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updateLinks="never" codeName="ThisWorkbook"/>
  <mc:AlternateContent xmlns:mc="http://schemas.openxmlformats.org/markup-compatibility/2006">
    <mc:Choice Requires="x15">
      <x15ac:absPath xmlns:x15ac="http://schemas.microsoft.com/office/spreadsheetml/2010/11/ac" url="G:\ORGANIZATION\ORGANIZATION\BUSINESS PROCESSES\SALES DISTRIBUTION\COMMERCIAL CONTRACTS\"/>
    </mc:Choice>
  </mc:AlternateContent>
  <xr:revisionPtr revIDLastSave="0" documentId="8_{5F77D940-CB61-4A44-9552-62B7958ED02E}" xr6:coauthVersionLast="41" xr6:coauthVersionMax="41" xr10:uidLastSave="{00000000-0000-0000-0000-000000000000}"/>
  <workbookProtection workbookAlgorithmName="SHA-512" workbookHashValue="R4Ydj3ZexU804QMdl1qsLhZA+SKGvMmHSRnAekSWckhYDVJhzq6kCZ/GwhqP8cvJW+hX6BJ9/z0IqYCEMFjWhg==" workbookSaltValue="0SHEOGgxAltRQfuJTEUFCg==" workbookSpinCount="100000" lockStructure="1"/>
  <bookViews>
    <workbookView xWindow="-120" yWindow="-120" windowWidth="20730" windowHeight="11160" xr2:uid="{00000000-000D-0000-FFFF-FFFF00000000}"/>
  </bookViews>
  <sheets>
    <sheet name="Cover" sheetId="1" r:id="rId1"/>
    <sheet name="JOURNAL" sheetId="8" r:id="rId2"/>
    <sheet name="Sales Orders" sheetId="7" r:id="rId3"/>
    <sheet name="Format Cells" sheetId="10" r:id="rId4"/>
    <sheet name="Cost Centers" sheetId="5" state="hidden" r:id="rId5"/>
    <sheet name="BA Origin" sheetId="3" state="hidden" r:id="rId6"/>
    <sheet name="BA Target" sheetId="4" state="hidden" r:id="rId7"/>
    <sheet name="Cover Data" sheetId="2" state="hidden" r:id="rId8"/>
    <sheet name="materials MD" sheetId="6" state="hidden" r:id="rId9"/>
    <sheet name="Instructions" sheetId="9" r:id="rId10"/>
    <sheet name="percepcion" sheetId="11" state="hidden" r:id="rId11"/>
  </sheets>
  <externalReferences>
    <externalReference r:id="rId12"/>
    <externalReference r:id="rId13"/>
    <externalReference r:id="rId14"/>
    <externalReference r:id="rId15"/>
    <externalReference r:id="rId16"/>
    <externalReference r:id="rId17"/>
  </externalReferences>
  <definedNames>
    <definedName name="_xlnm._FilterDatabase" localSheetId="5" hidden="1">'BA Origin'!$A$3:$J$1011</definedName>
    <definedName name="_xlnm._FilterDatabase" localSheetId="6" hidden="1">'BA Target'!$A$3:$J$1515</definedName>
    <definedName name="_xlnm._FilterDatabase" localSheetId="4" hidden="1">'Cost Centers'!$B$2:$K$12666</definedName>
    <definedName name="_xlnm._FilterDatabase" localSheetId="0" hidden="1">Cover!$A$22:$AL$602</definedName>
    <definedName name="_xlnm._FilterDatabase" localSheetId="8" hidden="1">'materials MD'!$A$13:$V$435</definedName>
    <definedName name="BUBenelux">'Cover Data'!$H$8:$H$13</definedName>
    <definedName name="BUCE">'Cover Data'!$I$8:$I$15</definedName>
    <definedName name="BUCorporate">'Cover Data'!$M$8:$M$9</definedName>
    <definedName name="BUItaly">'Cover Data'!$L$8:$L$9</definedName>
    <definedName name="BUMERCOSUR">'Cover Data'!$J$8:$J$11</definedName>
    <definedName name="BUMEXICO">'Cover Data'!$K$8:$K$9</definedName>
    <definedName name="BUSpain">'Cover Data'!$G$8:$G$9</definedName>
    <definedName name="CURRENCY_BX">'Cover Data'!$J$22:$L$22</definedName>
    <definedName name="CURRENCY_CE">'Cover Data'!$J$20:$P$20</definedName>
    <definedName name="CURRENCY_IT">'Cover Data'!$J$23:$K$23</definedName>
    <definedName name="CURRENCY_MR">'Cover Data'!$J$24:$N$24</definedName>
    <definedName name="CURRENCY_MX">'Cover Data'!$J$25:$L$25</definedName>
    <definedName name="CURRENCY_SP">'Cover Data'!$J$21:$K$21</definedName>
    <definedName name="CURRENCY_SSCC">'Cover Data'!$J$26:$K$26</definedName>
    <definedName name="MATERIALS_BNL">'materials MD'!$E$113:$E$184</definedName>
    <definedName name="MATERIALS_CE">'materials MD'!$E$14:$E$110</definedName>
    <definedName name="MATERIALS_ITA">'materials MD'!$E$187:$E$245</definedName>
    <definedName name="MATERIALS_MEX">'materials MD'!$E$297:$E$351</definedName>
    <definedName name="MATERIALS_MRC">'materials MD'!$E$248:$E$294</definedName>
    <definedName name="MATERIALS_SPN">'materials MD'!$E$354:$E$434</definedName>
    <definedName name="Matrix">'Cost Centers'!$C$2:$C$12646</definedName>
    <definedName name="Percepcion">percepcion!$A$2:$A$61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8" i="6" l="1"/>
  <c r="E107" i="6"/>
  <c r="E432" i="6" l="1"/>
  <c r="E431" i="6"/>
  <c r="F711" i="3"/>
  <c r="F207" i="3"/>
  <c r="F1028" i="4"/>
  <c r="F272" i="4"/>
  <c r="F17" i="2" l="1"/>
  <c r="E348" i="6" l="1"/>
  <c r="E94" i="6" l="1"/>
  <c r="E102" i="6"/>
  <c r="E101" i="6"/>
  <c r="E100" i="6"/>
  <c r="E99" i="6"/>
  <c r="E98" i="6"/>
  <c r="E97" i="6"/>
  <c r="E96" i="6"/>
  <c r="E95" i="6"/>
  <c r="R522" i="1" l="1"/>
  <c r="W522" i="1" s="1"/>
  <c r="R521" i="1"/>
  <c r="W521" i="1" s="1"/>
  <c r="R520" i="1"/>
  <c r="W520" i="1" s="1"/>
  <c r="R519" i="1"/>
  <c r="W519" i="1" s="1"/>
  <c r="R518" i="1"/>
  <c r="W518" i="1" s="1"/>
  <c r="R517" i="1"/>
  <c r="W517" i="1" s="1"/>
  <c r="R516" i="1"/>
  <c r="W516" i="1" s="1"/>
  <c r="R515" i="1"/>
  <c r="W515" i="1" s="1"/>
  <c r="R514" i="1"/>
  <c r="W514" i="1" s="1"/>
  <c r="R513" i="1"/>
  <c r="W513" i="1" s="1"/>
  <c r="R512" i="1"/>
  <c r="W512" i="1" s="1"/>
  <c r="R511" i="1"/>
  <c r="W511" i="1" s="1"/>
  <c r="R510" i="1"/>
  <c r="W510" i="1" s="1"/>
  <c r="R509" i="1"/>
  <c r="W509" i="1" s="1"/>
  <c r="R508" i="1"/>
  <c r="W508" i="1" s="1"/>
  <c r="R507" i="1"/>
  <c r="W507" i="1" s="1"/>
  <c r="R506" i="1"/>
  <c r="W506" i="1" s="1"/>
  <c r="R505" i="1"/>
  <c r="W505" i="1" s="1"/>
  <c r="R504" i="1"/>
  <c r="W504" i="1" s="1"/>
  <c r="R503" i="1"/>
  <c r="W503" i="1" s="1"/>
  <c r="R502" i="1"/>
  <c r="W502" i="1" s="1"/>
  <c r="R501" i="1"/>
  <c r="W501" i="1" s="1"/>
  <c r="R500" i="1"/>
  <c r="W500" i="1" s="1"/>
  <c r="R499" i="1"/>
  <c r="W499" i="1" s="1"/>
  <c r="R498" i="1"/>
  <c r="W498" i="1" s="1"/>
  <c r="R497" i="1"/>
  <c r="W497" i="1" s="1"/>
  <c r="R496" i="1"/>
  <c r="W496" i="1" s="1"/>
  <c r="R495" i="1"/>
  <c r="W495" i="1" s="1"/>
  <c r="R494" i="1"/>
  <c r="W494" i="1" s="1"/>
  <c r="R493" i="1"/>
  <c r="W493" i="1" s="1"/>
  <c r="R492" i="1"/>
  <c r="W492" i="1" s="1"/>
  <c r="R491" i="1"/>
  <c r="W491" i="1" s="1"/>
  <c r="R490" i="1"/>
  <c r="W490" i="1" s="1"/>
  <c r="R489" i="1"/>
  <c r="W489" i="1" s="1"/>
  <c r="R488" i="1"/>
  <c r="W488" i="1" s="1"/>
  <c r="R487" i="1"/>
  <c r="W487" i="1" s="1"/>
  <c r="R486" i="1"/>
  <c r="W486" i="1" s="1"/>
  <c r="R485" i="1"/>
  <c r="W485" i="1" s="1"/>
  <c r="R484" i="1"/>
  <c r="W484" i="1" s="1"/>
  <c r="R483" i="1"/>
  <c r="W483" i="1" s="1"/>
  <c r="R482" i="1"/>
  <c r="W482" i="1" s="1"/>
  <c r="R481" i="1"/>
  <c r="W481" i="1" s="1"/>
  <c r="R480" i="1"/>
  <c r="W480" i="1" s="1"/>
  <c r="R479" i="1"/>
  <c r="W479" i="1" s="1"/>
  <c r="R478" i="1"/>
  <c r="W478" i="1" s="1"/>
  <c r="R477" i="1"/>
  <c r="W477" i="1" s="1"/>
  <c r="R476" i="1"/>
  <c r="W476" i="1" s="1"/>
  <c r="R475" i="1"/>
  <c r="W475" i="1" s="1"/>
  <c r="R474" i="1"/>
  <c r="W474" i="1" s="1"/>
  <c r="R473" i="1"/>
  <c r="W473" i="1" s="1"/>
  <c r="R472" i="1"/>
  <c r="W472" i="1" s="1"/>
  <c r="R471" i="1"/>
  <c r="W471" i="1" s="1"/>
  <c r="R470" i="1"/>
  <c r="W470" i="1" s="1"/>
  <c r="R469" i="1"/>
  <c r="W469" i="1" s="1"/>
  <c r="R468" i="1"/>
  <c r="W468" i="1" s="1"/>
  <c r="R467" i="1"/>
  <c r="W467" i="1" s="1"/>
  <c r="R466" i="1"/>
  <c r="W466" i="1" s="1"/>
  <c r="R465" i="1"/>
  <c r="W465" i="1" s="1"/>
  <c r="R464" i="1"/>
  <c r="W464" i="1" s="1"/>
  <c r="R463" i="1"/>
  <c r="W463" i="1" s="1"/>
  <c r="R462" i="1"/>
  <c r="W462" i="1" s="1"/>
  <c r="R461" i="1"/>
  <c r="W461" i="1" s="1"/>
  <c r="R460" i="1"/>
  <c r="W460" i="1" s="1"/>
  <c r="R459" i="1"/>
  <c r="W459" i="1" s="1"/>
  <c r="R458" i="1"/>
  <c r="W458" i="1" s="1"/>
  <c r="R457" i="1"/>
  <c r="W457" i="1" s="1"/>
  <c r="R456" i="1"/>
  <c r="W456" i="1" s="1"/>
  <c r="R455" i="1"/>
  <c r="W455" i="1" s="1"/>
  <c r="R454" i="1"/>
  <c r="W454" i="1" s="1"/>
  <c r="R453" i="1"/>
  <c r="W453" i="1" s="1"/>
  <c r="R452" i="1"/>
  <c r="W452" i="1" s="1"/>
  <c r="R451" i="1"/>
  <c r="W451" i="1" s="1"/>
  <c r="R450" i="1"/>
  <c r="W450" i="1" s="1"/>
  <c r="R449" i="1"/>
  <c r="W449" i="1" s="1"/>
  <c r="R448" i="1"/>
  <c r="W448" i="1" s="1"/>
  <c r="R447" i="1"/>
  <c r="W447" i="1" s="1"/>
  <c r="R446" i="1"/>
  <c r="W446" i="1" s="1"/>
  <c r="R445" i="1"/>
  <c r="W445" i="1" s="1"/>
  <c r="R444" i="1"/>
  <c r="W444" i="1" s="1"/>
  <c r="R443" i="1"/>
  <c r="W443" i="1" s="1"/>
  <c r="R442" i="1"/>
  <c r="W442" i="1" s="1"/>
  <c r="R441" i="1"/>
  <c r="W441" i="1" s="1"/>
  <c r="R440" i="1"/>
  <c r="W440" i="1" s="1"/>
  <c r="R439" i="1"/>
  <c r="W439" i="1" s="1"/>
  <c r="R438" i="1"/>
  <c r="W438" i="1" s="1"/>
  <c r="R437" i="1"/>
  <c r="W437" i="1" s="1"/>
  <c r="R436" i="1"/>
  <c r="W436" i="1" s="1"/>
  <c r="R435" i="1"/>
  <c r="W435" i="1" s="1"/>
  <c r="R434" i="1"/>
  <c r="W434" i="1" s="1"/>
  <c r="R433" i="1"/>
  <c r="W433" i="1" s="1"/>
  <c r="R432" i="1"/>
  <c r="W432" i="1" s="1"/>
  <c r="R431" i="1"/>
  <c r="W431" i="1" s="1"/>
  <c r="R430" i="1"/>
  <c r="W430" i="1" s="1"/>
  <c r="R429" i="1"/>
  <c r="W429" i="1" s="1"/>
  <c r="R428" i="1"/>
  <c r="W428" i="1" s="1"/>
  <c r="R427" i="1"/>
  <c r="W427" i="1" s="1"/>
  <c r="R426" i="1"/>
  <c r="W426" i="1" s="1"/>
  <c r="R425" i="1"/>
  <c r="W425" i="1" s="1"/>
  <c r="R424" i="1"/>
  <c r="W424" i="1" s="1"/>
  <c r="R423" i="1"/>
  <c r="W423" i="1" s="1"/>
  <c r="R422" i="1"/>
  <c r="W422" i="1" s="1"/>
  <c r="R421" i="1"/>
  <c r="W421" i="1" s="1"/>
  <c r="R420" i="1"/>
  <c r="W420" i="1" s="1"/>
  <c r="R419" i="1"/>
  <c r="W419" i="1" s="1"/>
  <c r="R418" i="1"/>
  <c r="W418" i="1" s="1"/>
  <c r="R417" i="1"/>
  <c r="W417" i="1" s="1"/>
  <c r="R416" i="1"/>
  <c r="W416" i="1" s="1"/>
  <c r="R415" i="1"/>
  <c r="W415" i="1" s="1"/>
  <c r="R414" i="1"/>
  <c r="W414" i="1" s="1"/>
  <c r="R413" i="1"/>
  <c r="W413" i="1" s="1"/>
  <c r="R412" i="1"/>
  <c r="W412" i="1" s="1"/>
  <c r="R411" i="1"/>
  <c r="W411" i="1" s="1"/>
  <c r="R410" i="1"/>
  <c r="W410" i="1" s="1"/>
  <c r="R409" i="1"/>
  <c r="W409" i="1" s="1"/>
  <c r="R408" i="1"/>
  <c r="W408" i="1" s="1"/>
  <c r="R407" i="1"/>
  <c r="W407" i="1" s="1"/>
  <c r="R406" i="1"/>
  <c r="W406" i="1" s="1"/>
  <c r="R405" i="1"/>
  <c r="W405" i="1" s="1"/>
  <c r="R404" i="1"/>
  <c r="W404" i="1" s="1"/>
  <c r="R403" i="1"/>
  <c r="W403" i="1" s="1"/>
  <c r="R402" i="1"/>
  <c r="W402" i="1" s="1"/>
  <c r="R401" i="1"/>
  <c r="W401" i="1" s="1"/>
  <c r="R400" i="1"/>
  <c r="W400" i="1" s="1"/>
  <c r="R399" i="1"/>
  <c r="W399" i="1" s="1"/>
  <c r="R398" i="1"/>
  <c r="W398" i="1" s="1"/>
  <c r="R397" i="1"/>
  <c r="W397" i="1" s="1"/>
  <c r="R396" i="1"/>
  <c r="W396" i="1" s="1"/>
  <c r="R395" i="1"/>
  <c r="W395" i="1" s="1"/>
  <c r="R394" i="1"/>
  <c r="W394" i="1" s="1"/>
  <c r="R393" i="1"/>
  <c r="W393" i="1" s="1"/>
  <c r="R392" i="1"/>
  <c r="W392" i="1" s="1"/>
  <c r="R391" i="1"/>
  <c r="W391" i="1" s="1"/>
  <c r="R390" i="1"/>
  <c r="W390" i="1" s="1"/>
  <c r="R389" i="1"/>
  <c r="W389" i="1" s="1"/>
  <c r="R388" i="1"/>
  <c r="W388" i="1" s="1"/>
  <c r="R387" i="1"/>
  <c r="W387" i="1" s="1"/>
  <c r="R386" i="1"/>
  <c r="W386" i="1" s="1"/>
  <c r="R385" i="1"/>
  <c r="W385" i="1" s="1"/>
  <c r="R384" i="1"/>
  <c r="W384" i="1" s="1"/>
  <c r="R383" i="1"/>
  <c r="W383" i="1" s="1"/>
  <c r="R382" i="1"/>
  <c r="W382" i="1" s="1"/>
  <c r="R381" i="1"/>
  <c r="W381" i="1" s="1"/>
  <c r="R380" i="1"/>
  <c r="W380" i="1" s="1"/>
  <c r="R379" i="1"/>
  <c r="W379" i="1" s="1"/>
  <c r="R378" i="1"/>
  <c r="W378" i="1" s="1"/>
  <c r="R377" i="1"/>
  <c r="W377" i="1" s="1"/>
  <c r="R376" i="1"/>
  <c r="W376" i="1" s="1"/>
  <c r="R375" i="1"/>
  <c r="W375" i="1" s="1"/>
  <c r="R374" i="1"/>
  <c r="W374" i="1" s="1"/>
  <c r="R373" i="1"/>
  <c r="W373" i="1" s="1"/>
  <c r="R372" i="1"/>
  <c r="W372" i="1" s="1"/>
  <c r="R371" i="1"/>
  <c r="W371" i="1" s="1"/>
  <c r="R370" i="1"/>
  <c r="W370" i="1" s="1"/>
  <c r="R369" i="1"/>
  <c r="W369" i="1" s="1"/>
  <c r="R368" i="1"/>
  <c r="W368" i="1" s="1"/>
  <c r="R367" i="1"/>
  <c r="W367" i="1" s="1"/>
  <c r="R366" i="1"/>
  <c r="W366" i="1" s="1"/>
  <c r="R365" i="1"/>
  <c r="W365" i="1" s="1"/>
  <c r="R364" i="1"/>
  <c r="W364" i="1" s="1"/>
  <c r="R363" i="1"/>
  <c r="W363" i="1" s="1"/>
  <c r="R362" i="1"/>
  <c r="W362" i="1" s="1"/>
  <c r="R361" i="1"/>
  <c r="W361" i="1" s="1"/>
  <c r="R360" i="1"/>
  <c r="W360" i="1" s="1"/>
  <c r="R359" i="1"/>
  <c r="W359" i="1" s="1"/>
  <c r="R358" i="1"/>
  <c r="W358" i="1" s="1"/>
  <c r="R357" i="1"/>
  <c r="W357" i="1" s="1"/>
  <c r="R356" i="1"/>
  <c r="W356" i="1" s="1"/>
  <c r="R355" i="1"/>
  <c r="W355" i="1" s="1"/>
  <c r="R354" i="1"/>
  <c r="W354" i="1" s="1"/>
  <c r="R353" i="1"/>
  <c r="W353" i="1" s="1"/>
  <c r="R352" i="1"/>
  <c r="W352" i="1" s="1"/>
  <c r="R351" i="1"/>
  <c r="W351" i="1" s="1"/>
  <c r="R350" i="1"/>
  <c r="W350" i="1" s="1"/>
  <c r="R349" i="1"/>
  <c r="W349" i="1" s="1"/>
  <c r="R348" i="1"/>
  <c r="W348" i="1" s="1"/>
  <c r="R347" i="1"/>
  <c r="W347" i="1" s="1"/>
  <c r="R346" i="1"/>
  <c r="W346" i="1" s="1"/>
  <c r="R345" i="1"/>
  <c r="W345" i="1" s="1"/>
  <c r="R344" i="1"/>
  <c r="W344" i="1" s="1"/>
  <c r="R343" i="1"/>
  <c r="W343" i="1" s="1"/>
  <c r="R342" i="1"/>
  <c r="W342" i="1" s="1"/>
  <c r="R341" i="1"/>
  <c r="W341" i="1" s="1"/>
  <c r="R340" i="1"/>
  <c r="W340" i="1" s="1"/>
  <c r="R339" i="1"/>
  <c r="W339" i="1" s="1"/>
  <c r="R338" i="1"/>
  <c r="W338" i="1" s="1"/>
  <c r="R337" i="1"/>
  <c r="W337" i="1" s="1"/>
  <c r="R336" i="1"/>
  <c r="W336" i="1" s="1"/>
  <c r="R335" i="1"/>
  <c r="W335" i="1" s="1"/>
  <c r="R334" i="1"/>
  <c r="W334" i="1" s="1"/>
  <c r="R333" i="1"/>
  <c r="W333" i="1" s="1"/>
  <c r="R332" i="1"/>
  <c r="W332" i="1" s="1"/>
  <c r="R331" i="1"/>
  <c r="W331" i="1" s="1"/>
  <c r="R330" i="1"/>
  <c r="W330" i="1" s="1"/>
  <c r="R329" i="1"/>
  <c r="W329" i="1" s="1"/>
  <c r="R328" i="1"/>
  <c r="W328" i="1" s="1"/>
  <c r="R327" i="1"/>
  <c r="W327" i="1" s="1"/>
  <c r="R326" i="1"/>
  <c r="W326" i="1" s="1"/>
  <c r="R325" i="1"/>
  <c r="W325" i="1" s="1"/>
  <c r="R324" i="1"/>
  <c r="W324" i="1" s="1"/>
  <c r="R323" i="1"/>
  <c r="W323" i="1" s="1"/>
  <c r="R322" i="1"/>
  <c r="W322" i="1" s="1"/>
  <c r="R321" i="1"/>
  <c r="W321" i="1" s="1"/>
  <c r="R320" i="1"/>
  <c r="W320" i="1" s="1"/>
  <c r="R319" i="1"/>
  <c r="W319" i="1" s="1"/>
  <c r="R318" i="1"/>
  <c r="W318" i="1" s="1"/>
  <c r="R317" i="1"/>
  <c r="W317" i="1" s="1"/>
  <c r="R316" i="1"/>
  <c r="W316" i="1" s="1"/>
  <c r="R315" i="1"/>
  <c r="W315" i="1" s="1"/>
  <c r="R314" i="1"/>
  <c r="W314" i="1" s="1"/>
  <c r="R313" i="1"/>
  <c r="W313" i="1" s="1"/>
  <c r="R312" i="1"/>
  <c r="W312" i="1" s="1"/>
  <c r="R311" i="1"/>
  <c r="W311" i="1" s="1"/>
  <c r="R310" i="1"/>
  <c r="W310" i="1" s="1"/>
  <c r="R309" i="1"/>
  <c r="W309" i="1" s="1"/>
  <c r="R308" i="1"/>
  <c r="W308" i="1" s="1"/>
  <c r="R307" i="1"/>
  <c r="W307" i="1" s="1"/>
  <c r="R306" i="1"/>
  <c r="W306" i="1" s="1"/>
  <c r="R305" i="1"/>
  <c r="W305" i="1" s="1"/>
  <c r="R304" i="1"/>
  <c r="W304" i="1" s="1"/>
  <c r="R303" i="1"/>
  <c r="W303" i="1" s="1"/>
  <c r="R302" i="1"/>
  <c r="W302" i="1" s="1"/>
  <c r="R301" i="1"/>
  <c r="W301" i="1" s="1"/>
  <c r="R300" i="1"/>
  <c r="W300" i="1" s="1"/>
  <c r="R299" i="1"/>
  <c r="W299" i="1" s="1"/>
  <c r="R298" i="1"/>
  <c r="W298" i="1" s="1"/>
  <c r="R297" i="1"/>
  <c r="W297" i="1" s="1"/>
  <c r="R296" i="1"/>
  <c r="W296" i="1" s="1"/>
  <c r="R295" i="1"/>
  <c r="W295" i="1" s="1"/>
  <c r="R294" i="1"/>
  <c r="W294" i="1" s="1"/>
  <c r="R293" i="1"/>
  <c r="W293" i="1" s="1"/>
  <c r="R292" i="1"/>
  <c r="W292" i="1" s="1"/>
  <c r="R291" i="1"/>
  <c r="W291" i="1" s="1"/>
  <c r="R290" i="1"/>
  <c r="W290" i="1" s="1"/>
  <c r="R289" i="1"/>
  <c r="W289" i="1" s="1"/>
  <c r="R288" i="1"/>
  <c r="W288" i="1" s="1"/>
  <c r="R287" i="1"/>
  <c r="W287" i="1" s="1"/>
  <c r="R286" i="1"/>
  <c r="W286" i="1" s="1"/>
  <c r="R285" i="1"/>
  <c r="W285" i="1" s="1"/>
  <c r="R284" i="1"/>
  <c r="W284" i="1" s="1"/>
  <c r="R283" i="1"/>
  <c r="W283" i="1" s="1"/>
  <c r="R282" i="1"/>
  <c r="W282" i="1" s="1"/>
  <c r="R281" i="1"/>
  <c r="W281" i="1" s="1"/>
  <c r="R280" i="1"/>
  <c r="W280" i="1" s="1"/>
  <c r="R279" i="1"/>
  <c r="W279" i="1" s="1"/>
  <c r="R278" i="1"/>
  <c r="W278" i="1" s="1"/>
  <c r="R277" i="1"/>
  <c r="W277" i="1" s="1"/>
  <c r="R276" i="1"/>
  <c r="W276" i="1" s="1"/>
  <c r="R275" i="1"/>
  <c r="W275" i="1" s="1"/>
  <c r="R274" i="1"/>
  <c r="W274" i="1" s="1"/>
  <c r="R273" i="1"/>
  <c r="W273" i="1" s="1"/>
  <c r="R272" i="1"/>
  <c r="W272" i="1" s="1"/>
  <c r="R271" i="1"/>
  <c r="W271" i="1" s="1"/>
  <c r="R270" i="1"/>
  <c r="W270" i="1" s="1"/>
  <c r="R269" i="1"/>
  <c r="W269" i="1" s="1"/>
  <c r="R268" i="1"/>
  <c r="W268" i="1" s="1"/>
  <c r="R267" i="1"/>
  <c r="W267" i="1" s="1"/>
  <c r="R266" i="1"/>
  <c r="W266" i="1" s="1"/>
  <c r="R265" i="1"/>
  <c r="W265" i="1" s="1"/>
  <c r="R264" i="1"/>
  <c r="W264" i="1" s="1"/>
  <c r="R263" i="1"/>
  <c r="W263" i="1" s="1"/>
  <c r="R262" i="1"/>
  <c r="W262" i="1" s="1"/>
  <c r="R261" i="1"/>
  <c r="W261" i="1" s="1"/>
  <c r="R260" i="1"/>
  <c r="W260" i="1" s="1"/>
  <c r="R259" i="1"/>
  <c r="W259" i="1" s="1"/>
  <c r="R258" i="1"/>
  <c r="W258" i="1" s="1"/>
  <c r="R257" i="1"/>
  <c r="W257" i="1" s="1"/>
  <c r="R256" i="1"/>
  <c r="W256" i="1" s="1"/>
  <c r="R255" i="1"/>
  <c r="W255" i="1" s="1"/>
  <c r="R254" i="1"/>
  <c r="W254" i="1" s="1"/>
  <c r="R253" i="1"/>
  <c r="W253" i="1" s="1"/>
  <c r="R252" i="1"/>
  <c r="W252" i="1" s="1"/>
  <c r="R251" i="1"/>
  <c r="W251" i="1" s="1"/>
  <c r="R250" i="1"/>
  <c r="W250" i="1" s="1"/>
  <c r="R249" i="1"/>
  <c r="W249" i="1" s="1"/>
  <c r="R248" i="1"/>
  <c r="W248" i="1" s="1"/>
  <c r="R247" i="1"/>
  <c r="W247" i="1" s="1"/>
  <c r="R246" i="1"/>
  <c r="W246" i="1" s="1"/>
  <c r="R245" i="1"/>
  <c r="W245" i="1" s="1"/>
  <c r="R244" i="1"/>
  <c r="W244" i="1" s="1"/>
  <c r="R243" i="1"/>
  <c r="W243" i="1" s="1"/>
  <c r="R242" i="1"/>
  <c r="W242" i="1" s="1"/>
  <c r="R241" i="1"/>
  <c r="W241" i="1" s="1"/>
  <c r="R240" i="1"/>
  <c r="W240" i="1" s="1"/>
  <c r="R239" i="1"/>
  <c r="W239" i="1" s="1"/>
  <c r="R238" i="1"/>
  <c r="W238" i="1" s="1"/>
  <c r="R237" i="1"/>
  <c r="W237" i="1" s="1"/>
  <c r="R236" i="1"/>
  <c r="W236" i="1" s="1"/>
  <c r="R235" i="1"/>
  <c r="W235" i="1" s="1"/>
  <c r="R234" i="1"/>
  <c r="W234" i="1" s="1"/>
  <c r="R233" i="1"/>
  <c r="W233" i="1" s="1"/>
  <c r="R232" i="1"/>
  <c r="W232" i="1" s="1"/>
  <c r="R231" i="1"/>
  <c r="W231" i="1" s="1"/>
  <c r="R230" i="1"/>
  <c r="W230" i="1" s="1"/>
  <c r="R229" i="1"/>
  <c r="W229" i="1" s="1"/>
  <c r="R228" i="1"/>
  <c r="W228" i="1" s="1"/>
  <c r="R227" i="1"/>
  <c r="W227" i="1" s="1"/>
  <c r="R226" i="1"/>
  <c r="W226" i="1" s="1"/>
  <c r="R225" i="1"/>
  <c r="W225" i="1" s="1"/>
  <c r="R224" i="1"/>
  <c r="W224" i="1" s="1"/>
  <c r="R223" i="1"/>
  <c r="W223" i="1" s="1"/>
  <c r="R222" i="1"/>
  <c r="W222" i="1" s="1"/>
  <c r="R221" i="1"/>
  <c r="W221" i="1" s="1"/>
  <c r="R220" i="1"/>
  <c r="W220" i="1" s="1"/>
  <c r="R219" i="1"/>
  <c r="W219" i="1" s="1"/>
  <c r="R218" i="1"/>
  <c r="W218" i="1" s="1"/>
  <c r="R217" i="1"/>
  <c r="W217" i="1" s="1"/>
  <c r="R216" i="1"/>
  <c r="W216" i="1" s="1"/>
  <c r="R215" i="1"/>
  <c r="W215" i="1" s="1"/>
  <c r="R214" i="1"/>
  <c r="W214" i="1" s="1"/>
  <c r="R213" i="1"/>
  <c r="W213" i="1" s="1"/>
  <c r="R212" i="1"/>
  <c r="W212" i="1" s="1"/>
  <c r="R211" i="1"/>
  <c r="W211" i="1" s="1"/>
  <c r="R210" i="1"/>
  <c r="W210" i="1" s="1"/>
  <c r="R209" i="1"/>
  <c r="W209" i="1" s="1"/>
  <c r="R208" i="1"/>
  <c r="W208" i="1" s="1"/>
  <c r="R207" i="1"/>
  <c r="W207" i="1" s="1"/>
  <c r="R206" i="1"/>
  <c r="W206" i="1" s="1"/>
  <c r="R205" i="1"/>
  <c r="W205" i="1" s="1"/>
  <c r="R204" i="1"/>
  <c r="W204" i="1" s="1"/>
  <c r="R203" i="1"/>
  <c r="W203" i="1" s="1"/>
  <c r="R202" i="1"/>
  <c r="W202" i="1" s="1"/>
  <c r="R201" i="1"/>
  <c r="W201" i="1" s="1"/>
  <c r="R200" i="1"/>
  <c r="W200" i="1" s="1"/>
  <c r="R199" i="1"/>
  <c r="W199" i="1" s="1"/>
  <c r="R198" i="1"/>
  <c r="W198" i="1" s="1"/>
  <c r="R197" i="1"/>
  <c r="W197" i="1" s="1"/>
  <c r="R196" i="1"/>
  <c r="W196" i="1" s="1"/>
  <c r="R195" i="1"/>
  <c r="W195" i="1" s="1"/>
  <c r="R194" i="1"/>
  <c r="W194" i="1" s="1"/>
  <c r="R193" i="1"/>
  <c r="W193" i="1" s="1"/>
  <c r="R192" i="1"/>
  <c r="W192" i="1" s="1"/>
  <c r="R191" i="1"/>
  <c r="W191" i="1" s="1"/>
  <c r="R190" i="1"/>
  <c r="W190" i="1" s="1"/>
  <c r="R189" i="1"/>
  <c r="W189" i="1" s="1"/>
  <c r="R188" i="1"/>
  <c r="W188" i="1" s="1"/>
  <c r="R187" i="1"/>
  <c r="W187" i="1" s="1"/>
  <c r="R186" i="1"/>
  <c r="W186" i="1" s="1"/>
  <c r="R185" i="1"/>
  <c r="W185" i="1" s="1"/>
  <c r="R184" i="1"/>
  <c r="W184" i="1" s="1"/>
  <c r="R183" i="1"/>
  <c r="W183" i="1" s="1"/>
  <c r="R182" i="1"/>
  <c r="W182" i="1" s="1"/>
  <c r="R181" i="1"/>
  <c r="W181" i="1" s="1"/>
  <c r="R180" i="1"/>
  <c r="W180" i="1" s="1"/>
  <c r="R179" i="1"/>
  <c r="W179" i="1" s="1"/>
  <c r="R178" i="1"/>
  <c r="W178" i="1" s="1"/>
  <c r="R177" i="1"/>
  <c r="W177" i="1" s="1"/>
  <c r="R176" i="1"/>
  <c r="W176" i="1" s="1"/>
  <c r="R175" i="1"/>
  <c r="W175" i="1" s="1"/>
  <c r="R174" i="1"/>
  <c r="W174" i="1" s="1"/>
  <c r="R173" i="1"/>
  <c r="W173" i="1" s="1"/>
  <c r="R172" i="1"/>
  <c r="W172" i="1" s="1"/>
  <c r="R171" i="1"/>
  <c r="W171" i="1" s="1"/>
  <c r="R170" i="1"/>
  <c r="W170" i="1" s="1"/>
  <c r="R169" i="1"/>
  <c r="W169" i="1" s="1"/>
  <c r="R168" i="1"/>
  <c r="W168" i="1" s="1"/>
  <c r="R167" i="1"/>
  <c r="W167" i="1" s="1"/>
  <c r="R166" i="1"/>
  <c r="W166" i="1" s="1"/>
  <c r="R165" i="1"/>
  <c r="W165" i="1" s="1"/>
  <c r="R164" i="1"/>
  <c r="W164" i="1" s="1"/>
  <c r="R163" i="1"/>
  <c r="W163" i="1" s="1"/>
  <c r="R162" i="1"/>
  <c r="W162" i="1" s="1"/>
  <c r="R161" i="1"/>
  <c r="W161" i="1" s="1"/>
  <c r="R160" i="1"/>
  <c r="W160" i="1" s="1"/>
  <c r="R159" i="1"/>
  <c r="W159" i="1" s="1"/>
  <c r="R158" i="1"/>
  <c r="W158" i="1" s="1"/>
  <c r="R157" i="1"/>
  <c r="W157" i="1" s="1"/>
  <c r="R156" i="1"/>
  <c r="W156" i="1" s="1"/>
  <c r="R155" i="1"/>
  <c r="W155" i="1" s="1"/>
  <c r="R154" i="1"/>
  <c r="W154" i="1" s="1"/>
  <c r="R153" i="1"/>
  <c r="W153" i="1" s="1"/>
  <c r="R152" i="1"/>
  <c r="W152" i="1" s="1"/>
  <c r="R151" i="1"/>
  <c r="W151" i="1" s="1"/>
  <c r="R150" i="1"/>
  <c r="W150" i="1" s="1"/>
  <c r="R149" i="1"/>
  <c r="W149" i="1" s="1"/>
  <c r="R148" i="1"/>
  <c r="W148" i="1" s="1"/>
  <c r="R147" i="1"/>
  <c r="W147" i="1" s="1"/>
  <c r="R146" i="1"/>
  <c r="W146" i="1" s="1"/>
  <c r="R145" i="1"/>
  <c r="W145" i="1" s="1"/>
  <c r="R144" i="1"/>
  <c r="W144" i="1" s="1"/>
  <c r="R143" i="1"/>
  <c r="W143" i="1" s="1"/>
  <c r="R142" i="1"/>
  <c r="W142" i="1" s="1"/>
  <c r="R141" i="1"/>
  <c r="W141" i="1" s="1"/>
  <c r="R140" i="1"/>
  <c r="W140" i="1" s="1"/>
  <c r="R139" i="1"/>
  <c r="W139" i="1" s="1"/>
  <c r="R138" i="1"/>
  <c r="W138" i="1" s="1"/>
  <c r="R137" i="1"/>
  <c r="W137" i="1" s="1"/>
  <c r="R136" i="1"/>
  <c r="W136" i="1" s="1"/>
  <c r="R135" i="1"/>
  <c r="W135" i="1" s="1"/>
  <c r="R134" i="1"/>
  <c r="W134" i="1" s="1"/>
  <c r="R133" i="1"/>
  <c r="W133" i="1" s="1"/>
  <c r="R132" i="1"/>
  <c r="W132" i="1" s="1"/>
  <c r="R131" i="1"/>
  <c r="W131" i="1" s="1"/>
  <c r="R130" i="1"/>
  <c r="W130" i="1" s="1"/>
  <c r="R129" i="1"/>
  <c r="W129" i="1" s="1"/>
  <c r="R128" i="1"/>
  <c r="W128" i="1" s="1"/>
  <c r="R127" i="1"/>
  <c r="W127" i="1" s="1"/>
  <c r="R126" i="1"/>
  <c r="W126" i="1" s="1"/>
  <c r="R125" i="1"/>
  <c r="W125" i="1" s="1"/>
  <c r="R124" i="1"/>
  <c r="W124" i="1" s="1"/>
  <c r="R123" i="1"/>
  <c r="W123" i="1" s="1"/>
  <c r="R122" i="1"/>
  <c r="W122" i="1" s="1"/>
  <c r="R121" i="1"/>
  <c r="W121" i="1" s="1"/>
  <c r="R120" i="1"/>
  <c r="W120" i="1" s="1"/>
  <c r="R119" i="1"/>
  <c r="W119" i="1" s="1"/>
  <c r="R118" i="1"/>
  <c r="W118" i="1" s="1"/>
  <c r="R117" i="1"/>
  <c r="W117" i="1" s="1"/>
  <c r="R116" i="1"/>
  <c r="W116" i="1" s="1"/>
  <c r="R115" i="1"/>
  <c r="W115" i="1" s="1"/>
  <c r="R114" i="1"/>
  <c r="W114" i="1" s="1"/>
  <c r="R113" i="1"/>
  <c r="W113" i="1" s="1"/>
  <c r="R112" i="1"/>
  <c r="W112" i="1" s="1"/>
  <c r="R111" i="1"/>
  <c r="W111" i="1" s="1"/>
  <c r="R110" i="1"/>
  <c r="W110" i="1" s="1"/>
  <c r="R109" i="1"/>
  <c r="W109" i="1" s="1"/>
  <c r="R108" i="1"/>
  <c r="W108" i="1" s="1"/>
  <c r="R107" i="1"/>
  <c r="W107" i="1" s="1"/>
  <c r="R106" i="1"/>
  <c r="W106" i="1" s="1"/>
  <c r="R105" i="1"/>
  <c r="W105" i="1" s="1"/>
  <c r="R104" i="1"/>
  <c r="W104" i="1" s="1"/>
  <c r="R103" i="1"/>
  <c r="W103" i="1" s="1"/>
  <c r="R102" i="1"/>
  <c r="W102" i="1" s="1"/>
  <c r="R101" i="1"/>
  <c r="W101" i="1" s="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A3" i="8" l="1"/>
  <c r="L3" i="8" s="1"/>
  <c r="T24" i="1" l="1"/>
  <c r="U24" i="1" s="1"/>
  <c r="T25" i="1"/>
  <c r="U25" i="1" s="1"/>
  <c r="T26" i="1"/>
  <c r="U26" i="1" s="1"/>
  <c r="T27" i="1"/>
  <c r="U27" i="1" s="1"/>
  <c r="T28" i="1"/>
  <c r="U28" i="1" s="1"/>
  <c r="T29" i="1"/>
  <c r="U29" i="1" s="1"/>
  <c r="T30" i="1"/>
  <c r="U30" i="1" s="1"/>
  <c r="T31" i="1"/>
  <c r="U31" i="1" s="1"/>
  <c r="T32" i="1"/>
  <c r="U32" i="1" s="1"/>
  <c r="T33" i="1"/>
  <c r="U33" i="1" s="1"/>
  <c r="T34" i="1"/>
  <c r="U34" i="1" s="1"/>
  <c r="T35" i="1"/>
  <c r="U35" i="1" s="1"/>
  <c r="T36" i="1"/>
  <c r="U36" i="1" s="1"/>
  <c r="T37" i="1"/>
  <c r="U37" i="1" s="1"/>
  <c r="T38" i="1"/>
  <c r="U38" i="1" s="1"/>
  <c r="T39" i="1"/>
  <c r="U39" i="1" s="1"/>
  <c r="T40" i="1"/>
  <c r="U40" i="1" s="1"/>
  <c r="T41" i="1"/>
  <c r="U41" i="1" s="1"/>
  <c r="T42" i="1"/>
  <c r="U42" i="1" s="1"/>
  <c r="T43" i="1"/>
  <c r="U43" i="1" s="1"/>
  <c r="T44" i="1"/>
  <c r="U44" i="1" s="1"/>
  <c r="T45" i="1"/>
  <c r="U45" i="1" s="1"/>
  <c r="T46" i="1"/>
  <c r="U46" i="1" s="1"/>
  <c r="T47" i="1"/>
  <c r="U47" i="1" s="1"/>
  <c r="T48" i="1"/>
  <c r="U48" i="1" s="1"/>
  <c r="T49" i="1"/>
  <c r="U49" i="1" s="1"/>
  <c r="T50" i="1"/>
  <c r="U50" i="1" s="1"/>
  <c r="T51" i="1"/>
  <c r="U51" i="1" s="1"/>
  <c r="T52" i="1"/>
  <c r="U52" i="1" s="1"/>
  <c r="T53" i="1"/>
  <c r="U53" i="1" s="1"/>
  <c r="T54" i="1"/>
  <c r="U54" i="1" s="1"/>
  <c r="T55" i="1"/>
  <c r="U55" i="1" s="1"/>
  <c r="T56" i="1"/>
  <c r="U56" i="1" s="1"/>
  <c r="T57" i="1"/>
  <c r="U57" i="1" s="1"/>
  <c r="T58" i="1"/>
  <c r="U58" i="1" s="1"/>
  <c r="T59" i="1"/>
  <c r="U59" i="1" s="1"/>
  <c r="T60" i="1"/>
  <c r="U60" i="1" s="1"/>
  <c r="T61" i="1"/>
  <c r="U61" i="1" s="1"/>
  <c r="T62" i="1"/>
  <c r="U62" i="1" s="1"/>
  <c r="T63" i="1"/>
  <c r="U63" i="1" s="1"/>
  <c r="T64" i="1"/>
  <c r="U64" i="1" s="1"/>
  <c r="T65" i="1"/>
  <c r="U65" i="1" s="1"/>
  <c r="T66" i="1"/>
  <c r="U66" i="1" s="1"/>
  <c r="T67" i="1"/>
  <c r="U67" i="1" s="1"/>
  <c r="T68" i="1"/>
  <c r="U68" i="1" s="1"/>
  <c r="T69" i="1"/>
  <c r="U69" i="1" s="1"/>
  <c r="T70" i="1"/>
  <c r="U70" i="1" s="1"/>
  <c r="T71" i="1"/>
  <c r="U71" i="1" s="1"/>
  <c r="T72" i="1"/>
  <c r="U72" i="1" s="1"/>
  <c r="T73" i="1"/>
  <c r="U73" i="1" s="1"/>
  <c r="T74" i="1"/>
  <c r="U74" i="1" s="1"/>
  <c r="T75" i="1"/>
  <c r="U75" i="1" s="1"/>
  <c r="T76" i="1"/>
  <c r="U76" i="1" s="1"/>
  <c r="T77" i="1"/>
  <c r="U77" i="1" s="1"/>
  <c r="T78" i="1"/>
  <c r="U78" i="1" s="1"/>
  <c r="T79" i="1"/>
  <c r="U79" i="1" s="1"/>
  <c r="T80" i="1"/>
  <c r="U80" i="1" s="1"/>
  <c r="T81" i="1"/>
  <c r="U81" i="1" s="1"/>
  <c r="T82" i="1"/>
  <c r="U82" i="1" s="1"/>
  <c r="T83" i="1"/>
  <c r="U83" i="1" s="1"/>
  <c r="T84" i="1"/>
  <c r="U84" i="1" s="1"/>
  <c r="T85" i="1"/>
  <c r="U85" i="1" s="1"/>
  <c r="T86" i="1"/>
  <c r="U86" i="1" s="1"/>
  <c r="T87" i="1"/>
  <c r="U87" i="1" s="1"/>
  <c r="T88" i="1"/>
  <c r="U88" i="1" s="1"/>
  <c r="T89" i="1"/>
  <c r="U89" i="1" s="1"/>
  <c r="T90" i="1"/>
  <c r="U90" i="1" s="1"/>
  <c r="T91" i="1"/>
  <c r="U91" i="1" s="1"/>
  <c r="T92" i="1"/>
  <c r="U92" i="1" s="1"/>
  <c r="T93" i="1"/>
  <c r="U93" i="1" s="1"/>
  <c r="T94" i="1"/>
  <c r="U94" i="1" s="1"/>
  <c r="T95" i="1"/>
  <c r="U95" i="1" s="1"/>
  <c r="T96" i="1"/>
  <c r="U96" i="1" s="1"/>
  <c r="T97" i="1"/>
  <c r="U97" i="1" s="1"/>
  <c r="T98" i="1"/>
  <c r="U98" i="1" s="1"/>
  <c r="T99" i="1"/>
  <c r="U99" i="1" s="1"/>
  <c r="T100" i="1"/>
  <c r="U100" i="1" s="1"/>
  <c r="T101" i="1"/>
  <c r="U101" i="1" s="1"/>
  <c r="T102" i="1"/>
  <c r="U102" i="1" s="1"/>
  <c r="T103" i="1"/>
  <c r="U103" i="1" s="1"/>
  <c r="T104" i="1"/>
  <c r="U104" i="1" s="1"/>
  <c r="T105" i="1"/>
  <c r="U105" i="1" s="1"/>
  <c r="T106" i="1"/>
  <c r="U106" i="1" s="1"/>
  <c r="T107" i="1"/>
  <c r="U107" i="1" s="1"/>
  <c r="T108" i="1"/>
  <c r="U108" i="1" s="1"/>
  <c r="T109" i="1"/>
  <c r="U109" i="1" s="1"/>
  <c r="T110" i="1"/>
  <c r="U110" i="1" s="1"/>
  <c r="T111" i="1"/>
  <c r="U111" i="1" s="1"/>
  <c r="T112" i="1"/>
  <c r="U112" i="1" s="1"/>
  <c r="T113" i="1"/>
  <c r="U113" i="1" s="1"/>
  <c r="T114" i="1"/>
  <c r="U114" i="1" s="1"/>
  <c r="T115" i="1"/>
  <c r="U115" i="1" s="1"/>
  <c r="T116" i="1"/>
  <c r="U116" i="1" s="1"/>
  <c r="T117" i="1"/>
  <c r="U117" i="1" s="1"/>
  <c r="T118" i="1"/>
  <c r="U118" i="1" s="1"/>
  <c r="T119" i="1"/>
  <c r="U119" i="1" s="1"/>
  <c r="T120" i="1"/>
  <c r="U120" i="1" s="1"/>
  <c r="T121" i="1"/>
  <c r="U121" i="1" s="1"/>
  <c r="T122" i="1"/>
  <c r="U122" i="1" s="1"/>
  <c r="T123" i="1"/>
  <c r="U123" i="1" s="1"/>
  <c r="T124" i="1"/>
  <c r="U124" i="1" s="1"/>
  <c r="T125" i="1"/>
  <c r="U125" i="1" s="1"/>
  <c r="T126" i="1"/>
  <c r="U126" i="1" s="1"/>
  <c r="T127" i="1"/>
  <c r="U127" i="1" s="1"/>
  <c r="T128" i="1"/>
  <c r="U128" i="1" s="1"/>
  <c r="T129" i="1"/>
  <c r="U129" i="1" s="1"/>
  <c r="T130" i="1"/>
  <c r="U130" i="1" s="1"/>
  <c r="T131" i="1"/>
  <c r="U131" i="1" s="1"/>
  <c r="T132" i="1"/>
  <c r="U132" i="1" s="1"/>
  <c r="T133" i="1"/>
  <c r="U133" i="1" s="1"/>
  <c r="T134" i="1"/>
  <c r="U134" i="1" s="1"/>
  <c r="T135" i="1"/>
  <c r="U135" i="1" s="1"/>
  <c r="T136" i="1"/>
  <c r="U136" i="1" s="1"/>
  <c r="T137" i="1"/>
  <c r="U137" i="1" s="1"/>
  <c r="T138" i="1"/>
  <c r="U138" i="1" s="1"/>
  <c r="T139" i="1"/>
  <c r="U139" i="1" s="1"/>
  <c r="T140" i="1"/>
  <c r="U140" i="1" s="1"/>
  <c r="T141" i="1"/>
  <c r="U141" i="1" s="1"/>
  <c r="T142" i="1"/>
  <c r="U142" i="1" s="1"/>
  <c r="T143" i="1"/>
  <c r="U143" i="1" s="1"/>
  <c r="T144" i="1"/>
  <c r="U144" i="1" s="1"/>
  <c r="T145" i="1"/>
  <c r="U145" i="1" s="1"/>
  <c r="T146" i="1"/>
  <c r="U146" i="1" s="1"/>
  <c r="T147" i="1"/>
  <c r="U147" i="1" s="1"/>
  <c r="T148" i="1"/>
  <c r="U148" i="1" s="1"/>
  <c r="T149" i="1"/>
  <c r="U149" i="1" s="1"/>
  <c r="T150" i="1"/>
  <c r="U150" i="1" s="1"/>
  <c r="T151" i="1"/>
  <c r="U151" i="1" s="1"/>
  <c r="T152" i="1"/>
  <c r="U152" i="1" s="1"/>
  <c r="T153" i="1"/>
  <c r="U153" i="1" s="1"/>
  <c r="T154" i="1"/>
  <c r="U154" i="1" s="1"/>
  <c r="T155" i="1"/>
  <c r="U155" i="1" s="1"/>
  <c r="T156" i="1"/>
  <c r="U156" i="1" s="1"/>
  <c r="T157" i="1"/>
  <c r="U157" i="1" s="1"/>
  <c r="T158" i="1"/>
  <c r="U158" i="1" s="1"/>
  <c r="T159" i="1"/>
  <c r="U159" i="1" s="1"/>
  <c r="T160" i="1"/>
  <c r="U160" i="1" s="1"/>
  <c r="T161" i="1"/>
  <c r="U161" i="1" s="1"/>
  <c r="T162" i="1"/>
  <c r="U162" i="1" s="1"/>
  <c r="T163" i="1"/>
  <c r="U163" i="1" s="1"/>
  <c r="T164" i="1"/>
  <c r="U164" i="1" s="1"/>
  <c r="T165" i="1"/>
  <c r="U165" i="1" s="1"/>
  <c r="T166" i="1"/>
  <c r="U166" i="1" s="1"/>
  <c r="T167" i="1"/>
  <c r="U167" i="1" s="1"/>
  <c r="T168" i="1"/>
  <c r="U168" i="1" s="1"/>
  <c r="T169" i="1"/>
  <c r="U169" i="1" s="1"/>
  <c r="T170" i="1"/>
  <c r="U170" i="1" s="1"/>
  <c r="T171" i="1"/>
  <c r="U171" i="1" s="1"/>
  <c r="T172" i="1"/>
  <c r="U172" i="1" s="1"/>
  <c r="T173" i="1"/>
  <c r="U173" i="1" s="1"/>
  <c r="T174" i="1"/>
  <c r="U174" i="1" s="1"/>
  <c r="T175" i="1"/>
  <c r="U175" i="1" s="1"/>
  <c r="T176" i="1"/>
  <c r="U176" i="1" s="1"/>
  <c r="T177" i="1"/>
  <c r="U177" i="1" s="1"/>
  <c r="T178" i="1"/>
  <c r="U178" i="1" s="1"/>
  <c r="T179" i="1"/>
  <c r="U179" i="1" s="1"/>
  <c r="T180" i="1"/>
  <c r="U180" i="1" s="1"/>
  <c r="T181" i="1"/>
  <c r="U181" i="1" s="1"/>
  <c r="T182" i="1"/>
  <c r="U182" i="1" s="1"/>
  <c r="T183" i="1"/>
  <c r="U183" i="1" s="1"/>
  <c r="T184" i="1"/>
  <c r="U184" i="1" s="1"/>
  <c r="T185" i="1"/>
  <c r="U185" i="1" s="1"/>
  <c r="T186" i="1"/>
  <c r="U186" i="1" s="1"/>
  <c r="T187" i="1"/>
  <c r="U187" i="1" s="1"/>
  <c r="T188" i="1"/>
  <c r="U188" i="1" s="1"/>
  <c r="T189" i="1"/>
  <c r="U189" i="1" s="1"/>
  <c r="T190" i="1"/>
  <c r="U190" i="1" s="1"/>
  <c r="T191" i="1"/>
  <c r="U191" i="1" s="1"/>
  <c r="T192" i="1"/>
  <c r="U192" i="1" s="1"/>
  <c r="T193" i="1"/>
  <c r="U193" i="1" s="1"/>
  <c r="T194" i="1"/>
  <c r="U194" i="1" s="1"/>
  <c r="T195" i="1"/>
  <c r="U195" i="1" s="1"/>
  <c r="T196" i="1"/>
  <c r="U196" i="1" s="1"/>
  <c r="T197" i="1"/>
  <c r="U197" i="1" s="1"/>
  <c r="T198" i="1"/>
  <c r="U198" i="1" s="1"/>
  <c r="T199" i="1"/>
  <c r="U199" i="1" s="1"/>
  <c r="T200" i="1"/>
  <c r="U200" i="1" s="1"/>
  <c r="T201" i="1"/>
  <c r="U201" i="1" s="1"/>
  <c r="T202" i="1"/>
  <c r="U202" i="1" s="1"/>
  <c r="T203" i="1"/>
  <c r="U203" i="1" s="1"/>
  <c r="T204" i="1"/>
  <c r="U204" i="1" s="1"/>
  <c r="T205" i="1"/>
  <c r="U205" i="1" s="1"/>
  <c r="T206" i="1"/>
  <c r="U206" i="1" s="1"/>
  <c r="T207" i="1"/>
  <c r="U207" i="1" s="1"/>
  <c r="T208" i="1"/>
  <c r="U208" i="1" s="1"/>
  <c r="T209" i="1"/>
  <c r="U209" i="1" s="1"/>
  <c r="T210" i="1"/>
  <c r="U210" i="1" s="1"/>
  <c r="T211" i="1"/>
  <c r="U211" i="1" s="1"/>
  <c r="T212" i="1"/>
  <c r="U212" i="1" s="1"/>
  <c r="T213" i="1"/>
  <c r="U213" i="1" s="1"/>
  <c r="T214" i="1"/>
  <c r="U214" i="1" s="1"/>
  <c r="T215" i="1"/>
  <c r="U215" i="1" s="1"/>
  <c r="T216" i="1"/>
  <c r="U216" i="1" s="1"/>
  <c r="T217" i="1"/>
  <c r="U217" i="1" s="1"/>
  <c r="T218" i="1"/>
  <c r="U218" i="1" s="1"/>
  <c r="T219" i="1"/>
  <c r="U219" i="1" s="1"/>
  <c r="T220" i="1"/>
  <c r="U220" i="1" s="1"/>
  <c r="T221" i="1"/>
  <c r="U221" i="1" s="1"/>
  <c r="T222" i="1"/>
  <c r="U222" i="1" s="1"/>
  <c r="T223" i="1"/>
  <c r="U223" i="1" s="1"/>
  <c r="T224" i="1"/>
  <c r="U224" i="1" s="1"/>
  <c r="T225" i="1"/>
  <c r="U225" i="1" s="1"/>
  <c r="T226" i="1"/>
  <c r="U226" i="1" s="1"/>
  <c r="T227" i="1"/>
  <c r="U227" i="1" s="1"/>
  <c r="T228" i="1"/>
  <c r="U228" i="1" s="1"/>
  <c r="T229" i="1"/>
  <c r="U229" i="1" s="1"/>
  <c r="T230" i="1"/>
  <c r="U230" i="1" s="1"/>
  <c r="T231" i="1"/>
  <c r="U231" i="1" s="1"/>
  <c r="T232" i="1"/>
  <c r="U232" i="1" s="1"/>
  <c r="T233" i="1"/>
  <c r="U233" i="1" s="1"/>
  <c r="T234" i="1"/>
  <c r="U234" i="1" s="1"/>
  <c r="T235" i="1"/>
  <c r="U235" i="1" s="1"/>
  <c r="T236" i="1"/>
  <c r="U236" i="1" s="1"/>
  <c r="T237" i="1"/>
  <c r="U237" i="1" s="1"/>
  <c r="T238" i="1"/>
  <c r="U238" i="1" s="1"/>
  <c r="T239" i="1"/>
  <c r="U239" i="1" s="1"/>
  <c r="T240" i="1"/>
  <c r="U240" i="1" s="1"/>
  <c r="T241" i="1"/>
  <c r="U241" i="1" s="1"/>
  <c r="T242" i="1"/>
  <c r="U242" i="1" s="1"/>
  <c r="T243" i="1"/>
  <c r="U243" i="1" s="1"/>
  <c r="T244" i="1"/>
  <c r="U244" i="1" s="1"/>
  <c r="T245" i="1"/>
  <c r="U245" i="1" s="1"/>
  <c r="T246" i="1"/>
  <c r="U246" i="1" s="1"/>
  <c r="T247" i="1"/>
  <c r="U247" i="1" s="1"/>
  <c r="T248" i="1"/>
  <c r="U248" i="1" s="1"/>
  <c r="T249" i="1"/>
  <c r="U249" i="1" s="1"/>
  <c r="T250" i="1"/>
  <c r="U250" i="1" s="1"/>
  <c r="T251" i="1"/>
  <c r="U251" i="1" s="1"/>
  <c r="T252" i="1"/>
  <c r="U252" i="1" s="1"/>
  <c r="T253" i="1"/>
  <c r="U253" i="1" s="1"/>
  <c r="T254" i="1"/>
  <c r="U254" i="1" s="1"/>
  <c r="T255" i="1"/>
  <c r="U255" i="1" s="1"/>
  <c r="T256" i="1"/>
  <c r="U256" i="1" s="1"/>
  <c r="T257" i="1"/>
  <c r="U257" i="1" s="1"/>
  <c r="T258" i="1"/>
  <c r="U258" i="1" s="1"/>
  <c r="T259" i="1"/>
  <c r="U259" i="1" s="1"/>
  <c r="T260" i="1"/>
  <c r="U260" i="1" s="1"/>
  <c r="T261" i="1"/>
  <c r="U261" i="1" s="1"/>
  <c r="T262" i="1"/>
  <c r="U262" i="1" s="1"/>
  <c r="T263" i="1"/>
  <c r="U263" i="1" s="1"/>
  <c r="T264" i="1"/>
  <c r="U264" i="1" s="1"/>
  <c r="T265" i="1"/>
  <c r="U265" i="1" s="1"/>
  <c r="T266" i="1"/>
  <c r="U266" i="1" s="1"/>
  <c r="T267" i="1"/>
  <c r="U267" i="1" s="1"/>
  <c r="T268" i="1"/>
  <c r="U268" i="1" s="1"/>
  <c r="T269" i="1"/>
  <c r="U269" i="1" s="1"/>
  <c r="T270" i="1"/>
  <c r="U270" i="1" s="1"/>
  <c r="T271" i="1"/>
  <c r="U271" i="1" s="1"/>
  <c r="T272" i="1"/>
  <c r="U272" i="1" s="1"/>
  <c r="T273" i="1"/>
  <c r="U273" i="1" s="1"/>
  <c r="T274" i="1"/>
  <c r="U274" i="1" s="1"/>
  <c r="T275" i="1"/>
  <c r="U275" i="1" s="1"/>
  <c r="T276" i="1"/>
  <c r="U276" i="1" s="1"/>
  <c r="T277" i="1"/>
  <c r="U277" i="1" s="1"/>
  <c r="T278" i="1"/>
  <c r="U278" i="1" s="1"/>
  <c r="T279" i="1"/>
  <c r="U279" i="1" s="1"/>
  <c r="T280" i="1"/>
  <c r="U280" i="1" s="1"/>
  <c r="T281" i="1"/>
  <c r="U281" i="1" s="1"/>
  <c r="T282" i="1"/>
  <c r="U282" i="1" s="1"/>
  <c r="T283" i="1"/>
  <c r="U283" i="1" s="1"/>
  <c r="T284" i="1"/>
  <c r="U284" i="1" s="1"/>
  <c r="T285" i="1"/>
  <c r="U285" i="1" s="1"/>
  <c r="T286" i="1"/>
  <c r="U286" i="1" s="1"/>
  <c r="T287" i="1"/>
  <c r="U287" i="1" s="1"/>
  <c r="T288" i="1"/>
  <c r="U288" i="1" s="1"/>
  <c r="T289" i="1"/>
  <c r="U289" i="1" s="1"/>
  <c r="T290" i="1"/>
  <c r="U290" i="1" s="1"/>
  <c r="T291" i="1"/>
  <c r="U291" i="1" s="1"/>
  <c r="T292" i="1"/>
  <c r="U292" i="1" s="1"/>
  <c r="T293" i="1"/>
  <c r="U293" i="1" s="1"/>
  <c r="T294" i="1"/>
  <c r="U294" i="1" s="1"/>
  <c r="T295" i="1"/>
  <c r="U295" i="1" s="1"/>
  <c r="T296" i="1"/>
  <c r="U296" i="1" s="1"/>
  <c r="T297" i="1"/>
  <c r="U297" i="1" s="1"/>
  <c r="T298" i="1"/>
  <c r="U298" i="1" s="1"/>
  <c r="T299" i="1"/>
  <c r="U299" i="1" s="1"/>
  <c r="T300" i="1"/>
  <c r="U300" i="1" s="1"/>
  <c r="T301" i="1"/>
  <c r="U301" i="1" s="1"/>
  <c r="T302" i="1"/>
  <c r="U302" i="1" s="1"/>
  <c r="T303" i="1"/>
  <c r="U303" i="1" s="1"/>
  <c r="T304" i="1"/>
  <c r="U304" i="1" s="1"/>
  <c r="T305" i="1"/>
  <c r="U305" i="1" s="1"/>
  <c r="T306" i="1"/>
  <c r="U306" i="1" s="1"/>
  <c r="T307" i="1"/>
  <c r="U307" i="1" s="1"/>
  <c r="T308" i="1"/>
  <c r="U308" i="1" s="1"/>
  <c r="T309" i="1"/>
  <c r="U309" i="1" s="1"/>
  <c r="T310" i="1"/>
  <c r="U310" i="1" s="1"/>
  <c r="T311" i="1"/>
  <c r="U311" i="1" s="1"/>
  <c r="T312" i="1"/>
  <c r="U312" i="1" s="1"/>
  <c r="T313" i="1"/>
  <c r="U313" i="1" s="1"/>
  <c r="T314" i="1"/>
  <c r="U314" i="1" s="1"/>
  <c r="T315" i="1"/>
  <c r="U315" i="1" s="1"/>
  <c r="T316" i="1"/>
  <c r="U316" i="1" s="1"/>
  <c r="T317" i="1"/>
  <c r="U317" i="1" s="1"/>
  <c r="T318" i="1"/>
  <c r="U318" i="1" s="1"/>
  <c r="T319" i="1"/>
  <c r="U319" i="1" s="1"/>
  <c r="T320" i="1"/>
  <c r="U320" i="1" s="1"/>
  <c r="T321" i="1"/>
  <c r="U321" i="1" s="1"/>
  <c r="T322" i="1"/>
  <c r="U322" i="1" s="1"/>
  <c r="T323" i="1"/>
  <c r="U323" i="1" s="1"/>
  <c r="T324" i="1"/>
  <c r="U324" i="1" s="1"/>
  <c r="T325" i="1"/>
  <c r="U325" i="1" s="1"/>
  <c r="T326" i="1"/>
  <c r="U326" i="1" s="1"/>
  <c r="T327" i="1"/>
  <c r="U327" i="1" s="1"/>
  <c r="T328" i="1"/>
  <c r="U328" i="1" s="1"/>
  <c r="T329" i="1"/>
  <c r="U329" i="1" s="1"/>
  <c r="T330" i="1"/>
  <c r="U330" i="1" s="1"/>
  <c r="T331" i="1"/>
  <c r="U331" i="1" s="1"/>
  <c r="T332" i="1"/>
  <c r="U332" i="1" s="1"/>
  <c r="T333" i="1"/>
  <c r="U333" i="1" s="1"/>
  <c r="T334" i="1"/>
  <c r="U334" i="1" s="1"/>
  <c r="T335" i="1"/>
  <c r="U335" i="1" s="1"/>
  <c r="T336" i="1"/>
  <c r="U336" i="1" s="1"/>
  <c r="T337" i="1"/>
  <c r="U337" i="1" s="1"/>
  <c r="T338" i="1"/>
  <c r="U338" i="1" s="1"/>
  <c r="T339" i="1"/>
  <c r="U339" i="1" s="1"/>
  <c r="T340" i="1"/>
  <c r="U340" i="1" s="1"/>
  <c r="T341" i="1"/>
  <c r="U341" i="1" s="1"/>
  <c r="T342" i="1"/>
  <c r="U342" i="1" s="1"/>
  <c r="T343" i="1"/>
  <c r="U343" i="1" s="1"/>
  <c r="T344" i="1"/>
  <c r="U344" i="1" s="1"/>
  <c r="T345" i="1"/>
  <c r="U345" i="1" s="1"/>
  <c r="T346" i="1"/>
  <c r="U346" i="1" s="1"/>
  <c r="T347" i="1"/>
  <c r="U347" i="1" s="1"/>
  <c r="T348" i="1"/>
  <c r="U348" i="1" s="1"/>
  <c r="T349" i="1"/>
  <c r="U349" i="1" s="1"/>
  <c r="T350" i="1"/>
  <c r="U350" i="1" s="1"/>
  <c r="T351" i="1"/>
  <c r="U351" i="1" s="1"/>
  <c r="T352" i="1"/>
  <c r="U352" i="1" s="1"/>
  <c r="T353" i="1"/>
  <c r="U353" i="1" s="1"/>
  <c r="T354" i="1"/>
  <c r="U354" i="1" s="1"/>
  <c r="T355" i="1"/>
  <c r="U355" i="1" s="1"/>
  <c r="T356" i="1"/>
  <c r="U356" i="1" s="1"/>
  <c r="T357" i="1"/>
  <c r="U357" i="1" s="1"/>
  <c r="T358" i="1"/>
  <c r="U358" i="1" s="1"/>
  <c r="T359" i="1"/>
  <c r="U359" i="1" s="1"/>
  <c r="T360" i="1"/>
  <c r="U360" i="1" s="1"/>
  <c r="T361" i="1"/>
  <c r="U361" i="1" s="1"/>
  <c r="T362" i="1"/>
  <c r="U362" i="1" s="1"/>
  <c r="T363" i="1"/>
  <c r="U363" i="1" s="1"/>
  <c r="T364" i="1"/>
  <c r="U364" i="1" s="1"/>
  <c r="T365" i="1"/>
  <c r="U365" i="1" s="1"/>
  <c r="T366" i="1"/>
  <c r="U366" i="1" s="1"/>
  <c r="T367" i="1"/>
  <c r="U367" i="1" s="1"/>
  <c r="T368" i="1"/>
  <c r="U368" i="1" s="1"/>
  <c r="T369" i="1"/>
  <c r="U369" i="1" s="1"/>
  <c r="T370" i="1"/>
  <c r="U370" i="1" s="1"/>
  <c r="T371" i="1"/>
  <c r="U371" i="1" s="1"/>
  <c r="T372" i="1"/>
  <c r="U372" i="1" s="1"/>
  <c r="T373" i="1"/>
  <c r="U373" i="1" s="1"/>
  <c r="T374" i="1"/>
  <c r="U374" i="1" s="1"/>
  <c r="T375" i="1"/>
  <c r="U375" i="1" s="1"/>
  <c r="T376" i="1"/>
  <c r="U376" i="1" s="1"/>
  <c r="T377" i="1"/>
  <c r="U377" i="1" s="1"/>
  <c r="T378" i="1"/>
  <c r="U378" i="1" s="1"/>
  <c r="T379" i="1"/>
  <c r="U379" i="1" s="1"/>
  <c r="T380" i="1"/>
  <c r="U380" i="1" s="1"/>
  <c r="T381" i="1"/>
  <c r="U381" i="1" s="1"/>
  <c r="T382" i="1"/>
  <c r="U382" i="1" s="1"/>
  <c r="T383" i="1"/>
  <c r="U383" i="1" s="1"/>
  <c r="T384" i="1"/>
  <c r="U384" i="1" s="1"/>
  <c r="T385" i="1"/>
  <c r="U385" i="1" s="1"/>
  <c r="T386" i="1"/>
  <c r="U386" i="1" s="1"/>
  <c r="T387" i="1"/>
  <c r="U387" i="1" s="1"/>
  <c r="T388" i="1"/>
  <c r="U388" i="1" s="1"/>
  <c r="T389" i="1"/>
  <c r="U389" i="1" s="1"/>
  <c r="T390" i="1"/>
  <c r="U390" i="1" s="1"/>
  <c r="T391" i="1"/>
  <c r="U391" i="1" s="1"/>
  <c r="T392" i="1"/>
  <c r="U392" i="1" s="1"/>
  <c r="T393" i="1"/>
  <c r="U393" i="1" s="1"/>
  <c r="T394" i="1"/>
  <c r="U394" i="1" s="1"/>
  <c r="T395" i="1"/>
  <c r="U395" i="1" s="1"/>
  <c r="T396" i="1"/>
  <c r="U396" i="1" s="1"/>
  <c r="T397" i="1"/>
  <c r="U397" i="1" s="1"/>
  <c r="T398" i="1"/>
  <c r="U398" i="1" s="1"/>
  <c r="T399" i="1"/>
  <c r="U399" i="1" s="1"/>
  <c r="T400" i="1"/>
  <c r="U400" i="1" s="1"/>
  <c r="T401" i="1"/>
  <c r="U401" i="1" s="1"/>
  <c r="T402" i="1"/>
  <c r="U402" i="1" s="1"/>
  <c r="T403" i="1"/>
  <c r="U403" i="1" s="1"/>
  <c r="T404" i="1"/>
  <c r="U404" i="1" s="1"/>
  <c r="T405" i="1"/>
  <c r="U405" i="1" s="1"/>
  <c r="T406" i="1"/>
  <c r="U406" i="1" s="1"/>
  <c r="T407" i="1"/>
  <c r="U407" i="1" s="1"/>
  <c r="T408" i="1"/>
  <c r="U408" i="1" s="1"/>
  <c r="T409" i="1"/>
  <c r="U409" i="1" s="1"/>
  <c r="T410" i="1"/>
  <c r="U410" i="1" s="1"/>
  <c r="T411" i="1"/>
  <c r="U411" i="1" s="1"/>
  <c r="T412" i="1"/>
  <c r="U412" i="1" s="1"/>
  <c r="T413" i="1"/>
  <c r="U413" i="1" s="1"/>
  <c r="T414" i="1"/>
  <c r="U414" i="1" s="1"/>
  <c r="T415" i="1"/>
  <c r="U415" i="1" s="1"/>
  <c r="T416" i="1"/>
  <c r="U416" i="1" s="1"/>
  <c r="T417" i="1"/>
  <c r="U417" i="1" s="1"/>
  <c r="T418" i="1"/>
  <c r="U418" i="1" s="1"/>
  <c r="T419" i="1"/>
  <c r="U419" i="1" s="1"/>
  <c r="T420" i="1"/>
  <c r="U420" i="1" s="1"/>
  <c r="T421" i="1"/>
  <c r="U421" i="1" s="1"/>
  <c r="T422" i="1"/>
  <c r="U422" i="1" s="1"/>
  <c r="T423" i="1"/>
  <c r="U423" i="1" s="1"/>
  <c r="T424" i="1"/>
  <c r="U424" i="1" s="1"/>
  <c r="T425" i="1"/>
  <c r="U425" i="1" s="1"/>
  <c r="T426" i="1"/>
  <c r="U426" i="1" s="1"/>
  <c r="T427" i="1"/>
  <c r="U427" i="1" s="1"/>
  <c r="T428" i="1"/>
  <c r="U428" i="1" s="1"/>
  <c r="T429" i="1"/>
  <c r="U429" i="1" s="1"/>
  <c r="T430" i="1"/>
  <c r="U430" i="1" s="1"/>
  <c r="T431" i="1"/>
  <c r="U431" i="1" s="1"/>
  <c r="T432" i="1"/>
  <c r="U432" i="1" s="1"/>
  <c r="T433" i="1"/>
  <c r="U433" i="1" s="1"/>
  <c r="T434" i="1"/>
  <c r="U434" i="1" s="1"/>
  <c r="T435" i="1"/>
  <c r="U435" i="1" s="1"/>
  <c r="T436" i="1"/>
  <c r="U436" i="1" s="1"/>
  <c r="T437" i="1"/>
  <c r="U437" i="1" s="1"/>
  <c r="T438" i="1"/>
  <c r="U438" i="1" s="1"/>
  <c r="T439" i="1"/>
  <c r="U439" i="1" s="1"/>
  <c r="T440" i="1"/>
  <c r="U440" i="1" s="1"/>
  <c r="T441" i="1"/>
  <c r="U441" i="1" s="1"/>
  <c r="T442" i="1"/>
  <c r="U442" i="1" s="1"/>
  <c r="T443" i="1"/>
  <c r="U443" i="1" s="1"/>
  <c r="T444" i="1"/>
  <c r="U444" i="1" s="1"/>
  <c r="T445" i="1"/>
  <c r="U445" i="1" s="1"/>
  <c r="T446" i="1"/>
  <c r="U446" i="1" s="1"/>
  <c r="T447" i="1"/>
  <c r="U447" i="1" s="1"/>
  <c r="T448" i="1"/>
  <c r="U448" i="1" s="1"/>
  <c r="T449" i="1"/>
  <c r="U449" i="1" s="1"/>
  <c r="T450" i="1"/>
  <c r="U450" i="1" s="1"/>
  <c r="T451" i="1"/>
  <c r="U451" i="1" s="1"/>
  <c r="T452" i="1"/>
  <c r="U452" i="1" s="1"/>
  <c r="T453" i="1"/>
  <c r="U453" i="1" s="1"/>
  <c r="T454" i="1"/>
  <c r="U454" i="1" s="1"/>
  <c r="T455" i="1"/>
  <c r="U455" i="1" s="1"/>
  <c r="T456" i="1"/>
  <c r="U456" i="1" s="1"/>
  <c r="T457" i="1"/>
  <c r="U457" i="1" s="1"/>
  <c r="T458" i="1"/>
  <c r="U458" i="1" s="1"/>
  <c r="T459" i="1"/>
  <c r="U459" i="1" s="1"/>
  <c r="T460" i="1"/>
  <c r="U460" i="1" s="1"/>
  <c r="T461" i="1"/>
  <c r="U461" i="1" s="1"/>
  <c r="T462" i="1"/>
  <c r="U462" i="1" s="1"/>
  <c r="T463" i="1"/>
  <c r="U463" i="1" s="1"/>
  <c r="T464" i="1"/>
  <c r="U464" i="1" s="1"/>
  <c r="T465" i="1"/>
  <c r="U465" i="1" s="1"/>
  <c r="T466" i="1"/>
  <c r="U466" i="1" s="1"/>
  <c r="T467" i="1"/>
  <c r="U467" i="1" s="1"/>
  <c r="T468" i="1"/>
  <c r="U468" i="1" s="1"/>
  <c r="T469" i="1"/>
  <c r="U469" i="1" s="1"/>
  <c r="T470" i="1"/>
  <c r="U470" i="1" s="1"/>
  <c r="T471" i="1"/>
  <c r="U471" i="1" s="1"/>
  <c r="T472" i="1"/>
  <c r="U472" i="1" s="1"/>
  <c r="T473" i="1"/>
  <c r="U473" i="1" s="1"/>
  <c r="T474" i="1"/>
  <c r="U474" i="1" s="1"/>
  <c r="T475" i="1"/>
  <c r="U475" i="1" s="1"/>
  <c r="T476" i="1"/>
  <c r="U476" i="1" s="1"/>
  <c r="T477" i="1"/>
  <c r="U477" i="1" s="1"/>
  <c r="T478" i="1"/>
  <c r="U478" i="1" s="1"/>
  <c r="T479" i="1"/>
  <c r="U479" i="1" s="1"/>
  <c r="T480" i="1"/>
  <c r="U480" i="1" s="1"/>
  <c r="T481" i="1"/>
  <c r="U481" i="1" s="1"/>
  <c r="T482" i="1"/>
  <c r="U482" i="1" s="1"/>
  <c r="T483" i="1"/>
  <c r="U483" i="1" s="1"/>
  <c r="T484" i="1"/>
  <c r="U484" i="1" s="1"/>
  <c r="T485" i="1"/>
  <c r="U485" i="1" s="1"/>
  <c r="T486" i="1"/>
  <c r="U486" i="1" s="1"/>
  <c r="T487" i="1"/>
  <c r="U487" i="1" s="1"/>
  <c r="T488" i="1"/>
  <c r="U488" i="1" s="1"/>
  <c r="T489" i="1"/>
  <c r="U489" i="1" s="1"/>
  <c r="T490" i="1"/>
  <c r="U490" i="1" s="1"/>
  <c r="T491" i="1"/>
  <c r="U491" i="1" s="1"/>
  <c r="T492" i="1"/>
  <c r="U492" i="1" s="1"/>
  <c r="T493" i="1"/>
  <c r="U493" i="1" s="1"/>
  <c r="T494" i="1"/>
  <c r="U494" i="1" s="1"/>
  <c r="T495" i="1"/>
  <c r="U495" i="1" s="1"/>
  <c r="T496" i="1"/>
  <c r="U496" i="1" s="1"/>
  <c r="T497" i="1"/>
  <c r="U497" i="1" s="1"/>
  <c r="T498" i="1"/>
  <c r="U498" i="1" s="1"/>
  <c r="T499" i="1"/>
  <c r="U499" i="1" s="1"/>
  <c r="T500" i="1"/>
  <c r="U500" i="1" s="1"/>
  <c r="T501" i="1"/>
  <c r="U501" i="1" s="1"/>
  <c r="T502" i="1"/>
  <c r="U502" i="1" s="1"/>
  <c r="T503" i="1"/>
  <c r="U503" i="1" s="1"/>
  <c r="T504" i="1"/>
  <c r="U504" i="1" s="1"/>
  <c r="T505" i="1"/>
  <c r="U505" i="1" s="1"/>
  <c r="T506" i="1"/>
  <c r="U506" i="1" s="1"/>
  <c r="T507" i="1"/>
  <c r="U507" i="1" s="1"/>
  <c r="T508" i="1"/>
  <c r="U508" i="1" s="1"/>
  <c r="T509" i="1"/>
  <c r="U509" i="1" s="1"/>
  <c r="T510" i="1"/>
  <c r="U510" i="1" s="1"/>
  <c r="T511" i="1"/>
  <c r="U511" i="1" s="1"/>
  <c r="T512" i="1"/>
  <c r="U512" i="1" s="1"/>
  <c r="T513" i="1"/>
  <c r="U513" i="1" s="1"/>
  <c r="T514" i="1"/>
  <c r="U514" i="1" s="1"/>
  <c r="T515" i="1"/>
  <c r="U515" i="1" s="1"/>
  <c r="T516" i="1"/>
  <c r="U516" i="1" s="1"/>
  <c r="T517" i="1"/>
  <c r="U517" i="1" s="1"/>
  <c r="T518" i="1"/>
  <c r="U518" i="1" s="1"/>
  <c r="T519" i="1"/>
  <c r="U519" i="1" s="1"/>
  <c r="T520" i="1"/>
  <c r="U520" i="1" s="1"/>
  <c r="T521" i="1"/>
  <c r="U521" i="1" s="1"/>
  <c r="T522" i="1"/>
  <c r="U522" i="1" s="1"/>
  <c r="T23" i="1"/>
  <c r="U23" i="1" s="1"/>
  <c r="I24" i="1"/>
  <c r="J24" i="1" s="1"/>
  <c r="I25" i="1"/>
  <c r="J25" i="1" s="1"/>
  <c r="I26" i="1"/>
  <c r="J26" i="1" s="1"/>
  <c r="I27" i="1"/>
  <c r="J27" i="1" s="1"/>
  <c r="I28" i="1"/>
  <c r="J28" i="1" s="1"/>
  <c r="I29" i="1"/>
  <c r="J29" i="1" s="1"/>
  <c r="I30" i="1"/>
  <c r="J30" i="1" s="1"/>
  <c r="I31" i="1"/>
  <c r="J31" i="1" s="1"/>
  <c r="I32" i="1"/>
  <c r="J32" i="1" s="1"/>
  <c r="I33" i="1"/>
  <c r="J33" i="1" s="1"/>
  <c r="I34" i="1"/>
  <c r="J34" i="1" s="1"/>
  <c r="I35" i="1"/>
  <c r="J35" i="1" s="1"/>
  <c r="I36" i="1"/>
  <c r="J36" i="1" s="1"/>
  <c r="I37" i="1"/>
  <c r="J37" i="1" s="1"/>
  <c r="I38" i="1"/>
  <c r="J38" i="1" s="1"/>
  <c r="I39" i="1"/>
  <c r="J39" i="1" s="1"/>
  <c r="I40" i="1"/>
  <c r="J40" i="1" s="1"/>
  <c r="I41" i="1"/>
  <c r="J41" i="1" s="1"/>
  <c r="I42" i="1"/>
  <c r="J42" i="1" s="1"/>
  <c r="I43" i="1"/>
  <c r="J43" i="1" s="1"/>
  <c r="I44" i="1"/>
  <c r="J44" i="1" s="1"/>
  <c r="I45" i="1"/>
  <c r="J45" i="1" s="1"/>
  <c r="I46" i="1"/>
  <c r="J46" i="1" s="1"/>
  <c r="I47" i="1"/>
  <c r="J47" i="1" s="1"/>
  <c r="I48" i="1"/>
  <c r="J48" i="1" s="1"/>
  <c r="I49" i="1"/>
  <c r="J49" i="1" s="1"/>
  <c r="I50" i="1"/>
  <c r="J50" i="1" s="1"/>
  <c r="I51" i="1"/>
  <c r="J51" i="1" s="1"/>
  <c r="I52" i="1"/>
  <c r="J52" i="1" s="1"/>
  <c r="I53" i="1"/>
  <c r="J53" i="1" s="1"/>
  <c r="I54" i="1"/>
  <c r="J54" i="1" s="1"/>
  <c r="I55" i="1"/>
  <c r="J55" i="1" s="1"/>
  <c r="I56" i="1"/>
  <c r="J56" i="1" s="1"/>
  <c r="I57" i="1"/>
  <c r="J57" i="1" s="1"/>
  <c r="I58" i="1"/>
  <c r="J58" i="1" s="1"/>
  <c r="I59" i="1"/>
  <c r="J59" i="1" s="1"/>
  <c r="I60" i="1"/>
  <c r="J60" i="1" s="1"/>
  <c r="I61" i="1"/>
  <c r="J61" i="1" s="1"/>
  <c r="I62" i="1"/>
  <c r="J62" i="1" s="1"/>
  <c r="I63" i="1"/>
  <c r="J63" i="1" s="1"/>
  <c r="I64" i="1"/>
  <c r="J64" i="1" s="1"/>
  <c r="I65" i="1"/>
  <c r="J65" i="1" s="1"/>
  <c r="I66" i="1"/>
  <c r="J66" i="1" s="1"/>
  <c r="I67" i="1"/>
  <c r="J67" i="1" s="1"/>
  <c r="I68" i="1"/>
  <c r="J68" i="1" s="1"/>
  <c r="I69" i="1"/>
  <c r="J69" i="1" s="1"/>
  <c r="I70" i="1"/>
  <c r="J70" i="1" s="1"/>
  <c r="I71" i="1"/>
  <c r="J71" i="1" s="1"/>
  <c r="I72" i="1"/>
  <c r="J72" i="1" s="1"/>
  <c r="I73" i="1"/>
  <c r="J73" i="1" s="1"/>
  <c r="I74" i="1"/>
  <c r="J74" i="1" s="1"/>
  <c r="I75" i="1"/>
  <c r="J75" i="1" s="1"/>
  <c r="I76" i="1"/>
  <c r="J76" i="1" s="1"/>
  <c r="I77" i="1"/>
  <c r="J77" i="1" s="1"/>
  <c r="I78" i="1"/>
  <c r="J78" i="1" s="1"/>
  <c r="I79" i="1"/>
  <c r="J79" i="1" s="1"/>
  <c r="I80" i="1"/>
  <c r="J80" i="1" s="1"/>
  <c r="I81" i="1"/>
  <c r="J81" i="1" s="1"/>
  <c r="I82" i="1"/>
  <c r="J82" i="1" s="1"/>
  <c r="I83" i="1"/>
  <c r="J83" i="1" s="1"/>
  <c r="I84" i="1"/>
  <c r="J84" i="1" s="1"/>
  <c r="I85" i="1"/>
  <c r="J85" i="1" s="1"/>
  <c r="I86" i="1"/>
  <c r="J86" i="1" s="1"/>
  <c r="I87" i="1"/>
  <c r="J87" i="1" s="1"/>
  <c r="I88" i="1"/>
  <c r="J88" i="1" s="1"/>
  <c r="I89" i="1"/>
  <c r="J89" i="1" s="1"/>
  <c r="I90" i="1"/>
  <c r="J90" i="1" s="1"/>
  <c r="I91" i="1"/>
  <c r="J91" i="1" s="1"/>
  <c r="I92" i="1"/>
  <c r="J92" i="1" s="1"/>
  <c r="I93" i="1"/>
  <c r="J93" i="1" s="1"/>
  <c r="I94" i="1"/>
  <c r="J94" i="1" s="1"/>
  <c r="I95" i="1"/>
  <c r="J95" i="1" s="1"/>
  <c r="I96" i="1"/>
  <c r="J96" i="1" s="1"/>
  <c r="I97" i="1"/>
  <c r="J97" i="1" s="1"/>
  <c r="I98" i="1"/>
  <c r="J98" i="1" s="1"/>
  <c r="I99" i="1"/>
  <c r="J99" i="1" s="1"/>
  <c r="I100" i="1"/>
  <c r="J100" i="1" s="1"/>
  <c r="I101" i="1"/>
  <c r="J101" i="1" s="1"/>
  <c r="I102" i="1"/>
  <c r="J102" i="1" s="1"/>
  <c r="I103" i="1"/>
  <c r="J103" i="1" s="1"/>
  <c r="I104" i="1"/>
  <c r="J104" i="1" s="1"/>
  <c r="I105" i="1"/>
  <c r="J105" i="1" s="1"/>
  <c r="I106" i="1"/>
  <c r="J106" i="1" s="1"/>
  <c r="I107" i="1"/>
  <c r="J107" i="1" s="1"/>
  <c r="I108" i="1"/>
  <c r="J108" i="1" s="1"/>
  <c r="I109" i="1"/>
  <c r="J109" i="1" s="1"/>
  <c r="I110" i="1"/>
  <c r="J110" i="1" s="1"/>
  <c r="I111" i="1"/>
  <c r="J111" i="1" s="1"/>
  <c r="I112" i="1"/>
  <c r="J112" i="1" s="1"/>
  <c r="I113" i="1"/>
  <c r="J113" i="1" s="1"/>
  <c r="I114" i="1"/>
  <c r="J114" i="1" s="1"/>
  <c r="I115" i="1"/>
  <c r="J115" i="1" s="1"/>
  <c r="I116" i="1"/>
  <c r="J116" i="1" s="1"/>
  <c r="I117" i="1"/>
  <c r="J117" i="1" s="1"/>
  <c r="I118" i="1"/>
  <c r="J118" i="1" s="1"/>
  <c r="I119" i="1"/>
  <c r="J119" i="1" s="1"/>
  <c r="I120" i="1"/>
  <c r="J120" i="1" s="1"/>
  <c r="I121" i="1"/>
  <c r="J121" i="1" s="1"/>
  <c r="I122" i="1"/>
  <c r="J122" i="1" s="1"/>
  <c r="I123" i="1"/>
  <c r="J123" i="1" s="1"/>
  <c r="I124" i="1"/>
  <c r="J124" i="1" s="1"/>
  <c r="I125" i="1"/>
  <c r="J125" i="1" s="1"/>
  <c r="I126" i="1"/>
  <c r="J126" i="1" s="1"/>
  <c r="I127" i="1"/>
  <c r="J127" i="1" s="1"/>
  <c r="I128" i="1"/>
  <c r="J128" i="1" s="1"/>
  <c r="I129" i="1"/>
  <c r="J129" i="1" s="1"/>
  <c r="I130" i="1"/>
  <c r="J130" i="1" s="1"/>
  <c r="I131" i="1"/>
  <c r="J131" i="1" s="1"/>
  <c r="I132" i="1"/>
  <c r="J132" i="1" s="1"/>
  <c r="I133" i="1"/>
  <c r="J133" i="1" s="1"/>
  <c r="I134" i="1"/>
  <c r="J134" i="1" s="1"/>
  <c r="I135" i="1"/>
  <c r="J135" i="1" s="1"/>
  <c r="I136" i="1"/>
  <c r="J136" i="1" s="1"/>
  <c r="I137" i="1"/>
  <c r="J137" i="1" s="1"/>
  <c r="I138" i="1"/>
  <c r="J138" i="1" s="1"/>
  <c r="I139" i="1"/>
  <c r="J139" i="1" s="1"/>
  <c r="I140" i="1"/>
  <c r="J140" i="1" s="1"/>
  <c r="I141" i="1"/>
  <c r="J141" i="1" s="1"/>
  <c r="I142" i="1"/>
  <c r="J142" i="1" s="1"/>
  <c r="I143" i="1"/>
  <c r="J143" i="1" s="1"/>
  <c r="I144" i="1"/>
  <c r="J144" i="1" s="1"/>
  <c r="I145" i="1"/>
  <c r="J145" i="1" s="1"/>
  <c r="I146" i="1"/>
  <c r="J146" i="1" s="1"/>
  <c r="I147" i="1"/>
  <c r="J147" i="1" s="1"/>
  <c r="I148" i="1"/>
  <c r="J148" i="1" s="1"/>
  <c r="I149" i="1"/>
  <c r="J149" i="1" s="1"/>
  <c r="I150" i="1"/>
  <c r="J150" i="1" s="1"/>
  <c r="I151" i="1"/>
  <c r="J151" i="1" s="1"/>
  <c r="I152" i="1"/>
  <c r="J152" i="1" s="1"/>
  <c r="I153" i="1"/>
  <c r="J153" i="1" s="1"/>
  <c r="I154" i="1"/>
  <c r="J154" i="1" s="1"/>
  <c r="I155" i="1"/>
  <c r="J155" i="1" s="1"/>
  <c r="I156" i="1"/>
  <c r="J156" i="1" s="1"/>
  <c r="I157" i="1"/>
  <c r="J157" i="1" s="1"/>
  <c r="I158" i="1"/>
  <c r="J158" i="1" s="1"/>
  <c r="I159" i="1"/>
  <c r="J159" i="1" s="1"/>
  <c r="I160" i="1"/>
  <c r="J160" i="1" s="1"/>
  <c r="I161" i="1"/>
  <c r="J161" i="1" s="1"/>
  <c r="I162" i="1"/>
  <c r="J162" i="1" s="1"/>
  <c r="I163" i="1"/>
  <c r="J163" i="1" s="1"/>
  <c r="I164" i="1"/>
  <c r="J164" i="1" s="1"/>
  <c r="I165" i="1"/>
  <c r="J165" i="1" s="1"/>
  <c r="I166" i="1"/>
  <c r="J166" i="1" s="1"/>
  <c r="I167" i="1"/>
  <c r="J167" i="1" s="1"/>
  <c r="I168" i="1"/>
  <c r="J168" i="1" s="1"/>
  <c r="I169" i="1"/>
  <c r="J169" i="1" s="1"/>
  <c r="I170" i="1"/>
  <c r="J170" i="1" s="1"/>
  <c r="I171" i="1"/>
  <c r="J171" i="1" s="1"/>
  <c r="I172" i="1"/>
  <c r="J172" i="1" s="1"/>
  <c r="I173" i="1"/>
  <c r="J173" i="1" s="1"/>
  <c r="I174" i="1"/>
  <c r="J174" i="1" s="1"/>
  <c r="I175" i="1"/>
  <c r="J175" i="1" s="1"/>
  <c r="I176" i="1"/>
  <c r="J176" i="1" s="1"/>
  <c r="I177" i="1"/>
  <c r="J177" i="1" s="1"/>
  <c r="I178" i="1"/>
  <c r="J178" i="1" s="1"/>
  <c r="I179" i="1"/>
  <c r="J179" i="1" s="1"/>
  <c r="I180" i="1"/>
  <c r="J180" i="1" s="1"/>
  <c r="I181" i="1"/>
  <c r="J181" i="1" s="1"/>
  <c r="I182" i="1"/>
  <c r="J182" i="1" s="1"/>
  <c r="I183" i="1"/>
  <c r="J183" i="1" s="1"/>
  <c r="I184" i="1"/>
  <c r="J184" i="1" s="1"/>
  <c r="I185" i="1"/>
  <c r="J185" i="1" s="1"/>
  <c r="I186" i="1"/>
  <c r="J186" i="1" s="1"/>
  <c r="I187" i="1"/>
  <c r="J187" i="1" s="1"/>
  <c r="I188" i="1"/>
  <c r="J188" i="1" s="1"/>
  <c r="I189" i="1"/>
  <c r="J189" i="1" s="1"/>
  <c r="I190" i="1"/>
  <c r="J190" i="1" s="1"/>
  <c r="I191" i="1"/>
  <c r="J191" i="1" s="1"/>
  <c r="I192" i="1"/>
  <c r="J192" i="1" s="1"/>
  <c r="I193" i="1"/>
  <c r="J193" i="1" s="1"/>
  <c r="I194" i="1"/>
  <c r="J194" i="1" s="1"/>
  <c r="I195" i="1"/>
  <c r="J195" i="1" s="1"/>
  <c r="I196" i="1"/>
  <c r="J196" i="1" s="1"/>
  <c r="I197" i="1"/>
  <c r="J197" i="1" s="1"/>
  <c r="I198" i="1"/>
  <c r="J198" i="1" s="1"/>
  <c r="I199" i="1"/>
  <c r="J199" i="1" s="1"/>
  <c r="I200" i="1"/>
  <c r="J200" i="1" s="1"/>
  <c r="I201" i="1"/>
  <c r="J201" i="1" s="1"/>
  <c r="I202" i="1"/>
  <c r="J202" i="1" s="1"/>
  <c r="I203" i="1"/>
  <c r="J203" i="1" s="1"/>
  <c r="I204" i="1"/>
  <c r="J204" i="1" s="1"/>
  <c r="I205" i="1"/>
  <c r="J205" i="1" s="1"/>
  <c r="I206" i="1"/>
  <c r="J206" i="1" s="1"/>
  <c r="I207" i="1"/>
  <c r="J207" i="1" s="1"/>
  <c r="I208" i="1"/>
  <c r="J208" i="1" s="1"/>
  <c r="I209" i="1"/>
  <c r="J209" i="1" s="1"/>
  <c r="I210" i="1"/>
  <c r="J210" i="1" s="1"/>
  <c r="I211" i="1"/>
  <c r="J211" i="1" s="1"/>
  <c r="I212" i="1"/>
  <c r="J212" i="1" s="1"/>
  <c r="I213" i="1"/>
  <c r="J213" i="1" s="1"/>
  <c r="I214" i="1"/>
  <c r="J214" i="1" s="1"/>
  <c r="I215" i="1"/>
  <c r="J215" i="1" s="1"/>
  <c r="I216" i="1"/>
  <c r="J216" i="1" s="1"/>
  <c r="I217" i="1"/>
  <c r="J217" i="1" s="1"/>
  <c r="I218" i="1"/>
  <c r="J218" i="1" s="1"/>
  <c r="I219" i="1"/>
  <c r="J219" i="1" s="1"/>
  <c r="I220" i="1"/>
  <c r="J220" i="1" s="1"/>
  <c r="I221" i="1"/>
  <c r="J221" i="1" s="1"/>
  <c r="I222" i="1"/>
  <c r="J222" i="1" s="1"/>
  <c r="I223" i="1"/>
  <c r="J223" i="1" s="1"/>
  <c r="I224" i="1"/>
  <c r="J224" i="1" s="1"/>
  <c r="I225" i="1"/>
  <c r="J225" i="1" s="1"/>
  <c r="I226" i="1"/>
  <c r="J226" i="1" s="1"/>
  <c r="I227" i="1"/>
  <c r="J227" i="1" s="1"/>
  <c r="I228" i="1"/>
  <c r="J228" i="1" s="1"/>
  <c r="I229" i="1"/>
  <c r="J229" i="1" s="1"/>
  <c r="I230" i="1"/>
  <c r="J230" i="1" s="1"/>
  <c r="I231" i="1"/>
  <c r="J231" i="1" s="1"/>
  <c r="I232" i="1"/>
  <c r="J232" i="1" s="1"/>
  <c r="I233" i="1"/>
  <c r="J233" i="1" s="1"/>
  <c r="I234" i="1"/>
  <c r="J234" i="1" s="1"/>
  <c r="I235" i="1"/>
  <c r="J235" i="1" s="1"/>
  <c r="I236" i="1"/>
  <c r="J236" i="1" s="1"/>
  <c r="I237" i="1"/>
  <c r="J237" i="1" s="1"/>
  <c r="I238" i="1"/>
  <c r="J238" i="1" s="1"/>
  <c r="I239" i="1"/>
  <c r="J239" i="1" s="1"/>
  <c r="I240" i="1"/>
  <c r="J240" i="1" s="1"/>
  <c r="I241" i="1"/>
  <c r="J241" i="1" s="1"/>
  <c r="I242" i="1"/>
  <c r="J242" i="1" s="1"/>
  <c r="I243" i="1"/>
  <c r="J243" i="1" s="1"/>
  <c r="I244" i="1"/>
  <c r="J244" i="1" s="1"/>
  <c r="I245" i="1"/>
  <c r="J245" i="1" s="1"/>
  <c r="I246" i="1"/>
  <c r="J246" i="1" s="1"/>
  <c r="I247" i="1"/>
  <c r="J247" i="1" s="1"/>
  <c r="I248" i="1"/>
  <c r="J248" i="1" s="1"/>
  <c r="I249" i="1"/>
  <c r="J249" i="1" s="1"/>
  <c r="I250" i="1"/>
  <c r="J250" i="1" s="1"/>
  <c r="I251" i="1"/>
  <c r="J251" i="1" s="1"/>
  <c r="I252" i="1"/>
  <c r="J252" i="1" s="1"/>
  <c r="I253" i="1"/>
  <c r="J253" i="1" s="1"/>
  <c r="I254" i="1"/>
  <c r="J254" i="1" s="1"/>
  <c r="I255" i="1"/>
  <c r="J255" i="1" s="1"/>
  <c r="I256" i="1"/>
  <c r="J256" i="1" s="1"/>
  <c r="I257" i="1"/>
  <c r="J257" i="1" s="1"/>
  <c r="I258" i="1"/>
  <c r="J258" i="1" s="1"/>
  <c r="I259" i="1"/>
  <c r="J259" i="1" s="1"/>
  <c r="I260" i="1"/>
  <c r="J260" i="1" s="1"/>
  <c r="I261" i="1"/>
  <c r="J261" i="1" s="1"/>
  <c r="I262" i="1"/>
  <c r="J262" i="1" s="1"/>
  <c r="I263" i="1"/>
  <c r="J263" i="1" s="1"/>
  <c r="I264" i="1"/>
  <c r="J264" i="1" s="1"/>
  <c r="I265" i="1"/>
  <c r="J265" i="1" s="1"/>
  <c r="I266" i="1"/>
  <c r="J266" i="1" s="1"/>
  <c r="I267" i="1"/>
  <c r="J267" i="1" s="1"/>
  <c r="I268" i="1"/>
  <c r="J268" i="1" s="1"/>
  <c r="I269" i="1"/>
  <c r="J269" i="1" s="1"/>
  <c r="I270" i="1"/>
  <c r="J270" i="1" s="1"/>
  <c r="I271" i="1"/>
  <c r="J271" i="1" s="1"/>
  <c r="I272" i="1"/>
  <c r="J272" i="1" s="1"/>
  <c r="I273" i="1"/>
  <c r="J273" i="1" s="1"/>
  <c r="I274" i="1"/>
  <c r="J274" i="1" s="1"/>
  <c r="I275" i="1"/>
  <c r="J275" i="1" s="1"/>
  <c r="I276" i="1"/>
  <c r="J276" i="1" s="1"/>
  <c r="I277" i="1"/>
  <c r="J277" i="1" s="1"/>
  <c r="I278" i="1"/>
  <c r="J278" i="1" s="1"/>
  <c r="I279" i="1"/>
  <c r="J279" i="1" s="1"/>
  <c r="I280" i="1"/>
  <c r="J280" i="1" s="1"/>
  <c r="I281" i="1"/>
  <c r="J281" i="1" s="1"/>
  <c r="I282" i="1"/>
  <c r="J282" i="1" s="1"/>
  <c r="I283" i="1"/>
  <c r="J283" i="1" s="1"/>
  <c r="I284" i="1"/>
  <c r="J284" i="1" s="1"/>
  <c r="I285" i="1"/>
  <c r="J285" i="1" s="1"/>
  <c r="I286" i="1"/>
  <c r="J286" i="1" s="1"/>
  <c r="I287" i="1"/>
  <c r="J287" i="1" s="1"/>
  <c r="I288" i="1"/>
  <c r="J288" i="1" s="1"/>
  <c r="I289" i="1"/>
  <c r="J289" i="1" s="1"/>
  <c r="I290" i="1"/>
  <c r="J290" i="1" s="1"/>
  <c r="I291" i="1"/>
  <c r="J291" i="1" s="1"/>
  <c r="I292" i="1"/>
  <c r="J292" i="1" s="1"/>
  <c r="I293" i="1"/>
  <c r="J293" i="1" s="1"/>
  <c r="I294" i="1"/>
  <c r="J294" i="1" s="1"/>
  <c r="I295" i="1"/>
  <c r="J295" i="1" s="1"/>
  <c r="I296" i="1"/>
  <c r="J296" i="1" s="1"/>
  <c r="I297" i="1"/>
  <c r="J297" i="1" s="1"/>
  <c r="I298" i="1"/>
  <c r="J298" i="1" s="1"/>
  <c r="I299" i="1"/>
  <c r="J299" i="1" s="1"/>
  <c r="I300" i="1"/>
  <c r="J300" i="1" s="1"/>
  <c r="I301" i="1"/>
  <c r="J301" i="1" s="1"/>
  <c r="I302" i="1"/>
  <c r="J302" i="1" s="1"/>
  <c r="I303" i="1"/>
  <c r="J303" i="1" s="1"/>
  <c r="I304" i="1"/>
  <c r="J304" i="1" s="1"/>
  <c r="I305" i="1"/>
  <c r="J305" i="1" s="1"/>
  <c r="I306" i="1"/>
  <c r="J306" i="1" s="1"/>
  <c r="I307" i="1"/>
  <c r="J307" i="1" s="1"/>
  <c r="I308" i="1"/>
  <c r="J308" i="1" s="1"/>
  <c r="I309" i="1"/>
  <c r="J309" i="1" s="1"/>
  <c r="I310" i="1"/>
  <c r="J310" i="1" s="1"/>
  <c r="I311" i="1"/>
  <c r="J311" i="1" s="1"/>
  <c r="I312" i="1"/>
  <c r="J312" i="1" s="1"/>
  <c r="I313" i="1"/>
  <c r="J313" i="1" s="1"/>
  <c r="I314" i="1"/>
  <c r="J314" i="1" s="1"/>
  <c r="I315" i="1"/>
  <c r="J315" i="1" s="1"/>
  <c r="I316" i="1"/>
  <c r="J316" i="1" s="1"/>
  <c r="I317" i="1"/>
  <c r="J317" i="1" s="1"/>
  <c r="I318" i="1"/>
  <c r="J318" i="1" s="1"/>
  <c r="I319" i="1"/>
  <c r="J319" i="1" s="1"/>
  <c r="I320" i="1"/>
  <c r="J320" i="1" s="1"/>
  <c r="I321" i="1"/>
  <c r="J321" i="1" s="1"/>
  <c r="I322" i="1"/>
  <c r="J322" i="1" s="1"/>
  <c r="I323" i="1"/>
  <c r="J323" i="1" s="1"/>
  <c r="I324" i="1"/>
  <c r="J324" i="1" s="1"/>
  <c r="I325" i="1"/>
  <c r="J325" i="1" s="1"/>
  <c r="I326" i="1"/>
  <c r="J326" i="1" s="1"/>
  <c r="I327" i="1"/>
  <c r="J327" i="1" s="1"/>
  <c r="I328" i="1"/>
  <c r="J328" i="1" s="1"/>
  <c r="I329" i="1"/>
  <c r="J329" i="1" s="1"/>
  <c r="I330" i="1"/>
  <c r="J330" i="1" s="1"/>
  <c r="I331" i="1"/>
  <c r="J331" i="1" s="1"/>
  <c r="I332" i="1"/>
  <c r="J332" i="1" s="1"/>
  <c r="I333" i="1"/>
  <c r="J333" i="1" s="1"/>
  <c r="I334" i="1"/>
  <c r="J334" i="1" s="1"/>
  <c r="I335" i="1"/>
  <c r="J335" i="1" s="1"/>
  <c r="I336" i="1"/>
  <c r="J336" i="1" s="1"/>
  <c r="I337" i="1"/>
  <c r="J337" i="1" s="1"/>
  <c r="I338" i="1"/>
  <c r="J338" i="1" s="1"/>
  <c r="I339" i="1"/>
  <c r="J339" i="1" s="1"/>
  <c r="I340" i="1"/>
  <c r="J340" i="1" s="1"/>
  <c r="I341" i="1"/>
  <c r="J341" i="1" s="1"/>
  <c r="I342" i="1"/>
  <c r="J342" i="1" s="1"/>
  <c r="I343" i="1"/>
  <c r="J343" i="1" s="1"/>
  <c r="I344" i="1"/>
  <c r="J344" i="1" s="1"/>
  <c r="I345" i="1"/>
  <c r="J345" i="1" s="1"/>
  <c r="I346" i="1"/>
  <c r="J346" i="1" s="1"/>
  <c r="I347" i="1"/>
  <c r="J347" i="1" s="1"/>
  <c r="I348" i="1"/>
  <c r="J348" i="1" s="1"/>
  <c r="I349" i="1"/>
  <c r="J349" i="1" s="1"/>
  <c r="I350" i="1"/>
  <c r="J350" i="1" s="1"/>
  <c r="I351" i="1"/>
  <c r="J351" i="1" s="1"/>
  <c r="I352" i="1"/>
  <c r="J352" i="1" s="1"/>
  <c r="I353" i="1"/>
  <c r="J353" i="1" s="1"/>
  <c r="I354" i="1"/>
  <c r="J354" i="1" s="1"/>
  <c r="I355" i="1"/>
  <c r="J355" i="1" s="1"/>
  <c r="I356" i="1"/>
  <c r="J356" i="1" s="1"/>
  <c r="I357" i="1"/>
  <c r="J357" i="1" s="1"/>
  <c r="I358" i="1"/>
  <c r="J358" i="1" s="1"/>
  <c r="I359" i="1"/>
  <c r="J359" i="1" s="1"/>
  <c r="I360" i="1"/>
  <c r="J360" i="1" s="1"/>
  <c r="I361" i="1"/>
  <c r="J361" i="1" s="1"/>
  <c r="I362" i="1"/>
  <c r="J362" i="1" s="1"/>
  <c r="I363" i="1"/>
  <c r="J363" i="1" s="1"/>
  <c r="I364" i="1"/>
  <c r="J364" i="1" s="1"/>
  <c r="I365" i="1"/>
  <c r="J365" i="1" s="1"/>
  <c r="I366" i="1"/>
  <c r="J366" i="1" s="1"/>
  <c r="I367" i="1"/>
  <c r="J367" i="1" s="1"/>
  <c r="I368" i="1"/>
  <c r="J368" i="1" s="1"/>
  <c r="I369" i="1"/>
  <c r="J369" i="1" s="1"/>
  <c r="I370" i="1"/>
  <c r="J370" i="1" s="1"/>
  <c r="I371" i="1"/>
  <c r="J371" i="1" s="1"/>
  <c r="I372" i="1"/>
  <c r="J372" i="1" s="1"/>
  <c r="I373" i="1"/>
  <c r="J373" i="1" s="1"/>
  <c r="I374" i="1"/>
  <c r="J374" i="1" s="1"/>
  <c r="I375" i="1"/>
  <c r="J375" i="1" s="1"/>
  <c r="I376" i="1"/>
  <c r="J376" i="1" s="1"/>
  <c r="I377" i="1"/>
  <c r="J377" i="1" s="1"/>
  <c r="I378" i="1"/>
  <c r="J378" i="1" s="1"/>
  <c r="I379" i="1"/>
  <c r="J379" i="1" s="1"/>
  <c r="I380" i="1"/>
  <c r="J380" i="1" s="1"/>
  <c r="I381" i="1"/>
  <c r="J381" i="1" s="1"/>
  <c r="I382" i="1"/>
  <c r="J382" i="1" s="1"/>
  <c r="I383" i="1"/>
  <c r="J383" i="1" s="1"/>
  <c r="I384" i="1"/>
  <c r="J384" i="1" s="1"/>
  <c r="I385" i="1"/>
  <c r="J385" i="1" s="1"/>
  <c r="I386" i="1"/>
  <c r="J386" i="1" s="1"/>
  <c r="I387" i="1"/>
  <c r="J387" i="1" s="1"/>
  <c r="I388" i="1"/>
  <c r="J388" i="1" s="1"/>
  <c r="I389" i="1"/>
  <c r="J389" i="1" s="1"/>
  <c r="I390" i="1"/>
  <c r="J390" i="1" s="1"/>
  <c r="I391" i="1"/>
  <c r="J391" i="1" s="1"/>
  <c r="I392" i="1"/>
  <c r="J392" i="1" s="1"/>
  <c r="I393" i="1"/>
  <c r="J393" i="1" s="1"/>
  <c r="I394" i="1"/>
  <c r="J394" i="1" s="1"/>
  <c r="I395" i="1"/>
  <c r="J395" i="1" s="1"/>
  <c r="I396" i="1"/>
  <c r="J396" i="1" s="1"/>
  <c r="I397" i="1"/>
  <c r="J397" i="1" s="1"/>
  <c r="I398" i="1"/>
  <c r="J398" i="1" s="1"/>
  <c r="I399" i="1"/>
  <c r="J399" i="1" s="1"/>
  <c r="I400" i="1"/>
  <c r="J400" i="1" s="1"/>
  <c r="I401" i="1"/>
  <c r="J401" i="1" s="1"/>
  <c r="I402" i="1"/>
  <c r="J402" i="1" s="1"/>
  <c r="I403" i="1"/>
  <c r="J403" i="1" s="1"/>
  <c r="I404" i="1"/>
  <c r="J404" i="1" s="1"/>
  <c r="I405" i="1"/>
  <c r="J405" i="1" s="1"/>
  <c r="I406" i="1"/>
  <c r="J406" i="1" s="1"/>
  <c r="I407" i="1"/>
  <c r="J407" i="1" s="1"/>
  <c r="I408" i="1"/>
  <c r="J408" i="1" s="1"/>
  <c r="I409" i="1"/>
  <c r="J409" i="1" s="1"/>
  <c r="I410" i="1"/>
  <c r="J410" i="1" s="1"/>
  <c r="I411" i="1"/>
  <c r="J411" i="1" s="1"/>
  <c r="I412" i="1"/>
  <c r="J412" i="1" s="1"/>
  <c r="I413" i="1"/>
  <c r="J413" i="1" s="1"/>
  <c r="I414" i="1"/>
  <c r="J414" i="1" s="1"/>
  <c r="I415" i="1"/>
  <c r="J415" i="1" s="1"/>
  <c r="I416" i="1"/>
  <c r="J416" i="1" s="1"/>
  <c r="I417" i="1"/>
  <c r="J417" i="1" s="1"/>
  <c r="I418" i="1"/>
  <c r="J418" i="1" s="1"/>
  <c r="I419" i="1"/>
  <c r="J419" i="1" s="1"/>
  <c r="I420" i="1"/>
  <c r="J420" i="1" s="1"/>
  <c r="I421" i="1"/>
  <c r="J421" i="1" s="1"/>
  <c r="I422" i="1"/>
  <c r="J422" i="1" s="1"/>
  <c r="I423" i="1"/>
  <c r="J423" i="1" s="1"/>
  <c r="I424" i="1"/>
  <c r="J424" i="1" s="1"/>
  <c r="I425" i="1"/>
  <c r="J425" i="1" s="1"/>
  <c r="I426" i="1"/>
  <c r="J426" i="1" s="1"/>
  <c r="I427" i="1"/>
  <c r="J427" i="1" s="1"/>
  <c r="I428" i="1"/>
  <c r="J428" i="1" s="1"/>
  <c r="I429" i="1"/>
  <c r="J429" i="1" s="1"/>
  <c r="I430" i="1"/>
  <c r="J430" i="1" s="1"/>
  <c r="I431" i="1"/>
  <c r="J431" i="1" s="1"/>
  <c r="I432" i="1"/>
  <c r="J432" i="1" s="1"/>
  <c r="I433" i="1"/>
  <c r="J433" i="1" s="1"/>
  <c r="I434" i="1"/>
  <c r="J434" i="1" s="1"/>
  <c r="I435" i="1"/>
  <c r="J435" i="1" s="1"/>
  <c r="I436" i="1"/>
  <c r="J436" i="1" s="1"/>
  <c r="I437" i="1"/>
  <c r="J437" i="1" s="1"/>
  <c r="I438" i="1"/>
  <c r="J438" i="1" s="1"/>
  <c r="I439" i="1"/>
  <c r="J439" i="1" s="1"/>
  <c r="I440" i="1"/>
  <c r="J440" i="1" s="1"/>
  <c r="I441" i="1"/>
  <c r="J441" i="1" s="1"/>
  <c r="I442" i="1"/>
  <c r="J442" i="1" s="1"/>
  <c r="I443" i="1"/>
  <c r="J443" i="1" s="1"/>
  <c r="I444" i="1"/>
  <c r="J444" i="1" s="1"/>
  <c r="I445" i="1"/>
  <c r="J445" i="1" s="1"/>
  <c r="I446" i="1"/>
  <c r="J446" i="1" s="1"/>
  <c r="I447" i="1"/>
  <c r="J447" i="1" s="1"/>
  <c r="I448" i="1"/>
  <c r="J448" i="1" s="1"/>
  <c r="I449" i="1"/>
  <c r="J449" i="1" s="1"/>
  <c r="I450" i="1"/>
  <c r="J450" i="1" s="1"/>
  <c r="I451" i="1"/>
  <c r="J451" i="1" s="1"/>
  <c r="I452" i="1"/>
  <c r="J452" i="1" s="1"/>
  <c r="I453" i="1"/>
  <c r="J453" i="1" s="1"/>
  <c r="I454" i="1"/>
  <c r="J454" i="1" s="1"/>
  <c r="I455" i="1"/>
  <c r="J455" i="1" s="1"/>
  <c r="I456" i="1"/>
  <c r="J456" i="1" s="1"/>
  <c r="I457" i="1"/>
  <c r="J457" i="1" s="1"/>
  <c r="I458" i="1"/>
  <c r="J458" i="1" s="1"/>
  <c r="I459" i="1"/>
  <c r="J459" i="1" s="1"/>
  <c r="I460" i="1"/>
  <c r="J460" i="1" s="1"/>
  <c r="I461" i="1"/>
  <c r="J461" i="1" s="1"/>
  <c r="I462" i="1"/>
  <c r="J462" i="1" s="1"/>
  <c r="I463" i="1"/>
  <c r="J463" i="1" s="1"/>
  <c r="I464" i="1"/>
  <c r="J464" i="1" s="1"/>
  <c r="I465" i="1"/>
  <c r="J465" i="1" s="1"/>
  <c r="I466" i="1"/>
  <c r="J466" i="1" s="1"/>
  <c r="I467" i="1"/>
  <c r="J467" i="1" s="1"/>
  <c r="I468" i="1"/>
  <c r="J468" i="1" s="1"/>
  <c r="I469" i="1"/>
  <c r="J469" i="1" s="1"/>
  <c r="I470" i="1"/>
  <c r="J470" i="1" s="1"/>
  <c r="I471" i="1"/>
  <c r="J471" i="1" s="1"/>
  <c r="I472" i="1"/>
  <c r="J472" i="1" s="1"/>
  <c r="I473" i="1"/>
  <c r="J473" i="1" s="1"/>
  <c r="I474" i="1"/>
  <c r="J474" i="1" s="1"/>
  <c r="I475" i="1"/>
  <c r="J475" i="1" s="1"/>
  <c r="I476" i="1"/>
  <c r="J476" i="1" s="1"/>
  <c r="I477" i="1"/>
  <c r="J477" i="1" s="1"/>
  <c r="I478" i="1"/>
  <c r="J478" i="1" s="1"/>
  <c r="I479" i="1"/>
  <c r="J479" i="1" s="1"/>
  <c r="I480" i="1"/>
  <c r="J480" i="1" s="1"/>
  <c r="I481" i="1"/>
  <c r="J481" i="1" s="1"/>
  <c r="I482" i="1"/>
  <c r="J482" i="1" s="1"/>
  <c r="I483" i="1"/>
  <c r="J483" i="1" s="1"/>
  <c r="I484" i="1"/>
  <c r="J484" i="1" s="1"/>
  <c r="I485" i="1"/>
  <c r="J485" i="1" s="1"/>
  <c r="I486" i="1"/>
  <c r="J486" i="1" s="1"/>
  <c r="I487" i="1"/>
  <c r="J487" i="1" s="1"/>
  <c r="I488" i="1"/>
  <c r="J488" i="1" s="1"/>
  <c r="I489" i="1"/>
  <c r="J489" i="1" s="1"/>
  <c r="I490" i="1"/>
  <c r="J490" i="1" s="1"/>
  <c r="I491" i="1"/>
  <c r="J491" i="1" s="1"/>
  <c r="I492" i="1"/>
  <c r="J492" i="1" s="1"/>
  <c r="I493" i="1"/>
  <c r="J493" i="1" s="1"/>
  <c r="I494" i="1"/>
  <c r="J494" i="1" s="1"/>
  <c r="I495" i="1"/>
  <c r="J495" i="1" s="1"/>
  <c r="I496" i="1"/>
  <c r="J496" i="1" s="1"/>
  <c r="I497" i="1"/>
  <c r="J497" i="1" s="1"/>
  <c r="I498" i="1"/>
  <c r="J498" i="1" s="1"/>
  <c r="I499" i="1"/>
  <c r="J499" i="1" s="1"/>
  <c r="I500" i="1"/>
  <c r="J500" i="1" s="1"/>
  <c r="I501" i="1"/>
  <c r="J501" i="1" s="1"/>
  <c r="I502" i="1"/>
  <c r="J502" i="1" s="1"/>
  <c r="I503" i="1"/>
  <c r="J503" i="1" s="1"/>
  <c r="I504" i="1"/>
  <c r="J504" i="1" s="1"/>
  <c r="I505" i="1"/>
  <c r="J505" i="1" s="1"/>
  <c r="I506" i="1"/>
  <c r="J506" i="1" s="1"/>
  <c r="I507" i="1"/>
  <c r="J507" i="1" s="1"/>
  <c r="I508" i="1"/>
  <c r="J508" i="1" s="1"/>
  <c r="I509" i="1"/>
  <c r="J509" i="1" s="1"/>
  <c r="I510" i="1"/>
  <c r="J510" i="1" s="1"/>
  <c r="I511" i="1"/>
  <c r="J511" i="1" s="1"/>
  <c r="I512" i="1"/>
  <c r="J512" i="1" s="1"/>
  <c r="I513" i="1"/>
  <c r="J513" i="1" s="1"/>
  <c r="I514" i="1"/>
  <c r="J514" i="1" s="1"/>
  <c r="I515" i="1"/>
  <c r="J515" i="1" s="1"/>
  <c r="I516" i="1"/>
  <c r="J516" i="1" s="1"/>
  <c r="I517" i="1"/>
  <c r="J517" i="1" s="1"/>
  <c r="I518" i="1"/>
  <c r="J518" i="1" s="1"/>
  <c r="I519" i="1"/>
  <c r="J519" i="1" s="1"/>
  <c r="I520" i="1"/>
  <c r="J520" i="1" s="1"/>
  <c r="I521" i="1"/>
  <c r="J521" i="1" s="1"/>
  <c r="I522" i="1"/>
  <c r="J522" i="1" s="1"/>
  <c r="I23" i="1"/>
  <c r="J23" i="1" s="1"/>
  <c r="K511" i="1" l="1" a="1"/>
  <c r="K511" i="1" s="1"/>
  <c r="K447" i="1" a="1"/>
  <c r="K447" i="1" s="1"/>
  <c r="K383" i="1" a="1"/>
  <c r="K383" i="1" s="1"/>
  <c r="K323" i="1" a="1"/>
  <c r="K323" i="1" s="1"/>
  <c r="K251" i="1" a="1"/>
  <c r="K251" i="1" s="1"/>
  <c r="K207" i="1" a="1"/>
  <c r="K207" i="1" s="1"/>
  <c r="K163" i="1" a="1"/>
  <c r="K163" i="1" s="1"/>
  <c r="K91" i="1" a="1"/>
  <c r="K91" i="1" s="1"/>
  <c r="K51" i="1" a="1"/>
  <c r="K51" i="1" s="1"/>
  <c r="K463" i="1" a="1"/>
  <c r="K463" i="1" s="1"/>
  <c r="K399" i="1" a="1"/>
  <c r="K399" i="1" s="1"/>
  <c r="K335" i="1" a="1"/>
  <c r="K335" i="1" s="1"/>
  <c r="K267" i="1" a="1"/>
  <c r="K267" i="1" s="1"/>
  <c r="K211" i="1" a="1"/>
  <c r="K211" i="1" s="1"/>
  <c r="K175" i="1" a="1"/>
  <c r="K175" i="1" s="1"/>
  <c r="K95" i="1" a="1"/>
  <c r="K95" i="1" s="1"/>
  <c r="K63" i="1" a="1"/>
  <c r="K63" i="1" s="1"/>
  <c r="K495" i="1" a="1"/>
  <c r="K495" i="1" s="1"/>
  <c r="K431" i="1" a="1"/>
  <c r="K431" i="1" s="1"/>
  <c r="K363" i="1" a="1"/>
  <c r="K363" i="1" s="1"/>
  <c r="K303" i="1" a="1"/>
  <c r="K303" i="1" s="1"/>
  <c r="K219" i="1" a="1"/>
  <c r="K219" i="1" s="1"/>
  <c r="K179" i="1" a="1"/>
  <c r="K179" i="1" s="1"/>
  <c r="K123" i="1" a="1"/>
  <c r="K123" i="1" s="1"/>
  <c r="K67" i="1" a="1"/>
  <c r="K67" i="1" s="1"/>
  <c r="K479" i="1" a="1"/>
  <c r="K479" i="1" s="1"/>
  <c r="K415" i="1" a="1"/>
  <c r="K415" i="1" s="1"/>
  <c r="K339" i="1" a="1"/>
  <c r="K339" i="1" s="1"/>
  <c r="K500" i="1" a="1"/>
  <c r="K500" i="1" s="1"/>
  <c r="K468" i="1" a="1"/>
  <c r="K468" i="1" s="1"/>
  <c r="K436" i="1" a="1"/>
  <c r="K436" i="1" s="1"/>
  <c r="K404" i="1" a="1"/>
  <c r="K404" i="1" s="1"/>
  <c r="K372" i="1" a="1"/>
  <c r="K372" i="1" s="1"/>
  <c r="K510" i="1" a="1"/>
  <c r="K510" i="1" s="1"/>
  <c r="K498" i="1" a="1"/>
  <c r="K498" i="1" s="1"/>
  <c r="K482" i="1" a="1"/>
  <c r="K482" i="1" s="1"/>
  <c r="K462" i="1" a="1"/>
  <c r="K462" i="1" s="1"/>
  <c r="K446" i="1" a="1"/>
  <c r="K446" i="1" s="1"/>
  <c r="K430" i="1" a="1"/>
  <c r="K430" i="1" s="1"/>
  <c r="K414" i="1" a="1"/>
  <c r="K414" i="1" s="1"/>
  <c r="K398" i="1" a="1"/>
  <c r="K398" i="1" s="1"/>
  <c r="K390" i="1" a="1"/>
  <c r="K390" i="1" s="1"/>
  <c r="K382" i="1" a="1"/>
  <c r="K382" i="1" s="1"/>
  <c r="K374" i="1" a="1"/>
  <c r="K374" i="1" s="1"/>
  <c r="K366" i="1" a="1"/>
  <c r="K366" i="1" s="1"/>
  <c r="K362" i="1" a="1"/>
  <c r="K362" i="1" s="1"/>
  <c r="K358" i="1" a="1"/>
  <c r="K358" i="1" s="1"/>
  <c r="K354" i="1" a="1"/>
  <c r="K354" i="1" s="1"/>
  <c r="K350" i="1" a="1"/>
  <c r="K350" i="1" s="1"/>
  <c r="K346" i="1" a="1"/>
  <c r="K346" i="1" s="1"/>
  <c r="K342" i="1" a="1"/>
  <c r="K342" i="1" s="1"/>
  <c r="K338" i="1" a="1"/>
  <c r="K338" i="1" s="1"/>
  <c r="K334" i="1" a="1"/>
  <c r="K334" i="1" s="1"/>
  <c r="K330" i="1" a="1"/>
  <c r="K330" i="1" s="1"/>
  <c r="K326" i="1" a="1"/>
  <c r="K326" i="1" s="1"/>
  <c r="K322" i="1" a="1"/>
  <c r="K322" i="1" s="1"/>
  <c r="K318" i="1" a="1"/>
  <c r="K318" i="1" s="1"/>
  <c r="K314" i="1" a="1"/>
  <c r="K314" i="1" s="1"/>
  <c r="K310" i="1" a="1"/>
  <c r="K310" i="1" s="1"/>
  <c r="K306" i="1" a="1"/>
  <c r="K306" i="1" s="1"/>
  <c r="K302" i="1" a="1"/>
  <c r="K302" i="1" s="1"/>
  <c r="K298" i="1" a="1"/>
  <c r="K298" i="1" s="1"/>
  <c r="K294" i="1" a="1"/>
  <c r="K294" i="1" s="1"/>
  <c r="K290" i="1" a="1"/>
  <c r="K290" i="1" s="1"/>
  <c r="K286" i="1" a="1"/>
  <c r="K286" i="1" s="1"/>
  <c r="K282" i="1" a="1"/>
  <c r="K282" i="1" s="1"/>
  <c r="K278" i="1" a="1"/>
  <c r="K278" i="1" s="1"/>
  <c r="K274" i="1" a="1"/>
  <c r="K274" i="1" s="1"/>
  <c r="K270" i="1" a="1"/>
  <c r="K270" i="1" s="1"/>
  <c r="K266" i="1" a="1"/>
  <c r="K266" i="1" s="1"/>
  <c r="K262" i="1" a="1"/>
  <c r="K262" i="1" s="1"/>
  <c r="K258" i="1" a="1"/>
  <c r="K258" i="1" s="1"/>
  <c r="K254" i="1" a="1"/>
  <c r="K254" i="1" s="1"/>
  <c r="K250" i="1" a="1"/>
  <c r="K250" i="1" s="1"/>
  <c r="K246" i="1" a="1"/>
  <c r="K246" i="1" s="1"/>
  <c r="K242" i="1" a="1"/>
  <c r="K242" i="1" s="1"/>
  <c r="K238" i="1" a="1"/>
  <c r="K238" i="1" s="1"/>
  <c r="K234" i="1" a="1"/>
  <c r="K234" i="1" s="1"/>
  <c r="K230" i="1" a="1"/>
  <c r="K230" i="1" s="1"/>
  <c r="K226" i="1" a="1"/>
  <c r="K226" i="1" s="1"/>
  <c r="K222" i="1" a="1"/>
  <c r="K222" i="1" s="1"/>
  <c r="K218" i="1" a="1"/>
  <c r="K218" i="1" s="1"/>
  <c r="K214" i="1" a="1"/>
  <c r="K214" i="1" s="1"/>
  <c r="K210" i="1" a="1"/>
  <c r="K210" i="1" s="1"/>
  <c r="K206" i="1" a="1"/>
  <c r="K206" i="1" s="1"/>
  <c r="K202" i="1" a="1"/>
  <c r="K202" i="1" s="1"/>
  <c r="K198" i="1" a="1"/>
  <c r="K198" i="1" s="1"/>
  <c r="K194" i="1" a="1"/>
  <c r="K194" i="1" s="1"/>
  <c r="K190" i="1" a="1"/>
  <c r="K190" i="1" s="1"/>
  <c r="K186" i="1" a="1"/>
  <c r="K186" i="1" s="1"/>
  <c r="K182" i="1" a="1"/>
  <c r="K182" i="1" s="1"/>
  <c r="K178" i="1" a="1"/>
  <c r="K178" i="1" s="1"/>
  <c r="K174" i="1" a="1"/>
  <c r="K174" i="1" s="1"/>
  <c r="K170" i="1" a="1"/>
  <c r="K170" i="1" s="1"/>
  <c r="K166" i="1" a="1"/>
  <c r="K166" i="1" s="1"/>
  <c r="K162" i="1" a="1"/>
  <c r="K162" i="1" s="1"/>
  <c r="K158" i="1" a="1"/>
  <c r="K158" i="1" s="1"/>
  <c r="K154" i="1" a="1"/>
  <c r="K154" i="1" s="1"/>
  <c r="K150" i="1" a="1"/>
  <c r="K150" i="1" s="1"/>
  <c r="K146" i="1" a="1"/>
  <c r="K146" i="1" s="1"/>
  <c r="K142" i="1" a="1"/>
  <c r="K142" i="1" s="1"/>
  <c r="K138" i="1" a="1"/>
  <c r="K138" i="1" s="1"/>
  <c r="K134" i="1" a="1"/>
  <c r="K134" i="1" s="1"/>
  <c r="K130" i="1" a="1"/>
  <c r="K130" i="1" s="1"/>
  <c r="K126" i="1" a="1"/>
  <c r="K126" i="1" s="1"/>
  <c r="K122" i="1" a="1"/>
  <c r="K122" i="1" s="1"/>
  <c r="K118" i="1" a="1"/>
  <c r="K118" i="1" s="1"/>
  <c r="K114" i="1" a="1"/>
  <c r="K114" i="1" s="1"/>
  <c r="K110" i="1" a="1"/>
  <c r="K110" i="1" s="1"/>
  <c r="K106" i="1" a="1"/>
  <c r="K106" i="1" s="1"/>
  <c r="K102" i="1" a="1"/>
  <c r="K102" i="1" s="1"/>
  <c r="K98" i="1" a="1"/>
  <c r="K98" i="1" s="1"/>
  <c r="K94" i="1" a="1"/>
  <c r="K94" i="1" s="1"/>
  <c r="K90" i="1" a="1"/>
  <c r="K90" i="1" s="1"/>
  <c r="K86" i="1" a="1"/>
  <c r="K86" i="1" s="1"/>
  <c r="K82" i="1" a="1"/>
  <c r="K82" i="1" s="1"/>
  <c r="K78" i="1" a="1"/>
  <c r="K78" i="1" s="1"/>
  <c r="K74" i="1" a="1"/>
  <c r="K74" i="1" s="1"/>
  <c r="K70" i="1" a="1"/>
  <c r="K70" i="1" s="1"/>
  <c r="K66" i="1" a="1"/>
  <c r="K66" i="1" s="1"/>
  <c r="K62" i="1" a="1"/>
  <c r="K62" i="1" s="1"/>
  <c r="K58" i="1" a="1"/>
  <c r="K58" i="1" s="1"/>
  <c r="K54" i="1" a="1"/>
  <c r="K54" i="1" s="1"/>
  <c r="K50" i="1" a="1"/>
  <c r="K50" i="1" s="1"/>
  <c r="K46" i="1" a="1"/>
  <c r="K46" i="1" s="1"/>
  <c r="K42" i="1" a="1"/>
  <c r="K42" i="1" s="1"/>
  <c r="K38" i="1" a="1"/>
  <c r="K38" i="1" s="1"/>
  <c r="K34" i="1" a="1"/>
  <c r="K34" i="1" s="1"/>
  <c r="K30" i="1" a="1"/>
  <c r="K30" i="1" s="1"/>
  <c r="K26" i="1" a="1"/>
  <c r="K26" i="1" s="1"/>
  <c r="V23" i="1" a="1"/>
  <c r="V23" i="1" s="1"/>
  <c r="W23" i="1" s="1"/>
  <c r="E3" i="8" s="1"/>
  <c r="V519" i="1" a="1"/>
  <c r="V519" i="1" s="1"/>
  <c r="V515" i="1" a="1"/>
  <c r="V515" i="1" s="1"/>
  <c r="V511" i="1" a="1"/>
  <c r="V511" i="1" s="1"/>
  <c r="V507" i="1" a="1"/>
  <c r="V507" i="1" s="1"/>
  <c r="V503" i="1" a="1"/>
  <c r="V503" i="1" s="1"/>
  <c r="V499" i="1" a="1"/>
  <c r="V499" i="1" s="1"/>
  <c r="V495" i="1" a="1"/>
  <c r="V495" i="1" s="1"/>
  <c r="V491" i="1" a="1"/>
  <c r="V491" i="1" s="1"/>
  <c r="V487" i="1" a="1"/>
  <c r="V487" i="1" s="1"/>
  <c r="V483" i="1" a="1"/>
  <c r="V483" i="1" s="1"/>
  <c r="V479" i="1" a="1"/>
  <c r="V479" i="1" s="1"/>
  <c r="V475" i="1" a="1"/>
  <c r="V475" i="1" s="1"/>
  <c r="V471" i="1" a="1"/>
  <c r="V471" i="1" s="1"/>
  <c r="V467" i="1" a="1"/>
  <c r="V467" i="1" s="1"/>
  <c r="V463" i="1" a="1"/>
  <c r="V463" i="1" s="1"/>
  <c r="V459" i="1" a="1"/>
  <c r="V459" i="1" s="1"/>
  <c r="V455" i="1" a="1"/>
  <c r="V455" i="1" s="1"/>
  <c r="V451" i="1" a="1"/>
  <c r="V451" i="1" s="1"/>
  <c r="V447" i="1" a="1"/>
  <c r="V447" i="1" s="1"/>
  <c r="V443" i="1" a="1"/>
  <c r="V443" i="1" s="1"/>
  <c r="V439" i="1" a="1"/>
  <c r="V439" i="1" s="1"/>
  <c r="V435" i="1" a="1"/>
  <c r="V435" i="1" s="1"/>
  <c r="V431" i="1" a="1"/>
  <c r="V431" i="1" s="1"/>
  <c r="V427" i="1" a="1"/>
  <c r="V427" i="1" s="1"/>
  <c r="V423" i="1" a="1"/>
  <c r="V423" i="1" s="1"/>
  <c r="V419" i="1" a="1"/>
  <c r="V419" i="1" s="1"/>
  <c r="V415" i="1" a="1"/>
  <c r="V415" i="1" s="1"/>
  <c r="V411" i="1" a="1"/>
  <c r="V411" i="1" s="1"/>
  <c r="V407" i="1" a="1"/>
  <c r="V407" i="1" s="1"/>
  <c r="V403" i="1" a="1"/>
  <c r="V403" i="1" s="1"/>
  <c r="V399" i="1" a="1"/>
  <c r="V399" i="1" s="1"/>
  <c r="V395" i="1" a="1"/>
  <c r="V395" i="1" s="1"/>
  <c r="V391" i="1" a="1"/>
  <c r="V391" i="1" s="1"/>
  <c r="V387" i="1" a="1"/>
  <c r="V387" i="1" s="1"/>
  <c r="V383" i="1" a="1"/>
  <c r="V383" i="1" s="1"/>
  <c r="V379" i="1" a="1"/>
  <c r="V379" i="1" s="1"/>
  <c r="V375" i="1" a="1"/>
  <c r="V375" i="1" s="1"/>
  <c r="V371" i="1" a="1"/>
  <c r="V371" i="1" s="1"/>
  <c r="V367" i="1" a="1"/>
  <c r="V367" i="1" s="1"/>
  <c r="V363" i="1" a="1"/>
  <c r="V363" i="1" s="1"/>
  <c r="V359" i="1" a="1"/>
  <c r="V359" i="1" s="1"/>
  <c r="V355" i="1" a="1"/>
  <c r="V355" i="1" s="1"/>
  <c r="V351" i="1" a="1"/>
  <c r="V351" i="1" s="1"/>
  <c r="V347" i="1" a="1"/>
  <c r="V347" i="1" s="1"/>
  <c r="V343" i="1" a="1"/>
  <c r="V343" i="1" s="1"/>
  <c r="V339" i="1" a="1"/>
  <c r="V339" i="1" s="1"/>
  <c r="V335" i="1" a="1"/>
  <c r="V335" i="1" s="1"/>
  <c r="V331" i="1" a="1"/>
  <c r="V331" i="1" s="1"/>
  <c r="V327" i="1" a="1"/>
  <c r="V327" i="1" s="1"/>
  <c r="V323" i="1" a="1"/>
  <c r="V323" i="1" s="1"/>
  <c r="V319" i="1" a="1"/>
  <c r="V319" i="1" s="1"/>
  <c r="V315" i="1" a="1"/>
  <c r="V315" i="1" s="1"/>
  <c r="V311" i="1" a="1"/>
  <c r="V311" i="1" s="1"/>
  <c r="V307" i="1" a="1"/>
  <c r="V307" i="1" s="1"/>
  <c r="V303" i="1" a="1"/>
  <c r="V303" i="1" s="1"/>
  <c r="V299" i="1" a="1"/>
  <c r="V299" i="1" s="1"/>
  <c r="V295" i="1" a="1"/>
  <c r="V295" i="1" s="1"/>
  <c r="V291" i="1" a="1"/>
  <c r="V291" i="1" s="1"/>
  <c r="V287" i="1" a="1"/>
  <c r="V287" i="1" s="1"/>
  <c r="V283" i="1" a="1"/>
  <c r="V283" i="1" s="1"/>
  <c r="V279" i="1" a="1"/>
  <c r="V279" i="1" s="1"/>
  <c r="V275" i="1" a="1"/>
  <c r="V275" i="1" s="1"/>
  <c r="V271" i="1" a="1"/>
  <c r="V271" i="1" s="1"/>
  <c r="V267" i="1" a="1"/>
  <c r="V267" i="1" s="1"/>
  <c r="V263" i="1" a="1"/>
  <c r="V263" i="1" s="1"/>
  <c r="V259" i="1" a="1"/>
  <c r="V259" i="1" s="1"/>
  <c r="V255" i="1" a="1"/>
  <c r="V255" i="1" s="1"/>
  <c r="V251" i="1" a="1"/>
  <c r="V251" i="1" s="1"/>
  <c r="V247" i="1" a="1"/>
  <c r="V247" i="1" s="1"/>
  <c r="V243" i="1" a="1"/>
  <c r="V243" i="1" s="1"/>
  <c r="V239" i="1" a="1"/>
  <c r="V239" i="1" s="1"/>
  <c r="V235" i="1" a="1"/>
  <c r="V235" i="1" s="1"/>
  <c r="V231" i="1" a="1"/>
  <c r="V231" i="1" s="1"/>
  <c r="V227" i="1" a="1"/>
  <c r="V227" i="1" s="1"/>
  <c r="V223" i="1" a="1"/>
  <c r="V223" i="1" s="1"/>
  <c r="V219" i="1" a="1"/>
  <c r="V219" i="1" s="1"/>
  <c r="V215" i="1" a="1"/>
  <c r="V215" i="1" s="1"/>
  <c r="V211" i="1" a="1"/>
  <c r="V211" i="1" s="1"/>
  <c r="V207" i="1" a="1"/>
  <c r="V207" i="1" s="1"/>
  <c r="V203" i="1" a="1"/>
  <c r="V203" i="1" s="1"/>
  <c r="V199" i="1" a="1"/>
  <c r="V199" i="1" s="1"/>
  <c r="V195" i="1" a="1"/>
  <c r="V195" i="1" s="1"/>
  <c r="V191" i="1" a="1"/>
  <c r="V191" i="1" s="1"/>
  <c r="V187" i="1" a="1"/>
  <c r="V187" i="1" s="1"/>
  <c r="V183" i="1" a="1"/>
  <c r="V183" i="1" s="1"/>
  <c r="V179" i="1" a="1"/>
  <c r="V179" i="1" s="1"/>
  <c r="V175" i="1" a="1"/>
  <c r="V175" i="1" s="1"/>
  <c r="V171" i="1" a="1"/>
  <c r="V171" i="1" s="1"/>
  <c r="V167" i="1" a="1"/>
  <c r="V167" i="1" s="1"/>
  <c r="V163" i="1" a="1"/>
  <c r="V163" i="1" s="1"/>
  <c r="V159" i="1" a="1"/>
  <c r="V159" i="1" s="1"/>
  <c r="V155" i="1" a="1"/>
  <c r="V155" i="1" s="1"/>
  <c r="V151" i="1" a="1"/>
  <c r="V151" i="1" s="1"/>
  <c r="V147" i="1" a="1"/>
  <c r="V147" i="1" s="1"/>
  <c r="V143" i="1" a="1"/>
  <c r="V143" i="1" s="1"/>
  <c r="V139" i="1" a="1"/>
  <c r="V139" i="1" s="1"/>
  <c r="V135" i="1" a="1"/>
  <c r="V135" i="1" s="1"/>
  <c r="V131" i="1" a="1"/>
  <c r="V131" i="1" s="1"/>
  <c r="V127" i="1" a="1"/>
  <c r="V127" i="1" s="1"/>
  <c r="V123" i="1" a="1"/>
  <c r="V123" i="1" s="1"/>
  <c r="V119" i="1" a="1"/>
  <c r="V119" i="1" s="1"/>
  <c r="V115" i="1" a="1"/>
  <c r="V115" i="1" s="1"/>
  <c r="V111" i="1" a="1"/>
  <c r="V111" i="1" s="1"/>
  <c r="V107" i="1" a="1"/>
  <c r="V107" i="1" s="1"/>
  <c r="V103" i="1" a="1"/>
  <c r="V103" i="1" s="1"/>
  <c r="V99" i="1" a="1"/>
  <c r="V99" i="1" s="1"/>
  <c r="W99" i="1" s="1"/>
  <c r="V95" i="1" a="1"/>
  <c r="V95" i="1" s="1"/>
  <c r="W95" i="1" s="1"/>
  <c r="V91" i="1" a="1"/>
  <c r="V91" i="1" s="1"/>
  <c r="W91" i="1" s="1"/>
  <c r="V87" i="1" a="1"/>
  <c r="V87" i="1" s="1"/>
  <c r="W87" i="1" s="1"/>
  <c r="V83" i="1" a="1"/>
  <c r="V83" i="1" s="1"/>
  <c r="W83" i="1" s="1"/>
  <c r="V79" i="1" a="1"/>
  <c r="V79" i="1" s="1"/>
  <c r="W79" i="1" s="1"/>
  <c r="V75" i="1" a="1"/>
  <c r="V75" i="1" s="1"/>
  <c r="W75" i="1" s="1"/>
  <c r="V71" i="1" a="1"/>
  <c r="V71" i="1" s="1"/>
  <c r="W71" i="1" s="1"/>
  <c r="V67" i="1" a="1"/>
  <c r="V67" i="1" s="1"/>
  <c r="W67" i="1" s="1"/>
  <c r="V63" i="1" a="1"/>
  <c r="V63" i="1" s="1"/>
  <c r="W63" i="1" s="1"/>
  <c r="V59" i="1" a="1"/>
  <c r="V59" i="1" s="1"/>
  <c r="W59" i="1" s="1"/>
  <c r="V55" i="1" a="1"/>
  <c r="V55" i="1" s="1"/>
  <c r="W55" i="1" s="1"/>
  <c r="V51" i="1" a="1"/>
  <c r="V51" i="1" s="1"/>
  <c r="W51" i="1" s="1"/>
  <c r="V47" i="1" a="1"/>
  <c r="V47" i="1" s="1"/>
  <c r="W47" i="1" s="1"/>
  <c r="V43" i="1" a="1"/>
  <c r="V43" i="1" s="1"/>
  <c r="W43" i="1" s="1"/>
  <c r="V39" i="1" a="1"/>
  <c r="V39" i="1" s="1"/>
  <c r="W39" i="1" s="1"/>
  <c r="V35" i="1" a="1"/>
  <c r="V35" i="1" s="1"/>
  <c r="W35" i="1" s="1"/>
  <c r="V31" i="1" a="1"/>
  <c r="V31" i="1" s="1"/>
  <c r="W31" i="1" s="1"/>
  <c r="V27" i="1" a="1"/>
  <c r="V27" i="1" s="1"/>
  <c r="W27" i="1" s="1"/>
  <c r="K522" i="1" a="1"/>
  <c r="K522" i="1" s="1"/>
  <c r="K506" i="1" a="1"/>
  <c r="K506" i="1" s="1"/>
  <c r="K486" i="1" a="1"/>
  <c r="K486" i="1" s="1"/>
  <c r="K470" i="1" a="1"/>
  <c r="K470" i="1" s="1"/>
  <c r="K458" i="1" a="1"/>
  <c r="K458" i="1" s="1"/>
  <c r="K442" i="1" a="1"/>
  <c r="K442" i="1" s="1"/>
  <c r="K422" i="1" a="1"/>
  <c r="K422" i="1" s="1"/>
  <c r="K406" i="1" a="1"/>
  <c r="K406" i="1" s="1"/>
  <c r="K394" i="1" a="1"/>
  <c r="K394" i="1" s="1"/>
  <c r="K386" i="1" a="1"/>
  <c r="K386" i="1" s="1"/>
  <c r="K378" i="1" a="1"/>
  <c r="K378" i="1" s="1"/>
  <c r="K370" i="1" a="1"/>
  <c r="K370" i="1" s="1"/>
  <c r="K521" i="1" a="1"/>
  <c r="K521" i="1" s="1"/>
  <c r="K517" i="1" a="1"/>
  <c r="K517" i="1" s="1"/>
  <c r="K513" i="1" a="1"/>
  <c r="K513" i="1" s="1"/>
  <c r="K509" i="1" a="1"/>
  <c r="K509" i="1" s="1"/>
  <c r="K505" i="1" a="1"/>
  <c r="K505" i="1" s="1"/>
  <c r="K501" i="1" a="1"/>
  <c r="K501" i="1" s="1"/>
  <c r="K497" i="1" a="1"/>
  <c r="K497" i="1" s="1"/>
  <c r="K493" i="1" a="1"/>
  <c r="K493" i="1" s="1"/>
  <c r="K489" i="1" a="1"/>
  <c r="K489" i="1" s="1"/>
  <c r="K485" i="1" a="1"/>
  <c r="K485" i="1" s="1"/>
  <c r="K481" i="1" a="1"/>
  <c r="K481" i="1" s="1"/>
  <c r="K477" i="1" a="1"/>
  <c r="K477" i="1" s="1"/>
  <c r="K473" i="1" a="1"/>
  <c r="K473" i="1" s="1"/>
  <c r="K469" i="1" a="1"/>
  <c r="K469" i="1" s="1"/>
  <c r="K465" i="1" a="1"/>
  <c r="K465" i="1" s="1"/>
  <c r="K461" i="1" a="1"/>
  <c r="K461" i="1" s="1"/>
  <c r="K457" i="1" a="1"/>
  <c r="K457" i="1" s="1"/>
  <c r="K453" i="1" a="1"/>
  <c r="K453" i="1" s="1"/>
  <c r="K449" i="1" a="1"/>
  <c r="K449" i="1" s="1"/>
  <c r="K445" i="1" a="1"/>
  <c r="K445" i="1" s="1"/>
  <c r="K441" i="1" a="1"/>
  <c r="K441" i="1" s="1"/>
  <c r="K437" i="1" a="1"/>
  <c r="K437" i="1" s="1"/>
  <c r="K433" i="1" a="1"/>
  <c r="K433" i="1" s="1"/>
  <c r="K429" i="1" a="1"/>
  <c r="K429" i="1" s="1"/>
  <c r="K425" i="1" a="1"/>
  <c r="K425" i="1" s="1"/>
  <c r="K421" i="1" a="1"/>
  <c r="K421" i="1" s="1"/>
  <c r="K417" i="1" a="1"/>
  <c r="K417" i="1" s="1"/>
  <c r="K413" i="1" a="1"/>
  <c r="K413" i="1" s="1"/>
  <c r="K409" i="1" a="1"/>
  <c r="K409" i="1" s="1"/>
  <c r="K405" i="1" a="1"/>
  <c r="K405" i="1" s="1"/>
  <c r="K401" i="1" a="1"/>
  <c r="K401" i="1" s="1"/>
  <c r="K397" i="1" a="1"/>
  <c r="K397" i="1" s="1"/>
  <c r="K393" i="1" a="1"/>
  <c r="K393" i="1" s="1"/>
  <c r="K389" i="1" a="1"/>
  <c r="K389" i="1" s="1"/>
  <c r="K385" i="1" a="1"/>
  <c r="K385" i="1" s="1"/>
  <c r="K381" i="1" a="1"/>
  <c r="K381" i="1" s="1"/>
  <c r="K377" i="1" a="1"/>
  <c r="K377" i="1" s="1"/>
  <c r="K373" i="1" a="1"/>
  <c r="K373" i="1" s="1"/>
  <c r="K369" i="1" a="1"/>
  <c r="K369" i="1" s="1"/>
  <c r="K365" i="1" a="1"/>
  <c r="K365" i="1" s="1"/>
  <c r="K361" i="1" a="1"/>
  <c r="K361" i="1" s="1"/>
  <c r="K357" i="1" a="1"/>
  <c r="K357" i="1" s="1"/>
  <c r="K353" i="1" a="1"/>
  <c r="K353" i="1" s="1"/>
  <c r="K349" i="1" a="1"/>
  <c r="K349" i="1" s="1"/>
  <c r="K345" i="1" a="1"/>
  <c r="K345" i="1" s="1"/>
  <c r="K341" i="1" a="1"/>
  <c r="K341" i="1" s="1"/>
  <c r="K337" i="1" a="1"/>
  <c r="K337" i="1" s="1"/>
  <c r="K333" i="1" a="1"/>
  <c r="K333" i="1" s="1"/>
  <c r="K329" i="1" a="1"/>
  <c r="K329" i="1" s="1"/>
  <c r="K325" i="1" a="1"/>
  <c r="K325" i="1" s="1"/>
  <c r="K321" i="1" a="1"/>
  <c r="K321" i="1" s="1"/>
  <c r="K317" i="1" a="1"/>
  <c r="K317" i="1" s="1"/>
  <c r="K313" i="1" a="1"/>
  <c r="K313" i="1" s="1"/>
  <c r="K309" i="1" a="1"/>
  <c r="K309" i="1" s="1"/>
  <c r="K305" i="1" a="1"/>
  <c r="K305" i="1" s="1"/>
  <c r="K301" i="1" a="1"/>
  <c r="K301" i="1" s="1"/>
  <c r="K297" i="1" a="1"/>
  <c r="K297" i="1" s="1"/>
  <c r="K293" i="1" a="1"/>
  <c r="K293" i="1" s="1"/>
  <c r="K289" i="1" a="1"/>
  <c r="K289" i="1" s="1"/>
  <c r="K285" i="1" a="1"/>
  <c r="K285" i="1" s="1"/>
  <c r="K281" i="1" a="1"/>
  <c r="K281" i="1" s="1"/>
  <c r="K277" i="1" a="1"/>
  <c r="K277" i="1" s="1"/>
  <c r="K273" i="1" a="1"/>
  <c r="K273" i="1" s="1"/>
  <c r="K269" i="1" a="1"/>
  <c r="K269" i="1" s="1"/>
  <c r="K265" i="1" a="1"/>
  <c r="K265" i="1" s="1"/>
  <c r="K261" i="1" a="1"/>
  <c r="K261" i="1" s="1"/>
  <c r="K257" i="1" a="1"/>
  <c r="K257" i="1" s="1"/>
  <c r="K253" i="1" a="1"/>
  <c r="K253" i="1" s="1"/>
  <c r="K249" i="1" a="1"/>
  <c r="K249" i="1" s="1"/>
  <c r="K245" i="1" a="1"/>
  <c r="K245" i="1" s="1"/>
  <c r="K241" i="1" a="1"/>
  <c r="K241" i="1" s="1"/>
  <c r="K237" i="1" a="1"/>
  <c r="K237" i="1" s="1"/>
  <c r="K233" i="1" a="1"/>
  <c r="K233" i="1" s="1"/>
  <c r="K229" i="1" a="1"/>
  <c r="K229" i="1" s="1"/>
  <c r="K225" i="1" a="1"/>
  <c r="K225" i="1" s="1"/>
  <c r="K221" i="1" a="1"/>
  <c r="K221" i="1" s="1"/>
  <c r="K217" i="1" a="1"/>
  <c r="K217" i="1" s="1"/>
  <c r="K213" i="1" a="1"/>
  <c r="K213" i="1" s="1"/>
  <c r="K209" i="1" a="1"/>
  <c r="K209" i="1" s="1"/>
  <c r="K205" i="1" a="1"/>
  <c r="K205" i="1" s="1"/>
  <c r="K201" i="1" a="1"/>
  <c r="K201" i="1" s="1"/>
  <c r="K197" i="1" a="1"/>
  <c r="K197" i="1" s="1"/>
  <c r="K193" i="1" a="1"/>
  <c r="K193" i="1" s="1"/>
  <c r="K189" i="1" a="1"/>
  <c r="K189" i="1" s="1"/>
  <c r="K185" i="1" a="1"/>
  <c r="K185" i="1" s="1"/>
  <c r="K181" i="1" a="1"/>
  <c r="K181" i="1" s="1"/>
  <c r="K177" i="1" a="1"/>
  <c r="K177" i="1" s="1"/>
  <c r="K173" i="1" a="1"/>
  <c r="K173" i="1" s="1"/>
  <c r="K169" i="1" a="1"/>
  <c r="K169" i="1" s="1"/>
  <c r="K165" i="1" a="1"/>
  <c r="K165" i="1" s="1"/>
  <c r="K161" i="1" a="1"/>
  <c r="K161" i="1" s="1"/>
  <c r="K157" i="1" a="1"/>
  <c r="K157" i="1" s="1"/>
  <c r="K153" i="1" a="1"/>
  <c r="K153" i="1" s="1"/>
  <c r="K149" i="1" a="1"/>
  <c r="K149" i="1" s="1"/>
  <c r="K145" i="1" a="1"/>
  <c r="K145" i="1" s="1"/>
  <c r="K141" i="1" a="1"/>
  <c r="K141" i="1" s="1"/>
  <c r="K137" i="1" a="1"/>
  <c r="K137" i="1" s="1"/>
  <c r="K133" i="1" a="1"/>
  <c r="K133" i="1" s="1"/>
  <c r="K129" i="1" a="1"/>
  <c r="K129" i="1" s="1"/>
  <c r="K125" i="1" a="1"/>
  <c r="K125" i="1" s="1"/>
  <c r="K121" i="1" a="1"/>
  <c r="K121" i="1" s="1"/>
  <c r="K117" i="1" a="1"/>
  <c r="K117" i="1" s="1"/>
  <c r="K113" i="1" a="1"/>
  <c r="K113" i="1" s="1"/>
  <c r="K109" i="1" a="1"/>
  <c r="K109" i="1" s="1"/>
  <c r="K105" i="1" a="1"/>
  <c r="K105" i="1" s="1"/>
  <c r="K101" i="1" a="1"/>
  <c r="K101" i="1" s="1"/>
  <c r="K97" i="1" a="1"/>
  <c r="K97" i="1" s="1"/>
  <c r="K93" i="1" a="1"/>
  <c r="K93" i="1" s="1"/>
  <c r="K89" i="1" a="1"/>
  <c r="K89" i="1" s="1"/>
  <c r="K85" i="1" a="1"/>
  <c r="K85" i="1" s="1"/>
  <c r="K81" i="1" a="1"/>
  <c r="K81" i="1" s="1"/>
  <c r="K77" i="1" a="1"/>
  <c r="K77" i="1" s="1"/>
  <c r="K73" i="1" a="1"/>
  <c r="K73" i="1" s="1"/>
  <c r="K69" i="1" a="1"/>
  <c r="K69" i="1" s="1"/>
  <c r="K65" i="1" a="1"/>
  <c r="K65" i="1" s="1"/>
  <c r="K61" i="1" a="1"/>
  <c r="K61" i="1" s="1"/>
  <c r="K57" i="1" a="1"/>
  <c r="K57" i="1" s="1"/>
  <c r="K53" i="1" a="1"/>
  <c r="K53" i="1" s="1"/>
  <c r="K49" i="1" a="1"/>
  <c r="K49" i="1" s="1"/>
  <c r="K45" i="1" a="1"/>
  <c r="K45" i="1" s="1"/>
  <c r="K41" i="1" a="1"/>
  <c r="K41" i="1" s="1"/>
  <c r="K37" i="1" a="1"/>
  <c r="K37" i="1" s="1"/>
  <c r="K33" i="1" a="1"/>
  <c r="K33" i="1" s="1"/>
  <c r="K29" i="1" a="1"/>
  <c r="K29" i="1" s="1"/>
  <c r="K25" i="1" a="1"/>
  <c r="K25" i="1" s="1"/>
  <c r="V522" i="1" a="1"/>
  <c r="V522" i="1" s="1"/>
  <c r="V518" i="1" a="1"/>
  <c r="V518" i="1" s="1"/>
  <c r="V514" i="1" a="1"/>
  <c r="V514" i="1" s="1"/>
  <c r="V510" i="1" a="1"/>
  <c r="V510" i="1" s="1"/>
  <c r="V506" i="1" a="1"/>
  <c r="V506" i="1" s="1"/>
  <c r="V502" i="1" a="1"/>
  <c r="V502" i="1" s="1"/>
  <c r="V498" i="1" a="1"/>
  <c r="V498" i="1" s="1"/>
  <c r="V494" i="1" a="1"/>
  <c r="V494" i="1" s="1"/>
  <c r="V490" i="1" a="1"/>
  <c r="V490" i="1" s="1"/>
  <c r="V486" i="1" a="1"/>
  <c r="V486" i="1" s="1"/>
  <c r="V482" i="1" a="1"/>
  <c r="V482" i="1" s="1"/>
  <c r="V478" i="1" a="1"/>
  <c r="V478" i="1" s="1"/>
  <c r="V474" i="1" a="1"/>
  <c r="V474" i="1" s="1"/>
  <c r="V470" i="1" a="1"/>
  <c r="V470" i="1" s="1"/>
  <c r="V466" i="1" a="1"/>
  <c r="V466" i="1" s="1"/>
  <c r="V462" i="1" a="1"/>
  <c r="V462" i="1" s="1"/>
  <c r="V458" i="1" a="1"/>
  <c r="V458" i="1" s="1"/>
  <c r="V454" i="1" a="1"/>
  <c r="V454" i="1" s="1"/>
  <c r="V450" i="1" a="1"/>
  <c r="V450" i="1" s="1"/>
  <c r="V446" i="1" a="1"/>
  <c r="V446" i="1" s="1"/>
  <c r="V442" i="1" a="1"/>
  <c r="V442" i="1" s="1"/>
  <c r="V438" i="1" a="1"/>
  <c r="V438" i="1" s="1"/>
  <c r="V434" i="1" a="1"/>
  <c r="V434" i="1" s="1"/>
  <c r="V430" i="1" a="1"/>
  <c r="V430" i="1" s="1"/>
  <c r="V426" i="1" a="1"/>
  <c r="V426" i="1" s="1"/>
  <c r="V422" i="1" a="1"/>
  <c r="V422" i="1" s="1"/>
  <c r="V418" i="1" a="1"/>
  <c r="V418" i="1" s="1"/>
  <c r="V414" i="1" a="1"/>
  <c r="V414" i="1" s="1"/>
  <c r="V410" i="1" a="1"/>
  <c r="V410" i="1" s="1"/>
  <c r="V406" i="1" a="1"/>
  <c r="V406" i="1" s="1"/>
  <c r="V402" i="1" a="1"/>
  <c r="V402" i="1" s="1"/>
  <c r="V398" i="1" a="1"/>
  <c r="V398" i="1" s="1"/>
  <c r="V394" i="1" a="1"/>
  <c r="V394" i="1" s="1"/>
  <c r="V390" i="1" a="1"/>
  <c r="V390" i="1" s="1"/>
  <c r="V386" i="1" a="1"/>
  <c r="V386" i="1" s="1"/>
  <c r="V382" i="1" a="1"/>
  <c r="V382" i="1" s="1"/>
  <c r="V378" i="1" a="1"/>
  <c r="V378" i="1" s="1"/>
  <c r="V374" i="1" a="1"/>
  <c r="V374" i="1" s="1"/>
  <c r="V370" i="1" a="1"/>
  <c r="V370" i="1" s="1"/>
  <c r="V366" i="1" a="1"/>
  <c r="V366" i="1" s="1"/>
  <c r="V362" i="1" a="1"/>
  <c r="V362" i="1" s="1"/>
  <c r="V358" i="1" a="1"/>
  <c r="V358" i="1" s="1"/>
  <c r="V354" i="1" a="1"/>
  <c r="V354" i="1" s="1"/>
  <c r="V350" i="1" a="1"/>
  <c r="V350" i="1" s="1"/>
  <c r="V346" i="1" a="1"/>
  <c r="V346" i="1" s="1"/>
  <c r="V342" i="1" a="1"/>
  <c r="V342" i="1" s="1"/>
  <c r="V338" i="1" a="1"/>
  <c r="V338" i="1" s="1"/>
  <c r="V334" i="1" a="1"/>
  <c r="V334" i="1" s="1"/>
  <c r="V330" i="1" a="1"/>
  <c r="V330" i="1" s="1"/>
  <c r="V326" i="1" a="1"/>
  <c r="V326" i="1" s="1"/>
  <c r="V322" i="1" a="1"/>
  <c r="V322" i="1" s="1"/>
  <c r="V318" i="1" a="1"/>
  <c r="V318" i="1" s="1"/>
  <c r="V314" i="1" a="1"/>
  <c r="V314" i="1" s="1"/>
  <c r="V310" i="1" a="1"/>
  <c r="V310" i="1" s="1"/>
  <c r="V306" i="1" a="1"/>
  <c r="V306" i="1" s="1"/>
  <c r="V302" i="1" a="1"/>
  <c r="V302" i="1" s="1"/>
  <c r="V298" i="1" a="1"/>
  <c r="V298" i="1" s="1"/>
  <c r="V294" i="1" a="1"/>
  <c r="V294" i="1" s="1"/>
  <c r="V290" i="1" a="1"/>
  <c r="V290" i="1" s="1"/>
  <c r="V286" i="1" a="1"/>
  <c r="V286" i="1" s="1"/>
  <c r="V282" i="1" a="1"/>
  <c r="V282" i="1" s="1"/>
  <c r="V278" i="1" a="1"/>
  <c r="V278" i="1" s="1"/>
  <c r="V274" i="1" a="1"/>
  <c r="V274" i="1" s="1"/>
  <c r="V270" i="1" a="1"/>
  <c r="V270" i="1" s="1"/>
  <c r="V266" i="1" a="1"/>
  <c r="V266" i="1" s="1"/>
  <c r="V262" i="1" a="1"/>
  <c r="V262" i="1" s="1"/>
  <c r="V258" i="1" a="1"/>
  <c r="V258" i="1" s="1"/>
  <c r="V254" i="1" a="1"/>
  <c r="V254" i="1" s="1"/>
  <c r="V250" i="1" a="1"/>
  <c r="V250" i="1" s="1"/>
  <c r="V246" i="1" a="1"/>
  <c r="V246" i="1" s="1"/>
  <c r="V242" i="1" a="1"/>
  <c r="V242" i="1" s="1"/>
  <c r="V238" i="1" a="1"/>
  <c r="V238" i="1" s="1"/>
  <c r="V234" i="1" a="1"/>
  <c r="V234" i="1" s="1"/>
  <c r="V230" i="1" a="1"/>
  <c r="V230" i="1" s="1"/>
  <c r="V226" i="1" a="1"/>
  <c r="V226" i="1" s="1"/>
  <c r="V222" i="1" a="1"/>
  <c r="V222" i="1" s="1"/>
  <c r="V218" i="1" a="1"/>
  <c r="V218" i="1" s="1"/>
  <c r="V214" i="1" a="1"/>
  <c r="V214" i="1" s="1"/>
  <c r="V210" i="1" a="1"/>
  <c r="V210" i="1" s="1"/>
  <c r="V206" i="1" a="1"/>
  <c r="V206" i="1" s="1"/>
  <c r="V202" i="1" a="1"/>
  <c r="V202" i="1" s="1"/>
  <c r="V198" i="1" a="1"/>
  <c r="V198" i="1" s="1"/>
  <c r="V194" i="1" a="1"/>
  <c r="V194" i="1" s="1"/>
  <c r="V190" i="1" a="1"/>
  <c r="V190" i="1" s="1"/>
  <c r="V186" i="1" a="1"/>
  <c r="V186" i="1" s="1"/>
  <c r="V182" i="1" a="1"/>
  <c r="V182" i="1" s="1"/>
  <c r="V178" i="1" a="1"/>
  <c r="V178" i="1" s="1"/>
  <c r="V174" i="1" a="1"/>
  <c r="V174" i="1" s="1"/>
  <c r="V170" i="1" a="1"/>
  <c r="V170" i="1" s="1"/>
  <c r="V166" i="1" a="1"/>
  <c r="V166" i="1" s="1"/>
  <c r="V162" i="1" a="1"/>
  <c r="V162" i="1" s="1"/>
  <c r="V158" i="1" a="1"/>
  <c r="V158" i="1" s="1"/>
  <c r="V154" i="1" a="1"/>
  <c r="V154" i="1" s="1"/>
  <c r="V150" i="1" a="1"/>
  <c r="V150" i="1" s="1"/>
  <c r="V146" i="1" a="1"/>
  <c r="V146" i="1" s="1"/>
  <c r="V142" i="1" a="1"/>
  <c r="V142" i="1" s="1"/>
  <c r="V138" i="1" a="1"/>
  <c r="V138" i="1" s="1"/>
  <c r="V134" i="1" a="1"/>
  <c r="V134" i="1" s="1"/>
  <c r="V130" i="1" a="1"/>
  <c r="V130" i="1" s="1"/>
  <c r="V126" i="1" a="1"/>
  <c r="V126" i="1" s="1"/>
  <c r="V122" i="1" a="1"/>
  <c r="V122" i="1" s="1"/>
  <c r="V118" i="1" a="1"/>
  <c r="V118" i="1" s="1"/>
  <c r="V114" i="1" a="1"/>
  <c r="V114" i="1" s="1"/>
  <c r="V110" i="1" a="1"/>
  <c r="V110" i="1" s="1"/>
  <c r="V106" i="1" a="1"/>
  <c r="V106" i="1" s="1"/>
  <c r="V102" i="1" a="1"/>
  <c r="V102" i="1" s="1"/>
  <c r="V98" i="1" a="1"/>
  <c r="V98" i="1" s="1"/>
  <c r="W98" i="1" s="1"/>
  <c r="V94" i="1" a="1"/>
  <c r="V94" i="1" s="1"/>
  <c r="W94" i="1" s="1"/>
  <c r="V90" i="1" a="1"/>
  <c r="V90" i="1" s="1"/>
  <c r="W90" i="1" s="1"/>
  <c r="V86" i="1" a="1"/>
  <c r="V86" i="1" s="1"/>
  <c r="W86" i="1" s="1"/>
  <c r="V82" i="1" a="1"/>
  <c r="V82" i="1" s="1"/>
  <c r="W82" i="1" s="1"/>
  <c r="V78" i="1" a="1"/>
  <c r="V78" i="1" s="1"/>
  <c r="W78" i="1" s="1"/>
  <c r="V74" i="1" a="1"/>
  <c r="V74" i="1" s="1"/>
  <c r="W74" i="1" s="1"/>
  <c r="V70" i="1" a="1"/>
  <c r="V70" i="1" s="1"/>
  <c r="W70" i="1" s="1"/>
  <c r="V66" i="1" a="1"/>
  <c r="V66" i="1" s="1"/>
  <c r="W66" i="1" s="1"/>
  <c r="V62" i="1" a="1"/>
  <c r="V62" i="1" s="1"/>
  <c r="W62" i="1" s="1"/>
  <c r="V58" i="1" a="1"/>
  <c r="V58" i="1" s="1"/>
  <c r="W58" i="1" s="1"/>
  <c r="V54" i="1" a="1"/>
  <c r="V54" i="1" s="1"/>
  <c r="W54" i="1" s="1"/>
  <c r="V50" i="1" a="1"/>
  <c r="V50" i="1" s="1"/>
  <c r="W50" i="1" s="1"/>
  <c r="V46" i="1" a="1"/>
  <c r="V46" i="1" s="1"/>
  <c r="W46" i="1" s="1"/>
  <c r="V42" i="1" a="1"/>
  <c r="V42" i="1" s="1"/>
  <c r="W42" i="1" s="1"/>
  <c r="V38" i="1" a="1"/>
  <c r="V38" i="1" s="1"/>
  <c r="W38" i="1" s="1"/>
  <c r="V34" i="1" a="1"/>
  <c r="V34" i="1" s="1"/>
  <c r="W34" i="1" s="1"/>
  <c r="V30" i="1" a="1"/>
  <c r="V30" i="1" s="1"/>
  <c r="W30" i="1" s="1"/>
  <c r="V26" i="1" a="1"/>
  <c r="V26" i="1" s="1"/>
  <c r="W26" i="1" s="1"/>
  <c r="K514" i="1" a="1"/>
  <c r="K514" i="1" s="1"/>
  <c r="K494" i="1" a="1"/>
  <c r="K494" i="1" s="1"/>
  <c r="K478" i="1" a="1"/>
  <c r="K478" i="1" s="1"/>
  <c r="K466" i="1" a="1"/>
  <c r="K466" i="1" s="1"/>
  <c r="K450" i="1" a="1"/>
  <c r="K450" i="1" s="1"/>
  <c r="K434" i="1" a="1"/>
  <c r="K434" i="1" s="1"/>
  <c r="K418" i="1" a="1"/>
  <c r="K418" i="1" s="1"/>
  <c r="K402" i="1" a="1"/>
  <c r="K402" i="1" s="1"/>
  <c r="K516" i="1" a="1"/>
  <c r="K516" i="1" s="1"/>
  <c r="K508" i="1" a="1"/>
  <c r="K508" i="1" s="1"/>
  <c r="K496" i="1" a="1"/>
  <c r="K496" i="1" s="1"/>
  <c r="K492" i="1" a="1"/>
  <c r="K492" i="1" s="1"/>
  <c r="K484" i="1" a="1"/>
  <c r="K484" i="1" s="1"/>
  <c r="K472" i="1" a="1"/>
  <c r="K472" i="1" s="1"/>
  <c r="K464" i="1" a="1"/>
  <c r="K464" i="1" s="1"/>
  <c r="K456" i="1" a="1"/>
  <c r="K456" i="1" s="1"/>
  <c r="K448" i="1" a="1"/>
  <c r="K448" i="1" s="1"/>
  <c r="K440" i="1" a="1"/>
  <c r="K440" i="1" s="1"/>
  <c r="K428" i="1" a="1"/>
  <c r="K428" i="1" s="1"/>
  <c r="K420" i="1" a="1"/>
  <c r="K420" i="1" s="1"/>
  <c r="K412" i="1" a="1"/>
  <c r="K412" i="1" s="1"/>
  <c r="K396" i="1" a="1"/>
  <c r="K396" i="1" s="1"/>
  <c r="K388" i="1" a="1"/>
  <c r="K388" i="1" s="1"/>
  <c r="K380" i="1" a="1"/>
  <c r="K380" i="1" s="1"/>
  <c r="K368" i="1" a="1"/>
  <c r="K368" i="1" s="1"/>
  <c r="K360" i="1" a="1"/>
  <c r="K360" i="1" s="1"/>
  <c r="K352" i="1" a="1"/>
  <c r="K352" i="1" s="1"/>
  <c r="K344" i="1" a="1"/>
  <c r="K344" i="1" s="1"/>
  <c r="K336" i="1" a="1"/>
  <c r="K336" i="1" s="1"/>
  <c r="K328" i="1" a="1"/>
  <c r="K328" i="1" s="1"/>
  <c r="K320" i="1" a="1"/>
  <c r="K320" i="1" s="1"/>
  <c r="K312" i="1" a="1"/>
  <c r="K312" i="1" s="1"/>
  <c r="K304" i="1" a="1"/>
  <c r="K304" i="1" s="1"/>
  <c r="K296" i="1" a="1"/>
  <c r="K296" i="1" s="1"/>
  <c r="K288" i="1" a="1"/>
  <c r="K288" i="1" s="1"/>
  <c r="K280" i="1" a="1"/>
  <c r="K280" i="1" s="1"/>
  <c r="K272" i="1" a="1"/>
  <c r="K272" i="1" s="1"/>
  <c r="K264" i="1" a="1"/>
  <c r="K264" i="1" s="1"/>
  <c r="K260" i="1" a="1"/>
  <c r="K260" i="1" s="1"/>
  <c r="K252" i="1" a="1"/>
  <c r="K252" i="1" s="1"/>
  <c r="K248" i="1" a="1"/>
  <c r="K248" i="1" s="1"/>
  <c r="K244" i="1" a="1"/>
  <c r="K244" i="1" s="1"/>
  <c r="K240" i="1" a="1"/>
  <c r="K240" i="1" s="1"/>
  <c r="K236" i="1" a="1"/>
  <c r="K236" i="1" s="1"/>
  <c r="K232" i="1" a="1"/>
  <c r="K232" i="1" s="1"/>
  <c r="K228" i="1" a="1"/>
  <c r="K228" i="1" s="1"/>
  <c r="K224" i="1" a="1"/>
  <c r="K224" i="1" s="1"/>
  <c r="K220" i="1" a="1"/>
  <c r="K220" i="1" s="1"/>
  <c r="K216" i="1" a="1"/>
  <c r="K216" i="1" s="1"/>
  <c r="K212" i="1" a="1"/>
  <c r="K212" i="1" s="1"/>
  <c r="K208" i="1" a="1"/>
  <c r="K208" i="1" s="1"/>
  <c r="K204" i="1" a="1"/>
  <c r="K204" i="1" s="1"/>
  <c r="K200" i="1" a="1"/>
  <c r="K200" i="1" s="1"/>
  <c r="K196" i="1" a="1"/>
  <c r="K196" i="1" s="1"/>
  <c r="K192" i="1" a="1"/>
  <c r="K192" i="1" s="1"/>
  <c r="K188" i="1" a="1"/>
  <c r="K188" i="1" s="1"/>
  <c r="K184" i="1" a="1"/>
  <c r="K184" i="1" s="1"/>
  <c r="K180" i="1" a="1"/>
  <c r="K180" i="1" s="1"/>
  <c r="K176" i="1" a="1"/>
  <c r="K176" i="1" s="1"/>
  <c r="K172" i="1" a="1"/>
  <c r="K172" i="1" s="1"/>
  <c r="K168" i="1" a="1"/>
  <c r="K168" i="1" s="1"/>
  <c r="K164" i="1" a="1"/>
  <c r="K164" i="1" s="1"/>
  <c r="K160" i="1" a="1"/>
  <c r="K160" i="1" s="1"/>
  <c r="K156" i="1" a="1"/>
  <c r="K156" i="1" s="1"/>
  <c r="K152" i="1" a="1"/>
  <c r="K152" i="1" s="1"/>
  <c r="K148" i="1" a="1"/>
  <c r="K148" i="1" s="1"/>
  <c r="K144" i="1" a="1"/>
  <c r="K144" i="1" s="1"/>
  <c r="K140" i="1" a="1"/>
  <c r="K140" i="1" s="1"/>
  <c r="K136" i="1" a="1"/>
  <c r="K136" i="1" s="1"/>
  <c r="K132" i="1" a="1"/>
  <c r="K132" i="1" s="1"/>
  <c r="K128" i="1" a="1"/>
  <c r="K128" i="1" s="1"/>
  <c r="K124" i="1" a="1"/>
  <c r="K124" i="1" s="1"/>
  <c r="K120" i="1" a="1"/>
  <c r="K120" i="1" s="1"/>
  <c r="K116" i="1" a="1"/>
  <c r="K116" i="1" s="1"/>
  <c r="K112" i="1" a="1"/>
  <c r="K112" i="1" s="1"/>
  <c r="K108" i="1" a="1"/>
  <c r="K108" i="1" s="1"/>
  <c r="K104" i="1" a="1"/>
  <c r="K104" i="1" s="1"/>
  <c r="K100" i="1" a="1"/>
  <c r="K100" i="1" s="1"/>
  <c r="K96" i="1" a="1"/>
  <c r="K96" i="1" s="1"/>
  <c r="K92" i="1" a="1"/>
  <c r="K92" i="1" s="1"/>
  <c r="K88" i="1" a="1"/>
  <c r="K88" i="1" s="1"/>
  <c r="K84" i="1" a="1"/>
  <c r="K84" i="1" s="1"/>
  <c r="K80" i="1" a="1"/>
  <c r="K80" i="1" s="1"/>
  <c r="K76" i="1" a="1"/>
  <c r="K76" i="1" s="1"/>
  <c r="K72" i="1" a="1"/>
  <c r="K72" i="1" s="1"/>
  <c r="K68" i="1" a="1"/>
  <c r="K68" i="1" s="1"/>
  <c r="K64" i="1" a="1"/>
  <c r="K64" i="1" s="1"/>
  <c r="K60" i="1" a="1"/>
  <c r="K60" i="1" s="1"/>
  <c r="K56" i="1" a="1"/>
  <c r="K56" i="1" s="1"/>
  <c r="K52" i="1" a="1"/>
  <c r="K52" i="1" s="1"/>
  <c r="K48" i="1" a="1"/>
  <c r="K48" i="1" s="1"/>
  <c r="K44" i="1" a="1"/>
  <c r="K44" i="1" s="1"/>
  <c r="K40" i="1" a="1"/>
  <c r="K40" i="1" s="1"/>
  <c r="K36" i="1" a="1"/>
  <c r="K36" i="1" s="1"/>
  <c r="K32" i="1" a="1"/>
  <c r="K32" i="1" s="1"/>
  <c r="K28" i="1" a="1"/>
  <c r="K28" i="1" s="1"/>
  <c r="K24" i="1" a="1"/>
  <c r="K24" i="1" s="1"/>
  <c r="V521" i="1" a="1"/>
  <c r="V521" i="1" s="1"/>
  <c r="V517" i="1" a="1"/>
  <c r="V517" i="1" s="1"/>
  <c r="V513" i="1" a="1"/>
  <c r="V513" i="1" s="1"/>
  <c r="V509" i="1" a="1"/>
  <c r="V509" i="1" s="1"/>
  <c r="V505" i="1" a="1"/>
  <c r="V505" i="1" s="1"/>
  <c r="V501" i="1" a="1"/>
  <c r="V501" i="1" s="1"/>
  <c r="V497" i="1" a="1"/>
  <c r="V497" i="1" s="1"/>
  <c r="V493" i="1" a="1"/>
  <c r="V493" i="1" s="1"/>
  <c r="V489" i="1" a="1"/>
  <c r="V489" i="1" s="1"/>
  <c r="V485" i="1" a="1"/>
  <c r="V485" i="1" s="1"/>
  <c r="V481" i="1" a="1"/>
  <c r="V481" i="1" s="1"/>
  <c r="V477" i="1" a="1"/>
  <c r="V477" i="1" s="1"/>
  <c r="V473" i="1" a="1"/>
  <c r="V473" i="1" s="1"/>
  <c r="V469" i="1" a="1"/>
  <c r="V469" i="1" s="1"/>
  <c r="V465" i="1" a="1"/>
  <c r="V465" i="1" s="1"/>
  <c r="V461" i="1" a="1"/>
  <c r="V461" i="1" s="1"/>
  <c r="V457" i="1" a="1"/>
  <c r="V457" i="1" s="1"/>
  <c r="V453" i="1" a="1"/>
  <c r="V453" i="1" s="1"/>
  <c r="V449" i="1" a="1"/>
  <c r="V449" i="1" s="1"/>
  <c r="V445" i="1" a="1"/>
  <c r="V445" i="1" s="1"/>
  <c r="V441" i="1" a="1"/>
  <c r="V441" i="1" s="1"/>
  <c r="V437" i="1" a="1"/>
  <c r="V437" i="1" s="1"/>
  <c r="V433" i="1" a="1"/>
  <c r="V433" i="1" s="1"/>
  <c r="V429" i="1" a="1"/>
  <c r="V429" i="1" s="1"/>
  <c r="V425" i="1" a="1"/>
  <c r="V425" i="1" s="1"/>
  <c r="V421" i="1" a="1"/>
  <c r="V421" i="1" s="1"/>
  <c r="V417" i="1" a="1"/>
  <c r="V417" i="1" s="1"/>
  <c r="V413" i="1" a="1"/>
  <c r="V413" i="1" s="1"/>
  <c r="V409" i="1" a="1"/>
  <c r="V409" i="1" s="1"/>
  <c r="V405" i="1" a="1"/>
  <c r="V405" i="1" s="1"/>
  <c r="V401" i="1" a="1"/>
  <c r="V401" i="1" s="1"/>
  <c r="V397" i="1" a="1"/>
  <c r="V397" i="1" s="1"/>
  <c r="V393" i="1" a="1"/>
  <c r="V393" i="1" s="1"/>
  <c r="V389" i="1" a="1"/>
  <c r="V389" i="1" s="1"/>
  <c r="V385" i="1" a="1"/>
  <c r="V385" i="1" s="1"/>
  <c r="V381" i="1" a="1"/>
  <c r="V381" i="1" s="1"/>
  <c r="V377" i="1" a="1"/>
  <c r="V377" i="1" s="1"/>
  <c r="V373" i="1" a="1"/>
  <c r="V373" i="1" s="1"/>
  <c r="V369" i="1" a="1"/>
  <c r="V369" i="1" s="1"/>
  <c r="V365" i="1" a="1"/>
  <c r="V365" i="1" s="1"/>
  <c r="V361" i="1" a="1"/>
  <c r="V361" i="1" s="1"/>
  <c r="V357" i="1" a="1"/>
  <c r="V357" i="1" s="1"/>
  <c r="V353" i="1" a="1"/>
  <c r="V353" i="1" s="1"/>
  <c r="V349" i="1" a="1"/>
  <c r="V349" i="1" s="1"/>
  <c r="V345" i="1" a="1"/>
  <c r="V345" i="1" s="1"/>
  <c r="V341" i="1" a="1"/>
  <c r="V341" i="1" s="1"/>
  <c r="V337" i="1" a="1"/>
  <c r="V337" i="1" s="1"/>
  <c r="V333" i="1" a="1"/>
  <c r="V333" i="1" s="1"/>
  <c r="V329" i="1" a="1"/>
  <c r="V329" i="1" s="1"/>
  <c r="V325" i="1" a="1"/>
  <c r="V325" i="1" s="1"/>
  <c r="V321" i="1" a="1"/>
  <c r="V321" i="1" s="1"/>
  <c r="V317" i="1" a="1"/>
  <c r="V317" i="1" s="1"/>
  <c r="V313" i="1" a="1"/>
  <c r="V313" i="1" s="1"/>
  <c r="V309" i="1" a="1"/>
  <c r="V309" i="1" s="1"/>
  <c r="V305" i="1" a="1"/>
  <c r="V305" i="1" s="1"/>
  <c r="V301" i="1" a="1"/>
  <c r="V301" i="1" s="1"/>
  <c r="V297" i="1" a="1"/>
  <c r="V297" i="1" s="1"/>
  <c r="V293" i="1" a="1"/>
  <c r="V293" i="1" s="1"/>
  <c r="V289" i="1" a="1"/>
  <c r="V289" i="1" s="1"/>
  <c r="V285" i="1" a="1"/>
  <c r="V285" i="1" s="1"/>
  <c r="V281" i="1" a="1"/>
  <c r="V281" i="1" s="1"/>
  <c r="V277" i="1" a="1"/>
  <c r="V277" i="1" s="1"/>
  <c r="V273" i="1" a="1"/>
  <c r="V273" i="1" s="1"/>
  <c r="V269" i="1" a="1"/>
  <c r="V269" i="1" s="1"/>
  <c r="V265" i="1" a="1"/>
  <c r="V265" i="1" s="1"/>
  <c r="V261" i="1" a="1"/>
  <c r="V261" i="1" s="1"/>
  <c r="V257" i="1" a="1"/>
  <c r="V257" i="1" s="1"/>
  <c r="V253" i="1" a="1"/>
  <c r="V253" i="1" s="1"/>
  <c r="V249" i="1" a="1"/>
  <c r="V249" i="1" s="1"/>
  <c r="V245" i="1" a="1"/>
  <c r="V245" i="1" s="1"/>
  <c r="V241" i="1" a="1"/>
  <c r="V241" i="1" s="1"/>
  <c r="V237" i="1" a="1"/>
  <c r="V237" i="1" s="1"/>
  <c r="V233" i="1" a="1"/>
  <c r="V233" i="1" s="1"/>
  <c r="V229" i="1" a="1"/>
  <c r="V229" i="1" s="1"/>
  <c r="V225" i="1" a="1"/>
  <c r="V225" i="1" s="1"/>
  <c r="V221" i="1" a="1"/>
  <c r="V221" i="1" s="1"/>
  <c r="V217" i="1" a="1"/>
  <c r="V217" i="1" s="1"/>
  <c r="V213" i="1" a="1"/>
  <c r="V213" i="1" s="1"/>
  <c r="V209" i="1" a="1"/>
  <c r="V209" i="1" s="1"/>
  <c r="V205" i="1" a="1"/>
  <c r="V205" i="1" s="1"/>
  <c r="V201" i="1" a="1"/>
  <c r="V201" i="1" s="1"/>
  <c r="V197" i="1" a="1"/>
  <c r="V197" i="1" s="1"/>
  <c r="V193" i="1" a="1"/>
  <c r="V193" i="1" s="1"/>
  <c r="V189" i="1" a="1"/>
  <c r="V189" i="1" s="1"/>
  <c r="V185" i="1" a="1"/>
  <c r="V185" i="1" s="1"/>
  <c r="V181" i="1" a="1"/>
  <c r="V181" i="1" s="1"/>
  <c r="V177" i="1" a="1"/>
  <c r="V177" i="1" s="1"/>
  <c r="V173" i="1" a="1"/>
  <c r="V173" i="1" s="1"/>
  <c r="V169" i="1" a="1"/>
  <c r="V169" i="1" s="1"/>
  <c r="V165" i="1" a="1"/>
  <c r="V165" i="1" s="1"/>
  <c r="V161" i="1" a="1"/>
  <c r="V161" i="1" s="1"/>
  <c r="V157" i="1" a="1"/>
  <c r="V157" i="1" s="1"/>
  <c r="V153" i="1" a="1"/>
  <c r="V153" i="1" s="1"/>
  <c r="V149" i="1" a="1"/>
  <c r="V149" i="1" s="1"/>
  <c r="V145" i="1" a="1"/>
  <c r="V145" i="1" s="1"/>
  <c r="V141" i="1" a="1"/>
  <c r="V141" i="1" s="1"/>
  <c r="V137" i="1" a="1"/>
  <c r="V137" i="1" s="1"/>
  <c r="V133" i="1" a="1"/>
  <c r="V133" i="1" s="1"/>
  <c r="V129" i="1" a="1"/>
  <c r="V129" i="1" s="1"/>
  <c r="V125" i="1" a="1"/>
  <c r="V125" i="1" s="1"/>
  <c r="V121" i="1" a="1"/>
  <c r="V121" i="1" s="1"/>
  <c r="V117" i="1" a="1"/>
  <c r="V117" i="1" s="1"/>
  <c r="V113" i="1" a="1"/>
  <c r="V113" i="1" s="1"/>
  <c r="V109" i="1" a="1"/>
  <c r="V109" i="1" s="1"/>
  <c r="V105" i="1" a="1"/>
  <c r="V105" i="1" s="1"/>
  <c r="V101" i="1" a="1"/>
  <c r="V101" i="1" s="1"/>
  <c r="V97" i="1" a="1"/>
  <c r="V97" i="1" s="1"/>
  <c r="W97" i="1" s="1"/>
  <c r="V93" i="1" a="1"/>
  <c r="V93" i="1" s="1"/>
  <c r="W93" i="1" s="1"/>
  <c r="V89" i="1" a="1"/>
  <c r="V89" i="1" s="1"/>
  <c r="W89" i="1" s="1"/>
  <c r="V85" i="1" a="1"/>
  <c r="V85" i="1" s="1"/>
  <c r="W85" i="1" s="1"/>
  <c r="V81" i="1" a="1"/>
  <c r="V81" i="1" s="1"/>
  <c r="W81" i="1" s="1"/>
  <c r="V77" i="1" a="1"/>
  <c r="V77" i="1" s="1"/>
  <c r="W77" i="1" s="1"/>
  <c r="V73" i="1" a="1"/>
  <c r="V73" i="1" s="1"/>
  <c r="W73" i="1" s="1"/>
  <c r="V69" i="1" a="1"/>
  <c r="V69" i="1" s="1"/>
  <c r="W69" i="1" s="1"/>
  <c r="V65" i="1" a="1"/>
  <c r="V65" i="1" s="1"/>
  <c r="W65" i="1" s="1"/>
  <c r="V61" i="1" a="1"/>
  <c r="V61" i="1" s="1"/>
  <c r="W61" i="1" s="1"/>
  <c r="V57" i="1" a="1"/>
  <c r="V57" i="1" s="1"/>
  <c r="W57" i="1" s="1"/>
  <c r="V53" i="1" a="1"/>
  <c r="V53" i="1" s="1"/>
  <c r="W53" i="1" s="1"/>
  <c r="V49" i="1" a="1"/>
  <c r="V49" i="1" s="1"/>
  <c r="W49" i="1" s="1"/>
  <c r="V45" i="1" a="1"/>
  <c r="V45" i="1" s="1"/>
  <c r="W45" i="1" s="1"/>
  <c r="V41" i="1" a="1"/>
  <c r="V41" i="1" s="1"/>
  <c r="W41" i="1" s="1"/>
  <c r="V37" i="1" a="1"/>
  <c r="V37" i="1" s="1"/>
  <c r="W37" i="1" s="1"/>
  <c r="V33" i="1" a="1"/>
  <c r="V33" i="1" s="1"/>
  <c r="W33" i="1" s="1"/>
  <c r="V29" i="1" a="1"/>
  <c r="V29" i="1" s="1"/>
  <c r="W29" i="1" s="1"/>
  <c r="V25" i="1" a="1"/>
  <c r="V25" i="1" s="1"/>
  <c r="W25" i="1" s="1"/>
  <c r="K518" i="1" a="1"/>
  <c r="K518" i="1" s="1"/>
  <c r="K502" i="1" a="1"/>
  <c r="K502" i="1" s="1"/>
  <c r="K490" i="1" a="1"/>
  <c r="K490" i="1" s="1"/>
  <c r="K474" i="1" a="1"/>
  <c r="K474" i="1" s="1"/>
  <c r="K454" i="1" a="1"/>
  <c r="K454" i="1" s="1"/>
  <c r="K438" i="1" a="1"/>
  <c r="K438" i="1" s="1"/>
  <c r="K426" i="1" a="1"/>
  <c r="K426" i="1" s="1"/>
  <c r="K410" i="1" a="1"/>
  <c r="K410" i="1" s="1"/>
  <c r="K520" i="1" a="1"/>
  <c r="K520" i="1" s="1"/>
  <c r="K512" i="1" a="1"/>
  <c r="K512" i="1" s="1"/>
  <c r="K504" i="1" a="1"/>
  <c r="K504" i="1" s="1"/>
  <c r="K488" i="1" a="1"/>
  <c r="K488" i="1" s="1"/>
  <c r="K480" i="1" a="1"/>
  <c r="K480" i="1" s="1"/>
  <c r="K476" i="1" a="1"/>
  <c r="K476" i="1" s="1"/>
  <c r="K460" i="1" a="1"/>
  <c r="K460" i="1" s="1"/>
  <c r="K452" i="1" a="1"/>
  <c r="K452" i="1" s="1"/>
  <c r="K444" i="1" a="1"/>
  <c r="K444" i="1" s="1"/>
  <c r="K432" i="1" a="1"/>
  <c r="K432" i="1" s="1"/>
  <c r="K424" i="1" a="1"/>
  <c r="K424" i="1" s="1"/>
  <c r="K416" i="1" a="1"/>
  <c r="K416" i="1" s="1"/>
  <c r="K408" i="1" a="1"/>
  <c r="K408" i="1" s="1"/>
  <c r="K400" i="1" a="1"/>
  <c r="K400" i="1" s="1"/>
  <c r="K392" i="1" a="1"/>
  <c r="K392" i="1" s="1"/>
  <c r="K384" i="1" a="1"/>
  <c r="K384" i="1" s="1"/>
  <c r="K376" i="1" a="1"/>
  <c r="K376" i="1" s="1"/>
  <c r="K364" i="1" a="1"/>
  <c r="K364" i="1" s="1"/>
  <c r="K356" i="1" a="1"/>
  <c r="K356" i="1" s="1"/>
  <c r="K348" i="1" a="1"/>
  <c r="K348" i="1" s="1"/>
  <c r="K340" i="1" a="1"/>
  <c r="K340" i="1" s="1"/>
  <c r="K332" i="1" a="1"/>
  <c r="K332" i="1" s="1"/>
  <c r="K324" i="1" a="1"/>
  <c r="K324" i="1" s="1"/>
  <c r="K316" i="1" a="1"/>
  <c r="K316" i="1" s="1"/>
  <c r="K308" i="1" a="1"/>
  <c r="K308" i="1" s="1"/>
  <c r="K300" i="1" a="1"/>
  <c r="K300" i="1" s="1"/>
  <c r="K292" i="1" a="1"/>
  <c r="K292" i="1" s="1"/>
  <c r="K284" i="1" a="1"/>
  <c r="K284" i="1" s="1"/>
  <c r="K276" i="1" a="1"/>
  <c r="K276" i="1" s="1"/>
  <c r="K268" i="1" a="1"/>
  <c r="K268" i="1" s="1"/>
  <c r="K256" i="1" a="1"/>
  <c r="K256" i="1" s="1"/>
  <c r="K23" i="1" a="1"/>
  <c r="K23" i="1" s="1"/>
  <c r="K519" i="1" a="1"/>
  <c r="K519" i="1" s="1"/>
  <c r="K515" i="1" a="1"/>
  <c r="K515" i="1" s="1"/>
  <c r="K507" i="1" a="1"/>
  <c r="K507" i="1" s="1"/>
  <c r="K503" i="1" a="1"/>
  <c r="K503" i="1" s="1"/>
  <c r="K499" i="1" a="1"/>
  <c r="K499" i="1" s="1"/>
  <c r="K491" i="1" a="1"/>
  <c r="K491" i="1" s="1"/>
  <c r="K487" i="1" a="1"/>
  <c r="K487" i="1" s="1"/>
  <c r="K483" i="1" a="1"/>
  <c r="K483" i="1" s="1"/>
  <c r="K475" i="1" a="1"/>
  <c r="K475" i="1" s="1"/>
  <c r="K471" i="1" a="1"/>
  <c r="K471" i="1" s="1"/>
  <c r="K467" i="1" a="1"/>
  <c r="K467" i="1" s="1"/>
  <c r="K459" i="1" a="1"/>
  <c r="K459" i="1" s="1"/>
  <c r="K455" i="1" a="1"/>
  <c r="K455" i="1" s="1"/>
  <c r="K451" i="1" a="1"/>
  <c r="K451" i="1" s="1"/>
  <c r="K443" i="1" a="1"/>
  <c r="K443" i="1" s="1"/>
  <c r="K439" i="1" a="1"/>
  <c r="K439" i="1" s="1"/>
  <c r="K435" i="1" a="1"/>
  <c r="K435" i="1" s="1"/>
  <c r="K427" i="1" a="1"/>
  <c r="K427" i="1" s="1"/>
  <c r="K423" i="1" a="1"/>
  <c r="K423" i="1" s="1"/>
  <c r="K419" i="1" a="1"/>
  <c r="K419" i="1" s="1"/>
  <c r="K411" i="1" a="1"/>
  <c r="K411" i="1" s="1"/>
  <c r="K407" i="1" a="1"/>
  <c r="K407" i="1" s="1"/>
  <c r="K403" i="1" a="1"/>
  <c r="K403" i="1" s="1"/>
  <c r="K395" i="1" a="1"/>
  <c r="K395" i="1" s="1"/>
  <c r="K391" i="1" a="1"/>
  <c r="K391" i="1" s="1"/>
  <c r="K387" i="1" a="1"/>
  <c r="K387" i="1" s="1"/>
  <c r="K379" i="1" a="1"/>
  <c r="K379" i="1" s="1"/>
  <c r="K375" i="1" a="1"/>
  <c r="K375" i="1" s="1"/>
  <c r="K371" i="1" a="1"/>
  <c r="K371" i="1" s="1"/>
  <c r="K367" i="1" a="1"/>
  <c r="K367" i="1" s="1"/>
  <c r="K359" i="1" a="1"/>
  <c r="K359" i="1" s="1"/>
  <c r="K355" i="1" a="1"/>
  <c r="K355" i="1" s="1"/>
  <c r="K351" i="1" a="1"/>
  <c r="K351" i="1" s="1"/>
  <c r="K347" i="1" a="1"/>
  <c r="K347" i="1" s="1"/>
  <c r="K343" i="1" a="1"/>
  <c r="K343" i="1" s="1"/>
  <c r="K331" i="1" a="1"/>
  <c r="K331" i="1" s="1"/>
  <c r="K327" i="1" a="1"/>
  <c r="K327" i="1" s="1"/>
  <c r="K319" i="1" a="1"/>
  <c r="K319" i="1" s="1"/>
  <c r="K315" i="1" a="1"/>
  <c r="K315" i="1" s="1"/>
  <c r="K311" i="1" a="1"/>
  <c r="K311" i="1" s="1"/>
  <c r="K307" i="1" a="1"/>
  <c r="K307" i="1" s="1"/>
  <c r="K299" i="1" a="1"/>
  <c r="K299" i="1" s="1"/>
  <c r="K295" i="1" a="1"/>
  <c r="K295" i="1" s="1"/>
  <c r="K291" i="1" a="1"/>
  <c r="K291" i="1" s="1"/>
  <c r="K287" i="1" a="1"/>
  <c r="K287" i="1" s="1"/>
  <c r="K283" i="1" a="1"/>
  <c r="K283" i="1" s="1"/>
  <c r="K279" i="1" a="1"/>
  <c r="K279" i="1" s="1"/>
  <c r="K275" i="1" a="1"/>
  <c r="K275" i="1" s="1"/>
  <c r="K271" i="1" a="1"/>
  <c r="K271" i="1" s="1"/>
  <c r="K263" i="1" a="1"/>
  <c r="K263" i="1" s="1"/>
  <c r="K259" i="1" a="1"/>
  <c r="K259" i="1" s="1"/>
  <c r="K255" i="1" a="1"/>
  <c r="K255" i="1" s="1"/>
  <c r="K247" i="1" a="1"/>
  <c r="K247" i="1" s="1"/>
  <c r="K243" i="1" a="1"/>
  <c r="K243" i="1" s="1"/>
  <c r="K239" i="1" a="1"/>
  <c r="K239" i="1" s="1"/>
  <c r="K235" i="1" a="1"/>
  <c r="K235" i="1" s="1"/>
  <c r="K231" i="1" a="1"/>
  <c r="K231" i="1" s="1"/>
  <c r="K227" i="1" a="1"/>
  <c r="K227" i="1" s="1"/>
  <c r="K223" i="1" a="1"/>
  <c r="K223" i="1" s="1"/>
  <c r="K215" i="1" a="1"/>
  <c r="K215" i="1" s="1"/>
  <c r="K203" i="1" a="1"/>
  <c r="K203" i="1" s="1"/>
  <c r="K199" i="1" a="1"/>
  <c r="K199" i="1" s="1"/>
  <c r="K195" i="1" a="1"/>
  <c r="K195" i="1" s="1"/>
  <c r="K191" i="1" a="1"/>
  <c r="K191" i="1" s="1"/>
  <c r="K187" i="1" a="1"/>
  <c r="K187" i="1" s="1"/>
  <c r="K183" i="1" a="1"/>
  <c r="K183" i="1" s="1"/>
  <c r="K171" i="1" a="1"/>
  <c r="K171" i="1" s="1"/>
  <c r="K167" i="1" a="1"/>
  <c r="K167" i="1" s="1"/>
  <c r="K159" i="1" a="1"/>
  <c r="K159" i="1" s="1"/>
  <c r="K155" i="1" a="1"/>
  <c r="K155" i="1" s="1"/>
  <c r="K151" i="1" a="1"/>
  <c r="K151" i="1" s="1"/>
  <c r="K147" i="1" a="1"/>
  <c r="K147" i="1" s="1"/>
  <c r="K143" i="1" a="1"/>
  <c r="K143" i="1" s="1"/>
  <c r="K139" i="1" a="1"/>
  <c r="K139" i="1" s="1"/>
  <c r="K135" i="1" a="1"/>
  <c r="K135" i="1" s="1"/>
  <c r="K131" i="1" a="1"/>
  <c r="K131" i="1" s="1"/>
  <c r="K127" i="1" a="1"/>
  <c r="K127" i="1" s="1"/>
  <c r="K119" i="1" a="1"/>
  <c r="K119" i="1" s="1"/>
  <c r="K115" i="1" a="1"/>
  <c r="K115" i="1" s="1"/>
  <c r="K111" i="1" a="1"/>
  <c r="K111" i="1" s="1"/>
  <c r="K107" i="1" a="1"/>
  <c r="K107" i="1" s="1"/>
  <c r="K103" i="1" a="1"/>
  <c r="K103" i="1" s="1"/>
  <c r="K99" i="1" a="1"/>
  <c r="K99" i="1" s="1"/>
  <c r="K87" i="1" a="1"/>
  <c r="K87" i="1" s="1"/>
  <c r="K83" i="1" a="1"/>
  <c r="K83" i="1" s="1"/>
  <c r="K79" i="1" a="1"/>
  <c r="K79" i="1" s="1"/>
  <c r="K75" i="1" a="1"/>
  <c r="K75" i="1" s="1"/>
  <c r="K71" i="1" a="1"/>
  <c r="K71" i="1" s="1"/>
  <c r="K59" i="1" a="1"/>
  <c r="K59" i="1" s="1"/>
  <c r="K55" i="1" a="1"/>
  <c r="K55" i="1" s="1"/>
  <c r="K47" i="1" a="1"/>
  <c r="K47" i="1" s="1"/>
  <c r="K43" i="1" a="1"/>
  <c r="K43" i="1" s="1"/>
  <c r="K39" i="1" a="1"/>
  <c r="K39" i="1" s="1"/>
  <c r="K35" i="1" a="1"/>
  <c r="K35" i="1" s="1"/>
  <c r="K31" i="1" a="1"/>
  <c r="K31" i="1" s="1"/>
  <c r="K27" i="1" a="1"/>
  <c r="K27" i="1" s="1"/>
  <c r="V520" i="1" a="1"/>
  <c r="V520" i="1" s="1"/>
  <c r="V516" i="1" a="1"/>
  <c r="V516" i="1" s="1"/>
  <c r="V512" i="1" a="1"/>
  <c r="V512" i="1" s="1"/>
  <c r="V508" i="1" a="1"/>
  <c r="V508" i="1" s="1"/>
  <c r="V504" i="1" a="1"/>
  <c r="V504" i="1" s="1"/>
  <c r="V500" i="1" a="1"/>
  <c r="V500" i="1" s="1"/>
  <c r="V496" i="1" a="1"/>
  <c r="V496" i="1" s="1"/>
  <c r="V492" i="1" a="1"/>
  <c r="V492" i="1" s="1"/>
  <c r="V488" i="1" a="1"/>
  <c r="V488" i="1" s="1"/>
  <c r="V484" i="1" a="1"/>
  <c r="V484" i="1" s="1"/>
  <c r="V480" i="1" a="1"/>
  <c r="V480" i="1" s="1"/>
  <c r="V476" i="1" a="1"/>
  <c r="V476" i="1" s="1"/>
  <c r="V472" i="1" a="1"/>
  <c r="V472" i="1" s="1"/>
  <c r="V468" i="1" a="1"/>
  <c r="V468" i="1" s="1"/>
  <c r="V464" i="1" a="1"/>
  <c r="V464" i="1" s="1"/>
  <c r="V460" i="1" a="1"/>
  <c r="V460" i="1" s="1"/>
  <c r="V456" i="1" a="1"/>
  <c r="V456" i="1" s="1"/>
  <c r="V452" i="1" a="1"/>
  <c r="V452" i="1" s="1"/>
  <c r="V448" i="1" a="1"/>
  <c r="V448" i="1" s="1"/>
  <c r="V444" i="1" a="1"/>
  <c r="V444" i="1" s="1"/>
  <c r="V440" i="1" a="1"/>
  <c r="V440" i="1" s="1"/>
  <c r="V436" i="1" a="1"/>
  <c r="V436" i="1" s="1"/>
  <c r="V432" i="1" a="1"/>
  <c r="V432" i="1" s="1"/>
  <c r="V428" i="1" a="1"/>
  <c r="V428" i="1" s="1"/>
  <c r="V424" i="1" a="1"/>
  <c r="V424" i="1" s="1"/>
  <c r="V420" i="1" a="1"/>
  <c r="V420" i="1" s="1"/>
  <c r="V416" i="1" a="1"/>
  <c r="V416" i="1" s="1"/>
  <c r="V412" i="1" a="1"/>
  <c r="V412" i="1" s="1"/>
  <c r="V408" i="1" a="1"/>
  <c r="V408" i="1" s="1"/>
  <c r="V404" i="1" a="1"/>
  <c r="V404" i="1" s="1"/>
  <c r="V400" i="1" a="1"/>
  <c r="V400" i="1" s="1"/>
  <c r="V396" i="1" a="1"/>
  <c r="V396" i="1" s="1"/>
  <c r="V392" i="1" a="1"/>
  <c r="V392" i="1" s="1"/>
  <c r="V388" i="1" a="1"/>
  <c r="V388" i="1" s="1"/>
  <c r="V384" i="1" a="1"/>
  <c r="V384" i="1" s="1"/>
  <c r="V380" i="1" a="1"/>
  <c r="V380" i="1" s="1"/>
  <c r="V376" i="1" a="1"/>
  <c r="V376" i="1" s="1"/>
  <c r="V372" i="1" a="1"/>
  <c r="V372" i="1" s="1"/>
  <c r="V368" i="1" a="1"/>
  <c r="V368" i="1" s="1"/>
  <c r="V364" i="1" a="1"/>
  <c r="V364" i="1" s="1"/>
  <c r="V360" i="1" a="1"/>
  <c r="V360" i="1" s="1"/>
  <c r="V356" i="1" a="1"/>
  <c r="V356" i="1" s="1"/>
  <c r="V352" i="1" a="1"/>
  <c r="V352" i="1" s="1"/>
  <c r="V348" i="1" a="1"/>
  <c r="V348" i="1" s="1"/>
  <c r="V344" i="1" a="1"/>
  <c r="V344" i="1" s="1"/>
  <c r="V340" i="1" a="1"/>
  <c r="V340" i="1" s="1"/>
  <c r="V336" i="1" a="1"/>
  <c r="V336" i="1" s="1"/>
  <c r="V332" i="1" a="1"/>
  <c r="V332" i="1" s="1"/>
  <c r="V328" i="1" a="1"/>
  <c r="V328" i="1" s="1"/>
  <c r="V324" i="1" a="1"/>
  <c r="V324" i="1" s="1"/>
  <c r="V320" i="1" a="1"/>
  <c r="V320" i="1" s="1"/>
  <c r="V316" i="1" a="1"/>
  <c r="V316" i="1" s="1"/>
  <c r="V312" i="1" a="1"/>
  <c r="V312" i="1" s="1"/>
  <c r="V308" i="1" a="1"/>
  <c r="V308" i="1" s="1"/>
  <c r="V304" i="1" a="1"/>
  <c r="V304" i="1" s="1"/>
  <c r="V300" i="1" a="1"/>
  <c r="V300" i="1" s="1"/>
  <c r="V296" i="1" a="1"/>
  <c r="V296" i="1" s="1"/>
  <c r="V292" i="1" a="1"/>
  <c r="V292" i="1" s="1"/>
  <c r="V288" i="1" a="1"/>
  <c r="V288" i="1" s="1"/>
  <c r="V284" i="1" a="1"/>
  <c r="V284" i="1" s="1"/>
  <c r="V280" i="1" a="1"/>
  <c r="V280" i="1" s="1"/>
  <c r="V276" i="1" a="1"/>
  <c r="V276" i="1" s="1"/>
  <c r="V272" i="1" a="1"/>
  <c r="V272" i="1" s="1"/>
  <c r="V268" i="1" a="1"/>
  <c r="V268" i="1" s="1"/>
  <c r="V264" i="1" a="1"/>
  <c r="V264" i="1" s="1"/>
  <c r="V260" i="1" a="1"/>
  <c r="V260" i="1" s="1"/>
  <c r="V256" i="1" a="1"/>
  <c r="V256" i="1" s="1"/>
  <c r="V252" i="1" a="1"/>
  <c r="V252" i="1" s="1"/>
  <c r="V248" i="1" a="1"/>
  <c r="V248" i="1" s="1"/>
  <c r="V244" i="1" a="1"/>
  <c r="V244" i="1" s="1"/>
  <c r="V240" i="1" a="1"/>
  <c r="V240" i="1" s="1"/>
  <c r="V236" i="1" a="1"/>
  <c r="V236" i="1" s="1"/>
  <c r="V232" i="1" a="1"/>
  <c r="V232" i="1" s="1"/>
  <c r="V228" i="1" a="1"/>
  <c r="V228" i="1" s="1"/>
  <c r="V224" i="1" a="1"/>
  <c r="V224" i="1" s="1"/>
  <c r="V220" i="1" a="1"/>
  <c r="V220" i="1" s="1"/>
  <c r="V216" i="1" a="1"/>
  <c r="V216" i="1" s="1"/>
  <c r="V212" i="1" a="1"/>
  <c r="V212" i="1" s="1"/>
  <c r="V208" i="1" a="1"/>
  <c r="V208" i="1" s="1"/>
  <c r="V204" i="1" a="1"/>
  <c r="V204" i="1" s="1"/>
  <c r="V200" i="1" a="1"/>
  <c r="V200" i="1" s="1"/>
  <c r="V196" i="1" a="1"/>
  <c r="V196" i="1" s="1"/>
  <c r="V192" i="1" a="1"/>
  <c r="V192" i="1" s="1"/>
  <c r="V188" i="1" a="1"/>
  <c r="V188" i="1" s="1"/>
  <c r="V184" i="1" a="1"/>
  <c r="V184" i="1" s="1"/>
  <c r="V180" i="1" a="1"/>
  <c r="V180" i="1" s="1"/>
  <c r="V176" i="1" a="1"/>
  <c r="V176" i="1" s="1"/>
  <c r="V172" i="1" a="1"/>
  <c r="V172" i="1" s="1"/>
  <c r="V168" i="1" a="1"/>
  <c r="V168" i="1" s="1"/>
  <c r="V164" i="1" a="1"/>
  <c r="V164" i="1" s="1"/>
  <c r="V160" i="1" a="1"/>
  <c r="V160" i="1" s="1"/>
  <c r="V156" i="1" a="1"/>
  <c r="V156" i="1" s="1"/>
  <c r="V152" i="1" a="1"/>
  <c r="V152" i="1" s="1"/>
  <c r="V148" i="1" a="1"/>
  <c r="V148" i="1" s="1"/>
  <c r="V144" i="1" a="1"/>
  <c r="V144" i="1" s="1"/>
  <c r="V140" i="1" a="1"/>
  <c r="V140" i="1" s="1"/>
  <c r="V136" i="1" a="1"/>
  <c r="V136" i="1" s="1"/>
  <c r="V132" i="1" a="1"/>
  <c r="V132" i="1" s="1"/>
  <c r="V128" i="1" a="1"/>
  <c r="V128" i="1" s="1"/>
  <c r="V124" i="1" a="1"/>
  <c r="V124" i="1" s="1"/>
  <c r="V120" i="1" a="1"/>
  <c r="V120" i="1" s="1"/>
  <c r="V116" i="1" a="1"/>
  <c r="V116" i="1" s="1"/>
  <c r="V112" i="1" a="1"/>
  <c r="V112" i="1" s="1"/>
  <c r="V108" i="1" a="1"/>
  <c r="V108" i="1" s="1"/>
  <c r="V104" i="1" a="1"/>
  <c r="V104" i="1" s="1"/>
  <c r="V100" i="1" a="1"/>
  <c r="V100" i="1" s="1"/>
  <c r="W100" i="1" s="1"/>
  <c r="V96" i="1" a="1"/>
  <c r="V96" i="1" s="1"/>
  <c r="W96" i="1" s="1"/>
  <c r="V92" i="1" a="1"/>
  <c r="V92" i="1" s="1"/>
  <c r="W92" i="1" s="1"/>
  <c r="V88" i="1" a="1"/>
  <c r="V88" i="1" s="1"/>
  <c r="W88" i="1" s="1"/>
  <c r="V84" i="1" a="1"/>
  <c r="V84" i="1" s="1"/>
  <c r="W84" i="1" s="1"/>
  <c r="V80" i="1" a="1"/>
  <c r="V80" i="1" s="1"/>
  <c r="W80" i="1" s="1"/>
  <c r="V76" i="1" a="1"/>
  <c r="V76" i="1" s="1"/>
  <c r="W76" i="1" s="1"/>
  <c r="V72" i="1" a="1"/>
  <c r="V72" i="1" s="1"/>
  <c r="W72" i="1" s="1"/>
  <c r="V68" i="1" a="1"/>
  <c r="V68" i="1" s="1"/>
  <c r="W68" i="1" s="1"/>
  <c r="V64" i="1" a="1"/>
  <c r="V64" i="1" s="1"/>
  <c r="W64" i="1" s="1"/>
  <c r="V60" i="1" a="1"/>
  <c r="V60" i="1" s="1"/>
  <c r="W60" i="1" s="1"/>
  <c r="V56" i="1" a="1"/>
  <c r="V56" i="1" s="1"/>
  <c r="W56" i="1" s="1"/>
  <c r="V52" i="1" a="1"/>
  <c r="V52" i="1" s="1"/>
  <c r="W52" i="1" s="1"/>
  <c r="V48" i="1" a="1"/>
  <c r="V48" i="1" s="1"/>
  <c r="W48" i="1" s="1"/>
  <c r="V44" i="1" a="1"/>
  <c r="V44" i="1" s="1"/>
  <c r="W44" i="1" s="1"/>
  <c r="V40" i="1" a="1"/>
  <c r="V40" i="1" s="1"/>
  <c r="W40" i="1" s="1"/>
  <c r="V36" i="1" a="1"/>
  <c r="V36" i="1" s="1"/>
  <c r="W36" i="1" s="1"/>
  <c r="V32" i="1" a="1"/>
  <c r="V32" i="1" s="1"/>
  <c r="W32" i="1" s="1"/>
  <c r="V28" i="1" a="1"/>
  <c r="V28" i="1" s="1"/>
  <c r="W28" i="1" s="1"/>
  <c r="V24" i="1" a="1"/>
  <c r="V24" i="1" s="1"/>
  <c r="W24" i="1" s="1"/>
  <c r="A15" i="8"/>
  <c r="C15" i="8" s="1"/>
  <c r="A16" i="8"/>
  <c r="A17" i="8"/>
  <c r="A18" i="8"/>
  <c r="A19" i="8"/>
  <c r="C19" i="8" s="1"/>
  <c r="A20" i="8"/>
  <c r="A21" i="8"/>
  <c r="C21" i="8" s="1"/>
  <c r="A22" i="8"/>
  <c r="A23" i="8"/>
  <c r="A24" i="8"/>
  <c r="A25" i="8"/>
  <c r="A26" i="8"/>
  <c r="C26" i="8" s="1"/>
  <c r="A27" i="8"/>
  <c r="A28" i="8"/>
  <c r="A29" i="8"/>
  <c r="A30" i="8"/>
  <c r="A31" i="8"/>
  <c r="C31" i="8" s="1"/>
  <c r="A32" i="8"/>
  <c r="A33" i="8"/>
  <c r="A34" i="8"/>
  <c r="A35" i="8"/>
  <c r="C35" i="8" s="1"/>
  <c r="A36" i="8"/>
  <c r="A37" i="8"/>
  <c r="C37" i="8" s="1"/>
  <c r="A38" i="8"/>
  <c r="A39" i="8"/>
  <c r="A40" i="8"/>
  <c r="A41" i="8"/>
  <c r="A42" i="8"/>
  <c r="C42" i="8" s="1"/>
  <c r="A43" i="8"/>
  <c r="A44" i="8"/>
  <c r="C44" i="8" s="1"/>
  <c r="A45" i="8"/>
  <c r="C45" i="8" s="1"/>
  <c r="A46" i="8"/>
  <c r="A47" i="8"/>
  <c r="C47" i="8" s="1"/>
  <c r="A48" i="8"/>
  <c r="A49" i="8"/>
  <c r="C49" i="8" s="1"/>
  <c r="A50" i="8"/>
  <c r="A51" i="8"/>
  <c r="C51" i="8" s="1"/>
  <c r="A52" i="8"/>
  <c r="A53" i="8"/>
  <c r="C53" i="8" s="1"/>
  <c r="A54" i="8"/>
  <c r="C54" i="8" s="1"/>
  <c r="A55" i="8"/>
  <c r="A56" i="8"/>
  <c r="A57" i="8"/>
  <c r="A58" i="8"/>
  <c r="C58" i="8" s="1"/>
  <c r="A59" i="8"/>
  <c r="A60" i="8"/>
  <c r="A61" i="8"/>
  <c r="C61" i="8" s="1"/>
  <c r="A62" i="8"/>
  <c r="A63" i="8"/>
  <c r="C63" i="8" s="1"/>
  <c r="A64" i="8"/>
  <c r="A65" i="8"/>
  <c r="C65" i="8" s="1"/>
  <c r="A66" i="8"/>
  <c r="A67" i="8"/>
  <c r="C67" i="8" s="1"/>
  <c r="A68" i="8"/>
  <c r="A69" i="8"/>
  <c r="C69" i="8" s="1"/>
  <c r="A70" i="8"/>
  <c r="C70" i="8" s="1"/>
  <c r="A71" i="8"/>
  <c r="A72" i="8"/>
  <c r="A73" i="8"/>
  <c r="A74" i="8"/>
  <c r="C74" i="8" s="1"/>
  <c r="A75" i="8"/>
  <c r="A76" i="8"/>
  <c r="C76" i="8" s="1"/>
  <c r="A77" i="8"/>
  <c r="C77" i="8" s="1"/>
  <c r="A78" i="8"/>
  <c r="A79" i="8"/>
  <c r="C79" i="8" s="1"/>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E502" i="8" l="1"/>
  <c r="C502" i="8"/>
  <c r="L502" i="8"/>
  <c r="E494" i="8"/>
  <c r="C494" i="8"/>
  <c r="L494" i="8"/>
  <c r="E486" i="8"/>
  <c r="C486" i="8"/>
  <c r="L486" i="8"/>
  <c r="E478" i="8"/>
  <c r="C478" i="8"/>
  <c r="L478" i="8"/>
  <c r="E470" i="8"/>
  <c r="C470" i="8"/>
  <c r="L470" i="8"/>
  <c r="E462" i="8"/>
  <c r="C462" i="8"/>
  <c r="L462" i="8"/>
  <c r="E454" i="8"/>
  <c r="C454" i="8"/>
  <c r="L454" i="8"/>
  <c r="E446" i="8"/>
  <c r="C446" i="8"/>
  <c r="L446" i="8"/>
  <c r="E438" i="8"/>
  <c r="C438" i="8"/>
  <c r="L438" i="8"/>
  <c r="E430" i="8"/>
  <c r="C430" i="8"/>
  <c r="L430" i="8"/>
  <c r="E422" i="8"/>
  <c r="C422" i="8"/>
  <c r="L422" i="8"/>
  <c r="E414" i="8"/>
  <c r="C414" i="8"/>
  <c r="L414" i="8"/>
  <c r="E410" i="8"/>
  <c r="C410" i="8"/>
  <c r="L410" i="8"/>
  <c r="E402" i="8"/>
  <c r="C402" i="8"/>
  <c r="L402" i="8"/>
  <c r="E394" i="8"/>
  <c r="C394" i="8"/>
  <c r="L394" i="8"/>
  <c r="E386" i="8"/>
  <c r="C386" i="8"/>
  <c r="L386" i="8"/>
  <c r="E378" i="8"/>
  <c r="C378" i="8"/>
  <c r="L378" i="8"/>
  <c r="E370" i="8"/>
  <c r="C370" i="8"/>
  <c r="L370" i="8"/>
  <c r="E362" i="8"/>
  <c r="C362" i="8"/>
  <c r="L362" i="8"/>
  <c r="E350" i="8"/>
  <c r="C350" i="8"/>
  <c r="L350" i="8"/>
  <c r="E342" i="8"/>
  <c r="C342" i="8"/>
  <c r="L342" i="8"/>
  <c r="E334" i="8"/>
  <c r="C334" i="8"/>
  <c r="L334" i="8"/>
  <c r="E326" i="8"/>
  <c r="C326" i="8"/>
  <c r="L326" i="8"/>
  <c r="E322" i="8"/>
  <c r="C322" i="8"/>
  <c r="L322" i="8"/>
  <c r="E314" i="8"/>
  <c r="C314" i="8"/>
  <c r="L314" i="8"/>
  <c r="E306" i="8"/>
  <c r="C306" i="8"/>
  <c r="L306" i="8"/>
  <c r="E298" i="8"/>
  <c r="C298" i="8"/>
  <c r="L298" i="8"/>
  <c r="E294" i="8"/>
  <c r="C294" i="8"/>
  <c r="L294" i="8"/>
  <c r="E286" i="8"/>
  <c r="C286" i="8"/>
  <c r="L286" i="8"/>
  <c r="E278" i="8"/>
  <c r="C278" i="8"/>
  <c r="L278" i="8"/>
  <c r="E270" i="8"/>
  <c r="C270" i="8"/>
  <c r="L270" i="8"/>
  <c r="E262" i="8"/>
  <c r="C262" i="8"/>
  <c r="L262" i="8"/>
  <c r="E254" i="8"/>
  <c r="C254" i="8"/>
  <c r="L254" i="8"/>
  <c r="E246" i="8"/>
  <c r="C246" i="8"/>
  <c r="L246" i="8"/>
  <c r="E238" i="8"/>
  <c r="C238" i="8"/>
  <c r="L238" i="8"/>
  <c r="E230" i="8"/>
  <c r="C230" i="8"/>
  <c r="L230" i="8"/>
  <c r="E222" i="8"/>
  <c r="C222" i="8"/>
  <c r="L222" i="8"/>
  <c r="E214" i="8"/>
  <c r="C214" i="8"/>
  <c r="L214" i="8"/>
  <c r="E206" i="8"/>
  <c r="C206" i="8"/>
  <c r="L206" i="8"/>
  <c r="E198" i="8"/>
  <c r="C198" i="8"/>
  <c r="L198" i="8"/>
  <c r="E190" i="8"/>
  <c r="C190" i="8"/>
  <c r="L190" i="8"/>
  <c r="E182" i="8"/>
  <c r="C182" i="8"/>
  <c r="L182" i="8"/>
  <c r="E178" i="8"/>
  <c r="C178" i="8"/>
  <c r="L178" i="8"/>
  <c r="E170" i="8"/>
  <c r="C170" i="8"/>
  <c r="L170" i="8"/>
  <c r="C162" i="8"/>
  <c r="L162" i="8"/>
  <c r="E154" i="8"/>
  <c r="C154" i="8"/>
  <c r="L154" i="8"/>
  <c r="E146" i="8"/>
  <c r="C146" i="8"/>
  <c r="L146" i="8"/>
  <c r="E138" i="8"/>
  <c r="C138" i="8"/>
  <c r="L138" i="8"/>
  <c r="E130" i="8"/>
  <c r="C130" i="8"/>
  <c r="L130" i="8"/>
  <c r="E114" i="8"/>
  <c r="C114" i="8"/>
  <c r="L114" i="8"/>
  <c r="E106" i="8"/>
  <c r="C106" i="8"/>
  <c r="L106" i="8"/>
  <c r="E98" i="8"/>
  <c r="C98" i="8"/>
  <c r="L98" i="8"/>
  <c r="E90" i="8"/>
  <c r="C90" i="8"/>
  <c r="L90" i="8"/>
  <c r="L78" i="8"/>
  <c r="C78" i="8"/>
  <c r="E498" i="8"/>
  <c r="C498" i="8"/>
  <c r="L498" i="8"/>
  <c r="C490" i="8"/>
  <c r="L490" i="8"/>
  <c r="E482" i="8"/>
  <c r="C482" i="8"/>
  <c r="L482" i="8"/>
  <c r="E474" i="8"/>
  <c r="C474" i="8"/>
  <c r="L474" i="8"/>
  <c r="E466" i="8"/>
  <c r="C466" i="8"/>
  <c r="L466" i="8"/>
  <c r="E458" i="8"/>
  <c r="C458" i="8"/>
  <c r="L458" i="8"/>
  <c r="E450" i="8"/>
  <c r="C450" i="8"/>
  <c r="L450" i="8"/>
  <c r="E442" i="8"/>
  <c r="C442" i="8"/>
  <c r="L442" i="8"/>
  <c r="E434" i="8"/>
  <c r="C434" i="8"/>
  <c r="L434" i="8"/>
  <c r="E426" i="8"/>
  <c r="C426" i="8"/>
  <c r="L426" i="8"/>
  <c r="E418" i="8"/>
  <c r="C418" i="8"/>
  <c r="L418" i="8"/>
  <c r="E406" i="8"/>
  <c r="C406" i="8"/>
  <c r="L406" i="8"/>
  <c r="E398" i="8"/>
  <c r="C398" i="8"/>
  <c r="L398" i="8"/>
  <c r="E390" i="8"/>
  <c r="C390" i="8"/>
  <c r="L390" i="8"/>
  <c r="C382" i="8"/>
  <c r="L382" i="8"/>
  <c r="E374" i="8"/>
  <c r="C374" i="8"/>
  <c r="L374" i="8"/>
  <c r="E366" i="8"/>
  <c r="C366" i="8"/>
  <c r="L366" i="8"/>
  <c r="E358" i="8"/>
  <c r="C358" i="8"/>
  <c r="L358" i="8"/>
  <c r="E354" i="8"/>
  <c r="C354" i="8"/>
  <c r="L354" i="8"/>
  <c r="E346" i="8"/>
  <c r="C346" i="8"/>
  <c r="L346" i="8"/>
  <c r="E338" i="8"/>
  <c r="C338" i="8"/>
  <c r="L338" i="8"/>
  <c r="E330" i="8"/>
  <c r="C330" i="8"/>
  <c r="L330" i="8"/>
  <c r="E318" i="8"/>
  <c r="C318" i="8"/>
  <c r="L318" i="8"/>
  <c r="E310" i="8"/>
  <c r="C310" i="8"/>
  <c r="L310" i="8"/>
  <c r="E302" i="8"/>
  <c r="C302" i="8"/>
  <c r="L302" i="8"/>
  <c r="E290" i="8"/>
  <c r="C290" i="8"/>
  <c r="L290" i="8"/>
  <c r="E282" i="8"/>
  <c r="C282" i="8"/>
  <c r="L282" i="8"/>
  <c r="E274" i="8"/>
  <c r="C274" i="8"/>
  <c r="L274" i="8"/>
  <c r="E266" i="8"/>
  <c r="C266" i="8"/>
  <c r="L266" i="8"/>
  <c r="E258" i="8"/>
  <c r="C258" i="8"/>
  <c r="L258" i="8"/>
  <c r="E250" i="8"/>
  <c r="C250" i="8"/>
  <c r="L250" i="8"/>
  <c r="E242" i="8"/>
  <c r="C242" i="8"/>
  <c r="L242" i="8"/>
  <c r="E234" i="8"/>
  <c r="C234" i="8"/>
  <c r="L234" i="8"/>
  <c r="E226" i="8"/>
  <c r="C226" i="8"/>
  <c r="L226" i="8"/>
  <c r="E218" i="8"/>
  <c r="C218" i="8"/>
  <c r="L218" i="8"/>
  <c r="E210" i="8"/>
  <c r="C210" i="8"/>
  <c r="L210" i="8"/>
  <c r="E202" i="8"/>
  <c r="C202" i="8"/>
  <c r="L202" i="8"/>
  <c r="E194" i="8"/>
  <c r="C194" i="8"/>
  <c r="L194" i="8"/>
  <c r="E186" i="8"/>
  <c r="C186" i="8"/>
  <c r="L186" i="8"/>
  <c r="E174" i="8"/>
  <c r="C174" i="8"/>
  <c r="L174" i="8"/>
  <c r="E166" i="8"/>
  <c r="C166" i="8"/>
  <c r="L166" i="8"/>
  <c r="E158" i="8"/>
  <c r="C158" i="8"/>
  <c r="L158" i="8"/>
  <c r="E150" i="8"/>
  <c r="C150" i="8"/>
  <c r="L150" i="8"/>
  <c r="C142" i="8"/>
  <c r="L142" i="8"/>
  <c r="E134" i="8"/>
  <c r="C134" i="8"/>
  <c r="L134" i="8"/>
  <c r="E126" i="8"/>
  <c r="C126" i="8"/>
  <c r="L126" i="8"/>
  <c r="E122" i="8"/>
  <c r="C122" i="8"/>
  <c r="L122" i="8"/>
  <c r="E118" i="8"/>
  <c r="C118" i="8"/>
  <c r="L118" i="8"/>
  <c r="E110" i="8"/>
  <c r="C110" i="8"/>
  <c r="L110" i="8"/>
  <c r="E102" i="8"/>
  <c r="C102" i="8"/>
  <c r="L102" i="8"/>
  <c r="E94" i="8"/>
  <c r="C94" i="8"/>
  <c r="L94" i="8"/>
  <c r="E86" i="8"/>
  <c r="C86" i="8"/>
  <c r="L86" i="8"/>
  <c r="E82" i="8"/>
  <c r="C82" i="8"/>
  <c r="L82" i="8"/>
  <c r="L66" i="8"/>
  <c r="C66" i="8"/>
  <c r="L62" i="8"/>
  <c r="C62" i="8"/>
  <c r="L50" i="8"/>
  <c r="C50" i="8"/>
  <c r="L46" i="8"/>
  <c r="C46" i="8"/>
  <c r="L38" i="8"/>
  <c r="C38" i="8"/>
  <c r="L34" i="8"/>
  <c r="C34" i="8"/>
  <c r="L30" i="8"/>
  <c r="C30" i="8"/>
  <c r="L22" i="8"/>
  <c r="C22" i="8"/>
  <c r="L18" i="8"/>
  <c r="C18" i="8"/>
  <c r="E497" i="8"/>
  <c r="C497" i="8"/>
  <c r="L497" i="8"/>
  <c r="E489" i="8"/>
  <c r="C489" i="8"/>
  <c r="L489" i="8"/>
  <c r="E481" i="8"/>
  <c r="C481" i="8"/>
  <c r="L481" i="8"/>
  <c r="E473" i="8"/>
  <c r="C473" i="8"/>
  <c r="L473" i="8"/>
  <c r="E465" i="8"/>
  <c r="C465" i="8"/>
  <c r="L465" i="8"/>
  <c r="E457" i="8"/>
  <c r="C457" i="8"/>
  <c r="L457" i="8"/>
  <c r="E449" i="8"/>
  <c r="C449" i="8"/>
  <c r="L449" i="8"/>
  <c r="E441" i="8"/>
  <c r="C441" i="8"/>
  <c r="L441" i="8"/>
  <c r="E433" i="8"/>
  <c r="C433" i="8"/>
  <c r="L433" i="8"/>
  <c r="E425" i="8"/>
  <c r="C425" i="8"/>
  <c r="L425" i="8"/>
  <c r="E417" i="8"/>
  <c r="C417" i="8"/>
  <c r="L417" i="8"/>
  <c r="E409" i="8"/>
  <c r="C409" i="8"/>
  <c r="L409" i="8"/>
  <c r="E401" i="8"/>
  <c r="C401" i="8"/>
  <c r="L401" i="8"/>
  <c r="E393" i="8"/>
  <c r="C393" i="8"/>
  <c r="L393" i="8"/>
  <c r="E385" i="8"/>
  <c r="C385" i="8"/>
  <c r="L385" i="8"/>
  <c r="E377" i="8"/>
  <c r="C377" i="8"/>
  <c r="L377" i="8"/>
  <c r="E369" i="8"/>
  <c r="C369" i="8"/>
  <c r="L369" i="8"/>
  <c r="E357" i="8"/>
  <c r="C357" i="8"/>
  <c r="L357" i="8"/>
  <c r="E349" i="8"/>
  <c r="C349" i="8"/>
  <c r="L349" i="8"/>
  <c r="E341" i="8"/>
  <c r="C341" i="8"/>
  <c r="L341" i="8"/>
  <c r="E333" i="8"/>
  <c r="C333" i="8"/>
  <c r="L333" i="8"/>
  <c r="E325" i="8"/>
  <c r="C325" i="8"/>
  <c r="L325" i="8"/>
  <c r="E317" i="8"/>
  <c r="C317" i="8"/>
  <c r="L317" i="8"/>
  <c r="E293" i="8"/>
  <c r="C293" i="8"/>
  <c r="L293" i="8"/>
  <c r="E500" i="8"/>
  <c r="C500" i="8"/>
  <c r="L500" i="8"/>
  <c r="C496" i="8"/>
  <c r="L496" i="8"/>
  <c r="E492" i="8"/>
  <c r="C492" i="8"/>
  <c r="L492" i="8"/>
  <c r="E488" i="8"/>
  <c r="C488" i="8"/>
  <c r="L488" i="8"/>
  <c r="C484" i="8"/>
  <c r="L484" i="8"/>
  <c r="E480" i="8"/>
  <c r="C480" i="8"/>
  <c r="L480" i="8"/>
  <c r="E476" i="8"/>
  <c r="C476" i="8"/>
  <c r="L476" i="8"/>
  <c r="E472" i="8"/>
  <c r="C472" i="8"/>
  <c r="L472" i="8"/>
  <c r="E468" i="8"/>
  <c r="C468" i="8"/>
  <c r="L468" i="8"/>
  <c r="E464" i="8"/>
  <c r="C464" i="8"/>
  <c r="L464" i="8"/>
  <c r="C460" i="8"/>
  <c r="L460" i="8"/>
  <c r="E456" i="8"/>
  <c r="C456" i="8"/>
  <c r="L456" i="8"/>
  <c r="E452" i="8"/>
  <c r="C452" i="8"/>
  <c r="L452" i="8"/>
  <c r="E448" i="8"/>
  <c r="C448" i="8"/>
  <c r="L448" i="8"/>
  <c r="E444" i="8"/>
  <c r="C444" i="8"/>
  <c r="L444" i="8"/>
  <c r="E440" i="8"/>
  <c r="C440" i="8"/>
  <c r="L440" i="8"/>
  <c r="E436" i="8"/>
  <c r="C436" i="8"/>
  <c r="L436" i="8"/>
  <c r="E432" i="8"/>
  <c r="C432" i="8"/>
  <c r="L432" i="8"/>
  <c r="E428" i="8"/>
  <c r="C428" i="8"/>
  <c r="L428" i="8"/>
  <c r="E424" i="8"/>
  <c r="C424" i="8"/>
  <c r="L424" i="8"/>
  <c r="E420" i="8"/>
  <c r="C420" i="8"/>
  <c r="L420" i="8"/>
  <c r="E416" i="8"/>
  <c r="C416" i="8"/>
  <c r="L416" i="8"/>
  <c r="E412" i="8"/>
  <c r="C412" i="8"/>
  <c r="L412" i="8"/>
  <c r="E408" i="8"/>
  <c r="C408" i="8"/>
  <c r="L408" i="8"/>
  <c r="E404" i="8"/>
  <c r="C404" i="8"/>
  <c r="L404" i="8"/>
  <c r="E400" i="8"/>
  <c r="C400" i="8"/>
  <c r="L400" i="8"/>
  <c r="E396" i="8"/>
  <c r="C396" i="8"/>
  <c r="L396" i="8"/>
  <c r="E392" i="8"/>
  <c r="C392" i="8"/>
  <c r="L392" i="8"/>
  <c r="E388" i="8"/>
  <c r="C388" i="8"/>
  <c r="L388" i="8"/>
  <c r="C384" i="8"/>
  <c r="L384" i="8"/>
  <c r="E380" i="8"/>
  <c r="C380" i="8"/>
  <c r="L380" i="8"/>
  <c r="E376" i="8"/>
  <c r="C376" i="8"/>
  <c r="L376" i="8"/>
  <c r="E372" i="8"/>
  <c r="C372" i="8"/>
  <c r="L372" i="8"/>
  <c r="E368" i="8"/>
  <c r="C368" i="8"/>
  <c r="L368" i="8"/>
  <c r="E364" i="8"/>
  <c r="C364" i="8"/>
  <c r="L364" i="8"/>
  <c r="E360" i="8"/>
  <c r="C360" i="8"/>
  <c r="L360" i="8"/>
  <c r="E356" i="8"/>
  <c r="C356" i="8"/>
  <c r="L356" i="8"/>
  <c r="E352" i="8"/>
  <c r="C352" i="8"/>
  <c r="L352" i="8"/>
  <c r="E348" i="8"/>
  <c r="C348" i="8"/>
  <c r="L348" i="8"/>
  <c r="E344" i="8"/>
  <c r="C344" i="8"/>
  <c r="L344" i="8"/>
  <c r="E340" i="8"/>
  <c r="C340" i="8"/>
  <c r="L340" i="8"/>
  <c r="E336" i="8"/>
  <c r="C336" i="8"/>
  <c r="L336" i="8"/>
  <c r="C332" i="8"/>
  <c r="L332" i="8"/>
  <c r="E328" i="8"/>
  <c r="C328" i="8"/>
  <c r="L328" i="8"/>
  <c r="E324" i="8"/>
  <c r="C324" i="8"/>
  <c r="L324" i="8"/>
  <c r="E320" i="8"/>
  <c r="C320" i="8"/>
  <c r="L320" i="8"/>
  <c r="E316" i="8"/>
  <c r="C316" i="8"/>
  <c r="L316" i="8"/>
  <c r="E312" i="8"/>
  <c r="C312" i="8"/>
  <c r="L312" i="8"/>
  <c r="E308" i="8"/>
  <c r="C308" i="8"/>
  <c r="L308" i="8"/>
  <c r="C304" i="8"/>
  <c r="L304" i="8"/>
  <c r="E300" i="8"/>
  <c r="C300" i="8"/>
  <c r="L300" i="8"/>
  <c r="E296" i="8"/>
  <c r="C296" i="8"/>
  <c r="L296" i="8"/>
  <c r="E292" i="8"/>
  <c r="C292" i="8"/>
  <c r="L292" i="8"/>
  <c r="E288" i="8"/>
  <c r="C288" i="8"/>
  <c r="L288" i="8"/>
  <c r="E284" i="8"/>
  <c r="C284" i="8"/>
  <c r="L284" i="8"/>
  <c r="E280" i="8"/>
  <c r="C280" i="8"/>
  <c r="L280" i="8"/>
  <c r="E276" i="8"/>
  <c r="C276" i="8"/>
  <c r="L276" i="8"/>
  <c r="E272" i="8"/>
  <c r="C272" i="8"/>
  <c r="L272" i="8"/>
  <c r="E268" i="8"/>
  <c r="C268" i="8"/>
  <c r="L268" i="8"/>
  <c r="E264" i="8"/>
  <c r="C264" i="8"/>
  <c r="L264" i="8"/>
  <c r="E260" i="8"/>
  <c r="C260" i="8"/>
  <c r="L260" i="8"/>
  <c r="C256" i="8"/>
  <c r="L256" i="8"/>
  <c r="E252" i="8"/>
  <c r="C252" i="8"/>
  <c r="L252" i="8"/>
  <c r="E248" i="8"/>
  <c r="C248" i="8"/>
  <c r="L248" i="8"/>
  <c r="E244" i="8"/>
  <c r="C244" i="8"/>
  <c r="L244" i="8"/>
  <c r="E240" i="8"/>
  <c r="C240" i="8"/>
  <c r="L240" i="8"/>
  <c r="E236" i="8"/>
  <c r="C236" i="8"/>
  <c r="L236" i="8"/>
  <c r="E232" i="8"/>
  <c r="C232" i="8"/>
  <c r="L232" i="8"/>
  <c r="E228" i="8"/>
  <c r="C228" i="8"/>
  <c r="L228" i="8"/>
  <c r="E224" i="8"/>
  <c r="C224" i="8"/>
  <c r="L224" i="8"/>
  <c r="E220" i="8"/>
  <c r="C220" i="8"/>
  <c r="L220" i="8"/>
  <c r="E216" i="8"/>
  <c r="C216" i="8"/>
  <c r="L216" i="8"/>
  <c r="E212" i="8"/>
  <c r="C212" i="8"/>
  <c r="L212" i="8"/>
  <c r="E208" i="8"/>
  <c r="C208" i="8"/>
  <c r="L208" i="8"/>
  <c r="E204" i="8"/>
  <c r="C204" i="8"/>
  <c r="L204" i="8"/>
  <c r="E200" i="8"/>
  <c r="C200" i="8"/>
  <c r="L200" i="8"/>
  <c r="E196" i="8"/>
  <c r="C196" i="8"/>
  <c r="L196" i="8"/>
  <c r="E192" i="8"/>
  <c r="C192" i="8"/>
  <c r="L192" i="8"/>
  <c r="E188" i="8"/>
  <c r="C188" i="8"/>
  <c r="L188" i="8"/>
  <c r="E184" i="8"/>
  <c r="C184" i="8"/>
  <c r="L184" i="8"/>
  <c r="E180" i="8"/>
  <c r="C180" i="8"/>
  <c r="L180" i="8"/>
  <c r="E176" i="8"/>
  <c r="C176" i="8"/>
  <c r="L176" i="8"/>
  <c r="E172" i="8"/>
  <c r="C172" i="8"/>
  <c r="L172" i="8"/>
  <c r="E168" i="8"/>
  <c r="C168" i="8"/>
  <c r="L168" i="8"/>
  <c r="E164" i="8"/>
  <c r="C164" i="8"/>
  <c r="L164" i="8"/>
  <c r="E160" i="8"/>
  <c r="C160" i="8"/>
  <c r="L160" i="8"/>
  <c r="E156" i="8"/>
  <c r="C156" i="8"/>
  <c r="L156" i="8"/>
  <c r="E152" i="8"/>
  <c r="C152" i="8"/>
  <c r="L152" i="8"/>
  <c r="E148" i="8"/>
  <c r="C148" i="8"/>
  <c r="L148" i="8"/>
  <c r="E144" i="8"/>
  <c r="C144" i="8"/>
  <c r="L144" i="8"/>
  <c r="E140" i="8"/>
  <c r="C140" i="8"/>
  <c r="L140" i="8"/>
  <c r="E136" i="8"/>
  <c r="C136" i="8"/>
  <c r="L136" i="8"/>
  <c r="E132" i="8"/>
  <c r="C132" i="8"/>
  <c r="L132" i="8"/>
  <c r="E128" i="8"/>
  <c r="C128" i="8"/>
  <c r="L128" i="8"/>
  <c r="E124" i="8"/>
  <c r="C124" i="8"/>
  <c r="L124" i="8"/>
  <c r="E120" i="8"/>
  <c r="C120" i="8"/>
  <c r="L120" i="8"/>
  <c r="E116" i="8"/>
  <c r="C116" i="8"/>
  <c r="L116" i="8"/>
  <c r="E112" i="8"/>
  <c r="C112" i="8"/>
  <c r="L112" i="8"/>
  <c r="E108" i="8"/>
  <c r="C108" i="8"/>
  <c r="L108" i="8"/>
  <c r="E104" i="8"/>
  <c r="C104" i="8"/>
  <c r="L104" i="8"/>
  <c r="E100" i="8"/>
  <c r="C100" i="8"/>
  <c r="L100" i="8"/>
  <c r="E96" i="8"/>
  <c r="C96" i="8"/>
  <c r="L96" i="8"/>
  <c r="E92" i="8"/>
  <c r="C92" i="8"/>
  <c r="L92" i="8"/>
  <c r="E88" i="8"/>
  <c r="C88" i="8"/>
  <c r="L88" i="8"/>
  <c r="E84" i="8"/>
  <c r="C84" i="8"/>
  <c r="L84" i="8"/>
  <c r="L80" i="8"/>
  <c r="C80" i="8"/>
  <c r="L72" i="8"/>
  <c r="C72" i="8"/>
  <c r="L68" i="8"/>
  <c r="C68" i="8"/>
  <c r="L64" i="8"/>
  <c r="C64" i="8"/>
  <c r="L60" i="8"/>
  <c r="C60" i="8"/>
  <c r="L56" i="8"/>
  <c r="C56" i="8"/>
  <c r="L52" i="8"/>
  <c r="C52" i="8"/>
  <c r="L48" i="8"/>
  <c r="C48" i="8"/>
  <c r="L40" i="8"/>
  <c r="C40" i="8"/>
  <c r="L36" i="8"/>
  <c r="C36" i="8"/>
  <c r="L32" i="8"/>
  <c r="C32" i="8"/>
  <c r="L28" i="8"/>
  <c r="C28" i="8"/>
  <c r="L24" i="8"/>
  <c r="C24" i="8"/>
  <c r="L20" i="8"/>
  <c r="C20" i="8"/>
  <c r="L16" i="8"/>
  <c r="C16" i="8"/>
  <c r="E501" i="8"/>
  <c r="C501" i="8"/>
  <c r="L501" i="8"/>
  <c r="E493" i="8"/>
  <c r="C493" i="8"/>
  <c r="L493" i="8"/>
  <c r="E485" i="8"/>
  <c r="C485" i="8"/>
  <c r="L485" i="8"/>
  <c r="E477" i="8"/>
  <c r="C477" i="8"/>
  <c r="L477" i="8"/>
  <c r="E469" i="8"/>
  <c r="C469" i="8"/>
  <c r="L469" i="8"/>
  <c r="E461" i="8"/>
  <c r="C461" i="8"/>
  <c r="L461" i="8"/>
  <c r="E453" i="8"/>
  <c r="C453" i="8"/>
  <c r="L453" i="8"/>
  <c r="E445" i="8"/>
  <c r="C445" i="8"/>
  <c r="L445" i="8"/>
  <c r="E437" i="8"/>
  <c r="C437" i="8"/>
  <c r="L437" i="8"/>
  <c r="E429" i="8"/>
  <c r="C429" i="8"/>
  <c r="L429" i="8"/>
  <c r="E421" i="8"/>
  <c r="C421" i="8"/>
  <c r="L421" i="8"/>
  <c r="E413" i="8"/>
  <c r="C413" i="8"/>
  <c r="L413" i="8"/>
  <c r="E405" i="8"/>
  <c r="C405" i="8"/>
  <c r="L405" i="8"/>
  <c r="E397" i="8"/>
  <c r="C397" i="8"/>
  <c r="L397" i="8"/>
  <c r="E389" i="8"/>
  <c r="C389" i="8"/>
  <c r="L389" i="8"/>
  <c r="E381" i="8"/>
  <c r="C381" i="8"/>
  <c r="L381" i="8"/>
  <c r="E373" i="8"/>
  <c r="C373" i="8"/>
  <c r="L373" i="8"/>
  <c r="E365" i="8"/>
  <c r="C365" i="8"/>
  <c r="L365" i="8"/>
  <c r="E361" i="8"/>
  <c r="C361" i="8"/>
  <c r="L361" i="8"/>
  <c r="E353" i="8"/>
  <c r="C353" i="8"/>
  <c r="L353" i="8"/>
  <c r="E345" i="8"/>
  <c r="C345" i="8"/>
  <c r="L345" i="8"/>
  <c r="C337" i="8"/>
  <c r="L337" i="8"/>
  <c r="C329" i="8"/>
  <c r="L329" i="8"/>
  <c r="E321" i="8"/>
  <c r="C321" i="8"/>
  <c r="L321" i="8"/>
  <c r="E313" i="8"/>
  <c r="C313" i="8"/>
  <c r="L313" i="8"/>
  <c r="E309" i="8"/>
  <c r="C309" i="8"/>
  <c r="L309" i="8"/>
  <c r="E305" i="8"/>
  <c r="C305" i="8"/>
  <c r="L305" i="8"/>
  <c r="E301" i="8"/>
  <c r="C301" i="8"/>
  <c r="L301" i="8"/>
  <c r="E297" i="8"/>
  <c r="C297" i="8"/>
  <c r="L297" i="8"/>
  <c r="E289" i="8"/>
  <c r="C289" i="8"/>
  <c r="L289" i="8"/>
  <c r="E285" i="8"/>
  <c r="C285" i="8"/>
  <c r="L285" i="8"/>
  <c r="E281" i="8"/>
  <c r="C281" i="8"/>
  <c r="L281" i="8"/>
  <c r="E277" i="8"/>
  <c r="C277" i="8"/>
  <c r="L277" i="8"/>
  <c r="E273" i="8"/>
  <c r="C273" i="8"/>
  <c r="L273" i="8"/>
  <c r="E269" i="8"/>
  <c r="C269" i="8"/>
  <c r="L269" i="8"/>
  <c r="E265" i="8"/>
  <c r="C265" i="8"/>
  <c r="L265" i="8"/>
  <c r="C261" i="8"/>
  <c r="L261" i="8"/>
  <c r="E257" i="8"/>
  <c r="C257" i="8"/>
  <c r="L257" i="8"/>
  <c r="E253" i="8"/>
  <c r="C253" i="8"/>
  <c r="L253" i="8"/>
  <c r="E249" i="8"/>
  <c r="C249" i="8"/>
  <c r="L249" i="8"/>
  <c r="E245" i="8"/>
  <c r="C245" i="8"/>
  <c r="L245" i="8"/>
  <c r="C241" i="8"/>
  <c r="L241" i="8"/>
  <c r="E237" i="8"/>
  <c r="C237" i="8"/>
  <c r="L237" i="8"/>
  <c r="E233" i="8"/>
  <c r="C233" i="8"/>
  <c r="L233" i="8"/>
  <c r="E229" i="8"/>
  <c r="C229" i="8"/>
  <c r="L229" i="8"/>
  <c r="E225" i="8"/>
  <c r="C225" i="8"/>
  <c r="L225" i="8"/>
  <c r="E221" i="8"/>
  <c r="C221" i="8"/>
  <c r="L221" i="8"/>
  <c r="E217" i="8"/>
  <c r="C217" i="8"/>
  <c r="L217" i="8"/>
  <c r="E213" i="8"/>
  <c r="C213" i="8"/>
  <c r="L213" i="8"/>
  <c r="E209" i="8"/>
  <c r="C209" i="8"/>
  <c r="L209" i="8"/>
  <c r="E205" i="8"/>
  <c r="C205" i="8"/>
  <c r="L205" i="8"/>
  <c r="E201" i="8"/>
  <c r="C201" i="8"/>
  <c r="L201" i="8"/>
  <c r="E197" i="8"/>
  <c r="C197" i="8"/>
  <c r="L197" i="8"/>
  <c r="E193" i="8"/>
  <c r="C193" i="8"/>
  <c r="L193" i="8"/>
  <c r="E189" i="8"/>
  <c r="C189" i="8"/>
  <c r="L189" i="8"/>
  <c r="E185" i="8"/>
  <c r="C185" i="8"/>
  <c r="L185" i="8"/>
  <c r="E181" i="8"/>
  <c r="C181" i="8"/>
  <c r="L181" i="8"/>
  <c r="E177" i="8"/>
  <c r="C177" i="8"/>
  <c r="L177" i="8"/>
  <c r="E173" i="8"/>
  <c r="C173" i="8"/>
  <c r="L173" i="8"/>
  <c r="E169" i="8"/>
  <c r="C169" i="8"/>
  <c r="L169" i="8"/>
  <c r="E165" i="8"/>
  <c r="C165" i="8"/>
  <c r="L165" i="8"/>
  <c r="E161" i="8"/>
  <c r="C161" i="8"/>
  <c r="L161" i="8"/>
  <c r="E157" i="8"/>
  <c r="C157" i="8"/>
  <c r="L157" i="8"/>
  <c r="E153" i="8"/>
  <c r="C153" i="8"/>
  <c r="L153" i="8"/>
  <c r="E149" i="8"/>
  <c r="C149" i="8"/>
  <c r="L149" i="8"/>
  <c r="E145" i="8"/>
  <c r="C145" i="8"/>
  <c r="L145" i="8"/>
  <c r="E141" i="8"/>
  <c r="C141" i="8"/>
  <c r="L141" i="8"/>
  <c r="E137" i="8"/>
  <c r="C137" i="8"/>
  <c r="L137" i="8"/>
  <c r="E133" i="8"/>
  <c r="C133" i="8"/>
  <c r="L133" i="8"/>
  <c r="E129" i="8"/>
  <c r="C129" i="8"/>
  <c r="L129" i="8"/>
  <c r="C125" i="8"/>
  <c r="L125" i="8"/>
  <c r="E121" i="8"/>
  <c r="C121" i="8"/>
  <c r="L121" i="8"/>
  <c r="E117" i="8"/>
  <c r="C117" i="8"/>
  <c r="L117" i="8"/>
  <c r="E113" i="8"/>
  <c r="C113" i="8"/>
  <c r="L113" i="8"/>
  <c r="E109" i="8"/>
  <c r="C109" i="8"/>
  <c r="L109" i="8"/>
  <c r="E105" i="8"/>
  <c r="C105" i="8"/>
  <c r="L105" i="8"/>
  <c r="E101" i="8"/>
  <c r="C101" i="8"/>
  <c r="L101" i="8"/>
  <c r="E97" i="8"/>
  <c r="C97" i="8"/>
  <c r="L97" i="8"/>
  <c r="E93" i="8"/>
  <c r="C93" i="8"/>
  <c r="L93" i="8"/>
  <c r="E89" i="8"/>
  <c r="C89" i="8"/>
  <c r="L89" i="8"/>
  <c r="E85" i="8"/>
  <c r="C85" i="8"/>
  <c r="L85" i="8"/>
  <c r="E81" i="8"/>
  <c r="C81" i="8"/>
  <c r="L81" i="8"/>
  <c r="L73" i="8"/>
  <c r="C73" i="8"/>
  <c r="L57" i="8"/>
  <c r="C57" i="8"/>
  <c r="L41" i="8"/>
  <c r="C41" i="8"/>
  <c r="L33" i="8"/>
  <c r="C33" i="8"/>
  <c r="L29" i="8"/>
  <c r="C29" i="8"/>
  <c r="L25" i="8"/>
  <c r="C25" i="8"/>
  <c r="L17" i="8"/>
  <c r="C17" i="8"/>
  <c r="E499" i="8"/>
  <c r="C499" i="8"/>
  <c r="L499" i="8"/>
  <c r="E495" i="8"/>
  <c r="C495" i="8"/>
  <c r="L495" i="8"/>
  <c r="E491" i="8"/>
  <c r="C491" i="8"/>
  <c r="L491" i="8"/>
  <c r="E487" i="8"/>
  <c r="C487" i="8"/>
  <c r="L487" i="8"/>
  <c r="E483" i="8"/>
  <c r="C483" i="8"/>
  <c r="L483" i="8"/>
  <c r="E479" i="8"/>
  <c r="C479" i="8"/>
  <c r="L479" i="8"/>
  <c r="E475" i="8"/>
  <c r="C475" i="8"/>
  <c r="L475" i="8"/>
  <c r="E471" i="8"/>
  <c r="C471" i="8"/>
  <c r="L471" i="8"/>
  <c r="E467" i="8"/>
  <c r="C467" i="8"/>
  <c r="L467" i="8"/>
  <c r="E463" i="8"/>
  <c r="C463" i="8"/>
  <c r="L463" i="8"/>
  <c r="E459" i="8"/>
  <c r="C459" i="8"/>
  <c r="L459" i="8"/>
  <c r="E455" i="8"/>
  <c r="C455" i="8"/>
  <c r="L455" i="8"/>
  <c r="E451" i="8"/>
  <c r="C451" i="8"/>
  <c r="L451" i="8"/>
  <c r="C447" i="8"/>
  <c r="L447" i="8"/>
  <c r="E443" i="8"/>
  <c r="C443" i="8"/>
  <c r="L443" i="8"/>
  <c r="E439" i="8"/>
  <c r="C439" i="8"/>
  <c r="L439" i="8"/>
  <c r="E435" i="8"/>
  <c r="C435" i="8"/>
  <c r="L435" i="8"/>
  <c r="E431" i="8"/>
  <c r="C431" i="8"/>
  <c r="L431" i="8"/>
  <c r="E427" i="8"/>
  <c r="C427" i="8"/>
  <c r="L427" i="8"/>
  <c r="E423" i="8"/>
  <c r="C423" i="8"/>
  <c r="L423" i="8"/>
  <c r="E419" i="8"/>
  <c r="C419" i="8"/>
  <c r="L419" i="8"/>
  <c r="E415" i="8"/>
  <c r="C415" i="8"/>
  <c r="L415" i="8"/>
  <c r="E411" i="8"/>
  <c r="C411" i="8"/>
  <c r="L411" i="8"/>
  <c r="E407" i="8"/>
  <c r="C407" i="8"/>
  <c r="L407" i="8"/>
  <c r="E403" i="8"/>
  <c r="C403" i="8"/>
  <c r="L403" i="8"/>
  <c r="E399" i="8"/>
  <c r="C399" i="8"/>
  <c r="L399" i="8"/>
  <c r="E395" i="8"/>
  <c r="C395" i="8"/>
  <c r="L395" i="8"/>
  <c r="E391" i="8"/>
  <c r="C391" i="8"/>
  <c r="L391" i="8"/>
  <c r="E387" i="8"/>
  <c r="C387" i="8"/>
  <c r="L387" i="8"/>
  <c r="E383" i="8"/>
  <c r="C383" i="8"/>
  <c r="L383" i="8"/>
  <c r="E379" i="8"/>
  <c r="C379" i="8"/>
  <c r="L379" i="8"/>
  <c r="C375" i="8"/>
  <c r="L375" i="8"/>
  <c r="E371" i="8"/>
  <c r="C371" i="8"/>
  <c r="L371" i="8"/>
  <c r="E367" i="8"/>
  <c r="C367" i="8"/>
  <c r="L367" i="8"/>
  <c r="E363" i="8"/>
  <c r="C363" i="8"/>
  <c r="L363" i="8"/>
  <c r="E359" i="8"/>
  <c r="C359" i="8"/>
  <c r="L359" i="8"/>
  <c r="E355" i="8"/>
  <c r="C355" i="8"/>
  <c r="L355" i="8"/>
  <c r="E351" i="8"/>
  <c r="C351" i="8"/>
  <c r="L351" i="8"/>
  <c r="E347" i="8"/>
  <c r="C347" i="8"/>
  <c r="L347" i="8"/>
  <c r="E343" i="8"/>
  <c r="C343" i="8"/>
  <c r="L343" i="8"/>
  <c r="E339" i="8"/>
  <c r="C339" i="8"/>
  <c r="L339" i="8"/>
  <c r="E335" i="8"/>
  <c r="C335" i="8"/>
  <c r="L335" i="8"/>
  <c r="E331" i="8"/>
  <c r="C331" i="8"/>
  <c r="L331" i="8"/>
  <c r="E327" i="8"/>
  <c r="C327" i="8"/>
  <c r="L327" i="8"/>
  <c r="E323" i="8"/>
  <c r="C323" i="8"/>
  <c r="L323" i="8"/>
  <c r="E319" i="8"/>
  <c r="C319" i="8"/>
  <c r="L319" i="8"/>
  <c r="E315" i="8"/>
  <c r="C315" i="8"/>
  <c r="L315" i="8"/>
  <c r="E311" i="8"/>
  <c r="C311" i="8"/>
  <c r="L311" i="8"/>
  <c r="E307" i="8"/>
  <c r="C307" i="8"/>
  <c r="L307" i="8"/>
  <c r="E303" i="8"/>
  <c r="C303" i="8"/>
  <c r="L303" i="8"/>
  <c r="E299" i="8"/>
  <c r="C299" i="8"/>
  <c r="L299" i="8"/>
  <c r="C295" i="8"/>
  <c r="L295" i="8"/>
  <c r="E291" i="8"/>
  <c r="C291" i="8"/>
  <c r="L291" i="8"/>
  <c r="E287" i="8"/>
  <c r="C287" i="8"/>
  <c r="L287" i="8"/>
  <c r="E283" i="8"/>
  <c r="C283" i="8"/>
  <c r="L283" i="8"/>
  <c r="E279" i="8"/>
  <c r="C279" i="8"/>
  <c r="L279" i="8"/>
  <c r="E275" i="8"/>
  <c r="C275" i="8"/>
  <c r="L275" i="8"/>
  <c r="E271" i="8"/>
  <c r="C271" i="8"/>
  <c r="L271" i="8"/>
  <c r="E267" i="8"/>
  <c r="C267" i="8"/>
  <c r="L267" i="8"/>
  <c r="E263" i="8"/>
  <c r="C263" i="8"/>
  <c r="L263" i="8"/>
  <c r="E259" i="8"/>
  <c r="C259" i="8"/>
  <c r="L259" i="8"/>
  <c r="E255" i="8"/>
  <c r="C255" i="8"/>
  <c r="L255" i="8"/>
  <c r="E251" i="8"/>
  <c r="C251" i="8"/>
  <c r="L251" i="8"/>
  <c r="E247" i="8"/>
  <c r="C247" i="8"/>
  <c r="L247" i="8"/>
  <c r="E243" i="8"/>
  <c r="C243" i="8"/>
  <c r="L243" i="8"/>
  <c r="E239" i="8"/>
  <c r="C239" i="8"/>
  <c r="L239" i="8"/>
  <c r="E235" i="8"/>
  <c r="C235" i="8"/>
  <c r="L235" i="8"/>
  <c r="E231" i="8"/>
  <c r="C231" i="8"/>
  <c r="L231" i="8"/>
  <c r="E227" i="8"/>
  <c r="C227" i="8"/>
  <c r="L227" i="8"/>
  <c r="E223" i="8"/>
  <c r="C223" i="8"/>
  <c r="L223" i="8"/>
  <c r="E219" i="8"/>
  <c r="C219" i="8"/>
  <c r="L219" i="8"/>
  <c r="E215" i="8"/>
  <c r="C215" i="8"/>
  <c r="L215" i="8"/>
  <c r="E211" i="8"/>
  <c r="C211" i="8"/>
  <c r="L211" i="8"/>
  <c r="E207" i="8"/>
  <c r="C207" i="8"/>
  <c r="L207" i="8"/>
  <c r="E203" i="8"/>
  <c r="C203" i="8"/>
  <c r="L203" i="8"/>
  <c r="E199" i="8"/>
  <c r="C199" i="8"/>
  <c r="L199" i="8"/>
  <c r="E195" i="8"/>
  <c r="C195" i="8"/>
  <c r="L195" i="8"/>
  <c r="E191" i="8"/>
  <c r="C191" i="8"/>
  <c r="L191" i="8"/>
  <c r="E187" i="8"/>
  <c r="C187" i="8"/>
  <c r="L187" i="8"/>
  <c r="E183" i="8"/>
  <c r="C183" i="8"/>
  <c r="L183" i="8"/>
  <c r="E179" i="8"/>
  <c r="C179" i="8"/>
  <c r="L179" i="8"/>
  <c r="E175" i="8"/>
  <c r="C175" i="8"/>
  <c r="L175" i="8"/>
  <c r="E171" i="8"/>
  <c r="C171" i="8"/>
  <c r="L171" i="8"/>
  <c r="E167" i="8"/>
  <c r="C167" i="8"/>
  <c r="L167" i="8"/>
  <c r="E163" i="8"/>
  <c r="C163" i="8"/>
  <c r="L163" i="8"/>
  <c r="C159" i="8"/>
  <c r="L159" i="8"/>
  <c r="E155" i="8"/>
  <c r="C155" i="8"/>
  <c r="L155" i="8"/>
  <c r="E151" i="8"/>
  <c r="C151" i="8"/>
  <c r="L151" i="8"/>
  <c r="E147" i="8"/>
  <c r="C147" i="8"/>
  <c r="L147" i="8"/>
  <c r="E143" i="8"/>
  <c r="C143" i="8"/>
  <c r="L143" i="8"/>
  <c r="E139" i="8"/>
  <c r="C139" i="8"/>
  <c r="L139" i="8"/>
  <c r="E135" i="8"/>
  <c r="C135" i="8"/>
  <c r="L135" i="8"/>
  <c r="E131" i="8"/>
  <c r="C131" i="8"/>
  <c r="L131" i="8"/>
  <c r="E127" i="8"/>
  <c r="C127" i="8"/>
  <c r="L127" i="8"/>
  <c r="E123" i="8"/>
  <c r="C123" i="8"/>
  <c r="L123" i="8"/>
  <c r="E119" i="8"/>
  <c r="C119" i="8"/>
  <c r="L119" i="8"/>
  <c r="E115" i="8"/>
  <c r="C115" i="8"/>
  <c r="L115" i="8"/>
  <c r="E111" i="8"/>
  <c r="C111" i="8"/>
  <c r="L111" i="8"/>
  <c r="E107" i="8"/>
  <c r="C107" i="8"/>
  <c r="L107" i="8"/>
  <c r="E103" i="8"/>
  <c r="C103" i="8"/>
  <c r="L103" i="8"/>
  <c r="C99" i="8"/>
  <c r="L99" i="8"/>
  <c r="E95" i="8"/>
  <c r="C95" i="8"/>
  <c r="L95" i="8"/>
  <c r="E91" i="8"/>
  <c r="C91" i="8"/>
  <c r="L91" i="8"/>
  <c r="E87" i="8"/>
  <c r="C87" i="8"/>
  <c r="L87" i="8"/>
  <c r="C83" i="8"/>
  <c r="L83" i="8"/>
  <c r="L75" i="8"/>
  <c r="C75" i="8"/>
  <c r="L71" i="8"/>
  <c r="C71" i="8"/>
  <c r="L59" i="8"/>
  <c r="C59" i="8"/>
  <c r="L55" i="8"/>
  <c r="C55" i="8"/>
  <c r="L43" i="8"/>
  <c r="C43" i="8"/>
  <c r="L39" i="8"/>
  <c r="C39" i="8"/>
  <c r="L27" i="8"/>
  <c r="C27" i="8"/>
  <c r="L23" i="8"/>
  <c r="C23" i="8"/>
  <c r="E70" i="8"/>
  <c r="L70" i="8"/>
  <c r="E54" i="8"/>
  <c r="L54" i="8"/>
  <c r="E42" i="8"/>
  <c r="L42" i="8"/>
  <c r="E26" i="8"/>
  <c r="L26" i="8"/>
  <c r="E77" i="8"/>
  <c r="L77" i="8"/>
  <c r="E69" i="8"/>
  <c r="L69" i="8"/>
  <c r="E65" i="8"/>
  <c r="L65" i="8"/>
  <c r="E61" i="8"/>
  <c r="L61" i="8"/>
  <c r="E53" i="8"/>
  <c r="L53" i="8"/>
  <c r="E49" i="8"/>
  <c r="L49" i="8"/>
  <c r="E45" i="8"/>
  <c r="L45" i="8"/>
  <c r="E37" i="8"/>
  <c r="L37" i="8"/>
  <c r="E21" i="8"/>
  <c r="L21" i="8"/>
  <c r="E74" i="8"/>
  <c r="L74" i="8"/>
  <c r="E58" i="8"/>
  <c r="L58" i="8"/>
  <c r="E76" i="8"/>
  <c r="L76" i="8"/>
  <c r="E44" i="8"/>
  <c r="L44" i="8"/>
  <c r="E79" i="8"/>
  <c r="L79" i="8"/>
  <c r="E67" i="8"/>
  <c r="L67" i="8"/>
  <c r="E63" i="8"/>
  <c r="L63" i="8"/>
  <c r="E51" i="8"/>
  <c r="L51" i="8"/>
  <c r="E47" i="8"/>
  <c r="L47" i="8"/>
  <c r="E35" i="8"/>
  <c r="L35" i="8"/>
  <c r="E31" i="8"/>
  <c r="L31" i="8"/>
  <c r="E19" i="8"/>
  <c r="L19" i="8"/>
  <c r="E15" i="8"/>
  <c r="L15" i="8"/>
  <c r="E33" i="8"/>
  <c r="E17" i="8"/>
  <c r="E38" i="8"/>
  <c r="E22" i="8"/>
  <c r="E66" i="8"/>
  <c r="E50" i="8"/>
  <c r="E34" i="8"/>
  <c r="E18" i="8"/>
  <c r="E73" i="8"/>
  <c r="E57" i="8"/>
  <c r="E41" i="8"/>
  <c r="E75" i="8"/>
  <c r="E43" i="8"/>
  <c r="E27" i="8"/>
  <c r="E78" i="8"/>
  <c r="E62" i="8"/>
  <c r="E46" i="8"/>
  <c r="E30" i="8"/>
  <c r="E71" i="8"/>
  <c r="E55" i="8"/>
  <c r="E39" i="8"/>
  <c r="E23" i="8"/>
  <c r="E68" i="8"/>
  <c r="E29" i="8"/>
  <c r="E80" i="8"/>
  <c r="E72" i="8"/>
  <c r="E56" i="8"/>
  <c r="E52" i="8"/>
  <c r="E64" i="8"/>
  <c r="E48" i="8"/>
  <c r="E36" i="8"/>
  <c r="E40" i="8"/>
  <c r="E32" i="8"/>
  <c r="E24" i="8"/>
  <c r="E16" i="8"/>
  <c r="E20" i="8"/>
  <c r="E60" i="8"/>
  <c r="E28" i="8"/>
  <c r="F295" i="8"/>
  <c r="E295" i="8"/>
  <c r="K99" i="8"/>
  <c r="E99" i="8"/>
  <c r="E83" i="8"/>
  <c r="J447" i="8"/>
  <c r="E447" i="8"/>
  <c r="K159" i="8"/>
  <c r="E159" i="8"/>
  <c r="J490" i="8"/>
  <c r="E490" i="8"/>
  <c r="K382" i="8"/>
  <c r="E382" i="8"/>
  <c r="O142" i="8"/>
  <c r="E142" i="8"/>
  <c r="J375" i="8"/>
  <c r="E375" i="8"/>
  <c r="M59" i="8"/>
  <c r="E59" i="8"/>
  <c r="H162" i="8"/>
  <c r="E162" i="8"/>
  <c r="M337" i="8"/>
  <c r="E337" i="8"/>
  <c r="J329" i="8"/>
  <c r="E329" i="8"/>
  <c r="G261" i="8"/>
  <c r="E261" i="8"/>
  <c r="M241" i="8"/>
  <c r="E241" i="8"/>
  <c r="M125" i="8"/>
  <c r="E125" i="8"/>
  <c r="J25" i="8"/>
  <c r="E25" i="8"/>
  <c r="K496" i="8"/>
  <c r="E496" i="8"/>
  <c r="O484" i="8"/>
  <c r="E484" i="8"/>
  <c r="H460" i="8"/>
  <c r="E460" i="8"/>
  <c r="F384" i="8"/>
  <c r="E384" i="8"/>
  <c r="H332" i="8"/>
  <c r="E332" i="8"/>
  <c r="H304" i="8"/>
  <c r="E304" i="8"/>
  <c r="G256" i="8"/>
  <c r="E256" i="8"/>
  <c r="M448" i="8"/>
  <c r="G448" i="8"/>
  <c r="B502" i="8"/>
  <c r="B498" i="8"/>
  <c r="B495" i="8"/>
  <c r="B491" i="8"/>
  <c r="B488" i="8"/>
  <c r="H483" i="8"/>
  <c r="B483" i="8"/>
  <c r="B480" i="8"/>
  <c r="B476" i="8"/>
  <c r="K472" i="8"/>
  <c r="B472" i="8"/>
  <c r="G468" i="8"/>
  <c r="B468" i="8"/>
  <c r="B464" i="8"/>
  <c r="B457" i="8"/>
  <c r="B453" i="8"/>
  <c r="B449" i="8"/>
  <c r="O434" i="8"/>
  <c r="H426" i="8"/>
  <c r="F389" i="8"/>
  <c r="J343" i="8"/>
  <c r="F322" i="8"/>
  <c r="M288" i="8"/>
  <c r="M237" i="8"/>
  <c r="K229" i="8"/>
  <c r="H176" i="8"/>
  <c r="G170" i="8"/>
  <c r="M114" i="8"/>
  <c r="G107" i="8"/>
  <c r="G83" i="8"/>
  <c r="M63" i="8"/>
  <c r="O23" i="8"/>
  <c r="K19" i="8"/>
  <c r="F501" i="8"/>
  <c r="B501" i="8"/>
  <c r="B497" i="8"/>
  <c r="B494" i="8"/>
  <c r="B487" i="8"/>
  <c r="B484" i="8"/>
  <c r="B482" i="8"/>
  <c r="B479" i="8"/>
  <c r="B475" i="8"/>
  <c r="B471" i="8"/>
  <c r="B467" i="8"/>
  <c r="B463" i="8"/>
  <c r="B460" i="8"/>
  <c r="B456" i="8"/>
  <c r="B452" i="8"/>
  <c r="F448" i="8"/>
  <c r="O413" i="8"/>
  <c r="M396" i="8"/>
  <c r="J388" i="8"/>
  <c r="O382" i="8"/>
  <c r="K350" i="8"/>
  <c r="H317" i="8"/>
  <c r="O287" i="8"/>
  <c r="F204" i="8"/>
  <c r="H125" i="8"/>
  <c r="F109" i="8"/>
  <c r="F99" i="8"/>
  <c r="K83" i="8"/>
  <c r="B500" i="8"/>
  <c r="B493" i="8"/>
  <c r="F490" i="8"/>
  <c r="B490" i="8"/>
  <c r="B486" i="8"/>
  <c r="O483" i="8"/>
  <c r="B481" i="8"/>
  <c r="B478" i="8"/>
  <c r="B474" i="8"/>
  <c r="B470" i="8"/>
  <c r="B466" i="8"/>
  <c r="B462" i="8"/>
  <c r="B459" i="8"/>
  <c r="B455" i="8"/>
  <c r="B451" i="8"/>
  <c r="K448" i="8"/>
  <c r="O428" i="8"/>
  <c r="M424" i="8"/>
  <c r="J413" i="8"/>
  <c r="H371" i="8"/>
  <c r="G328" i="8"/>
  <c r="M308" i="8"/>
  <c r="F297" i="8"/>
  <c r="J275" i="8"/>
  <c r="K223" i="8"/>
  <c r="O188" i="8"/>
  <c r="M170" i="8"/>
  <c r="F168" i="8"/>
  <c r="M161" i="8"/>
  <c r="F135" i="8"/>
  <c r="H105" i="8"/>
  <c r="J91" i="8"/>
  <c r="J89" i="8"/>
  <c r="J83" i="8"/>
  <c r="M39" i="8"/>
  <c r="M31" i="8"/>
  <c r="B499" i="8"/>
  <c r="B496" i="8"/>
  <c r="B492" i="8"/>
  <c r="B489" i="8"/>
  <c r="B485" i="8"/>
  <c r="G483" i="8"/>
  <c r="O480" i="8"/>
  <c r="B477" i="8"/>
  <c r="B473" i="8"/>
  <c r="B469" i="8"/>
  <c r="B465" i="8"/>
  <c r="B461" i="8"/>
  <c r="B458" i="8"/>
  <c r="B454" i="8"/>
  <c r="B450" i="8"/>
  <c r="H448" i="8"/>
  <c r="M431" i="8"/>
  <c r="F413" i="8"/>
  <c r="G373" i="8"/>
  <c r="J362" i="8"/>
  <c r="J359" i="8"/>
  <c r="M281" i="8"/>
  <c r="G237" i="8"/>
  <c r="H222" i="8"/>
  <c r="J210" i="8"/>
  <c r="F198" i="8"/>
  <c r="F188" i="8"/>
  <c r="H170" i="8"/>
  <c r="K142" i="8"/>
  <c r="M126" i="8"/>
  <c r="H111" i="8"/>
  <c r="O107" i="8"/>
  <c r="H91" i="8"/>
  <c r="F83" i="8"/>
  <c r="J57" i="8"/>
  <c r="M45" i="8"/>
  <c r="J23" i="8"/>
  <c r="H490" i="8"/>
  <c r="O317" i="8"/>
  <c r="K297" i="8"/>
  <c r="J109" i="8"/>
  <c r="H99" i="8"/>
  <c r="K322" i="8"/>
  <c r="G297" i="8"/>
  <c r="M99" i="8"/>
  <c r="G99" i="8"/>
  <c r="O31" i="8"/>
  <c r="O490" i="8"/>
  <c r="J397" i="8"/>
  <c r="M297" i="8"/>
  <c r="K170" i="8"/>
  <c r="O125" i="8"/>
  <c r="O83" i="8"/>
  <c r="K433" i="8"/>
  <c r="J381" i="8"/>
  <c r="J55" i="8"/>
  <c r="K55" i="8"/>
  <c r="O55" i="8"/>
  <c r="G44" i="8"/>
  <c r="O426" i="8"/>
  <c r="F249" i="8"/>
  <c r="O249" i="8"/>
  <c r="O178" i="8"/>
  <c r="H157" i="8"/>
  <c r="J345" i="8"/>
  <c r="J332" i="8"/>
  <c r="O266" i="8"/>
  <c r="M214" i="8"/>
  <c r="O214" i="8"/>
  <c r="F214" i="8"/>
  <c r="J70" i="8"/>
  <c r="H63" i="8"/>
  <c r="J63" i="8"/>
  <c r="M57" i="8"/>
  <c r="M426" i="8"/>
  <c r="O363" i="8"/>
  <c r="J286" i="8"/>
  <c r="H227" i="8"/>
  <c r="J227" i="8"/>
  <c r="M227" i="8"/>
  <c r="O227" i="8"/>
  <c r="F216" i="8"/>
  <c r="J150" i="8"/>
  <c r="O150" i="8"/>
  <c r="K150" i="8"/>
  <c r="O128" i="8"/>
  <c r="F123" i="8"/>
  <c r="H479" i="8"/>
  <c r="M472" i="8"/>
  <c r="O470" i="8"/>
  <c r="J460" i="8"/>
  <c r="K428" i="8"/>
  <c r="G428" i="8"/>
  <c r="F426" i="8"/>
  <c r="H363" i="8"/>
  <c r="J273" i="8"/>
  <c r="F227" i="8"/>
  <c r="M132" i="8"/>
  <c r="O132" i="8"/>
  <c r="F132" i="8"/>
  <c r="O123" i="8"/>
  <c r="M120" i="8"/>
  <c r="K93" i="8"/>
  <c r="O86" i="8"/>
  <c r="M264" i="8"/>
  <c r="M261" i="8"/>
  <c r="H212" i="8"/>
  <c r="F56" i="8"/>
  <c r="K56" i="8"/>
  <c r="H39" i="8"/>
  <c r="M276" i="8"/>
  <c r="H237" i="8"/>
  <c r="K237" i="8"/>
  <c r="M225" i="8"/>
  <c r="J176" i="8"/>
  <c r="M130" i="8"/>
  <c r="F52" i="8"/>
  <c r="H45" i="8"/>
  <c r="O45" i="8"/>
  <c r="F492" i="8"/>
  <c r="O461" i="8"/>
  <c r="J456" i="8"/>
  <c r="G427" i="8"/>
  <c r="H376" i="8"/>
  <c r="J361" i="8"/>
  <c r="O325" i="8"/>
  <c r="J325" i="8"/>
  <c r="H271" i="8"/>
  <c r="G228" i="8"/>
  <c r="O179" i="8"/>
  <c r="M145" i="8"/>
  <c r="M498" i="8"/>
  <c r="O492" i="8"/>
  <c r="O486" i="8"/>
  <c r="F472" i="8"/>
  <c r="F446" i="8"/>
  <c r="M443" i="8"/>
  <c r="O433" i="8"/>
  <c r="G433" i="8"/>
  <c r="M427" i="8"/>
  <c r="H419" i="8"/>
  <c r="G397" i="8"/>
  <c r="H396" i="8"/>
  <c r="H390" i="8"/>
  <c r="J382" i="8"/>
  <c r="J380" i="8"/>
  <c r="G377" i="8"/>
  <c r="F373" i="8"/>
  <c r="F368" i="8"/>
  <c r="M363" i="8"/>
  <c r="O362" i="8"/>
  <c r="J353" i="8"/>
  <c r="H337" i="8"/>
  <c r="F327" i="8"/>
  <c r="G325" i="8"/>
  <c r="O323" i="8"/>
  <c r="J314" i="8"/>
  <c r="H281" i="8"/>
  <c r="J266" i="8"/>
  <c r="M256" i="8"/>
  <c r="F255" i="8"/>
  <c r="K253" i="8"/>
  <c r="J249" i="8"/>
  <c r="O248" i="8"/>
  <c r="O246" i="8"/>
  <c r="F237" i="8"/>
  <c r="M228" i="8"/>
  <c r="F224" i="8"/>
  <c r="O222" i="8"/>
  <c r="G217" i="8"/>
  <c r="J206" i="8"/>
  <c r="J200" i="8"/>
  <c r="M188" i="8"/>
  <c r="H180" i="8"/>
  <c r="O172" i="8"/>
  <c r="F170" i="8"/>
  <c r="G147" i="8"/>
  <c r="J142" i="8"/>
  <c r="K139" i="8"/>
  <c r="O135" i="8"/>
  <c r="F134" i="8"/>
  <c r="K132" i="8"/>
  <c r="G131" i="8"/>
  <c r="G130" i="8"/>
  <c r="F128" i="8"/>
  <c r="G125" i="8"/>
  <c r="K123" i="8"/>
  <c r="O113" i="8"/>
  <c r="G100" i="8"/>
  <c r="K88" i="8"/>
  <c r="G79" i="8"/>
  <c r="O77" i="8"/>
  <c r="M75" i="8"/>
  <c r="H73" i="8"/>
  <c r="K71" i="8"/>
  <c r="G67" i="8"/>
  <c r="F60" i="8"/>
  <c r="M58" i="8"/>
  <c r="H57" i="8"/>
  <c r="G48" i="8"/>
  <c r="M46" i="8"/>
  <c r="F44" i="8"/>
  <c r="G39" i="8"/>
  <c r="J31" i="8"/>
  <c r="O28" i="8"/>
  <c r="J27" i="8"/>
  <c r="G23" i="8"/>
  <c r="J20" i="8"/>
  <c r="M18" i="8"/>
  <c r="F97" i="8"/>
  <c r="M66" i="8"/>
  <c r="M458" i="8"/>
  <c r="H451" i="8"/>
  <c r="H447" i="8"/>
  <c r="M434" i="8"/>
  <c r="J433" i="8"/>
  <c r="M432" i="8"/>
  <c r="F428" i="8"/>
  <c r="J396" i="8"/>
  <c r="H388" i="8"/>
  <c r="O351" i="8"/>
  <c r="H339" i="8"/>
  <c r="M325" i="8"/>
  <c r="H325" i="8"/>
  <c r="O300" i="8"/>
  <c r="M295" i="8"/>
  <c r="J291" i="8"/>
  <c r="G288" i="8"/>
  <c r="J281" i="8"/>
  <c r="H247" i="8"/>
  <c r="F229" i="8"/>
  <c r="H201" i="8"/>
  <c r="H89" i="8"/>
  <c r="J79" i="8"/>
  <c r="M73" i="8"/>
  <c r="K72" i="8"/>
  <c r="J59" i="8"/>
  <c r="J19" i="8"/>
  <c r="J500" i="8"/>
  <c r="F494" i="8"/>
  <c r="G489" i="8"/>
  <c r="O479" i="8"/>
  <c r="K456" i="8"/>
  <c r="O447" i="8"/>
  <c r="F433" i="8"/>
  <c r="G432" i="8"/>
  <c r="J428" i="8"/>
  <c r="H427" i="8"/>
  <c r="J426" i="8"/>
  <c r="H418" i="8"/>
  <c r="F405" i="8"/>
  <c r="O396" i="8"/>
  <c r="G396" i="8"/>
  <c r="F390" i="8"/>
  <c r="M379" i="8"/>
  <c r="J363" i="8"/>
  <c r="K362" i="8"/>
  <c r="F361" i="8"/>
  <c r="H352" i="8"/>
  <c r="O346" i="8"/>
  <c r="K343" i="8"/>
  <c r="O337" i="8"/>
  <c r="G337" i="8"/>
  <c r="K325" i="8"/>
  <c r="F325" i="8"/>
  <c r="J323" i="8"/>
  <c r="G304" i="8"/>
  <c r="H301" i="8"/>
  <c r="H297" i="8"/>
  <c r="M289" i="8"/>
  <c r="O284" i="8"/>
  <c r="O281" i="8"/>
  <c r="G281" i="8"/>
  <c r="O275" i="8"/>
  <c r="K273" i="8"/>
  <c r="M271" i="8"/>
  <c r="J261" i="8"/>
  <c r="F253" i="8"/>
  <c r="G249" i="8"/>
  <c r="M248" i="8"/>
  <c r="O245" i="8"/>
  <c r="J222" i="8"/>
  <c r="M216" i="8"/>
  <c r="G213" i="8"/>
  <c r="K210" i="8"/>
  <c r="H197" i="8"/>
  <c r="H188" i="8"/>
  <c r="J186" i="8"/>
  <c r="G161" i="8"/>
  <c r="G150" i="8"/>
  <c r="M133" i="8"/>
  <c r="H132" i="8"/>
  <c r="G123" i="8"/>
  <c r="K115" i="8"/>
  <c r="G87" i="8"/>
  <c r="H82" i="8"/>
  <c r="O79" i="8"/>
  <c r="F79" i="8"/>
  <c r="K77" i="8"/>
  <c r="F73" i="8"/>
  <c r="O70" i="8"/>
  <c r="K68" i="8"/>
  <c r="O66" i="8"/>
  <c r="G62" i="8"/>
  <c r="G54" i="8"/>
  <c r="K52" i="8"/>
  <c r="O50" i="8"/>
  <c r="F48" i="8"/>
  <c r="F45" i="8"/>
  <c r="J35" i="8"/>
  <c r="F28" i="8"/>
  <c r="O19" i="8"/>
  <c r="J18" i="8"/>
  <c r="H491" i="8"/>
  <c r="M491" i="8"/>
  <c r="G455" i="8"/>
  <c r="H415" i="8"/>
  <c r="J415" i="8"/>
  <c r="F400" i="8"/>
  <c r="H400" i="8"/>
  <c r="O400" i="8"/>
  <c r="G400" i="8"/>
  <c r="M400" i="8"/>
  <c r="M272" i="8"/>
  <c r="G272" i="8"/>
  <c r="J51" i="8"/>
  <c r="M475" i="8"/>
  <c r="M468" i="8"/>
  <c r="O431" i="8"/>
  <c r="G424" i="8"/>
  <c r="O417" i="8"/>
  <c r="F416" i="8"/>
  <c r="H336" i="8"/>
  <c r="G330" i="8"/>
  <c r="M296" i="8"/>
  <c r="K293" i="8"/>
  <c r="J293" i="8"/>
  <c r="F203" i="8"/>
  <c r="H148" i="8"/>
  <c r="M148" i="8"/>
  <c r="F148" i="8"/>
  <c r="O148" i="8"/>
  <c r="H137" i="8"/>
  <c r="J137" i="8"/>
  <c r="G137" i="8"/>
  <c r="O137" i="8"/>
  <c r="J75" i="8"/>
  <c r="O75" i="8"/>
  <c r="F75" i="8"/>
  <c r="K75" i="8"/>
  <c r="G75" i="8"/>
  <c r="H75" i="8"/>
  <c r="J32" i="8"/>
  <c r="K32" i="8"/>
  <c r="F32" i="8"/>
  <c r="O500" i="8"/>
  <c r="H500" i="8"/>
  <c r="M478" i="8"/>
  <c r="K478" i="8"/>
  <c r="O449" i="8"/>
  <c r="G443" i="8"/>
  <c r="M439" i="8"/>
  <c r="G423" i="8"/>
  <c r="M415" i="8"/>
  <c r="O401" i="8"/>
  <c r="G401" i="8"/>
  <c r="F394" i="8"/>
  <c r="H394" i="8"/>
  <c r="O394" i="8"/>
  <c r="F369" i="8"/>
  <c r="K369" i="8"/>
  <c r="M364" i="8"/>
  <c r="K338" i="8"/>
  <c r="M311" i="8"/>
  <c r="F311" i="8"/>
  <c r="K311" i="8"/>
  <c r="J305" i="8"/>
  <c r="M280" i="8"/>
  <c r="O259" i="8"/>
  <c r="J250" i="8"/>
  <c r="O250" i="8"/>
  <c r="G183" i="8"/>
  <c r="J183" i="8"/>
  <c r="F183" i="8"/>
  <c r="O183" i="8"/>
  <c r="O103" i="8"/>
  <c r="J495" i="8"/>
  <c r="H495" i="8"/>
  <c r="G471" i="8"/>
  <c r="M471" i="8"/>
  <c r="H466" i="8"/>
  <c r="M466" i="8"/>
  <c r="O466" i="8"/>
  <c r="M462" i="8"/>
  <c r="G441" i="8"/>
  <c r="G417" i="8"/>
  <c r="K417" i="8"/>
  <c r="H313" i="8"/>
  <c r="G309" i="8"/>
  <c r="O309" i="8"/>
  <c r="M309" i="8"/>
  <c r="M299" i="8"/>
  <c r="F299" i="8"/>
  <c r="K299" i="8"/>
  <c r="J289" i="8"/>
  <c r="O289" i="8"/>
  <c r="G289" i="8"/>
  <c r="F289" i="8"/>
  <c r="K289" i="8"/>
  <c r="G173" i="8"/>
  <c r="M173" i="8"/>
  <c r="H173" i="8"/>
  <c r="J173" i="8"/>
  <c r="O173" i="8"/>
  <c r="G22" i="8"/>
  <c r="M22" i="8"/>
  <c r="O482" i="8"/>
  <c r="M482" i="8"/>
  <c r="J468" i="8"/>
  <c r="O468" i="8"/>
  <c r="F468" i="8"/>
  <c r="K468" i="8"/>
  <c r="F365" i="8"/>
  <c r="G365" i="8"/>
  <c r="K365" i="8"/>
  <c r="G492" i="8"/>
  <c r="J492" i="8"/>
  <c r="F481" i="8"/>
  <c r="K481" i="8"/>
  <c r="H470" i="8"/>
  <c r="J470" i="8"/>
  <c r="H468" i="8"/>
  <c r="F466" i="8"/>
  <c r="F456" i="8"/>
  <c r="O456" i="8"/>
  <c r="H456" i="8"/>
  <c r="F442" i="8"/>
  <c r="H442" i="8"/>
  <c r="F429" i="8"/>
  <c r="J429" i="8"/>
  <c r="G425" i="8"/>
  <c r="H422" i="8"/>
  <c r="J422" i="8"/>
  <c r="F417" i="8"/>
  <c r="M411" i="8"/>
  <c r="M407" i="8"/>
  <c r="G404" i="8"/>
  <c r="M404" i="8"/>
  <c r="J400" i="8"/>
  <c r="O387" i="8"/>
  <c r="G387" i="8"/>
  <c r="H387" i="8"/>
  <c r="J358" i="8"/>
  <c r="K358" i="8"/>
  <c r="G341" i="8"/>
  <c r="M341" i="8"/>
  <c r="F310" i="8"/>
  <c r="G310" i="8"/>
  <c r="H289" i="8"/>
  <c r="G282" i="8"/>
  <c r="J282" i="8"/>
  <c r="O282" i="8"/>
  <c r="F270" i="8"/>
  <c r="H236" i="8"/>
  <c r="G236" i="8"/>
  <c r="M236" i="8"/>
  <c r="O236" i="8"/>
  <c r="G182" i="8"/>
  <c r="M182" i="8"/>
  <c r="H182" i="8"/>
  <c r="O182" i="8"/>
  <c r="J182" i="8"/>
  <c r="J174" i="8"/>
  <c r="M174" i="8"/>
  <c r="F112" i="8"/>
  <c r="H98" i="8"/>
  <c r="G98" i="8"/>
  <c r="J98" i="8"/>
  <c r="M98" i="8"/>
  <c r="O98" i="8"/>
  <c r="K65" i="8"/>
  <c r="M41" i="8"/>
  <c r="O41" i="8"/>
  <c r="F41" i="8"/>
  <c r="G368" i="8"/>
  <c r="K361" i="8"/>
  <c r="O295" i="8"/>
  <c r="F286" i="8"/>
  <c r="G276" i="8"/>
  <c r="G273" i="8"/>
  <c r="K258" i="8"/>
  <c r="M255" i="8"/>
  <c r="J253" i="8"/>
  <c r="O253" i="8"/>
  <c r="F218" i="8"/>
  <c r="M218" i="8"/>
  <c r="H218" i="8"/>
  <c r="O218" i="8"/>
  <c r="H190" i="8"/>
  <c r="K190" i="8"/>
  <c r="M181" i="8"/>
  <c r="O181" i="8"/>
  <c r="K180" i="8"/>
  <c r="F180" i="8"/>
  <c r="M180" i="8"/>
  <c r="F162" i="8"/>
  <c r="G162" i="8"/>
  <c r="M162" i="8"/>
  <c r="G146" i="8"/>
  <c r="J146" i="8"/>
  <c r="G119" i="8"/>
  <c r="F114" i="8"/>
  <c r="K114" i="8"/>
  <c r="J105" i="8"/>
  <c r="F100" i="8"/>
  <c r="O100" i="8"/>
  <c r="J95" i="8"/>
  <c r="G95" i="8"/>
  <c r="F93" i="8"/>
  <c r="O93" i="8"/>
  <c r="H93" i="8"/>
  <c r="J82" i="8"/>
  <c r="G74" i="8"/>
  <c r="H62" i="8"/>
  <c r="M62" i="8"/>
  <c r="J36" i="8"/>
  <c r="K33" i="8"/>
  <c r="O25" i="8"/>
  <c r="M21" i="8"/>
  <c r="K501" i="8"/>
  <c r="M494" i="8"/>
  <c r="M490" i="8"/>
  <c r="J479" i="8"/>
  <c r="F469" i="8"/>
  <c r="O448" i="8"/>
  <c r="J448" i="8"/>
  <c r="F437" i="8"/>
  <c r="M414" i="8"/>
  <c r="G413" i="8"/>
  <c r="O409" i="8"/>
  <c r="O388" i="8"/>
  <c r="F382" i="8"/>
  <c r="K368" i="8"/>
  <c r="F329" i="8"/>
  <c r="O297" i="8"/>
  <c r="J297" i="8"/>
  <c r="O273" i="8"/>
  <c r="H273" i="8"/>
  <c r="F266" i="8"/>
  <c r="G266" i="8"/>
  <c r="M263" i="8"/>
  <c r="H261" i="8"/>
  <c r="O261" i="8"/>
  <c r="H257" i="8"/>
  <c r="J257" i="8"/>
  <c r="H253" i="8"/>
  <c r="J225" i="8"/>
  <c r="K218" i="8"/>
  <c r="H214" i="8"/>
  <c r="J214" i="8"/>
  <c r="J209" i="8"/>
  <c r="G199" i="8"/>
  <c r="F186" i="8"/>
  <c r="O180" i="8"/>
  <c r="M176" i="8"/>
  <c r="F176" i="8"/>
  <c r="O176" i="8"/>
  <c r="F172" i="8"/>
  <c r="M172" i="8"/>
  <c r="J167" i="8"/>
  <c r="O153" i="8"/>
  <c r="M146" i="8"/>
  <c r="G118" i="8"/>
  <c r="J107" i="8"/>
  <c r="K107" i="8"/>
  <c r="G102" i="8"/>
  <c r="M102" i="8"/>
  <c r="O92" i="8"/>
  <c r="H77" i="8"/>
  <c r="J77" i="8"/>
  <c r="F68" i="8"/>
  <c r="J68" i="8"/>
  <c r="O63" i="8"/>
  <c r="K61" i="8"/>
  <c r="O61" i="8"/>
  <c r="K54" i="8"/>
  <c r="J39" i="8"/>
  <c r="O39" i="8"/>
  <c r="F39" i="8"/>
  <c r="K39" i="8"/>
  <c r="G28" i="8"/>
  <c r="G27" i="8"/>
  <c r="M27" i="8"/>
  <c r="H27" i="8"/>
  <c r="O27" i="8"/>
  <c r="K24" i="8"/>
  <c r="F24" i="8"/>
  <c r="K23" i="8"/>
  <c r="F23" i="8"/>
  <c r="F388" i="8"/>
  <c r="O328" i="8"/>
  <c r="M319" i="8"/>
  <c r="F291" i="8"/>
  <c r="M283" i="8"/>
  <c r="H498" i="8"/>
  <c r="G451" i="8"/>
  <c r="F398" i="8"/>
  <c r="F396" i="8"/>
  <c r="M388" i="8"/>
  <c r="G388" i="8"/>
  <c r="K381" i="8"/>
  <c r="J368" i="8"/>
  <c r="J366" i="8"/>
  <c r="O361" i="8"/>
  <c r="G361" i="8"/>
  <c r="M356" i="8"/>
  <c r="M344" i="8"/>
  <c r="J333" i="8"/>
  <c r="M331" i="8"/>
  <c r="M328" i="8"/>
  <c r="M324" i="8"/>
  <c r="H323" i="8"/>
  <c r="H307" i="8"/>
  <c r="M304" i="8"/>
  <c r="O301" i="8"/>
  <c r="H300" i="8"/>
  <c r="J295" i="8"/>
  <c r="H291" i="8"/>
  <c r="K286" i="8"/>
  <c r="M273" i="8"/>
  <c r="F273" i="8"/>
  <c r="F271" i="8"/>
  <c r="O271" i="8"/>
  <c r="M267" i="8"/>
  <c r="M260" i="8"/>
  <c r="G260" i="8"/>
  <c r="J256" i="8"/>
  <c r="M253" i="8"/>
  <c r="G253" i="8"/>
  <c r="K251" i="8"/>
  <c r="M247" i="8"/>
  <c r="G233" i="8"/>
  <c r="J218" i="8"/>
  <c r="M196" i="8"/>
  <c r="J180" i="8"/>
  <c r="F179" i="8"/>
  <c r="K162" i="8"/>
  <c r="F155" i="8"/>
  <c r="H140" i="8"/>
  <c r="K134" i="8"/>
  <c r="M134" i="8"/>
  <c r="F115" i="8"/>
  <c r="J115" i="8"/>
  <c r="F108" i="8"/>
  <c r="O108" i="8"/>
  <c r="M95" i="8"/>
  <c r="M93" i="8"/>
  <c r="J80" i="8"/>
  <c r="G66" i="8"/>
  <c r="F63" i="8"/>
  <c r="K63" i="8"/>
  <c r="G63" i="8"/>
  <c r="G59" i="8"/>
  <c r="O59" i="8"/>
  <c r="H59" i="8"/>
  <c r="J47" i="8"/>
  <c r="H279" i="8"/>
  <c r="K249" i="8"/>
  <c r="G248" i="8"/>
  <c r="M244" i="8"/>
  <c r="O237" i="8"/>
  <c r="J237" i="8"/>
  <c r="J223" i="8"/>
  <c r="J216" i="8"/>
  <c r="K200" i="8"/>
  <c r="J185" i="8"/>
  <c r="O170" i="8"/>
  <c r="J170" i="8"/>
  <c r="M168" i="8"/>
  <c r="M156" i="8"/>
  <c r="G135" i="8"/>
  <c r="J130" i="8"/>
  <c r="M106" i="8"/>
  <c r="O99" i="8"/>
  <c r="J99" i="8"/>
  <c r="M94" i="8"/>
  <c r="O91" i="8"/>
  <c r="O85" i="8"/>
  <c r="M81" i="8"/>
  <c r="O73" i="8"/>
  <c r="F53" i="8"/>
  <c r="G50" i="8"/>
  <c r="F40" i="8"/>
  <c r="O37" i="8"/>
  <c r="H31" i="8"/>
  <c r="O230" i="8"/>
  <c r="K211" i="8"/>
  <c r="J201" i="8"/>
  <c r="M193" i="8"/>
  <c r="G145" i="8"/>
  <c r="G133" i="8"/>
  <c r="M129" i="8"/>
  <c r="K116" i="8"/>
  <c r="M97" i="8"/>
  <c r="G84" i="8"/>
  <c r="M78" i="8"/>
  <c r="M71" i="8"/>
  <c r="M67" i="8"/>
  <c r="M49" i="8"/>
  <c r="F20" i="8"/>
  <c r="G496" i="8"/>
  <c r="O496" i="8"/>
  <c r="H476" i="8"/>
  <c r="M476" i="8"/>
  <c r="J476" i="8"/>
  <c r="O476" i="8"/>
  <c r="G459" i="8"/>
  <c r="M459" i="8"/>
  <c r="F444" i="8"/>
  <c r="K444" i="8"/>
  <c r="H440" i="8"/>
  <c r="M440" i="8"/>
  <c r="J440" i="8"/>
  <c r="O440" i="8"/>
  <c r="F436" i="8"/>
  <c r="M436" i="8"/>
  <c r="G435" i="8"/>
  <c r="M435" i="8"/>
  <c r="H420" i="8"/>
  <c r="M420" i="8"/>
  <c r="J420" i="8"/>
  <c r="O420" i="8"/>
  <c r="H408" i="8"/>
  <c r="M408" i="8"/>
  <c r="J408" i="8"/>
  <c r="O408" i="8"/>
  <c r="G393" i="8"/>
  <c r="O386" i="8"/>
  <c r="F386" i="8"/>
  <c r="F372" i="8"/>
  <c r="H372" i="8"/>
  <c r="M367" i="8"/>
  <c r="J349" i="8"/>
  <c r="K349" i="8"/>
  <c r="F335" i="8"/>
  <c r="M335" i="8"/>
  <c r="O335" i="8"/>
  <c r="H320" i="8"/>
  <c r="J320" i="8"/>
  <c r="F318" i="8"/>
  <c r="O318" i="8"/>
  <c r="G318" i="8"/>
  <c r="M312" i="8"/>
  <c r="G312" i="8"/>
  <c r="H312" i="8"/>
  <c r="H277" i="8"/>
  <c r="M277" i="8"/>
  <c r="K277" i="8"/>
  <c r="F277" i="8"/>
  <c r="H265" i="8"/>
  <c r="J265" i="8"/>
  <c r="G240" i="8"/>
  <c r="M240" i="8"/>
  <c r="H240" i="8"/>
  <c r="J240" i="8"/>
  <c r="G238" i="8"/>
  <c r="J238" i="8"/>
  <c r="G234" i="8"/>
  <c r="J234" i="8"/>
  <c r="F231" i="8"/>
  <c r="O231" i="8"/>
  <c r="H231" i="8"/>
  <c r="O221" i="8"/>
  <c r="G221" i="8"/>
  <c r="H221" i="8"/>
  <c r="F202" i="8"/>
  <c r="M202" i="8"/>
  <c r="K202" i="8"/>
  <c r="O202" i="8"/>
  <c r="G195" i="8"/>
  <c r="F195" i="8"/>
  <c r="O195" i="8"/>
  <c r="H194" i="8"/>
  <c r="M194" i="8"/>
  <c r="K194" i="8"/>
  <c r="F194" i="8"/>
  <c r="G189" i="8"/>
  <c r="M189" i="8"/>
  <c r="F184" i="8"/>
  <c r="M184" i="8"/>
  <c r="H169" i="8"/>
  <c r="G169" i="8"/>
  <c r="J169" i="8"/>
  <c r="J166" i="8"/>
  <c r="G166" i="8"/>
  <c r="F124" i="8"/>
  <c r="M124" i="8"/>
  <c r="J96" i="8"/>
  <c r="G96" i="8"/>
  <c r="O96" i="8"/>
  <c r="O43" i="8"/>
  <c r="J43" i="8"/>
  <c r="M43" i="8"/>
  <c r="J29" i="8"/>
  <c r="F29" i="8"/>
  <c r="J496" i="8"/>
  <c r="H484" i="8"/>
  <c r="K476" i="8"/>
  <c r="F465" i="8"/>
  <c r="O465" i="8"/>
  <c r="G465" i="8"/>
  <c r="K440" i="8"/>
  <c r="O435" i="8"/>
  <c r="K420" i="8"/>
  <c r="O418" i="8"/>
  <c r="F418" i="8"/>
  <c r="K408" i="8"/>
  <c r="O403" i="8"/>
  <c r="H403" i="8"/>
  <c r="G399" i="8"/>
  <c r="O399" i="8"/>
  <c r="H399" i="8"/>
  <c r="K384" i="8"/>
  <c r="M380" i="8"/>
  <c r="F380" i="8"/>
  <c r="K377" i="8"/>
  <c r="F377" i="8"/>
  <c r="G376" i="8"/>
  <c r="M376" i="8"/>
  <c r="O372" i="8"/>
  <c r="G360" i="8"/>
  <c r="J360" i="8"/>
  <c r="F355" i="8"/>
  <c r="H355" i="8"/>
  <c r="M353" i="8"/>
  <c r="F353" i="8"/>
  <c r="G352" i="8"/>
  <c r="M352" i="8"/>
  <c r="G350" i="8"/>
  <c r="O320" i="8"/>
  <c r="J302" i="8"/>
  <c r="F302" i="8"/>
  <c r="K302" i="8"/>
  <c r="O277" i="8"/>
  <c r="F246" i="8"/>
  <c r="J243" i="8"/>
  <c r="M243" i="8"/>
  <c r="O240" i="8"/>
  <c r="M239" i="8"/>
  <c r="F239" i="8"/>
  <c r="O239" i="8"/>
  <c r="M235" i="8"/>
  <c r="F235" i="8"/>
  <c r="G215" i="8"/>
  <c r="J212" i="8"/>
  <c r="M212" i="8"/>
  <c r="F212" i="8"/>
  <c r="O212" i="8"/>
  <c r="G205" i="8"/>
  <c r="O205" i="8"/>
  <c r="H205" i="8"/>
  <c r="J205" i="8"/>
  <c r="O198" i="8"/>
  <c r="G198" i="8"/>
  <c r="O194" i="8"/>
  <c r="O169" i="8"/>
  <c r="F167" i="8"/>
  <c r="G167" i="8"/>
  <c r="J164" i="8"/>
  <c r="F164" i="8"/>
  <c r="O164" i="8"/>
  <c r="H164" i="8"/>
  <c r="K155" i="8"/>
  <c r="G155" i="8"/>
  <c r="J155" i="8"/>
  <c r="H121" i="8"/>
  <c r="J121" i="8"/>
  <c r="M121" i="8"/>
  <c r="F119" i="8"/>
  <c r="O119" i="8"/>
  <c r="G112" i="8"/>
  <c r="G90" i="8"/>
  <c r="M90" i="8"/>
  <c r="M42" i="8"/>
  <c r="G15" i="8"/>
  <c r="J15" i="8"/>
  <c r="M15" i="8"/>
  <c r="F500" i="8"/>
  <c r="K500" i="8"/>
  <c r="F496" i="8"/>
  <c r="O488" i="8"/>
  <c r="M484" i="8"/>
  <c r="M483" i="8"/>
  <c r="G476" i="8"/>
  <c r="M460" i="8"/>
  <c r="G460" i="8"/>
  <c r="O460" i="8"/>
  <c r="J458" i="8"/>
  <c r="K458" i="8"/>
  <c r="G445" i="8"/>
  <c r="G440" i="8"/>
  <c r="H438" i="8"/>
  <c r="J435" i="8"/>
  <c r="G431" i="8"/>
  <c r="J424" i="8"/>
  <c r="O424" i="8"/>
  <c r="F424" i="8"/>
  <c r="K424" i="8"/>
  <c r="O422" i="8"/>
  <c r="F422" i="8"/>
  <c r="G420" i="8"/>
  <c r="F410" i="8"/>
  <c r="H410" i="8"/>
  <c r="G408" i="8"/>
  <c r="H406" i="8"/>
  <c r="M406" i="8"/>
  <c r="M399" i="8"/>
  <c r="J394" i="8"/>
  <c r="K394" i="8"/>
  <c r="G391" i="8"/>
  <c r="M391" i="8"/>
  <c r="J390" i="8"/>
  <c r="M390" i="8"/>
  <c r="M386" i="8"/>
  <c r="O377" i="8"/>
  <c r="O376" i="8"/>
  <c r="M372" i="8"/>
  <c r="J371" i="8"/>
  <c r="O371" i="8"/>
  <c r="M360" i="8"/>
  <c r="F358" i="8"/>
  <c r="O355" i="8"/>
  <c r="O352" i="8"/>
  <c r="G348" i="8"/>
  <c r="H348" i="8"/>
  <c r="J348" i="8"/>
  <c r="F346" i="8"/>
  <c r="G346" i="8"/>
  <c r="J346" i="8"/>
  <c r="G345" i="8"/>
  <c r="M345" i="8"/>
  <c r="H345" i="8"/>
  <c r="O345" i="8"/>
  <c r="M343" i="8"/>
  <c r="F343" i="8"/>
  <c r="J341" i="8"/>
  <c r="O341" i="8"/>
  <c r="F341" i="8"/>
  <c r="K341" i="8"/>
  <c r="G336" i="8"/>
  <c r="M336" i="8"/>
  <c r="M327" i="8"/>
  <c r="K327" i="8"/>
  <c r="M320" i="8"/>
  <c r="K318" i="8"/>
  <c r="J316" i="8"/>
  <c r="O316" i="8"/>
  <c r="H284" i="8"/>
  <c r="J284" i="8"/>
  <c r="H280" i="8"/>
  <c r="O280" i="8"/>
  <c r="J277" i="8"/>
  <c r="J269" i="8"/>
  <c r="K269" i="8"/>
  <c r="O265" i="8"/>
  <c r="O238" i="8"/>
  <c r="O234" i="8"/>
  <c r="H233" i="8"/>
  <c r="M233" i="8"/>
  <c r="O233" i="8"/>
  <c r="F219" i="8"/>
  <c r="J219" i="8"/>
  <c r="G210" i="8"/>
  <c r="O210" i="8"/>
  <c r="F210" i="8"/>
  <c r="H208" i="8"/>
  <c r="J208" i="8"/>
  <c r="M208" i="8"/>
  <c r="H206" i="8"/>
  <c r="O206" i="8"/>
  <c r="M206" i="8"/>
  <c r="G206" i="8"/>
  <c r="J202" i="8"/>
  <c r="J194" i="8"/>
  <c r="H192" i="8"/>
  <c r="J192" i="8"/>
  <c r="H178" i="8"/>
  <c r="J178" i="8"/>
  <c r="M178" i="8"/>
  <c r="M169" i="8"/>
  <c r="M166" i="8"/>
  <c r="M164" i="8"/>
  <c r="M158" i="8"/>
  <c r="G158" i="8"/>
  <c r="O158" i="8"/>
  <c r="O155" i="8"/>
  <c r="J139" i="8"/>
  <c r="F139" i="8"/>
  <c r="H86" i="8"/>
  <c r="G86" i="8"/>
  <c r="G80" i="8"/>
  <c r="F35" i="8"/>
  <c r="K35" i="8"/>
  <c r="G35" i="8"/>
  <c r="M35" i="8"/>
  <c r="O35" i="8"/>
  <c r="H35" i="8"/>
  <c r="K25" i="8"/>
  <c r="M25" i="8"/>
  <c r="F25" i="8"/>
  <c r="H25" i="8"/>
  <c r="M500" i="8"/>
  <c r="G500" i="8"/>
  <c r="K492" i="8"/>
  <c r="F486" i="8"/>
  <c r="J486" i="8"/>
  <c r="J484" i="8"/>
  <c r="J483" i="8"/>
  <c r="G477" i="8"/>
  <c r="J477" i="8"/>
  <c r="O477" i="8"/>
  <c r="F476" i="8"/>
  <c r="K465" i="8"/>
  <c r="F461" i="8"/>
  <c r="G461" i="8"/>
  <c r="J461" i="8"/>
  <c r="O459" i="8"/>
  <c r="F440" i="8"/>
  <c r="H435" i="8"/>
  <c r="H424" i="8"/>
  <c r="F420" i="8"/>
  <c r="M418" i="8"/>
  <c r="F412" i="8"/>
  <c r="F408" i="8"/>
  <c r="J399" i="8"/>
  <c r="M394" i="8"/>
  <c r="O393" i="8"/>
  <c r="O390" i="8"/>
  <c r="H386" i="8"/>
  <c r="G385" i="8"/>
  <c r="K385" i="8"/>
  <c r="K380" i="8"/>
  <c r="J377" i="8"/>
  <c r="J376" i="8"/>
  <c r="J370" i="8"/>
  <c r="K370" i="8"/>
  <c r="O370" i="8"/>
  <c r="G364" i="8"/>
  <c r="J364" i="8"/>
  <c r="J355" i="8"/>
  <c r="K353" i="8"/>
  <c r="J352" i="8"/>
  <c r="H351" i="8"/>
  <c r="M351" i="8"/>
  <c r="F349" i="8"/>
  <c r="K347" i="8"/>
  <c r="M347" i="8"/>
  <c r="H341" i="8"/>
  <c r="G340" i="8"/>
  <c r="M340" i="8"/>
  <c r="G320" i="8"/>
  <c r="J318" i="8"/>
  <c r="O312" i="8"/>
  <c r="H309" i="8"/>
  <c r="J309" i="8"/>
  <c r="H305" i="8"/>
  <c r="O305" i="8"/>
  <c r="M305" i="8"/>
  <c r="G305" i="8"/>
  <c r="G277" i="8"/>
  <c r="M265" i="8"/>
  <c r="J247" i="8"/>
  <c r="O247" i="8"/>
  <c r="F247" i="8"/>
  <c r="M245" i="8"/>
  <c r="G245" i="8"/>
  <c r="H245" i="8"/>
  <c r="F238" i="8"/>
  <c r="F234" i="8"/>
  <c r="O224" i="8"/>
  <c r="H224" i="8"/>
  <c r="M224" i="8"/>
  <c r="F222" i="8"/>
  <c r="K222" i="8"/>
  <c r="G222" i="8"/>
  <c r="M222" i="8"/>
  <c r="K212" i="8"/>
  <c r="M205" i="8"/>
  <c r="H202" i="8"/>
  <c r="J199" i="8"/>
  <c r="F196" i="8"/>
  <c r="J196" i="8"/>
  <c r="K196" i="8"/>
  <c r="G194" i="8"/>
  <c r="J190" i="8"/>
  <c r="O190" i="8"/>
  <c r="F190" i="8"/>
  <c r="G190" i="8"/>
  <c r="M190" i="8"/>
  <c r="K184" i="8"/>
  <c r="O167" i="8"/>
  <c r="K164" i="8"/>
  <c r="G154" i="8"/>
  <c r="J154" i="8"/>
  <c r="M154" i="8"/>
  <c r="F127" i="8"/>
  <c r="K127" i="8"/>
  <c r="H124" i="8"/>
  <c r="F103" i="8"/>
  <c r="M103" i="8"/>
  <c r="K103" i="8"/>
  <c r="H103" i="8"/>
  <c r="J103" i="8"/>
  <c r="F96" i="8"/>
  <c r="O60" i="8"/>
  <c r="G60" i="8"/>
  <c r="H51" i="8"/>
  <c r="G332" i="8"/>
  <c r="G317" i="8"/>
  <c r="M317" i="8"/>
  <c r="K295" i="8"/>
  <c r="O255" i="8"/>
  <c r="J128" i="8"/>
  <c r="H128" i="8"/>
  <c r="F126" i="8"/>
  <c r="K126" i="8"/>
  <c r="K120" i="8"/>
  <c r="F120" i="8"/>
  <c r="H102" i="8"/>
  <c r="O102" i="8"/>
  <c r="J102" i="8"/>
  <c r="G82" i="8"/>
  <c r="M82" i="8"/>
  <c r="G70" i="8"/>
  <c r="M70" i="8"/>
  <c r="H70" i="8"/>
  <c r="J64" i="8"/>
  <c r="H61" i="8"/>
  <c r="F61" i="8"/>
  <c r="M34" i="8"/>
  <c r="M456" i="8"/>
  <c r="O442" i="8"/>
  <c r="K400" i="8"/>
  <c r="K396" i="8"/>
  <c r="K388" i="8"/>
  <c r="O368" i="8"/>
  <c r="J337" i="8"/>
  <c r="H321" i="8"/>
  <c r="J321" i="8"/>
  <c r="J317" i="8"/>
  <c r="F314" i="8"/>
  <c r="G314" i="8"/>
  <c r="O310" i="8"/>
  <c r="J301" i="8"/>
  <c r="G300" i="8"/>
  <c r="J300" i="8"/>
  <c r="H295" i="8"/>
  <c r="H256" i="8"/>
  <c r="O256" i="8"/>
  <c r="H249" i="8"/>
  <c r="M249" i="8"/>
  <c r="J236" i="8"/>
  <c r="K214" i="8"/>
  <c r="M200" i="8"/>
  <c r="J162" i="8"/>
  <c r="O162" i="8"/>
  <c r="F142" i="8"/>
  <c r="G142" i="8"/>
  <c r="F131" i="8"/>
  <c r="M128" i="8"/>
  <c r="J125" i="8"/>
  <c r="O105" i="8"/>
  <c r="F105" i="8"/>
  <c r="M87" i="8"/>
  <c r="G68" i="8"/>
  <c r="O68" i="8"/>
  <c r="M61" i="8"/>
  <c r="H46" i="8"/>
  <c r="G46" i="8"/>
  <c r="J22" i="8"/>
  <c r="G18" i="8"/>
  <c r="F150" i="8"/>
  <c r="J132" i="8"/>
  <c r="F107" i="8"/>
  <c r="O101" i="8"/>
  <c r="G91" i="8"/>
  <c r="M91" i="8"/>
  <c r="K79" i="8"/>
  <c r="F57" i="8"/>
  <c r="O57" i="8"/>
  <c r="J52" i="8"/>
  <c r="H23" i="8"/>
  <c r="M23" i="8"/>
  <c r="M499" i="8"/>
  <c r="J488" i="8"/>
  <c r="K474" i="8"/>
  <c r="H467" i="8"/>
  <c r="F464" i="8"/>
  <c r="O463" i="8"/>
  <c r="F452" i="8"/>
  <c r="K452" i="8"/>
  <c r="O450" i="8"/>
  <c r="G449" i="8"/>
  <c r="F392" i="8"/>
  <c r="K392" i="8"/>
  <c r="J313" i="8"/>
  <c r="F285" i="8"/>
  <c r="K285" i="8"/>
  <c r="G285" i="8"/>
  <c r="M279" i="8"/>
  <c r="J254" i="8"/>
  <c r="K254" i="8"/>
  <c r="J171" i="8"/>
  <c r="K171" i="8"/>
  <c r="F171" i="8"/>
  <c r="G171" i="8"/>
  <c r="H502" i="8"/>
  <c r="G491" i="8"/>
  <c r="F489" i="8"/>
  <c r="M488" i="8"/>
  <c r="H488" i="8"/>
  <c r="M487" i="8"/>
  <c r="G484" i="8"/>
  <c r="J481" i="8"/>
  <c r="M480" i="8"/>
  <c r="H480" i="8"/>
  <c r="F478" i="8"/>
  <c r="F473" i="8"/>
  <c r="J472" i="8"/>
  <c r="F460" i="8"/>
  <c r="K460" i="8"/>
  <c r="F454" i="8"/>
  <c r="H454" i="8"/>
  <c r="F445" i="8"/>
  <c r="H443" i="8"/>
  <c r="O438" i="8"/>
  <c r="K436" i="8"/>
  <c r="H434" i="8"/>
  <c r="J432" i="8"/>
  <c r="J431" i="8"/>
  <c r="G429" i="8"/>
  <c r="O425" i="8"/>
  <c r="G409" i="8"/>
  <c r="F406" i="8"/>
  <c r="F333" i="8"/>
  <c r="F330" i="8"/>
  <c r="O330" i="8"/>
  <c r="F326" i="8"/>
  <c r="G293" i="8"/>
  <c r="H293" i="8"/>
  <c r="M293" i="8"/>
  <c r="H285" i="8"/>
  <c r="F274" i="8"/>
  <c r="G269" i="8"/>
  <c r="H269" i="8"/>
  <c r="M269" i="8"/>
  <c r="H263" i="8"/>
  <c r="O263" i="8"/>
  <c r="J263" i="8"/>
  <c r="G254" i="8"/>
  <c r="G252" i="8"/>
  <c r="O252" i="8"/>
  <c r="H252" i="8"/>
  <c r="G241" i="8"/>
  <c r="H241" i="8"/>
  <c r="O241" i="8"/>
  <c r="J241" i="8"/>
  <c r="G203" i="8"/>
  <c r="O203" i="8"/>
  <c r="K203" i="8"/>
  <c r="F191" i="8"/>
  <c r="M185" i="8"/>
  <c r="G185" i="8"/>
  <c r="O185" i="8"/>
  <c r="H185" i="8"/>
  <c r="O151" i="8"/>
  <c r="F151" i="8"/>
  <c r="G151" i="8"/>
  <c r="J151" i="8"/>
  <c r="H141" i="8"/>
  <c r="O141" i="8"/>
  <c r="M141" i="8"/>
  <c r="G141" i="8"/>
  <c r="J141" i="8"/>
  <c r="H122" i="8"/>
  <c r="M122" i="8"/>
  <c r="G122" i="8"/>
  <c r="O122" i="8"/>
  <c r="J122" i="8"/>
  <c r="F122" i="8"/>
  <c r="K122" i="8"/>
  <c r="H118" i="8"/>
  <c r="M118" i="8"/>
  <c r="J118" i="8"/>
  <c r="K118" i="8"/>
  <c r="O118" i="8"/>
  <c r="F118" i="8"/>
  <c r="G111" i="8"/>
  <c r="J111" i="8"/>
  <c r="K111" i="8"/>
  <c r="O111" i="8"/>
  <c r="F111" i="8"/>
  <c r="G499" i="8"/>
  <c r="J493" i="8"/>
  <c r="M452" i="8"/>
  <c r="G452" i="8"/>
  <c r="K449" i="8"/>
  <c r="G436" i="8"/>
  <c r="J419" i="8"/>
  <c r="H416" i="8"/>
  <c r="M416" i="8"/>
  <c r="H412" i="8"/>
  <c r="M412" i="8"/>
  <c r="O411" i="8"/>
  <c r="K410" i="8"/>
  <c r="F404" i="8"/>
  <c r="K404" i="8"/>
  <c r="O402" i="8"/>
  <c r="K401" i="8"/>
  <c r="G395" i="8"/>
  <c r="G392" i="8"/>
  <c r="H357" i="8"/>
  <c r="M357" i="8"/>
  <c r="G329" i="8"/>
  <c r="H329" i="8"/>
  <c r="M329" i="8"/>
  <c r="F321" i="8"/>
  <c r="K321" i="8"/>
  <c r="G321" i="8"/>
  <c r="F313" i="8"/>
  <c r="K313" i="8"/>
  <c r="G313" i="8"/>
  <c r="J285" i="8"/>
  <c r="J279" i="8"/>
  <c r="K279" i="8"/>
  <c r="G268" i="8"/>
  <c r="M268" i="8"/>
  <c r="O268" i="8"/>
  <c r="F259" i="8"/>
  <c r="H259" i="8"/>
  <c r="F257" i="8"/>
  <c r="K257" i="8"/>
  <c r="G257" i="8"/>
  <c r="G187" i="8"/>
  <c r="O187" i="8"/>
  <c r="J187" i="8"/>
  <c r="F187" i="8"/>
  <c r="K187" i="8"/>
  <c r="J160" i="8"/>
  <c r="O160" i="8"/>
  <c r="F160" i="8"/>
  <c r="M160" i="8"/>
  <c r="G138" i="8"/>
  <c r="H138" i="8"/>
  <c r="O138" i="8"/>
  <c r="J138" i="8"/>
  <c r="F138" i="8"/>
  <c r="K138" i="8"/>
  <c r="K497" i="8"/>
  <c r="G493" i="8"/>
  <c r="O474" i="8"/>
  <c r="F474" i="8"/>
  <c r="O467" i="8"/>
  <c r="G467" i="8"/>
  <c r="K464" i="8"/>
  <c r="J463" i="8"/>
  <c r="H458" i="8"/>
  <c r="O458" i="8"/>
  <c r="O454" i="8"/>
  <c r="O451" i="8"/>
  <c r="M450" i="8"/>
  <c r="F449" i="8"/>
  <c r="O445" i="8"/>
  <c r="J444" i="8"/>
  <c r="M442" i="8"/>
  <c r="O419" i="8"/>
  <c r="G419" i="8"/>
  <c r="K416" i="8"/>
  <c r="K412" i="8"/>
  <c r="O410" i="8"/>
  <c r="G403" i="8"/>
  <c r="M402" i="8"/>
  <c r="F401" i="8"/>
  <c r="M395" i="8"/>
  <c r="M387" i="8"/>
  <c r="J385" i="8"/>
  <c r="J384" i="8"/>
  <c r="G381" i="8"/>
  <c r="O381" i="8"/>
  <c r="G372" i="8"/>
  <c r="G369" i="8"/>
  <c r="K357" i="8"/>
  <c r="J350" i="8"/>
  <c r="F339" i="8"/>
  <c r="O339" i="8"/>
  <c r="G334" i="8"/>
  <c r="O334" i="8"/>
  <c r="J334" i="8"/>
  <c r="F315" i="8"/>
  <c r="M315" i="8"/>
  <c r="O307" i="8"/>
  <c r="H303" i="8"/>
  <c r="M303" i="8"/>
  <c r="O303" i="8"/>
  <c r="F298" i="8"/>
  <c r="G298" i="8"/>
  <c r="J499" i="8"/>
  <c r="J497" i="8"/>
  <c r="M496" i="8"/>
  <c r="H496" i="8"/>
  <c r="O495" i="8"/>
  <c r="M492" i="8"/>
  <c r="H492" i="8"/>
  <c r="O491" i="8"/>
  <c r="K490" i="8"/>
  <c r="O489" i="8"/>
  <c r="G488" i="8"/>
  <c r="H486" i="8"/>
  <c r="K484" i="8"/>
  <c r="F484" i="8"/>
  <c r="O481" i="8"/>
  <c r="G481" i="8"/>
  <c r="G480" i="8"/>
  <c r="M474" i="8"/>
  <c r="O472" i="8"/>
  <c r="H472" i="8"/>
  <c r="M467" i="8"/>
  <c r="J465" i="8"/>
  <c r="J464" i="8"/>
  <c r="H463" i="8"/>
  <c r="H459" i="8"/>
  <c r="F458" i="8"/>
  <c r="O457" i="8"/>
  <c r="G456" i="8"/>
  <c r="J454" i="8"/>
  <c r="J452" i="8"/>
  <c r="M451" i="8"/>
  <c r="H450" i="8"/>
  <c r="J445" i="8"/>
  <c r="O444" i="8"/>
  <c r="G444" i="8"/>
  <c r="J442" i="8"/>
  <c r="K441" i="8"/>
  <c r="O441" i="8"/>
  <c r="J438" i="8"/>
  <c r="J436" i="8"/>
  <c r="O432" i="8"/>
  <c r="H432" i="8"/>
  <c r="H431" i="8"/>
  <c r="H428" i="8"/>
  <c r="M428" i="8"/>
  <c r="O427" i="8"/>
  <c r="K426" i="8"/>
  <c r="M422" i="8"/>
  <c r="M419" i="8"/>
  <c r="J417" i="8"/>
  <c r="J416" i="8"/>
  <c r="G415" i="8"/>
  <c r="O415" i="8"/>
  <c r="J412" i="8"/>
  <c r="H411" i="8"/>
  <c r="M410" i="8"/>
  <c r="O406" i="8"/>
  <c r="J404" i="8"/>
  <c r="M403" i="8"/>
  <c r="H402" i="8"/>
  <c r="M398" i="8"/>
  <c r="F397" i="8"/>
  <c r="O397" i="8"/>
  <c r="H395" i="8"/>
  <c r="J392" i="8"/>
  <c r="O385" i="8"/>
  <c r="F385" i="8"/>
  <c r="O384" i="8"/>
  <c r="G384" i="8"/>
  <c r="F381" i="8"/>
  <c r="O380" i="8"/>
  <c r="H380" i="8"/>
  <c r="H379" i="8"/>
  <c r="J379" i="8"/>
  <c r="F376" i="8"/>
  <c r="K376" i="8"/>
  <c r="K372" i="8"/>
  <c r="M371" i="8"/>
  <c r="H368" i="8"/>
  <c r="M368" i="8"/>
  <c r="O364" i="8"/>
  <c r="H364" i="8"/>
  <c r="O360" i="8"/>
  <c r="H360" i="8"/>
  <c r="O358" i="8"/>
  <c r="J357" i="8"/>
  <c r="O353" i="8"/>
  <c r="H353" i="8"/>
  <c r="O350" i="8"/>
  <c r="F350" i="8"/>
  <c r="O349" i="8"/>
  <c r="G349" i="8"/>
  <c r="F347" i="8"/>
  <c r="O336" i="8"/>
  <c r="K334" i="8"/>
  <c r="O333" i="8"/>
  <c r="O329" i="8"/>
  <c r="H327" i="8"/>
  <c r="O327" i="8"/>
  <c r="J327" i="8"/>
  <c r="O321" i="8"/>
  <c r="O313" i="8"/>
  <c r="O304" i="8"/>
  <c r="M301" i="8"/>
  <c r="O298" i="8"/>
  <c r="F293" i="8"/>
  <c r="F287" i="8"/>
  <c r="M287" i="8"/>
  <c r="O285" i="8"/>
  <c r="F279" i="8"/>
  <c r="O278" i="8"/>
  <c r="G270" i="8"/>
  <c r="O270" i="8"/>
  <c r="J270" i="8"/>
  <c r="F269" i="8"/>
  <c r="J268" i="8"/>
  <c r="F267" i="8"/>
  <c r="F265" i="8"/>
  <c r="K265" i="8"/>
  <c r="G265" i="8"/>
  <c r="K263" i="8"/>
  <c r="J259" i="8"/>
  <c r="O257" i="8"/>
  <c r="F254" i="8"/>
  <c r="M252" i="8"/>
  <c r="G250" i="8"/>
  <c r="F245" i="8"/>
  <c r="K245" i="8"/>
  <c r="J245" i="8"/>
  <c r="K241" i="8"/>
  <c r="F233" i="8"/>
  <c r="K233" i="8"/>
  <c r="J233" i="8"/>
  <c r="H229" i="8"/>
  <c r="M229" i="8"/>
  <c r="G229" i="8"/>
  <c r="O229" i="8"/>
  <c r="J229" i="8"/>
  <c r="J221" i="8"/>
  <c r="M221" i="8"/>
  <c r="G219" i="8"/>
  <c r="O219" i="8"/>
  <c r="K219" i="8"/>
  <c r="H217" i="8"/>
  <c r="O217" i="8"/>
  <c r="J215" i="8"/>
  <c r="O215" i="8"/>
  <c r="F215" i="8"/>
  <c r="H213" i="8"/>
  <c r="O213" i="8"/>
  <c r="O204" i="8"/>
  <c r="H204" i="8"/>
  <c r="M201" i="8"/>
  <c r="O201" i="8"/>
  <c r="G201" i="8"/>
  <c r="H198" i="8"/>
  <c r="M198" i="8"/>
  <c r="J198" i="8"/>
  <c r="K198" i="8"/>
  <c r="O171" i="8"/>
  <c r="M138" i="8"/>
  <c r="J502" i="8"/>
  <c r="F497" i="8"/>
  <c r="J480" i="8"/>
  <c r="H474" i="8"/>
  <c r="J467" i="8"/>
  <c r="H464" i="8"/>
  <c r="M464" i="8"/>
  <c r="O395" i="8"/>
  <c r="M392" i="8"/>
  <c r="F357" i="8"/>
  <c r="G333" i="8"/>
  <c r="H333" i="8"/>
  <c r="M333" i="8"/>
  <c r="O502" i="8"/>
  <c r="O499" i="8"/>
  <c r="H499" i="8"/>
  <c r="O497" i="8"/>
  <c r="G497" i="8"/>
  <c r="O493" i="8"/>
  <c r="K488" i="8"/>
  <c r="F488" i="8"/>
  <c r="K480" i="8"/>
  <c r="F480" i="8"/>
  <c r="J474" i="8"/>
  <c r="G472" i="8"/>
  <c r="O464" i="8"/>
  <c r="G464" i="8"/>
  <c r="G457" i="8"/>
  <c r="M455" i="8"/>
  <c r="O452" i="8"/>
  <c r="H452" i="8"/>
  <c r="J451" i="8"/>
  <c r="F450" i="8"/>
  <c r="J449" i="8"/>
  <c r="H444" i="8"/>
  <c r="M444" i="8"/>
  <c r="O443" i="8"/>
  <c r="K442" i="8"/>
  <c r="O436" i="8"/>
  <c r="H436" i="8"/>
  <c r="K434" i="8"/>
  <c r="F434" i="8"/>
  <c r="F432" i="8"/>
  <c r="K432" i="8"/>
  <c r="O429" i="8"/>
  <c r="O416" i="8"/>
  <c r="G416" i="8"/>
  <c r="F414" i="8"/>
  <c r="O412" i="8"/>
  <c r="G412" i="8"/>
  <c r="G411" i="8"/>
  <c r="J410" i="8"/>
  <c r="J406" i="8"/>
  <c r="O404" i="8"/>
  <c r="H404" i="8"/>
  <c r="J403" i="8"/>
  <c r="F402" i="8"/>
  <c r="J401" i="8"/>
  <c r="O392" i="8"/>
  <c r="H392" i="8"/>
  <c r="J387" i="8"/>
  <c r="H384" i="8"/>
  <c r="M384" i="8"/>
  <c r="G380" i="8"/>
  <c r="M375" i="8"/>
  <c r="K373" i="8"/>
  <c r="J372" i="8"/>
  <c r="J367" i="8"/>
  <c r="F364" i="8"/>
  <c r="K364" i="8"/>
  <c r="F360" i="8"/>
  <c r="K360" i="8"/>
  <c r="O357" i="8"/>
  <c r="G357" i="8"/>
  <c r="G353" i="8"/>
  <c r="H349" i="8"/>
  <c r="M349" i="8"/>
  <c r="J339" i="8"/>
  <c r="J336" i="8"/>
  <c r="F334" i="8"/>
  <c r="K333" i="8"/>
  <c r="J330" i="8"/>
  <c r="K329" i="8"/>
  <c r="O326" i="8"/>
  <c r="M321" i="8"/>
  <c r="H316" i="8"/>
  <c r="M313" i="8"/>
  <c r="H311" i="8"/>
  <c r="O311" i="8"/>
  <c r="J311" i="8"/>
  <c r="J307" i="8"/>
  <c r="J304" i="8"/>
  <c r="F301" i="8"/>
  <c r="K301" i="8"/>
  <c r="G301" i="8"/>
  <c r="J298" i="8"/>
  <c r="O293" i="8"/>
  <c r="G292" i="8"/>
  <c r="M292" i="8"/>
  <c r="H288" i="8"/>
  <c r="O288" i="8"/>
  <c r="J288" i="8"/>
  <c r="M285" i="8"/>
  <c r="O279" i="8"/>
  <c r="H275" i="8"/>
  <c r="H272" i="8"/>
  <c r="O272" i="8"/>
  <c r="J272" i="8"/>
  <c r="K270" i="8"/>
  <c r="O269" i="8"/>
  <c r="H268" i="8"/>
  <c r="F263" i="8"/>
  <c r="M257" i="8"/>
  <c r="O254" i="8"/>
  <c r="J252" i="8"/>
  <c r="F243" i="8"/>
  <c r="O243" i="8"/>
  <c r="H243" i="8"/>
  <c r="F241" i="8"/>
  <c r="H232" i="8"/>
  <c r="M232" i="8"/>
  <c r="O232" i="8"/>
  <c r="K231" i="8"/>
  <c r="J231" i="8"/>
  <c r="M231" i="8"/>
  <c r="G225" i="8"/>
  <c r="G211" i="8"/>
  <c r="J203" i="8"/>
  <c r="G186" i="8"/>
  <c r="H186" i="8"/>
  <c r="M186" i="8"/>
  <c r="K186" i="8"/>
  <c r="O186" i="8"/>
  <c r="F174" i="8"/>
  <c r="K174" i="8"/>
  <c r="G174" i="8"/>
  <c r="O174" i="8"/>
  <c r="H174" i="8"/>
  <c r="H160" i="8"/>
  <c r="J153" i="8"/>
  <c r="G153" i="8"/>
  <c r="H153" i="8"/>
  <c r="M153" i="8"/>
  <c r="J144" i="8"/>
  <c r="O144" i="8"/>
  <c r="F144" i="8"/>
  <c r="H144" i="8"/>
  <c r="M144" i="8"/>
  <c r="K136" i="8"/>
  <c r="M136" i="8"/>
  <c r="M111" i="8"/>
  <c r="O348" i="8"/>
  <c r="K345" i="8"/>
  <c r="F345" i="8"/>
  <c r="O343" i="8"/>
  <c r="H343" i="8"/>
  <c r="K337" i="8"/>
  <c r="F337" i="8"/>
  <c r="O332" i="8"/>
  <c r="K317" i="8"/>
  <c r="F317" i="8"/>
  <c r="O314" i="8"/>
  <c r="K309" i="8"/>
  <c r="F309" i="8"/>
  <c r="K305" i="8"/>
  <c r="F305" i="8"/>
  <c r="O302" i="8"/>
  <c r="G302" i="8"/>
  <c r="O291" i="8"/>
  <c r="O286" i="8"/>
  <c r="G286" i="8"/>
  <c r="K281" i="8"/>
  <c r="F281" i="8"/>
  <c r="K261" i="8"/>
  <c r="F261" i="8"/>
  <c r="K247" i="8"/>
  <c r="K242" i="8"/>
  <c r="K238" i="8"/>
  <c r="J224" i="8"/>
  <c r="G218" i="8"/>
  <c r="K216" i="8"/>
  <c r="G214" i="8"/>
  <c r="H210" i="8"/>
  <c r="M210" i="8"/>
  <c r="M209" i="8"/>
  <c r="F206" i="8"/>
  <c r="K206" i="8"/>
  <c r="G202" i="8"/>
  <c r="M197" i="8"/>
  <c r="H196" i="8"/>
  <c r="O196" i="8"/>
  <c r="M192" i="8"/>
  <c r="F192" i="8"/>
  <c r="O192" i="8"/>
  <c r="H189" i="8"/>
  <c r="O189" i="8"/>
  <c r="J189" i="8"/>
  <c r="G181" i="8"/>
  <c r="F158" i="8"/>
  <c r="K158" i="8"/>
  <c r="J158" i="8"/>
  <c r="M157" i="8"/>
  <c r="G157" i="8"/>
  <c r="O157" i="8"/>
  <c r="F143" i="8"/>
  <c r="K143" i="8"/>
  <c r="G126" i="8"/>
  <c r="H126" i="8"/>
  <c r="O126" i="8"/>
  <c r="J126" i="8"/>
  <c r="O117" i="8"/>
  <c r="J117" i="8"/>
  <c r="M117" i="8"/>
  <c r="M113" i="8"/>
  <c r="H113" i="8"/>
  <c r="J113" i="8"/>
  <c r="M110" i="8"/>
  <c r="G110" i="8"/>
  <c r="O110" i="8"/>
  <c r="G197" i="8"/>
  <c r="O197" i="8"/>
  <c r="F178" i="8"/>
  <c r="K178" i="8"/>
  <c r="G178" i="8"/>
  <c r="H158" i="8"/>
  <c r="J157" i="8"/>
  <c r="G134" i="8"/>
  <c r="H134" i="8"/>
  <c r="O134" i="8"/>
  <c r="J134" i="8"/>
  <c r="G114" i="8"/>
  <c r="H114" i="8"/>
  <c r="O114" i="8"/>
  <c r="J114" i="8"/>
  <c r="J84" i="8"/>
  <c r="F84" i="8"/>
  <c r="O84" i="8"/>
  <c r="K84" i="8"/>
  <c r="H109" i="8"/>
  <c r="O109" i="8"/>
  <c r="K100" i="8"/>
  <c r="M89" i="8"/>
  <c r="F87" i="8"/>
  <c r="K87" i="8"/>
  <c r="G71" i="8"/>
  <c r="H71" i="8"/>
  <c r="O71" i="8"/>
  <c r="J71" i="8"/>
  <c r="G47" i="8"/>
  <c r="H47" i="8"/>
  <c r="M47" i="8"/>
  <c r="K47" i="8"/>
  <c r="O47" i="8"/>
  <c r="F47" i="8"/>
  <c r="G16" i="8"/>
  <c r="H16" i="8"/>
  <c r="M16" i="8"/>
  <c r="K16" i="8"/>
  <c r="O16" i="8"/>
  <c r="F16" i="8"/>
  <c r="K182" i="8"/>
  <c r="F182" i="8"/>
  <c r="O166" i="8"/>
  <c r="H166" i="8"/>
  <c r="O154" i="8"/>
  <c r="H154" i="8"/>
  <c r="H150" i="8"/>
  <c r="M150" i="8"/>
  <c r="K148" i="8"/>
  <c r="O146" i="8"/>
  <c r="H146" i="8"/>
  <c r="H142" i="8"/>
  <c r="M142" i="8"/>
  <c r="G139" i="8"/>
  <c r="O139" i="8"/>
  <c r="M137" i="8"/>
  <c r="J135" i="8"/>
  <c r="O130" i="8"/>
  <c r="H130" i="8"/>
  <c r="J123" i="8"/>
  <c r="G121" i="8"/>
  <c r="O121" i="8"/>
  <c r="K119" i="8"/>
  <c r="G115" i="8"/>
  <c r="O115" i="8"/>
  <c r="O112" i="8"/>
  <c r="M109" i="8"/>
  <c r="H107" i="8"/>
  <c r="M107" i="8"/>
  <c r="M105" i="8"/>
  <c r="G103" i="8"/>
  <c r="M101" i="8"/>
  <c r="O95" i="8"/>
  <c r="H95" i="8"/>
  <c r="J93" i="8"/>
  <c r="F91" i="8"/>
  <c r="K91" i="8"/>
  <c r="F89" i="8"/>
  <c r="J87" i="8"/>
  <c r="M86" i="8"/>
  <c r="H78" i="8"/>
  <c r="M74" i="8"/>
  <c r="F71" i="8"/>
  <c r="M38" i="8"/>
  <c r="G38" i="8"/>
  <c r="J38" i="8"/>
  <c r="F166" i="8"/>
  <c r="K166" i="8"/>
  <c r="F154" i="8"/>
  <c r="K154" i="8"/>
  <c r="J148" i="8"/>
  <c r="F146" i="8"/>
  <c r="K146" i="8"/>
  <c r="H133" i="8"/>
  <c r="F130" i="8"/>
  <c r="K130" i="8"/>
  <c r="J119" i="8"/>
  <c r="J112" i="8"/>
  <c r="K109" i="8"/>
  <c r="F101" i="8"/>
  <c r="J100" i="8"/>
  <c r="F95" i="8"/>
  <c r="K95" i="8"/>
  <c r="O89" i="8"/>
  <c r="O87" i="8"/>
  <c r="H87" i="8"/>
  <c r="J86" i="8"/>
  <c r="F80" i="8"/>
  <c r="O80" i="8"/>
  <c r="G76" i="8"/>
  <c r="H69" i="8"/>
  <c r="M69" i="8"/>
  <c r="J16" i="8"/>
  <c r="F72" i="8"/>
  <c r="J67" i="8"/>
  <c r="J66" i="8"/>
  <c r="F64" i="8"/>
  <c r="O64" i="8"/>
  <c r="G55" i="8"/>
  <c r="H55" i="8"/>
  <c r="M55" i="8"/>
  <c r="F54" i="8"/>
  <c r="H53" i="8"/>
  <c r="M53" i="8"/>
  <c r="O51" i="8"/>
  <c r="H50" i="8"/>
  <c r="F49" i="8"/>
  <c r="K49" i="8"/>
  <c r="J48" i="8"/>
  <c r="F43" i="8"/>
  <c r="K43" i="8"/>
  <c r="G43" i="8"/>
  <c r="J41" i="8"/>
  <c r="K41" i="8"/>
  <c r="F36" i="8"/>
  <c r="G34" i="8"/>
  <c r="G19" i="8"/>
  <c r="H19" i="8"/>
  <c r="M19" i="8"/>
  <c r="M83" i="8"/>
  <c r="H83" i="8"/>
  <c r="O82" i="8"/>
  <c r="M79" i="8"/>
  <c r="H79" i="8"/>
  <c r="M77" i="8"/>
  <c r="F77" i="8"/>
  <c r="J73" i="8"/>
  <c r="O67" i="8"/>
  <c r="H67" i="8"/>
  <c r="H66" i="8"/>
  <c r="G64" i="8"/>
  <c r="J61" i="8"/>
  <c r="G56" i="8"/>
  <c r="O56" i="8"/>
  <c r="J56" i="8"/>
  <c r="F55" i="8"/>
  <c r="M51" i="8"/>
  <c r="O48" i="8"/>
  <c r="J45" i="8"/>
  <c r="K45" i="8"/>
  <c r="H43" i="8"/>
  <c r="H41" i="8"/>
  <c r="K36" i="8"/>
  <c r="F31" i="8"/>
  <c r="K31" i="8"/>
  <c r="G31" i="8"/>
  <c r="K29" i="8"/>
  <c r="M29" i="8"/>
  <c r="K20" i="8"/>
  <c r="F19" i="8"/>
  <c r="F67" i="8"/>
  <c r="K67" i="8"/>
  <c r="H54" i="8"/>
  <c r="M54" i="8"/>
  <c r="J54" i="8"/>
  <c r="O54" i="8"/>
  <c r="F51" i="8"/>
  <c r="K51" i="8"/>
  <c r="G51" i="8"/>
  <c r="J50" i="8"/>
  <c r="M50" i="8"/>
  <c r="K40" i="8"/>
  <c r="H34" i="8"/>
  <c r="O34" i="8"/>
  <c r="J34" i="8"/>
  <c r="O21" i="8"/>
  <c r="K59" i="8"/>
  <c r="F59" i="8"/>
  <c r="O52" i="8"/>
  <c r="G52" i="8"/>
  <c r="O46" i="8"/>
  <c r="O44" i="8"/>
  <c r="O32" i="8"/>
  <c r="G32" i="8"/>
  <c r="K27" i="8"/>
  <c r="F27" i="8"/>
  <c r="O18" i="8"/>
  <c r="H18" i="8"/>
  <c r="O15" i="8"/>
  <c r="H15" i="8"/>
  <c r="F475" i="8"/>
  <c r="K475" i="8"/>
  <c r="J475" i="8"/>
  <c r="H453" i="8"/>
  <c r="M453" i="8"/>
  <c r="G453" i="8"/>
  <c r="O453" i="8"/>
  <c r="J453" i="8"/>
  <c r="K453" i="8"/>
  <c r="G430" i="8"/>
  <c r="H430" i="8"/>
  <c r="O430" i="8"/>
  <c r="K430" i="8"/>
  <c r="J430" i="8"/>
  <c r="H421" i="8"/>
  <c r="M421" i="8"/>
  <c r="G421" i="8"/>
  <c r="O421" i="8"/>
  <c r="K421" i="8"/>
  <c r="J421" i="8"/>
  <c r="H175" i="8"/>
  <c r="M175" i="8"/>
  <c r="G175" i="8"/>
  <c r="O175" i="8"/>
  <c r="J175" i="8"/>
  <c r="F175" i="8"/>
  <c r="K175" i="8"/>
  <c r="F26" i="8"/>
  <c r="K26" i="8"/>
  <c r="H26" i="8"/>
  <c r="O26" i="8"/>
  <c r="J26" i="8"/>
  <c r="G26" i="8"/>
  <c r="M26" i="8"/>
  <c r="G17" i="8"/>
  <c r="H17" i="8"/>
  <c r="O17" i="8"/>
  <c r="J17" i="8"/>
  <c r="F17" i="8"/>
  <c r="K17" i="8"/>
  <c r="M17" i="8"/>
  <c r="G482" i="8"/>
  <c r="J482" i="8"/>
  <c r="K482" i="8"/>
  <c r="G473" i="8"/>
  <c r="H437" i="8"/>
  <c r="M437" i="8"/>
  <c r="G437" i="8"/>
  <c r="O437" i="8"/>
  <c r="J437" i="8"/>
  <c r="K437" i="8"/>
  <c r="F359" i="8"/>
  <c r="K359" i="8"/>
  <c r="G359" i="8"/>
  <c r="M359" i="8"/>
  <c r="O359" i="8"/>
  <c r="H359" i="8"/>
  <c r="G319" i="8"/>
  <c r="J319" i="8"/>
  <c r="K319" i="8"/>
  <c r="O319" i="8"/>
  <c r="H319" i="8"/>
  <c r="F319" i="8"/>
  <c r="H294" i="8"/>
  <c r="M294" i="8"/>
  <c r="J294" i="8"/>
  <c r="K294" i="8"/>
  <c r="O294" i="8"/>
  <c r="G294" i="8"/>
  <c r="F294" i="8"/>
  <c r="G283" i="8"/>
  <c r="H283" i="8"/>
  <c r="O283" i="8"/>
  <c r="J283" i="8"/>
  <c r="K283" i="8"/>
  <c r="F283" i="8"/>
  <c r="G475" i="8"/>
  <c r="F471" i="8"/>
  <c r="K471" i="8"/>
  <c r="H471" i="8"/>
  <c r="O471" i="8"/>
  <c r="J471" i="8"/>
  <c r="M430" i="8"/>
  <c r="G398" i="8"/>
  <c r="H398" i="8"/>
  <c r="O398" i="8"/>
  <c r="K398" i="8"/>
  <c r="J398" i="8"/>
  <c r="H389" i="8"/>
  <c r="M389" i="8"/>
  <c r="G389" i="8"/>
  <c r="O389" i="8"/>
  <c r="K389" i="8"/>
  <c r="J389" i="8"/>
  <c r="F344" i="8"/>
  <c r="K344" i="8"/>
  <c r="J344" i="8"/>
  <c r="O344" i="8"/>
  <c r="G344" i="8"/>
  <c r="H344" i="8"/>
  <c r="H342" i="8"/>
  <c r="M342" i="8"/>
  <c r="J342" i="8"/>
  <c r="K342" i="8"/>
  <c r="O342" i="8"/>
  <c r="F342" i="8"/>
  <c r="G342" i="8"/>
  <c r="G331" i="8"/>
  <c r="H331" i="8"/>
  <c r="O331" i="8"/>
  <c r="J331" i="8"/>
  <c r="K331" i="8"/>
  <c r="F331" i="8"/>
  <c r="F244" i="8"/>
  <c r="K244" i="8"/>
  <c r="H244" i="8"/>
  <c r="O244" i="8"/>
  <c r="J244" i="8"/>
  <c r="G244" i="8"/>
  <c r="G220" i="8"/>
  <c r="J220" i="8"/>
  <c r="M220" i="8"/>
  <c r="F220" i="8"/>
  <c r="O220" i="8"/>
  <c r="H220" i="8"/>
  <c r="K220" i="8"/>
  <c r="G498" i="8"/>
  <c r="J498" i="8"/>
  <c r="K498" i="8"/>
  <c r="H485" i="8"/>
  <c r="M485" i="8"/>
  <c r="G485" i="8"/>
  <c r="O485" i="8"/>
  <c r="J485" i="8"/>
  <c r="H473" i="8"/>
  <c r="M473" i="8"/>
  <c r="J473" i="8"/>
  <c r="K473" i="8"/>
  <c r="G462" i="8"/>
  <c r="H462" i="8"/>
  <c r="O462" i="8"/>
  <c r="J462" i="8"/>
  <c r="K462" i="8"/>
  <c r="F439" i="8"/>
  <c r="K439" i="8"/>
  <c r="H439" i="8"/>
  <c r="O439" i="8"/>
  <c r="J439" i="8"/>
  <c r="F407" i="8"/>
  <c r="K407" i="8"/>
  <c r="H407" i="8"/>
  <c r="O407" i="8"/>
  <c r="J407" i="8"/>
  <c r="F383" i="8"/>
  <c r="K383" i="8"/>
  <c r="G383" i="8"/>
  <c r="M383" i="8"/>
  <c r="H383" i="8"/>
  <c r="O383" i="8"/>
  <c r="G378" i="8"/>
  <c r="H378" i="8"/>
  <c r="M378" i="8"/>
  <c r="K378" i="8"/>
  <c r="F378" i="8"/>
  <c r="O378" i="8"/>
  <c r="G374" i="8"/>
  <c r="M374" i="8"/>
  <c r="H374" i="8"/>
  <c r="K374" i="8"/>
  <c r="O374" i="8"/>
  <c r="F374" i="8"/>
  <c r="H354" i="8"/>
  <c r="M354" i="8"/>
  <c r="G354" i="8"/>
  <c r="O354" i="8"/>
  <c r="J354" i="8"/>
  <c r="F354" i="8"/>
  <c r="K354" i="8"/>
  <c r="F487" i="8"/>
  <c r="K487" i="8"/>
  <c r="H487" i="8"/>
  <c r="O487" i="8"/>
  <c r="J487" i="8"/>
  <c r="K485" i="8"/>
  <c r="H475" i="8"/>
  <c r="G446" i="8"/>
  <c r="H446" i="8"/>
  <c r="O446" i="8"/>
  <c r="J446" i="8"/>
  <c r="K446" i="8"/>
  <c r="F423" i="8"/>
  <c r="K423" i="8"/>
  <c r="H423" i="8"/>
  <c r="O423" i="8"/>
  <c r="J423" i="8"/>
  <c r="F324" i="8"/>
  <c r="K324" i="8"/>
  <c r="H324" i="8"/>
  <c r="O324" i="8"/>
  <c r="J324" i="8"/>
  <c r="G324" i="8"/>
  <c r="F296" i="8"/>
  <c r="K296" i="8"/>
  <c r="J296" i="8"/>
  <c r="O296" i="8"/>
  <c r="H296" i="8"/>
  <c r="G296" i="8"/>
  <c r="H226" i="8"/>
  <c r="M226" i="8"/>
  <c r="G226" i="8"/>
  <c r="O226" i="8"/>
  <c r="J226" i="8"/>
  <c r="K226" i="8"/>
  <c r="F226" i="8"/>
  <c r="F165" i="8"/>
  <c r="K165" i="8"/>
  <c r="J165" i="8"/>
  <c r="G165" i="8"/>
  <c r="H165" i="8"/>
  <c r="M165" i="8"/>
  <c r="O165" i="8"/>
  <c r="G152" i="8"/>
  <c r="H152" i="8"/>
  <c r="O152" i="8"/>
  <c r="J152" i="8"/>
  <c r="F152" i="8"/>
  <c r="K152" i="8"/>
  <c r="M152" i="8"/>
  <c r="F498" i="8"/>
  <c r="G494" i="8"/>
  <c r="H494" i="8"/>
  <c r="O494" i="8"/>
  <c r="J494" i="8"/>
  <c r="F485" i="8"/>
  <c r="H482" i="8"/>
  <c r="H501" i="8"/>
  <c r="M501" i="8"/>
  <c r="G501" i="8"/>
  <c r="O501" i="8"/>
  <c r="J501" i="8"/>
  <c r="O498" i="8"/>
  <c r="K494" i="8"/>
  <c r="F491" i="8"/>
  <c r="K491" i="8"/>
  <c r="J491" i="8"/>
  <c r="H489" i="8"/>
  <c r="M489" i="8"/>
  <c r="J489" i="8"/>
  <c r="K489" i="8"/>
  <c r="G487" i="8"/>
  <c r="F482" i="8"/>
  <c r="G478" i="8"/>
  <c r="H478" i="8"/>
  <c r="O478" i="8"/>
  <c r="J478" i="8"/>
  <c r="O475" i="8"/>
  <c r="O473" i="8"/>
  <c r="H469" i="8"/>
  <c r="M469" i="8"/>
  <c r="G469" i="8"/>
  <c r="O469" i="8"/>
  <c r="J469" i="8"/>
  <c r="K469" i="8"/>
  <c r="F462" i="8"/>
  <c r="F455" i="8"/>
  <c r="K455" i="8"/>
  <c r="H455" i="8"/>
  <c r="O455" i="8"/>
  <c r="J455" i="8"/>
  <c r="F453" i="8"/>
  <c r="M446" i="8"/>
  <c r="G439" i="8"/>
  <c r="F430" i="8"/>
  <c r="M423" i="8"/>
  <c r="F421" i="8"/>
  <c r="G414" i="8"/>
  <c r="H414" i="8"/>
  <c r="O414" i="8"/>
  <c r="K414" i="8"/>
  <c r="J414" i="8"/>
  <c r="G407" i="8"/>
  <c r="H405" i="8"/>
  <c r="M405" i="8"/>
  <c r="G405" i="8"/>
  <c r="O405" i="8"/>
  <c r="K405" i="8"/>
  <c r="J405" i="8"/>
  <c r="F391" i="8"/>
  <c r="K391" i="8"/>
  <c r="H391" i="8"/>
  <c r="O391" i="8"/>
  <c r="J391" i="8"/>
  <c r="J383" i="8"/>
  <c r="J378" i="8"/>
  <c r="J374" i="8"/>
  <c r="G366" i="8"/>
  <c r="H366" i="8"/>
  <c r="M366" i="8"/>
  <c r="K366" i="8"/>
  <c r="O366" i="8"/>
  <c r="F366" i="8"/>
  <c r="H306" i="8"/>
  <c r="M306" i="8"/>
  <c r="G306" i="8"/>
  <c r="O306" i="8"/>
  <c r="J306" i="8"/>
  <c r="F306" i="8"/>
  <c r="K306" i="8"/>
  <c r="F264" i="8"/>
  <c r="K264" i="8"/>
  <c r="J264" i="8"/>
  <c r="O264" i="8"/>
  <c r="G264" i="8"/>
  <c r="H264" i="8"/>
  <c r="H262" i="8"/>
  <c r="M262" i="8"/>
  <c r="J262" i="8"/>
  <c r="K262" i="8"/>
  <c r="O262" i="8"/>
  <c r="F262" i="8"/>
  <c r="G262" i="8"/>
  <c r="H207" i="8"/>
  <c r="M207" i="8"/>
  <c r="G207" i="8"/>
  <c r="O207" i="8"/>
  <c r="F207" i="8"/>
  <c r="J207" i="8"/>
  <c r="K207" i="8"/>
  <c r="F149" i="8"/>
  <c r="K149" i="8"/>
  <c r="J149" i="8"/>
  <c r="O149" i="8"/>
  <c r="G149" i="8"/>
  <c r="H149" i="8"/>
  <c r="M149" i="8"/>
  <c r="H457" i="8"/>
  <c r="M457" i="8"/>
  <c r="F443" i="8"/>
  <c r="K443" i="8"/>
  <c r="F441" i="8"/>
  <c r="F427" i="8"/>
  <c r="K427" i="8"/>
  <c r="F425" i="8"/>
  <c r="G418" i="8"/>
  <c r="H409" i="8"/>
  <c r="M409" i="8"/>
  <c r="G402" i="8"/>
  <c r="H393" i="8"/>
  <c r="M393" i="8"/>
  <c r="G386" i="8"/>
  <c r="F375" i="8"/>
  <c r="K375" i="8"/>
  <c r="G375" i="8"/>
  <c r="F367" i="8"/>
  <c r="K367" i="8"/>
  <c r="G367" i="8"/>
  <c r="F356" i="8"/>
  <c r="K356" i="8"/>
  <c r="H356" i="8"/>
  <c r="O356" i="8"/>
  <c r="J356" i="8"/>
  <c r="F308" i="8"/>
  <c r="K308" i="8"/>
  <c r="H308" i="8"/>
  <c r="O308" i="8"/>
  <c r="J308" i="8"/>
  <c r="H290" i="8"/>
  <c r="M290" i="8"/>
  <c r="G290" i="8"/>
  <c r="O290" i="8"/>
  <c r="J290" i="8"/>
  <c r="H278" i="8"/>
  <c r="M278" i="8"/>
  <c r="J278" i="8"/>
  <c r="K278" i="8"/>
  <c r="M251" i="8"/>
  <c r="H230" i="8"/>
  <c r="M230" i="8"/>
  <c r="J230" i="8"/>
  <c r="K230" i="8"/>
  <c r="F177" i="8"/>
  <c r="K177" i="8"/>
  <c r="H177" i="8"/>
  <c r="O177" i="8"/>
  <c r="J177" i="8"/>
  <c r="G177" i="8"/>
  <c r="G140" i="8"/>
  <c r="J140" i="8"/>
  <c r="K140" i="8"/>
  <c r="O140" i="8"/>
  <c r="F140" i="8"/>
  <c r="G116" i="8"/>
  <c r="H116" i="8"/>
  <c r="M116" i="8"/>
  <c r="O116" i="8"/>
  <c r="F116" i="8"/>
  <c r="J116" i="8"/>
  <c r="F30" i="8"/>
  <c r="K30" i="8"/>
  <c r="J30" i="8"/>
  <c r="G30" i="8"/>
  <c r="H30" i="8"/>
  <c r="M30" i="8"/>
  <c r="O30" i="8"/>
  <c r="G502" i="8"/>
  <c r="F495" i="8"/>
  <c r="K495" i="8"/>
  <c r="H493" i="8"/>
  <c r="M493" i="8"/>
  <c r="M486" i="8"/>
  <c r="F479" i="8"/>
  <c r="K479" i="8"/>
  <c r="H477" i="8"/>
  <c r="M477" i="8"/>
  <c r="G470" i="8"/>
  <c r="F463" i="8"/>
  <c r="K463" i="8"/>
  <c r="M454" i="8"/>
  <c r="F447" i="8"/>
  <c r="K447" i="8"/>
  <c r="G438" i="8"/>
  <c r="F431" i="8"/>
  <c r="K431" i="8"/>
  <c r="H429" i="8"/>
  <c r="M429" i="8"/>
  <c r="K425" i="8"/>
  <c r="G422" i="8"/>
  <c r="K418" i="8"/>
  <c r="F415" i="8"/>
  <c r="K415" i="8"/>
  <c r="H413" i="8"/>
  <c r="M413" i="8"/>
  <c r="K409" i="8"/>
  <c r="G406" i="8"/>
  <c r="K402" i="8"/>
  <c r="F399" i="8"/>
  <c r="K399" i="8"/>
  <c r="H397" i="8"/>
  <c r="M397" i="8"/>
  <c r="K393" i="8"/>
  <c r="G390" i="8"/>
  <c r="K386" i="8"/>
  <c r="H375" i="8"/>
  <c r="G370" i="8"/>
  <c r="H370" i="8"/>
  <c r="M370" i="8"/>
  <c r="H367" i="8"/>
  <c r="G362" i="8"/>
  <c r="H362" i="8"/>
  <c r="M362" i="8"/>
  <c r="F340" i="8"/>
  <c r="K340" i="8"/>
  <c r="H340" i="8"/>
  <c r="O340" i="8"/>
  <c r="J340" i="8"/>
  <c r="G335" i="8"/>
  <c r="J335" i="8"/>
  <c r="K335" i="8"/>
  <c r="F328" i="8"/>
  <c r="K328" i="8"/>
  <c r="J328" i="8"/>
  <c r="H326" i="8"/>
  <c r="M326" i="8"/>
  <c r="J326" i="8"/>
  <c r="K326" i="8"/>
  <c r="G315" i="8"/>
  <c r="H315" i="8"/>
  <c r="O315" i="8"/>
  <c r="J315" i="8"/>
  <c r="F292" i="8"/>
  <c r="K292" i="8"/>
  <c r="H292" i="8"/>
  <c r="O292" i="8"/>
  <c r="J292" i="8"/>
  <c r="K290" i="8"/>
  <c r="G287" i="8"/>
  <c r="J287" i="8"/>
  <c r="K287" i="8"/>
  <c r="G278" i="8"/>
  <c r="H274" i="8"/>
  <c r="M274" i="8"/>
  <c r="G274" i="8"/>
  <c r="O274" i="8"/>
  <c r="J274" i="8"/>
  <c r="G267" i="8"/>
  <c r="H267" i="8"/>
  <c r="O267" i="8"/>
  <c r="J267" i="8"/>
  <c r="F260" i="8"/>
  <c r="K260" i="8"/>
  <c r="H260" i="8"/>
  <c r="O260" i="8"/>
  <c r="J260" i="8"/>
  <c r="G255" i="8"/>
  <c r="J255" i="8"/>
  <c r="K255" i="8"/>
  <c r="F248" i="8"/>
  <c r="K248" i="8"/>
  <c r="J248" i="8"/>
  <c r="H246" i="8"/>
  <c r="M246" i="8"/>
  <c r="J246" i="8"/>
  <c r="K246" i="8"/>
  <c r="G239" i="8"/>
  <c r="J239" i="8"/>
  <c r="K239" i="8"/>
  <c r="G235" i="8"/>
  <c r="H235" i="8"/>
  <c r="O235" i="8"/>
  <c r="J235" i="8"/>
  <c r="G230" i="8"/>
  <c r="H163" i="8"/>
  <c r="M163" i="8"/>
  <c r="J163" i="8"/>
  <c r="K163" i="8"/>
  <c r="F163" i="8"/>
  <c r="G163" i="8"/>
  <c r="G156" i="8"/>
  <c r="J156" i="8"/>
  <c r="K156" i="8"/>
  <c r="F156" i="8"/>
  <c r="H156" i="8"/>
  <c r="F129" i="8"/>
  <c r="K129" i="8"/>
  <c r="H129" i="8"/>
  <c r="O129" i="8"/>
  <c r="J129" i="8"/>
  <c r="G129" i="8"/>
  <c r="H92" i="8"/>
  <c r="M92" i="8"/>
  <c r="J92" i="8"/>
  <c r="K92" i="8"/>
  <c r="F92" i="8"/>
  <c r="G92" i="8"/>
  <c r="H88" i="8"/>
  <c r="M88" i="8"/>
  <c r="G88" i="8"/>
  <c r="O88" i="8"/>
  <c r="J88" i="8"/>
  <c r="F88" i="8"/>
  <c r="G466" i="8"/>
  <c r="F459" i="8"/>
  <c r="K459" i="8"/>
  <c r="F457" i="8"/>
  <c r="G450" i="8"/>
  <c r="H441" i="8"/>
  <c r="M441" i="8"/>
  <c r="G434" i="8"/>
  <c r="H425" i="8"/>
  <c r="M425" i="8"/>
  <c r="F411" i="8"/>
  <c r="K411" i="8"/>
  <c r="F409" i="8"/>
  <c r="F395" i="8"/>
  <c r="K395" i="8"/>
  <c r="F393" i="8"/>
  <c r="F379" i="8"/>
  <c r="K379" i="8"/>
  <c r="G379" i="8"/>
  <c r="G351" i="8"/>
  <c r="J351" i="8"/>
  <c r="K351" i="8"/>
  <c r="H338" i="8"/>
  <c r="M338" i="8"/>
  <c r="G338" i="8"/>
  <c r="O338" i="8"/>
  <c r="J338" i="8"/>
  <c r="G303" i="8"/>
  <c r="J303" i="8"/>
  <c r="K303" i="8"/>
  <c r="F280" i="8"/>
  <c r="K280" i="8"/>
  <c r="J280" i="8"/>
  <c r="H258" i="8"/>
  <c r="M258" i="8"/>
  <c r="G258" i="8"/>
  <c r="O258" i="8"/>
  <c r="J258" i="8"/>
  <c r="G251" i="8"/>
  <c r="H251" i="8"/>
  <c r="O251" i="8"/>
  <c r="J251" i="8"/>
  <c r="H242" i="8"/>
  <c r="M242" i="8"/>
  <c r="G242" i="8"/>
  <c r="O242" i="8"/>
  <c r="J242" i="8"/>
  <c r="F232" i="8"/>
  <c r="K232" i="8"/>
  <c r="J232" i="8"/>
  <c r="H147" i="8"/>
  <c r="M147" i="8"/>
  <c r="J147" i="8"/>
  <c r="K147" i="8"/>
  <c r="O147" i="8"/>
  <c r="F147" i="8"/>
  <c r="G65" i="8"/>
  <c r="H65" i="8"/>
  <c r="O65" i="8"/>
  <c r="J65" i="8"/>
  <c r="F65" i="8"/>
  <c r="M65" i="8"/>
  <c r="M502" i="8"/>
  <c r="F502" i="8"/>
  <c r="M495" i="8"/>
  <c r="G495" i="8"/>
  <c r="F493" i="8"/>
  <c r="G486" i="8"/>
  <c r="M479" i="8"/>
  <c r="G479" i="8"/>
  <c r="F477" i="8"/>
  <c r="M470" i="8"/>
  <c r="F470" i="8"/>
  <c r="K466" i="8"/>
  <c r="M463" i="8"/>
  <c r="G463" i="8"/>
  <c r="H461" i="8"/>
  <c r="M461" i="8"/>
  <c r="K457" i="8"/>
  <c r="G454" i="8"/>
  <c r="K450" i="8"/>
  <c r="M447" i="8"/>
  <c r="G447" i="8"/>
  <c r="H445" i="8"/>
  <c r="M445" i="8"/>
  <c r="M438" i="8"/>
  <c r="F438" i="8"/>
  <c r="K502" i="8"/>
  <c r="F499" i="8"/>
  <c r="K499" i="8"/>
  <c r="H497" i="8"/>
  <c r="M497" i="8"/>
  <c r="K493" i="8"/>
  <c r="G490" i="8"/>
  <c r="K486" i="8"/>
  <c r="F483" i="8"/>
  <c r="K483" i="8"/>
  <c r="H481" i="8"/>
  <c r="M481" i="8"/>
  <c r="K477" i="8"/>
  <c r="G474" i="8"/>
  <c r="K470" i="8"/>
  <c r="F467" i="8"/>
  <c r="K467" i="8"/>
  <c r="J466" i="8"/>
  <c r="H465" i="8"/>
  <c r="M465" i="8"/>
  <c r="K461" i="8"/>
  <c r="J459" i="8"/>
  <c r="G458" i="8"/>
  <c r="J457" i="8"/>
  <c r="K454" i="8"/>
  <c r="F451" i="8"/>
  <c r="K451" i="8"/>
  <c r="J450" i="8"/>
  <c r="H449" i="8"/>
  <c r="M449" i="8"/>
  <c r="K445" i="8"/>
  <c r="J443" i="8"/>
  <c r="G442" i="8"/>
  <c r="J441" i="8"/>
  <c r="K438" i="8"/>
  <c r="F435" i="8"/>
  <c r="K435" i="8"/>
  <c r="J434" i="8"/>
  <c r="H433" i="8"/>
  <c r="M433" i="8"/>
  <c r="K429" i="8"/>
  <c r="J427" i="8"/>
  <c r="G426" i="8"/>
  <c r="J425" i="8"/>
  <c r="K422" i="8"/>
  <c r="F419" i="8"/>
  <c r="K419" i="8"/>
  <c r="J418" i="8"/>
  <c r="H417" i="8"/>
  <c r="M417" i="8"/>
  <c r="K413" i="8"/>
  <c r="J411" i="8"/>
  <c r="G410" i="8"/>
  <c r="J409" i="8"/>
  <c r="K406" i="8"/>
  <c r="F403" i="8"/>
  <c r="K403" i="8"/>
  <c r="J402" i="8"/>
  <c r="H401" i="8"/>
  <c r="M401" i="8"/>
  <c r="K397" i="8"/>
  <c r="J395" i="8"/>
  <c r="G394" i="8"/>
  <c r="J393" i="8"/>
  <c r="K390" i="8"/>
  <c r="F387" i="8"/>
  <c r="K387" i="8"/>
  <c r="J386" i="8"/>
  <c r="H385" i="8"/>
  <c r="M385" i="8"/>
  <c r="G382" i="8"/>
  <c r="H382" i="8"/>
  <c r="M382" i="8"/>
  <c r="O379" i="8"/>
  <c r="O375" i="8"/>
  <c r="F371" i="8"/>
  <c r="K371" i="8"/>
  <c r="G371" i="8"/>
  <c r="F370" i="8"/>
  <c r="O367" i="8"/>
  <c r="F363" i="8"/>
  <c r="K363" i="8"/>
  <c r="G363" i="8"/>
  <c r="F362" i="8"/>
  <c r="G358" i="8"/>
  <c r="H358" i="8"/>
  <c r="M358" i="8"/>
  <c r="G356" i="8"/>
  <c r="F351" i="8"/>
  <c r="G347" i="8"/>
  <c r="H347" i="8"/>
  <c r="O347" i="8"/>
  <c r="J347" i="8"/>
  <c r="F338" i="8"/>
  <c r="H335" i="8"/>
  <c r="H328" i="8"/>
  <c r="G326" i="8"/>
  <c r="H322" i="8"/>
  <c r="M322" i="8"/>
  <c r="G322" i="8"/>
  <c r="O322" i="8"/>
  <c r="J322" i="8"/>
  <c r="K315" i="8"/>
  <c r="F312" i="8"/>
  <c r="K312" i="8"/>
  <c r="J312" i="8"/>
  <c r="H310" i="8"/>
  <c r="M310" i="8"/>
  <c r="J310" i="8"/>
  <c r="K310" i="8"/>
  <c r="G308" i="8"/>
  <c r="F303" i="8"/>
  <c r="G299" i="8"/>
  <c r="H299" i="8"/>
  <c r="O299" i="8"/>
  <c r="J299" i="8"/>
  <c r="F290" i="8"/>
  <c r="H287" i="8"/>
  <c r="G280" i="8"/>
  <c r="F278" i="8"/>
  <c r="F276" i="8"/>
  <c r="K276" i="8"/>
  <c r="H276" i="8"/>
  <c r="O276" i="8"/>
  <c r="J276" i="8"/>
  <c r="K274" i="8"/>
  <c r="G271" i="8"/>
  <c r="J271" i="8"/>
  <c r="K271" i="8"/>
  <c r="K267" i="8"/>
  <c r="F258" i="8"/>
  <c r="H255" i="8"/>
  <c r="F251" i="8"/>
  <c r="H248" i="8"/>
  <c r="G246" i="8"/>
  <c r="F242" i="8"/>
  <c r="H239" i="8"/>
  <c r="K235" i="8"/>
  <c r="G232" i="8"/>
  <c r="F230" i="8"/>
  <c r="F228" i="8"/>
  <c r="K228" i="8"/>
  <c r="H228" i="8"/>
  <c r="O228" i="8"/>
  <c r="J228" i="8"/>
  <c r="F217" i="8"/>
  <c r="K217" i="8"/>
  <c r="J217" i="8"/>
  <c r="M217" i="8"/>
  <c r="F213" i="8"/>
  <c r="K213" i="8"/>
  <c r="J213" i="8"/>
  <c r="M213" i="8"/>
  <c r="G204" i="8"/>
  <c r="J204" i="8"/>
  <c r="K204" i="8"/>
  <c r="M204" i="8"/>
  <c r="F193" i="8"/>
  <c r="K193" i="8"/>
  <c r="H193" i="8"/>
  <c r="O193" i="8"/>
  <c r="J193" i="8"/>
  <c r="G193" i="8"/>
  <c r="M177" i="8"/>
  <c r="O163" i="8"/>
  <c r="H159" i="8"/>
  <c r="M159" i="8"/>
  <c r="G159" i="8"/>
  <c r="O159" i="8"/>
  <c r="J159" i="8"/>
  <c r="F159" i="8"/>
  <c r="O156" i="8"/>
  <c r="M140" i="8"/>
  <c r="G136" i="8"/>
  <c r="H136" i="8"/>
  <c r="O136" i="8"/>
  <c r="J136" i="8"/>
  <c r="F136" i="8"/>
  <c r="G85" i="8"/>
  <c r="J85" i="8"/>
  <c r="K85" i="8"/>
  <c r="F85" i="8"/>
  <c r="H85" i="8"/>
  <c r="M85" i="8"/>
  <c r="O373" i="8"/>
  <c r="J373" i="8"/>
  <c r="O369" i="8"/>
  <c r="J369" i="8"/>
  <c r="M355" i="8"/>
  <c r="M348" i="8"/>
  <c r="M339" i="8"/>
  <c r="M332" i="8"/>
  <c r="G323" i="8"/>
  <c r="F316" i="8"/>
  <c r="K316" i="8"/>
  <c r="G307" i="8"/>
  <c r="M300" i="8"/>
  <c r="M291" i="8"/>
  <c r="F284" i="8"/>
  <c r="K284" i="8"/>
  <c r="H282" i="8"/>
  <c r="M282" i="8"/>
  <c r="G275" i="8"/>
  <c r="M259" i="8"/>
  <c r="H250" i="8"/>
  <c r="M250" i="8"/>
  <c r="H234" i="8"/>
  <c r="M234" i="8"/>
  <c r="G227" i="8"/>
  <c r="H223" i="8"/>
  <c r="M223" i="8"/>
  <c r="G223" i="8"/>
  <c r="O223" i="8"/>
  <c r="H211" i="8"/>
  <c r="M211" i="8"/>
  <c r="J211" i="8"/>
  <c r="F209" i="8"/>
  <c r="K209" i="8"/>
  <c r="H209" i="8"/>
  <c r="O209" i="8"/>
  <c r="G208" i="8"/>
  <c r="K208" i="8"/>
  <c r="G200" i="8"/>
  <c r="H200" i="8"/>
  <c r="O200" i="8"/>
  <c r="H199" i="8"/>
  <c r="M199" i="8"/>
  <c r="K199" i="8"/>
  <c r="H191" i="8"/>
  <c r="M191" i="8"/>
  <c r="G191" i="8"/>
  <c r="O191" i="8"/>
  <c r="J191" i="8"/>
  <c r="F181" i="8"/>
  <c r="K181" i="8"/>
  <c r="J181" i="8"/>
  <c r="H179" i="8"/>
  <c r="M179" i="8"/>
  <c r="J179" i="8"/>
  <c r="K179" i="8"/>
  <c r="G172" i="8"/>
  <c r="J172" i="8"/>
  <c r="K172" i="8"/>
  <c r="G168" i="8"/>
  <c r="H168" i="8"/>
  <c r="O168" i="8"/>
  <c r="J168" i="8"/>
  <c r="F145" i="8"/>
  <c r="K145" i="8"/>
  <c r="H145" i="8"/>
  <c r="O145" i="8"/>
  <c r="J145" i="8"/>
  <c r="O133" i="8"/>
  <c r="O131" i="8"/>
  <c r="H127" i="8"/>
  <c r="M127" i="8"/>
  <c r="G127" i="8"/>
  <c r="O127" i="8"/>
  <c r="J127" i="8"/>
  <c r="O124" i="8"/>
  <c r="H104" i="8"/>
  <c r="M104" i="8"/>
  <c r="G104" i="8"/>
  <c r="O104" i="8"/>
  <c r="J104" i="8"/>
  <c r="F104" i="8"/>
  <c r="K104" i="8"/>
  <c r="F94" i="8"/>
  <c r="K94" i="8"/>
  <c r="J94" i="8"/>
  <c r="G94" i="8"/>
  <c r="H94" i="8"/>
  <c r="G81" i="8"/>
  <c r="H81" i="8"/>
  <c r="O81" i="8"/>
  <c r="J81" i="8"/>
  <c r="F81" i="8"/>
  <c r="K81" i="8"/>
  <c r="F78" i="8"/>
  <c r="K78" i="8"/>
  <c r="J78" i="8"/>
  <c r="O78" i="8"/>
  <c r="G78" i="8"/>
  <c r="F58" i="8"/>
  <c r="K58" i="8"/>
  <c r="H58" i="8"/>
  <c r="O58" i="8"/>
  <c r="J58" i="8"/>
  <c r="G58" i="8"/>
  <c r="O365" i="8"/>
  <c r="J365" i="8"/>
  <c r="G355" i="8"/>
  <c r="F348" i="8"/>
  <c r="K348" i="8"/>
  <c r="H346" i="8"/>
  <c r="M346" i="8"/>
  <c r="G339" i="8"/>
  <c r="F332" i="8"/>
  <c r="K332" i="8"/>
  <c r="H330" i="8"/>
  <c r="M330" i="8"/>
  <c r="M323" i="8"/>
  <c r="F323" i="8"/>
  <c r="M316" i="8"/>
  <c r="G316" i="8"/>
  <c r="H314" i="8"/>
  <c r="M314" i="8"/>
  <c r="M307" i="8"/>
  <c r="F307" i="8"/>
  <c r="F300" i="8"/>
  <c r="K300" i="8"/>
  <c r="H298" i="8"/>
  <c r="M298" i="8"/>
  <c r="G291" i="8"/>
  <c r="M284" i="8"/>
  <c r="G284" i="8"/>
  <c r="F282" i="8"/>
  <c r="M275" i="8"/>
  <c r="F275" i="8"/>
  <c r="F268" i="8"/>
  <c r="K268" i="8"/>
  <c r="H266" i="8"/>
  <c r="M266" i="8"/>
  <c r="G259" i="8"/>
  <c r="F252" i="8"/>
  <c r="K252" i="8"/>
  <c r="F250" i="8"/>
  <c r="G243" i="8"/>
  <c r="F236" i="8"/>
  <c r="K236" i="8"/>
  <c r="M381" i="8"/>
  <c r="H381" i="8"/>
  <c r="M377" i="8"/>
  <c r="H377" i="8"/>
  <c r="M373" i="8"/>
  <c r="H373" i="8"/>
  <c r="M369" i="8"/>
  <c r="H369" i="8"/>
  <c r="M365" i="8"/>
  <c r="H365" i="8"/>
  <c r="M361" i="8"/>
  <c r="H361" i="8"/>
  <c r="K355" i="8"/>
  <c r="F352" i="8"/>
  <c r="K352" i="8"/>
  <c r="H350" i="8"/>
  <c r="M350" i="8"/>
  <c r="K346" i="8"/>
  <c r="G343" i="8"/>
  <c r="K339" i="8"/>
  <c r="F336" i="8"/>
  <c r="K336" i="8"/>
  <c r="H334" i="8"/>
  <c r="M334" i="8"/>
  <c r="K330" i="8"/>
  <c r="G327" i="8"/>
  <c r="K323" i="8"/>
  <c r="F320" i="8"/>
  <c r="K320" i="8"/>
  <c r="H318" i="8"/>
  <c r="M318" i="8"/>
  <c r="K314" i="8"/>
  <c r="G311" i="8"/>
  <c r="K307" i="8"/>
  <c r="F304" i="8"/>
  <c r="K304" i="8"/>
  <c r="H302" i="8"/>
  <c r="M302" i="8"/>
  <c r="K298" i="8"/>
  <c r="G295" i="8"/>
  <c r="K291" i="8"/>
  <c r="F288" i="8"/>
  <c r="K288" i="8"/>
  <c r="H286" i="8"/>
  <c r="M286" i="8"/>
  <c r="K282" i="8"/>
  <c r="G279" i="8"/>
  <c r="K275" i="8"/>
  <c r="F272" i="8"/>
  <c r="K272" i="8"/>
  <c r="H270" i="8"/>
  <c r="M270" i="8"/>
  <c r="K266" i="8"/>
  <c r="G263" i="8"/>
  <c r="K259" i="8"/>
  <c r="F256" i="8"/>
  <c r="K256" i="8"/>
  <c r="H254" i="8"/>
  <c r="M254" i="8"/>
  <c r="K250" i="8"/>
  <c r="G247" i="8"/>
  <c r="K243" i="8"/>
  <c r="F240" i="8"/>
  <c r="K240" i="8"/>
  <c r="H238" i="8"/>
  <c r="M238" i="8"/>
  <c r="K234" i="8"/>
  <c r="G231" i="8"/>
  <c r="K227" i="8"/>
  <c r="F225" i="8"/>
  <c r="K225" i="8"/>
  <c r="H225" i="8"/>
  <c r="O225" i="8"/>
  <c r="G224" i="8"/>
  <c r="K224" i="8"/>
  <c r="F223" i="8"/>
  <c r="G216" i="8"/>
  <c r="H216" i="8"/>
  <c r="O216" i="8"/>
  <c r="H215" i="8"/>
  <c r="M215" i="8"/>
  <c r="K215" i="8"/>
  <c r="O211" i="8"/>
  <c r="F211" i="8"/>
  <c r="G209" i="8"/>
  <c r="O208" i="8"/>
  <c r="F208" i="8"/>
  <c r="F201" i="8"/>
  <c r="K201" i="8"/>
  <c r="F200" i="8"/>
  <c r="O199" i="8"/>
  <c r="F199" i="8"/>
  <c r="F197" i="8"/>
  <c r="K197" i="8"/>
  <c r="J197" i="8"/>
  <c r="H195" i="8"/>
  <c r="M195" i="8"/>
  <c r="J195" i="8"/>
  <c r="K195" i="8"/>
  <c r="K191" i="8"/>
  <c r="G188" i="8"/>
  <c r="J188" i="8"/>
  <c r="K188" i="8"/>
  <c r="G184" i="8"/>
  <c r="H184" i="8"/>
  <c r="O184" i="8"/>
  <c r="J184" i="8"/>
  <c r="H181" i="8"/>
  <c r="G179" i="8"/>
  <c r="H172" i="8"/>
  <c r="K168" i="8"/>
  <c r="F161" i="8"/>
  <c r="K161" i="8"/>
  <c r="H161" i="8"/>
  <c r="O161" i="8"/>
  <c r="J161" i="8"/>
  <c r="H143" i="8"/>
  <c r="M143" i="8"/>
  <c r="G143" i="8"/>
  <c r="O143" i="8"/>
  <c r="J143" i="8"/>
  <c r="F133" i="8"/>
  <c r="K133" i="8"/>
  <c r="J133" i="8"/>
  <c r="H131" i="8"/>
  <c r="M131" i="8"/>
  <c r="J131" i="8"/>
  <c r="K131" i="8"/>
  <c r="G124" i="8"/>
  <c r="J124" i="8"/>
  <c r="K124" i="8"/>
  <c r="G120" i="8"/>
  <c r="H120" i="8"/>
  <c r="O120" i="8"/>
  <c r="J120" i="8"/>
  <c r="F106" i="8"/>
  <c r="K106" i="8"/>
  <c r="H106" i="8"/>
  <c r="O106" i="8"/>
  <c r="J106" i="8"/>
  <c r="G106" i="8"/>
  <c r="O94" i="8"/>
  <c r="H76" i="8"/>
  <c r="M76" i="8"/>
  <c r="J76" i="8"/>
  <c r="K76" i="8"/>
  <c r="O76" i="8"/>
  <c r="F76" i="8"/>
  <c r="G69" i="8"/>
  <c r="J69" i="8"/>
  <c r="K69" i="8"/>
  <c r="O69" i="8"/>
  <c r="F69" i="8"/>
  <c r="G37" i="8"/>
  <c r="J37" i="8"/>
  <c r="K37" i="8"/>
  <c r="F37" i="8"/>
  <c r="H37" i="8"/>
  <c r="M37" i="8"/>
  <c r="G33" i="8"/>
  <c r="H33" i="8"/>
  <c r="O33" i="8"/>
  <c r="J33" i="8"/>
  <c r="F33" i="8"/>
  <c r="M33" i="8"/>
  <c r="G192" i="8"/>
  <c r="F185" i="8"/>
  <c r="K185" i="8"/>
  <c r="H183" i="8"/>
  <c r="M183" i="8"/>
  <c r="G176" i="8"/>
  <c r="F169" i="8"/>
  <c r="K169" i="8"/>
  <c r="H167" i="8"/>
  <c r="M167" i="8"/>
  <c r="G160" i="8"/>
  <c r="F153" i="8"/>
  <c r="K153" i="8"/>
  <c r="H151" i="8"/>
  <c r="M151" i="8"/>
  <c r="G144" i="8"/>
  <c r="F137" i="8"/>
  <c r="K137" i="8"/>
  <c r="H135" i="8"/>
  <c r="M135" i="8"/>
  <c r="G128" i="8"/>
  <c r="F121" i="8"/>
  <c r="K121" i="8"/>
  <c r="F117" i="8"/>
  <c r="K117" i="8"/>
  <c r="G117" i="8"/>
  <c r="F110" i="8"/>
  <c r="K110" i="8"/>
  <c r="J110" i="8"/>
  <c r="H108" i="8"/>
  <c r="M108" i="8"/>
  <c r="J108" i="8"/>
  <c r="K108" i="8"/>
  <c r="G101" i="8"/>
  <c r="J101" i="8"/>
  <c r="K101" i="8"/>
  <c r="G97" i="8"/>
  <c r="H97" i="8"/>
  <c r="O97" i="8"/>
  <c r="J97" i="8"/>
  <c r="F74" i="8"/>
  <c r="K74" i="8"/>
  <c r="H74" i="8"/>
  <c r="O74" i="8"/>
  <c r="J74" i="8"/>
  <c r="O62" i="8"/>
  <c r="F42" i="8"/>
  <c r="K42" i="8"/>
  <c r="H42" i="8"/>
  <c r="O42" i="8"/>
  <c r="J42" i="8"/>
  <c r="G42" i="8"/>
  <c r="F221" i="8"/>
  <c r="K221" i="8"/>
  <c r="H219" i="8"/>
  <c r="M219" i="8"/>
  <c r="G212" i="8"/>
  <c r="F205" i="8"/>
  <c r="K205" i="8"/>
  <c r="H203" i="8"/>
  <c r="M203" i="8"/>
  <c r="G196" i="8"/>
  <c r="K192" i="8"/>
  <c r="F189" i="8"/>
  <c r="K189" i="8"/>
  <c r="H187" i="8"/>
  <c r="M187" i="8"/>
  <c r="K183" i="8"/>
  <c r="G180" i="8"/>
  <c r="K176" i="8"/>
  <c r="F173" i="8"/>
  <c r="K173" i="8"/>
  <c r="H171" i="8"/>
  <c r="M171" i="8"/>
  <c r="K167" i="8"/>
  <c r="G164" i="8"/>
  <c r="K160" i="8"/>
  <c r="F157" i="8"/>
  <c r="K157" i="8"/>
  <c r="H155" i="8"/>
  <c r="M155" i="8"/>
  <c r="K151" i="8"/>
  <c r="G148" i="8"/>
  <c r="K144" i="8"/>
  <c r="F141" i="8"/>
  <c r="K141" i="8"/>
  <c r="H139" i="8"/>
  <c r="M139" i="8"/>
  <c r="K135" i="8"/>
  <c r="G132" i="8"/>
  <c r="K128" i="8"/>
  <c r="F125" i="8"/>
  <c r="K125" i="8"/>
  <c r="H123" i="8"/>
  <c r="M123" i="8"/>
  <c r="H117" i="8"/>
  <c r="F113" i="8"/>
  <c r="K113" i="8"/>
  <c r="G113" i="8"/>
  <c r="H110" i="8"/>
  <c r="G108" i="8"/>
  <c r="H101" i="8"/>
  <c r="K97" i="8"/>
  <c r="F90" i="8"/>
  <c r="K90" i="8"/>
  <c r="H90" i="8"/>
  <c r="O90" i="8"/>
  <c r="J90" i="8"/>
  <c r="H72" i="8"/>
  <c r="M72" i="8"/>
  <c r="G72" i="8"/>
  <c r="O72" i="8"/>
  <c r="J72" i="8"/>
  <c r="F62" i="8"/>
  <c r="K62" i="8"/>
  <c r="J62" i="8"/>
  <c r="H60" i="8"/>
  <c r="M60" i="8"/>
  <c r="J60" i="8"/>
  <c r="K60" i="8"/>
  <c r="G21" i="8"/>
  <c r="J21" i="8"/>
  <c r="K21" i="8"/>
  <c r="F21" i="8"/>
  <c r="H21" i="8"/>
  <c r="H112" i="8"/>
  <c r="M112" i="8"/>
  <c r="G105" i="8"/>
  <c r="F98" i="8"/>
  <c r="K98" i="8"/>
  <c r="H96" i="8"/>
  <c r="M96" i="8"/>
  <c r="G89" i="8"/>
  <c r="F82" i="8"/>
  <c r="K82" i="8"/>
  <c r="H80" i="8"/>
  <c r="M80" i="8"/>
  <c r="G73" i="8"/>
  <c r="F66" i="8"/>
  <c r="K66" i="8"/>
  <c r="H64" i="8"/>
  <c r="M64" i="8"/>
  <c r="G57" i="8"/>
  <c r="O53" i="8"/>
  <c r="F46" i="8"/>
  <c r="K46" i="8"/>
  <c r="J46" i="8"/>
  <c r="H44" i="8"/>
  <c r="M44" i="8"/>
  <c r="J44" i="8"/>
  <c r="K44" i="8"/>
  <c r="H28" i="8"/>
  <c r="M28" i="8"/>
  <c r="J28" i="8"/>
  <c r="K28" i="8"/>
  <c r="M119" i="8"/>
  <c r="H119" i="8"/>
  <c r="M115" i="8"/>
  <c r="H115" i="8"/>
  <c r="K112" i="8"/>
  <c r="G109" i="8"/>
  <c r="K105" i="8"/>
  <c r="F102" i="8"/>
  <c r="K102" i="8"/>
  <c r="H100" i="8"/>
  <c r="M100" i="8"/>
  <c r="K96" i="8"/>
  <c r="G93" i="8"/>
  <c r="K89" i="8"/>
  <c r="F86" i="8"/>
  <c r="K86" i="8"/>
  <c r="H84" i="8"/>
  <c r="M84" i="8"/>
  <c r="K80" i="8"/>
  <c r="G77" i="8"/>
  <c r="K73" i="8"/>
  <c r="F70" i="8"/>
  <c r="K70" i="8"/>
  <c r="H68" i="8"/>
  <c r="M68" i="8"/>
  <c r="K64" i="8"/>
  <c r="G61" i="8"/>
  <c r="K57" i="8"/>
  <c r="G53" i="8"/>
  <c r="J53" i="8"/>
  <c r="K53" i="8"/>
  <c r="G49" i="8"/>
  <c r="H49" i="8"/>
  <c r="O49" i="8"/>
  <c r="J49" i="8"/>
  <c r="H40" i="8"/>
  <c r="M40" i="8"/>
  <c r="G40" i="8"/>
  <c r="O40" i="8"/>
  <c r="J40" i="8"/>
  <c r="H24" i="8"/>
  <c r="M24" i="8"/>
  <c r="G24" i="8"/>
  <c r="O24" i="8"/>
  <c r="J24" i="8"/>
  <c r="F50" i="8"/>
  <c r="K50" i="8"/>
  <c r="H48" i="8"/>
  <c r="M48" i="8"/>
  <c r="G41" i="8"/>
  <c r="O38" i="8"/>
  <c r="H38" i="8"/>
  <c r="O36" i="8"/>
  <c r="G36" i="8"/>
  <c r="F34" i="8"/>
  <c r="K34" i="8"/>
  <c r="H32" i="8"/>
  <c r="M32" i="8"/>
  <c r="O29" i="8"/>
  <c r="H29" i="8"/>
  <c r="G25" i="8"/>
  <c r="O22" i="8"/>
  <c r="H22" i="8"/>
  <c r="O20" i="8"/>
  <c r="G20" i="8"/>
  <c r="F18" i="8"/>
  <c r="K18" i="8"/>
  <c r="M56" i="8"/>
  <c r="H56" i="8"/>
  <c r="H52" i="8"/>
  <c r="M52" i="8"/>
  <c r="K48" i="8"/>
  <c r="G45" i="8"/>
  <c r="F38" i="8"/>
  <c r="K38" i="8"/>
  <c r="H36" i="8"/>
  <c r="M36" i="8"/>
  <c r="G29" i="8"/>
  <c r="F22" i="8"/>
  <c r="K22" i="8"/>
  <c r="H20" i="8"/>
  <c r="M20" i="8"/>
  <c r="K15" i="8"/>
  <c r="F15" i="8"/>
  <c r="E26" i="1" l="1"/>
  <c r="H26" i="1"/>
  <c r="P26" i="1"/>
  <c r="S26" i="1"/>
  <c r="E27" i="1"/>
  <c r="L27" i="1"/>
  <c r="H27" i="1"/>
  <c r="P27" i="1"/>
  <c r="S27" i="1"/>
  <c r="E28" i="1"/>
  <c r="H28" i="1"/>
  <c r="P28" i="1"/>
  <c r="S28" i="1"/>
  <c r="E29" i="1"/>
  <c r="L29" i="1"/>
  <c r="H29" i="1"/>
  <c r="P29" i="1"/>
  <c r="S29" i="1"/>
  <c r="E30" i="1"/>
  <c r="H30" i="1"/>
  <c r="P30" i="1"/>
  <c r="S30" i="1"/>
  <c r="E31" i="1"/>
  <c r="L31" i="1"/>
  <c r="H31" i="1"/>
  <c r="P31" i="1"/>
  <c r="S31" i="1"/>
  <c r="E32" i="1"/>
  <c r="H32" i="1"/>
  <c r="P32" i="1"/>
  <c r="S32" i="1"/>
  <c r="E33" i="1"/>
  <c r="L33" i="1"/>
  <c r="H33" i="1"/>
  <c r="P33" i="1"/>
  <c r="S33" i="1"/>
  <c r="E34" i="1"/>
  <c r="H34" i="1"/>
  <c r="P34" i="1"/>
  <c r="S34" i="1"/>
  <c r="E35" i="1"/>
  <c r="L35" i="1"/>
  <c r="B15" i="8" s="1"/>
  <c r="H35" i="1"/>
  <c r="P35" i="1"/>
  <c r="S35" i="1"/>
  <c r="E36" i="1"/>
  <c r="H36" i="1"/>
  <c r="P36" i="1"/>
  <c r="S36" i="1"/>
  <c r="E37" i="1"/>
  <c r="L37" i="1"/>
  <c r="B17" i="8" s="1"/>
  <c r="H37" i="1"/>
  <c r="P37" i="1"/>
  <c r="S37" i="1"/>
  <c r="E38" i="1"/>
  <c r="H38" i="1"/>
  <c r="P38" i="1"/>
  <c r="S38" i="1"/>
  <c r="E39" i="1"/>
  <c r="L39" i="1"/>
  <c r="B19" i="8" s="1"/>
  <c r="H39" i="1"/>
  <c r="P39" i="1"/>
  <c r="S39" i="1"/>
  <c r="E40" i="1"/>
  <c r="H40" i="1"/>
  <c r="P40" i="1"/>
  <c r="S40" i="1"/>
  <c r="E41" i="1"/>
  <c r="H41" i="1"/>
  <c r="P41" i="1"/>
  <c r="S41" i="1"/>
  <c r="E42" i="1"/>
  <c r="H42" i="1"/>
  <c r="P42" i="1"/>
  <c r="S42" i="1"/>
  <c r="E43" i="1"/>
  <c r="H43" i="1"/>
  <c r="P43" i="1"/>
  <c r="S43" i="1"/>
  <c r="E44" i="1"/>
  <c r="H44" i="1"/>
  <c r="P44" i="1"/>
  <c r="S44" i="1"/>
  <c r="E45" i="1"/>
  <c r="H45" i="1"/>
  <c r="P45" i="1"/>
  <c r="S45" i="1"/>
  <c r="E46" i="1"/>
  <c r="H46" i="1"/>
  <c r="P46" i="1"/>
  <c r="S46" i="1"/>
  <c r="E47" i="1"/>
  <c r="H47" i="1"/>
  <c r="P47" i="1"/>
  <c r="S47" i="1"/>
  <c r="E48" i="1"/>
  <c r="H48" i="1"/>
  <c r="P48" i="1"/>
  <c r="S48" i="1"/>
  <c r="E49" i="1"/>
  <c r="H49" i="1"/>
  <c r="P49" i="1"/>
  <c r="S49" i="1"/>
  <c r="E50" i="1"/>
  <c r="H50" i="1"/>
  <c r="P50" i="1"/>
  <c r="S50" i="1"/>
  <c r="E51" i="1"/>
  <c r="H51" i="1"/>
  <c r="P51" i="1"/>
  <c r="S51" i="1"/>
  <c r="E52" i="1"/>
  <c r="H52" i="1"/>
  <c r="P52" i="1"/>
  <c r="S52" i="1"/>
  <c r="E53" i="1"/>
  <c r="H53" i="1"/>
  <c r="P53" i="1"/>
  <c r="S53" i="1"/>
  <c r="E54" i="1"/>
  <c r="H54" i="1"/>
  <c r="P54" i="1"/>
  <c r="S54" i="1"/>
  <c r="E55" i="1"/>
  <c r="H55" i="1"/>
  <c r="P55" i="1"/>
  <c r="S55" i="1"/>
  <c r="E56" i="1"/>
  <c r="H56" i="1"/>
  <c r="P56" i="1"/>
  <c r="S56" i="1"/>
  <c r="E57" i="1"/>
  <c r="H57" i="1"/>
  <c r="P57" i="1"/>
  <c r="S57" i="1"/>
  <c r="E58" i="1"/>
  <c r="H58" i="1"/>
  <c r="P58" i="1"/>
  <c r="S58" i="1"/>
  <c r="E59" i="1"/>
  <c r="H59" i="1"/>
  <c r="P59" i="1"/>
  <c r="S59" i="1"/>
  <c r="E60" i="1"/>
  <c r="H60" i="1"/>
  <c r="P60" i="1"/>
  <c r="S60" i="1"/>
  <c r="E61" i="1"/>
  <c r="H61" i="1"/>
  <c r="P61" i="1"/>
  <c r="S61" i="1"/>
  <c r="E62" i="1"/>
  <c r="H62" i="1"/>
  <c r="P62" i="1"/>
  <c r="S62" i="1"/>
  <c r="E63" i="1"/>
  <c r="H63" i="1"/>
  <c r="P63" i="1"/>
  <c r="S63" i="1"/>
  <c r="E64" i="1"/>
  <c r="H64" i="1"/>
  <c r="P64" i="1"/>
  <c r="S64" i="1"/>
  <c r="E65" i="1"/>
  <c r="H65" i="1"/>
  <c r="P65" i="1"/>
  <c r="S65" i="1"/>
  <c r="E66" i="1"/>
  <c r="H66" i="1"/>
  <c r="P66" i="1"/>
  <c r="S66" i="1"/>
  <c r="E67" i="1"/>
  <c r="H67" i="1"/>
  <c r="P67" i="1"/>
  <c r="S67" i="1"/>
  <c r="E68" i="1"/>
  <c r="H68" i="1"/>
  <c r="P68" i="1"/>
  <c r="S68" i="1"/>
  <c r="E69" i="1"/>
  <c r="H69" i="1"/>
  <c r="P69" i="1"/>
  <c r="S69" i="1"/>
  <c r="E70" i="1"/>
  <c r="H70" i="1"/>
  <c r="P70" i="1"/>
  <c r="S70" i="1"/>
  <c r="E71" i="1"/>
  <c r="H71" i="1"/>
  <c r="P71" i="1"/>
  <c r="S71" i="1"/>
  <c r="E72" i="1"/>
  <c r="H72" i="1"/>
  <c r="P72" i="1"/>
  <c r="S72" i="1"/>
  <c r="E73" i="1"/>
  <c r="H73" i="1"/>
  <c r="P73" i="1"/>
  <c r="S73" i="1"/>
  <c r="E74" i="1"/>
  <c r="H74" i="1"/>
  <c r="P74" i="1"/>
  <c r="S74" i="1"/>
  <c r="E75" i="1"/>
  <c r="H75" i="1"/>
  <c r="P75" i="1"/>
  <c r="S75" i="1"/>
  <c r="E76" i="1"/>
  <c r="H76" i="1"/>
  <c r="P76" i="1"/>
  <c r="S76" i="1"/>
  <c r="E77" i="1"/>
  <c r="H77" i="1"/>
  <c r="P77" i="1"/>
  <c r="S77" i="1"/>
  <c r="E78" i="1"/>
  <c r="H78" i="1"/>
  <c r="P78" i="1"/>
  <c r="S78" i="1"/>
  <c r="E79" i="1"/>
  <c r="H79" i="1"/>
  <c r="P79" i="1"/>
  <c r="S79" i="1"/>
  <c r="E80" i="1"/>
  <c r="H80" i="1"/>
  <c r="P80" i="1"/>
  <c r="S80" i="1"/>
  <c r="E81" i="1"/>
  <c r="H81" i="1"/>
  <c r="P81" i="1"/>
  <c r="S81" i="1"/>
  <c r="E82" i="1"/>
  <c r="H82" i="1"/>
  <c r="P82" i="1"/>
  <c r="S82" i="1"/>
  <c r="E83" i="1"/>
  <c r="H83" i="1"/>
  <c r="P83" i="1"/>
  <c r="S83" i="1"/>
  <c r="E84" i="1"/>
  <c r="H84" i="1"/>
  <c r="P84" i="1"/>
  <c r="S84" i="1"/>
  <c r="E85" i="1"/>
  <c r="H85" i="1"/>
  <c r="P85" i="1"/>
  <c r="S85" i="1"/>
  <c r="E86" i="1"/>
  <c r="L86" i="1"/>
  <c r="B66" i="8" s="1"/>
  <c r="H86" i="1"/>
  <c r="P86" i="1"/>
  <c r="S86" i="1"/>
  <c r="E87" i="1"/>
  <c r="H87" i="1"/>
  <c r="P87" i="1"/>
  <c r="S87" i="1"/>
  <c r="E88" i="1"/>
  <c r="H88" i="1"/>
  <c r="P88" i="1"/>
  <c r="S88" i="1"/>
  <c r="E89" i="1"/>
  <c r="H89" i="1"/>
  <c r="P89" i="1"/>
  <c r="S89" i="1"/>
  <c r="E90" i="1"/>
  <c r="H90" i="1"/>
  <c r="P90" i="1"/>
  <c r="S90" i="1"/>
  <c r="E91" i="1"/>
  <c r="L91" i="1"/>
  <c r="B71" i="8" s="1"/>
  <c r="H91" i="1"/>
  <c r="P91" i="1"/>
  <c r="S91" i="1"/>
  <c r="E92" i="1"/>
  <c r="H92" i="1"/>
  <c r="P92" i="1"/>
  <c r="S92" i="1"/>
  <c r="E93" i="1"/>
  <c r="L93" i="1"/>
  <c r="B73" i="8" s="1"/>
  <c r="H93" i="1"/>
  <c r="P93" i="1"/>
  <c r="S93" i="1"/>
  <c r="E94" i="1"/>
  <c r="L94" i="1"/>
  <c r="B74" i="8" s="1"/>
  <c r="H94" i="1"/>
  <c r="P94" i="1"/>
  <c r="S94" i="1"/>
  <c r="E95" i="1"/>
  <c r="H95" i="1"/>
  <c r="P95" i="1"/>
  <c r="S95" i="1"/>
  <c r="E96" i="1"/>
  <c r="H96" i="1"/>
  <c r="P96" i="1"/>
  <c r="S96" i="1"/>
  <c r="E97" i="1"/>
  <c r="H97" i="1"/>
  <c r="P97" i="1"/>
  <c r="S97" i="1"/>
  <c r="E98" i="1"/>
  <c r="H98" i="1"/>
  <c r="P98" i="1"/>
  <c r="S98" i="1"/>
  <c r="E99" i="1"/>
  <c r="H99" i="1"/>
  <c r="P99" i="1"/>
  <c r="S99" i="1"/>
  <c r="E100" i="1"/>
  <c r="H100" i="1"/>
  <c r="P100" i="1"/>
  <c r="S100" i="1"/>
  <c r="E101" i="1"/>
  <c r="L101" i="1"/>
  <c r="B81" i="8" s="1"/>
  <c r="H101" i="1"/>
  <c r="P101" i="1"/>
  <c r="S101" i="1"/>
  <c r="E102" i="1"/>
  <c r="H102" i="1"/>
  <c r="P102" i="1"/>
  <c r="S102" i="1"/>
  <c r="E103" i="1"/>
  <c r="L103" i="1"/>
  <c r="B83" i="8" s="1"/>
  <c r="H103" i="1"/>
  <c r="P103" i="1"/>
  <c r="S103" i="1"/>
  <c r="E104" i="1"/>
  <c r="H104" i="1"/>
  <c r="P104" i="1"/>
  <c r="S104" i="1"/>
  <c r="E105" i="1"/>
  <c r="H105" i="1"/>
  <c r="P105" i="1"/>
  <c r="S105" i="1"/>
  <c r="E106" i="1"/>
  <c r="H106" i="1"/>
  <c r="P106" i="1"/>
  <c r="S106" i="1"/>
  <c r="E107" i="1"/>
  <c r="H107" i="1"/>
  <c r="P107" i="1"/>
  <c r="S107" i="1"/>
  <c r="E108" i="1"/>
  <c r="H108" i="1"/>
  <c r="P108" i="1"/>
  <c r="S108" i="1"/>
  <c r="E109" i="1"/>
  <c r="L109" i="1"/>
  <c r="B89" i="8" s="1"/>
  <c r="H109" i="1"/>
  <c r="P109" i="1"/>
  <c r="S109" i="1"/>
  <c r="E110" i="1"/>
  <c r="H110" i="1"/>
  <c r="P110" i="1"/>
  <c r="S110" i="1"/>
  <c r="E111" i="1"/>
  <c r="L111" i="1"/>
  <c r="B91" i="8" s="1"/>
  <c r="H111" i="1"/>
  <c r="P111" i="1"/>
  <c r="S111" i="1"/>
  <c r="E112" i="1"/>
  <c r="H112" i="1"/>
  <c r="P112" i="1"/>
  <c r="S112" i="1"/>
  <c r="E113" i="1"/>
  <c r="L113" i="1"/>
  <c r="B93" i="8" s="1"/>
  <c r="H113" i="1"/>
  <c r="P113" i="1"/>
  <c r="S113" i="1"/>
  <c r="E114" i="1"/>
  <c r="H114" i="1"/>
  <c r="P114" i="1"/>
  <c r="S114" i="1"/>
  <c r="E115" i="1"/>
  <c r="H115" i="1"/>
  <c r="P115" i="1"/>
  <c r="S115" i="1"/>
  <c r="E116" i="1"/>
  <c r="H116" i="1"/>
  <c r="P116" i="1"/>
  <c r="S116" i="1"/>
  <c r="E117" i="1"/>
  <c r="H117" i="1"/>
  <c r="P117" i="1"/>
  <c r="S117" i="1"/>
  <c r="E118" i="1"/>
  <c r="H118" i="1"/>
  <c r="P118" i="1"/>
  <c r="S118" i="1"/>
  <c r="E119" i="1"/>
  <c r="H119" i="1"/>
  <c r="P119" i="1"/>
  <c r="S119" i="1"/>
  <c r="E120" i="1"/>
  <c r="H120" i="1"/>
  <c r="P120" i="1"/>
  <c r="S120" i="1"/>
  <c r="E121" i="1"/>
  <c r="L121" i="1"/>
  <c r="B101" i="8" s="1"/>
  <c r="H121" i="1"/>
  <c r="P121" i="1"/>
  <c r="S121" i="1"/>
  <c r="E122" i="1"/>
  <c r="H122" i="1"/>
  <c r="P122" i="1"/>
  <c r="S122" i="1"/>
  <c r="E123" i="1"/>
  <c r="L123" i="1"/>
  <c r="B103" i="8" s="1"/>
  <c r="H123" i="1"/>
  <c r="P123" i="1"/>
  <c r="S123" i="1"/>
  <c r="E124" i="1"/>
  <c r="H124" i="1"/>
  <c r="P124" i="1"/>
  <c r="S124" i="1"/>
  <c r="E125" i="1"/>
  <c r="H125" i="1"/>
  <c r="P125" i="1"/>
  <c r="S125" i="1"/>
  <c r="E126" i="1"/>
  <c r="H126" i="1"/>
  <c r="P126" i="1"/>
  <c r="S126" i="1"/>
  <c r="E127" i="1"/>
  <c r="H127" i="1"/>
  <c r="P127" i="1"/>
  <c r="S127" i="1"/>
  <c r="E128" i="1"/>
  <c r="H128" i="1"/>
  <c r="P128" i="1"/>
  <c r="S128" i="1"/>
  <c r="E129" i="1"/>
  <c r="L129" i="1"/>
  <c r="B109" i="8" s="1"/>
  <c r="H129" i="1"/>
  <c r="P129" i="1"/>
  <c r="S129" i="1"/>
  <c r="E130" i="1"/>
  <c r="H130" i="1"/>
  <c r="P130" i="1"/>
  <c r="S130" i="1"/>
  <c r="E131" i="1"/>
  <c r="H131" i="1"/>
  <c r="P131" i="1"/>
  <c r="S131" i="1"/>
  <c r="E132" i="1"/>
  <c r="H132" i="1"/>
  <c r="P132" i="1"/>
  <c r="S132" i="1"/>
  <c r="E133" i="1"/>
  <c r="H133" i="1"/>
  <c r="P133" i="1"/>
  <c r="S133" i="1"/>
  <c r="E134" i="1"/>
  <c r="H134" i="1"/>
  <c r="P134" i="1"/>
  <c r="S134" i="1"/>
  <c r="E135" i="1"/>
  <c r="H135" i="1"/>
  <c r="P135" i="1"/>
  <c r="S135" i="1"/>
  <c r="E136" i="1"/>
  <c r="H136" i="1"/>
  <c r="P136" i="1"/>
  <c r="S136" i="1"/>
  <c r="E137" i="1"/>
  <c r="H137" i="1"/>
  <c r="P137" i="1"/>
  <c r="S137" i="1"/>
  <c r="E138" i="1"/>
  <c r="H138" i="1"/>
  <c r="P138" i="1"/>
  <c r="S138" i="1"/>
  <c r="E139" i="1"/>
  <c r="H139" i="1"/>
  <c r="P139" i="1"/>
  <c r="S139" i="1"/>
  <c r="E140" i="1"/>
  <c r="H140" i="1"/>
  <c r="P140" i="1"/>
  <c r="S140" i="1"/>
  <c r="E141" i="1"/>
  <c r="H141" i="1"/>
  <c r="P141" i="1"/>
  <c r="S141" i="1"/>
  <c r="E142" i="1"/>
  <c r="H142" i="1"/>
  <c r="P142" i="1"/>
  <c r="S142" i="1"/>
  <c r="E143" i="1"/>
  <c r="L143" i="1"/>
  <c r="B123" i="8" s="1"/>
  <c r="H143" i="1"/>
  <c r="P143" i="1"/>
  <c r="S143" i="1"/>
  <c r="E144" i="1"/>
  <c r="H144" i="1"/>
  <c r="P144" i="1"/>
  <c r="S144" i="1"/>
  <c r="E145" i="1"/>
  <c r="L145" i="1"/>
  <c r="B125" i="8" s="1"/>
  <c r="H145" i="1"/>
  <c r="P145" i="1"/>
  <c r="S145" i="1"/>
  <c r="E146" i="1"/>
  <c r="H146" i="1"/>
  <c r="P146" i="1"/>
  <c r="S146" i="1"/>
  <c r="E147" i="1"/>
  <c r="H147" i="1"/>
  <c r="P147" i="1"/>
  <c r="S147" i="1"/>
  <c r="E148" i="1"/>
  <c r="H148" i="1"/>
  <c r="P148" i="1"/>
  <c r="S148" i="1"/>
  <c r="E149" i="1"/>
  <c r="H149" i="1"/>
  <c r="P149" i="1"/>
  <c r="S149" i="1"/>
  <c r="E150" i="1"/>
  <c r="H150" i="1"/>
  <c r="P150" i="1"/>
  <c r="S150" i="1"/>
  <c r="E151" i="1"/>
  <c r="L151" i="1"/>
  <c r="B131" i="8" s="1"/>
  <c r="H151" i="1"/>
  <c r="P151" i="1"/>
  <c r="S151" i="1"/>
  <c r="E152" i="1"/>
  <c r="H152" i="1"/>
  <c r="P152" i="1"/>
  <c r="S152" i="1"/>
  <c r="E153" i="1"/>
  <c r="L153" i="1"/>
  <c r="B133" i="8" s="1"/>
  <c r="H153" i="1"/>
  <c r="P153" i="1"/>
  <c r="S153" i="1"/>
  <c r="E154" i="1"/>
  <c r="H154" i="1"/>
  <c r="P154" i="1"/>
  <c r="S154" i="1"/>
  <c r="E155" i="1"/>
  <c r="H155" i="1"/>
  <c r="P155" i="1"/>
  <c r="S155" i="1"/>
  <c r="E156" i="1"/>
  <c r="H156" i="1"/>
  <c r="P156" i="1"/>
  <c r="S156" i="1"/>
  <c r="E157" i="1"/>
  <c r="L157" i="1"/>
  <c r="B137" i="8" s="1"/>
  <c r="H157" i="1"/>
  <c r="P157" i="1"/>
  <c r="S157" i="1"/>
  <c r="E158" i="1"/>
  <c r="H158" i="1"/>
  <c r="P158" i="1"/>
  <c r="S158" i="1"/>
  <c r="E159" i="1"/>
  <c r="L159" i="1"/>
  <c r="B139" i="8" s="1"/>
  <c r="H159" i="1"/>
  <c r="P159" i="1"/>
  <c r="S159" i="1"/>
  <c r="E160" i="1"/>
  <c r="H160" i="1"/>
  <c r="P160" i="1"/>
  <c r="S160" i="1"/>
  <c r="E161" i="1"/>
  <c r="H161" i="1"/>
  <c r="P161" i="1"/>
  <c r="S161" i="1"/>
  <c r="E162" i="1"/>
  <c r="H162" i="1"/>
  <c r="P162" i="1"/>
  <c r="S162" i="1"/>
  <c r="E163" i="1"/>
  <c r="H163" i="1"/>
  <c r="P163" i="1"/>
  <c r="S163" i="1"/>
  <c r="E164" i="1"/>
  <c r="H164" i="1"/>
  <c r="P164" i="1"/>
  <c r="S164" i="1"/>
  <c r="E165" i="1"/>
  <c r="L165" i="1"/>
  <c r="B145" i="8" s="1"/>
  <c r="H165" i="1"/>
  <c r="P165" i="1"/>
  <c r="S165" i="1"/>
  <c r="E166" i="1"/>
  <c r="H166" i="1"/>
  <c r="P166" i="1"/>
  <c r="S166" i="1"/>
  <c r="E167" i="1"/>
  <c r="L167" i="1"/>
  <c r="B147" i="8" s="1"/>
  <c r="H167" i="1"/>
  <c r="P167" i="1"/>
  <c r="S167" i="1"/>
  <c r="E168" i="1"/>
  <c r="H168" i="1"/>
  <c r="P168" i="1"/>
  <c r="S168" i="1"/>
  <c r="E169" i="1"/>
  <c r="H169" i="1"/>
  <c r="P169" i="1"/>
  <c r="S169" i="1"/>
  <c r="E170" i="1"/>
  <c r="H170" i="1"/>
  <c r="P170" i="1"/>
  <c r="S170" i="1"/>
  <c r="E171" i="1"/>
  <c r="H171" i="1"/>
  <c r="P171" i="1"/>
  <c r="S171" i="1"/>
  <c r="E172" i="1"/>
  <c r="H172" i="1"/>
  <c r="P172" i="1"/>
  <c r="S172" i="1"/>
  <c r="E173" i="1"/>
  <c r="L173" i="1"/>
  <c r="B153" i="8" s="1"/>
  <c r="H173" i="1"/>
  <c r="P173" i="1"/>
  <c r="S173" i="1"/>
  <c r="E174" i="1"/>
  <c r="H174" i="1"/>
  <c r="P174" i="1"/>
  <c r="S174" i="1"/>
  <c r="E175" i="1"/>
  <c r="H175" i="1"/>
  <c r="P175" i="1"/>
  <c r="S175" i="1"/>
  <c r="E176" i="1"/>
  <c r="H176" i="1"/>
  <c r="P176" i="1"/>
  <c r="S176" i="1"/>
  <c r="E177" i="1"/>
  <c r="H177" i="1"/>
  <c r="P177" i="1"/>
  <c r="S177" i="1"/>
  <c r="E178" i="1"/>
  <c r="H178" i="1"/>
  <c r="P178" i="1"/>
  <c r="S178" i="1"/>
  <c r="E179" i="1"/>
  <c r="H179" i="1"/>
  <c r="P179" i="1"/>
  <c r="S179" i="1"/>
  <c r="E180" i="1"/>
  <c r="H180" i="1"/>
  <c r="P180" i="1"/>
  <c r="S180" i="1"/>
  <c r="E181" i="1"/>
  <c r="H181" i="1"/>
  <c r="P181" i="1"/>
  <c r="S181" i="1"/>
  <c r="E182" i="1"/>
  <c r="H182" i="1"/>
  <c r="P182" i="1"/>
  <c r="S182" i="1"/>
  <c r="E183" i="1"/>
  <c r="H183" i="1"/>
  <c r="P183" i="1"/>
  <c r="S183" i="1"/>
  <c r="E184" i="1"/>
  <c r="H184" i="1"/>
  <c r="P184" i="1"/>
  <c r="S184" i="1"/>
  <c r="E185" i="1"/>
  <c r="H185" i="1"/>
  <c r="P185" i="1"/>
  <c r="S185" i="1"/>
  <c r="E186" i="1"/>
  <c r="H186" i="1"/>
  <c r="P186" i="1"/>
  <c r="S186" i="1"/>
  <c r="E187" i="1"/>
  <c r="H187" i="1"/>
  <c r="P187" i="1"/>
  <c r="S187" i="1"/>
  <c r="E188" i="1"/>
  <c r="H188" i="1"/>
  <c r="P188" i="1"/>
  <c r="S188" i="1"/>
  <c r="E189" i="1"/>
  <c r="H189" i="1"/>
  <c r="P189" i="1"/>
  <c r="S189" i="1"/>
  <c r="E190" i="1"/>
  <c r="H190" i="1"/>
  <c r="P190" i="1"/>
  <c r="S190" i="1"/>
  <c r="E191" i="1"/>
  <c r="H191" i="1"/>
  <c r="P191" i="1"/>
  <c r="S191" i="1"/>
  <c r="E192" i="1"/>
  <c r="H192" i="1"/>
  <c r="P192" i="1"/>
  <c r="S192" i="1"/>
  <c r="E193" i="1"/>
  <c r="H193" i="1"/>
  <c r="P193" i="1"/>
  <c r="S193" i="1"/>
  <c r="E194" i="1"/>
  <c r="H194" i="1"/>
  <c r="P194" i="1"/>
  <c r="S194" i="1"/>
  <c r="E195" i="1"/>
  <c r="H195" i="1"/>
  <c r="P195" i="1"/>
  <c r="S195" i="1"/>
  <c r="E196" i="1"/>
  <c r="H196" i="1"/>
  <c r="P196" i="1"/>
  <c r="S196" i="1"/>
  <c r="E197" i="1"/>
  <c r="H197" i="1"/>
  <c r="P197" i="1"/>
  <c r="S197" i="1"/>
  <c r="E198" i="1"/>
  <c r="H198" i="1"/>
  <c r="P198" i="1"/>
  <c r="S198" i="1"/>
  <c r="E199" i="1"/>
  <c r="L199" i="1"/>
  <c r="B179" i="8" s="1"/>
  <c r="H199" i="1"/>
  <c r="P199" i="1"/>
  <c r="S199" i="1"/>
  <c r="E200" i="1"/>
  <c r="H200" i="1"/>
  <c r="P200" i="1"/>
  <c r="S200" i="1"/>
  <c r="E201" i="1"/>
  <c r="L201" i="1"/>
  <c r="B181" i="8" s="1"/>
  <c r="H201" i="1"/>
  <c r="P201" i="1"/>
  <c r="S201" i="1"/>
  <c r="E202" i="1"/>
  <c r="H202" i="1"/>
  <c r="P202" i="1"/>
  <c r="S202" i="1"/>
  <c r="E203" i="1"/>
  <c r="L203" i="1"/>
  <c r="B183" i="8" s="1"/>
  <c r="H203" i="1"/>
  <c r="P203" i="1"/>
  <c r="S203" i="1"/>
  <c r="E204" i="1"/>
  <c r="H204" i="1"/>
  <c r="P204" i="1"/>
  <c r="S204" i="1"/>
  <c r="E205" i="1"/>
  <c r="H205" i="1"/>
  <c r="P205" i="1"/>
  <c r="S205" i="1"/>
  <c r="E206" i="1"/>
  <c r="H206" i="1"/>
  <c r="P206" i="1"/>
  <c r="S206" i="1"/>
  <c r="E207" i="1"/>
  <c r="H207" i="1"/>
  <c r="P207" i="1"/>
  <c r="S207" i="1"/>
  <c r="E208" i="1"/>
  <c r="H208" i="1"/>
  <c r="P208" i="1"/>
  <c r="S208" i="1"/>
  <c r="E209" i="1"/>
  <c r="H209" i="1"/>
  <c r="P209" i="1"/>
  <c r="S209" i="1"/>
  <c r="E210" i="1"/>
  <c r="H210" i="1"/>
  <c r="P210" i="1"/>
  <c r="S210" i="1"/>
  <c r="E211" i="1"/>
  <c r="H211" i="1"/>
  <c r="P211" i="1"/>
  <c r="S211" i="1"/>
  <c r="E212" i="1"/>
  <c r="H212" i="1"/>
  <c r="P212" i="1"/>
  <c r="S212" i="1"/>
  <c r="E213" i="1"/>
  <c r="H213" i="1"/>
  <c r="P213" i="1"/>
  <c r="S213" i="1"/>
  <c r="E214" i="1"/>
  <c r="H214" i="1"/>
  <c r="P214" i="1"/>
  <c r="S214" i="1"/>
  <c r="E215" i="1"/>
  <c r="H215" i="1"/>
  <c r="P215" i="1"/>
  <c r="S215" i="1"/>
  <c r="E216" i="1"/>
  <c r="H216" i="1"/>
  <c r="P216" i="1"/>
  <c r="S216" i="1"/>
  <c r="E217" i="1"/>
  <c r="H217" i="1"/>
  <c r="P217" i="1"/>
  <c r="S217" i="1"/>
  <c r="E218" i="1"/>
  <c r="H218" i="1"/>
  <c r="P218" i="1"/>
  <c r="S218" i="1"/>
  <c r="E219" i="1"/>
  <c r="H219" i="1"/>
  <c r="P219" i="1"/>
  <c r="S219" i="1"/>
  <c r="E220" i="1"/>
  <c r="H220" i="1"/>
  <c r="P220" i="1"/>
  <c r="S220" i="1"/>
  <c r="E221" i="1"/>
  <c r="H221" i="1"/>
  <c r="P221" i="1"/>
  <c r="S221" i="1"/>
  <c r="E222" i="1"/>
  <c r="H222" i="1"/>
  <c r="P222" i="1"/>
  <c r="S222" i="1"/>
  <c r="E223" i="1"/>
  <c r="H223" i="1"/>
  <c r="P223" i="1"/>
  <c r="S223" i="1"/>
  <c r="E224" i="1"/>
  <c r="H224" i="1"/>
  <c r="P224" i="1"/>
  <c r="S224" i="1"/>
  <c r="E225" i="1"/>
  <c r="H225" i="1"/>
  <c r="P225" i="1"/>
  <c r="S225" i="1"/>
  <c r="E226" i="1"/>
  <c r="H226" i="1"/>
  <c r="P226" i="1"/>
  <c r="S226" i="1"/>
  <c r="E227" i="1"/>
  <c r="H227" i="1"/>
  <c r="P227" i="1"/>
  <c r="S227" i="1"/>
  <c r="E228" i="1"/>
  <c r="H228" i="1"/>
  <c r="P228" i="1"/>
  <c r="S228" i="1"/>
  <c r="E229" i="1"/>
  <c r="H229" i="1"/>
  <c r="P229" i="1"/>
  <c r="S229" i="1"/>
  <c r="E230" i="1"/>
  <c r="H230" i="1"/>
  <c r="P230" i="1"/>
  <c r="S230" i="1"/>
  <c r="E231" i="1"/>
  <c r="H231" i="1"/>
  <c r="P231" i="1"/>
  <c r="S231" i="1"/>
  <c r="E232" i="1"/>
  <c r="H232" i="1"/>
  <c r="P232" i="1"/>
  <c r="S232" i="1"/>
  <c r="E233" i="1"/>
  <c r="H233" i="1"/>
  <c r="P233" i="1"/>
  <c r="S233" i="1"/>
  <c r="E234" i="1"/>
  <c r="H234" i="1"/>
  <c r="P234" i="1"/>
  <c r="S234" i="1"/>
  <c r="E235" i="1"/>
  <c r="H235" i="1"/>
  <c r="P235" i="1"/>
  <c r="S235" i="1"/>
  <c r="E236" i="1"/>
  <c r="L236" i="1"/>
  <c r="B216" i="8" s="1"/>
  <c r="H236" i="1"/>
  <c r="P236" i="1"/>
  <c r="S236" i="1"/>
  <c r="E237" i="1"/>
  <c r="L237" i="1"/>
  <c r="B217" i="8" s="1"/>
  <c r="H237" i="1"/>
  <c r="P237" i="1"/>
  <c r="S237" i="1"/>
  <c r="E238" i="1"/>
  <c r="H238" i="1"/>
  <c r="P238" i="1"/>
  <c r="S238" i="1"/>
  <c r="E239" i="1"/>
  <c r="H239" i="1"/>
  <c r="P239" i="1"/>
  <c r="S239" i="1"/>
  <c r="E240" i="1"/>
  <c r="H240" i="1"/>
  <c r="P240" i="1"/>
  <c r="S240" i="1"/>
  <c r="E241" i="1"/>
  <c r="H241" i="1"/>
  <c r="P241" i="1"/>
  <c r="S241" i="1"/>
  <c r="E242" i="1"/>
  <c r="H242" i="1"/>
  <c r="P242" i="1"/>
  <c r="S242" i="1"/>
  <c r="E243" i="1"/>
  <c r="H243" i="1"/>
  <c r="P243" i="1"/>
  <c r="S243" i="1"/>
  <c r="E244" i="1"/>
  <c r="L244" i="1"/>
  <c r="B224" i="8" s="1"/>
  <c r="H244" i="1"/>
  <c r="P244" i="1"/>
  <c r="S244" i="1"/>
  <c r="E245" i="1"/>
  <c r="L245" i="1"/>
  <c r="B225" i="8" s="1"/>
  <c r="H245" i="1"/>
  <c r="P245" i="1"/>
  <c r="S245" i="1"/>
  <c r="E246" i="1"/>
  <c r="H246" i="1"/>
  <c r="P246" i="1"/>
  <c r="S246" i="1"/>
  <c r="E247" i="1"/>
  <c r="H247" i="1"/>
  <c r="P247" i="1"/>
  <c r="S247" i="1"/>
  <c r="E248" i="1"/>
  <c r="H248" i="1"/>
  <c r="P248" i="1"/>
  <c r="S248" i="1"/>
  <c r="E249" i="1"/>
  <c r="H249" i="1"/>
  <c r="P249" i="1"/>
  <c r="S249" i="1"/>
  <c r="E250" i="1"/>
  <c r="H250" i="1"/>
  <c r="P250" i="1"/>
  <c r="S250" i="1"/>
  <c r="E251" i="1"/>
  <c r="H251" i="1"/>
  <c r="P251" i="1"/>
  <c r="S251" i="1"/>
  <c r="E252" i="1"/>
  <c r="H252" i="1"/>
  <c r="P252" i="1"/>
  <c r="S252" i="1"/>
  <c r="E253" i="1"/>
  <c r="H253" i="1"/>
  <c r="P253" i="1"/>
  <c r="S253" i="1"/>
  <c r="E254" i="1"/>
  <c r="H254" i="1"/>
  <c r="P254" i="1"/>
  <c r="S254" i="1"/>
  <c r="E255" i="1"/>
  <c r="H255" i="1"/>
  <c r="P255" i="1"/>
  <c r="S255" i="1"/>
  <c r="E256" i="1"/>
  <c r="H256" i="1"/>
  <c r="P256" i="1"/>
  <c r="S256" i="1"/>
  <c r="E257" i="1"/>
  <c r="H257" i="1"/>
  <c r="P257" i="1"/>
  <c r="S257" i="1"/>
  <c r="E258" i="1"/>
  <c r="H258" i="1"/>
  <c r="P258" i="1"/>
  <c r="S258" i="1"/>
  <c r="E259" i="1"/>
  <c r="H259" i="1"/>
  <c r="P259" i="1"/>
  <c r="S259" i="1"/>
  <c r="E260" i="1"/>
  <c r="H260" i="1"/>
  <c r="P260" i="1"/>
  <c r="S260" i="1"/>
  <c r="E261" i="1"/>
  <c r="H261" i="1"/>
  <c r="P261" i="1"/>
  <c r="S261" i="1"/>
  <c r="E262" i="1"/>
  <c r="H262" i="1"/>
  <c r="P262" i="1"/>
  <c r="S262" i="1"/>
  <c r="E263" i="1"/>
  <c r="H263" i="1"/>
  <c r="P263" i="1"/>
  <c r="S263" i="1"/>
  <c r="E264" i="1"/>
  <c r="H264" i="1"/>
  <c r="P264" i="1"/>
  <c r="S264" i="1"/>
  <c r="E265" i="1"/>
  <c r="H265" i="1"/>
  <c r="P265" i="1"/>
  <c r="S265" i="1"/>
  <c r="E266" i="1"/>
  <c r="H266" i="1"/>
  <c r="P266" i="1"/>
  <c r="S266" i="1"/>
  <c r="E267" i="1"/>
  <c r="H267" i="1"/>
  <c r="P267" i="1"/>
  <c r="S267" i="1"/>
  <c r="E268" i="1"/>
  <c r="H268" i="1"/>
  <c r="P268" i="1"/>
  <c r="S268" i="1"/>
  <c r="E269" i="1"/>
  <c r="H269" i="1"/>
  <c r="P269" i="1"/>
  <c r="S269" i="1"/>
  <c r="E270" i="1"/>
  <c r="H270" i="1"/>
  <c r="P270" i="1"/>
  <c r="S270" i="1"/>
  <c r="E271" i="1"/>
  <c r="H271" i="1"/>
  <c r="P271" i="1"/>
  <c r="S271" i="1"/>
  <c r="E272" i="1"/>
  <c r="H272" i="1"/>
  <c r="P272" i="1"/>
  <c r="S272" i="1"/>
  <c r="E273" i="1"/>
  <c r="H273" i="1"/>
  <c r="P273" i="1"/>
  <c r="S273" i="1"/>
  <c r="E274" i="1"/>
  <c r="H274" i="1"/>
  <c r="P274" i="1"/>
  <c r="S274" i="1"/>
  <c r="E275" i="1"/>
  <c r="H275" i="1"/>
  <c r="P275" i="1"/>
  <c r="S275" i="1"/>
  <c r="E276" i="1"/>
  <c r="H276" i="1"/>
  <c r="P276" i="1"/>
  <c r="S276" i="1"/>
  <c r="E277" i="1"/>
  <c r="H277" i="1"/>
  <c r="P277" i="1"/>
  <c r="S277" i="1"/>
  <c r="E278" i="1"/>
  <c r="H278" i="1"/>
  <c r="P278" i="1"/>
  <c r="S278" i="1"/>
  <c r="E279" i="1"/>
  <c r="H279" i="1"/>
  <c r="P279" i="1"/>
  <c r="S279" i="1"/>
  <c r="E280" i="1"/>
  <c r="H280" i="1"/>
  <c r="P280" i="1"/>
  <c r="S280" i="1"/>
  <c r="E281" i="1"/>
  <c r="H281" i="1"/>
  <c r="P281" i="1"/>
  <c r="S281" i="1"/>
  <c r="E282" i="1"/>
  <c r="H282" i="1"/>
  <c r="P282" i="1"/>
  <c r="S282" i="1"/>
  <c r="E283" i="1"/>
  <c r="H283" i="1"/>
  <c r="P283" i="1"/>
  <c r="S283" i="1"/>
  <c r="E284" i="1"/>
  <c r="H284" i="1"/>
  <c r="P284" i="1"/>
  <c r="S284" i="1"/>
  <c r="E285" i="1"/>
  <c r="H285" i="1"/>
  <c r="P285" i="1"/>
  <c r="S285" i="1"/>
  <c r="E286" i="1"/>
  <c r="H286" i="1"/>
  <c r="P286" i="1"/>
  <c r="S286" i="1"/>
  <c r="E287" i="1"/>
  <c r="H287" i="1"/>
  <c r="P287" i="1"/>
  <c r="S287" i="1"/>
  <c r="E288" i="1"/>
  <c r="H288" i="1"/>
  <c r="P288" i="1"/>
  <c r="S288" i="1"/>
  <c r="E289" i="1"/>
  <c r="H289" i="1"/>
  <c r="P289" i="1"/>
  <c r="S289" i="1"/>
  <c r="E290" i="1"/>
  <c r="H290" i="1"/>
  <c r="P290" i="1"/>
  <c r="S290" i="1"/>
  <c r="E291" i="1"/>
  <c r="H291" i="1"/>
  <c r="P291" i="1"/>
  <c r="S291" i="1"/>
  <c r="E292" i="1"/>
  <c r="H292" i="1"/>
  <c r="P292" i="1"/>
  <c r="S292" i="1"/>
  <c r="E293" i="1"/>
  <c r="H293" i="1"/>
  <c r="P293" i="1"/>
  <c r="S293" i="1"/>
  <c r="E294" i="1"/>
  <c r="H294" i="1"/>
  <c r="P294" i="1"/>
  <c r="S294" i="1"/>
  <c r="E295" i="1"/>
  <c r="H295" i="1"/>
  <c r="P295" i="1"/>
  <c r="S295" i="1"/>
  <c r="E296" i="1"/>
  <c r="H296" i="1"/>
  <c r="P296" i="1"/>
  <c r="S296" i="1"/>
  <c r="E297" i="1"/>
  <c r="H297" i="1"/>
  <c r="P297" i="1"/>
  <c r="S297" i="1"/>
  <c r="E298" i="1"/>
  <c r="H298" i="1"/>
  <c r="P298" i="1"/>
  <c r="S298" i="1"/>
  <c r="E299" i="1"/>
  <c r="H299" i="1"/>
  <c r="P299" i="1"/>
  <c r="S299" i="1"/>
  <c r="E300" i="1"/>
  <c r="H300" i="1"/>
  <c r="P300" i="1"/>
  <c r="S300" i="1"/>
  <c r="E301" i="1"/>
  <c r="L301" i="1"/>
  <c r="B281" i="8" s="1"/>
  <c r="H301" i="1"/>
  <c r="P301" i="1"/>
  <c r="S301" i="1"/>
  <c r="E302" i="1"/>
  <c r="H302" i="1"/>
  <c r="P302" i="1"/>
  <c r="S302" i="1"/>
  <c r="E303" i="1"/>
  <c r="H303" i="1"/>
  <c r="P303" i="1"/>
  <c r="S303" i="1"/>
  <c r="E304" i="1"/>
  <c r="H304" i="1"/>
  <c r="P304" i="1"/>
  <c r="S304" i="1"/>
  <c r="E305" i="1"/>
  <c r="H305" i="1"/>
  <c r="P305" i="1"/>
  <c r="S305" i="1"/>
  <c r="E306" i="1"/>
  <c r="H306" i="1"/>
  <c r="P306" i="1"/>
  <c r="S306" i="1"/>
  <c r="E307" i="1"/>
  <c r="H307" i="1"/>
  <c r="P307" i="1"/>
  <c r="S307" i="1"/>
  <c r="E308" i="1"/>
  <c r="H308" i="1"/>
  <c r="P308" i="1"/>
  <c r="S308" i="1"/>
  <c r="E309" i="1"/>
  <c r="H309" i="1"/>
  <c r="P309" i="1"/>
  <c r="S309" i="1"/>
  <c r="E310" i="1"/>
  <c r="H310" i="1"/>
  <c r="P310" i="1"/>
  <c r="S310" i="1"/>
  <c r="E311" i="1"/>
  <c r="H311" i="1"/>
  <c r="P311" i="1"/>
  <c r="S311" i="1"/>
  <c r="E312" i="1"/>
  <c r="H312" i="1"/>
  <c r="P312" i="1"/>
  <c r="S312" i="1"/>
  <c r="E313" i="1"/>
  <c r="H313" i="1"/>
  <c r="P313" i="1"/>
  <c r="S313" i="1"/>
  <c r="E314" i="1"/>
  <c r="H314" i="1"/>
  <c r="P314" i="1"/>
  <c r="S314" i="1"/>
  <c r="E315" i="1"/>
  <c r="H315" i="1"/>
  <c r="P315" i="1"/>
  <c r="S315" i="1"/>
  <c r="E316" i="1"/>
  <c r="H316" i="1"/>
  <c r="P316" i="1"/>
  <c r="S316" i="1"/>
  <c r="E317" i="1"/>
  <c r="H317" i="1"/>
  <c r="P317" i="1"/>
  <c r="S317" i="1"/>
  <c r="E318" i="1"/>
  <c r="H318" i="1"/>
  <c r="P318" i="1"/>
  <c r="S318" i="1"/>
  <c r="E319" i="1"/>
  <c r="H319" i="1"/>
  <c r="P319" i="1"/>
  <c r="S319" i="1"/>
  <c r="E320" i="1"/>
  <c r="H320" i="1"/>
  <c r="P320" i="1"/>
  <c r="S320" i="1"/>
  <c r="E321" i="1"/>
  <c r="H321" i="1"/>
  <c r="P321" i="1"/>
  <c r="S321" i="1"/>
  <c r="E322" i="1"/>
  <c r="H322" i="1"/>
  <c r="P322" i="1"/>
  <c r="S322" i="1"/>
  <c r="E323" i="1"/>
  <c r="H323" i="1"/>
  <c r="P323" i="1"/>
  <c r="S323" i="1"/>
  <c r="E324" i="1"/>
  <c r="H324" i="1"/>
  <c r="P324" i="1"/>
  <c r="S324" i="1"/>
  <c r="E325" i="1"/>
  <c r="L325" i="1"/>
  <c r="B305" i="8" s="1"/>
  <c r="H325" i="1"/>
  <c r="P325" i="1"/>
  <c r="S325" i="1"/>
  <c r="E326" i="1"/>
  <c r="H326" i="1"/>
  <c r="P326" i="1"/>
  <c r="S326" i="1"/>
  <c r="E327" i="1"/>
  <c r="H327" i="1"/>
  <c r="P327" i="1"/>
  <c r="S327" i="1"/>
  <c r="E328" i="1"/>
  <c r="H328" i="1"/>
  <c r="P328" i="1"/>
  <c r="S328" i="1"/>
  <c r="E329" i="1"/>
  <c r="L329" i="1"/>
  <c r="B309" i="8" s="1"/>
  <c r="H329" i="1"/>
  <c r="P329" i="1"/>
  <c r="S329" i="1"/>
  <c r="E330" i="1"/>
  <c r="H330" i="1"/>
  <c r="P330" i="1"/>
  <c r="S330" i="1"/>
  <c r="E331" i="1"/>
  <c r="H331" i="1"/>
  <c r="P331" i="1"/>
  <c r="S331" i="1"/>
  <c r="E332" i="1"/>
  <c r="L332" i="1"/>
  <c r="B312" i="8" s="1"/>
  <c r="H332" i="1"/>
  <c r="P332" i="1"/>
  <c r="S332" i="1"/>
  <c r="E333" i="1"/>
  <c r="H333" i="1"/>
  <c r="P333" i="1"/>
  <c r="S333" i="1"/>
  <c r="E334" i="1"/>
  <c r="L334" i="1"/>
  <c r="B314" i="8" s="1"/>
  <c r="H334" i="1"/>
  <c r="P334" i="1"/>
  <c r="S334" i="1"/>
  <c r="E335" i="1"/>
  <c r="H335" i="1"/>
  <c r="P335" i="1"/>
  <c r="S335" i="1"/>
  <c r="E336" i="1"/>
  <c r="H336" i="1"/>
  <c r="P336" i="1"/>
  <c r="S336" i="1"/>
  <c r="E337" i="1"/>
  <c r="L337" i="1"/>
  <c r="B317" i="8" s="1"/>
  <c r="H337" i="1"/>
  <c r="P337" i="1"/>
  <c r="S337" i="1"/>
  <c r="E338" i="1"/>
  <c r="H338" i="1"/>
  <c r="P338" i="1"/>
  <c r="S338" i="1"/>
  <c r="E339" i="1"/>
  <c r="H339" i="1"/>
  <c r="P339" i="1"/>
  <c r="S339" i="1"/>
  <c r="E340" i="1"/>
  <c r="H340" i="1"/>
  <c r="P340" i="1"/>
  <c r="S340" i="1"/>
  <c r="E341" i="1"/>
  <c r="H341" i="1"/>
  <c r="P341" i="1"/>
  <c r="S341" i="1"/>
  <c r="E342" i="1"/>
  <c r="H342" i="1"/>
  <c r="P342" i="1"/>
  <c r="S342" i="1"/>
  <c r="E343" i="1"/>
  <c r="H343" i="1"/>
  <c r="P343" i="1"/>
  <c r="S343" i="1"/>
  <c r="E344" i="1"/>
  <c r="H344" i="1"/>
  <c r="P344" i="1"/>
  <c r="S344" i="1"/>
  <c r="E345" i="1"/>
  <c r="L345" i="1"/>
  <c r="B325" i="8" s="1"/>
  <c r="H345" i="1"/>
  <c r="P345" i="1"/>
  <c r="S345" i="1"/>
  <c r="E346" i="1"/>
  <c r="H346" i="1"/>
  <c r="P346" i="1"/>
  <c r="S346" i="1"/>
  <c r="E347" i="1"/>
  <c r="H347" i="1"/>
  <c r="P347" i="1"/>
  <c r="S347" i="1"/>
  <c r="E348" i="1"/>
  <c r="L348" i="1"/>
  <c r="B328" i="8" s="1"/>
  <c r="H348" i="1"/>
  <c r="P348" i="1"/>
  <c r="S348" i="1"/>
  <c r="E349" i="1"/>
  <c r="H349" i="1"/>
  <c r="P349" i="1"/>
  <c r="S349" i="1"/>
  <c r="E350" i="1"/>
  <c r="H350" i="1"/>
  <c r="P350" i="1"/>
  <c r="S350" i="1"/>
  <c r="E351" i="1"/>
  <c r="H351" i="1"/>
  <c r="P351" i="1"/>
  <c r="S351" i="1"/>
  <c r="E352" i="1"/>
  <c r="H352" i="1"/>
  <c r="P352" i="1"/>
  <c r="S352" i="1"/>
  <c r="E353" i="1"/>
  <c r="H353" i="1"/>
  <c r="P353" i="1"/>
  <c r="S353" i="1"/>
  <c r="E354" i="1"/>
  <c r="H354" i="1"/>
  <c r="P354" i="1"/>
  <c r="S354" i="1"/>
  <c r="E355" i="1"/>
  <c r="H355" i="1"/>
  <c r="P355" i="1"/>
  <c r="S355" i="1"/>
  <c r="E356" i="1"/>
  <c r="H356" i="1"/>
  <c r="P356" i="1"/>
  <c r="S356" i="1"/>
  <c r="E357" i="1"/>
  <c r="L357" i="1"/>
  <c r="B337" i="8" s="1"/>
  <c r="H357" i="1"/>
  <c r="P357" i="1"/>
  <c r="S357" i="1"/>
  <c r="E358" i="1"/>
  <c r="H358" i="1"/>
  <c r="P358" i="1"/>
  <c r="S358" i="1"/>
  <c r="E359" i="1"/>
  <c r="H359" i="1"/>
  <c r="P359" i="1"/>
  <c r="S359" i="1"/>
  <c r="E360" i="1"/>
  <c r="H360" i="1"/>
  <c r="P360" i="1"/>
  <c r="S360" i="1"/>
  <c r="E361" i="1"/>
  <c r="H361" i="1"/>
  <c r="P361" i="1"/>
  <c r="S361" i="1"/>
  <c r="E362" i="1"/>
  <c r="H362" i="1"/>
  <c r="P362" i="1"/>
  <c r="S362" i="1"/>
  <c r="E363" i="1"/>
  <c r="H363" i="1"/>
  <c r="P363" i="1"/>
  <c r="S363" i="1"/>
  <c r="E364" i="1"/>
  <c r="H364" i="1"/>
  <c r="P364" i="1"/>
  <c r="S364" i="1"/>
  <c r="E365" i="1"/>
  <c r="H365" i="1"/>
  <c r="P365" i="1"/>
  <c r="S365" i="1"/>
  <c r="E366" i="1"/>
  <c r="H366" i="1"/>
  <c r="P366" i="1"/>
  <c r="S366" i="1"/>
  <c r="E367" i="1"/>
  <c r="H367" i="1"/>
  <c r="P367" i="1"/>
  <c r="S367" i="1"/>
  <c r="E368" i="1"/>
  <c r="H368" i="1"/>
  <c r="P368" i="1"/>
  <c r="S368" i="1"/>
  <c r="E369" i="1"/>
  <c r="H369" i="1"/>
  <c r="P369" i="1"/>
  <c r="S369" i="1"/>
  <c r="E370" i="1"/>
  <c r="H370" i="1"/>
  <c r="P370" i="1"/>
  <c r="S370" i="1"/>
  <c r="E371" i="1"/>
  <c r="H371" i="1"/>
  <c r="P371" i="1"/>
  <c r="S371" i="1"/>
  <c r="E372" i="1"/>
  <c r="H372" i="1"/>
  <c r="P372" i="1"/>
  <c r="S372" i="1"/>
  <c r="E373" i="1"/>
  <c r="H373" i="1"/>
  <c r="P373" i="1"/>
  <c r="S373" i="1"/>
  <c r="E374" i="1"/>
  <c r="H374" i="1"/>
  <c r="P374" i="1"/>
  <c r="S374" i="1"/>
  <c r="E375" i="1"/>
  <c r="H375" i="1"/>
  <c r="P375" i="1"/>
  <c r="S375" i="1"/>
  <c r="E376" i="1"/>
  <c r="H376" i="1"/>
  <c r="P376" i="1"/>
  <c r="S376" i="1"/>
  <c r="E377" i="1"/>
  <c r="H377" i="1"/>
  <c r="P377" i="1"/>
  <c r="S377" i="1"/>
  <c r="E378" i="1"/>
  <c r="H378" i="1"/>
  <c r="P378" i="1"/>
  <c r="S378" i="1"/>
  <c r="E379" i="1"/>
  <c r="H379" i="1"/>
  <c r="P379" i="1"/>
  <c r="S379" i="1"/>
  <c r="E380" i="1"/>
  <c r="H380" i="1"/>
  <c r="P380" i="1"/>
  <c r="S380" i="1"/>
  <c r="E381" i="1"/>
  <c r="H381" i="1"/>
  <c r="P381" i="1"/>
  <c r="S381" i="1"/>
  <c r="E382" i="1"/>
  <c r="H382" i="1"/>
  <c r="P382" i="1"/>
  <c r="S382" i="1"/>
  <c r="E383" i="1"/>
  <c r="H383" i="1"/>
  <c r="P383" i="1"/>
  <c r="S383" i="1"/>
  <c r="E384" i="1"/>
  <c r="H384" i="1"/>
  <c r="P384" i="1"/>
  <c r="S384" i="1"/>
  <c r="E385" i="1"/>
  <c r="H385" i="1"/>
  <c r="P385" i="1"/>
  <c r="S385" i="1"/>
  <c r="E386" i="1"/>
  <c r="H386" i="1"/>
  <c r="P386" i="1"/>
  <c r="S386" i="1"/>
  <c r="E387" i="1"/>
  <c r="H387" i="1"/>
  <c r="P387" i="1"/>
  <c r="S387" i="1"/>
  <c r="E388" i="1"/>
  <c r="H388" i="1"/>
  <c r="P388" i="1"/>
  <c r="S388" i="1"/>
  <c r="E389" i="1"/>
  <c r="H389" i="1"/>
  <c r="P389" i="1"/>
  <c r="S389" i="1"/>
  <c r="E390" i="1"/>
  <c r="H390" i="1"/>
  <c r="P390" i="1"/>
  <c r="S390" i="1"/>
  <c r="E391" i="1"/>
  <c r="H391" i="1"/>
  <c r="P391" i="1"/>
  <c r="S391" i="1"/>
  <c r="E392" i="1"/>
  <c r="H392" i="1"/>
  <c r="P392" i="1"/>
  <c r="S392" i="1"/>
  <c r="E393" i="1"/>
  <c r="H393" i="1"/>
  <c r="P393" i="1"/>
  <c r="S393" i="1"/>
  <c r="E394" i="1"/>
  <c r="H394" i="1"/>
  <c r="P394" i="1"/>
  <c r="S394" i="1"/>
  <c r="E395" i="1"/>
  <c r="H395" i="1"/>
  <c r="P395" i="1"/>
  <c r="S395" i="1"/>
  <c r="E396" i="1"/>
  <c r="H396" i="1"/>
  <c r="P396" i="1"/>
  <c r="S396" i="1"/>
  <c r="E397" i="1"/>
  <c r="H397" i="1"/>
  <c r="P397" i="1"/>
  <c r="S397" i="1"/>
  <c r="E398" i="1"/>
  <c r="H398" i="1"/>
  <c r="P398" i="1"/>
  <c r="S398" i="1"/>
  <c r="E399" i="1"/>
  <c r="H399" i="1"/>
  <c r="P399" i="1"/>
  <c r="S399" i="1"/>
  <c r="E400" i="1"/>
  <c r="H400" i="1"/>
  <c r="P400" i="1"/>
  <c r="S400" i="1"/>
  <c r="E401" i="1"/>
  <c r="H401" i="1"/>
  <c r="P401" i="1"/>
  <c r="S401" i="1"/>
  <c r="E402" i="1"/>
  <c r="H402" i="1"/>
  <c r="P402" i="1"/>
  <c r="S402" i="1"/>
  <c r="E403" i="1"/>
  <c r="H403" i="1"/>
  <c r="P403" i="1"/>
  <c r="S403" i="1"/>
  <c r="E404" i="1"/>
  <c r="H404" i="1"/>
  <c r="P404" i="1"/>
  <c r="S404" i="1"/>
  <c r="E405" i="1"/>
  <c r="H405" i="1"/>
  <c r="P405" i="1"/>
  <c r="S405" i="1"/>
  <c r="E406" i="1"/>
  <c r="H406" i="1"/>
  <c r="P406" i="1"/>
  <c r="S406" i="1"/>
  <c r="E407" i="1"/>
  <c r="H407" i="1"/>
  <c r="P407" i="1"/>
  <c r="S407" i="1"/>
  <c r="E408" i="1"/>
  <c r="H408" i="1"/>
  <c r="P408" i="1"/>
  <c r="S408" i="1"/>
  <c r="E409" i="1"/>
  <c r="H409" i="1"/>
  <c r="P409" i="1"/>
  <c r="S409" i="1"/>
  <c r="E410" i="1"/>
  <c r="H410" i="1"/>
  <c r="P410" i="1"/>
  <c r="S410" i="1"/>
  <c r="E411" i="1"/>
  <c r="H411" i="1"/>
  <c r="P411" i="1"/>
  <c r="S411" i="1"/>
  <c r="E412" i="1"/>
  <c r="H412" i="1"/>
  <c r="P412" i="1"/>
  <c r="S412" i="1"/>
  <c r="E413" i="1"/>
  <c r="H413" i="1"/>
  <c r="P413" i="1"/>
  <c r="S413" i="1"/>
  <c r="E414" i="1"/>
  <c r="H414" i="1"/>
  <c r="P414" i="1"/>
  <c r="S414" i="1"/>
  <c r="E415" i="1"/>
  <c r="H415" i="1"/>
  <c r="P415" i="1"/>
  <c r="S415" i="1"/>
  <c r="E416" i="1"/>
  <c r="H416" i="1"/>
  <c r="P416" i="1"/>
  <c r="S416" i="1"/>
  <c r="E417" i="1"/>
  <c r="H417" i="1"/>
  <c r="P417" i="1"/>
  <c r="S417" i="1"/>
  <c r="E418" i="1"/>
  <c r="H418" i="1"/>
  <c r="P418" i="1"/>
  <c r="S418" i="1"/>
  <c r="E419" i="1"/>
  <c r="H419" i="1"/>
  <c r="P419" i="1"/>
  <c r="S419" i="1"/>
  <c r="E420" i="1"/>
  <c r="H420" i="1"/>
  <c r="P420" i="1"/>
  <c r="S420" i="1"/>
  <c r="E421" i="1"/>
  <c r="L421" i="1"/>
  <c r="B401" i="8" s="1"/>
  <c r="H421" i="1"/>
  <c r="P421" i="1"/>
  <c r="S421" i="1"/>
  <c r="E422" i="1"/>
  <c r="H422" i="1"/>
  <c r="P422" i="1"/>
  <c r="S422" i="1"/>
  <c r="E423" i="1"/>
  <c r="H423" i="1"/>
  <c r="P423" i="1"/>
  <c r="S423" i="1"/>
  <c r="E424" i="1"/>
  <c r="H424" i="1"/>
  <c r="P424" i="1"/>
  <c r="S424" i="1"/>
  <c r="E425" i="1"/>
  <c r="H425" i="1"/>
  <c r="P425" i="1"/>
  <c r="S425" i="1"/>
  <c r="E426" i="1"/>
  <c r="L426" i="1"/>
  <c r="B406" i="8" s="1"/>
  <c r="H426" i="1"/>
  <c r="P426" i="1"/>
  <c r="S426" i="1"/>
  <c r="E427" i="1"/>
  <c r="H427" i="1"/>
  <c r="P427" i="1"/>
  <c r="S427" i="1"/>
  <c r="E428" i="1"/>
  <c r="L428" i="1"/>
  <c r="B408" i="8" s="1"/>
  <c r="H428" i="1"/>
  <c r="P428" i="1"/>
  <c r="S428" i="1"/>
  <c r="E429" i="1"/>
  <c r="H429" i="1"/>
  <c r="P429" i="1"/>
  <c r="S429" i="1"/>
  <c r="E430" i="1"/>
  <c r="L430" i="1"/>
  <c r="B410" i="8" s="1"/>
  <c r="H430" i="1"/>
  <c r="P430" i="1"/>
  <c r="S430" i="1"/>
  <c r="E431" i="1"/>
  <c r="H431" i="1"/>
  <c r="P431" i="1"/>
  <c r="S431" i="1"/>
  <c r="E432" i="1"/>
  <c r="L432" i="1"/>
  <c r="B412" i="8" s="1"/>
  <c r="H432" i="1"/>
  <c r="P432" i="1"/>
  <c r="S432" i="1"/>
  <c r="E433" i="1"/>
  <c r="H433" i="1"/>
  <c r="P433" i="1"/>
  <c r="S433" i="1"/>
  <c r="E434" i="1"/>
  <c r="L434" i="1"/>
  <c r="B414" i="8" s="1"/>
  <c r="H434" i="1"/>
  <c r="P434" i="1"/>
  <c r="S434" i="1"/>
  <c r="E435" i="1"/>
  <c r="H435" i="1"/>
  <c r="P435" i="1"/>
  <c r="S435" i="1"/>
  <c r="E436" i="1"/>
  <c r="L436" i="1"/>
  <c r="B416" i="8" s="1"/>
  <c r="H436" i="1"/>
  <c r="P436" i="1"/>
  <c r="S436" i="1"/>
  <c r="E437" i="1"/>
  <c r="H437" i="1"/>
  <c r="P437" i="1"/>
  <c r="S437" i="1"/>
  <c r="E438" i="1"/>
  <c r="L438" i="1"/>
  <c r="B418" i="8" s="1"/>
  <c r="H438" i="1"/>
  <c r="P438" i="1"/>
  <c r="S438" i="1"/>
  <c r="E439" i="1"/>
  <c r="H439" i="1"/>
  <c r="P439" i="1"/>
  <c r="S439" i="1"/>
  <c r="E440" i="1"/>
  <c r="L440" i="1"/>
  <c r="B420" i="8" s="1"/>
  <c r="H440" i="1"/>
  <c r="P440" i="1"/>
  <c r="S440" i="1"/>
  <c r="E441" i="1"/>
  <c r="H441" i="1"/>
  <c r="P441" i="1"/>
  <c r="S441" i="1"/>
  <c r="E442" i="1"/>
  <c r="L442" i="1"/>
  <c r="B422" i="8" s="1"/>
  <c r="H442" i="1"/>
  <c r="P442" i="1"/>
  <c r="S442" i="1"/>
  <c r="E443" i="1"/>
  <c r="H443" i="1"/>
  <c r="P443" i="1"/>
  <c r="S443" i="1"/>
  <c r="E444" i="1"/>
  <c r="L444" i="1"/>
  <c r="B424" i="8" s="1"/>
  <c r="H444" i="1"/>
  <c r="P444" i="1"/>
  <c r="S444" i="1"/>
  <c r="E445" i="1"/>
  <c r="H445" i="1"/>
  <c r="P445" i="1"/>
  <c r="S445" i="1"/>
  <c r="E446" i="1"/>
  <c r="L446" i="1"/>
  <c r="B426" i="8" s="1"/>
  <c r="H446" i="1"/>
  <c r="P446" i="1"/>
  <c r="S446" i="1"/>
  <c r="E447" i="1"/>
  <c r="H447" i="1"/>
  <c r="P447" i="1"/>
  <c r="S447" i="1"/>
  <c r="E448" i="1"/>
  <c r="L448" i="1"/>
  <c r="B428" i="8" s="1"/>
  <c r="H448" i="1"/>
  <c r="P448" i="1"/>
  <c r="S448" i="1"/>
  <c r="E449" i="1"/>
  <c r="H449" i="1"/>
  <c r="P449" i="1"/>
  <c r="S449" i="1"/>
  <c r="E450" i="1"/>
  <c r="L450" i="1"/>
  <c r="B430" i="8" s="1"/>
  <c r="H450" i="1"/>
  <c r="P450" i="1"/>
  <c r="S450" i="1"/>
  <c r="E451" i="1"/>
  <c r="H451" i="1"/>
  <c r="P451" i="1"/>
  <c r="S451" i="1"/>
  <c r="E452" i="1"/>
  <c r="L452" i="1"/>
  <c r="B432" i="8" s="1"/>
  <c r="H452" i="1"/>
  <c r="P452" i="1"/>
  <c r="S452" i="1"/>
  <c r="E453" i="1"/>
  <c r="H453" i="1"/>
  <c r="P453" i="1"/>
  <c r="S453" i="1"/>
  <c r="E454" i="1"/>
  <c r="L454" i="1"/>
  <c r="B434" i="8" s="1"/>
  <c r="H454" i="1"/>
  <c r="P454" i="1"/>
  <c r="S454" i="1"/>
  <c r="E455" i="1"/>
  <c r="H455" i="1"/>
  <c r="P455" i="1"/>
  <c r="S455" i="1"/>
  <c r="E456" i="1"/>
  <c r="L456" i="1"/>
  <c r="B436" i="8" s="1"/>
  <c r="H456" i="1"/>
  <c r="P456" i="1"/>
  <c r="S456" i="1"/>
  <c r="E457" i="1"/>
  <c r="H457" i="1"/>
  <c r="P457" i="1"/>
  <c r="S457" i="1"/>
  <c r="E458" i="1"/>
  <c r="L458" i="1"/>
  <c r="B438" i="8" s="1"/>
  <c r="H458" i="1"/>
  <c r="P458" i="1"/>
  <c r="S458" i="1"/>
  <c r="E459" i="1"/>
  <c r="H459" i="1"/>
  <c r="P459" i="1"/>
  <c r="S459" i="1"/>
  <c r="E460" i="1"/>
  <c r="L460" i="1"/>
  <c r="B440" i="8" s="1"/>
  <c r="H460" i="1"/>
  <c r="P460" i="1"/>
  <c r="S460" i="1"/>
  <c r="E461" i="1"/>
  <c r="H461" i="1"/>
  <c r="P461" i="1"/>
  <c r="S461" i="1"/>
  <c r="E462" i="1"/>
  <c r="H462" i="1"/>
  <c r="P462" i="1"/>
  <c r="S462" i="1"/>
  <c r="E463" i="1"/>
  <c r="H463" i="1"/>
  <c r="P463" i="1"/>
  <c r="S463" i="1"/>
  <c r="E464" i="1"/>
  <c r="H464" i="1"/>
  <c r="P464" i="1"/>
  <c r="S464" i="1"/>
  <c r="E465" i="1"/>
  <c r="H465" i="1"/>
  <c r="P465" i="1"/>
  <c r="S465" i="1"/>
  <c r="E466" i="1"/>
  <c r="H466" i="1"/>
  <c r="P466" i="1"/>
  <c r="S466" i="1"/>
  <c r="E467" i="1"/>
  <c r="H467" i="1"/>
  <c r="P467" i="1"/>
  <c r="S467" i="1"/>
  <c r="E468" i="1"/>
  <c r="H468" i="1"/>
  <c r="P468" i="1"/>
  <c r="S468" i="1"/>
  <c r="E469" i="1"/>
  <c r="H469" i="1"/>
  <c r="P469" i="1"/>
  <c r="S469" i="1"/>
  <c r="E470" i="1"/>
  <c r="H470" i="1"/>
  <c r="P470" i="1"/>
  <c r="S470" i="1"/>
  <c r="E471" i="1"/>
  <c r="H471" i="1"/>
  <c r="P471" i="1"/>
  <c r="S471" i="1"/>
  <c r="E472" i="1"/>
  <c r="H472" i="1"/>
  <c r="P472" i="1"/>
  <c r="S472" i="1"/>
  <c r="E473" i="1"/>
  <c r="H473" i="1"/>
  <c r="P473" i="1"/>
  <c r="S473" i="1"/>
  <c r="E474" i="1"/>
  <c r="H474" i="1"/>
  <c r="P474" i="1"/>
  <c r="S474" i="1"/>
  <c r="E475" i="1"/>
  <c r="H475" i="1"/>
  <c r="P475" i="1"/>
  <c r="S475" i="1"/>
  <c r="E476" i="1"/>
  <c r="L476" i="1"/>
  <c r="H476" i="1"/>
  <c r="P476" i="1"/>
  <c r="S476" i="1"/>
  <c r="E477" i="1"/>
  <c r="H477" i="1"/>
  <c r="P477" i="1"/>
  <c r="S477" i="1"/>
  <c r="E478" i="1"/>
  <c r="H478" i="1"/>
  <c r="P478" i="1"/>
  <c r="S478" i="1"/>
  <c r="E479" i="1"/>
  <c r="H479" i="1"/>
  <c r="P479" i="1"/>
  <c r="S479" i="1"/>
  <c r="E480" i="1"/>
  <c r="H480" i="1"/>
  <c r="P480" i="1"/>
  <c r="S480" i="1"/>
  <c r="E481" i="1"/>
  <c r="H481" i="1"/>
  <c r="P481" i="1"/>
  <c r="S481" i="1"/>
  <c r="E482" i="1"/>
  <c r="L482" i="1"/>
  <c r="H482" i="1"/>
  <c r="P482" i="1"/>
  <c r="S482" i="1"/>
  <c r="E483" i="1"/>
  <c r="H483" i="1"/>
  <c r="P483" i="1"/>
  <c r="S483" i="1"/>
  <c r="E484" i="1"/>
  <c r="L484" i="1"/>
  <c r="H484" i="1"/>
  <c r="P484" i="1"/>
  <c r="S484" i="1"/>
  <c r="E485" i="1"/>
  <c r="H485" i="1"/>
  <c r="P485" i="1"/>
  <c r="S485" i="1"/>
  <c r="E486" i="1"/>
  <c r="H486" i="1"/>
  <c r="P486" i="1"/>
  <c r="S486" i="1"/>
  <c r="E487" i="1"/>
  <c r="H487" i="1"/>
  <c r="P487" i="1"/>
  <c r="S487" i="1"/>
  <c r="E488" i="1"/>
  <c r="H488" i="1"/>
  <c r="P488" i="1"/>
  <c r="S488" i="1"/>
  <c r="E489" i="1"/>
  <c r="H489" i="1"/>
  <c r="P489" i="1"/>
  <c r="S489" i="1"/>
  <c r="E490" i="1"/>
  <c r="H490" i="1"/>
  <c r="P490" i="1"/>
  <c r="S490" i="1"/>
  <c r="E491" i="1"/>
  <c r="H491" i="1"/>
  <c r="P491" i="1"/>
  <c r="S491" i="1"/>
  <c r="E492" i="1"/>
  <c r="H492" i="1"/>
  <c r="P492" i="1"/>
  <c r="S492" i="1"/>
  <c r="E493" i="1"/>
  <c r="H493" i="1"/>
  <c r="P493" i="1"/>
  <c r="S493" i="1"/>
  <c r="E494" i="1"/>
  <c r="H494" i="1"/>
  <c r="P494" i="1"/>
  <c r="S494" i="1"/>
  <c r="E495" i="1"/>
  <c r="H495" i="1"/>
  <c r="P495" i="1"/>
  <c r="S495" i="1"/>
  <c r="E496" i="1"/>
  <c r="H496" i="1"/>
  <c r="P496" i="1"/>
  <c r="S496" i="1"/>
  <c r="E497" i="1"/>
  <c r="H497" i="1"/>
  <c r="P497" i="1"/>
  <c r="S497" i="1"/>
  <c r="E498" i="1"/>
  <c r="H498" i="1"/>
  <c r="P498" i="1"/>
  <c r="S498" i="1"/>
  <c r="E499" i="1"/>
  <c r="H499" i="1"/>
  <c r="P499" i="1"/>
  <c r="S499" i="1"/>
  <c r="E500" i="1"/>
  <c r="H500" i="1"/>
  <c r="P500" i="1"/>
  <c r="S500" i="1"/>
  <c r="E501" i="1"/>
  <c r="H501" i="1"/>
  <c r="P501" i="1"/>
  <c r="S501" i="1"/>
  <c r="E502" i="1"/>
  <c r="L502" i="1"/>
  <c r="H502" i="1"/>
  <c r="P502" i="1"/>
  <c r="S502" i="1"/>
  <c r="E503" i="1"/>
  <c r="H503" i="1"/>
  <c r="P503" i="1"/>
  <c r="S503" i="1"/>
  <c r="E504" i="1"/>
  <c r="H504" i="1"/>
  <c r="P504" i="1"/>
  <c r="S504" i="1"/>
  <c r="E505" i="1"/>
  <c r="H505" i="1"/>
  <c r="P505" i="1"/>
  <c r="S505" i="1"/>
  <c r="E506" i="1"/>
  <c r="H506" i="1"/>
  <c r="P506" i="1"/>
  <c r="S506" i="1"/>
  <c r="E507" i="1"/>
  <c r="H507" i="1"/>
  <c r="P507" i="1"/>
  <c r="S507" i="1"/>
  <c r="E508" i="1"/>
  <c r="H508" i="1"/>
  <c r="P508" i="1"/>
  <c r="S508" i="1"/>
  <c r="E509" i="1"/>
  <c r="H509" i="1"/>
  <c r="P509" i="1"/>
  <c r="S509" i="1"/>
  <c r="E510" i="1"/>
  <c r="H510" i="1"/>
  <c r="P510" i="1"/>
  <c r="S510" i="1"/>
  <c r="E511" i="1"/>
  <c r="H511" i="1"/>
  <c r="P511" i="1"/>
  <c r="S511" i="1"/>
  <c r="E512" i="1"/>
  <c r="H512" i="1"/>
  <c r="P512" i="1"/>
  <c r="S512" i="1"/>
  <c r="E513" i="1"/>
  <c r="H513" i="1"/>
  <c r="P513" i="1"/>
  <c r="S513" i="1"/>
  <c r="E514" i="1"/>
  <c r="H514" i="1"/>
  <c r="P514" i="1"/>
  <c r="S514" i="1"/>
  <c r="E515" i="1"/>
  <c r="H515" i="1"/>
  <c r="P515" i="1"/>
  <c r="S515" i="1"/>
  <c r="E516" i="1"/>
  <c r="H516" i="1"/>
  <c r="P516" i="1"/>
  <c r="S516" i="1"/>
  <c r="E517" i="1"/>
  <c r="H517" i="1"/>
  <c r="P517" i="1"/>
  <c r="S517" i="1"/>
  <c r="E518" i="1"/>
  <c r="H518" i="1"/>
  <c r="P518" i="1"/>
  <c r="S518" i="1"/>
  <c r="E519" i="1"/>
  <c r="H519" i="1"/>
  <c r="P519" i="1"/>
  <c r="S519" i="1"/>
  <c r="E520" i="1"/>
  <c r="H520" i="1"/>
  <c r="P520" i="1"/>
  <c r="S520" i="1"/>
  <c r="E521" i="1"/>
  <c r="H521" i="1"/>
  <c r="P521" i="1"/>
  <c r="S521" i="1"/>
  <c r="E522" i="1"/>
  <c r="H522" i="1"/>
  <c r="P522" i="1"/>
  <c r="S522" i="1"/>
  <c r="A4" i="8"/>
  <c r="A5" i="8"/>
  <c r="A6" i="8"/>
  <c r="C6" i="8" s="1"/>
  <c r="A7" i="8"/>
  <c r="C7" i="8" s="1"/>
  <c r="A8" i="8"/>
  <c r="C8" i="8" s="1"/>
  <c r="A9" i="8"/>
  <c r="C9" i="8" s="1"/>
  <c r="A10" i="8"/>
  <c r="C10" i="8" s="1"/>
  <c r="A11" i="8"/>
  <c r="C11" i="8" s="1"/>
  <c r="A12" i="8"/>
  <c r="C12" i="8" s="1"/>
  <c r="A13" i="8"/>
  <c r="C13" i="8" s="1"/>
  <c r="A14" i="8"/>
  <c r="C14" i="8" s="1"/>
  <c r="E7" i="8" l="1"/>
  <c r="M7" i="8"/>
  <c r="L7" i="8"/>
  <c r="E14" i="8"/>
  <c r="M14" i="8"/>
  <c r="L14" i="8"/>
  <c r="E10" i="8"/>
  <c r="M10" i="8"/>
  <c r="L10" i="8"/>
  <c r="E12" i="8"/>
  <c r="M12" i="8"/>
  <c r="L12" i="8"/>
  <c r="E8" i="8"/>
  <c r="M8" i="8"/>
  <c r="L8" i="8"/>
  <c r="E4" i="8"/>
  <c r="L4" i="8"/>
  <c r="E11" i="8"/>
  <c r="M11" i="8"/>
  <c r="L11" i="8"/>
  <c r="E6" i="8"/>
  <c r="L6" i="8"/>
  <c r="E13" i="8"/>
  <c r="M13" i="8"/>
  <c r="L13" i="8"/>
  <c r="E9" i="8"/>
  <c r="M9" i="8"/>
  <c r="L9" i="8"/>
  <c r="E5" i="8"/>
  <c r="L5" i="8"/>
  <c r="L105" i="1"/>
  <c r="B85" i="8" s="1"/>
  <c r="L494" i="1"/>
  <c r="B11" i="8"/>
  <c r="B13" i="8"/>
  <c r="B9" i="8"/>
  <c r="B7" i="8"/>
  <c r="D181" i="8"/>
  <c r="D73" i="8"/>
  <c r="D422" i="8"/>
  <c r="D414" i="8"/>
  <c r="L349" i="1"/>
  <c r="B329" i="8" s="1"/>
  <c r="L346" i="1"/>
  <c r="B326" i="8" s="1"/>
  <c r="L492" i="1"/>
  <c r="L147" i="1"/>
  <c r="B127" i="8" s="1"/>
  <c r="L241" i="1"/>
  <c r="B221" i="8" s="1"/>
  <c r="L149" i="1"/>
  <c r="B129" i="8" s="1"/>
  <c r="L508" i="1"/>
  <c r="L227" i="1"/>
  <c r="B207" i="8" s="1"/>
  <c r="L155" i="1"/>
  <c r="B135" i="8" s="1"/>
  <c r="L107" i="1"/>
  <c r="B87" i="8" s="1"/>
  <c r="L69" i="1"/>
  <c r="B49" i="8" s="1"/>
  <c r="L522" i="1"/>
  <c r="L232" i="1"/>
  <c r="B212" i="8" s="1"/>
  <c r="L141" i="1"/>
  <c r="B121" i="8" s="1"/>
  <c r="D502" i="8"/>
  <c r="D458" i="8"/>
  <c r="D402" i="8"/>
  <c r="D368" i="8"/>
  <c r="D320" i="8"/>
  <c r="D117" i="8"/>
  <c r="D79" i="8"/>
  <c r="D63" i="8"/>
  <c r="D478" i="8"/>
  <c r="D468" i="8"/>
  <c r="D450" i="8"/>
  <c r="D277" i="8"/>
  <c r="D253" i="8"/>
  <c r="D205" i="8"/>
  <c r="D201" i="8"/>
  <c r="D189" i="8"/>
  <c r="D185" i="8"/>
  <c r="D151" i="8"/>
  <c r="D143" i="8"/>
  <c r="D75" i="8"/>
  <c r="D47" i="8"/>
  <c r="D494" i="8"/>
  <c r="D490" i="8"/>
  <c r="D462" i="8"/>
  <c r="D392" i="8"/>
  <c r="D337" i="8"/>
  <c r="D330" i="8"/>
  <c r="D302" i="8"/>
  <c r="D175" i="8"/>
  <c r="D121" i="8"/>
  <c r="D67" i="8"/>
  <c r="D55" i="8"/>
  <c r="D486" i="8"/>
  <c r="D442" i="8"/>
  <c r="D336" i="8"/>
  <c r="D301" i="8"/>
  <c r="D127" i="8"/>
  <c r="D500" i="8"/>
  <c r="D496" i="8"/>
  <c r="D492" i="8"/>
  <c r="D474" i="8"/>
  <c r="D460" i="8"/>
  <c r="D438" i="8"/>
  <c r="D428" i="8"/>
  <c r="D408" i="8"/>
  <c r="D404" i="8"/>
  <c r="D329" i="8"/>
  <c r="D326" i="8"/>
  <c r="D322" i="8"/>
  <c r="D318" i="8"/>
  <c r="D304" i="8"/>
  <c r="D300" i="8"/>
  <c r="D284" i="8"/>
  <c r="D276" i="8"/>
  <c r="D268" i="8"/>
  <c r="D221" i="8"/>
  <c r="D177" i="8"/>
  <c r="D173" i="8"/>
  <c r="D169" i="8"/>
  <c r="D165" i="8"/>
  <c r="D129" i="8"/>
  <c r="D119" i="8"/>
  <c r="D115" i="8"/>
  <c r="D111" i="8"/>
  <c r="D95" i="8"/>
  <c r="D85" i="8"/>
  <c r="D65" i="8"/>
  <c r="D53" i="8"/>
  <c r="D27" i="8"/>
  <c r="D498" i="8"/>
  <c r="D454" i="8"/>
  <c r="D324" i="8"/>
  <c r="D212" i="8"/>
  <c r="D209" i="8"/>
  <c r="D21" i="8"/>
  <c r="D472" i="8"/>
  <c r="D446" i="8"/>
  <c r="D412" i="8"/>
  <c r="D488" i="8"/>
  <c r="D484" i="8"/>
  <c r="D480" i="8"/>
  <c r="D476" i="8"/>
  <c r="D470" i="8"/>
  <c r="D466" i="8"/>
  <c r="D452" i="8"/>
  <c r="D448" i="8"/>
  <c r="D444" i="8"/>
  <c r="D430" i="8"/>
  <c r="D400" i="8"/>
  <c r="D314" i="8"/>
  <c r="D310" i="8"/>
  <c r="D306" i="8"/>
  <c r="D207" i="8"/>
  <c r="D199" i="8"/>
  <c r="D191" i="8"/>
  <c r="D153" i="8"/>
  <c r="D149" i="8"/>
  <c r="D135" i="8"/>
  <c r="D87" i="8"/>
  <c r="D71" i="8"/>
  <c r="D60" i="8"/>
  <c r="D49" i="8"/>
  <c r="D45" i="8"/>
  <c r="D15" i="8"/>
  <c r="L504" i="1"/>
  <c r="L470" i="1"/>
  <c r="L163" i="1"/>
  <c r="B143" i="8" s="1"/>
  <c r="L83" i="1"/>
  <c r="B63" i="8" s="1"/>
  <c r="L506" i="1"/>
  <c r="L304" i="1"/>
  <c r="B284" i="8" s="1"/>
  <c r="L297" i="1"/>
  <c r="B277" i="8" s="1"/>
  <c r="L169" i="1"/>
  <c r="B149" i="8" s="1"/>
  <c r="L99" i="1"/>
  <c r="B79" i="8" s="1"/>
  <c r="L85" i="1"/>
  <c r="B65" i="8" s="1"/>
  <c r="L514" i="1"/>
  <c r="L424" i="1"/>
  <c r="B404" i="8" s="1"/>
  <c r="L422" i="1"/>
  <c r="B402" i="8" s="1"/>
  <c r="L344" i="1"/>
  <c r="B324" i="8" s="1"/>
  <c r="L342" i="1"/>
  <c r="B322" i="8" s="1"/>
  <c r="L326" i="1"/>
  <c r="B306" i="8" s="1"/>
  <c r="L197" i="1"/>
  <c r="B177" i="8" s="1"/>
  <c r="L115" i="1"/>
  <c r="B95" i="8" s="1"/>
  <c r="L520" i="1"/>
  <c r="L468" i="1"/>
  <c r="B448" i="8" s="1"/>
  <c r="L131" i="1"/>
  <c r="B111" i="8" s="1"/>
  <c r="L67" i="1"/>
  <c r="B47" i="8" s="1"/>
  <c r="L41" i="1"/>
  <c r="B21" i="8" s="1"/>
  <c r="K3" i="8"/>
  <c r="G6" i="8"/>
  <c r="O5" i="8"/>
  <c r="O12" i="8"/>
  <c r="O8" i="8"/>
  <c r="K4" i="8"/>
  <c r="K11" i="8"/>
  <c r="K7" i="8"/>
  <c r="L496" i="1"/>
  <c r="L474" i="1"/>
  <c r="L338" i="1"/>
  <c r="B318" i="8" s="1"/>
  <c r="L330" i="1"/>
  <c r="B310" i="8" s="1"/>
  <c r="O14" i="8"/>
  <c r="G10" i="8"/>
  <c r="L512" i="1"/>
  <c r="L462" i="1"/>
  <c r="B442" i="8" s="1"/>
  <c r="L340" i="1"/>
  <c r="B320" i="8" s="1"/>
  <c r="L225" i="1"/>
  <c r="B205" i="8" s="1"/>
  <c r="L516" i="1"/>
  <c r="L490" i="1"/>
  <c r="L478" i="1"/>
  <c r="L420" i="1"/>
  <c r="B400" i="8" s="1"/>
  <c r="L418" i="1"/>
  <c r="B398" i="8" s="1"/>
  <c r="L417" i="1"/>
  <c r="B397" i="8" s="1"/>
  <c r="L416" i="1"/>
  <c r="B396" i="8" s="1"/>
  <c r="L414" i="1"/>
  <c r="B394" i="8" s="1"/>
  <c r="O10" i="8"/>
  <c r="F10" i="8"/>
  <c r="O6" i="8"/>
  <c r="K6" i="8"/>
  <c r="H6" i="8"/>
  <c r="L500" i="1"/>
  <c r="L486" i="1"/>
  <c r="L466" i="1"/>
  <c r="B446" i="8" s="1"/>
  <c r="L388" i="1"/>
  <c r="B368" i="8" s="1"/>
  <c r="L386" i="1"/>
  <c r="B366" i="8" s="1"/>
  <c r="L385" i="1"/>
  <c r="B365" i="8" s="1"/>
  <c r="L382" i="1"/>
  <c r="B362" i="8" s="1"/>
  <c r="L381" i="1"/>
  <c r="B361" i="8" s="1"/>
  <c r="L380" i="1"/>
  <c r="B360" i="8" s="1"/>
  <c r="L378" i="1"/>
  <c r="B358" i="8" s="1"/>
  <c r="L374" i="1"/>
  <c r="B354" i="8" s="1"/>
  <c r="L373" i="1"/>
  <c r="B353" i="8" s="1"/>
  <c r="L369" i="1"/>
  <c r="B349" i="8" s="1"/>
  <c r="L368" i="1"/>
  <c r="B348" i="8" s="1"/>
  <c r="L366" i="1"/>
  <c r="B346" i="8" s="1"/>
  <c r="L365" i="1"/>
  <c r="B345" i="8" s="1"/>
  <c r="L356" i="1"/>
  <c r="B336" i="8" s="1"/>
  <c r="L354" i="1"/>
  <c r="B334" i="8" s="1"/>
  <c r="L353" i="1"/>
  <c r="B333" i="8" s="1"/>
  <c r="L352" i="1"/>
  <c r="B332" i="8" s="1"/>
  <c r="L324" i="1"/>
  <c r="B304" i="8" s="1"/>
  <c r="L322" i="1"/>
  <c r="B302" i="8" s="1"/>
  <c r="L518" i="1"/>
  <c r="L510" i="1"/>
  <c r="L498" i="1"/>
  <c r="L488" i="1"/>
  <c r="L480" i="1"/>
  <c r="L472" i="1"/>
  <c r="L464" i="1"/>
  <c r="B444" i="8" s="1"/>
  <c r="L412" i="1"/>
  <c r="B392" i="8" s="1"/>
  <c r="L410" i="1"/>
  <c r="B390" i="8" s="1"/>
  <c r="L408" i="1"/>
  <c r="B388" i="8" s="1"/>
  <c r="L406" i="1"/>
  <c r="B386" i="8" s="1"/>
  <c r="L405" i="1"/>
  <c r="B385" i="8" s="1"/>
  <c r="L404" i="1"/>
  <c r="B384" i="8" s="1"/>
  <c r="L402" i="1"/>
  <c r="B382" i="8" s="1"/>
  <c r="L401" i="1"/>
  <c r="B381" i="8" s="1"/>
  <c r="L400" i="1"/>
  <c r="B380" i="8" s="1"/>
  <c r="L398" i="1"/>
  <c r="B378" i="8" s="1"/>
  <c r="L396" i="1"/>
  <c r="B376" i="8" s="1"/>
  <c r="L394" i="1"/>
  <c r="B374" i="8" s="1"/>
  <c r="L392" i="1"/>
  <c r="B372" i="8" s="1"/>
  <c r="L390" i="1"/>
  <c r="B370" i="8" s="1"/>
  <c r="L389" i="1"/>
  <c r="B369" i="8" s="1"/>
  <c r="L321" i="1"/>
  <c r="B301" i="8" s="1"/>
  <c r="L320" i="1"/>
  <c r="B300" i="8" s="1"/>
  <c r="L312" i="1"/>
  <c r="B292" i="8" s="1"/>
  <c r="L309" i="1"/>
  <c r="B289" i="8" s="1"/>
  <c r="L308" i="1"/>
  <c r="B288" i="8" s="1"/>
  <c r="L307" i="1"/>
  <c r="B287" i="8" s="1"/>
  <c r="L305" i="1"/>
  <c r="B285" i="8" s="1"/>
  <c r="L272" i="1"/>
  <c r="B252" i="8" s="1"/>
  <c r="L260" i="1"/>
  <c r="B240" i="8" s="1"/>
  <c r="L257" i="1"/>
  <c r="B237" i="8" s="1"/>
  <c r="L256" i="1"/>
  <c r="B236" i="8" s="1"/>
  <c r="L252" i="1"/>
  <c r="B232" i="8" s="1"/>
  <c r="L248" i="1"/>
  <c r="B228" i="8" s="1"/>
  <c r="L211" i="1"/>
  <c r="B191" i="8" s="1"/>
  <c r="L209" i="1"/>
  <c r="B189" i="8" s="1"/>
  <c r="L205" i="1"/>
  <c r="B185" i="8" s="1"/>
  <c r="L185" i="1"/>
  <c r="B165" i="8" s="1"/>
  <c r="L183" i="1"/>
  <c r="B163" i="8" s="1"/>
  <c r="L179" i="1"/>
  <c r="B159" i="8" s="1"/>
  <c r="L177" i="1"/>
  <c r="B157" i="8" s="1"/>
  <c r="L175" i="1"/>
  <c r="B155" i="8" s="1"/>
  <c r="L299" i="1"/>
  <c r="B279" i="8" s="1"/>
  <c r="L139" i="1"/>
  <c r="B119" i="8" s="1"/>
  <c r="L79" i="1"/>
  <c r="B59" i="8" s="1"/>
  <c r="L77" i="1"/>
  <c r="B57" i="8" s="1"/>
  <c r="L65" i="1"/>
  <c r="B45" i="8" s="1"/>
  <c r="L63" i="1"/>
  <c r="B43" i="8" s="1"/>
  <c r="L61" i="1"/>
  <c r="B41" i="8" s="1"/>
  <c r="L59" i="1"/>
  <c r="B39" i="8" s="1"/>
  <c r="L57" i="1"/>
  <c r="B37" i="8" s="1"/>
  <c r="L55" i="1"/>
  <c r="B35" i="8" s="1"/>
  <c r="L53" i="1"/>
  <c r="B33" i="8" s="1"/>
  <c r="L51" i="1"/>
  <c r="B31" i="8" s="1"/>
  <c r="L49" i="1"/>
  <c r="B29" i="8" s="1"/>
  <c r="L296" i="1"/>
  <c r="B276" i="8" s="1"/>
  <c r="L293" i="1"/>
  <c r="B273" i="8" s="1"/>
  <c r="L288" i="1"/>
  <c r="B268" i="8" s="1"/>
  <c r="L280" i="1"/>
  <c r="B260" i="8" s="1"/>
  <c r="L277" i="1"/>
  <c r="B257" i="8" s="1"/>
  <c r="L276" i="1"/>
  <c r="B256" i="8" s="1"/>
  <c r="L219" i="1"/>
  <c r="B199" i="8" s="1"/>
  <c r="L217" i="1"/>
  <c r="B197" i="8" s="1"/>
  <c r="L215" i="1"/>
  <c r="B195" i="8" s="1"/>
  <c r="L195" i="1"/>
  <c r="B175" i="8" s="1"/>
  <c r="L193" i="1"/>
  <c r="B173" i="8" s="1"/>
  <c r="L187" i="1"/>
  <c r="B167" i="8" s="1"/>
  <c r="L137" i="1"/>
  <c r="B117" i="8" s="1"/>
  <c r="L135" i="1"/>
  <c r="B115" i="8" s="1"/>
  <c r="L133" i="1"/>
  <c r="B113" i="8" s="1"/>
  <c r="L73" i="1"/>
  <c r="B53" i="8" s="1"/>
  <c r="L71" i="1"/>
  <c r="B51" i="8" s="1"/>
  <c r="L47" i="1"/>
  <c r="B27" i="8" s="1"/>
  <c r="L45" i="1"/>
  <c r="B25" i="8" s="1"/>
  <c r="L43" i="1"/>
  <c r="B23" i="8" s="1"/>
  <c r="L384" i="1"/>
  <c r="B364" i="8" s="1"/>
  <c r="L98" i="1"/>
  <c r="B78" i="8" s="1"/>
  <c r="L269" i="1"/>
  <c r="B249" i="8" s="1"/>
  <c r="L90" i="1"/>
  <c r="B70" i="8" s="1"/>
  <c r="L233" i="1"/>
  <c r="B213" i="8" s="1"/>
  <c r="G3" i="8"/>
  <c r="J3" i="8"/>
  <c r="F3" i="8"/>
  <c r="G14" i="8"/>
  <c r="H14" i="8"/>
  <c r="K14" i="8"/>
  <c r="O3" i="8"/>
  <c r="F12" i="8"/>
  <c r="G11" i="8"/>
  <c r="H8" i="8"/>
  <c r="K8" i="8"/>
  <c r="M3" i="8"/>
  <c r="O4" i="8"/>
  <c r="L376" i="1"/>
  <c r="B356" i="8" s="1"/>
  <c r="L315" i="1"/>
  <c r="B295" i="8" s="1"/>
  <c r="F5" i="8"/>
  <c r="M5" i="8"/>
  <c r="L336" i="1"/>
  <c r="B316" i="8" s="1"/>
  <c r="L283" i="1"/>
  <c r="B263" i="8" s="1"/>
  <c r="L251" i="1"/>
  <c r="B231" i="8" s="1"/>
  <c r="L413" i="1"/>
  <c r="B393" i="8" s="1"/>
  <c r="L397" i="1"/>
  <c r="B377" i="8" s="1"/>
  <c r="L370" i="1"/>
  <c r="B350" i="8" s="1"/>
  <c r="L362" i="1"/>
  <c r="B342" i="8" s="1"/>
  <c r="L360" i="1"/>
  <c r="B340" i="8" s="1"/>
  <c r="L358" i="1"/>
  <c r="B338" i="8" s="1"/>
  <c r="L350" i="1"/>
  <c r="B330" i="8" s="1"/>
  <c r="L341" i="1"/>
  <c r="B321" i="8" s="1"/>
  <c r="L333" i="1"/>
  <c r="B313" i="8" s="1"/>
  <c r="L328" i="1"/>
  <c r="B308" i="8" s="1"/>
  <c r="L317" i="1"/>
  <c r="B297" i="8" s="1"/>
  <c r="L291" i="1"/>
  <c r="B271" i="8" s="1"/>
  <c r="L285" i="1"/>
  <c r="B265" i="8" s="1"/>
  <c r="L264" i="1"/>
  <c r="B244" i="8" s="1"/>
  <c r="F4" i="8"/>
  <c r="G5" i="8"/>
  <c r="J5" i="8"/>
  <c r="M4" i="8"/>
  <c r="F8" i="8"/>
  <c r="G4" i="8"/>
  <c r="H12" i="8"/>
  <c r="H5" i="8"/>
  <c r="J4" i="8"/>
  <c r="K12" i="8"/>
  <c r="K5" i="8"/>
  <c r="L429" i="1"/>
  <c r="B409" i="8" s="1"/>
  <c r="F14" i="8"/>
  <c r="F6" i="8"/>
  <c r="G7" i="8"/>
  <c r="H3" i="8"/>
  <c r="H10" i="8"/>
  <c r="H4" i="8"/>
  <c r="K10" i="8"/>
  <c r="M6" i="8"/>
  <c r="L425" i="1"/>
  <c r="B405" i="8" s="1"/>
  <c r="L409" i="1"/>
  <c r="B389" i="8" s="1"/>
  <c r="L393" i="1"/>
  <c r="B373" i="8" s="1"/>
  <c r="L377" i="1"/>
  <c r="B357" i="8" s="1"/>
  <c r="L361" i="1"/>
  <c r="B341" i="8" s="1"/>
  <c r="L316" i="1"/>
  <c r="B296" i="8" s="1"/>
  <c r="L300" i="1"/>
  <c r="B280" i="8" s="1"/>
  <c r="L273" i="1"/>
  <c r="B253" i="8" s="1"/>
  <c r="L268" i="1"/>
  <c r="B248" i="8" s="1"/>
  <c r="L265" i="1"/>
  <c r="B245" i="8" s="1"/>
  <c r="L259" i="1"/>
  <c r="B239" i="8" s="1"/>
  <c r="L240" i="1"/>
  <c r="B220" i="8" s="1"/>
  <c r="L235" i="1"/>
  <c r="B215" i="8" s="1"/>
  <c r="L223" i="1"/>
  <c r="B203" i="8" s="1"/>
  <c r="L191" i="1"/>
  <c r="B171" i="8" s="1"/>
  <c r="L171" i="1"/>
  <c r="B151" i="8" s="1"/>
  <c r="L161" i="1"/>
  <c r="B141" i="8" s="1"/>
  <c r="L221" i="1"/>
  <c r="B201" i="8" s="1"/>
  <c r="L189" i="1"/>
  <c r="B169" i="8" s="1"/>
  <c r="L119" i="1"/>
  <c r="B99" i="8" s="1"/>
  <c r="L117" i="1"/>
  <c r="B97" i="8" s="1"/>
  <c r="L75" i="1"/>
  <c r="B55" i="8" s="1"/>
  <c r="L313" i="1"/>
  <c r="B293" i="8" s="1"/>
  <c r="L292" i="1"/>
  <c r="B272" i="8" s="1"/>
  <c r="L289" i="1"/>
  <c r="B269" i="8" s="1"/>
  <c r="L284" i="1"/>
  <c r="B264" i="8" s="1"/>
  <c r="L281" i="1"/>
  <c r="B261" i="8" s="1"/>
  <c r="L261" i="1"/>
  <c r="B241" i="8" s="1"/>
  <c r="L253" i="1"/>
  <c r="B233" i="8" s="1"/>
  <c r="L213" i="1"/>
  <c r="B193" i="8" s="1"/>
  <c r="L207" i="1"/>
  <c r="B187" i="8" s="1"/>
  <c r="L181" i="1"/>
  <c r="B161" i="8" s="1"/>
  <c r="L127" i="1"/>
  <c r="B107" i="8" s="1"/>
  <c r="L125" i="1"/>
  <c r="B105" i="8" s="1"/>
  <c r="L249" i="1"/>
  <c r="B229" i="8" s="1"/>
  <c r="L243" i="1"/>
  <c r="B223" i="8" s="1"/>
  <c r="L229" i="1"/>
  <c r="B209" i="8" s="1"/>
  <c r="L102" i="1"/>
  <c r="B82" i="8" s="1"/>
  <c r="L95" i="1"/>
  <c r="B75" i="8" s="1"/>
  <c r="L87" i="1"/>
  <c r="B67" i="8" s="1"/>
  <c r="L81" i="1"/>
  <c r="B61" i="8" s="1"/>
  <c r="L364" i="1"/>
  <c r="B344" i="8" s="1"/>
  <c r="L521" i="1"/>
  <c r="L519" i="1"/>
  <c r="L517" i="1"/>
  <c r="L515" i="1"/>
  <c r="L513" i="1"/>
  <c r="L511" i="1"/>
  <c r="L509" i="1"/>
  <c r="L507" i="1"/>
  <c r="L505" i="1"/>
  <c r="L503" i="1"/>
  <c r="L501" i="1"/>
  <c r="L499" i="1"/>
  <c r="L497" i="1"/>
  <c r="L495" i="1"/>
  <c r="L493" i="1"/>
  <c r="L491" i="1"/>
  <c r="L489" i="1"/>
  <c r="L487" i="1"/>
  <c r="L485" i="1"/>
  <c r="L483" i="1"/>
  <c r="L481" i="1"/>
  <c r="L479" i="1"/>
  <c r="L477" i="1"/>
  <c r="L475" i="1"/>
  <c r="L473" i="1"/>
  <c r="L471" i="1"/>
  <c r="L469" i="1"/>
  <c r="L467" i="1"/>
  <c r="B447" i="8" s="1"/>
  <c r="L465" i="1"/>
  <c r="B445" i="8" s="1"/>
  <c r="L463" i="1"/>
  <c r="B443" i="8" s="1"/>
  <c r="L461" i="1"/>
  <c r="B441" i="8" s="1"/>
  <c r="L459" i="1"/>
  <c r="B439" i="8" s="1"/>
  <c r="L457" i="1"/>
  <c r="B437" i="8" s="1"/>
  <c r="L455" i="1"/>
  <c r="B435" i="8" s="1"/>
  <c r="L453" i="1"/>
  <c r="B433" i="8" s="1"/>
  <c r="L451" i="1"/>
  <c r="B431" i="8" s="1"/>
  <c r="L449" i="1"/>
  <c r="B429" i="8" s="1"/>
  <c r="L447" i="1"/>
  <c r="B427" i="8" s="1"/>
  <c r="L445" i="1"/>
  <c r="B425" i="8" s="1"/>
  <c r="L443" i="1"/>
  <c r="B423" i="8" s="1"/>
  <c r="L441" i="1"/>
  <c r="B421" i="8" s="1"/>
  <c r="L439" i="1"/>
  <c r="B419" i="8" s="1"/>
  <c r="L437" i="1"/>
  <c r="B417" i="8" s="1"/>
  <c r="L435" i="1"/>
  <c r="B415" i="8" s="1"/>
  <c r="L433" i="1"/>
  <c r="B413" i="8" s="1"/>
  <c r="L431" i="1"/>
  <c r="B411" i="8" s="1"/>
  <c r="L372" i="1"/>
  <c r="B352" i="8" s="1"/>
  <c r="G13" i="8"/>
  <c r="G9" i="8"/>
  <c r="J11" i="8"/>
  <c r="J7" i="8"/>
  <c r="O11" i="8"/>
  <c r="O7" i="8"/>
  <c r="L423" i="1"/>
  <c r="B403" i="8" s="1"/>
  <c r="L407" i="1"/>
  <c r="B387" i="8" s="1"/>
  <c r="L399" i="1"/>
  <c r="B379" i="8" s="1"/>
  <c r="L391" i="1"/>
  <c r="B371" i="8" s="1"/>
  <c r="L383" i="1"/>
  <c r="B363" i="8" s="1"/>
  <c r="L375" i="1"/>
  <c r="B355" i="8" s="1"/>
  <c r="L367" i="1"/>
  <c r="B347" i="8" s="1"/>
  <c r="L415" i="1"/>
  <c r="B395" i="8" s="1"/>
  <c r="F13" i="8"/>
  <c r="F9" i="8"/>
  <c r="G12" i="8"/>
  <c r="G8" i="8"/>
  <c r="H11" i="8"/>
  <c r="H7" i="8"/>
  <c r="J14" i="8"/>
  <c r="J10" i="8"/>
  <c r="J6" i="8"/>
  <c r="K13" i="8"/>
  <c r="K9" i="8"/>
  <c r="L395" i="1"/>
  <c r="B375" i="8" s="1"/>
  <c r="L387" i="1"/>
  <c r="B367" i="8" s="1"/>
  <c r="L379" i="1"/>
  <c r="B359" i="8" s="1"/>
  <c r="L371" i="1"/>
  <c r="B351" i="8" s="1"/>
  <c r="L363" i="1"/>
  <c r="B343" i="8" s="1"/>
  <c r="L355" i="1"/>
  <c r="B335" i="8" s="1"/>
  <c r="L347" i="1"/>
  <c r="B327" i="8" s="1"/>
  <c r="L339" i="1"/>
  <c r="B319" i="8" s="1"/>
  <c r="L331" i="1"/>
  <c r="B311" i="8" s="1"/>
  <c r="L323" i="1"/>
  <c r="B303" i="8" s="1"/>
  <c r="J13" i="8"/>
  <c r="J9" i="8"/>
  <c r="O13" i="8"/>
  <c r="O9" i="8"/>
  <c r="L427" i="1"/>
  <c r="B407" i="8" s="1"/>
  <c r="L419" i="1"/>
  <c r="B399" i="8" s="1"/>
  <c r="L411" i="1"/>
  <c r="B391" i="8" s="1"/>
  <c r="L403" i="1"/>
  <c r="B383" i="8" s="1"/>
  <c r="F11" i="8"/>
  <c r="F7" i="8"/>
  <c r="H13" i="8"/>
  <c r="H9" i="8"/>
  <c r="J12" i="8"/>
  <c r="J8" i="8"/>
  <c r="L359" i="1"/>
  <c r="B339" i="8" s="1"/>
  <c r="L351" i="1"/>
  <c r="B331" i="8" s="1"/>
  <c r="L343" i="1"/>
  <c r="B323" i="8" s="1"/>
  <c r="L335" i="1"/>
  <c r="B315" i="8" s="1"/>
  <c r="L327" i="1"/>
  <c r="B307" i="8" s="1"/>
  <c r="L319" i="1"/>
  <c r="B299" i="8" s="1"/>
  <c r="L318" i="1"/>
  <c r="B298" i="8" s="1"/>
  <c r="L311" i="1"/>
  <c r="B291" i="8" s="1"/>
  <c r="L310" i="1"/>
  <c r="B290" i="8" s="1"/>
  <c r="L303" i="1"/>
  <c r="B283" i="8" s="1"/>
  <c r="L302" i="1"/>
  <c r="B282" i="8" s="1"/>
  <c r="L295" i="1"/>
  <c r="B275" i="8" s="1"/>
  <c r="L294" i="1"/>
  <c r="B274" i="8" s="1"/>
  <c r="L287" i="1"/>
  <c r="B267" i="8" s="1"/>
  <c r="L286" i="1"/>
  <c r="B266" i="8" s="1"/>
  <c r="L279" i="1"/>
  <c r="B259" i="8" s="1"/>
  <c r="L271" i="1"/>
  <c r="B251" i="8" s="1"/>
  <c r="L255" i="1"/>
  <c r="B235" i="8" s="1"/>
  <c r="L247" i="1"/>
  <c r="B227" i="8" s="1"/>
  <c r="L275" i="1"/>
  <c r="B255" i="8" s="1"/>
  <c r="L267" i="1"/>
  <c r="B247" i="8" s="1"/>
  <c r="L239" i="1"/>
  <c r="B219" i="8" s="1"/>
  <c r="L263" i="1"/>
  <c r="B243" i="8" s="1"/>
  <c r="L231" i="1"/>
  <c r="B211" i="8" s="1"/>
  <c r="L172" i="1"/>
  <c r="B152" i="8" s="1"/>
  <c r="L164" i="1"/>
  <c r="B144" i="8" s="1"/>
  <c r="L156" i="1"/>
  <c r="B136" i="8" s="1"/>
  <c r="L148" i="1"/>
  <c r="B128" i="8" s="1"/>
  <c r="L140" i="1"/>
  <c r="B120" i="8" s="1"/>
  <c r="L132" i="1"/>
  <c r="B112" i="8" s="1"/>
  <c r="L124" i="1"/>
  <c r="B104" i="8" s="1"/>
  <c r="L116" i="1"/>
  <c r="B96" i="8" s="1"/>
  <c r="L108" i="1"/>
  <c r="B88" i="8" s="1"/>
  <c r="L278" i="1"/>
  <c r="B258" i="8" s="1"/>
  <c r="L270" i="1"/>
  <c r="B250" i="8" s="1"/>
  <c r="L262" i="1"/>
  <c r="B242" i="8" s="1"/>
  <c r="L254" i="1"/>
  <c r="B234" i="8" s="1"/>
  <c r="L246" i="1"/>
  <c r="B226" i="8" s="1"/>
  <c r="L238" i="1"/>
  <c r="B218" i="8" s="1"/>
  <c r="L230" i="1"/>
  <c r="B210" i="8" s="1"/>
  <c r="L174" i="1"/>
  <c r="B154" i="8" s="1"/>
  <c r="L166" i="1"/>
  <c r="B146" i="8" s="1"/>
  <c r="L158" i="1"/>
  <c r="B138" i="8" s="1"/>
  <c r="L150" i="1"/>
  <c r="B130" i="8" s="1"/>
  <c r="L142" i="1"/>
  <c r="B122" i="8" s="1"/>
  <c r="L134" i="1"/>
  <c r="B114" i="8" s="1"/>
  <c r="L126" i="1"/>
  <c r="B106" i="8" s="1"/>
  <c r="L118" i="1"/>
  <c r="B98" i="8" s="1"/>
  <c r="L110" i="1"/>
  <c r="B90" i="8" s="1"/>
  <c r="L228" i="1"/>
  <c r="B208" i="8" s="1"/>
  <c r="L226" i="1"/>
  <c r="B206" i="8" s="1"/>
  <c r="L224" i="1"/>
  <c r="B204" i="8" s="1"/>
  <c r="L222" i="1"/>
  <c r="B202" i="8" s="1"/>
  <c r="L220" i="1"/>
  <c r="B200" i="8" s="1"/>
  <c r="L218" i="1"/>
  <c r="B198" i="8" s="1"/>
  <c r="L216" i="1"/>
  <c r="B196" i="8" s="1"/>
  <c r="L214" i="1"/>
  <c r="B194" i="8" s="1"/>
  <c r="L212" i="1"/>
  <c r="B192" i="8" s="1"/>
  <c r="L210" i="1"/>
  <c r="B190" i="8" s="1"/>
  <c r="L208" i="1"/>
  <c r="B188" i="8" s="1"/>
  <c r="L206" i="1"/>
  <c r="B186" i="8" s="1"/>
  <c r="L204" i="1"/>
  <c r="B184" i="8" s="1"/>
  <c r="L202" i="1"/>
  <c r="B182" i="8" s="1"/>
  <c r="L200" i="1"/>
  <c r="B180" i="8" s="1"/>
  <c r="L198" i="1"/>
  <c r="B178" i="8" s="1"/>
  <c r="L196" i="1"/>
  <c r="B176" i="8" s="1"/>
  <c r="L194" i="1"/>
  <c r="B174" i="8" s="1"/>
  <c r="L192" i="1"/>
  <c r="B172" i="8" s="1"/>
  <c r="L190" i="1"/>
  <c r="B170" i="8" s="1"/>
  <c r="L188" i="1"/>
  <c r="B168" i="8" s="1"/>
  <c r="L186" i="1"/>
  <c r="B166" i="8" s="1"/>
  <c r="L184" i="1"/>
  <c r="B164" i="8" s="1"/>
  <c r="L182" i="1"/>
  <c r="B162" i="8" s="1"/>
  <c r="L180" i="1"/>
  <c r="B160" i="8" s="1"/>
  <c r="L176" i="1"/>
  <c r="B156" i="8" s="1"/>
  <c r="L168" i="1"/>
  <c r="B148" i="8" s="1"/>
  <c r="L160" i="1"/>
  <c r="B140" i="8" s="1"/>
  <c r="L152" i="1"/>
  <c r="B132" i="8" s="1"/>
  <c r="L144" i="1"/>
  <c r="B124" i="8" s="1"/>
  <c r="L136" i="1"/>
  <c r="B116" i="8" s="1"/>
  <c r="L128" i="1"/>
  <c r="B108" i="8" s="1"/>
  <c r="L120" i="1"/>
  <c r="B100" i="8" s="1"/>
  <c r="L112" i="1"/>
  <c r="B92" i="8" s="1"/>
  <c r="L104" i="1"/>
  <c r="B84" i="8" s="1"/>
  <c r="L314" i="1"/>
  <c r="B294" i="8" s="1"/>
  <c r="L306" i="1"/>
  <c r="B286" i="8" s="1"/>
  <c r="L298" i="1"/>
  <c r="B278" i="8" s="1"/>
  <c r="L290" i="1"/>
  <c r="B270" i="8" s="1"/>
  <c r="L282" i="1"/>
  <c r="B262" i="8" s="1"/>
  <c r="L274" i="1"/>
  <c r="B254" i="8" s="1"/>
  <c r="L266" i="1"/>
  <c r="B246" i="8" s="1"/>
  <c r="L258" i="1"/>
  <c r="B238" i="8" s="1"/>
  <c r="L250" i="1"/>
  <c r="B230" i="8" s="1"/>
  <c r="L242" i="1"/>
  <c r="B222" i="8" s="1"/>
  <c r="L234" i="1"/>
  <c r="B214" i="8" s="1"/>
  <c r="L178" i="1"/>
  <c r="B158" i="8" s="1"/>
  <c r="L170" i="1"/>
  <c r="B150" i="8" s="1"/>
  <c r="L162" i="1"/>
  <c r="B142" i="8" s="1"/>
  <c r="L154" i="1"/>
  <c r="B134" i="8" s="1"/>
  <c r="L146" i="1"/>
  <c r="B126" i="8" s="1"/>
  <c r="L138" i="1"/>
  <c r="B118" i="8" s="1"/>
  <c r="L130" i="1"/>
  <c r="B110" i="8" s="1"/>
  <c r="L122" i="1"/>
  <c r="B102" i="8" s="1"/>
  <c r="L114" i="1"/>
  <c r="B94" i="8" s="1"/>
  <c r="L106" i="1"/>
  <c r="B86" i="8" s="1"/>
  <c r="L78" i="1"/>
  <c r="B58" i="8" s="1"/>
  <c r="L82" i="1"/>
  <c r="B62" i="8" s="1"/>
  <c r="L74" i="1"/>
  <c r="B54" i="8" s="1"/>
  <c r="L97" i="1"/>
  <c r="B77" i="8" s="1"/>
  <c r="L96" i="1"/>
  <c r="B76" i="8" s="1"/>
  <c r="L89" i="1"/>
  <c r="B69" i="8" s="1"/>
  <c r="L88" i="1"/>
  <c r="B68" i="8" s="1"/>
  <c r="L100" i="1"/>
  <c r="B80" i="8" s="1"/>
  <c r="L92" i="1"/>
  <c r="B72" i="8" s="1"/>
  <c r="L84" i="1"/>
  <c r="B64" i="8" s="1"/>
  <c r="L80" i="1"/>
  <c r="B60" i="8" s="1"/>
  <c r="L76" i="1"/>
  <c r="B56" i="8" s="1"/>
  <c r="L72" i="1"/>
  <c r="B52" i="8" s="1"/>
  <c r="L68" i="1"/>
  <c r="B48" i="8" s="1"/>
  <c r="L64" i="1"/>
  <c r="B44" i="8" s="1"/>
  <c r="L60" i="1"/>
  <c r="B40" i="8" s="1"/>
  <c r="L56" i="1"/>
  <c r="B36" i="8" s="1"/>
  <c r="L52" i="1"/>
  <c r="B32" i="8" s="1"/>
  <c r="L48" i="1"/>
  <c r="B28" i="8" s="1"/>
  <c r="L44" i="1"/>
  <c r="B24" i="8" s="1"/>
  <c r="L40" i="1"/>
  <c r="B20" i="8" s="1"/>
  <c r="L36" i="1"/>
  <c r="B16" i="8" s="1"/>
  <c r="L32" i="1"/>
  <c r="B12" i="8" s="1"/>
  <c r="L28" i="1"/>
  <c r="B8" i="8" s="1"/>
  <c r="L70" i="1"/>
  <c r="B50" i="8" s="1"/>
  <c r="L66" i="1"/>
  <c r="B46" i="8" s="1"/>
  <c r="L62" i="1"/>
  <c r="B42" i="8" s="1"/>
  <c r="L58" i="1"/>
  <c r="B38" i="8" s="1"/>
  <c r="L54" i="1"/>
  <c r="B34" i="8" s="1"/>
  <c r="L50" i="1"/>
  <c r="B30" i="8" s="1"/>
  <c r="L46" i="1"/>
  <c r="B26" i="8" s="1"/>
  <c r="L42" i="1"/>
  <c r="B22" i="8" s="1"/>
  <c r="L38" i="1"/>
  <c r="B18" i="8" s="1"/>
  <c r="L34" i="1"/>
  <c r="B14" i="8" s="1"/>
  <c r="L30" i="1"/>
  <c r="B10" i="8" s="1"/>
  <c r="L26" i="1"/>
  <c r="B6" i="8" s="1"/>
  <c r="S24" i="1"/>
  <c r="S25" i="1"/>
  <c r="S23" i="1"/>
  <c r="P24" i="1"/>
  <c r="P25" i="1"/>
  <c r="P23" i="1"/>
  <c r="H24" i="1"/>
  <c r="H25" i="1"/>
  <c r="H23" i="1"/>
  <c r="E24" i="1"/>
  <c r="E25" i="1"/>
  <c r="E23" i="1"/>
  <c r="D12" i="8" l="1"/>
  <c r="D9" i="8"/>
  <c r="D72" i="8"/>
  <c r="D254" i="8"/>
  <c r="D82" i="8"/>
  <c r="D234" i="8"/>
  <c r="D319" i="8"/>
  <c r="D333" i="8"/>
  <c r="D439" i="8"/>
  <c r="D487" i="8"/>
  <c r="D131" i="8"/>
  <c r="D292" i="8"/>
  <c r="D261" i="8"/>
  <c r="D228" i="8"/>
  <c r="D346" i="8"/>
  <c r="D224" i="8"/>
  <c r="D18" i="8"/>
  <c r="D26" i="8"/>
  <c r="D34" i="8"/>
  <c r="D42" i="8"/>
  <c r="D50" i="8"/>
  <c r="D20" i="8"/>
  <c r="D28" i="8"/>
  <c r="D36" i="8"/>
  <c r="D44" i="8"/>
  <c r="D52" i="8"/>
  <c r="D69" i="8"/>
  <c r="D77" i="8"/>
  <c r="D84" i="8"/>
  <c r="D100" i="8"/>
  <c r="D116" i="8"/>
  <c r="D132" i="8"/>
  <c r="D148" i="8"/>
  <c r="D160" i="8"/>
  <c r="D164" i="8"/>
  <c r="D168" i="8"/>
  <c r="D172" i="8"/>
  <c r="D176" i="8"/>
  <c r="D180" i="8"/>
  <c r="D184" i="8"/>
  <c r="D188" i="8"/>
  <c r="D192" i="8"/>
  <c r="D196" i="8"/>
  <c r="D200" i="8"/>
  <c r="D204" i="8"/>
  <c r="D215" i="8"/>
  <c r="D226" i="8"/>
  <c r="D250" i="8"/>
  <c r="D88" i="8"/>
  <c r="D104" i="8"/>
  <c r="D120" i="8"/>
  <c r="D136" i="8"/>
  <c r="D152" i="8"/>
  <c r="D243" i="8"/>
  <c r="D247" i="8"/>
  <c r="D227" i="8"/>
  <c r="D251" i="8"/>
  <c r="D266" i="8"/>
  <c r="D274" i="8"/>
  <c r="D282" i="8"/>
  <c r="D290" i="8"/>
  <c r="D298" i="8"/>
  <c r="D307" i="8"/>
  <c r="D331" i="8"/>
  <c r="D413" i="8"/>
  <c r="D429" i="8"/>
  <c r="D445" i="8"/>
  <c r="D461" i="8"/>
  <c r="D477" i="8"/>
  <c r="D493" i="8"/>
  <c r="D351" i="8"/>
  <c r="D367" i="8"/>
  <c r="D309" i="8"/>
  <c r="D411" i="8"/>
  <c r="D427" i="8"/>
  <c r="D443" i="8"/>
  <c r="D459" i="8"/>
  <c r="D475" i="8"/>
  <c r="D491" i="8"/>
  <c r="D344" i="8"/>
  <c r="D355" i="8"/>
  <c r="D371" i="8"/>
  <c r="D387" i="8"/>
  <c r="D62" i="8"/>
  <c r="D61" i="8"/>
  <c r="D118" i="8"/>
  <c r="D123" i="8"/>
  <c r="D179" i="8"/>
  <c r="D98" i="8"/>
  <c r="D90" i="8"/>
  <c r="D125" i="8"/>
  <c r="D147" i="8"/>
  <c r="D195" i="8"/>
  <c r="D154" i="8"/>
  <c r="D236" i="8"/>
  <c r="D252" i="8"/>
  <c r="D295" i="8"/>
  <c r="D271" i="8"/>
  <c r="D369" i="8"/>
  <c r="D401" i="8"/>
  <c r="D265" i="8"/>
  <c r="D350" i="8"/>
  <c r="D389" i="8"/>
  <c r="D313" i="8"/>
  <c r="D393" i="8"/>
  <c r="D312" i="8"/>
  <c r="D345" i="8"/>
  <c r="D25" i="8"/>
  <c r="D197" i="8"/>
  <c r="D264" i="8"/>
  <c r="D29" i="8"/>
  <c r="D33" i="8"/>
  <c r="D37" i="8"/>
  <c r="D41" i="8"/>
  <c r="D155" i="8"/>
  <c r="D161" i="8"/>
  <c r="D229" i="8"/>
  <c r="D241" i="8"/>
  <c r="D285" i="8"/>
  <c r="D296" i="8"/>
  <c r="D384" i="8"/>
  <c r="D341" i="8"/>
  <c r="D366" i="8"/>
  <c r="D394" i="8"/>
  <c r="D19" i="8"/>
  <c r="D133" i="8"/>
  <c r="D280" i="8"/>
  <c r="D418" i="8"/>
  <c r="D482" i="8"/>
  <c r="D89" i="8"/>
  <c r="D432" i="8"/>
  <c r="D78" i="8"/>
  <c r="D220" i="8"/>
  <c r="D436" i="8"/>
  <c r="D7" i="8"/>
  <c r="D14" i="8"/>
  <c r="D13" i="8"/>
  <c r="D238" i="8"/>
  <c r="D286" i="8"/>
  <c r="D223" i="8"/>
  <c r="D315" i="8"/>
  <c r="D425" i="8"/>
  <c r="D457" i="8"/>
  <c r="D391" i="8"/>
  <c r="D407" i="8"/>
  <c r="D303" i="8"/>
  <c r="D335" i="8"/>
  <c r="D423" i="8"/>
  <c r="D455" i="8"/>
  <c r="D471" i="8"/>
  <c r="D352" i="8"/>
  <c r="D74" i="8"/>
  <c r="D91" i="8"/>
  <c r="D109" i="8"/>
  <c r="D80" i="8"/>
  <c r="D142" i="8"/>
  <c r="D141" i="8"/>
  <c r="D288" i="8"/>
  <c r="D381" i="8"/>
  <c r="D342" i="8"/>
  <c r="D51" i="8"/>
  <c r="D272" i="8"/>
  <c r="D59" i="8"/>
  <c r="D233" i="8"/>
  <c r="D293" i="8"/>
  <c r="D372" i="8"/>
  <c r="D376" i="8"/>
  <c r="D386" i="8"/>
  <c r="D390" i="8"/>
  <c r="D349" i="8"/>
  <c r="D360" i="8"/>
  <c r="D103" i="8"/>
  <c r="D424" i="8"/>
  <c r="D70" i="8"/>
  <c r="D213" i="8"/>
  <c r="D464" i="8"/>
  <c r="D217" i="8"/>
  <c r="D64" i="8"/>
  <c r="D58" i="8"/>
  <c r="D214" i="8"/>
  <c r="D230" i="8"/>
  <c r="D246" i="8"/>
  <c r="D262" i="8"/>
  <c r="D278" i="8"/>
  <c r="D294" i="8"/>
  <c r="D218" i="8"/>
  <c r="D239" i="8"/>
  <c r="D316" i="8"/>
  <c r="D417" i="8"/>
  <c r="D433" i="8"/>
  <c r="D449" i="8"/>
  <c r="D465" i="8"/>
  <c r="D481" i="8"/>
  <c r="D497" i="8"/>
  <c r="D383" i="8"/>
  <c r="D399" i="8"/>
  <c r="D311" i="8"/>
  <c r="D327" i="8"/>
  <c r="D340" i="8"/>
  <c r="D317" i="8"/>
  <c r="D415" i="8"/>
  <c r="D431" i="8"/>
  <c r="D447" i="8"/>
  <c r="D463" i="8"/>
  <c r="D479" i="8"/>
  <c r="D495" i="8"/>
  <c r="D347" i="8"/>
  <c r="D94" i="8"/>
  <c r="D66" i="8"/>
  <c r="D134" i="8"/>
  <c r="D106" i="8"/>
  <c r="D146" i="8"/>
  <c r="D187" i="8"/>
  <c r="D93" i="8"/>
  <c r="D138" i="8"/>
  <c r="D114" i="8"/>
  <c r="D158" i="8"/>
  <c r="D240" i="8"/>
  <c r="D365" i="8"/>
  <c r="D397" i="8"/>
  <c r="D248" i="8"/>
  <c r="D297" i="8"/>
  <c r="D353" i="8"/>
  <c r="D405" i="8"/>
  <c r="D409" i="8"/>
  <c r="D362" i="8"/>
  <c r="D99" i="8"/>
  <c r="D361" i="8"/>
  <c r="D193" i="8"/>
  <c r="D257" i="8"/>
  <c r="D273" i="8"/>
  <c r="D57" i="8"/>
  <c r="D245" i="8"/>
  <c r="D289" i="8"/>
  <c r="D370" i="8"/>
  <c r="D374" i="8"/>
  <c r="D378" i="8"/>
  <c r="D388" i="8"/>
  <c r="D348" i="8"/>
  <c r="D358" i="8"/>
  <c r="D398" i="8"/>
  <c r="D83" i="8"/>
  <c r="D281" i="8"/>
  <c r="D426" i="8"/>
  <c r="D101" i="8"/>
  <c r="D406" i="8"/>
  <c r="D440" i="8"/>
  <c r="D105" i="8"/>
  <c r="D328" i="8"/>
  <c r="D420" i="8"/>
  <c r="D11" i="8"/>
  <c r="D4" i="8"/>
  <c r="D6" i="8"/>
  <c r="D222" i="8"/>
  <c r="D270" i="8"/>
  <c r="D441" i="8"/>
  <c r="D473" i="8"/>
  <c r="D489" i="8"/>
  <c r="D102" i="8"/>
  <c r="D122" i="8"/>
  <c r="D203" i="8"/>
  <c r="D356" i="8"/>
  <c r="D305" i="8"/>
  <c r="D249" i="8"/>
  <c r="D373" i="8"/>
  <c r="D377" i="8"/>
  <c r="D256" i="8"/>
  <c r="D159" i="8"/>
  <c r="D380" i="8"/>
  <c r="D332" i="8"/>
  <c r="D357" i="8"/>
  <c r="D410" i="8"/>
  <c r="D22" i="8"/>
  <c r="D30" i="8"/>
  <c r="D38" i="8"/>
  <c r="D46" i="8"/>
  <c r="D16" i="8"/>
  <c r="D24" i="8"/>
  <c r="D32" i="8"/>
  <c r="D40" i="8"/>
  <c r="D48" i="8"/>
  <c r="D56" i="8"/>
  <c r="D68" i="8"/>
  <c r="D76" i="8"/>
  <c r="D54" i="8"/>
  <c r="D92" i="8"/>
  <c r="D108" i="8"/>
  <c r="D124" i="8"/>
  <c r="D140" i="8"/>
  <c r="D156" i="8"/>
  <c r="D162" i="8"/>
  <c r="D166" i="8"/>
  <c r="D170" i="8"/>
  <c r="D174" i="8"/>
  <c r="D178" i="8"/>
  <c r="D182" i="8"/>
  <c r="D186" i="8"/>
  <c r="D190" i="8"/>
  <c r="D194" i="8"/>
  <c r="D198" i="8"/>
  <c r="D202" i="8"/>
  <c r="D206" i="8"/>
  <c r="D210" i="8"/>
  <c r="D231" i="8"/>
  <c r="D242" i="8"/>
  <c r="D258" i="8"/>
  <c r="D96" i="8"/>
  <c r="D112" i="8"/>
  <c r="D128" i="8"/>
  <c r="D144" i="8"/>
  <c r="D211" i="8"/>
  <c r="D219" i="8"/>
  <c r="D255" i="8"/>
  <c r="D235" i="8"/>
  <c r="D259" i="8"/>
  <c r="D267" i="8"/>
  <c r="D275" i="8"/>
  <c r="D283" i="8"/>
  <c r="D291" i="8"/>
  <c r="D299" i="8"/>
  <c r="D308" i="8"/>
  <c r="D323" i="8"/>
  <c r="D339" i="8"/>
  <c r="D421" i="8"/>
  <c r="D437" i="8"/>
  <c r="D453" i="8"/>
  <c r="D469" i="8"/>
  <c r="D485" i="8"/>
  <c r="D501" i="8"/>
  <c r="D343" i="8"/>
  <c r="D359" i="8"/>
  <c r="D375" i="8"/>
  <c r="D325" i="8"/>
  <c r="D419" i="8"/>
  <c r="D435" i="8"/>
  <c r="D451" i="8"/>
  <c r="D467" i="8"/>
  <c r="D483" i="8"/>
  <c r="D499" i="8"/>
  <c r="D395" i="8"/>
  <c r="D363" i="8"/>
  <c r="D379" i="8"/>
  <c r="D403" i="8"/>
  <c r="D110" i="8"/>
  <c r="D86" i="8"/>
  <c r="D150" i="8"/>
  <c r="D81" i="8"/>
  <c r="D157" i="8"/>
  <c r="D126" i="8"/>
  <c r="D107" i="8"/>
  <c r="D163" i="8"/>
  <c r="D130" i="8"/>
  <c r="D171" i="8"/>
  <c r="D260" i="8"/>
  <c r="D385" i="8"/>
  <c r="D244" i="8"/>
  <c r="D338" i="8"/>
  <c r="D364" i="8"/>
  <c r="D263" i="8"/>
  <c r="D321" i="8"/>
  <c r="D137" i="8"/>
  <c r="D145" i="8"/>
  <c r="D23" i="8"/>
  <c r="D113" i="8"/>
  <c r="D167" i="8"/>
  <c r="D269" i="8"/>
  <c r="D31" i="8"/>
  <c r="D35" i="8"/>
  <c r="D39" i="8"/>
  <c r="D43" i="8"/>
  <c r="D279" i="8"/>
  <c r="D232" i="8"/>
  <c r="D237" i="8"/>
  <c r="D287" i="8"/>
  <c r="D382" i="8"/>
  <c r="D334" i="8"/>
  <c r="D354" i="8"/>
  <c r="D396" i="8"/>
  <c r="D97" i="8"/>
  <c r="D216" i="8"/>
  <c r="D434" i="8"/>
  <c r="D139" i="8"/>
  <c r="D416" i="8"/>
  <c r="D17" i="8"/>
  <c r="D208" i="8"/>
  <c r="D225" i="8"/>
  <c r="D183" i="8"/>
  <c r="D456" i="8"/>
  <c r="D8" i="8"/>
  <c r="D5" i="8"/>
  <c r="D10" i="8"/>
  <c r="D3" i="8" l="1"/>
  <c r="F5" i="2"/>
  <c r="C11" i="6" s="1"/>
  <c r="L24" i="1" l="1"/>
  <c r="C4" i="8" l="1"/>
  <c r="B4" i="8" s="1"/>
  <c r="L23" i="1"/>
  <c r="L25" i="1"/>
  <c r="C5" i="8" l="1"/>
  <c r="B5" i="8" s="1"/>
  <c r="C3" i="8"/>
  <c r="B3"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X22" authorId="0" shapeId="0" xr:uid="{00000000-0006-0000-0000-000001000000}">
      <text>
        <r>
          <rPr>
            <sz val="9"/>
            <color indexed="81"/>
            <rFont val="Tahoma"/>
            <family val="2"/>
          </rPr>
          <t>Just fill out in case that the BA is not in SAP. Please if the B.A is in SAP the fields BA and customer number don´t have to be filled out in the template at the same time.</t>
        </r>
      </text>
    </comment>
    <comment ref="AE22" authorId="0" shapeId="0" xr:uid="{00000000-0006-0000-0000-000002000000}">
      <text>
        <r>
          <rPr>
            <b/>
            <sz val="9"/>
            <color indexed="81"/>
            <rFont val="Tahoma"/>
            <family val="2"/>
          </rPr>
          <t>Author:</t>
        </r>
        <r>
          <rPr>
            <sz val="9"/>
            <color indexed="81"/>
            <rFont val="Tahoma"/>
            <family val="2"/>
          </rPr>
          <t xml:space="preserve">
This invoice number must be included manually in the </t>
        </r>
        <r>
          <rPr>
            <i/>
            <sz val="9"/>
            <color indexed="81"/>
            <rFont val="Tahoma"/>
            <family val="2"/>
          </rPr>
          <t>Reference</t>
        </r>
        <r>
          <rPr>
            <sz val="9"/>
            <color indexed="81"/>
            <rFont val="Tahoma"/>
            <family val="2"/>
          </rPr>
          <t xml:space="preserve"> field of SAP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 authorId="0" shapeId="0" xr:uid="{00000000-0006-0000-0100-000001000000}">
      <text>
        <r>
          <rPr>
            <b/>
            <sz val="9"/>
            <color indexed="81"/>
            <rFont val="Tahoma"/>
            <family val="2"/>
          </rPr>
          <t>Author:</t>
        </r>
        <r>
          <rPr>
            <sz val="9"/>
            <color indexed="81"/>
            <rFont val="Tahoma"/>
            <family val="2"/>
          </rPr>
          <t xml:space="preserve">
Do not complete</t>
        </r>
      </text>
    </comment>
    <comment ref="H2" authorId="0" shapeId="0" xr:uid="{00000000-0006-0000-0100-000002000000}">
      <text>
        <r>
          <rPr>
            <b/>
            <sz val="9"/>
            <color indexed="81"/>
            <rFont val="Tahoma"/>
            <family val="2"/>
          </rPr>
          <t>Author:</t>
        </r>
        <r>
          <rPr>
            <sz val="9"/>
            <color indexed="81"/>
            <rFont val="Tahoma"/>
            <family val="2"/>
          </rPr>
          <t xml:space="preserve">
Always include the value 10 for each line</t>
        </r>
      </text>
    </comment>
    <comment ref="I2" authorId="0" shapeId="0" xr:uid="{00000000-0006-0000-0100-000003000000}">
      <text>
        <r>
          <rPr>
            <b/>
            <sz val="9"/>
            <color indexed="81"/>
            <rFont val="Tahoma"/>
            <family val="2"/>
          </rPr>
          <t>Author:</t>
        </r>
        <r>
          <rPr>
            <sz val="9"/>
            <color indexed="81"/>
            <rFont val="Tahoma"/>
            <family val="2"/>
          </rPr>
          <t xml:space="preserve">
Do not complete</t>
        </r>
      </text>
    </comment>
    <comment ref="J2" authorId="0" shapeId="0" xr:uid="{00000000-0006-0000-0100-000004000000}">
      <text>
        <r>
          <rPr>
            <b/>
            <sz val="9"/>
            <color indexed="81"/>
            <rFont val="Tahoma"/>
            <family val="2"/>
          </rPr>
          <t>Author:</t>
        </r>
        <r>
          <rPr>
            <sz val="9"/>
            <color indexed="81"/>
            <rFont val="Tahoma"/>
            <family val="2"/>
          </rPr>
          <t xml:space="preserve">
drop down list with BU defined materials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7" authorId="0" shapeId="0" xr:uid="{00000000-0006-0000-0300-000001000000}">
      <text>
        <r>
          <rPr>
            <sz val="9"/>
            <color indexed="81"/>
            <rFont val="Tahoma"/>
            <family val="2"/>
          </rPr>
          <t>Only  P&amp;L GL Accounts</t>
        </r>
      </text>
    </comment>
    <comment ref="C21" authorId="0" shapeId="0" xr:uid="{00000000-0006-0000-0300-000002000000}">
      <text>
        <r>
          <rPr>
            <sz val="9"/>
            <color indexed="81"/>
            <rFont val="Tahoma"/>
            <family val="2"/>
          </rPr>
          <t>Only  Intercenter e Intercompany journals</t>
        </r>
      </text>
    </comment>
    <comment ref="C22" authorId="0" shapeId="0" xr:uid="{00000000-0006-0000-0300-000003000000}">
      <text>
        <r>
          <rPr>
            <sz val="9"/>
            <color indexed="81"/>
            <rFont val="Tahoma"/>
            <family val="2"/>
          </rPr>
          <t>Only in intercompany redistribution journal</t>
        </r>
      </text>
    </comment>
    <comment ref="C23" authorId="0" shapeId="0" xr:uid="{00000000-0006-0000-0300-000004000000}">
      <text>
        <r>
          <rPr>
            <sz val="9"/>
            <color indexed="81"/>
            <rFont val="Tahoma"/>
            <family val="2"/>
          </rPr>
          <t>Only mandatory field in Vendor and Customer posting</t>
        </r>
      </text>
    </comment>
    <comment ref="C24" authorId="0" shapeId="0" xr:uid="{00000000-0006-0000-0300-000005000000}">
      <text>
        <r>
          <rPr>
            <sz val="9"/>
            <color indexed="81"/>
            <rFont val="Tahoma"/>
            <family val="2"/>
          </rPr>
          <t xml:space="preserve">Only mandatory field in Vendor and Customer posting
</t>
        </r>
      </text>
    </comment>
    <comment ref="C25" authorId="0" shapeId="0" xr:uid="{00000000-0006-0000-0300-000006000000}">
      <text>
        <r>
          <rPr>
            <sz val="9"/>
            <color indexed="81"/>
            <rFont val="Tahoma"/>
            <family val="2"/>
          </rPr>
          <t xml:space="preserve">Only mandatory field in Vendor and Customer posting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NH-HOTEL-GROUP</author>
    <author>Ineke Verkerk-Wamsteeker</author>
    <author>Carmen Brufau</author>
    <author>i.galipienzo</author>
  </authors>
  <commentList>
    <comment ref="J50" authorId="0" shapeId="0" xr:uid="{00000000-0006-0000-0500-000001000000}">
      <text>
        <r>
          <rPr>
            <b/>
            <sz val="9"/>
            <color indexed="81"/>
            <rFont val="Tahoma"/>
            <family val="2"/>
          </rPr>
          <t>NH-HOTEL-GROUP:</t>
        </r>
        <r>
          <rPr>
            <sz val="9"/>
            <color indexed="81"/>
            <rFont val="Tahoma"/>
            <family val="2"/>
          </rPr>
          <t xml:space="preserve">
2016</t>
        </r>
      </text>
    </comment>
    <comment ref="J53" authorId="1" shapeId="0" xr:uid="{00000000-0006-0000-0500-000002000000}">
      <text>
        <r>
          <rPr>
            <b/>
            <sz val="8"/>
            <color indexed="81"/>
            <rFont val="Tahoma"/>
            <family val="2"/>
          </rPr>
          <t>Ineke Verkerk-Wamsteeker:</t>
        </r>
        <r>
          <rPr>
            <sz val="8"/>
            <color indexed="81"/>
            <rFont val="Tahoma"/>
            <family val="2"/>
          </rPr>
          <t xml:space="preserve">
Management
</t>
        </r>
      </text>
    </comment>
    <comment ref="J54" authorId="1" shapeId="0" xr:uid="{00000000-0006-0000-0500-000003000000}">
      <text>
        <r>
          <rPr>
            <b/>
            <sz val="8"/>
            <color indexed="81"/>
            <rFont val="Tahoma"/>
            <family val="2"/>
          </rPr>
          <t>Ineke Verkerk-Wamsteeker:</t>
        </r>
        <r>
          <rPr>
            <sz val="8"/>
            <color indexed="81"/>
            <rFont val="Tahoma"/>
            <family val="2"/>
          </rPr>
          <t xml:space="preserve">
New company (management)</t>
        </r>
      </text>
    </comment>
    <comment ref="I160" authorId="0" shapeId="0" xr:uid="{00000000-0006-0000-0500-000004000000}">
      <text>
        <r>
          <rPr>
            <b/>
            <sz val="9"/>
            <color indexed="81"/>
            <rFont val="Tahoma"/>
            <family val="2"/>
          </rPr>
          <t>NH-HOTEL-GROUP:</t>
        </r>
        <r>
          <rPr>
            <sz val="9"/>
            <color indexed="81"/>
            <rFont val="Tahoma"/>
            <family val="2"/>
          </rPr>
          <t xml:space="preserve">
HOTEL CLOSE 30/11/2016, ALL MOVEMENTS RELATED TO PERIOD AFTER HAS TO BE REJECTED</t>
        </r>
      </text>
    </comment>
    <comment ref="I212" authorId="0" shapeId="0" xr:uid="{00000000-0006-0000-0500-000005000000}">
      <text>
        <r>
          <rPr>
            <b/>
            <sz val="9"/>
            <color indexed="81"/>
            <rFont val="Tahoma"/>
            <family val="2"/>
          </rPr>
          <t>NH-HOTEL-GROUP:</t>
        </r>
        <r>
          <rPr>
            <sz val="9"/>
            <color indexed="81"/>
            <rFont val="Tahoma"/>
            <family val="2"/>
          </rPr>
          <t xml:space="preserve">
Post all invoices received to this center in ES10 9103
</t>
        </r>
      </text>
    </comment>
    <comment ref="I213" authorId="0" shapeId="0" xr:uid="{00000000-0006-0000-0500-000006000000}">
      <text>
        <r>
          <rPr>
            <b/>
            <sz val="9"/>
            <color indexed="81"/>
            <rFont val="Tahoma"/>
            <family val="2"/>
          </rPr>
          <t>NH-HOTEL-GROUP:</t>
        </r>
        <r>
          <rPr>
            <sz val="9"/>
            <color indexed="81"/>
            <rFont val="Tahoma"/>
            <family val="2"/>
          </rPr>
          <t xml:space="preserve">
Post all invoices received to this center in ES10 9103
</t>
        </r>
      </text>
    </comment>
    <comment ref="I214" authorId="0" shapeId="0" xr:uid="{00000000-0006-0000-0500-000007000000}">
      <text>
        <r>
          <rPr>
            <b/>
            <sz val="9"/>
            <color indexed="81"/>
            <rFont val="Tahoma"/>
            <family val="2"/>
          </rPr>
          <t>NH-HOTEL-GROUP:</t>
        </r>
        <r>
          <rPr>
            <sz val="9"/>
            <color indexed="81"/>
            <rFont val="Tahoma"/>
            <family val="2"/>
          </rPr>
          <t xml:space="preserve">
Post all invoices received to this center in ES10 9103
</t>
        </r>
      </text>
    </comment>
    <comment ref="I215" authorId="0" shapeId="0" xr:uid="{00000000-0006-0000-0500-000008000000}">
      <text>
        <r>
          <rPr>
            <b/>
            <sz val="9"/>
            <color indexed="81"/>
            <rFont val="Tahoma"/>
            <family val="2"/>
          </rPr>
          <t>NH-HOTEL-GROUP:</t>
        </r>
        <r>
          <rPr>
            <sz val="9"/>
            <color indexed="81"/>
            <rFont val="Tahoma"/>
            <family val="2"/>
          </rPr>
          <t xml:space="preserve">
Post all invoices received to this center in ES10 9103
</t>
        </r>
      </text>
    </comment>
    <comment ref="I216" authorId="0" shapeId="0" xr:uid="{00000000-0006-0000-0500-000009000000}">
      <text>
        <r>
          <rPr>
            <b/>
            <sz val="9"/>
            <color indexed="81"/>
            <rFont val="Tahoma"/>
            <family val="2"/>
          </rPr>
          <t>NH-HOTEL-GROUP:</t>
        </r>
        <r>
          <rPr>
            <sz val="9"/>
            <color indexed="81"/>
            <rFont val="Tahoma"/>
            <family val="2"/>
          </rPr>
          <t xml:space="preserve">
Post all invoices received to this center in ES10 9103
</t>
        </r>
      </text>
    </comment>
    <comment ref="I218" authorId="2" shapeId="0" xr:uid="{00000000-0006-0000-0500-00000A000000}">
      <text>
        <r>
          <rPr>
            <b/>
            <sz val="9"/>
            <color indexed="81"/>
            <rFont val="Tahoma"/>
            <family val="2"/>
          </rPr>
          <t>Carmen Brufau:</t>
        </r>
        <r>
          <rPr>
            <sz val="9"/>
            <color indexed="81"/>
            <rFont val="Tahoma"/>
            <family val="2"/>
          </rPr>
          <t xml:space="preserve">
Sale del portfolio el 14,05,2014</t>
        </r>
      </text>
    </comment>
    <comment ref="J270" authorId="0" shapeId="0" xr:uid="{00000000-0006-0000-0500-00000B000000}">
      <text>
        <r>
          <rPr>
            <b/>
            <sz val="9"/>
            <color indexed="81"/>
            <rFont val="Tahoma"/>
            <family val="2"/>
          </rPr>
          <t>NH-HOTEL-GROUP:</t>
        </r>
        <r>
          <rPr>
            <sz val="9"/>
            <color indexed="81"/>
            <rFont val="Tahoma"/>
            <family val="2"/>
          </rPr>
          <t xml:space="preserve">
Company change, new from 08 October 2015</t>
        </r>
      </text>
    </comment>
    <comment ref="J300" authorId="0" shapeId="0" xr:uid="{00000000-0006-0000-0500-00000C000000}">
      <text>
        <r>
          <rPr>
            <b/>
            <sz val="9"/>
            <color indexed="81"/>
            <rFont val="Tahoma"/>
            <family val="2"/>
          </rPr>
          <t>NH-HOTEL-GROUP:</t>
        </r>
        <r>
          <rPr>
            <sz val="9"/>
            <color indexed="81"/>
            <rFont val="Tahoma"/>
            <family val="2"/>
          </rPr>
          <t xml:space="preserve">
Not openned yet</t>
        </r>
      </text>
    </comment>
    <comment ref="J302" authorId="0" shapeId="0" xr:uid="{00000000-0006-0000-0500-00000D000000}">
      <text>
        <r>
          <rPr>
            <b/>
            <sz val="9"/>
            <color indexed="81"/>
            <rFont val="Tahoma"/>
            <family val="2"/>
          </rPr>
          <t>NH-HOTEL-GROUP:</t>
        </r>
        <r>
          <rPr>
            <sz val="9"/>
            <color indexed="81"/>
            <rFont val="Tahoma"/>
            <family val="2"/>
          </rPr>
          <t xml:space="preserve">
November 2015</t>
        </r>
      </text>
    </comment>
    <comment ref="D335" authorId="0" shapeId="0" xr:uid="{00000000-0006-0000-0500-00000E000000}">
      <text>
        <r>
          <rPr>
            <b/>
            <sz val="9"/>
            <color indexed="81"/>
            <rFont val="Tahoma"/>
            <family val="2"/>
          </rPr>
          <t>NH-HOTEL-GROUP:</t>
        </r>
        <r>
          <rPr>
            <sz val="9"/>
            <color indexed="81"/>
            <rFont val="Tahoma"/>
            <family val="2"/>
          </rPr>
          <t xml:space="preserve">
It is UY02 instead of UY01</t>
        </r>
      </text>
    </comment>
    <comment ref="E338" authorId="3" shapeId="0" xr:uid="{00000000-0006-0000-0500-00000F000000}">
      <text>
        <r>
          <rPr>
            <b/>
            <sz val="9"/>
            <color indexed="81"/>
            <rFont val="Tahoma"/>
            <family val="2"/>
          </rPr>
          <t>i.galipienzo:</t>
        </r>
        <r>
          <rPr>
            <sz val="9"/>
            <color indexed="81"/>
            <rFont val="Tahoma"/>
            <family val="2"/>
          </rPr>
          <t xml:space="preserve">
según maestro crm
</t>
        </r>
      </text>
    </comment>
    <comment ref="J338" authorId="2" shapeId="0" xr:uid="{00000000-0006-0000-0500-000010000000}">
      <text>
        <r>
          <rPr>
            <b/>
            <sz val="9"/>
            <color indexed="81"/>
            <rFont val="Tahoma"/>
            <family val="2"/>
          </rPr>
          <t>Carmen Brufau:</t>
        </r>
        <r>
          <rPr>
            <sz val="9"/>
            <color indexed="81"/>
            <rFont val="Tahoma"/>
            <family val="2"/>
          </rPr>
          <t xml:space="preserve">
Pending to receive information from the BU</t>
        </r>
      </text>
    </comment>
    <comment ref="J368" authorId="0" shapeId="0" xr:uid="{00000000-0006-0000-0500-000011000000}">
      <text>
        <r>
          <rPr>
            <b/>
            <sz val="9"/>
            <color indexed="81"/>
            <rFont val="Tahoma"/>
            <family val="2"/>
          </rPr>
          <t>NH-HOTEL-GROUP:</t>
        </r>
        <r>
          <rPr>
            <sz val="9"/>
            <color indexed="81"/>
            <rFont val="Tahoma"/>
            <family val="2"/>
          </rPr>
          <t xml:space="preserve">
01/04/16
</t>
        </r>
      </text>
    </comment>
    <comment ref="J369" authorId="0" shapeId="0" xr:uid="{00000000-0006-0000-0500-000012000000}">
      <text>
        <r>
          <rPr>
            <b/>
            <sz val="9"/>
            <color indexed="81"/>
            <rFont val="Tahoma"/>
            <family val="2"/>
          </rPr>
          <t>NH-HOTEL-GROUP:</t>
        </r>
        <r>
          <rPr>
            <sz val="9"/>
            <color indexed="81"/>
            <rFont val="Tahoma"/>
            <family val="2"/>
          </rPr>
          <t xml:space="preserve">
01/04/16
</t>
        </r>
      </text>
    </comment>
    <comment ref="I374" authorId="0" shapeId="0" xr:uid="{00000000-0006-0000-0500-000013000000}">
      <text>
        <r>
          <rPr>
            <b/>
            <sz val="9"/>
            <color indexed="81"/>
            <rFont val="Tahoma"/>
            <family val="2"/>
          </rPr>
          <t>NH-HOTEL-GROUP:</t>
        </r>
        <r>
          <rPr>
            <sz val="9"/>
            <color indexed="81"/>
            <rFont val="Tahoma"/>
            <family val="2"/>
          </rPr>
          <t xml:space="preserve">
Post all invoices received to this center in ES10 9103
</t>
        </r>
      </text>
    </comment>
    <comment ref="I377" authorId="0" shapeId="0" xr:uid="{00000000-0006-0000-0500-000014000000}">
      <text>
        <r>
          <rPr>
            <b/>
            <sz val="9"/>
            <color indexed="81"/>
            <rFont val="Tahoma"/>
            <family val="2"/>
          </rPr>
          <t>NH-HOTEL-GROUP:</t>
        </r>
        <r>
          <rPr>
            <sz val="9"/>
            <color indexed="81"/>
            <rFont val="Tahoma"/>
            <family val="2"/>
          </rPr>
          <t xml:space="preserve">
Post all invoices received to this center in ES10 9103
</t>
        </r>
      </text>
    </comment>
    <comment ref="I378" authorId="0" shapeId="0" xr:uid="{00000000-0006-0000-0500-000015000000}">
      <text>
        <r>
          <rPr>
            <b/>
            <sz val="9"/>
            <color indexed="81"/>
            <rFont val="Tahoma"/>
            <family val="2"/>
          </rPr>
          <t>NH-HOTEL-GROUP:</t>
        </r>
        <r>
          <rPr>
            <sz val="9"/>
            <color indexed="81"/>
            <rFont val="Tahoma"/>
            <family val="2"/>
          </rPr>
          <t xml:space="preserve">
Post all invoices received to this center in ES10 9103
</t>
        </r>
      </text>
    </comment>
    <comment ref="I380" authorId="0" shapeId="0" xr:uid="{00000000-0006-0000-0500-000016000000}">
      <text>
        <r>
          <rPr>
            <b/>
            <sz val="9"/>
            <color indexed="81"/>
            <rFont val="Tahoma"/>
            <family val="2"/>
          </rPr>
          <t>NH-HOTEL-GROUP:</t>
        </r>
        <r>
          <rPr>
            <sz val="9"/>
            <color indexed="81"/>
            <rFont val="Tahoma"/>
            <family val="2"/>
          </rPr>
          <t xml:space="preserve">
Post all invoices received to this center in ES10 9103
</t>
        </r>
      </text>
    </comment>
    <comment ref="I381" authorId="0" shapeId="0" xr:uid="{00000000-0006-0000-0500-000017000000}">
      <text>
        <r>
          <rPr>
            <b/>
            <sz val="9"/>
            <color indexed="81"/>
            <rFont val="Tahoma"/>
            <family val="2"/>
          </rPr>
          <t>NH-HOTEL-GROUP:</t>
        </r>
        <r>
          <rPr>
            <sz val="9"/>
            <color indexed="81"/>
            <rFont val="Tahoma"/>
            <family val="2"/>
          </rPr>
          <t xml:space="preserve">
Post all invoices received to this center in ES10 9103
</t>
        </r>
      </text>
    </comment>
    <comment ref="I382" authorId="0" shapeId="0" xr:uid="{00000000-0006-0000-0500-000018000000}">
      <text>
        <r>
          <rPr>
            <b/>
            <sz val="9"/>
            <color indexed="81"/>
            <rFont val="Tahoma"/>
            <family val="2"/>
          </rPr>
          <t>NH-HOTEL-GROUP:</t>
        </r>
        <r>
          <rPr>
            <sz val="9"/>
            <color indexed="81"/>
            <rFont val="Tahoma"/>
            <family val="2"/>
          </rPr>
          <t xml:space="preserve">
Post all invoices received to this center in ES10 9103
</t>
        </r>
      </text>
    </comment>
    <comment ref="I383" authorId="0" shapeId="0" xr:uid="{00000000-0006-0000-0500-000019000000}">
      <text>
        <r>
          <rPr>
            <b/>
            <sz val="9"/>
            <color indexed="81"/>
            <rFont val="Tahoma"/>
            <family val="2"/>
          </rPr>
          <t>NH-HOTEL-GROUP:</t>
        </r>
        <r>
          <rPr>
            <sz val="9"/>
            <color indexed="81"/>
            <rFont val="Tahoma"/>
            <family val="2"/>
          </rPr>
          <t xml:space="preserve">
Post all invoices received to this center in ES10 9103
</t>
        </r>
      </text>
    </comment>
    <comment ref="J386" authorId="0" shapeId="0" xr:uid="{00000000-0006-0000-0500-00001A00000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390" authorId="0" shapeId="0" xr:uid="{00000000-0006-0000-0500-00001B000000}">
      <text>
        <r>
          <rPr>
            <b/>
            <sz val="9"/>
            <color indexed="81"/>
            <rFont val="Tahoma"/>
            <family val="2"/>
          </rPr>
          <t>NH-HOTEL-GROUP:</t>
        </r>
        <r>
          <rPr>
            <sz val="9"/>
            <color indexed="81"/>
            <rFont val="Tahoma"/>
            <family val="2"/>
          </rPr>
          <t xml:space="preserve">
Closed 31/12/2015</t>
        </r>
      </text>
    </comment>
    <comment ref="J391" authorId="0" shapeId="0" xr:uid="{00000000-0006-0000-0500-00001C000000}">
      <text>
        <r>
          <rPr>
            <b/>
            <sz val="9"/>
            <color indexed="81"/>
            <rFont val="Tahoma"/>
            <family val="2"/>
          </rPr>
          <t>NH-HOTEL-GROUP:</t>
        </r>
        <r>
          <rPr>
            <sz val="9"/>
            <color indexed="81"/>
            <rFont val="Tahoma"/>
            <family val="2"/>
          </rPr>
          <t xml:space="preserve">
Is out of NH 31/08/015 but the balance is still open, so needs to be closed (on going)</t>
        </r>
      </text>
    </comment>
    <comment ref="G393" authorId="2" shapeId="0" xr:uid="{00000000-0006-0000-0500-00001D000000}">
      <text>
        <r>
          <rPr>
            <b/>
            <sz val="9"/>
            <color indexed="81"/>
            <rFont val="Tahoma"/>
            <family val="2"/>
          </rPr>
          <t>Carmen Brufau:</t>
        </r>
        <r>
          <rPr>
            <sz val="9"/>
            <color indexed="81"/>
            <rFont val="Tahoma"/>
            <family val="2"/>
          </rPr>
          <t xml:space="preserve">
sale de NH 15,06,2014</t>
        </r>
      </text>
    </comment>
    <comment ref="J394" authorId="0" shapeId="0" xr:uid="{00000000-0006-0000-0500-00001E00000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414" authorId="3" shapeId="0" xr:uid="{00000000-0006-0000-0500-00001F000000}">
      <text>
        <r>
          <rPr>
            <b/>
            <sz val="9"/>
            <color indexed="81"/>
            <rFont val="Tahoma"/>
            <family val="2"/>
          </rPr>
          <t>i.galipienzo:</t>
        </r>
        <r>
          <rPr>
            <sz val="9"/>
            <color indexed="81"/>
            <rFont val="Tahoma"/>
            <family val="2"/>
          </rPr>
          <t xml:space="preserve">
cambio nombre
</t>
        </r>
      </text>
    </comment>
    <comment ref="J426" authorId="0" shapeId="0" xr:uid="{00000000-0006-0000-0500-000020000000}">
      <text>
        <r>
          <rPr>
            <b/>
            <sz val="9"/>
            <color indexed="81"/>
            <rFont val="Tahoma"/>
            <family val="2"/>
          </rPr>
          <t>NH-HOTEL-GROUP:</t>
        </r>
        <r>
          <rPr>
            <sz val="9"/>
            <color indexed="81"/>
            <rFont val="Tahoma"/>
            <family val="2"/>
          </rPr>
          <t xml:space="preserve">
2016</t>
        </r>
      </text>
    </comment>
    <comment ref="J460" authorId="0" shapeId="0" xr:uid="{00000000-0006-0000-0500-000021000000}">
      <text>
        <r>
          <rPr>
            <b/>
            <sz val="9"/>
            <color indexed="81"/>
            <rFont val="Tahoma"/>
            <family val="2"/>
          </rPr>
          <t>NH-HOTEL-GROUP:</t>
        </r>
        <r>
          <rPr>
            <sz val="9"/>
            <color indexed="81"/>
            <rFont val="Tahoma"/>
            <family val="2"/>
          </rPr>
          <t xml:space="preserve">
1/06/2017</t>
        </r>
      </text>
    </comment>
    <comment ref="I501" authorId="0" shapeId="0" xr:uid="{00000000-0006-0000-0500-000022000000}">
      <text>
        <r>
          <rPr>
            <b/>
            <sz val="9"/>
            <color indexed="81"/>
            <rFont val="Tahoma"/>
            <family val="2"/>
          </rPr>
          <t>NH-HOTEL-GROUP:</t>
        </r>
        <r>
          <rPr>
            <sz val="9"/>
            <color indexed="81"/>
            <rFont val="Tahoma"/>
            <family val="2"/>
          </rPr>
          <t xml:space="preserve">
Post all invoices received to this center in ES10 9103
</t>
        </r>
      </text>
    </comment>
    <comment ref="D502" authorId="0" shapeId="0" xr:uid="{00000000-0006-0000-0500-000023000000}">
      <text>
        <r>
          <rPr>
            <b/>
            <sz val="9"/>
            <color indexed="81"/>
            <rFont val="Tahoma"/>
            <family val="2"/>
          </rPr>
          <t>NH-HOTEL-GROUP:ESTA SOCIEDAD ES LA NUEVA, VIENE DE LA es18</t>
        </r>
      </text>
    </comment>
    <comment ref="J554" authorId="0" shapeId="0" xr:uid="{00000000-0006-0000-0500-000024000000}">
      <text>
        <r>
          <rPr>
            <b/>
            <sz val="9"/>
            <color indexed="81"/>
            <rFont val="Tahoma"/>
            <family val="2"/>
          </rPr>
          <t>NH-HOTEL-GROUP:</t>
        </r>
        <r>
          <rPr>
            <sz val="9"/>
            <color indexed="81"/>
            <rFont val="Tahoma"/>
            <family val="2"/>
          </rPr>
          <t xml:space="preserve">
2016</t>
        </r>
      </text>
    </comment>
    <comment ref="J557" authorId="1" shapeId="0" xr:uid="{00000000-0006-0000-0500-000025000000}">
      <text>
        <r>
          <rPr>
            <b/>
            <sz val="8"/>
            <color indexed="81"/>
            <rFont val="Tahoma"/>
            <family val="2"/>
          </rPr>
          <t>Ineke Verkerk-Wamsteeker:</t>
        </r>
        <r>
          <rPr>
            <sz val="8"/>
            <color indexed="81"/>
            <rFont val="Tahoma"/>
            <family val="2"/>
          </rPr>
          <t xml:space="preserve">
Management
</t>
        </r>
      </text>
    </comment>
    <comment ref="J558" authorId="1" shapeId="0" xr:uid="{00000000-0006-0000-0500-000026000000}">
      <text>
        <r>
          <rPr>
            <b/>
            <sz val="8"/>
            <color indexed="81"/>
            <rFont val="Tahoma"/>
            <family val="2"/>
          </rPr>
          <t>Ineke Verkerk-Wamsteeker:</t>
        </r>
        <r>
          <rPr>
            <sz val="8"/>
            <color indexed="81"/>
            <rFont val="Tahoma"/>
            <family val="2"/>
          </rPr>
          <t xml:space="preserve">
New company (management)</t>
        </r>
      </text>
    </comment>
    <comment ref="I664" authorId="0" shapeId="0" xr:uid="{00000000-0006-0000-0500-000027000000}">
      <text>
        <r>
          <rPr>
            <b/>
            <sz val="9"/>
            <color indexed="81"/>
            <rFont val="Tahoma"/>
            <family val="2"/>
          </rPr>
          <t>NH-HOTEL-GROUP:</t>
        </r>
        <r>
          <rPr>
            <sz val="9"/>
            <color indexed="81"/>
            <rFont val="Tahoma"/>
            <family val="2"/>
          </rPr>
          <t xml:space="preserve">
HOTEL CLOSE 30/11/2016, ALL MOVEMENTS RELATED TO PERIOD AFTER HAS TO BE REJECTED</t>
        </r>
      </text>
    </comment>
    <comment ref="I716" authorId="0" shapeId="0" xr:uid="{00000000-0006-0000-0500-000028000000}">
      <text>
        <r>
          <rPr>
            <b/>
            <sz val="9"/>
            <color indexed="81"/>
            <rFont val="Tahoma"/>
            <family val="2"/>
          </rPr>
          <t>NH-HOTEL-GROUP:</t>
        </r>
        <r>
          <rPr>
            <sz val="9"/>
            <color indexed="81"/>
            <rFont val="Tahoma"/>
            <family val="2"/>
          </rPr>
          <t xml:space="preserve">
Post all invoices received to this center in ES10 9103
</t>
        </r>
      </text>
    </comment>
    <comment ref="I717" authorId="0" shapeId="0" xr:uid="{00000000-0006-0000-0500-000029000000}">
      <text>
        <r>
          <rPr>
            <b/>
            <sz val="9"/>
            <color indexed="81"/>
            <rFont val="Tahoma"/>
            <family val="2"/>
          </rPr>
          <t>NH-HOTEL-GROUP:</t>
        </r>
        <r>
          <rPr>
            <sz val="9"/>
            <color indexed="81"/>
            <rFont val="Tahoma"/>
            <family val="2"/>
          </rPr>
          <t xml:space="preserve">
Post all invoices received to this center in ES10 9103
</t>
        </r>
      </text>
    </comment>
    <comment ref="I718" authorId="0" shapeId="0" xr:uid="{00000000-0006-0000-0500-00002A000000}">
      <text>
        <r>
          <rPr>
            <b/>
            <sz val="9"/>
            <color indexed="81"/>
            <rFont val="Tahoma"/>
            <family val="2"/>
          </rPr>
          <t>NH-HOTEL-GROUP:</t>
        </r>
        <r>
          <rPr>
            <sz val="9"/>
            <color indexed="81"/>
            <rFont val="Tahoma"/>
            <family val="2"/>
          </rPr>
          <t xml:space="preserve">
Post all invoices received to this center in ES10 9103
</t>
        </r>
      </text>
    </comment>
    <comment ref="I719" authorId="0" shapeId="0" xr:uid="{00000000-0006-0000-0500-00002B000000}">
      <text>
        <r>
          <rPr>
            <b/>
            <sz val="9"/>
            <color indexed="81"/>
            <rFont val="Tahoma"/>
            <family val="2"/>
          </rPr>
          <t>NH-HOTEL-GROUP:</t>
        </r>
        <r>
          <rPr>
            <sz val="9"/>
            <color indexed="81"/>
            <rFont val="Tahoma"/>
            <family val="2"/>
          </rPr>
          <t xml:space="preserve">
Post all invoices received to this center in ES10 9103
</t>
        </r>
      </text>
    </comment>
    <comment ref="I720" authorId="0" shapeId="0" xr:uid="{00000000-0006-0000-0500-00002C000000}">
      <text>
        <r>
          <rPr>
            <b/>
            <sz val="9"/>
            <color indexed="81"/>
            <rFont val="Tahoma"/>
            <family val="2"/>
          </rPr>
          <t>NH-HOTEL-GROUP:</t>
        </r>
        <r>
          <rPr>
            <sz val="9"/>
            <color indexed="81"/>
            <rFont val="Tahoma"/>
            <family val="2"/>
          </rPr>
          <t xml:space="preserve">
Post all invoices received to this center in ES10 9103
</t>
        </r>
      </text>
    </comment>
    <comment ref="I722" authorId="2" shapeId="0" xr:uid="{00000000-0006-0000-0500-00002D000000}">
      <text>
        <r>
          <rPr>
            <b/>
            <sz val="9"/>
            <color indexed="81"/>
            <rFont val="Tahoma"/>
            <family val="2"/>
          </rPr>
          <t>Carmen Brufau:</t>
        </r>
        <r>
          <rPr>
            <sz val="9"/>
            <color indexed="81"/>
            <rFont val="Tahoma"/>
            <family val="2"/>
          </rPr>
          <t xml:space="preserve">
Sale del portfolio el 14,05,2014</t>
        </r>
      </text>
    </comment>
    <comment ref="J774" authorId="0" shapeId="0" xr:uid="{00000000-0006-0000-0500-00002E000000}">
      <text>
        <r>
          <rPr>
            <b/>
            <sz val="9"/>
            <color indexed="81"/>
            <rFont val="Tahoma"/>
            <family val="2"/>
          </rPr>
          <t>NH-HOTEL-GROUP:</t>
        </r>
        <r>
          <rPr>
            <sz val="9"/>
            <color indexed="81"/>
            <rFont val="Tahoma"/>
            <family val="2"/>
          </rPr>
          <t xml:space="preserve">
Company change, new from 08 October 2015</t>
        </r>
      </text>
    </comment>
    <comment ref="J804" authorId="0" shapeId="0" xr:uid="{00000000-0006-0000-0500-00002F000000}">
      <text>
        <r>
          <rPr>
            <b/>
            <sz val="9"/>
            <color indexed="81"/>
            <rFont val="Tahoma"/>
            <family val="2"/>
          </rPr>
          <t>NH-HOTEL-GROUP:</t>
        </r>
        <r>
          <rPr>
            <sz val="9"/>
            <color indexed="81"/>
            <rFont val="Tahoma"/>
            <family val="2"/>
          </rPr>
          <t xml:space="preserve">
Not openned yet</t>
        </r>
      </text>
    </comment>
    <comment ref="J806" authorId="0" shapeId="0" xr:uid="{00000000-0006-0000-0500-000030000000}">
      <text>
        <r>
          <rPr>
            <b/>
            <sz val="9"/>
            <color indexed="81"/>
            <rFont val="Tahoma"/>
            <family val="2"/>
          </rPr>
          <t>NH-HOTEL-GROUP:</t>
        </r>
        <r>
          <rPr>
            <sz val="9"/>
            <color indexed="81"/>
            <rFont val="Tahoma"/>
            <family val="2"/>
          </rPr>
          <t xml:space="preserve">
November 2015</t>
        </r>
      </text>
    </comment>
    <comment ref="D839" authorId="0" shapeId="0" xr:uid="{00000000-0006-0000-0500-000031000000}">
      <text>
        <r>
          <rPr>
            <b/>
            <sz val="9"/>
            <color indexed="81"/>
            <rFont val="Tahoma"/>
            <family val="2"/>
          </rPr>
          <t>NH-HOTEL-GROUP:</t>
        </r>
        <r>
          <rPr>
            <sz val="9"/>
            <color indexed="81"/>
            <rFont val="Tahoma"/>
            <family val="2"/>
          </rPr>
          <t xml:space="preserve">
It is UY02 instead of UY01</t>
        </r>
      </text>
    </comment>
    <comment ref="E842" authorId="3" shapeId="0" xr:uid="{00000000-0006-0000-0500-000032000000}">
      <text>
        <r>
          <rPr>
            <b/>
            <sz val="9"/>
            <color indexed="81"/>
            <rFont val="Tahoma"/>
            <family val="2"/>
          </rPr>
          <t>i.galipienzo:</t>
        </r>
        <r>
          <rPr>
            <sz val="9"/>
            <color indexed="81"/>
            <rFont val="Tahoma"/>
            <family val="2"/>
          </rPr>
          <t xml:space="preserve">
según maestro crm
</t>
        </r>
      </text>
    </comment>
    <comment ref="J842" authorId="2" shapeId="0" xr:uid="{00000000-0006-0000-0500-000033000000}">
      <text>
        <r>
          <rPr>
            <b/>
            <sz val="9"/>
            <color indexed="81"/>
            <rFont val="Tahoma"/>
            <family val="2"/>
          </rPr>
          <t>Carmen Brufau:</t>
        </r>
        <r>
          <rPr>
            <sz val="9"/>
            <color indexed="81"/>
            <rFont val="Tahoma"/>
            <family val="2"/>
          </rPr>
          <t xml:space="preserve">
Pending to receive information from the BU</t>
        </r>
      </text>
    </comment>
    <comment ref="J872" authorId="0" shapeId="0" xr:uid="{00000000-0006-0000-0500-000034000000}">
      <text>
        <r>
          <rPr>
            <b/>
            <sz val="9"/>
            <color indexed="81"/>
            <rFont val="Tahoma"/>
            <family val="2"/>
          </rPr>
          <t>NH-HOTEL-GROUP:</t>
        </r>
        <r>
          <rPr>
            <sz val="9"/>
            <color indexed="81"/>
            <rFont val="Tahoma"/>
            <family val="2"/>
          </rPr>
          <t xml:space="preserve">
01/04/16
</t>
        </r>
      </text>
    </comment>
    <comment ref="J873" authorId="0" shapeId="0" xr:uid="{00000000-0006-0000-0500-000035000000}">
      <text>
        <r>
          <rPr>
            <b/>
            <sz val="9"/>
            <color indexed="81"/>
            <rFont val="Tahoma"/>
            <family val="2"/>
          </rPr>
          <t>NH-HOTEL-GROUP:</t>
        </r>
        <r>
          <rPr>
            <sz val="9"/>
            <color indexed="81"/>
            <rFont val="Tahoma"/>
            <family val="2"/>
          </rPr>
          <t xml:space="preserve">
01/04/16
</t>
        </r>
      </text>
    </comment>
    <comment ref="I878" authorId="0" shapeId="0" xr:uid="{00000000-0006-0000-0500-000036000000}">
      <text>
        <r>
          <rPr>
            <b/>
            <sz val="9"/>
            <color indexed="81"/>
            <rFont val="Tahoma"/>
            <family val="2"/>
          </rPr>
          <t>NH-HOTEL-GROUP:</t>
        </r>
        <r>
          <rPr>
            <sz val="9"/>
            <color indexed="81"/>
            <rFont val="Tahoma"/>
            <family val="2"/>
          </rPr>
          <t xml:space="preserve">
Post all invoices received to this center in ES10 9103
</t>
        </r>
      </text>
    </comment>
    <comment ref="I881" authorId="0" shapeId="0" xr:uid="{00000000-0006-0000-0500-000037000000}">
      <text>
        <r>
          <rPr>
            <b/>
            <sz val="9"/>
            <color indexed="81"/>
            <rFont val="Tahoma"/>
            <family val="2"/>
          </rPr>
          <t>NH-HOTEL-GROUP:</t>
        </r>
        <r>
          <rPr>
            <sz val="9"/>
            <color indexed="81"/>
            <rFont val="Tahoma"/>
            <family val="2"/>
          </rPr>
          <t xml:space="preserve">
Post all invoices received to this center in ES10 9103
</t>
        </r>
      </text>
    </comment>
    <comment ref="I882" authorId="0" shapeId="0" xr:uid="{00000000-0006-0000-0500-000038000000}">
      <text>
        <r>
          <rPr>
            <b/>
            <sz val="9"/>
            <color indexed="81"/>
            <rFont val="Tahoma"/>
            <family val="2"/>
          </rPr>
          <t>NH-HOTEL-GROUP:</t>
        </r>
        <r>
          <rPr>
            <sz val="9"/>
            <color indexed="81"/>
            <rFont val="Tahoma"/>
            <family val="2"/>
          </rPr>
          <t xml:space="preserve">
Post all invoices received to this center in ES10 9103
</t>
        </r>
      </text>
    </comment>
    <comment ref="I884" authorId="0" shapeId="0" xr:uid="{00000000-0006-0000-0500-000039000000}">
      <text>
        <r>
          <rPr>
            <b/>
            <sz val="9"/>
            <color indexed="81"/>
            <rFont val="Tahoma"/>
            <family val="2"/>
          </rPr>
          <t>NH-HOTEL-GROUP:</t>
        </r>
        <r>
          <rPr>
            <sz val="9"/>
            <color indexed="81"/>
            <rFont val="Tahoma"/>
            <family val="2"/>
          </rPr>
          <t xml:space="preserve">
Post all invoices received to this center in ES10 9103
</t>
        </r>
      </text>
    </comment>
    <comment ref="I885" authorId="0" shapeId="0" xr:uid="{00000000-0006-0000-0500-00003A000000}">
      <text>
        <r>
          <rPr>
            <b/>
            <sz val="9"/>
            <color indexed="81"/>
            <rFont val="Tahoma"/>
            <family val="2"/>
          </rPr>
          <t>NH-HOTEL-GROUP:</t>
        </r>
        <r>
          <rPr>
            <sz val="9"/>
            <color indexed="81"/>
            <rFont val="Tahoma"/>
            <family val="2"/>
          </rPr>
          <t xml:space="preserve">
Post all invoices received to this center in ES10 9103
</t>
        </r>
      </text>
    </comment>
    <comment ref="I886" authorId="0" shapeId="0" xr:uid="{00000000-0006-0000-0500-00003B000000}">
      <text>
        <r>
          <rPr>
            <b/>
            <sz val="9"/>
            <color indexed="81"/>
            <rFont val="Tahoma"/>
            <family val="2"/>
          </rPr>
          <t>NH-HOTEL-GROUP:</t>
        </r>
        <r>
          <rPr>
            <sz val="9"/>
            <color indexed="81"/>
            <rFont val="Tahoma"/>
            <family val="2"/>
          </rPr>
          <t xml:space="preserve">
Post all invoices received to this center in ES10 9103
</t>
        </r>
      </text>
    </comment>
    <comment ref="I887" authorId="0" shapeId="0" xr:uid="{00000000-0006-0000-0500-00003C000000}">
      <text>
        <r>
          <rPr>
            <b/>
            <sz val="9"/>
            <color indexed="81"/>
            <rFont val="Tahoma"/>
            <family val="2"/>
          </rPr>
          <t>NH-HOTEL-GROUP:</t>
        </r>
        <r>
          <rPr>
            <sz val="9"/>
            <color indexed="81"/>
            <rFont val="Tahoma"/>
            <family val="2"/>
          </rPr>
          <t xml:space="preserve">
Post all invoices received to this center in ES10 9103
</t>
        </r>
      </text>
    </comment>
    <comment ref="J890" authorId="0" shapeId="0" xr:uid="{00000000-0006-0000-0500-00003D00000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894" authorId="0" shapeId="0" xr:uid="{00000000-0006-0000-0500-00003E000000}">
      <text>
        <r>
          <rPr>
            <b/>
            <sz val="9"/>
            <color indexed="81"/>
            <rFont val="Tahoma"/>
            <family val="2"/>
          </rPr>
          <t>NH-HOTEL-GROUP:</t>
        </r>
        <r>
          <rPr>
            <sz val="9"/>
            <color indexed="81"/>
            <rFont val="Tahoma"/>
            <family val="2"/>
          </rPr>
          <t xml:space="preserve">
Closed 31/12/2015</t>
        </r>
      </text>
    </comment>
    <comment ref="J895" authorId="0" shapeId="0" xr:uid="{00000000-0006-0000-0500-00003F000000}">
      <text>
        <r>
          <rPr>
            <b/>
            <sz val="9"/>
            <color indexed="81"/>
            <rFont val="Tahoma"/>
            <family val="2"/>
          </rPr>
          <t>NH-HOTEL-GROUP:</t>
        </r>
        <r>
          <rPr>
            <sz val="9"/>
            <color indexed="81"/>
            <rFont val="Tahoma"/>
            <family val="2"/>
          </rPr>
          <t xml:space="preserve">
Is out of NH 31/08/015 but the balance is still open, so needs to be closed (on going)</t>
        </r>
      </text>
    </comment>
    <comment ref="G897" authorId="2" shapeId="0" xr:uid="{00000000-0006-0000-0500-000040000000}">
      <text>
        <r>
          <rPr>
            <b/>
            <sz val="9"/>
            <color indexed="81"/>
            <rFont val="Tahoma"/>
            <family val="2"/>
          </rPr>
          <t>Carmen Brufau:</t>
        </r>
        <r>
          <rPr>
            <sz val="9"/>
            <color indexed="81"/>
            <rFont val="Tahoma"/>
            <family val="2"/>
          </rPr>
          <t xml:space="preserve">
sale de NH 15,06,2014</t>
        </r>
      </text>
    </comment>
    <comment ref="J898" authorId="0" shapeId="0" xr:uid="{00000000-0006-0000-0500-00004100000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918" authorId="3" shapeId="0" xr:uid="{00000000-0006-0000-0500-000042000000}">
      <text>
        <r>
          <rPr>
            <b/>
            <sz val="9"/>
            <color indexed="81"/>
            <rFont val="Tahoma"/>
            <family val="2"/>
          </rPr>
          <t>i.galipienzo:</t>
        </r>
        <r>
          <rPr>
            <sz val="9"/>
            <color indexed="81"/>
            <rFont val="Tahoma"/>
            <family val="2"/>
          </rPr>
          <t xml:space="preserve">
cambio nombre
</t>
        </r>
      </text>
    </comment>
    <comment ref="J930" authorId="0" shapeId="0" xr:uid="{00000000-0006-0000-0500-000043000000}">
      <text>
        <r>
          <rPr>
            <b/>
            <sz val="9"/>
            <color indexed="81"/>
            <rFont val="Tahoma"/>
            <family val="2"/>
          </rPr>
          <t>NH-HOTEL-GROUP:</t>
        </r>
        <r>
          <rPr>
            <sz val="9"/>
            <color indexed="81"/>
            <rFont val="Tahoma"/>
            <family val="2"/>
          </rPr>
          <t xml:space="preserve">
2016</t>
        </r>
      </text>
    </comment>
    <comment ref="J964" authorId="0" shapeId="0" xr:uid="{00000000-0006-0000-0500-000044000000}">
      <text>
        <r>
          <rPr>
            <b/>
            <sz val="9"/>
            <color indexed="81"/>
            <rFont val="Tahoma"/>
            <family val="2"/>
          </rPr>
          <t>NH-HOTEL-GROUP:</t>
        </r>
        <r>
          <rPr>
            <sz val="9"/>
            <color indexed="81"/>
            <rFont val="Tahoma"/>
            <family val="2"/>
          </rPr>
          <t xml:space="preserve">
1/06/2017</t>
        </r>
      </text>
    </comment>
    <comment ref="I1005" authorId="0" shapeId="0" xr:uid="{00000000-0006-0000-0500-000045000000}">
      <text>
        <r>
          <rPr>
            <b/>
            <sz val="9"/>
            <color indexed="81"/>
            <rFont val="Tahoma"/>
            <family val="2"/>
          </rPr>
          <t>NH-HOTEL-GROUP:</t>
        </r>
        <r>
          <rPr>
            <sz val="9"/>
            <color indexed="81"/>
            <rFont val="Tahoma"/>
            <family val="2"/>
          </rPr>
          <t xml:space="preserve">
Post all invoices received to this center in ES10 9103
</t>
        </r>
      </text>
    </comment>
    <comment ref="D1006" authorId="0" shapeId="0" xr:uid="{00000000-0006-0000-0500-000046000000}">
      <text>
        <r>
          <rPr>
            <b/>
            <sz val="9"/>
            <color indexed="81"/>
            <rFont val="Tahoma"/>
            <family val="2"/>
          </rPr>
          <t>NH-HOTEL-GROUP:ESTA SOCIEDAD ES LA NUEVA, VIENE DE LA es18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Ineke Verkerk-Wamsteeker</author>
    <author>NH-HOTEL-GROUP</author>
    <author>Carmen Brufau</author>
    <author>r.barkowski</author>
    <author>i.galipienzo</author>
    <author>Harmen Schuur</author>
  </authors>
  <commentList>
    <comment ref="J39" authorId="0" shapeId="0" xr:uid="{00000000-0006-0000-0600-000001000000}">
      <text>
        <r>
          <rPr>
            <b/>
            <sz val="8"/>
            <color indexed="81"/>
            <rFont val="Tahoma"/>
            <family val="2"/>
          </rPr>
          <t>Ineke Verkerk-Wamsteeker:</t>
        </r>
        <r>
          <rPr>
            <sz val="8"/>
            <color indexed="81"/>
            <rFont val="Tahoma"/>
            <family val="2"/>
          </rPr>
          <t xml:space="preserve">
sold per 27-6-2013
</t>
        </r>
      </text>
    </comment>
    <comment ref="J40" authorId="0" shapeId="0" xr:uid="{00000000-0006-0000-0600-000002000000}">
      <text>
        <r>
          <rPr>
            <b/>
            <sz val="8"/>
            <color indexed="81"/>
            <rFont val="Tahoma"/>
            <family val="2"/>
          </rPr>
          <t>Ineke Verkerk-Wamsteeker:</t>
        </r>
        <r>
          <rPr>
            <sz val="8"/>
            <color indexed="81"/>
            <rFont val="Tahoma"/>
            <family val="2"/>
          </rPr>
          <t xml:space="preserve">
Sold per 27-6-2013
</t>
        </r>
      </text>
    </comment>
    <comment ref="J41" authorId="1" shapeId="0" xr:uid="{00000000-0006-0000-0600-000003000000}">
      <text>
        <r>
          <rPr>
            <b/>
            <sz val="9"/>
            <color indexed="81"/>
            <rFont val="Tahoma"/>
            <family val="2"/>
          </rPr>
          <t>NH-HOTEL-GROUP:</t>
        </r>
        <r>
          <rPr>
            <sz val="9"/>
            <color indexed="81"/>
            <rFont val="Tahoma"/>
            <family val="2"/>
          </rPr>
          <t xml:space="preserve">
Company blocked ytd2015</t>
        </r>
      </text>
    </comment>
    <comment ref="I52" authorId="1" shapeId="0" xr:uid="{00000000-0006-0000-0600-000004000000}">
      <text>
        <r>
          <rPr>
            <b/>
            <sz val="9"/>
            <color indexed="81"/>
            <rFont val="Tahoma"/>
            <family val="2"/>
          </rPr>
          <t>NH-HOTEL-GROUP:</t>
        </r>
        <r>
          <rPr>
            <sz val="9"/>
            <color indexed="81"/>
            <rFont val="Tahoma"/>
            <family val="2"/>
          </rPr>
          <t xml:space="preserve">
No access in SAP</t>
        </r>
      </text>
    </comment>
    <comment ref="I57" authorId="2" shapeId="0" xr:uid="{00000000-0006-0000-0600-000005000000}">
      <text>
        <r>
          <rPr>
            <b/>
            <sz val="9"/>
            <color indexed="81"/>
            <rFont val="Tahoma"/>
            <family val="2"/>
          </rPr>
          <t>Carmen Brufau:</t>
        </r>
        <r>
          <rPr>
            <sz val="9"/>
            <color indexed="81"/>
            <rFont val="Tahoma"/>
            <family val="2"/>
          </rPr>
          <t xml:space="preserve">
01/01/2015
Pending to sale the shares</t>
        </r>
      </text>
    </comment>
    <comment ref="I58" authorId="2" shapeId="0" xr:uid="{00000000-0006-0000-0600-000006000000}">
      <text>
        <r>
          <rPr>
            <b/>
            <sz val="9"/>
            <color indexed="81"/>
            <rFont val="Tahoma"/>
            <family val="2"/>
          </rPr>
          <t>Carmen Brufau:</t>
        </r>
        <r>
          <rPr>
            <sz val="9"/>
            <color indexed="81"/>
            <rFont val="Tahoma"/>
            <family val="2"/>
          </rPr>
          <t xml:space="preserve">
01/01/2015</t>
        </r>
      </text>
    </comment>
    <comment ref="J63" authorId="1" shapeId="0" xr:uid="{00000000-0006-0000-0600-000007000000}">
      <text>
        <r>
          <rPr>
            <b/>
            <sz val="9"/>
            <color indexed="81"/>
            <rFont val="Tahoma"/>
            <family val="2"/>
          </rPr>
          <t>NH-HOTEL-GROUP:</t>
        </r>
        <r>
          <rPr>
            <sz val="9"/>
            <color indexed="81"/>
            <rFont val="Tahoma"/>
            <family val="2"/>
          </rPr>
          <t xml:space="preserve">
2016</t>
        </r>
      </text>
    </comment>
    <comment ref="J66" authorId="0" shapeId="0" xr:uid="{00000000-0006-0000-0600-000008000000}">
      <text>
        <r>
          <rPr>
            <b/>
            <sz val="8"/>
            <color indexed="81"/>
            <rFont val="Tahoma"/>
            <family val="2"/>
          </rPr>
          <t>Ineke Verkerk-Wamsteeker:</t>
        </r>
        <r>
          <rPr>
            <sz val="8"/>
            <color indexed="81"/>
            <rFont val="Tahoma"/>
            <family val="2"/>
          </rPr>
          <t xml:space="preserve">
Management
</t>
        </r>
      </text>
    </comment>
    <comment ref="J67" authorId="0" shapeId="0" xr:uid="{00000000-0006-0000-0600-000009000000}">
      <text>
        <r>
          <rPr>
            <b/>
            <sz val="8"/>
            <color indexed="81"/>
            <rFont val="Tahoma"/>
            <family val="2"/>
          </rPr>
          <t>Ineke Verkerk-Wamsteeker:</t>
        </r>
        <r>
          <rPr>
            <sz val="8"/>
            <color indexed="81"/>
            <rFont val="Tahoma"/>
            <family val="2"/>
          </rPr>
          <t xml:space="preserve">
New company (management)</t>
        </r>
      </text>
    </comment>
    <comment ref="I120" authorId="2" shapeId="0" xr:uid="{00000000-0006-0000-0600-00000A000000}">
      <text>
        <r>
          <rPr>
            <b/>
            <sz val="9"/>
            <color indexed="81"/>
            <rFont val="Tahoma"/>
            <family val="2"/>
          </rPr>
          <t>Carmen Brufau:</t>
        </r>
        <r>
          <rPr>
            <sz val="9"/>
            <color indexed="81"/>
            <rFont val="Tahoma"/>
            <family val="2"/>
          </rPr>
          <t xml:space="preserve">
Just upload once a month a GL journal</t>
        </r>
      </text>
    </comment>
    <comment ref="I121" authorId="2" shapeId="0" xr:uid="{00000000-0006-0000-0600-00000B000000}">
      <text>
        <r>
          <rPr>
            <b/>
            <sz val="9"/>
            <color indexed="81"/>
            <rFont val="Tahoma"/>
            <family val="2"/>
          </rPr>
          <t>Carmen Brufau:</t>
        </r>
        <r>
          <rPr>
            <sz val="9"/>
            <color indexed="81"/>
            <rFont val="Tahoma"/>
            <family val="2"/>
          </rPr>
          <t xml:space="preserve">
Just upload once a month a GL journal</t>
        </r>
      </text>
    </comment>
    <comment ref="J146" authorId="1" shapeId="0" xr:uid="{00000000-0006-0000-0600-00000C000000}">
      <text>
        <r>
          <rPr>
            <b/>
            <sz val="9"/>
            <color indexed="81"/>
            <rFont val="Tahoma"/>
            <family val="2"/>
          </rPr>
          <t>NH-HOTEL-GROUP:</t>
        </r>
        <r>
          <rPr>
            <sz val="9"/>
            <color indexed="81"/>
            <rFont val="Tahoma"/>
            <family val="2"/>
          </rPr>
          <t xml:space="preserve">
new april</t>
        </r>
      </text>
    </comment>
    <comment ref="I201" authorId="1" shapeId="0" xr:uid="{00000000-0006-0000-0600-00000D000000}">
      <text>
        <r>
          <rPr>
            <b/>
            <sz val="9"/>
            <color indexed="81"/>
            <rFont val="Tahoma"/>
            <family val="2"/>
          </rPr>
          <t>NH-HOTEL-GROUP:</t>
        </r>
        <r>
          <rPr>
            <sz val="9"/>
            <color indexed="81"/>
            <rFont val="Tahoma"/>
            <family val="2"/>
          </rPr>
          <t xml:space="preserve">
HOTEL CLOSE 30/11/2016, ALL MOVEMENTS RELATED TO PERIOD AFTER HAS TO BE REJECTED</t>
        </r>
      </text>
    </comment>
    <comment ref="F236" authorId="3" shapeId="0" xr:uid="{00000000-0006-0000-0600-00000E000000}">
      <text>
        <r>
          <rPr>
            <b/>
            <sz val="9"/>
            <color indexed="81"/>
            <rFont val="Tahoma"/>
            <family val="2"/>
          </rPr>
          <t>r.barkowski:</t>
        </r>
        <r>
          <rPr>
            <sz val="9"/>
            <color indexed="81"/>
            <rFont val="Tahoma"/>
            <family val="2"/>
          </rPr>
          <t xml:space="preserve">
do not migrate! Pls. Delete! Hotel_Center = franchise</t>
        </r>
      </text>
    </comment>
    <comment ref="F237" authorId="3" shapeId="0" xr:uid="{00000000-0006-0000-0600-00000F000000}">
      <text>
        <r>
          <rPr>
            <b/>
            <sz val="9"/>
            <color indexed="81"/>
            <rFont val="Tahoma"/>
            <family val="2"/>
          </rPr>
          <t>r.barkowski:</t>
        </r>
        <r>
          <rPr>
            <sz val="9"/>
            <color indexed="81"/>
            <rFont val="Tahoma"/>
            <family val="2"/>
          </rPr>
          <t xml:space="preserve">
do not migrate! Pls. Delete! Hotel_Center = franchise</t>
        </r>
      </text>
    </comment>
    <comment ref="F246" authorId="3" shapeId="0" xr:uid="{00000000-0006-0000-0600-000010000000}">
      <text>
        <r>
          <rPr>
            <b/>
            <sz val="9"/>
            <color indexed="81"/>
            <rFont val="Tahoma"/>
            <family val="2"/>
          </rPr>
          <t>r.barkowski:</t>
        </r>
        <r>
          <rPr>
            <sz val="9"/>
            <color indexed="81"/>
            <rFont val="Tahoma"/>
            <family val="2"/>
          </rPr>
          <t xml:space="preserve">
do not migrate! Pls. Delete! Hotel_Center = Management only</t>
        </r>
      </text>
    </comment>
    <comment ref="F247" authorId="3" shapeId="0" xr:uid="{00000000-0006-0000-0600-000011000000}">
      <text>
        <r>
          <rPr>
            <b/>
            <sz val="9"/>
            <color indexed="81"/>
            <rFont val="Tahoma"/>
            <family val="2"/>
          </rPr>
          <t>r.barkowski:</t>
        </r>
        <r>
          <rPr>
            <sz val="9"/>
            <color indexed="81"/>
            <rFont val="Tahoma"/>
            <family val="2"/>
          </rPr>
          <t xml:space="preserve">
do not migrate! Pls. Delete! Hotel_Center = Management only</t>
        </r>
      </text>
    </comment>
    <comment ref="J267" authorId="1" shapeId="0" xr:uid="{00000000-0006-0000-0600-000012000000}">
      <text>
        <r>
          <rPr>
            <b/>
            <sz val="9"/>
            <color indexed="81"/>
            <rFont val="Tahoma"/>
            <family val="2"/>
          </rPr>
          <t>NH-HOTEL-GROUP:</t>
        </r>
        <r>
          <rPr>
            <sz val="9"/>
            <color indexed="81"/>
            <rFont val="Tahoma"/>
            <family val="2"/>
          </rPr>
          <t xml:space="preserve">
Feb 2017</t>
        </r>
      </text>
    </comment>
    <comment ref="J269" authorId="2" shapeId="0" xr:uid="{00000000-0006-0000-0600-000013000000}">
      <text>
        <r>
          <rPr>
            <b/>
            <sz val="9"/>
            <color indexed="81"/>
            <rFont val="Tahoma"/>
            <family val="2"/>
          </rPr>
          <t>Carmen Brufau:</t>
        </r>
        <r>
          <rPr>
            <sz val="9"/>
            <color indexed="81"/>
            <rFont val="Tahoma"/>
            <family val="2"/>
          </rPr>
          <t xml:space="preserve">
Intercompany, no movimiento- Intercenter need</t>
        </r>
      </text>
    </comment>
    <comment ref="J270" authorId="2" shapeId="0" xr:uid="{00000000-0006-0000-0600-000014000000}">
      <text>
        <r>
          <rPr>
            <b/>
            <sz val="9"/>
            <color indexed="81"/>
            <rFont val="Tahoma"/>
            <family val="2"/>
          </rPr>
          <t>Carmen Brufau:</t>
        </r>
        <r>
          <rPr>
            <sz val="9"/>
            <color indexed="81"/>
            <rFont val="Tahoma"/>
            <family val="2"/>
          </rPr>
          <t xml:space="preserve">
Intercompany, no movimiento- Intercenter need</t>
        </r>
      </text>
    </comment>
    <comment ref="I280" authorId="1" shapeId="0" xr:uid="{00000000-0006-0000-0600-000015000000}">
      <text>
        <r>
          <rPr>
            <b/>
            <sz val="9"/>
            <color indexed="81"/>
            <rFont val="Tahoma"/>
            <family val="2"/>
          </rPr>
          <t>NH-HOTEL-GROUP:</t>
        </r>
        <r>
          <rPr>
            <sz val="9"/>
            <color indexed="81"/>
            <rFont val="Tahoma"/>
            <family val="2"/>
          </rPr>
          <t xml:space="preserve">
Post all invoices received to this center in ES10 9103
</t>
        </r>
      </text>
    </comment>
    <comment ref="I281" authorId="1" shapeId="0" xr:uid="{00000000-0006-0000-0600-000016000000}">
      <text>
        <r>
          <rPr>
            <b/>
            <sz val="9"/>
            <color indexed="81"/>
            <rFont val="Tahoma"/>
            <family val="2"/>
          </rPr>
          <t>NH-HOTEL-GROUP:</t>
        </r>
        <r>
          <rPr>
            <sz val="9"/>
            <color indexed="81"/>
            <rFont val="Tahoma"/>
            <family val="2"/>
          </rPr>
          <t xml:space="preserve">
Post all invoices received to this center in ES10 9103
</t>
        </r>
      </text>
    </comment>
    <comment ref="I282" authorId="1" shapeId="0" xr:uid="{00000000-0006-0000-0600-000017000000}">
      <text>
        <r>
          <rPr>
            <b/>
            <sz val="9"/>
            <color indexed="81"/>
            <rFont val="Tahoma"/>
            <family val="2"/>
          </rPr>
          <t>NH-HOTEL-GROUP:</t>
        </r>
        <r>
          <rPr>
            <sz val="9"/>
            <color indexed="81"/>
            <rFont val="Tahoma"/>
            <family val="2"/>
          </rPr>
          <t xml:space="preserve">
Post all invoices received to this center in ES10 9103
</t>
        </r>
      </text>
    </comment>
    <comment ref="I283" authorId="1" shapeId="0" xr:uid="{00000000-0006-0000-0600-000018000000}">
      <text>
        <r>
          <rPr>
            <b/>
            <sz val="9"/>
            <color indexed="81"/>
            <rFont val="Tahoma"/>
            <family val="2"/>
          </rPr>
          <t>NH-HOTEL-GROUP:</t>
        </r>
        <r>
          <rPr>
            <sz val="9"/>
            <color indexed="81"/>
            <rFont val="Tahoma"/>
            <family val="2"/>
          </rPr>
          <t xml:space="preserve">
Post all invoices received to this center in ES10 9103
</t>
        </r>
      </text>
    </comment>
    <comment ref="I284" authorId="1" shapeId="0" xr:uid="{00000000-0006-0000-0600-000019000000}">
      <text>
        <r>
          <rPr>
            <b/>
            <sz val="9"/>
            <color indexed="81"/>
            <rFont val="Tahoma"/>
            <family val="2"/>
          </rPr>
          <t>NH-HOTEL-GROUP:</t>
        </r>
        <r>
          <rPr>
            <sz val="9"/>
            <color indexed="81"/>
            <rFont val="Tahoma"/>
            <family val="2"/>
          </rPr>
          <t xml:space="preserve">
Post all invoices received to this center in ES10 9103
</t>
        </r>
      </text>
    </comment>
    <comment ref="I286" authorId="2" shapeId="0" xr:uid="{00000000-0006-0000-0600-00001A000000}">
      <text>
        <r>
          <rPr>
            <b/>
            <sz val="9"/>
            <color indexed="81"/>
            <rFont val="Tahoma"/>
            <family val="2"/>
          </rPr>
          <t>Carmen Brufau:</t>
        </r>
        <r>
          <rPr>
            <sz val="9"/>
            <color indexed="81"/>
            <rFont val="Tahoma"/>
            <family val="2"/>
          </rPr>
          <t xml:space="preserve">
Sale del portfolio el 14,05,2014</t>
        </r>
      </text>
    </comment>
    <comment ref="J296" authorId="2" shapeId="0" xr:uid="{00000000-0006-0000-0600-00001B000000}">
      <text>
        <r>
          <rPr>
            <b/>
            <sz val="9"/>
            <color indexed="81"/>
            <rFont val="Tahoma"/>
            <family val="2"/>
          </rPr>
          <t>Carmen Brufau:</t>
        </r>
        <r>
          <rPr>
            <sz val="9"/>
            <color indexed="81"/>
            <rFont val="Tahoma"/>
            <family val="2"/>
          </rPr>
          <t xml:space="preserve">
Intercompany, no movimiento- Intercenter need</t>
        </r>
      </text>
    </comment>
    <comment ref="J297" authorId="2" shapeId="0" xr:uid="{00000000-0006-0000-0600-00001C000000}">
      <text>
        <r>
          <rPr>
            <b/>
            <sz val="9"/>
            <color indexed="81"/>
            <rFont val="Tahoma"/>
            <family val="2"/>
          </rPr>
          <t>Carmen Brufau:</t>
        </r>
        <r>
          <rPr>
            <sz val="9"/>
            <color indexed="81"/>
            <rFont val="Tahoma"/>
            <family val="2"/>
          </rPr>
          <t xml:space="preserve">
Intercompany, no movimiento- Intercenter need</t>
        </r>
      </text>
    </comment>
    <comment ref="I316" authorId="2" shapeId="0" xr:uid="{00000000-0006-0000-0600-00001D000000}">
      <text>
        <r>
          <rPr>
            <b/>
            <sz val="9"/>
            <color indexed="81"/>
            <rFont val="Tahoma"/>
            <family val="2"/>
          </rPr>
          <t>Carmen Brufau:</t>
        </r>
        <r>
          <rPr>
            <sz val="9"/>
            <color indexed="81"/>
            <rFont val="Tahoma"/>
            <family val="2"/>
          </rPr>
          <t xml:space="preserve">
It will be close on 31.12.12015</t>
        </r>
      </text>
    </comment>
    <comment ref="I328" authorId="2" shapeId="0" xr:uid="{00000000-0006-0000-0600-00001E000000}">
      <text>
        <r>
          <rPr>
            <b/>
            <sz val="9"/>
            <color indexed="81"/>
            <rFont val="Tahoma"/>
            <family val="2"/>
          </rPr>
          <t>Carmen Brufau:</t>
        </r>
        <r>
          <rPr>
            <sz val="9"/>
            <color indexed="81"/>
            <rFont val="Tahoma"/>
            <family val="2"/>
          </rPr>
          <t xml:space="preserve">
It will be close on 31.12.12015</t>
        </r>
      </text>
    </comment>
    <comment ref="I332" authorId="2" shapeId="0" xr:uid="{00000000-0006-0000-0600-00001F000000}">
      <text>
        <r>
          <rPr>
            <b/>
            <sz val="9"/>
            <color indexed="81"/>
            <rFont val="Tahoma"/>
            <family val="2"/>
          </rPr>
          <t>Carmen Brufau:</t>
        </r>
        <r>
          <rPr>
            <sz val="9"/>
            <color indexed="81"/>
            <rFont val="Tahoma"/>
            <family val="2"/>
          </rPr>
          <t xml:space="preserve">
It will be close on 31.12.12015</t>
        </r>
      </text>
    </comment>
    <comment ref="I341" authorId="1" shapeId="0" xr:uid="{00000000-0006-0000-0600-000020000000}">
      <text>
        <r>
          <rPr>
            <b/>
            <sz val="9"/>
            <color indexed="81"/>
            <rFont val="Tahoma"/>
            <family val="2"/>
          </rPr>
          <t>NH-HOTEL-GROUP:</t>
        </r>
        <r>
          <rPr>
            <sz val="9"/>
            <color indexed="81"/>
            <rFont val="Tahoma"/>
            <family val="2"/>
          </rPr>
          <t xml:space="preserve">
Out of porfolio 30.11, but still processing the Balance etc. In SAP by Accenture</t>
        </r>
      </text>
    </comment>
    <comment ref="J341" authorId="1" shapeId="0" xr:uid="{00000000-0006-0000-0600-000021000000}">
      <text>
        <r>
          <rPr>
            <b/>
            <sz val="9"/>
            <color indexed="81"/>
            <rFont val="Tahoma"/>
            <family val="2"/>
          </rPr>
          <t>NH-HOTEL-GROUP:</t>
        </r>
        <r>
          <rPr>
            <sz val="9"/>
            <color indexed="81"/>
            <rFont val="Tahoma"/>
            <family val="2"/>
          </rPr>
          <t xml:space="preserve">
Out of porfolio 30.11</t>
        </r>
      </text>
    </comment>
    <comment ref="I342" authorId="2" shapeId="0" xr:uid="{00000000-0006-0000-0600-000022000000}">
      <text>
        <r>
          <rPr>
            <b/>
            <sz val="9"/>
            <color indexed="81"/>
            <rFont val="Tahoma"/>
            <family val="2"/>
          </rPr>
          <t>Carmen Brufau:</t>
        </r>
        <r>
          <rPr>
            <sz val="9"/>
            <color indexed="81"/>
            <rFont val="Tahoma"/>
            <family val="2"/>
          </rPr>
          <t xml:space="preserve">
It will be close on 31.12.12015</t>
        </r>
      </text>
    </comment>
    <comment ref="J366" authorId="1" shapeId="0" xr:uid="{00000000-0006-0000-0600-000023000000}">
      <text>
        <r>
          <rPr>
            <b/>
            <sz val="9"/>
            <color indexed="81"/>
            <rFont val="Tahoma"/>
            <family val="2"/>
          </rPr>
          <t>NH-HOTEL-GROUP:</t>
        </r>
        <r>
          <rPr>
            <sz val="9"/>
            <color indexed="81"/>
            <rFont val="Tahoma"/>
            <family val="2"/>
          </rPr>
          <t xml:space="preserve">
NOT IN USE YETbudget 2017 khalix</t>
        </r>
      </text>
    </comment>
    <comment ref="J367" authorId="1" shapeId="0" xr:uid="{00000000-0006-0000-0600-000024000000}">
      <text>
        <r>
          <rPr>
            <b/>
            <sz val="9"/>
            <color indexed="81"/>
            <rFont val="Tahoma"/>
            <family val="2"/>
          </rPr>
          <t>NH-HOTEL-GROUP:</t>
        </r>
        <r>
          <rPr>
            <sz val="9"/>
            <color indexed="81"/>
            <rFont val="Tahoma"/>
            <family val="2"/>
          </rPr>
          <t xml:space="preserve">
NOT IN USE YET
budget 2017 khalix</t>
        </r>
      </text>
    </comment>
    <comment ref="J368" authorId="1" shapeId="0" xr:uid="{00000000-0006-0000-0600-000025000000}">
      <text>
        <r>
          <rPr>
            <b/>
            <sz val="9"/>
            <color indexed="81"/>
            <rFont val="Tahoma"/>
            <family val="2"/>
          </rPr>
          <t>NH-HOTEL-GROUP:</t>
        </r>
        <r>
          <rPr>
            <sz val="9"/>
            <color indexed="81"/>
            <rFont val="Tahoma"/>
            <family val="2"/>
          </rPr>
          <t xml:space="preserve">
budget 2017 khalix</t>
        </r>
      </text>
    </comment>
    <comment ref="J386" authorId="1" shapeId="0" xr:uid="{00000000-0006-0000-0600-000026000000}">
      <text>
        <r>
          <rPr>
            <b/>
            <sz val="9"/>
            <color indexed="81"/>
            <rFont val="Tahoma"/>
            <family val="2"/>
          </rPr>
          <t>NH-HOTEL-GROUP:</t>
        </r>
        <r>
          <rPr>
            <sz val="9"/>
            <color indexed="81"/>
            <rFont val="Tahoma"/>
            <family val="2"/>
          </rPr>
          <t xml:space="preserve">
Company change, new from 08 October 2015</t>
        </r>
      </text>
    </comment>
    <comment ref="J416" authorId="1" shapeId="0" xr:uid="{00000000-0006-0000-0600-000027000000}">
      <text>
        <r>
          <rPr>
            <b/>
            <sz val="9"/>
            <color indexed="81"/>
            <rFont val="Tahoma"/>
            <family val="2"/>
          </rPr>
          <t>NH-HOTEL-GROUP:</t>
        </r>
        <r>
          <rPr>
            <sz val="9"/>
            <color indexed="81"/>
            <rFont val="Tahoma"/>
            <family val="2"/>
          </rPr>
          <t xml:space="preserve">
Not openned yet</t>
        </r>
      </text>
    </comment>
    <comment ref="J418" authorId="1" shapeId="0" xr:uid="{00000000-0006-0000-0600-000028000000}">
      <text>
        <r>
          <rPr>
            <b/>
            <sz val="9"/>
            <color indexed="81"/>
            <rFont val="Tahoma"/>
            <family val="2"/>
          </rPr>
          <t>NH-HOTEL-GROUP:</t>
        </r>
        <r>
          <rPr>
            <sz val="9"/>
            <color indexed="81"/>
            <rFont val="Tahoma"/>
            <family val="2"/>
          </rPr>
          <t xml:space="preserve">
November 2015</t>
        </r>
      </text>
    </comment>
    <comment ref="J439" authorId="1" shapeId="0" xr:uid="{00000000-0006-0000-0600-000029000000}">
      <text>
        <r>
          <rPr>
            <b/>
            <sz val="9"/>
            <color indexed="81"/>
            <rFont val="Tahoma"/>
            <family val="2"/>
          </rPr>
          <t>NH-HOTEL-GROUP:</t>
        </r>
        <r>
          <rPr>
            <sz val="9"/>
            <color indexed="81"/>
            <rFont val="Tahoma"/>
            <family val="2"/>
          </rPr>
          <t xml:space="preserve">
f the current hotel CITY TOWER will be split in 2 different hotelS, as per March 2016</t>
        </r>
      </text>
    </comment>
    <comment ref="D461" authorId="1" shapeId="0" xr:uid="{00000000-0006-0000-0600-00002A000000}">
      <text>
        <r>
          <rPr>
            <b/>
            <sz val="9"/>
            <color indexed="81"/>
            <rFont val="Tahoma"/>
            <family val="2"/>
          </rPr>
          <t>NH-HOTEL-GROUP:</t>
        </r>
        <r>
          <rPr>
            <sz val="9"/>
            <color indexed="81"/>
            <rFont val="Tahoma"/>
            <family val="2"/>
          </rPr>
          <t xml:space="preserve">
It is UY02 instead of UY01</t>
        </r>
      </text>
    </comment>
    <comment ref="J477" authorId="1" shapeId="0" xr:uid="{00000000-0006-0000-0600-00002B000000}">
      <text>
        <r>
          <rPr>
            <b/>
            <sz val="9"/>
            <color indexed="81"/>
            <rFont val="Tahoma"/>
            <family val="2"/>
          </rPr>
          <t>NH-HOTEL-GROUP:</t>
        </r>
        <r>
          <rPr>
            <sz val="9"/>
            <color indexed="81"/>
            <rFont val="Tahoma"/>
            <family val="2"/>
          </rPr>
          <t xml:space="preserve">
Just for Ref Key 2</t>
        </r>
      </text>
    </comment>
    <comment ref="E481" authorId="4" shapeId="0" xr:uid="{00000000-0006-0000-0600-00002C000000}">
      <text>
        <r>
          <rPr>
            <b/>
            <sz val="9"/>
            <color indexed="81"/>
            <rFont val="Tahoma"/>
            <family val="2"/>
          </rPr>
          <t>i.galipienzo:</t>
        </r>
        <r>
          <rPr>
            <sz val="9"/>
            <color indexed="81"/>
            <rFont val="Tahoma"/>
            <family val="2"/>
          </rPr>
          <t xml:space="preserve">
según maestro crm</t>
        </r>
      </text>
    </comment>
    <comment ref="J482" authorId="1" shapeId="0" xr:uid="{00000000-0006-0000-0600-00002D000000}">
      <text>
        <r>
          <rPr>
            <b/>
            <sz val="9"/>
            <color indexed="81"/>
            <rFont val="Tahoma"/>
            <family val="2"/>
          </rPr>
          <t>NH-HOTEL-GROUP:</t>
        </r>
        <r>
          <rPr>
            <sz val="9"/>
            <color indexed="81"/>
            <rFont val="Tahoma"/>
            <family val="2"/>
          </rPr>
          <t xml:space="preserve">
01,03,2017</t>
        </r>
      </text>
    </comment>
    <comment ref="J483" authorId="1" shapeId="0" xr:uid="{00000000-0006-0000-0600-00002E000000}">
      <text>
        <r>
          <rPr>
            <b/>
            <sz val="9"/>
            <color indexed="81"/>
            <rFont val="Tahoma"/>
            <family val="2"/>
          </rPr>
          <t>NH-HOTEL-GROUP:</t>
        </r>
        <r>
          <rPr>
            <sz val="9"/>
            <color indexed="81"/>
            <rFont val="Tahoma"/>
            <family val="2"/>
          </rPr>
          <t xml:space="preserve">
01,03,2017</t>
        </r>
      </text>
    </comment>
    <comment ref="J484" authorId="1" shapeId="0" xr:uid="{00000000-0006-0000-0600-00002F000000}">
      <text>
        <r>
          <rPr>
            <b/>
            <sz val="9"/>
            <color indexed="81"/>
            <rFont val="Tahoma"/>
            <family val="2"/>
          </rPr>
          <t>NH-HOTEL-GROUP:</t>
        </r>
        <r>
          <rPr>
            <sz val="9"/>
            <color indexed="81"/>
            <rFont val="Tahoma"/>
            <family val="2"/>
          </rPr>
          <t xml:space="preserve">
7/11/2016</t>
        </r>
      </text>
    </comment>
    <comment ref="J485" authorId="1" shapeId="0" xr:uid="{00000000-0006-0000-0600-000030000000}">
      <text>
        <r>
          <rPr>
            <b/>
            <sz val="9"/>
            <color indexed="81"/>
            <rFont val="Tahoma"/>
            <family val="2"/>
          </rPr>
          <t>NH-HOTEL-GROUP:</t>
        </r>
        <r>
          <rPr>
            <sz val="9"/>
            <color indexed="81"/>
            <rFont val="Tahoma"/>
            <family val="2"/>
          </rPr>
          <t xml:space="preserve">
7/11/16</t>
        </r>
      </text>
    </comment>
    <comment ref="J486" authorId="1" shapeId="0" xr:uid="{00000000-0006-0000-0600-000031000000}">
      <text>
        <r>
          <rPr>
            <b/>
            <sz val="9"/>
            <color indexed="81"/>
            <rFont val="Tahoma"/>
            <family val="2"/>
          </rPr>
          <t>NH-HOTEL-GROUP:</t>
        </r>
        <r>
          <rPr>
            <sz val="9"/>
            <color indexed="81"/>
            <rFont val="Tahoma"/>
            <family val="2"/>
          </rPr>
          <t xml:space="preserve">
1 oCTUBRE</t>
        </r>
      </text>
    </comment>
    <comment ref="J487" authorId="1" shapeId="0" xr:uid="{00000000-0006-0000-0600-000032000000}">
      <text>
        <r>
          <rPr>
            <b/>
            <sz val="9"/>
            <color indexed="81"/>
            <rFont val="Tahoma"/>
            <family val="2"/>
          </rPr>
          <t>NH-HOTEL-GR
17/11/2015</t>
        </r>
      </text>
    </comment>
    <comment ref="E488" authorId="4" shapeId="0" xr:uid="{00000000-0006-0000-0600-000033000000}">
      <text>
        <r>
          <rPr>
            <b/>
            <sz val="9"/>
            <color indexed="81"/>
            <rFont val="Tahoma"/>
            <family val="2"/>
          </rPr>
          <t>i.galipienzo:</t>
        </r>
        <r>
          <rPr>
            <sz val="9"/>
            <color indexed="81"/>
            <rFont val="Tahoma"/>
            <family val="2"/>
          </rPr>
          <t xml:space="preserve">
según maestro crm
</t>
        </r>
      </text>
    </comment>
    <comment ref="J488" authorId="2" shapeId="0" xr:uid="{00000000-0006-0000-0600-000034000000}">
      <text>
        <r>
          <rPr>
            <b/>
            <sz val="9"/>
            <color indexed="81"/>
            <rFont val="Tahoma"/>
            <family val="2"/>
          </rPr>
          <t>Carmen Brufau:</t>
        </r>
        <r>
          <rPr>
            <sz val="9"/>
            <color indexed="81"/>
            <rFont val="Tahoma"/>
            <family val="2"/>
          </rPr>
          <t xml:space="preserve">
Pending to receive information from the BU</t>
        </r>
      </text>
    </comment>
    <comment ref="J489" authorId="1" shapeId="0" xr:uid="{00000000-0006-0000-0600-000035000000}">
      <text>
        <r>
          <rPr>
            <b/>
            <sz val="9"/>
            <color indexed="81"/>
            <rFont val="Tahoma"/>
            <family val="2"/>
          </rPr>
          <t>NH-HOTEL-GROUP:</t>
        </r>
        <r>
          <rPr>
            <sz val="9"/>
            <color indexed="81"/>
            <rFont val="Tahoma"/>
            <family val="2"/>
          </rPr>
          <t xml:space="preserve">
31-12-2016</t>
        </r>
      </text>
    </comment>
    <comment ref="J508" authorId="1" shapeId="0" xr:uid="{00000000-0006-0000-0600-000036000000}">
      <text>
        <r>
          <rPr>
            <b/>
            <sz val="9"/>
            <color indexed="81"/>
            <rFont val="Tahoma"/>
            <family val="2"/>
          </rPr>
          <t>NH-HOTEL-GROUP:</t>
        </r>
        <r>
          <rPr>
            <sz val="9"/>
            <color indexed="81"/>
            <rFont val="Tahoma"/>
            <family val="2"/>
          </rPr>
          <t xml:space="preserve">
Out of portfolio 30.11.2015</t>
        </r>
      </text>
    </comment>
    <comment ref="J522" authorId="1" shapeId="0" xr:uid="{00000000-0006-0000-0600-000037000000}">
      <text>
        <r>
          <rPr>
            <b/>
            <sz val="9"/>
            <color indexed="81"/>
            <rFont val="Tahoma"/>
            <family val="2"/>
          </rPr>
          <t>NH-HOTEL-GROUP:FEB 2017</t>
        </r>
      </text>
    </comment>
    <comment ref="J553" authorId="1" shapeId="0" xr:uid="{00000000-0006-0000-0600-000038000000}">
      <text>
        <r>
          <rPr>
            <b/>
            <sz val="9"/>
            <color indexed="81"/>
            <rFont val="Tahoma"/>
            <family val="2"/>
          </rPr>
          <t>NH-HOTEL-GROUP:</t>
        </r>
        <r>
          <rPr>
            <sz val="9"/>
            <color indexed="81"/>
            <rFont val="Tahoma"/>
            <family val="2"/>
          </rPr>
          <t xml:space="preserve">
feb 2017</t>
        </r>
      </text>
    </comment>
    <comment ref="J554" authorId="1" shapeId="0" xr:uid="{00000000-0006-0000-0600-000039000000}">
      <text>
        <r>
          <rPr>
            <b/>
            <sz val="9"/>
            <color indexed="81"/>
            <rFont val="Tahoma"/>
            <family val="2"/>
          </rPr>
          <t>NH-HOTEL-GROUP:</t>
        </r>
        <r>
          <rPr>
            <sz val="9"/>
            <color indexed="81"/>
            <rFont val="Tahoma"/>
            <family val="2"/>
          </rPr>
          <t xml:space="preserve">
feb 2017</t>
        </r>
      </text>
    </comment>
    <comment ref="J555" authorId="1" shapeId="0" xr:uid="{00000000-0006-0000-0600-00003A000000}">
      <text>
        <r>
          <rPr>
            <b/>
            <sz val="9"/>
            <color indexed="81"/>
            <rFont val="Tahoma"/>
            <family val="2"/>
          </rPr>
          <t>NH-HOTEL-GROUP:</t>
        </r>
        <r>
          <rPr>
            <sz val="9"/>
            <color indexed="81"/>
            <rFont val="Tahoma"/>
            <family val="2"/>
          </rPr>
          <t xml:space="preserve">
feb 2017</t>
        </r>
      </text>
    </comment>
    <comment ref="F559" authorId="5" shapeId="0" xr:uid="{00000000-0006-0000-0600-00003B000000}">
      <text>
        <r>
          <rPr>
            <b/>
            <sz val="9"/>
            <color indexed="81"/>
            <rFont val="Tahoma"/>
            <family val="2"/>
          </rPr>
          <t>Harmen Schuur:</t>
        </r>
        <r>
          <rPr>
            <sz val="9"/>
            <color indexed="81"/>
            <rFont val="Tahoma"/>
            <family val="2"/>
          </rPr>
          <t xml:space="preserve">
Not migrated</t>
        </r>
      </text>
    </comment>
    <comment ref="I569" authorId="2" shapeId="0" xr:uid="{00000000-0006-0000-0600-00003C000000}">
      <text>
        <r>
          <rPr>
            <b/>
            <sz val="9"/>
            <color indexed="81"/>
            <rFont val="Tahoma"/>
            <family val="2"/>
          </rPr>
          <t>Carmen Brufau:</t>
        </r>
        <r>
          <rPr>
            <sz val="9"/>
            <color indexed="81"/>
            <rFont val="Tahoma"/>
            <family val="2"/>
          </rPr>
          <t xml:space="preserve">
Se traspasa a Metropolitan 01/07/2014
</t>
        </r>
      </text>
    </comment>
    <comment ref="J574" authorId="1" shapeId="0" xr:uid="{00000000-0006-0000-0600-00003D000000}">
      <text>
        <r>
          <rPr>
            <b/>
            <sz val="9"/>
            <color indexed="81"/>
            <rFont val="Tahoma"/>
            <family val="2"/>
          </rPr>
          <t>NH-HOTEL-GROUP:</t>
        </r>
        <r>
          <rPr>
            <sz val="9"/>
            <color indexed="81"/>
            <rFont val="Tahoma"/>
            <family val="2"/>
          </rPr>
          <t xml:space="preserve">
01/04/16
</t>
        </r>
      </text>
    </comment>
    <comment ref="J575" authorId="1" shapeId="0" xr:uid="{00000000-0006-0000-0600-00003E000000}">
      <text>
        <r>
          <rPr>
            <b/>
            <sz val="9"/>
            <color indexed="81"/>
            <rFont val="Tahoma"/>
            <family val="2"/>
          </rPr>
          <t>NH-HOTEL-GROUP:</t>
        </r>
        <r>
          <rPr>
            <sz val="9"/>
            <color indexed="81"/>
            <rFont val="Tahoma"/>
            <family val="2"/>
          </rPr>
          <t xml:space="preserve">
01/04/16
</t>
        </r>
      </text>
    </comment>
    <comment ref="I594" authorId="1" shapeId="0" xr:uid="{00000000-0006-0000-0600-00003F000000}">
      <text>
        <r>
          <rPr>
            <b/>
            <sz val="9"/>
            <color indexed="81"/>
            <rFont val="Tahoma"/>
            <family val="2"/>
          </rPr>
          <t>NH-HOTEL-GROUP:</t>
        </r>
        <r>
          <rPr>
            <sz val="9"/>
            <color indexed="81"/>
            <rFont val="Tahoma"/>
            <family val="2"/>
          </rPr>
          <t xml:space="preserve">
Post all invoices received to this center in ES10 9103
</t>
        </r>
      </text>
    </comment>
    <comment ref="I598" authorId="1" shapeId="0" xr:uid="{00000000-0006-0000-0600-000040000000}">
      <text>
        <r>
          <rPr>
            <b/>
            <sz val="9"/>
            <color indexed="81"/>
            <rFont val="Tahoma"/>
            <family val="2"/>
          </rPr>
          <t>NH-HOTEL-GROUP:</t>
        </r>
        <r>
          <rPr>
            <sz val="9"/>
            <color indexed="81"/>
            <rFont val="Tahoma"/>
            <family val="2"/>
          </rPr>
          <t xml:space="preserve">
Post all invoices received to this center in ES10 9103
</t>
        </r>
      </text>
    </comment>
    <comment ref="I599" authorId="1" shapeId="0" xr:uid="{00000000-0006-0000-0600-000041000000}">
      <text>
        <r>
          <rPr>
            <b/>
            <sz val="9"/>
            <color indexed="81"/>
            <rFont val="Tahoma"/>
            <family val="2"/>
          </rPr>
          <t>NH-HOTEL-GROUP:</t>
        </r>
        <r>
          <rPr>
            <sz val="9"/>
            <color indexed="81"/>
            <rFont val="Tahoma"/>
            <family val="2"/>
          </rPr>
          <t xml:space="preserve">
Post all invoices received to this center in ES10 9103
</t>
        </r>
      </text>
    </comment>
    <comment ref="F602" authorId="1" shapeId="0" xr:uid="{00000000-0006-0000-0600-000042000000}">
      <text>
        <r>
          <rPr>
            <b/>
            <sz val="9"/>
            <color indexed="81"/>
            <rFont val="Tahoma"/>
            <family val="2"/>
          </rPr>
          <t>NH-HOTEL-GROUP:</t>
        </r>
        <r>
          <rPr>
            <sz val="9"/>
            <color indexed="81"/>
            <rFont val="Tahoma"/>
            <family val="2"/>
          </rPr>
          <t xml:space="preserve">
Change name 5th Sept</t>
        </r>
      </text>
    </comment>
    <comment ref="I605" authorId="2" shapeId="0" xr:uid="{00000000-0006-0000-0600-000043000000}">
      <text>
        <r>
          <rPr>
            <b/>
            <sz val="9"/>
            <color indexed="81"/>
            <rFont val="Tahoma"/>
            <family val="2"/>
          </rPr>
          <t>Carmen Brufau:</t>
        </r>
        <r>
          <rPr>
            <sz val="9"/>
            <color indexed="81"/>
            <rFont val="Tahoma"/>
            <family val="2"/>
          </rPr>
          <t xml:space="preserve">
Salen del portfolio de NH el 30,04,2014</t>
        </r>
      </text>
    </comment>
    <comment ref="I606" authorId="2" shapeId="0" xr:uid="{00000000-0006-0000-0600-000044000000}">
      <text>
        <r>
          <rPr>
            <b/>
            <sz val="9"/>
            <color indexed="81"/>
            <rFont val="Tahoma"/>
            <family val="2"/>
          </rPr>
          <t>Carmen Brufau:</t>
        </r>
        <r>
          <rPr>
            <sz val="9"/>
            <color indexed="81"/>
            <rFont val="Tahoma"/>
            <family val="2"/>
          </rPr>
          <t xml:space="preserve">
Salen del portfolio de NH el 30,04,2014</t>
        </r>
      </text>
    </comment>
    <comment ref="I607" authorId="2" shapeId="0" xr:uid="{00000000-0006-0000-0600-000045000000}">
      <text>
        <r>
          <rPr>
            <b/>
            <sz val="9"/>
            <color indexed="81"/>
            <rFont val="Tahoma"/>
            <family val="2"/>
          </rPr>
          <t>Carmen Brufau:</t>
        </r>
        <r>
          <rPr>
            <sz val="9"/>
            <color indexed="81"/>
            <rFont val="Tahoma"/>
            <family val="2"/>
          </rPr>
          <t xml:space="preserve">
Salen del portfolio de NH el 30,04,2014</t>
        </r>
      </text>
    </comment>
    <comment ref="I613" authorId="2" shapeId="0" xr:uid="{00000000-0006-0000-0600-000046000000}">
      <text>
        <r>
          <rPr>
            <b/>
            <sz val="9"/>
            <color indexed="81"/>
            <rFont val="Tahoma"/>
            <family val="2"/>
          </rPr>
          <t>Carmen Brufau:</t>
        </r>
        <r>
          <rPr>
            <sz val="9"/>
            <color indexed="81"/>
            <rFont val="Tahoma"/>
            <family val="2"/>
          </rPr>
          <t xml:space="preserve">
Sale de NH 30,05,2014</t>
        </r>
      </text>
    </comment>
    <comment ref="I614" authorId="1" shapeId="0" xr:uid="{00000000-0006-0000-0600-000047000000}">
      <text>
        <r>
          <rPr>
            <b/>
            <sz val="9"/>
            <color indexed="81"/>
            <rFont val="Tahoma"/>
            <family val="2"/>
          </rPr>
          <t>NH-HOTEL-GROUP:</t>
        </r>
        <r>
          <rPr>
            <sz val="9"/>
            <color indexed="81"/>
            <rFont val="Tahoma"/>
            <family val="2"/>
          </rPr>
          <t xml:space="preserve">
Post all invoices received to this center in ES10 9103
</t>
        </r>
      </text>
    </comment>
    <comment ref="I615" authorId="1" shapeId="0" xr:uid="{00000000-0006-0000-0600-000048000000}">
      <text>
        <r>
          <rPr>
            <b/>
            <sz val="9"/>
            <color indexed="81"/>
            <rFont val="Tahoma"/>
            <family val="2"/>
          </rPr>
          <t>NH-HOTEL-GROUP:</t>
        </r>
        <r>
          <rPr>
            <sz val="9"/>
            <color indexed="81"/>
            <rFont val="Tahoma"/>
            <family val="2"/>
          </rPr>
          <t xml:space="preserve">
Post all invoices received to this center in ES10 9103
</t>
        </r>
      </text>
    </comment>
    <comment ref="I616" authorId="1" shapeId="0" xr:uid="{00000000-0006-0000-0600-000049000000}">
      <text>
        <r>
          <rPr>
            <b/>
            <sz val="9"/>
            <color indexed="81"/>
            <rFont val="Tahoma"/>
            <family val="2"/>
          </rPr>
          <t>NH-HOTEL-GROUP:</t>
        </r>
        <r>
          <rPr>
            <sz val="9"/>
            <color indexed="81"/>
            <rFont val="Tahoma"/>
            <family val="2"/>
          </rPr>
          <t xml:space="preserve">
Post all invoices received to this center in ES10 9103
</t>
        </r>
      </text>
    </comment>
    <comment ref="I617" authorId="1" shapeId="0" xr:uid="{00000000-0006-0000-0600-00004A000000}">
      <text>
        <r>
          <rPr>
            <b/>
            <sz val="9"/>
            <color indexed="81"/>
            <rFont val="Tahoma"/>
            <family val="2"/>
          </rPr>
          <t>NH-HOTEL-GROUP:</t>
        </r>
        <r>
          <rPr>
            <sz val="9"/>
            <color indexed="81"/>
            <rFont val="Tahoma"/>
            <family val="2"/>
          </rPr>
          <t xml:space="preserve">
Post all invoices received to this center in ES10 9103
</t>
        </r>
      </text>
    </comment>
    <comment ref="J624" authorId="1" shapeId="0" xr:uid="{00000000-0006-0000-0600-00004B00000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628" authorId="1" shapeId="0" xr:uid="{00000000-0006-0000-0600-00004C000000}">
      <text>
        <r>
          <rPr>
            <b/>
            <sz val="9"/>
            <color indexed="81"/>
            <rFont val="Tahoma"/>
            <family val="2"/>
          </rPr>
          <t>NH-HOTEL-GROUP:</t>
        </r>
        <r>
          <rPr>
            <sz val="9"/>
            <color indexed="81"/>
            <rFont val="Tahoma"/>
            <family val="2"/>
          </rPr>
          <t xml:space="preserve">
Closed 31/12/2015</t>
        </r>
      </text>
    </comment>
    <comment ref="J629" authorId="1" shapeId="0" xr:uid="{00000000-0006-0000-0600-00004D000000}">
      <text>
        <r>
          <rPr>
            <b/>
            <sz val="9"/>
            <color indexed="81"/>
            <rFont val="Tahoma"/>
            <family val="2"/>
          </rPr>
          <t>NH-HOTEL-GROUP:</t>
        </r>
        <r>
          <rPr>
            <sz val="9"/>
            <color indexed="81"/>
            <rFont val="Tahoma"/>
            <family val="2"/>
          </rPr>
          <t xml:space="preserve">
Is out of NH 31/08/015 but the balance is still open, so needs to be closed (on going)</t>
        </r>
      </text>
    </comment>
    <comment ref="G631" authorId="2" shapeId="0" xr:uid="{00000000-0006-0000-0600-00004E000000}">
      <text>
        <r>
          <rPr>
            <b/>
            <sz val="9"/>
            <color indexed="81"/>
            <rFont val="Tahoma"/>
            <family val="2"/>
          </rPr>
          <t>Carmen Brufau:</t>
        </r>
        <r>
          <rPr>
            <sz val="9"/>
            <color indexed="81"/>
            <rFont val="Tahoma"/>
            <family val="2"/>
          </rPr>
          <t xml:space="preserve">
sale de NH 15,06,2014</t>
        </r>
      </text>
    </comment>
    <comment ref="J632" authorId="1" shapeId="0" xr:uid="{00000000-0006-0000-0600-00004F00000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652" authorId="4" shapeId="0" xr:uid="{00000000-0006-0000-0600-000050000000}">
      <text>
        <r>
          <rPr>
            <b/>
            <sz val="9"/>
            <color indexed="81"/>
            <rFont val="Tahoma"/>
            <family val="2"/>
          </rPr>
          <t>i.galipienzo:</t>
        </r>
        <r>
          <rPr>
            <sz val="9"/>
            <color indexed="81"/>
            <rFont val="Tahoma"/>
            <family val="2"/>
          </rPr>
          <t xml:space="preserve">
cambio nombre
</t>
        </r>
      </text>
    </comment>
    <comment ref="J664" authorId="1" shapeId="0" xr:uid="{00000000-0006-0000-0600-000051000000}">
      <text>
        <r>
          <rPr>
            <b/>
            <sz val="9"/>
            <color indexed="81"/>
            <rFont val="Tahoma"/>
            <family val="2"/>
          </rPr>
          <t>NH-HOTEL-GROUP:</t>
        </r>
        <r>
          <rPr>
            <sz val="9"/>
            <color indexed="81"/>
            <rFont val="Tahoma"/>
            <family val="2"/>
          </rPr>
          <t xml:space="preserve">
2016</t>
        </r>
      </text>
    </comment>
    <comment ref="J698" authorId="1" shapeId="0" xr:uid="{00000000-0006-0000-0600-000052000000}">
      <text>
        <r>
          <rPr>
            <b/>
            <sz val="9"/>
            <color indexed="81"/>
            <rFont val="Tahoma"/>
            <family val="2"/>
          </rPr>
          <t>NH-HOTEL-GROUP:</t>
        </r>
        <r>
          <rPr>
            <sz val="9"/>
            <color indexed="81"/>
            <rFont val="Tahoma"/>
            <family val="2"/>
          </rPr>
          <t xml:space="preserve">
1/06/2017</t>
        </r>
      </text>
    </comment>
    <comment ref="I739" authorId="1" shapeId="0" xr:uid="{00000000-0006-0000-0600-000053000000}">
      <text>
        <r>
          <rPr>
            <b/>
            <sz val="9"/>
            <color indexed="81"/>
            <rFont val="Tahoma"/>
            <family val="2"/>
          </rPr>
          <t>NH-HOTEL-GROUP:</t>
        </r>
        <r>
          <rPr>
            <sz val="9"/>
            <color indexed="81"/>
            <rFont val="Tahoma"/>
            <family val="2"/>
          </rPr>
          <t xml:space="preserve">
Post all invoices received to this center in ES10 9103
</t>
        </r>
      </text>
    </comment>
    <comment ref="D740" authorId="1" shapeId="0" xr:uid="{00000000-0006-0000-0600-000054000000}">
      <text>
        <r>
          <rPr>
            <b/>
            <sz val="9"/>
            <color indexed="81"/>
            <rFont val="Tahoma"/>
            <family val="2"/>
          </rPr>
          <t>NH-HOTEL-GROUP:ESTA SOCIEDAD ES LA NUEVA, VIENE DE LA es18</t>
        </r>
      </text>
    </comment>
    <comment ref="F745" authorId="3" shapeId="0" xr:uid="{00000000-0006-0000-0600-000055000000}">
      <text>
        <r>
          <rPr>
            <b/>
            <sz val="9"/>
            <color indexed="81"/>
            <rFont val="Tahoma"/>
            <family val="2"/>
          </rPr>
          <t>r.barkowski:</t>
        </r>
        <r>
          <rPr>
            <sz val="9"/>
            <color indexed="81"/>
            <rFont val="Tahoma"/>
            <family val="2"/>
          </rPr>
          <t xml:space="preserve">
do not migrate! Pls. Delete! Hotel_Center = GL in use only</t>
        </r>
      </text>
    </comment>
    <comment ref="F746" authorId="3" shapeId="0" xr:uid="{00000000-0006-0000-0600-000056000000}">
      <text>
        <r>
          <rPr>
            <b/>
            <sz val="9"/>
            <color indexed="81"/>
            <rFont val="Tahoma"/>
            <family val="2"/>
          </rPr>
          <t>r.barkowski:</t>
        </r>
        <r>
          <rPr>
            <sz val="9"/>
            <color indexed="81"/>
            <rFont val="Tahoma"/>
            <family val="2"/>
          </rPr>
          <t xml:space="preserve">
do not migrate! Pls. Delete! Hotel_Center = GL in use only</t>
        </r>
      </text>
    </comment>
    <comment ref="J795" authorId="0" shapeId="0" xr:uid="{00000000-0006-0000-0600-000057000000}">
      <text>
        <r>
          <rPr>
            <b/>
            <sz val="8"/>
            <color indexed="81"/>
            <rFont val="Tahoma"/>
            <family val="2"/>
          </rPr>
          <t>Ineke Verkerk-Wamsteeker:</t>
        </r>
        <r>
          <rPr>
            <sz val="8"/>
            <color indexed="81"/>
            <rFont val="Tahoma"/>
            <family val="2"/>
          </rPr>
          <t xml:space="preserve">
sold per 27-6-2013
</t>
        </r>
      </text>
    </comment>
    <comment ref="J796" authorId="0" shapeId="0" xr:uid="{00000000-0006-0000-0600-000058000000}">
      <text>
        <r>
          <rPr>
            <b/>
            <sz val="8"/>
            <color indexed="81"/>
            <rFont val="Tahoma"/>
            <family val="2"/>
          </rPr>
          <t>Ineke Verkerk-Wamsteeker:</t>
        </r>
        <r>
          <rPr>
            <sz val="8"/>
            <color indexed="81"/>
            <rFont val="Tahoma"/>
            <family val="2"/>
          </rPr>
          <t xml:space="preserve">
Sold per 27-6-2013
</t>
        </r>
      </text>
    </comment>
    <comment ref="J797" authorId="1" shapeId="0" xr:uid="{00000000-0006-0000-0600-000059000000}">
      <text>
        <r>
          <rPr>
            <b/>
            <sz val="9"/>
            <color indexed="81"/>
            <rFont val="Tahoma"/>
            <family val="2"/>
          </rPr>
          <t>NH-HOTEL-GROUP:</t>
        </r>
        <r>
          <rPr>
            <sz val="9"/>
            <color indexed="81"/>
            <rFont val="Tahoma"/>
            <family val="2"/>
          </rPr>
          <t xml:space="preserve">
Company blocked ytd2015</t>
        </r>
      </text>
    </comment>
    <comment ref="I808" authorId="1" shapeId="0" xr:uid="{00000000-0006-0000-0600-00005A000000}">
      <text>
        <r>
          <rPr>
            <b/>
            <sz val="9"/>
            <color indexed="81"/>
            <rFont val="Tahoma"/>
            <family val="2"/>
          </rPr>
          <t>NH-HOTEL-GROUP:</t>
        </r>
        <r>
          <rPr>
            <sz val="9"/>
            <color indexed="81"/>
            <rFont val="Tahoma"/>
            <family val="2"/>
          </rPr>
          <t xml:space="preserve">
No access in SAP</t>
        </r>
      </text>
    </comment>
    <comment ref="I813" authorId="2" shapeId="0" xr:uid="{00000000-0006-0000-0600-00005B000000}">
      <text>
        <r>
          <rPr>
            <b/>
            <sz val="9"/>
            <color indexed="81"/>
            <rFont val="Tahoma"/>
            <family val="2"/>
          </rPr>
          <t>Carmen Brufau:</t>
        </r>
        <r>
          <rPr>
            <sz val="9"/>
            <color indexed="81"/>
            <rFont val="Tahoma"/>
            <family val="2"/>
          </rPr>
          <t xml:space="preserve">
01/01/2015
Pending to sale the shares</t>
        </r>
      </text>
    </comment>
    <comment ref="I814" authorId="2" shapeId="0" xr:uid="{00000000-0006-0000-0600-00005C000000}">
      <text>
        <r>
          <rPr>
            <b/>
            <sz val="9"/>
            <color indexed="81"/>
            <rFont val="Tahoma"/>
            <family val="2"/>
          </rPr>
          <t>Carmen Brufau:</t>
        </r>
        <r>
          <rPr>
            <sz val="9"/>
            <color indexed="81"/>
            <rFont val="Tahoma"/>
            <family val="2"/>
          </rPr>
          <t xml:space="preserve">
01/01/2015</t>
        </r>
      </text>
    </comment>
    <comment ref="J819" authorId="1" shapeId="0" xr:uid="{00000000-0006-0000-0600-00005D000000}">
      <text>
        <r>
          <rPr>
            <b/>
            <sz val="9"/>
            <color indexed="81"/>
            <rFont val="Tahoma"/>
            <family val="2"/>
          </rPr>
          <t>NH-HOTEL-GROUP:</t>
        </r>
        <r>
          <rPr>
            <sz val="9"/>
            <color indexed="81"/>
            <rFont val="Tahoma"/>
            <family val="2"/>
          </rPr>
          <t xml:space="preserve">
2016</t>
        </r>
      </text>
    </comment>
    <comment ref="J822" authorId="0" shapeId="0" xr:uid="{00000000-0006-0000-0600-00005E000000}">
      <text>
        <r>
          <rPr>
            <b/>
            <sz val="8"/>
            <color indexed="81"/>
            <rFont val="Tahoma"/>
            <family val="2"/>
          </rPr>
          <t>Ineke Verkerk-Wamsteeker:</t>
        </r>
        <r>
          <rPr>
            <sz val="8"/>
            <color indexed="81"/>
            <rFont val="Tahoma"/>
            <family val="2"/>
          </rPr>
          <t xml:space="preserve">
Management
</t>
        </r>
      </text>
    </comment>
    <comment ref="J823" authorId="0" shapeId="0" xr:uid="{00000000-0006-0000-0600-00005F000000}">
      <text>
        <r>
          <rPr>
            <b/>
            <sz val="8"/>
            <color indexed="81"/>
            <rFont val="Tahoma"/>
            <family val="2"/>
          </rPr>
          <t>Ineke Verkerk-Wamsteeker:</t>
        </r>
        <r>
          <rPr>
            <sz val="8"/>
            <color indexed="81"/>
            <rFont val="Tahoma"/>
            <family val="2"/>
          </rPr>
          <t xml:space="preserve">
New company (management)</t>
        </r>
      </text>
    </comment>
    <comment ref="I876" authorId="2" shapeId="0" xr:uid="{00000000-0006-0000-0600-000060000000}">
      <text>
        <r>
          <rPr>
            <b/>
            <sz val="9"/>
            <color indexed="81"/>
            <rFont val="Tahoma"/>
            <family val="2"/>
          </rPr>
          <t>Carmen Brufau:</t>
        </r>
        <r>
          <rPr>
            <sz val="9"/>
            <color indexed="81"/>
            <rFont val="Tahoma"/>
            <family val="2"/>
          </rPr>
          <t xml:space="preserve">
Just upload once a month a GL journal</t>
        </r>
      </text>
    </comment>
    <comment ref="I877" authorId="2" shapeId="0" xr:uid="{00000000-0006-0000-0600-000061000000}">
      <text>
        <r>
          <rPr>
            <b/>
            <sz val="9"/>
            <color indexed="81"/>
            <rFont val="Tahoma"/>
            <family val="2"/>
          </rPr>
          <t>Carmen Brufau:</t>
        </r>
        <r>
          <rPr>
            <sz val="9"/>
            <color indexed="81"/>
            <rFont val="Tahoma"/>
            <family val="2"/>
          </rPr>
          <t xml:space="preserve">
Just upload once a month a GL journal</t>
        </r>
      </text>
    </comment>
    <comment ref="J902" authorId="1" shapeId="0" xr:uid="{00000000-0006-0000-0600-000062000000}">
      <text>
        <r>
          <rPr>
            <b/>
            <sz val="9"/>
            <color indexed="81"/>
            <rFont val="Tahoma"/>
            <family val="2"/>
          </rPr>
          <t>NH-HOTEL-GROUP:</t>
        </r>
        <r>
          <rPr>
            <sz val="9"/>
            <color indexed="81"/>
            <rFont val="Tahoma"/>
            <family val="2"/>
          </rPr>
          <t xml:space="preserve">
new april</t>
        </r>
      </text>
    </comment>
    <comment ref="I957" authorId="1" shapeId="0" xr:uid="{00000000-0006-0000-0600-000063000000}">
      <text>
        <r>
          <rPr>
            <b/>
            <sz val="9"/>
            <color indexed="81"/>
            <rFont val="Tahoma"/>
            <family val="2"/>
          </rPr>
          <t>NH-HOTEL-GROUP:</t>
        </r>
        <r>
          <rPr>
            <sz val="9"/>
            <color indexed="81"/>
            <rFont val="Tahoma"/>
            <family val="2"/>
          </rPr>
          <t xml:space="preserve">
HOTEL CLOSE 30/11/2016, ALL MOVEMENTS RELATED TO PERIOD AFTER HAS TO BE REJECTED</t>
        </r>
      </text>
    </comment>
    <comment ref="F992" authorId="3" shapeId="0" xr:uid="{00000000-0006-0000-0600-000064000000}">
      <text>
        <r>
          <rPr>
            <b/>
            <sz val="9"/>
            <color indexed="81"/>
            <rFont val="Tahoma"/>
            <family val="2"/>
          </rPr>
          <t>r.barkowski:</t>
        </r>
        <r>
          <rPr>
            <sz val="9"/>
            <color indexed="81"/>
            <rFont val="Tahoma"/>
            <family val="2"/>
          </rPr>
          <t xml:space="preserve">
do not migrate! Pls. Delete! Hotel_Center = franchise</t>
        </r>
      </text>
    </comment>
    <comment ref="F993" authorId="3" shapeId="0" xr:uid="{00000000-0006-0000-0600-000065000000}">
      <text>
        <r>
          <rPr>
            <b/>
            <sz val="9"/>
            <color indexed="81"/>
            <rFont val="Tahoma"/>
            <family val="2"/>
          </rPr>
          <t>r.barkowski:</t>
        </r>
        <r>
          <rPr>
            <sz val="9"/>
            <color indexed="81"/>
            <rFont val="Tahoma"/>
            <family val="2"/>
          </rPr>
          <t xml:space="preserve">
do not migrate! Pls. Delete! Hotel_Center = franchise</t>
        </r>
      </text>
    </comment>
    <comment ref="F1002" authorId="3" shapeId="0" xr:uid="{00000000-0006-0000-0600-000066000000}">
      <text>
        <r>
          <rPr>
            <b/>
            <sz val="9"/>
            <color indexed="81"/>
            <rFont val="Tahoma"/>
            <family val="2"/>
          </rPr>
          <t>r.barkowski:</t>
        </r>
        <r>
          <rPr>
            <sz val="9"/>
            <color indexed="81"/>
            <rFont val="Tahoma"/>
            <family val="2"/>
          </rPr>
          <t xml:space="preserve">
do not migrate! Pls. Delete! Hotel_Center = Management only</t>
        </r>
      </text>
    </comment>
    <comment ref="F1003" authorId="3" shapeId="0" xr:uid="{00000000-0006-0000-0600-000067000000}">
      <text>
        <r>
          <rPr>
            <b/>
            <sz val="9"/>
            <color indexed="81"/>
            <rFont val="Tahoma"/>
            <family val="2"/>
          </rPr>
          <t>r.barkowski:</t>
        </r>
        <r>
          <rPr>
            <sz val="9"/>
            <color indexed="81"/>
            <rFont val="Tahoma"/>
            <family val="2"/>
          </rPr>
          <t xml:space="preserve">
do not migrate! Pls. Delete! Hotel_Center = Management only</t>
        </r>
      </text>
    </comment>
    <comment ref="J1023" authorId="1" shapeId="0" xr:uid="{00000000-0006-0000-0600-000068000000}">
      <text>
        <r>
          <rPr>
            <b/>
            <sz val="9"/>
            <color indexed="81"/>
            <rFont val="Tahoma"/>
            <family val="2"/>
          </rPr>
          <t>NH-HOTEL-GROUP:</t>
        </r>
        <r>
          <rPr>
            <sz val="9"/>
            <color indexed="81"/>
            <rFont val="Tahoma"/>
            <family val="2"/>
          </rPr>
          <t xml:space="preserve">
Feb 2017</t>
        </r>
      </text>
    </comment>
    <comment ref="J1025" authorId="2" shapeId="0" xr:uid="{00000000-0006-0000-0600-000069000000}">
      <text>
        <r>
          <rPr>
            <b/>
            <sz val="9"/>
            <color indexed="81"/>
            <rFont val="Tahoma"/>
            <family val="2"/>
          </rPr>
          <t>Carmen Brufau:</t>
        </r>
        <r>
          <rPr>
            <sz val="9"/>
            <color indexed="81"/>
            <rFont val="Tahoma"/>
            <family val="2"/>
          </rPr>
          <t xml:space="preserve">
Intercompany, no movimiento- Intercenter need</t>
        </r>
      </text>
    </comment>
    <comment ref="J1026" authorId="2" shapeId="0" xr:uid="{00000000-0006-0000-0600-00006A000000}">
      <text>
        <r>
          <rPr>
            <b/>
            <sz val="9"/>
            <color indexed="81"/>
            <rFont val="Tahoma"/>
            <family val="2"/>
          </rPr>
          <t>Carmen Brufau:</t>
        </r>
        <r>
          <rPr>
            <sz val="9"/>
            <color indexed="81"/>
            <rFont val="Tahoma"/>
            <family val="2"/>
          </rPr>
          <t xml:space="preserve">
Intercompany, no movimiento- Intercenter need</t>
        </r>
      </text>
    </comment>
    <comment ref="I1036" authorId="1" shapeId="0" xr:uid="{00000000-0006-0000-0600-00006B000000}">
      <text>
        <r>
          <rPr>
            <b/>
            <sz val="9"/>
            <color indexed="81"/>
            <rFont val="Tahoma"/>
            <family val="2"/>
          </rPr>
          <t>NH-HOTEL-GROUP:</t>
        </r>
        <r>
          <rPr>
            <sz val="9"/>
            <color indexed="81"/>
            <rFont val="Tahoma"/>
            <family val="2"/>
          </rPr>
          <t xml:space="preserve">
Post all invoices received to this center in ES10 9103
</t>
        </r>
      </text>
    </comment>
    <comment ref="I1037" authorId="1" shapeId="0" xr:uid="{00000000-0006-0000-0600-00006C000000}">
      <text>
        <r>
          <rPr>
            <b/>
            <sz val="9"/>
            <color indexed="81"/>
            <rFont val="Tahoma"/>
            <family val="2"/>
          </rPr>
          <t>NH-HOTEL-GROUP:</t>
        </r>
        <r>
          <rPr>
            <sz val="9"/>
            <color indexed="81"/>
            <rFont val="Tahoma"/>
            <family val="2"/>
          </rPr>
          <t xml:space="preserve">
Post all invoices received to this center in ES10 9103
</t>
        </r>
      </text>
    </comment>
    <comment ref="I1038" authorId="1" shapeId="0" xr:uid="{00000000-0006-0000-0600-00006D000000}">
      <text>
        <r>
          <rPr>
            <b/>
            <sz val="9"/>
            <color indexed="81"/>
            <rFont val="Tahoma"/>
            <family val="2"/>
          </rPr>
          <t>NH-HOTEL-GROUP:</t>
        </r>
        <r>
          <rPr>
            <sz val="9"/>
            <color indexed="81"/>
            <rFont val="Tahoma"/>
            <family val="2"/>
          </rPr>
          <t xml:space="preserve">
Post all invoices received to this center in ES10 9103
</t>
        </r>
      </text>
    </comment>
    <comment ref="I1039" authorId="1" shapeId="0" xr:uid="{00000000-0006-0000-0600-00006E000000}">
      <text>
        <r>
          <rPr>
            <b/>
            <sz val="9"/>
            <color indexed="81"/>
            <rFont val="Tahoma"/>
            <family val="2"/>
          </rPr>
          <t>NH-HOTEL-GROUP:</t>
        </r>
        <r>
          <rPr>
            <sz val="9"/>
            <color indexed="81"/>
            <rFont val="Tahoma"/>
            <family val="2"/>
          </rPr>
          <t xml:space="preserve">
Post all invoices received to this center in ES10 9103
</t>
        </r>
      </text>
    </comment>
    <comment ref="I1040" authorId="1" shapeId="0" xr:uid="{00000000-0006-0000-0600-00006F000000}">
      <text>
        <r>
          <rPr>
            <b/>
            <sz val="9"/>
            <color indexed="81"/>
            <rFont val="Tahoma"/>
            <family val="2"/>
          </rPr>
          <t>NH-HOTEL-GROUP:</t>
        </r>
        <r>
          <rPr>
            <sz val="9"/>
            <color indexed="81"/>
            <rFont val="Tahoma"/>
            <family val="2"/>
          </rPr>
          <t xml:space="preserve">
Post all invoices received to this center in ES10 9103
</t>
        </r>
      </text>
    </comment>
    <comment ref="I1042" authorId="2" shapeId="0" xr:uid="{00000000-0006-0000-0600-000070000000}">
      <text>
        <r>
          <rPr>
            <b/>
            <sz val="9"/>
            <color indexed="81"/>
            <rFont val="Tahoma"/>
            <family val="2"/>
          </rPr>
          <t>Carmen Brufau:</t>
        </r>
        <r>
          <rPr>
            <sz val="9"/>
            <color indexed="81"/>
            <rFont val="Tahoma"/>
            <family val="2"/>
          </rPr>
          <t xml:space="preserve">
Sale del portfolio el 14,05,2014</t>
        </r>
      </text>
    </comment>
    <comment ref="J1052" authorId="2" shapeId="0" xr:uid="{00000000-0006-0000-0600-000071000000}">
      <text>
        <r>
          <rPr>
            <b/>
            <sz val="9"/>
            <color indexed="81"/>
            <rFont val="Tahoma"/>
            <family val="2"/>
          </rPr>
          <t>Carmen Brufau:</t>
        </r>
        <r>
          <rPr>
            <sz val="9"/>
            <color indexed="81"/>
            <rFont val="Tahoma"/>
            <family val="2"/>
          </rPr>
          <t xml:space="preserve">
Intercompany, no movimiento- Intercenter need</t>
        </r>
      </text>
    </comment>
    <comment ref="J1053" authorId="2" shapeId="0" xr:uid="{00000000-0006-0000-0600-000072000000}">
      <text>
        <r>
          <rPr>
            <b/>
            <sz val="9"/>
            <color indexed="81"/>
            <rFont val="Tahoma"/>
            <family val="2"/>
          </rPr>
          <t>Carmen Brufau:</t>
        </r>
        <r>
          <rPr>
            <sz val="9"/>
            <color indexed="81"/>
            <rFont val="Tahoma"/>
            <family val="2"/>
          </rPr>
          <t xml:space="preserve">
Intercompany, no movimiento- Intercenter need</t>
        </r>
      </text>
    </comment>
    <comment ref="I1072" authorId="2" shapeId="0" xr:uid="{00000000-0006-0000-0600-000073000000}">
      <text>
        <r>
          <rPr>
            <b/>
            <sz val="9"/>
            <color indexed="81"/>
            <rFont val="Tahoma"/>
            <family val="2"/>
          </rPr>
          <t>Carmen Brufau:</t>
        </r>
        <r>
          <rPr>
            <sz val="9"/>
            <color indexed="81"/>
            <rFont val="Tahoma"/>
            <family val="2"/>
          </rPr>
          <t xml:space="preserve">
It will be close on 31.12.12015</t>
        </r>
      </text>
    </comment>
    <comment ref="I1084" authorId="2" shapeId="0" xr:uid="{00000000-0006-0000-0600-000074000000}">
      <text>
        <r>
          <rPr>
            <b/>
            <sz val="9"/>
            <color indexed="81"/>
            <rFont val="Tahoma"/>
            <family val="2"/>
          </rPr>
          <t>Carmen Brufau:</t>
        </r>
        <r>
          <rPr>
            <sz val="9"/>
            <color indexed="81"/>
            <rFont val="Tahoma"/>
            <family val="2"/>
          </rPr>
          <t xml:space="preserve">
It will be close on 31.12.12015</t>
        </r>
      </text>
    </comment>
    <comment ref="I1088" authorId="2" shapeId="0" xr:uid="{00000000-0006-0000-0600-000075000000}">
      <text>
        <r>
          <rPr>
            <b/>
            <sz val="9"/>
            <color indexed="81"/>
            <rFont val="Tahoma"/>
            <family val="2"/>
          </rPr>
          <t>Carmen Brufau:</t>
        </r>
        <r>
          <rPr>
            <sz val="9"/>
            <color indexed="81"/>
            <rFont val="Tahoma"/>
            <family val="2"/>
          </rPr>
          <t xml:space="preserve">
It will be close on 31.12.12015</t>
        </r>
      </text>
    </comment>
    <comment ref="I1097" authorId="1" shapeId="0" xr:uid="{00000000-0006-0000-0600-000076000000}">
      <text>
        <r>
          <rPr>
            <b/>
            <sz val="9"/>
            <color indexed="81"/>
            <rFont val="Tahoma"/>
            <family val="2"/>
          </rPr>
          <t>NH-HOTEL-GROUP:</t>
        </r>
        <r>
          <rPr>
            <sz val="9"/>
            <color indexed="81"/>
            <rFont val="Tahoma"/>
            <family val="2"/>
          </rPr>
          <t xml:space="preserve">
Out of porfolio 30.11, but still processing the Balance etc. In SAP by Accenture</t>
        </r>
      </text>
    </comment>
    <comment ref="J1097" authorId="1" shapeId="0" xr:uid="{00000000-0006-0000-0600-000077000000}">
      <text>
        <r>
          <rPr>
            <b/>
            <sz val="9"/>
            <color indexed="81"/>
            <rFont val="Tahoma"/>
            <family val="2"/>
          </rPr>
          <t>NH-HOTEL-GROUP:</t>
        </r>
        <r>
          <rPr>
            <sz val="9"/>
            <color indexed="81"/>
            <rFont val="Tahoma"/>
            <family val="2"/>
          </rPr>
          <t xml:space="preserve">
Out of porfolio 30.11</t>
        </r>
      </text>
    </comment>
    <comment ref="I1098" authorId="2" shapeId="0" xr:uid="{00000000-0006-0000-0600-000078000000}">
      <text>
        <r>
          <rPr>
            <b/>
            <sz val="9"/>
            <color indexed="81"/>
            <rFont val="Tahoma"/>
            <family val="2"/>
          </rPr>
          <t>Carmen Brufau:</t>
        </r>
        <r>
          <rPr>
            <sz val="9"/>
            <color indexed="81"/>
            <rFont val="Tahoma"/>
            <family val="2"/>
          </rPr>
          <t xml:space="preserve">
It will be close on 31.12.12015</t>
        </r>
      </text>
    </comment>
    <comment ref="J1122" authorId="1" shapeId="0" xr:uid="{00000000-0006-0000-0600-000079000000}">
      <text>
        <r>
          <rPr>
            <b/>
            <sz val="9"/>
            <color indexed="81"/>
            <rFont val="Tahoma"/>
            <family val="2"/>
          </rPr>
          <t>NH-HOTEL-GROUP:</t>
        </r>
        <r>
          <rPr>
            <sz val="9"/>
            <color indexed="81"/>
            <rFont val="Tahoma"/>
            <family val="2"/>
          </rPr>
          <t xml:space="preserve">
NOT IN USE YETbudget 2017 khalix</t>
        </r>
      </text>
    </comment>
    <comment ref="J1123" authorId="1" shapeId="0" xr:uid="{00000000-0006-0000-0600-00007A000000}">
      <text>
        <r>
          <rPr>
            <b/>
            <sz val="9"/>
            <color indexed="81"/>
            <rFont val="Tahoma"/>
            <family val="2"/>
          </rPr>
          <t>NH-HOTEL-GROUP:</t>
        </r>
        <r>
          <rPr>
            <sz val="9"/>
            <color indexed="81"/>
            <rFont val="Tahoma"/>
            <family val="2"/>
          </rPr>
          <t xml:space="preserve">
NOT IN USE YET
budget 2017 khalix</t>
        </r>
      </text>
    </comment>
    <comment ref="J1124" authorId="1" shapeId="0" xr:uid="{00000000-0006-0000-0600-00007B000000}">
      <text>
        <r>
          <rPr>
            <b/>
            <sz val="9"/>
            <color indexed="81"/>
            <rFont val="Tahoma"/>
            <family val="2"/>
          </rPr>
          <t>NH-HOTEL-GROUP:</t>
        </r>
        <r>
          <rPr>
            <sz val="9"/>
            <color indexed="81"/>
            <rFont val="Tahoma"/>
            <family val="2"/>
          </rPr>
          <t xml:space="preserve">
budget 2017 khalix</t>
        </r>
      </text>
    </comment>
    <comment ref="J1142" authorId="1" shapeId="0" xr:uid="{00000000-0006-0000-0600-00007C000000}">
      <text>
        <r>
          <rPr>
            <b/>
            <sz val="9"/>
            <color indexed="81"/>
            <rFont val="Tahoma"/>
            <family val="2"/>
          </rPr>
          <t>NH-HOTEL-GROUP:</t>
        </r>
        <r>
          <rPr>
            <sz val="9"/>
            <color indexed="81"/>
            <rFont val="Tahoma"/>
            <family val="2"/>
          </rPr>
          <t xml:space="preserve">
Company change, new from 08 October 2015</t>
        </r>
      </text>
    </comment>
    <comment ref="J1172" authorId="1" shapeId="0" xr:uid="{00000000-0006-0000-0600-00007D000000}">
      <text>
        <r>
          <rPr>
            <b/>
            <sz val="9"/>
            <color indexed="81"/>
            <rFont val="Tahoma"/>
            <family val="2"/>
          </rPr>
          <t>NH-HOTEL-GROUP:</t>
        </r>
        <r>
          <rPr>
            <sz val="9"/>
            <color indexed="81"/>
            <rFont val="Tahoma"/>
            <family val="2"/>
          </rPr>
          <t xml:space="preserve">
Not openned yet</t>
        </r>
      </text>
    </comment>
    <comment ref="J1174" authorId="1" shapeId="0" xr:uid="{00000000-0006-0000-0600-00007E000000}">
      <text>
        <r>
          <rPr>
            <b/>
            <sz val="9"/>
            <color indexed="81"/>
            <rFont val="Tahoma"/>
            <family val="2"/>
          </rPr>
          <t>NH-HOTEL-GROUP:</t>
        </r>
        <r>
          <rPr>
            <sz val="9"/>
            <color indexed="81"/>
            <rFont val="Tahoma"/>
            <family val="2"/>
          </rPr>
          <t xml:space="preserve">
November 2015</t>
        </r>
      </text>
    </comment>
    <comment ref="J1195" authorId="1" shapeId="0" xr:uid="{00000000-0006-0000-0600-00007F000000}">
      <text>
        <r>
          <rPr>
            <b/>
            <sz val="9"/>
            <color indexed="81"/>
            <rFont val="Tahoma"/>
            <family val="2"/>
          </rPr>
          <t>NH-HOTEL-GROUP:</t>
        </r>
        <r>
          <rPr>
            <sz val="9"/>
            <color indexed="81"/>
            <rFont val="Tahoma"/>
            <family val="2"/>
          </rPr>
          <t xml:space="preserve">
f the current hotel CITY TOWER will be split in 2 different hotelS, as per March 2016</t>
        </r>
      </text>
    </comment>
    <comment ref="D1217" authorId="1" shapeId="0" xr:uid="{00000000-0006-0000-0600-000080000000}">
      <text>
        <r>
          <rPr>
            <b/>
            <sz val="9"/>
            <color indexed="81"/>
            <rFont val="Tahoma"/>
            <family val="2"/>
          </rPr>
          <t>NH-HOTEL-GROUP:</t>
        </r>
        <r>
          <rPr>
            <sz val="9"/>
            <color indexed="81"/>
            <rFont val="Tahoma"/>
            <family val="2"/>
          </rPr>
          <t xml:space="preserve">
It is UY02 instead of UY01</t>
        </r>
      </text>
    </comment>
    <comment ref="J1233" authorId="1" shapeId="0" xr:uid="{00000000-0006-0000-0600-000081000000}">
      <text>
        <r>
          <rPr>
            <b/>
            <sz val="9"/>
            <color indexed="81"/>
            <rFont val="Tahoma"/>
            <family val="2"/>
          </rPr>
          <t>NH-HOTEL-GROUP:</t>
        </r>
        <r>
          <rPr>
            <sz val="9"/>
            <color indexed="81"/>
            <rFont val="Tahoma"/>
            <family val="2"/>
          </rPr>
          <t xml:space="preserve">
Just for Ref Key 2</t>
        </r>
      </text>
    </comment>
    <comment ref="E1237" authorId="4" shapeId="0" xr:uid="{00000000-0006-0000-0600-000082000000}">
      <text>
        <r>
          <rPr>
            <b/>
            <sz val="9"/>
            <color indexed="81"/>
            <rFont val="Tahoma"/>
            <family val="2"/>
          </rPr>
          <t>i.galipienzo:</t>
        </r>
        <r>
          <rPr>
            <sz val="9"/>
            <color indexed="81"/>
            <rFont val="Tahoma"/>
            <family val="2"/>
          </rPr>
          <t xml:space="preserve">
según maestro crm</t>
        </r>
      </text>
    </comment>
    <comment ref="J1238" authorId="1" shapeId="0" xr:uid="{00000000-0006-0000-0600-000083000000}">
      <text>
        <r>
          <rPr>
            <b/>
            <sz val="9"/>
            <color indexed="81"/>
            <rFont val="Tahoma"/>
            <family val="2"/>
          </rPr>
          <t>NH-HOTEL-GROUP:</t>
        </r>
        <r>
          <rPr>
            <sz val="9"/>
            <color indexed="81"/>
            <rFont val="Tahoma"/>
            <family val="2"/>
          </rPr>
          <t xml:space="preserve">
01,03,2017</t>
        </r>
      </text>
    </comment>
    <comment ref="J1239" authorId="1" shapeId="0" xr:uid="{00000000-0006-0000-0600-000084000000}">
      <text>
        <r>
          <rPr>
            <b/>
            <sz val="9"/>
            <color indexed="81"/>
            <rFont val="Tahoma"/>
            <family val="2"/>
          </rPr>
          <t>NH-HOTEL-GROUP:</t>
        </r>
        <r>
          <rPr>
            <sz val="9"/>
            <color indexed="81"/>
            <rFont val="Tahoma"/>
            <family val="2"/>
          </rPr>
          <t xml:space="preserve">
01,03,2017</t>
        </r>
      </text>
    </comment>
    <comment ref="J1240" authorId="1" shapeId="0" xr:uid="{00000000-0006-0000-0600-000085000000}">
      <text>
        <r>
          <rPr>
            <b/>
            <sz val="9"/>
            <color indexed="81"/>
            <rFont val="Tahoma"/>
            <family val="2"/>
          </rPr>
          <t>NH-HOTEL-GROUP:</t>
        </r>
        <r>
          <rPr>
            <sz val="9"/>
            <color indexed="81"/>
            <rFont val="Tahoma"/>
            <family val="2"/>
          </rPr>
          <t xml:space="preserve">
7/11/2016</t>
        </r>
      </text>
    </comment>
    <comment ref="J1241" authorId="1" shapeId="0" xr:uid="{00000000-0006-0000-0600-000086000000}">
      <text>
        <r>
          <rPr>
            <b/>
            <sz val="9"/>
            <color indexed="81"/>
            <rFont val="Tahoma"/>
            <family val="2"/>
          </rPr>
          <t>NH-HOTEL-GROUP:</t>
        </r>
        <r>
          <rPr>
            <sz val="9"/>
            <color indexed="81"/>
            <rFont val="Tahoma"/>
            <family val="2"/>
          </rPr>
          <t xml:space="preserve">
7/11/16</t>
        </r>
      </text>
    </comment>
    <comment ref="J1242" authorId="1" shapeId="0" xr:uid="{00000000-0006-0000-0600-000087000000}">
      <text>
        <r>
          <rPr>
            <b/>
            <sz val="9"/>
            <color indexed="81"/>
            <rFont val="Tahoma"/>
            <family val="2"/>
          </rPr>
          <t>NH-HOTEL-GROUP:</t>
        </r>
        <r>
          <rPr>
            <sz val="9"/>
            <color indexed="81"/>
            <rFont val="Tahoma"/>
            <family val="2"/>
          </rPr>
          <t xml:space="preserve">
1 oCTUBRE</t>
        </r>
      </text>
    </comment>
    <comment ref="J1243" authorId="1" shapeId="0" xr:uid="{00000000-0006-0000-0600-000088000000}">
      <text>
        <r>
          <rPr>
            <b/>
            <sz val="9"/>
            <color indexed="81"/>
            <rFont val="Tahoma"/>
            <family val="2"/>
          </rPr>
          <t>NH-HOTEL-GR
17/11/2015</t>
        </r>
      </text>
    </comment>
    <comment ref="E1244" authorId="4" shapeId="0" xr:uid="{00000000-0006-0000-0600-000089000000}">
      <text>
        <r>
          <rPr>
            <b/>
            <sz val="9"/>
            <color indexed="81"/>
            <rFont val="Tahoma"/>
            <family val="2"/>
          </rPr>
          <t>i.galipienzo:</t>
        </r>
        <r>
          <rPr>
            <sz val="9"/>
            <color indexed="81"/>
            <rFont val="Tahoma"/>
            <family val="2"/>
          </rPr>
          <t xml:space="preserve">
según maestro crm
</t>
        </r>
      </text>
    </comment>
    <comment ref="J1244" authorId="2" shapeId="0" xr:uid="{00000000-0006-0000-0600-00008A000000}">
      <text>
        <r>
          <rPr>
            <b/>
            <sz val="9"/>
            <color indexed="81"/>
            <rFont val="Tahoma"/>
            <family val="2"/>
          </rPr>
          <t>Carmen Brufau:</t>
        </r>
        <r>
          <rPr>
            <sz val="9"/>
            <color indexed="81"/>
            <rFont val="Tahoma"/>
            <family val="2"/>
          </rPr>
          <t xml:space="preserve">
Pending to receive information from the BU</t>
        </r>
      </text>
    </comment>
    <comment ref="J1245" authorId="1" shapeId="0" xr:uid="{00000000-0006-0000-0600-00008B000000}">
      <text>
        <r>
          <rPr>
            <b/>
            <sz val="9"/>
            <color indexed="81"/>
            <rFont val="Tahoma"/>
            <family val="2"/>
          </rPr>
          <t>NH-HOTEL-GROUP:</t>
        </r>
        <r>
          <rPr>
            <sz val="9"/>
            <color indexed="81"/>
            <rFont val="Tahoma"/>
            <family val="2"/>
          </rPr>
          <t xml:space="preserve">
31-12-2016</t>
        </r>
      </text>
    </comment>
    <comment ref="J1264" authorId="1" shapeId="0" xr:uid="{00000000-0006-0000-0600-00008C000000}">
      <text>
        <r>
          <rPr>
            <b/>
            <sz val="9"/>
            <color indexed="81"/>
            <rFont val="Tahoma"/>
            <family val="2"/>
          </rPr>
          <t>NH-HOTEL-GROUP:</t>
        </r>
        <r>
          <rPr>
            <sz val="9"/>
            <color indexed="81"/>
            <rFont val="Tahoma"/>
            <family val="2"/>
          </rPr>
          <t xml:space="preserve">
Out of portfolio 30.11.2015</t>
        </r>
      </text>
    </comment>
    <comment ref="J1278" authorId="1" shapeId="0" xr:uid="{00000000-0006-0000-0600-00008D000000}">
      <text>
        <r>
          <rPr>
            <b/>
            <sz val="9"/>
            <color indexed="81"/>
            <rFont val="Tahoma"/>
            <family val="2"/>
          </rPr>
          <t>NH-HOTEL-GROUP:FEB 2017</t>
        </r>
      </text>
    </comment>
    <comment ref="J1309" authorId="1" shapeId="0" xr:uid="{00000000-0006-0000-0600-00008E000000}">
      <text>
        <r>
          <rPr>
            <b/>
            <sz val="9"/>
            <color indexed="81"/>
            <rFont val="Tahoma"/>
            <family val="2"/>
          </rPr>
          <t>NH-HOTEL-GROUP:</t>
        </r>
        <r>
          <rPr>
            <sz val="9"/>
            <color indexed="81"/>
            <rFont val="Tahoma"/>
            <family val="2"/>
          </rPr>
          <t xml:space="preserve">
feb 2017</t>
        </r>
      </text>
    </comment>
    <comment ref="J1310" authorId="1" shapeId="0" xr:uid="{00000000-0006-0000-0600-00008F000000}">
      <text>
        <r>
          <rPr>
            <b/>
            <sz val="9"/>
            <color indexed="81"/>
            <rFont val="Tahoma"/>
            <family val="2"/>
          </rPr>
          <t>NH-HOTEL-GROUP:</t>
        </r>
        <r>
          <rPr>
            <sz val="9"/>
            <color indexed="81"/>
            <rFont val="Tahoma"/>
            <family val="2"/>
          </rPr>
          <t xml:space="preserve">
feb 2017</t>
        </r>
      </text>
    </comment>
    <comment ref="J1311" authorId="1" shapeId="0" xr:uid="{00000000-0006-0000-0600-000090000000}">
      <text>
        <r>
          <rPr>
            <b/>
            <sz val="9"/>
            <color indexed="81"/>
            <rFont val="Tahoma"/>
            <family val="2"/>
          </rPr>
          <t>NH-HOTEL-GROUP:</t>
        </r>
        <r>
          <rPr>
            <sz val="9"/>
            <color indexed="81"/>
            <rFont val="Tahoma"/>
            <family val="2"/>
          </rPr>
          <t xml:space="preserve">
feb 2017</t>
        </r>
      </text>
    </comment>
    <comment ref="F1315" authorId="5" shapeId="0" xr:uid="{00000000-0006-0000-0600-000091000000}">
      <text>
        <r>
          <rPr>
            <b/>
            <sz val="9"/>
            <color indexed="81"/>
            <rFont val="Tahoma"/>
            <family val="2"/>
          </rPr>
          <t>Harmen Schuur:</t>
        </r>
        <r>
          <rPr>
            <sz val="9"/>
            <color indexed="81"/>
            <rFont val="Tahoma"/>
            <family val="2"/>
          </rPr>
          <t xml:space="preserve">
Not migrated</t>
        </r>
      </text>
    </comment>
    <comment ref="I1325" authorId="2" shapeId="0" xr:uid="{00000000-0006-0000-0600-000092000000}">
      <text>
        <r>
          <rPr>
            <b/>
            <sz val="9"/>
            <color indexed="81"/>
            <rFont val="Tahoma"/>
            <family val="2"/>
          </rPr>
          <t>Carmen Brufau:</t>
        </r>
        <r>
          <rPr>
            <sz val="9"/>
            <color indexed="81"/>
            <rFont val="Tahoma"/>
            <family val="2"/>
          </rPr>
          <t xml:space="preserve">
Se traspasa a Metropolitan 01/07/2014
</t>
        </r>
      </text>
    </comment>
    <comment ref="J1330" authorId="1" shapeId="0" xr:uid="{00000000-0006-0000-0600-000093000000}">
      <text>
        <r>
          <rPr>
            <b/>
            <sz val="9"/>
            <color indexed="81"/>
            <rFont val="Tahoma"/>
            <family val="2"/>
          </rPr>
          <t>NH-HOTEL-GROUP:</t>
        </r>
        <r>
          <rPr>
            <sz val="9"/>
            <color indexed="81"/>
            <rFont val="Tahoma"/>
            <family val="2"/>
          </rPr>
          <t xml:space="preserve">
01/04/16
</t>
        </r>
      </text>
    </comment>
    <comment ref="J1331" authorId="1" shapeId="0" xr:uid="{00000000-0006-0000-0600-000094000000}">
      <text>
        <r>
          <rPr>
            <b/>
            <sz val="9"/>
            <color indexed="81"/>
            <rFont val="Tahoma"/>
            <family val="2"/>
          </rPr>
          <t>NH-HOTEL-GROUP:</t>
        </r>
        <r>
          <rPr>
            <sz val="9"/>
            <color indexed="81"/>
            <rFont val="Tahoma"/>
            <family val="2"/>
          </rPr>
          <t xml:space="preserve">
01/04/16
</t>
        </r>
      </text>
    </comment>
    <comment ref="I1350" authorId="1" shapeId="0" xr:uid="{00000000-0006-0000-0600-000095000000}">
      <text>
        <r>
          <rPr>
            <b/>
            <sz val="9"/>
            <color indexed="81"/>
            <rFont val="Tahoma"/>
            <family val="2"/>
          </rPr>
          <t>NH-HOTEL-GROUP:</t>
        </r>
        <r>
          <rPr>
            <sz val="9"/>
            <color indexed="81"/>
            <rFont val="Tahoma"/>
            <family val="2"/>
          </rPr>
          <t xml:space="preserve">
Post all invoices received to this center in ES10 9103
</t>
        </r>
      </text>
    </comment>
    <comment ref="I1354" authorId="1" shapeId="0" xr:uid="{00000000-0006-0000-0600-000096000000}">
      <text>
        <r>
          <rPr>
            <b/>
            <sz val="9"/>
            <color indexed="81"/>
            <rFont val="Tahoma"/>
            <family val="2"/>
          </rPr>
          <t>NH-HOTEL-GROUP:</t>
        </r>
        <r>
          <rPr>
            <sz val="9"/>
            <color indexed="81"/>
            <rFont val="Tahoma"/>
            <family val="2"/>
          </rPr>
          <t xml:space="preserve">
Post all invoices received to this center in ES10 9103
</t>
        </r>
      </text>
    </comment>
    <comment ref="I1355" authorId="1" shapeId="0" xr:uid="{00000000-0006-0000-0600-000097000000}">
      <text>
        <r>
          <rPr>
            <b/>
            <sz val="9"/>
            <color indexed="81"/>
            <rFont val="Tahoma"/>
            <family val="2"/>
          </rPr>
          <t>NH-HOTEL-GROUP:</t>
        </r>
        <r>
          <rPr>
            <sz val="9"/>
            <color indexed="81"/>
            <rFont val="Tahoma"/>
            <family val="2"/>
          </rPr>
          <t xml:space="preserve">
Post all invoices received to this center in ES10 9103
</t>
        </r>
      </text>
    </comment>
    <comment ref="F1358" authorId="1" shapeId="0" xr:uid="{00000000-0006-0000-0600-000098000000}">
      <text>
        <r>
          <rPr>
            <b/>
            <sz val="9"/>
            <color indexed="81"/>
            <rFont val="Tahoma"/>
            <family val="2"/>
          </rPr>
          <t>NH-HOTEL-GROUP:</t>
        </r>
        <r>
          <rPr>
            <sz val="9"/>
            <color indexed="81"/>
            <rFont val="Tahoma"/>
            <family val="2"/>
          </rPr>
          <t xml:space="preserve">
Change name 5th Sept</t>
        </r>
      </text>
    </comment>
    <comment ref="I1361" authorId="2" shapeId="0" xr:uid="{00000000-0006-0000-0600-000099000000}">
      <text>
        <r>
          <rPr>
            <b/>
            <sz val="9"/>
            <color indexed="81"/>
            <rFont val="Tahoma"/>
            <family val="2"/>
          </rPr>
          <t>Carmen Brufau:</t>
        </r>
        <r>
          <rPr>
            <sz val="9"/>
            <color indexed="81"/>
            <rFont val="Tahoma"/>
            <family val="2"/>
          </rPr>
          <t xml:space="preserve">
Salen del portfolio de NH el 30,04,2014</t>
        </r>
      </text>
    </comment>
    <comment ref="I1362" authorId="2" shapeId="0" xr:uid="{00000000-0006-0000-0600-00009A000000}">
      <text>
        <r>
          <rPr>
            <b/>
            <sz val="9"/>
            <color indexed="81"/>
            <rFont val="Tahoma"/>
            <family val="2"/>
          </rPr>
          <t>Carmen Brufau:</t>
        </r>
        <r>
          <rPr>
            <sz val="9"/>
            <color indexed="81"/>
            <rFont val="Tahoma"/>
            <family val="2"/>
          </rPr>
          <t xml:space="preserve">
Salen del portfolio de NH el 30,04,2014</t>
        </r>
      </text>
    </comment>
    <comment ref="I1363" authorId="2" shapeId="0" xr:uid="{00000000-0006-0000-0600-00009B000000}">
      <text>
        <r>
          <rPr>
            <b/>
            <sz val="9"/>
            <color indexed="81"/>
            <rFont val="Tahoma"/>
            <family val="2"/>
          </rPr>
          <t>Carmen Brufau:</t>
        </r>
        <r>
          <rPr>
            <sz val="9"/>
            <color indexed="81"/>
            <rFont val="Tahoma"/>
            <family val="2"/>
          </rPr>
          <t xml:space="preserve">
Salen del portfolio de NH el 30,04,2014</t>
        </r>
      </text>
    </comment>
    <comment ref="I1369" authorId="2" shapeId="0" xr:uid="{00000000-0006-0000-0600-00009C000000}">
      <text>
        <r>
          <rPr>
            <b/>
            <sz val="9"/>
            <color indexed="81"/>
            <rFont val="Tahoma"/>
            <family val="2"/>
          </rPr>
          <t>Carmen Brufau:</t>
        </r>
        <r>
          <rPr>
            <sz val="9"/>
            <color indexed="81"/>
            <rFont val="Tahoma"/>
            <family val="2"/>
          </rPr>
          <t xml:space="preserve">
Sale de NH 30,05,2014</t>
        </r>
      </text>
    </comment>
    <comment ref="I1370" authorId="1" shapeId="0" xr:uid="{00000000-0006-0000-0600-00009D000000}">
      <text>
        <r>
          <rPr>
            <b/>
            <sz val="9"/>
            <color indexed="81"/>
            <rFont val="Tahoma"/>
            <family val="2"/>
          </rPr>
          <t>NH-HOTEL-GROUP:</t>
        </r>
        <r>
          <rPr>
            <sz val="9"/>
            <color indexed="81"/>
            <rFont val="Tahoma"/>
            <family val="2"/>
          </rPr>
          <t xml:space="preserve">
Post all invoices received to this center in ES10 9103
</t>
        </r>
      </text>
    </comment>
    <comment ref="I1371" authorId="1" shapeId="0" xr:uid="{00000000-0006-0000-0600-00009E000000}">
      <text>
        <r>
          <rPr>
            <b/>
            <sz val="9"/>
            <color indexed="81"/>
            <rFont val="Tahoma"/>
            <family val="2"/>
          </rPr>
          <t>NH-HOTEL-GROUP:</t>
        </r>
        <r>
          <rPr>
            <sz val="9"/>
            <color indexed="81"/>
            <rFont val="Tahoma"/>
            <family val="2"/>
          </rPr>
          <t xml:space="preserve">
Post all invoices received to this center in ES10 9103
</t>
        </r>
      </text>
    </comment>
    <comment ref="I1372" authorId="1" shapeId="0" xr:uid="{00000000-0006-0000-0600-00009F000000}">
      <text>
        <r>
          <rPr>
            <b/>
            <sz val="9"/>
            <color indexed="81"/>
            <rFont val="Tahoma"/>
            <family val="2"/>
          </rPr>
          <t>NH-HOTEL-GROUP:</t>
        </r>
        <r>
          <rPr>
            <sz val="9"/>
            <color indexed="81"/>
            <rFont val="Tahoma"/>
            <family val="2"/>
          </rPr>
          <t xml:space="preserve">
Post all invoices received to this center in ES10 9103
</t>
        </r>
      </text>
    </comment>
    <comment ref="I1373" authorId="1" shapeId="0" xr:uid="{00000000-0006-0000-0600-0000A0000000}">
      <text>
        <r>
          <rPr>
            <b/>
            <sz val="9"/>
            <color indexed="81"/>
            <rFont val="Tahoma"/>
            <family val="2"/>
          </rPr>
          <t>NH-HOTEL-GROUP:</t>
        </r>
        <r>
          <rPr>
            <sz val="9"/>
            <color indexed="81"/>
            <rFont val="Tahoma"/>
            <family val="2"/>
          </rPr>
          <t xml:space="preserve">
Post all invoices received to this center in ES10 9103
</t>
        </r>
      </text>
    </comment>
    <comment ref="J1380" authorId="1" shapeId="0" xr:uid="{00000000-0006-0000-0600-0000A1000000}">
      <text>
        <r>
          <rPr>
            <b/>
            <sz val="9"/>
            <color indexed="81"/>
            <rFont val="Tahoma"/>
            <family val="2"/>
          </rPr>
          <t>NH-HOTEL-GROUP:</t>
        </r>
        <r>
          <rPr>
            <sz val="9"/>
            <color indexed="81"/>
            <rFont val="Tahoma"/>
            <family val="2"/>
          </rPr>
          <t xml:space="preserve">
Is out of NH 22.07.2015, but the balance is still open, so needs to be closed (on going)</t>
        </r>
      </text>
    </comment>
    <comment ref="J1384" authorId="1" shapeId="0" xr:uid="{00000000-0006-0000-0600-0000A2000000}">
      <text>
        <r>
          <rPr>
            <b/>
            <sz val="9"/>
            <color indexed="81"/>
            <rFont val="Tahoma"/>
            <family val="2"/>
          </rPr>
          <t>NH-HOTEL-GROUP:</t>
        </r>
        <r>
          <rPr>
            <sz val="9"/>
            <color indexed="81"/>
            <rFont val="Tahoma"/>
            <family val="2"/>
          </rPr>
          <t xml:space="preserve">
Closed 31/12/2015</t>
        </r>
      </text>
    </comment>
    <comment ref="J1385" authorId="1" shapeId="0" xr:uid="{00000000-0006-0000-0600-0000A3000000}">
      <text>
        <r>
          <rPr>
            <b/>
            <sz val="9"/>
            <color indexed="81"/>
            <rFont val="Tahoma"/>
            <family val="2"/>
          </rPr>
          <t>NH-HOTEL-GROUP:</t>
        </r>
        <r>
          <rPr>
            <sz val="9"/>
            <color indexed="81"/>
            <rFont val="Tahoma"/>
            <family val="2"/>
          </rPr>
          <t xml:space="preserve">
Is out of NH 31/08/015 but the balance is still open, so needs to be closed (on going)</t>
        </r>
      </text>
    </comment>
    <comment ref="G1387" authorId="2" shapeId="0" xr:uid="{00000000-0006-0000-0600-0000A4000000}">
      <text>
        <r>
          <rPr>
            <b/>
            <sz val="9"/>
            <color indexed="81"/>
            <rFont val="Tahoma"/>
            <family val="2"/>
          </rPr>
          <t>Carmen Brufau:</t>
        </r>
        <r>
          <rPr>
            <sz val="9"/>
            <color indexed="81"/>
            <rFont val="Tahoma"/>
            <family val="2"/>
          </rPr>
          <t xml:space="preserve">
sale de NH 15,06,2014</t>
        </r>
      </text>
    </comment>
    <comment ref="J1388" authorId="1" shapeId="0" xr:uid="{00000000-0006-0000-0600-0000A5000000}">
      <text>
        <r>
          <rPr>
            <b/>
            <sz val="9"/>
            <color indexed="81"/>
            <rFont val="Tahoma"/>
            <family val="2"/>
          </rPr>
          <t>NH-HOTEL-GROUP:</t>
        </r>
        <r>
          <rPr>
            <sz val="9"/>
            <color indexed="81"/>
            <rFont val="Tahoma"/>
            <family val="2"/>
          </rPr>
          <t xml:space="preserve">
Is out of NH 02/09/2015  but the balance is still open, so needs to be closed (on going)</t>
        </r>
      </text>
    </comment>
    <comment ref="F1408" authorId="4" shapeId="0" xr:uid="{00000000-0006-0000-0600-0000A6000000}">
      <text>
        <r>
          <rPr>
            <b/>
            <sz val="9"/>
            <color indexed="81"/>
            <rFont val="Tahoma"/>
            <family val="2"/>
          </rPr>
          <t>i.galipienzo:</t>
        </r>
        <r>
          <rPr>
            <sz val="9"/>
            <color indexed="81"/>
            <rFont val="Tahoma"/>
            <family val="2"/>
          </rPr>
          <t xml:space="preserve">
cambio nombre
</t>
        </r>
      </text>
    </comment>
    <comment ref="J1420" authorId="1" shapeId="0" xr:uid="{00000000-0006-0000-0600-0000A7000000}">
      <text>
        <r>
          <rPr>
            <b/>
            <sz val="9"/>
            <color indexed="81"/>
            <rFont val="Tahoma"/>
            <family val="2"/>
          </rPr>
          <t>NH-HOTEL-GROUP:</t>
        </r>
        <r>
          <rPr>
            <sz val="9"/>
            <color indexed="81"/>
            <rFont val="Tahoma"/>
            <family val="2"/>
          </rPr>
          <t xml:space="preserve">
2016</t>
        </r>
      </text>
    </comment>
    <comment ref="J1454" authorId="1" shapeId="0" xr:uid="{00000000-0006-0000-0600-0000A8000000}">
      <text>
        <r>
          <rPr>
            <b/>
            <sz val="9"/>
            <color indexed="81"/>
            <rFont val="Tahoma"/>
            <family val="2"/>
          </rPr>
          <t>NH-HOTEL-GROUP:</t>
        </r>
        <r>
          <rPr>
            <sz val="9"/>
            <color indexed="81"/>
            <rFont val="Tahoma"/>
            <family val="2"/>
          </rPr>
          <t xml:space="preserve">
1/06/2017</t>
        </r>
      </text>
    </comment>
    <comment ref="I1495" authorId="1" shapeId="0" xr:uid="{00000000-0006-0000-0600-0000A9000000}">
      <text>
        <r>
          <rPr>
            <b/>
            <sz val="9"/>
            <color indexed="81"/>
            <rFont val="Tahoma"/>
            <family val="2"/>
          </rPr>
          <t>NH-HOTEL-GROUP:</t>
        </r>
        <r>
          <rPr>
            <sz val="9"/>
            <color indexed="81"/>
            <rFont val="Tahoma"/>
            <family val="2"/>
          </rPr>
          <t xml:space="preserve">
Post all invoices received to this center in ES10 9103
</t>
        </r>
      </text>
    </comment>
    <comment ref="D1496" authorId="1" shapeId="0" xr:uid="{00000000-0006-0000-0600-0000AA000000}">
      <text>
        <r>
          <rPr>
            <b/>
            <sz val="9"/>
            <color indexed="81"/>
            <rFont val="Tahoma"/>
            <family val="2"/>
          </rPr>
          <t>NH-HOTEL-GROUP:ESTA SOCIEDAD ES LA NUEVA, VIENE DE LA es18</t>
        </r>
      </text>
    </comment>
    <comment ref="F1501" authorId="3" shapeId="0" xr:uid="{00000000-0006-0000-0600-0000AB000000}">
      <text>
        <r>
          <rPr>
            <b/>
            <sz val="9"/>
            <color indexed="81"/>
            <rFont val="Tahoma"/>
            <family val="2"/>
          </rPr>
          <t>r.barkowski:</t>
        </r>
        <r>
          <rPr>
            <sz val="9"/>
            <color indexed="81"/>
            <rFont val="Tahoma"/>
            <family val="2"/>
          </rPr>
          <t xml:space="preserve">
do not migrate! Pls. Delete! Hotel_Center = GL in use only</t>
        </r>
      </text>
    </comment>
    <comment ref="F1502" authorId="3" shapeId="0" xr:uid="{00000000-0006-0000-0600-0000AC000000}">
      <text>
        <r>
          <rPr>
            <b/>
            <sz val="9"/>
            <color indexed="81"/>
            <rFont val="Tahoma"/>
            <family val="2"/>
          </rPr>
          <t>r.barkowski:</t>
        </r>
        <r>
          <rPr>
            <sz val="9"/>
            <color indexed="81"/>
            <rFont val="Tahoma"/>
            <family val="2"/>
          </rPr>
          <t xml:space="preserve">
do not migrate! Pls. Delete! Hotel_Center = GL in use only</t>
        </r>
      </text>
    </comment>
  </commentList>
</comments>
</file>

<file path=xl/sharedStrings.xml><?xml version="1.0" encoding="utf-8"?>
<sst xmlns="http://schemas.openxmlformats.org/spreadsheetml/2006/main" count="115070" uniqueCount="16561">
  <si>
    <t>INTERCOMPANY INVOICING</t>
  </si>
  <si>
    <t>The requestor must fill in this tab, taking into account that all fields are mandatory. Journals tab will retrieve the information included in this tab.
In case of any doubt, please check the Instructions tab.</t>
  </si>
  <si>
    <t>BA origin data</t>
  </si>
  <si>
    <t>BA target data</t>
  </si>
  <si>
    <t>Drop down lists / Non-editable fields</t>
  </si>
  <si>
    <t>To be filled by requestor</t>
  </si>
  <si>
    <t>Requestor name</t>
  </si>
  <si>
    <t>Approvals</t>
  </si>
  <si>
    <t>Job position</t>
  </si>
  <si>
    <t>Name</t>
  </si>
  <si>
    <t>Department</t>
  </si>
  <si>
    <t>Signature</t>
  </si>
  <si>
    <t>BU</t>
  </si>
  <si>
    <t>CENTRAL EUROPE</t>
  </si>
  <si>
    <t>Date</t>
  </si>
  <si>
    <t>Country</t>
  </si>
  <si>
    <t>GERMANY</t>
  </si>
  <si>
    <t>Approved By</t>
  </si>
  <si>
    <r>
      <t xml:space="preserve">Invoice date </t>
    </r>
    <r>
      <rPr>
        <sz val="8"/>
        <color theme="1"/>
        <rFont val="Calibri"/>
        <family val="2"/>
        <scheme val="minor"/>
      </rPr>
      <t>(dd.mm.yyyy)</t>
    </r>
  </si>
  <si>
    <t>Area supervisor</t>
  </si>
  <si>
    <t>Currency</t>
  </si>
  <si>
    <t>EUR</t>
  </si>
  <si>
    <r>
      <t xml:space="preserve">Date of service </t>
    </r>
    <r>
      <rPr>
        <sz val="8"/>
        <color theme="1"/>
        <rFont val="Calibri"/>
        <family val="2"/>
        <scheme val="minor"/>
      </rPr>
      <t>(dd.mm.yyyy)</t>
    </r>
  </si>
  <si>
    <t>Concept (F- Invoice; A- Credit Note)</t>
  </si>
  <si>
    <t xml:space="preserve">BA origin </t>
  </si>
  <si>
    <t>Hotel/CS</t>
  </si>
  <si>
    <t xml:space="preserve">Cost Center origin </t>
  </si>
  <si>
    <t>Cost Center exist?</t>
  </si>
  <si>
    <t>Country target</t>
  </si>
  <si>
    <t>Selection Contry target excel naming</t>
  </si>
  <si>
    <r>
      <t xml:space="preserve">BA target*
</t>
    </r>
    <r>
      <rPr>
        <sz val="8"/>
        <color theme="1"/>
        <rFont val="Calibri"/>
        <family val="2"/>
        <scheme val="minor"/>
      </rPr>
      <t>(fill in if a BA is migrated to SAP)</t>
    </r>
  </si>
  <si>
    <t>Department target</t>
  </si>
  <si>
    <t xml:space="preserve">Cost Center target </t>
  </si>
  <si>
    <r>
      <t xml:space="preserve">Customer Code*
</t>
    </r>
    <r>
      <rPr>
        <sz val="8"/>
        <color theme="1"/>
        <rFont val="Calibri"/>
        <family val="2"/>
        <scheme val="minor"/>
      </rPr>
      <t xml:space="preserve"> (fill in if a BA is </t>
    </r>
    <r>
      <rPr>
        <u/>
        <sz val="8"/>
        <color theme="1"/>
        <rFont val="Calibri"/>
        <family val="2"/>
        <scheme val="minor"/>
      </rPr>
      <t>not</t>
    </r>
    <r>
      <rPr>
        <sz val="8"/>
        <color theme="1"/>
        <rFont val="Calibri"/>
        <family val="2"/>
        <scheme val="minor"/>
      </rPr>
      <t xml:space="preserve"> migrated to SAP)</t>
    </r>
  </si>
  <si>
    <t>Material</t>
  </si>
  <si>
    <t>Type of invoice</t>
  </si>
  <si>
    <t>Amount</t>
  </si>
  <si>
    <t>Description</t>
  </si>
  <si>
    <t>9600</t>
  </si>
  <si>
    <t>AD</t>
  </si>
  <si>
    <t>0181</t>
  </si>
  <si>
    <t>98000384-SECURITY COST REINVOICEMENT</t>
  </si>
  <si>
    <t>0182</t>
  </si>
  <si>
    <t>0183</t>
  </si>
  <si>
    <t>0184</t>
  </si>
  <si>
    <t>0185</t>
  </si>
  <si>
    <t>0186</t>
  </si>
  <si>
    <t>0187</t>
  </si>
  <si>
    <t>0188</t>
  </si>
  <si>
    <t>0189</t>
  </si>
  <si>
    <t>0190</t>
  </si>
  <si>
    <t>0191</t>
  </si>
  <si>
    <t>0192</t>
  </si>
  <si>
    <t>0193</t>
  </si>
  <si>
    <t>0194</t>
  </si>
  <si>
    <t>0195</t>
  </si>
  <si>
    <t>0197</t>
  </si>
  <si>
    <t>0198</t>
  </si>
  <si>
    <t>0237</t>
  </si>
  <si>
    <t>0239</t>
  </si>
  <si>
    <t>0252</t>
  </si>
  <si>
    <t>0255</t>
  </si>
  <si>
    <t>0256</t>
  </si>
  <si>
    <t>0257</t>
  </si>
  <si>
    <t>0258</t>
  </si>
  <si>
    <t>0260</t>
  </si>
  <si>
    <t>0261</t>
  </si>
  <si>
    <t>0262</t>
  </si>
  <si>
    <t>0263</t>
  </si>
  <si>
    <t>0264</t>
  </si>
  <si>
    <t>0265</t>
  </si>
  <si>
    <t>0266</t>
  </si>
  <si>
    <t>0268</t>
  </si>
  <si>
    <t>0269</t>
  </si>
  <si>
    <t>0270</t>
  </si>
  <si>
    <t>0271</t>
  </si>
  <si>
    <t>0272</t>
  </si>
  <si>
    <t>0273</t>
  </si>
  <si>
    <t>0274</t>
  </si>
  <si>
    <t>0275</t>
  </si>
  <si>
    <t>0276</t>
  </si>
  <si>
    <t>0277</t>
  </si>
  <si>
    <t>0278</t>
  </si>
  <si>
    <t>0279</t>
  </si>
  <si>
    <t>0280</t>
  </si>
  <si>
    <t>0281</t>
  </si>
  <si>
    <t>0282</t>
  </si>
  <si>
    <t>0283</t>
  </si>
  <si>
    <t>0285</t>
  </si>
  <si>
    <t>0290</t>
  </si>
  <si>
    <t>0325</t>
  </si>
  <si>
    <t>0337</t>
  </si>
  <si>
    <t>0419</t>
  </si>
  <si>
    <t>0442</t>
  </si>
  <si>
    <t>0443</t>
  </si>
  <si>
    <t>0457</t>
  </si>
  <si>
    <t>0458</t>
  </si>
  <si>
    <t>0460</t>
  </si>
  <si>
    <t>BU Excel Naming</t>
  </si>
  <si>
    <t>Please select</t>
  </si>
  <si>
    <t>BENELUX</t>
  </si>
  <si>
    <t>BUBenelux</t>
  </si>
  <si>
    <t>BUCE</t>
  </si>
  <si>
    <t>ITALY</t>
  </si>
  <si>
    <t>BUItaly</t>
  </si>
  <si>
    <t>MERCOSUR</t>
  </si>
  <si>
    <t>BUMercosur</t>
  </si>
  <si>
    <t>MEXICO</t>
  </si>
  <si>
    <t>BUMexico</t>
  </si>
  <si>
    <t>SPAIN</t>
  </si>
  <si>
    <t>BUSpain</t>
  </si>
  <si>
    <t>Selected BU</t>
  </si>
  <si>
    <t>HH</t>
  </si>
  <si>
    <t>BUMERCOSUR</t>
  </si>
  <si>
    <t>BUMEXICO</t>
  </si>
  <si>
    <t>BELGIUM</t>
  </si>
  <si>
    <t>HESPERIA</t>
  </si>
  <si>
    <t>ARGENTINA</t>
  </si>
  <si>
    <t>FRANCE</t>
  </si>
  <si>
    <t>ROMANIA</t>
  </si>
  <si>
    <t>CHILE</t>
  </si>
  <si>
    <t>LUXEMBOURG</t>
  </si>
  <si>
    <t>CZECH.RPC</t>
  </si>
  <si>
    <t>URUGUAY</t>
  </si>
  <si>
    <t>NETHERLANDS</t>
  </si>
  <si>
    <t>AUSTRIA</t>
  </si>
  <si>
    <t>UK</t>
  </si>
  <si>
    <t>HUNGARY</t>
  </si>
  <si>
    <t>SWITZERLAND</t>
  </si>
  <si>
    <t>Countries</t>
  </si>
  <si>
    <t>Currency Excel Naming</t>
  </si>
  <si>
    <t>CZK</t>
  </si>
  <si>
    <t>HUF</t>
  </si>
  <si>
    <t>RON</t>
  </si>
  <si>
    <t>CHF</t>
  </si>
  <si>
    <t>PORTUGAL</t>
  </si>
  <si>
    <t>GBP</t>
  </si>
  <si>
    <t>ARS</t>
  </si>
  <si>
    <t>USD</t>
  </si>
  <si>
    <t>CLP</t>
  </si>
  <si>
    <t>UYU</t>
  </si>
  <si>
    <t>MXN</t>
  </si>
  <si>
    <t>Selection Currency</t>
  </si>
  <si>
    <t>CZECH RPC</t>
  </si>
  <si>
    <t>DOMINICAN RPC</t>
  </si>
  <si>
    <t>HAITI</t>
  </si>
  <si>
    <t>PANAMA</t>
  </si>
  <si>
    <t>POLAND</t>
  </si>
  <si>
    <t>SLOVAKIA</t>
  </si>
  <si>
    <t>SOUTH AFRICA</t>
  </si>
  <si>
    <t>US</t>
  </si>
  <si>
    <t>VENEZUELA</t>
  </si>
  <si>
    <t>Cost Center</t>
  </si>
  <si>
    <t>Hotel</t>
  </si>
  <si>
    <t>Administration</t>
  </si>
  <si>
    <t xml:space="preserve">Banqueting </t>
  </si>
  <si>
    <t>Control of operations Hotel</t>
  </si>
  <si>
    <t>OP</t>
  </si>
  <si>
    <t>CRM &amp; Loyalty</t>
  </si>
  <si>
    <t>CL</t>
  </si>
  <si>
    <t>Front office Hotel</t>
  </si>
  <si>
    <t>01</t>
  </si>
  <si>
    <t>Generic</t>
  </si>
  <si>
    <t>GE</t>
  </si>
  <si>
    <t>Golf</t>
  </si>
  <si>
    <t>External restaurant</t>
  </si>
  <si>
    <t>Housekeeping common areas</t>
  </si>
  <si>
    <t>03</t>
  </si>
  <si>
    <t>Housekeeping rooms</t>
  </si>
  <si>
    <t>02</t>
  </si>
  <si>
    <t>Housekeeping supervisory</t>
  </si>
  <si>
    <t>04</t>
  </si>
  <si>
    <t>IT Hotel</t>
  </si>
  <si>
    <t>IT</t>
  </si>
  <si>
    <t>Kitchen</t>
  </si>
  <si>
    <t>Kitchen external restaurant</t>
  </si>
  <si>
    <t>20</t>
  </si>
  <si>
    <t>Maintenance Hotel</t>
  </si>
  <si>
    <t>PM</t>
  </si>
  <si>
    <t xml:space="preserve">Other income  </t>
  </si>
  <si>
    <t>Restaurant</t>
  </si>
  <si>
    <t>Revenue management Hotel</t>
  </si>
  <si>
    <t>RV</t>
  </si>
  <si>
    <t>Human Resources</t>
  </si>
  <si>
    <t>HR</t>
  </si>
  <si>
    <t>Sales Hotel</t>
  </si>
  <si>
    <t>SA</t>
  </si>
  <si>
    <t xml:space="preserve">Sales CS </t>
  </si>
  <si>
    <t>SH</t>
  </si>
  <si>
    <t xml:space="preserve">SPA </t>
  </si>
  <si>
    <t>Stewarding</t>
  </si>
  <si>
    <t>Stewarding external restaurant</t>
  </si>
  <si>
    <t>CS</t>
  </si>
  <si>
    <t>Assets, Rents &amp; Expansion</t>
  </si>
  <si>
    <t>AR</t>
  </si>
  <si>
    <t xml:space="preserve">Corporate Affairs </t>
  </si>
  <si>
    <t>CA</t>
  </si>
  <si>
    <t>Corporate Resposibility</t>
  </si>
  <si>
    <t>CR</t>
  </si>
  <si>
    <t>Ecommerce</t>
  </si>
  <si>
    <t>EC</t>
  </si>
  <si>
    <t>Finance</t>
  </si>
  <si>
    <t>FI</t>
  </si>
  <si>
    <t>Front Office Project Department</t>
  </si>
  <si>
    <t>FP</t>
  </si>
  <si>
    <t>General Services</t>
  </si>
  <si>
    <t>GS</t>
  </si>
  <si>
    <t xml:space="preserve">Internal Audit </t>
  </si>
  <si>
    <t>IA</t>
  </si>
  <si>
    <t>Investment Analysis &amp; Inverstor Relations</t>
  </si>
  <si>
    <t>II</t>
  </si>
  <si>
    <t>Legal</t>
  </si>
  <si>
    <t>LE</t>
  </si>
  <si>
    <t>Management Comitee</t>
  </si>
  <si>
    <t>MC</t>
  </si>
  <si>
    <t>Marketing</t>
  </si>
  <si>
    <t>MK</t>
  </si>
  <si>
    <t>Operations control</t>
  </si>
  <si>
    <t>Organization</t>
  </si>
  <si>
    <t>OR</t>
  </si>
  <si>
    <t>Other commercial</t>
  </si>
  <si>
    <t>OC</t>
  </si>
  <si>
    <t>Product &amp; Brand</t>
  </si>
  <si>
    <t>PB</t>
  </si>
  <si>
    <t>Projects, Constructions, Engineering &amp; Maintenance</t>
  </si>
  <si>
    <t>Purchasing</t>
  </si>
  <si>
    <t>PU</t>
  </si>
  <si>
    <t>Quality &amp; Competition</t>
  </si>
  <si>
    <t>QC</t>
  </si>
  <si>
    <t>Reservation</t>
  </si>
  <si>
    <t>RE</t>
  </si>
  <si>
    <t>Revenue Management</t>
  </si>
  <si>
    <t>Public relations &amp; Social Media</t>
  </si>
  <si>
    <t>RS</t>
  </si>
  <si>
    <t>Sales</t>
  </si>
  <si>
    <t>CEE</t>
  </si>
  <si>
    <t>MEXICO&amp;CARIBBEAN</t>
  </si>
  <si>
    <t>CORPORATE</t>
  </si>
  <si>
    <t>ROYAL</t>
  </si>
  <si>
    <t>BUCorporate</t>
  </si>
  <si>
    <t>Validación de BU y Countries</t>
  </si>
  <si>
    <t>Validación de Currency</t>
  </si>
  <si>
    <t>ANDORRA</t>
  </si>
  <si>
    <t>Currency 1</t>
  </si>
  <si>
    <t>Currency 2</t>
  </si>
  <si>
    <t>Currency 3</t>
  </si>
  <si>
    <t>PLN</t>
  </si>
  <si>
    <t>Nuevo centro SAP</t>
  </si>
  <si>
    <t>0201</t>
  </si>
  <si>
    <t>0202</t>
  </si>
  <si>
    <t>0203</t>
  </si>
  <si>
    <t>0204</t>
  </si>
  <si>
    <t>0242</t>
  </si>
  <si>
    <t>0345</t>
  </si>
  <si>
    <t>0346</t>
  </si>
  <si>
    <t>0406</t>
  </si>
  <si>
    <t>0407</t>
  </si>
  <si>
    <t>0408</t>
  </si>
  <si>
    <t>0627</t>
  </si>
  <si>
    <t>0760</t>
  </si>
  <si>
    <t>0753</t>
  </si>
  <si>
    <t>0758</t>
  </si>
  <si>
    <t>0775</t>
  </si>
  <si>
    <t>0339</t>
  </si>
  <si>
    <t>0375</t>
  </si>
  <si>
    <t>0216</t>
  </si>
  <si>
    <t>0247</t>
  </si>
  <si>
    <t>0245</t>
  </si>
  <si>
    <t>0215</t>
  </si>
  <si>
    <t>0243</t>
  </si>
  <si>
    <t>0217</t>
  </si>
  <si>
    <t>0244</t>
  </si>
  <si>
    <t>0213</t>
  </si>
  <si>
    <t>0222</t>
  </si>
  <si>
    <t>0232</t>
  </si>
  <si>
    <t>0235</t>
  </si>
  <si>
    <t>0315</t>
  </si>
  <si>
    <t>0372</t>
  </si>
  <si>
    <t>9362</t>
  </si>
  <si>
    <t>0211</t>
  </si>
  <si>
    <t>0209</t>
  </si>
  <si>
    <t>0210</t>
  </si>
  <si>
    <t>0221</t>
  </si>
  <si>
    <t>0208</t>
  </si>
  <si>
    <t>0948</t>
  </si>
  <si>
    <t>0949</t>
  </si>
  <si>
    <t>0241</t>
  </si>
  <si>
    <t>0207</t>
  </si>
  <si>
    <t>0471</t>
  </si>
  <si>
    <t>0214</t>
  </si>
  <si>
    <t>0234</t>
  </si>
  <si>
    <t>0246</t>
  </si>
  <si>
    <t>0219</t>
  </si>
  <si>
    <t>0200</t>
  </si>
  <si>
    <t>0250</t>
  </si>
  <si>
    <t>0660</t>
  </si>
  <si>
    <t>0218</t>
  </si>
  <si>
    <t>0970</t>
  </si>
  <si>
    <t>0971</t>
  </si>
  <si>
    <t>0212</t>
  </si>
  <si>
    <t>0981</t>
  </si>
  <si>
    <t>0340</t>
  </si>
  <si>
    <t>0759</t>
  </si>
  <si>
    <t>9389</t>
  </si>
  <si>
    <t>0662</t>
  </si>
  <si>
    <t>0623</t>
  </si>
  <si>
    <t>9486</t>
  </si>
  <si>
    <t>0426</t>
  </si>
  <si>
    <t>0036</t>
  </si>
  <si>
    <t>0750</t>
  </si>
  <si>
    <t>0751</t>
  </si>
  <si>
    <t>0410</t>
  </si>
  <si>
    <t>0411</t>
  </si>
  <si>
    <t>0413</t>
  </si>
  <si>
    <t>0414</t>
  </si>
  <si>
    <t>0415</t>
  </si>
  <si>
    <t>0657</t>
  </si>
  <si>
    <t>9296</t>
  </si>
  <si>
    <t>0450</t>
  </si>
  <si>
    <t>0451</t>
  </si>
  <si>
    <t>0469</t>
  </si>
  <si>
    <t>0259</t>
  </si>
  <si>
    <t>0289</t>
  </si>
  <si>
    <t>9284</t>
  </si>
  <si>
    <t>9420</t>
  </si>
  <si>
    <t>9238</t>
  </si>
  <si>
    <t>0421</t>
  </si>
  <si>
    <t>9294</t>
  </si>
  <si>
    <t>0772</t>
  </si>
  <si>
    <t>0773</t>
  </si>
  <si>
    <t>9604</t>
  </si>
  <si>
    <t>0291</t>
  </si>
  <si>
    <t>0347</t>
  </si>
  <si>
    <t>9348</t>
  </si>
  <si>
    <t>0329</t>
  </si>
  <si>
    <t>0330</t>
  </si>
  <si>
    <t>0363</t>
  </si>
  <si>
    <t>0176</t>
  </si>
  <si>
    <t>0178</t>
  </si>
  <si>
    <t>0180</t>
  </si>
  <si>
    <t>0254</t>
  </si>
  <si>
    <t>9179</t>
  </si>
  <si>
    <t>0774</t>
  </si>
  <si>
    <t>9843</t>
  </si>
  <si>
    <t>0577</t>
  </si>
  <si>
    <t>9576</t>
  </si>
  <si>
    <t>0519</t>
  </si>
  <si>
    <t>0520</t>
  </si>
  <si>
    <t>0521</t>
  </si>
  <si>
    <t>0523</t>
  </si>
  <si>
    <t>0524</t>
  </si>
  <si>
    <t>0525</t>
  </si>
  <si>
    <t>0526</t>
  </si>
  <si>
    <t>0527</t>
  </si>
  <si>
    <t>0528</t>
  </si>
  <si>
    <t>0529</t>
  </si>
  <si>
    <t>0530</t>
  </si>
  <si>
    <t>0531</t>
  </si>
  <si>
    <t>0532</t>
  </si>
  <si>
    <t>9565</t>
  </si>
  <si>
    <t>0533</t>
  </si>
  <si>
    <t>0535</t>
  </si>
  <si>
    <t>0536</t>
  </si>
  <si>
    <t>0537</t>
  </si>
  <si>
    <t>0538</t>
  </si>
  <si>
    <t>9585</t>
  </si>
  <si>
    <t>0539</t>
  </si>
  <si>
    <t>0540</t>
  </si>
  <si>
    <t>0541</t>
  </si>
  <si>
    <t>0542</t>
  </si>
  <si>
    <t>9588</t>
  </si>
  <si>
    <t>0545</t>
  </si>
  <si>
    <t>0546</t>
  </si>
  <si>
    <t>0547</t>
  </si>
  <si>
    <t>9587</t>
  </si>
  <si>
    <t>0548</t>
  </si>
  <si>
    <t>0549</t>
  </si>
  <si>
    <t>0550</t>
  </si>
  <si>
    <t>0551</t>
  </si>
  <si>
    <t>0552</t>
  </si>
  <si>
    <t>0553</t>
  </si>
  <si>
    <t>0554</t>
  </si>
  <si>
    <t>0555</t>
  </si>
  <si>
    <t>0556</t>
  </si>
  <si>
    <t>9579</t>
  </si>
  <si>
    <t>0558</t>
  </si>
  <si>
    <t>0559</t>
  </si>
  <si>
    <t>9590</t>
  </si>
  <si>
    <t>0557</t>
  </si>
  <si>
    <t>0560</t>
  </si>
  <si>
    <t>0561</t>
  </si>
  <si>
    <t>0562</t>
  </si>
  <si>
    <t>9534</t>
  </si>
  <si>
    <t>0470</t>
  </si>
  <si>
    <t>0701</t>
  </si>
  <si>
    <t>0703</t>
  </si>
  <si>
    <t>0705</t>
  </si>
  <si>
    <t>0706</t>
  </si>
  <si>
    <t>0708</t>
  </si>
  <si>
    <t>0709</t>
  </si>
  <si>
    <t>0710</t>
  </si>
  <si>
    <t>0713</t>
  </si>
  <si>
    <t>0716</t>
  </si>
  <si>
    <t>0717</t>
  </si>
  <si>
    <t>0718</t>
  </si>
  <si>
    <t>0720</t>
  </si>
  <si>
    <t>0729</t>
  </si>
  <si>
    <t>0730</t>
  </si>
  <si>
    <t>0731</t>
  </si>
  <si>
    <t>0732</t>
  </si>
  <si>
    <t>0733</t>
  </si>
  <si>
    <t>0735</t>
  </si>
  <si>
    <t>0736</t>
  </si>
  <si>
    <t>0737</t>
  </si>
  <si>
    <t>0738</t>
  </si>
  <si>
    <t>0740</t>
  </si>
  <si>
    <t>0741</t>
  </si>
  <si>
    <t>0742</t>
  </si>
  <si>
    <t>0743</t>
  </si>
  <si>
    <t>0744</t>
  </si>
  <si>
    <t>0745</t>
  </si>
  <si>
    <t>0746</t>
  </si>
  <si>
    <t>0747</t>
  </si>
  <si>
    <t>0748</t>
  </si>
  <si>
    <t>0749</t>
  </si>
  <si>
    <t>0757</t>
  </si>
  <si>
    <t>0761</t>
  </si>
  <si>
    <t>0762</t>
  </si>
  <si>
    <t>0763</t>
  </si>
  <si>
    <t>0764</t>
  </si>
  <si>
    <t>0765</t>
  </si>
  <si>
    <t>0766</t>
  </si>
  <si>
    <t>0767</t>
  </si>
  <si>
    <t>0769</t>
  </si>
  <si>
    <t>0770</t>
  </si>
  <si>
    <t>0771</t>
  </si>
  <si>
    <t>0781</t>
  </si>
  <si>
    <t>0782</t>
  </si>
  <si>
    <t>0783</t>
  </si>
  <si>
    <t>0784</t>
  </si>
  <si>
    <t>0785</t>
  </si>
  <si>
    <t>0786</t>
  </si>
  <si>
    <t>0789</t>
  </si>
  <si>
    <t>9383</t>
  </si>
  <si>
    <t>9700</t>
  </si>
  <si>
    <t>0704</t>
  </si>
  <si>
    <t>0702</t>
  </si>
  <si>
    <t>0791</t>
  </si>
  <si>
    <t>0792</t>
  </si>
  <si>
    <t>0793</t>
  </si>
  <si>
    <t>0801</t>
  </si>
  <si>
    <t>9799</t>
  </si>
  <si>
    <t>0160</t>
  </si>
  <si>
    <t>0161</t>
  </si>
  <si>
    <t>0162</t>
  </si>
  <si>
    <t>0163</t>
  </si>
  <si>
    <t>0164</t>
  </si>
  <si>
    <t>0169</t>
  </si>
  <si>
    <t>9509</t>
  </si>
  <si>
    <t>0168</t>
  </si>
  <si>
    <t>0430</t>
  </si>
  <si>
    <t>0432</t>
  </si>
  <si>
    <t>0433</t>
  </si>
  <si>
    <t>0435</t>
  </si>
  <si>
    <t>0436</t>
  </si>
  <si>
    <t>0461</t>
  </si>
  <si>
    <t>9437</t>
  </si>
  <si>
    <t>0166</t>
  </si>
  <si>
    <t>9633</t>
  </si>
  <si>
    <t>0167</t>
  </si>
  <si>
    <t>0459</t>
  </si>
  <si>
    <t>0006</t>
  </si>
  <si>
    <t>0497</t>
  </si>
  <si>
    <t>0365</t>
  </si>
  <si>
    <t>0652</t>
  </si>
  <si>
    <t>0076</t>
  </si>
  <si>
    <t>0423</t>
  </si>
  <si>
    <t>0079</t>
  </si>
  <si>
    <t>0074</t>
  </si>
  <si>
    <t>0659</t>
  </si>
  <si>
    <t>0085</t>
  </si>
  <si>
    <t>0649</t>
  </si>
  <si>
    <t>0056</t>
  </si>
  <si>
    <t>0064</t>
  </si>
  <si>
    <t>0332</t>
  </si>
  <si>
    <t>0655</t>
  </si>
  <si>
    <t>0656</t>
  </si>
  <si>
    <t>9658</t>
  </si>
  <si>
    <t>0380</t>
  </si>
  <si>
    <t>0384</t>
  </si>
  <si>
    <t>9387</t>
  </si>
  <si>
    <t>0653</t>
  </si>
  <si>
    <t>0099</t>
  </si>
  <si>
    <t>0131</t>
  </si>
  <si>
    <t>0334</t>
  </si>
  <si>
    <t>9601</t>
  </si>
  <si>
    <t>0632</t>
  </si>
  <si>
    <t>0009</t>
  </si>
  <si>
    <t>0014</t>
  </si>
  <si>
    <t>0019</t>
  </si>
  <si>
    <t>0031</t>
  </si>
  <si>
    <t>0121</t>
  </si>
  <si>
    <t>0165</t>
  </si>
  <si>
    <t>9100</t>
  </si>
  <si>
    <t>0117</t>
  </si>
  <si>
    <t>0118</t>
  </si>
  <si>
    <t>0313</t>
  </si>
  <si>
    <t>0108</t>
  </si>
  <si>
    <t>0122</t>
  </si>
  <si>
    <t>0124</t>
  </si>
  <si>
    <t>0146</t>
  </si>
  <si>
    <t>0142</t>
  </si>
  <si>
    <t>0002</t>
  </si>
  <si>
    <t>0004</t>
  </si>
  <si>
    <t>0005</t>
  </si>
  <si>
    <t>0007</t>
  </si>
  <si>
    <t>0008</t>
  </si>
  <si>
    <t>0010</t>
  </si>
  <si>
    <t>0011</t>
  </si>
  <si>
    <t>0012</t>
  </si>
  <si>
    <t>0013</t>
  </si>
  <si>
    <t>0016</t>
  </si>
  <si>
    <t>0017</t>
  </si>
  <si>
    <t>0018</t>
  </si>
  <si>
    <t>0020</t>
  </si>
  <si>
    <t>0021</t>
  </si>
  <si>
    <t>0022</t>
  </si>
  <si>
    <t>0023</t>
  </si>
  <si>
    <t>0024</t>
  </si>
  <si>
    <t>0025</t>
  </si>
  <si>
    <t>0027</t>
  </si>
  <si>
    <t>0028</t>
  </si>
  <si>
    <t>0029</t>
  </si>
  <si>
    <t>0030</t>
  </si>
  <si>
    <t>0035</t>
  </si>
  <si>
    <t>0038</t>
  </si>
  <si>
    <t>0041</t>
  </si>
  <si>
    <t>0042</t>
  </si>
  <si>
    <t>0043</t>
  </si>
  <si>
    <t>0045</t>
  </si>
  <si>
    <t>0046</t>
  </si>
  <si>
    <t>0053</t>
  </si>
  <si>
    <t>0071</t>
  </si>
  <si>
    <t>0073</t>
  </si>
  <si>
    <t>0081</t>
  </si>
  <si>
    <t>0082</t>
  </si>
  <si>
    <t>0083</t>
  </si>
  <si>
    <t>0086</t>
  </si>
  <si>
    <t>0087</t>
  </si>
  <si>
    <t>0088</t>
  </si>
  <si>
    <t>0091</t>
  </si>
  <si>
    <t>0092</t>
  </si>
  <si>
    <t>0093</t>
  </si>
  <si>
    <t>0094</t>
  </si>
  <si>
    <t>0097</t>
  </si>
  <si>
    <t>0101</t>
  </si>
  <si>
    <t>0104</t>
  </si>
  <si>
    <t>0105</t>
  </si>
  <si>
    <t>0106</t>
  </si>
  <si>
    <t>0107</t>
  </si>
  <si>
    <t>0110</t>
  </si>
  <si>
    <t>0112</t>
  </si>
  <si>
    <t>0113</t>
  </si>
  <si>
    <t>0114</t>
  </si>
  <si>
    <t>0115</t>
  </si>
  <si>
    <t>0116</t>
  </si>
  <si>
    <t>0119</t>
  </si>
  <si>
    <t>0123</t>
  </si>
  <si>
    <t>0127</t>
  </si>
  <si>
    <t>0128</t>
  </si>
  <si>
    <t>0132</t>
  </si>
  <si>
    <t>0133</t>
  </si>
  <si>
    <t>0134</t>
  </si>
  <si>
    <t>0138</t>
  </si>
  <si>
    <t>0140</t>
  </si>
  <si>
    <t>0141</t>
  </si>
  <si>
    <t>0145</t>
  </si>
  <si>
    <t>0151</t>
  </si>
  <si>
    <t>0152</t>
  </si>
  <si>
    <t>0157</t>
  </si>
  <si>
    <t>0220</t>
  </si>
  <si>
    <t>0226</t>
  </si>
  <si>
    <t>0229</t>
  </si>
  <si>
    <t>0251</t>
  </si>
  <si>
    <t>0253</t>
  </si>
  <si>
    <t>0287</t>
  </si>
  <si>
    <t>0300</t>
  </si>
  <si>
    <t>0302</t>
  </si>
  <si>
    <t>0303</t>
  </si>
  <si>
    <t>0305</t>
  </si>
  <si>
    <t>0308</t>
  </si>
  <si>
    <t>0309</t>
  </si>
  <si>
    <t>0310</t>
  </si>
  <si>
    <t>0311</t>
  </si>
  <si>
    <t>0316</t>
  </si>
  <si>
    <t>0317</t>
  </si>
  <si>
    <t>0318</t>
  </si>
  <si>
    <t>0319</t>
  </si>
  <si>
    <t>0321</t>
  </si>
  <si>
    <t>0322</t>
  </si>
  <si>
    <t>0323</t>
  </si>
  <si>
    <t>0327</t>
  </si>
  <si>
    <t>0333</t>
  </si>
  <si>
    <t>0342</t>
  </si>
  <si>
    <t>0371</t>
  </si>
  <si>
    <t>0376</t>
  </si>
  <si>
    <t>0378</t>
  </si>
  <si>
    <t>0385</t>
  </si>
  <si>
    <t>0386</t>
  </si>
  <si>
    <t>0581</t>
  </si>
  <si>
    <t>0582</t>
  </si>
  <si>
    <t>0591</t>
  </si>
  <si>
    <t>0661</t>
  </si>
  <si>
    <t>0967</t>
  </si>
  <si>
    <t>9040</t>
  </si>
  <si>
    <t>0149</t>
  </si>
  <si>
    <t>0248</t>
  </si>
  <si>
    <t>0301</t>
  </si>
  <si>
    <t>0170</t>
  </si>
  <si>
    <t>9500</t>
  </si>
  <si>
    <t>0514</t>
  </si>
  <si>
    <t>0464</t>
  </si>
  <si>
    <t>0465</t>
  </si>
  <si>
    <t>0466</t>
  </si>
  <si>
    <t>0467</t>
  </si>
  <si>
    <t>0462</t>
  </si>
  <si>
    <t>9512</t>
  </si>
  <si>
    <t>0148</t>
  </si>
  <si>
    <t>0084</t>
  </si>
  <si>
    <t>0126</t>
  </si>
  <si>
    <t>0125</t>
  </si>
  <si>
    <t>0143</t>
  </si>
  <si>
    <t>0153</t>
  </si>
  <si>
    <t>0154</t>
  </si>
  <si>
    <t>0155</t>
  </si>
  <si>
    <t>0026</t>
  </si>
  <si>
    <t>0147</t>
  </si>
  <si>
    <t>0130</t>
  </si>
  <si>
    <t>0072</t>
  </si>
  <si>
    <t>0223</t>
  </si>
  <si>
    <t>9240</t>
  </si>
  <si>
    <t>0003</t>
  </si>
  <si>
    <t>0033</t>
  </si>
  <si>
    <t>9236</t>
  </si>
  <si>
    <t>0998</t>
  </si>
  <si>
    <t>0054</t>
  </si>
  <si>
    <t>0174</t>
  </si>
  <si>
    <t>0440</t>
  </si>
  <si>
    <t>0441</t>
  </si>
  <si>
    <t>9516</t>
  </si>
  <si>
    <t>0463</t>
  </si>
  <si>
    <t>0468</t>
  </si>
  <si>
    <t>0473</t>
  </si>
  <si>
    <t>0032</t>
  </si>
  <si>
    <t>9594</t>
  </si>
  <si>
    <t>0367</t>
  </si>
  <si>
    <t>0472</t>
  </si>
  <si>
    <t>0331</t>
  </si>
  <si>
    <t>0369</t>
  </si>
  <si>
    <t>9598</t>
  </si>
  <si>
    <t>0489</t>
  </si>
  <si>
    <t>0572</t>
  </si>
  <si>
    <t>0573</t>
  </si>
  <si>
    <t>0583</t>
  </si>
  <si>
    <t>9571</t>
  </si>
  <si>
    <t>0631</t>
  </si>
  <si>
    <t>0805</t>
  </si>
  <si>
    <t>0667</t>
  </si>
  <si>
    <t>0668</t>
  </si>
  <si>
    <t>0669</t>
  </si>
  <si>
    <t>0670</t>
  </si>
  <si>
    <t>0676</t>
  </si>
  <si>
    <t>0677</t>
  </si>
  <si>
    <t>0678</t>
  </si>
  <si>
    <t>0679</t>
  </si>
  <si>
    <t>0680</t>
  </si>
  <si>
    <t>9681</t>
  </si>
  <si>
    <t>0682</t>
  </si>
  <si>
    <t>0683</t>
  </si>
  <si>
    <t>0684</t>
  </si>
  <si>
    <t>0685</t>
  </si>
  <si>
    <t>0686</t>
  </si>
  <si>
    <t>0687</t>
  </si>
  <si>
    <t>0688</t>
  </si>
  <si>
    <t>0689</t>
  </si>
  <si>
    <t>0690</t>
  </si>
  <si>
    <t>0691</t>
  </si>
  <si>
    <t>9692</t>
  </si>
  <si>
    <t>0693</t>
  </si>
  <si>
    <t>0592</t>
  </si>
  <si>
    <t>0647</t>
  </si>
  <si>
    <t>0806</t>
  </si>
  <si>
    <t>0643</t>
  </si>
  <si>
    <t>0807</t>
  </si>
  <si>
    <t>0490</t>
  </si>
  <si>
    <t>0491</t>
  </si>
  <si>
    <t>9839</t>
  </si>
  <si>
    <t>Mandatory</t>
  </si>
  <si>
    <t>Country Name</t>
  </si>
  <si>
    <t>COLOMBIA</t>
  </si>
  <si>
    <t>ECUADOR</t>
  </si>
  <si>
    <t>New Company Code SAP Final</t>
  </si>
  <si>
    <t>BE01</t>
  </si>
  <si>
    <t>BE02</t>
  </si>
  <si>
    <t>BE03</t>
  </si>
  <si>
    <t>BE04</t>
  </si>
  <si>
    <t>BE05</t>
  </si>
  <si>
    <t>BE06</t>
  </si>
  <si>
    <t>BE07</t>
  </si>
  <si>
    <t>BE08</t>
  </si>
  <si>
    <t>BE09</t>
  </si>
  <si>
    <t>BE10</t>
  </si>
  <si>
    <t>BE11</t>
  </si>
  <si>
    <t>FR01</t>
  </si>
  <si>
    <t>FR02</t>
  </si>
  <si>
    <t>LU01</t>
  </si>
  <si>
    <t>LU02</t>
  </si>
  <si>
    <t>LU03</t>
  </si>
  <si>
    <t>NL01</t>
  </si>
  <si>
    <t>NL02</t>
  </si>
  <si>
    <t>NL03</t>
  </si>
  <si>
    <t>NL04</t>
  </si>
  <si>
    <t>NL05</t>
  </si>
  <si>
    <t>NL06</t>
  </si>
  <si>
    <t>NL07</t>
  </si>
  <si>
    <t>NL08</t>
  </si>
  <si>
    <t>NL09</t>
  </si>
  <si>
    <t>NL10</t>
  </si>
  <si>
    <t>NL11</t>
  </si>
  <si>
    <t>NL12</t>
  </si>
  <si>
    <t>NL13</t>
  </si>
  <si>
    <t>NL14</t>
  </si>
  <si>
    <t>NL15</t>
  </si>
  <si>
    <t>NL16</t>
  </si>
  <si>
    <t>NL17</t>
  </si>
  <si>
    <t>NL18</t>
  </si>
  <si>
    <t>NL20</t>
  </si>
  <si>
    <t>NL21</t>
  </si>
  <si>
    <t>NL22</t>
  </si>
  <si>
    <t>NL23</t>
  </si>
  <si>
    <t>NL24</t>
  </si>
  <si>
    <t>NL25</t>
  </si>
  <si>
    <t>NL26</t>
  </si>
  <si>
    <t>NL27</t>
  </si>
  <si>
    <t>NL28</t>
  </si>
  <si>
    <t>NL29</t>
  </si>
  <si>
    <t>NL30</t>
  </si>
  <si>
    <t>NL31</t>
  </si>
  <si>
    <t>NL32</t>
  </si>
  <si>
    <t>NL33</t>
  </si>
  <si>
    <t>NL34</t>
  </si>
  <si>
    <t>NL35</t>
  </si>
  <si>
    <t>NL36</t>
  </si>
  <si>
    <t>NL37</t>
  </si>
  <si>
    <t>NL38</t>
  </si>
  <si>
    <t>NL39</t>
  </si>
  <si>
    <t>NL40</t>
  </si>
  <si>
    <t>NL41</t>
  </si>
  <si>
    <t>NL42</t>
  </si>
  <si>
    <t>NL43</t>
  </si>
  <si>
    <t>NL44</t>
  </si>
  <si>
    <t>NL45</t>
  </si>
  <si>
    <t>NL46</t>
  </si>
  <si>
    <t>NL47</t>
  </si>
  <si>
    <t>NL48</t>
  </si>
  <si>
    <t>NL49</t>
  </si>
  <si>
    <t>NL50</t>
  </si>
  <si>
    <t>NL51</t>
  </si>
  <si>
    <t>NL52</t>
  </si>
  <si>
    <t>NL53</t>
  </si>
  <si>
    <t>NL54</t>
  </si>
  <si>
    <t>NL55</t>
  </si>
  <si>
    <t>NL56</t>
  </si>
  <si>
    <t>NL57</t>
  </si>
  <si>
    <t>NL58</t>
  </si>
  <si>
    <t>NL59</t>
  </si>
  <si>
    <t>NL60</t>
  </si>
  <si>
    <t>NL61</t>
  </si>
  <si>
    <t>NL62</t>
  </si>
  <si>
    <t>NL63</t>
  </si>
  <si>
    <t>NL64</t>
  </si>
  <si>
    <t>NL65</t>
  </si>
  <si>
    <t>NL66</t>
  </si>
  <si>
    <t>NL67</t>
  </si>
  <si>
    <t>NL68</t>
  </si>
  <si>
    <t>NL69</t>
  </si>
  <si>
    <t>NL70</t>
  </si>
  <si>
    <t>NL71</t>
  </si>
  <si>
    <t>NL72</t>
  </si>
  <si>
    <t>X</t>
  </si>
  <si>
    <t>ZA01</t>
  </si>
  <si>
    <t>ZA02</t>
  </si>
  <si>
    <t>UK01</t>
  </si>
  <si>
    <t>UK02</t>
  </si>
  <si>
    <t>AT01</t>
  </si>
  <si>
    <t>CZ01</t>
  </si>
  <si>
    <t>CZ02</t>
  </si>
  <si>
    <t>CZ03</t>
  </si>
  <si>
    <t>DE01</t>
  </si>
  <si>
    <t>DE02</t>
  </si>
  <si>
    <t>DE03</t>
  </si>
  <si>
    <t>DE04</t>
  </si>
  <si>
    <t>DE05</t>
  </si>
  <si>
    <t>DE06</t>
  </si>
  <si>
    <t>DE07</t>
  </si>
  <si>
    <t>DE08</t>
  </si>
  <si>
    <t>DE09</t>
  </si>
  <si>
    <t>DE10</t>
  </si>
  <si>
    <t>DE11</t>
  </si>
  <si>
    <t>DE12</t>
  </si>
  <si>
    <t>DE13</t>
  </si>
  <si>
    <t>DE14</t>
  </si>
  <si>
    <t>DE15</t>
  </si>
  <si>
    <t>DE16</t>
  </si>
  <si>
    <t>HU01</t>
  </si>
  <si>
    <t>PL01</t>
  </si>
  <si>
    <t>PL02</t>
  </si>
  <si>
    <t>RO01</t>
  </si>
  <si>
    <t>RO02</t>
  </si>
  <si>
    <t>SK01</t>
  </si>
  <si>
    <t>CH01</t>
  </si>
  <si>
    <t>CH02</t>
  </si>
  <si>
    <t>US02</t>
  </si>
  <si>
    <t>AD01</t>
  </si>
  <si>
    <t>AD02</t>
  </si>
  <si>
    <t>AD03</t>
  </si>
  <si>
    <t>ES56</t>
  </si>
  <si>
    <t>ES57</t>
  </si>
  <si>
    <t>ES58</t>
  </si>
  <si>
    <t>ES59</t>
  </si>
  <si>
    <t>ES60</t>
  </si>
  <si>
    <t>ES61</t>
  </si>
  <si>
    <t>ES62</t>
  </si>
  <si>
    <t>ES63</t>
  </si>
  <si>
    <t>ES64</t>
  </si>
  <si>
    <t>ES65</t>
  </si>
  <si>
    <t>ES66</t>
  </si>
  <si>
    <t>ES67</t>
  </si>
  <si>
    <t>ES68</t>
  </si>
  <si>
    <t>ES69</t>
  </si>
  <si>
    <t>ES70</t>
  </si>
  <si>
    <t>ES71</t>
  </si>
  <si>
    <t>ES72</t>
  </si>
  <si>
    <t>ES73</t>
  </si>
  <si>
    <t>ES74</t>
  </si>
  <si>
    <t>ES75</t>
  </si>
  <si>
    <t>ES76</t>
  </si>
  <si>
    <t>ES79</t>
  </si>
  <si>
    <t>ES80</t>
  </si>
  <si>
    <t>ES81</t>
  </si>
  <si>
    <t>ES82</t>
  </si>
  <si>
    <t>ES83</t>
  </si>
  <si>
    <t>IT01</t>
  </si>
  <si>
    <t>IT02</t>
  </si>
  <si>
    <t>IT03</t>
  </si>
  <si>
    <t>IT04</t>
  </si>
  <si>
    <t>IT05</t>
  </si>
  <si>
    <t>IT06</t>
  </si>
  <si>
    <t>IT07</t>
  </si>
  <si>
    <t>AR01</t>
  </si>
  <si>
    <t>AR02</t>
  </si>
  <si>
    <t>AR03</t>
  </si>
  <si>
    <t>AR04</t>
  </si>
  <si>
    <t>AR05</t>
  </si>
  <si>
    <t>AR06</t>
  </si>
  <si>
    <t>AR07</t>
  </si>
  <si>
    <t>AR08</t>
  </si>
  <si>
    <t>BR01</t>
  </si>
  <si>
    <t>CL01</t>
  </si>
  <si>
    <t>CL02</t>
  </si>
  <si>
    <t>CL03</t>
  </si>
  <si>
    <t>UY01</t>
  </si>
  <si>
    <t>UY02</t>
  </si>
  <si>
    <t>CO01</t>
  </si>
  <si>
    <t>DO01</t>
  </si>
  <si>
    <t>DO02</t>
  </si>
  <si>
    <t>HT01</t>
  </si>
  <si>
    <t>MX01</t>
  </si>
  <si>
    <t>MX02</t>
  </si>
  <si>
    <t>MX03</t>
  </si>
  <si>
    <t>MX04</t>
  </si>
  <si>
    <t>MX05</t>
  </si>
  <si>
    <t>MX06</t>
  </si>
  <si>
    <t>MX07</t>
  </si>
  <si>
    <t>MX08</t>
  </si>
  <si>
    <t>MX09</t>
  </si>
  <si>
    <t>MX10</t>
  </si>
  <si>
    <t>MX11</t>
  </si>
  <si>
    <t>MX12</t>
  </si>
  <si>
    <t>MX13</t>
  </si>
  <si>
    <t>MX14</t>
  </si>
  <si>
    <t>MX15</t>
  </si>
  <si>
    <t>MX16</t>
  </si>
  <si>
    <t>MX17</t>
  </si>
  <si>
    <t>MX18</t>
  </si>
  <si>
    <t>MX19</t>
  </si>
  <si>
    <t>MX20</t>
  </si>
  <si>
    <t>MX21</t>
  </si>
  <si>
    <t>MX22</t>
  </si>
  <si>
    <t>MX23</t>
  </si>
  <si>
    <t>MX24</t>
  </si>
  <si>
    <t>MX25</t>
  </si>
  <si>
    <t>PA01</t>
  </si>
  <si>
    <t>US03</t>
  </si>
  <si>
    <t>PT01</t>
  </si>
  <si>
    <t>PT02</t>
  </si>
  <si>
    <t>ES01</t>
  </si>
  <si>
    <t>ES02</t>
  </si>
  <si>
    <t>ES03</t>
  </si>
  <si>
    <t>ES04</t>
  </si>
  <si>
    <t>ES05</t>
  </si>
  <si>
    <t>ES06</t>
  </si>
  <si>
    <t>ES07</t>
  </si>
  <si>
    <t>ES08</t>
  </si>
  <si>
    <t>ES09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</si>
  <si>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</si>
  <si>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</si>
  <si>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</si>
  <si>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</si>
  <si>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</si>
  <si>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</si>
  <si>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</si>
  <si>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</si>
  <si>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</si>
  <si>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</si>
  <si>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</si>
  <si>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</si>
  <si>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</si>
  <si>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</si>
  <si>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</si>
  <si>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</si>
  <si>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</si>
  <si>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</si>
  <si>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</si>
  <si>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</si>
  <si>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</si>
  <si>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</si>
  <si>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</si>
  <si>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</si>
  <si>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</si>
  <si>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</si>
  <si>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</si>
  <si>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</si>
  <si>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</si>
  <si>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</si>
  <si>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</si>
  <si>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</si>
  <si>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</si>
  <si>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</si>
  <si>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</si>
  <si>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</si>
  <si>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</si>
  <si>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ES47</t>
  </si>
  <si>
    <t>ES48</t>
  </si>
  <si>
    <t>ES49</t>
  </si>
  <si>
    <t>ES50</t>
  </si>
  <si>
    <t>ES51</t>
  </si>
  <si>
    <t>ES52</t>
  </si>
  <si>
    <t>ES53</t>
  </si>
  <si>
    <t>ES54</t>
  </si>
  <si>
    <t>ES55</t>
  </si>
  <si>
    <t>ES77</t>
  </si>
  <si>
    <t>ES78</t>
  </si>
  <si>
    <t>ES84</t>
  </si>
  <si>
    <t>ES85</t>
  </si>
  <si>
    <t>ES86</t>
  </si>
  <si>
    <t>ES87</t>
  </si>
  <si>
    <t>ES88</t>
  </si>
  <si>
    <t>VE01</t>
  </si>
  <si>
    <t>VE02</t>
  </si>
  <si>
    <t>VE03</t>
  </si>
  <si>
    <t>VE04</t>
  </si>
  <si>
    <t>VE05</t>
  </si>
  <si>
    <t>ES89</t>
  </si>
  <si>
    <t>IT08</t>
  </si>
  <si>
    <t>CL04</t>
  </si>
  <si>
    <t>CL05</t>
  </si>
  <si>
    <t>CL06</t>
  </si>
  <si>
    <t>CL07</t>
  </si>
  <si>
    <t>CO02</t>
  </si>
  <si>
    <t>CO03</t>
  </si>
  <si>
    <t>CO04</t>
  </si>
  <si>
    <t>CO05</t>
  </si>
  <si>
    <t>CO06</t>
  </si>
  <si>
    <t>CO07</t>
  </si>
  <si>
    <t>CO08</t>
  </si>
  <si>
    <t>CO09</t>
  </si>
  <si>
    <t>CO10</t>
  </si>
  <si>
    <t>CO11</t>
  </si>
  <si>
    <t>CO12</t>
  </si>
  <si>
    <t>CO13</t>
  </si>
  <si>
    <t>CO14</t>
  </si>
  <si>
    <t>CO15</t>
  </si>
  <si>
    <t>CO16</t>
  </si>
  <si>
    <t>CO17</t>
  </si>
  <si>
    <t>CO18</t>
  </si>
  <si>
    <t>EC01</t>
  </si>
  <si>
    <t>EC02</t>
  </si>
  <si>
    <t>US01</t>
  </si>
  <si>
    <t>ES90</t>
  </si>
  <si>
    <t>PA02</t>
  </si>
  <si>
    <t>ES91</t>
  </si>
  <si>
    <t>MX26</t>
  </si>
  <si>
    <t>MX27</t>
  </si>
  <si>
    <t>CN02</t>
  </si>
  <si>
    <t>Company Name</t>
  </si>
  <si>
    <t>NH BELGIUM C.V.B.A.</t>
  </si>
  <si>
    <t>HOTEL EXPLOITATIEMAATSCHAPPIJ DIEGEM N.V</t>
  </si>
  <si>
    <t>JOLLY HOTELS BELGIO S.A.</t>
  </si>
  <si>
    <t>IMMO HOTEL BCC N.V.</t>
  </si>
  <si>
    <t>IMMO HOTEL BELFORT N.V.</t>
  </si>
  <si>
    <t>IMMO HOTEL BRUGGE N.V.</t>
  </si>
  <si>
    <t>IMMO HOTEL DIEGEM N.V.</t>
  </si>
  <si>
    <t>IMMO HOTEL GENT N.V.</t>
  </si>
  <si>
    <t>IMMO HOTEL GP N.V.</t>
  </si>
  <si>
    <t>IMMO HOTEL STEPHANIE N.V.</t>
  </si>
  <si>
    <t>IMMO HOTEL MECHELEN N.V.</t>
  </si>
  <si>
    <t>JOLLY HOTELS FRANCE S.A.</t>
  </si>
  <si>
    <t>NH FINANCE S.A.</t>
  </si>
  <si>
    <t>NH FINANCING SERVICES S.A.R.L.</t>
  </si>
  <si>
    <t>NH PRIVATE EQUITY B.V.</t>
  </si>
  <si>
    <t>NH HOTELES PARTICIPATIES N.V.</t>
  </si>
  <si>
    <t>KRASNAPOLSKY HOTELS &amp; RESTAURANTS  N.V.</t>
  </si>
  <si>
    <t>NH THE NETHERLANDS B.V.</t>
  </si>
  <si>
    <t>KRASNAPOLSKY INTERNATIONAL HOLDING B.V.</t>
  </si>
  <si>
    <t>KRASNAPOLSKY BELGIAN SHARES B.V.</t>
  </si>
  <si>
    <t>KRASNAPOLSKY ICT B.V.</t>
  </si>
  <si>
    <t>NH CARIBBEAN MANAGEMENT B.V.</t>
  </si>
  <si>
    <t>MARQUETTE BEHEER B.V.</t>
  </si>
  <si>
    <t>ATLANTIC HOTEL EXPLOITATIE B.V.</t>
  </si>
  <si>
    <t>NHWILHELMINAKADE HOLDING BV</t>
  </si>
  <si>
    <t>PALATIUM AMSTELODAMUM N.V.</t>
  </si>
  <si>
    <t>HEM ONDERLANGS ARNHEM B.V.</t>
  </si>
  <si>
    <t>HIGHMARK GELDROP B.V.</t>
  </si>
  <si>
    <t>VERENIGING BEHEER BEACH HOTEL ZANDVOORT</t>
  </si>
  <si>
    <t>JOLLY HOTELS HOLLAND N.V.</t>
  </si>
  <si>
    <t>HOTEL HOUDSTERMAATSCHAPPIJ JOLLY B.V.</t>
  </si>
  <si>
    <t xml:space="preserve">HOLDING OG D´VIJFF VLIEGHEN B.V. </t>
  </si>
  <si>
    <t>VVE DAMSTRAAT/OUDEZIJDS VOORBURGWAL/PIJL</t>
  </si>
  <si>
    <t>HEM STADHOUDERSKADE AMSTERDAM B.V.</t>
  </si>
  <si>
    <t>HEM FORUM MAASTRICHT B.V.</t>
  </si>
  <si>
    <t>HIGHMARK HOOFDDORP, B.V</t>
  </si>
  <si>
    <t>HEM CAPELLE A/D IJSSEL B.V.</t>
  </si>
  <si>
    <t>MUSEUM QUARTER B.V.</t>
  </si>
  <si>
    <t>HEM VAN ALPHENSTRAAT ZANDVOORT B.V.</t>
  </si>
  <si>
    <t>HEM DANNY KAYELAAN ZOETERMEER B.V.</t>
  </si>
  <si>
    <t>HEM ATLANTA ROTTERDAM B.V.</t>
  </si>
  <si>
    <t>HEM EPEN ZUID-LIMBURG B.V.</t>
  </si>
  <si>
    <t>HEM LEIJENBERGHLAAN AMSTERDAM B.V.</t>
  </si>
  <si>
    <t>EXPLOITATIEMAATSCHAPPIJ CARANSA HOTEL BV</t>
  </si>
  <si>
    <t>EXPLOITATIEMAATSCHAPPIJ DOELEN HOTEL B.V</t>
  </si>
  <si>
    <t>EM SCHILLER HOTEL BV</t>
  </si>
  <si>
    <t>HEM JAARBEURSPLEIN UTRECHT B.V.</t>
  </si>
  <si>
    <t>HEM AMSTERDAM NOORD B.V.</t>
  </si>
  <si>
    <t>KONINGSHOF B.V.</t>
  </si>
  <si>
    <t>LEEUWENHORST CONGRES CENTRE B.V.</t>
  </si>
  <si>
    <t>HEM MARQUETTE HEEMSKERK B.V.</t>
  </si>
  <si>
    <t>JAN TABAK N.V.</t>
  </si>
  <si>
    <t>HEM SPUISTRAAT AMSTERDAM B.V.</t>
  </si>
  <si>
    <t>HEM JANSKERKHOF UTRECHT B.V.</t>
  </si>
  <si>
    <t>EXPLOITATIEMAATSCHAPPIJ HOTEL BEST B.V.</t>
  </si>
  <si>
    <t>EXPLOITATIEMAATSCHAPPIJ HOTEL NAARDEN BV</t>
  </si>
  <si>
    <t>VELA SECUNDA OMNIUM PRIMUM VIII B.V.</t>
  </si>
  <si>
    <t>HOTEL DE VILLE B.V.</t>
  </si>
  <si>
    <t>DE SPARRENHORST B.V.</t>
  </si>
  <si>
    <t>EM GRAND-HOTEL KRASNAPOLSKY B.V.</t>
  </si>
  <si>
    <t>KRAS HOTEL&amp;REST. ONROEREND GOED B.V.</t>
  </si>
  <si>
    <t>RESTAURANT D'VIJFF VLIEGHEN B.V.</t>
  </si>
  <si>
    <t>NHOW ROTTERDAM B.V.</t>
  </si>
  <si>
    <t>NHOW AMSTERDAM B.V</t>
  </si>
  <si>
    <t>COPERAMA BENELUX B.V</t>
  </si>
  <si>
    <t>OLOFSKAPEL MONUMENTEN B.V.</t>
  </si>
  <si>
    <t>KIT HOTEL B.V.</t>
  </si>
  <si>
    <t>EXPLOITATIEMAATSCHAPPIJ TROPEN HOTEL B.V</t>
  </si>
  <si>
    <t>LIBERATION EXPLOITATIE B.V.</t>
  </si>
  <si>
    <t>HEM VIJZELSTRAAT AMSTERDAM B.V.</t>
  </si>
  <si>
    <t>OGBM MAAS BEST B.V.</t>
  </si>
  <si>
    <t>OGBM IJSSELMEERWEG NAARDEN B.V.</t>
  </si>
  <si>
    <t>OGBM STADHOUDERSKADE AMSTERDAM B.V.</t>
  </si>
  <si>
    <t>OGBM ATLANTA ROTTERDAM B.V.</t>
  </si>
  <si>
    <t>OGBM DANNY KAYELAAN ZOETERMEER B.V.</t>
  </si>
  <si>
    <t>OGBM PRINS HENDRIKKADE AMSTERDAM B.V</t>
  </si>
  <si>
    <t>OGBM KRUISWEG HOOFDDORP B.V.</t>
  </si>
  <si>
    <t>OGBM CAPELLE AAN DEN IJSSEL B.V.</t>
  </si>
  <si>
    <t>OGBM BOGARDEIND GELDROP B.V.</t>
  </si>
  <si>
    <t>OGBM MARQUETTE HEEMSKERK B.V.</t>
  </si>
  <si>
    <t>OGBM VAN ALPHENSTRAAT ZANDVOORT B.V.</t>
  </si>
  <si>
    <t>HEM STATIONSSTRAAT AMERSFOORT B.V.</t>
  </si>
  <si>
    <t>DAM 9 B.V.</t>
  </si>
  <si>
    <t>KRASNAPOLSKY HOLDING REAL ESTATE B.V.</t>
  </si>
  <si>
    <t>KRASNAPOLSKY II B.V.</t>
  </si>
  <si>
    <t>KRASNAPOLSKY HOTELS (PTY) LTD.</t>
  </si>
  <si>
    <t>ASTRON KESTREL HOTELS (PTY) LTD.</t>
  </si>
  <si>
    <t>HARRINGTON HALL HOTEL LTD.</t>
  </si>
  <si>
    <t>NH HOTELES AUSTRIA GMBH</t>
  </si>
  <si>
    <t>NH HOTELES CZECHIA S.R.O.</t>
  </si>
  <si>
    <t>HOTELPARK STADION A.S.</t>
  </si>
  <si>
    <t>MPDEVELOPMENT AKCIOVA SPOLECNOST</t>
  </si>
  <si>
    <t>NH HOTELES DEUTSCHLAND GMBH</t>
  </si>
  <si>
    <t>NH HOTELBETRIEBS-U. DIENSTLEISTUNGS GMBH</t>
  </si>
  <si>
    <t>NH HOTELBETRIEBS - U. ENTWICKLUNGS GMBH</t>
  </si>
  <si>
    <t>NH CENTRAL EUROPE GMBH &amp; CO. KG</t>
  </si>
  <si>
    <t>NH CENTRAL EUROPE MANAGEMENT GMBH</t>
  </si>
  <si>
    <t xml:space="preserve"> HEINER GOSSEN HOTELBETRIEB GMBH</t>
  </si>
  <si>
    <t>JOLLY HOTELS  DEUTSCHLAND GMBH</t>
  </si>
  <si>
    <t>ARTOS BETEILIGUNG GMBH</t>
  </si>
  <si>
    <t>ASTRON IMMOBILIEN GMBH</t>
  </si>
  <si>
    <t>HOTEL AUKAMM WIESBADEN GMBH  CO. KG</t>
  </si>
  <si>
    <t>HOTELS BINGEN &amp; VIERNHEIM GMBH  CO. KG</t>
  </si>
  <si>
    <t>HOTEL LEIPZIG-MESSE  GMBH  CO. KG</t>
  </si>
  <si>
    <t>AIRP.HOTEL FRANKFURT-RAUNHEIM GMBH CO.KG</t>
  </si>
  <si>
    <t>INVESCO HF2 MUNCHEN GMBH &amp; CO. KG</t>
  </si>
  <si>
    <t>INVESCO HF2 HAMBURG GMBH &amp; CO. KG</t>
  </si>
  <si>
    <t>INVESCO HF2 FRANKFURT GMBH &amp; CO. KG</t>
  </si>
  <si>
    <t>NH HUNGARY SZALLODAUZEMELTETO KFT</t>
  </si>
  <si>
    <t>AIS POLSKA SP.Z.O.O.</t>
  </si>
  <si>
    <t>NH HOTELES POLSKA SP.Z.O.O.</t>
  </si>
  <si>
    <t>CANTABRIA IMPEX SRL</t>
  </si>
  <si>
    <t>NH MANAGEMENT BLACK SEA SRL</t>
  </si>
  <si>
    <t>EUROHOTEL A.S.</t>
  </si>
  <si>
    <t>NH HOTELES SWITZERLAND GMBH</t>
  </si>
  <si>
    <t>CAPREDO INVESTMENTS  GMBH</t>
  </si>
  <si>
    <t>JOLLY HOTELS USA</t>
  </si>
  <si>
    <t>ALIAT, S.L.</t>
  </si>
  <si>
    <t>HOTELS HESPERIA ANDORRA, SA</t>
  </si>
  <si>
    <t>HOST SL</t>
  </si>
  <si>
    <t>WEDDEL INVERSIONES 2012, S.L</t>
  </si>
  <si>
    <t>BERCUMA, S.L.</t>
  </si>
  <si>
    <t>BONANOVA SQUASH GARDEN, S.A.</t>
  </si>
  <si>
    <t>BRISTOL SERVICES, S.L.</t>
  </si>
  <si>
    <t>CORDOBATEL, S.A.</t>
  </si>
  <si>
    <t>DESJUST, S.L.</t>
  </si>
  <si>
    <t>GERENCIAS Y SERVICIOS TURISTICOS, S.A.</t>
  </si>
  <si>
    <t>GRUPO INVERSOR HESPERIA, SA</t>
  </si>
  <si>
    <t>HOTEL COLIBRI, S.A.</t>
  </si>
  <si>
    <t>HOTEL CONDE ARANDA, S.A.</t>
  </si>
  <si>
    <t>HOTEL FONTORIA, S.A.</t>
  </si>
  <si>
    <t>HOTEL HESPERIA MADRID, S.L.</t>
  </si>
  <si>
    <t>HOTELERA DEL ESTE, S.A.</t>
  </si>
  <si>
    <t>HOTELERA DEL TORMES, S.A</t>
  </si>
  <si>
    <t>HOTELERA METROPOL, S.A.</t>
  </si>
  <si>
    <t>HOTELERA NOROESTE, S.A.</t>
  </si>
  <si>
    <t>HOTELERA SALVATIERRA, S.A.</t>
  </si>
  <si>
    <t>HOTELERA PASEO DE GRACIA, S.A.</t>
  </si>
  <si>
    <t>HOTELERA SANT JUST, S.A.</t>
  </si>
  <si>
    <t>HOTELES ALMERIA, S.A.</t>
  </si>
  <si>
    <t>INFOND, S.A.</t>
  </si>
  <si>
    <t>HOTELERA DEL GOLF SA</t>
  </si>
  <si>
    <t>HOTELERA DE LEVANTE SA</t>
  </si>
  <si>
    <t>ESPESALUD SL</t>
  </si>
  <si>
    <t>HESPERIA PURCHASING CENTER SA</t>
  </si>
  <si>
    <t xml:space="preserve">FONDOTEL </t>
  </si>
  <si>
    <t xml:space="preserve">HESPERIA ENTERPRISES, LTD                  </t>
  </si>
  <si>
    <t xml:space="preserve">CORPORACIÓN HOTELERA HEMESA  C.A. </t>
  </si>
  <si>
    <t>NH ITALIA, SPA</t>
  </si>
  <si>
    <t>DONNAFUGATA RESORT SRL</t>
  </si>
  <si>
    <t>IMMOBILIARE GALILEO S.R.L.</t>
  </si>
  <si>
    <t>LINGOTTO HOTELS SRL</t>
  </si>
  <si>
    <t>CARLINA S.L.R</t>
  </si>
  <si>
    <t>LE ALBERE HOTELS SRL</t>
  </si>
  <si>
    <t>LATINA DE GESTION HOTELERA S.A.</t>
  </si>
  <si>
    <t>CITY HOTEL S.A.</t>
  </si>
  <si>
    <t>INMOBILIARIA Y FINANCIERA ACONCAGUA SA</t>
  </si>
  <si>
    <t>HOTELERA LANCASTER S.A.</t>
  </si>
  <si>
    <t>EDIFICIO METRO S.A.</t>
  </si>
  <si>
    <t>POLIS CORPORATION SA</t>
  </si>
  <si>
    <t>HOTELERA DEL MAR SA</t>
  </si>
  <si>
    <t>BLACOM SA</t>
  </si>
  <si>
    <t>NH BRASIL ADMINISTRAÇAO DE HOTEIS E PARTICIPADAS LTDA.</t>
  </si>
  <si>
    <t>LATINA CHILE, S.A.</t>
  </si>
  <si>
    <t>HOTELERA CHILE  S.A.</t>
  </si>
  <si>
    <t>INMOBILIARIA Y FINANCIERA CHILE SPA</t>
  </si>
  <si>
    <t>TORALO, S.A.</t>
  </si>
  <si>
    <t>COLUMBIA PALACE HOTEL S.A</t>
  </si>
  <si>
    <t>NH PARQUE DE LA 93 SA</t>
  </si>
  <si>
    <t>VARALLO COMERCIAL, S.A.</t>
  </si>
  <si>
    <t>AGUA MARINA</t>
  </si>
  <si>
    <t>SOCIETE IMMOBILIERE FINANCIERE S.A (SIF SA)</t>
  </si>
  <si>
    <t>NACIONAL HISPANA HOTELES, S. DE R.L. DE C.V.</t>
  </si>
  <si>
    <t>OPERADORA NACIONAL HISPANA, S.A. DE C.V.</t>
  </si>
  <si>
    <t>FRANQUICIAS LODGE, S.A. DE C.V.</t>
  </si>
  <si>
    <t>SERVICIOS CORPORATIVOS HOTELEROS, S.A. DE C.V.</t>
  </si>
  <si>
    <t>CHARTWELL INMOBILIARIA DE COATZACOALCOS, S.A. DE C</t>
  </si>
  <si>
    <t>DESARROLLO HOTELERO L.C., .S.A.  DE C.V.</t>
  </si>
  <si>
    <t>SERVICIOS INMOBILIARIOS DEL BALSAS, S.A. DE C.V.</t>
  </si>
  <si>
    <t>HOTELERA DE LA PARRA, S.A. DE C.V.</t>
  </si>
  <si>
    <t>SERVICIOS CORPORATIVOS KRYSTAL ROSA, S.A. DE C.V.</t>
  </si>
  <si>
    <t>GRUPO HOTELERO MONTERREY, S.A. DE C.V.</t>
  </si>
  <si>
    <t>HOTELERA TLALNEPANTLA, S.A. DE C.V.</t>
  </si>
  <si>
    <t>CHARTWELL DE MEXICO, S.A. DE C.V.</t>
  </si>
  <si>
    <t>CHARTWELL DE NUEVO LAREDO, S.A. DE C.V.</t>
  </si>
  <si>
    <t>SERVICIOS CORPORATIVOS CHARTWELL MONTERREY, S.A. D</t>
  </si>
  <si>
    <t>GENTE CON ACTITUD DE SERVICIOS GECASE SA DE CV</t>
  </si>
  <si>
    <t>DESARROLLO INMOBILIARIO SANTA FE MEXICO, SA DE CV</t>
  </si>
  <si>
    <t>GRUPO HOTELERO QUERETARO, SA DE CV</t>
  </si>
  <si>
    <t>CARIBE PUERTO MORELOS, SA de CV</t>
  </si>
  <si>
    <t>HISPANA SANTA FE, S.A. DE C.V.</t>
  </si>
  <si>
    <t>CONSORCIO GRUPO HOTELERO T2, S.A. DE C.V</t>
  </si>
  <si>
    <t>MIL NOVECIENTOS DOCE SA DE CV</t>
  </si>
  <si>
    <t>SERVICIOS CORPORATIVOS TERMINAL T2 SA DE CV</t>
  </si>
  <si>
    <t>SERVICIOS CORPORATIVOS MIL NOVECIENTOS DOCE SA DE CV</t>
  </si>
  <si>
    <t>INMOBILIARIA 3 PONIENTE S.A. DE C.V.</t>
  </si>
  <si>
    <t>COMPANIA SERVICIOS QUERETARO</t>
  </si>
  <si>
    <t>SERVICIOS CHARTWELL NUEVO LAREDO SA DE CV</t>
  </si>
  <si>
    <t>SERVICIOS DE OPERACION TURISTICA SA DE CV</t>
  </si>
  <si>
    <t>NH PANAMA, S.A.</t>
  </si>
  <si>
    <t>NH HOTELS USA</t>
  </si>
  <si>
    <t>HOTELEIRA BRAZIL</t>
  </si>
  <si>
    <t>INVERSIONES DOS DE MAYO S.A.C</t>
  </si>
  <si>
    <t>NH HOTEL RALLYE PORTUGAL, LDA</t>
  </si>
  <si>
    <t>PALACIO BATALHA HOTEL UTILIDADES TURISTICAS, LDA</t>
  </si>
  <si>
    <t>NH HOTEL GROUP, S.A</t>
  </si>
  <si>
    <t>NH MARIN, S.A.</t>
  </si>
  <si>
    <t>NH EUROPA SLU</t>
  </si>
  <si>
    <t>NH LAS PALMAS, S.A.</t>
  </si>
  <si>
    <t>NH ESTABLECIMIENTOS COMPL.HOTELEROS S.A.</t>
  </si>
  <si>
    <t>HOTEL CIUTAT DE MATARO, S.A.</t>
  </si>
  <si>
    <t>NH LAGASCA, S.A.</t>
  </si>
  <si>
    <t>NH LOGROÑO, S.A.</t>
  </si>
  <si>
    <t>NH HOTEL CIUTAT DE REUS, S.A.</t>
  </si>
  <si>
    <t>NH HOTELES ESPAÑA, S.A</t>
  </si>
  <si>
    <t xml:space="preserve">NH HOTELES ESPAÑA, S.A </t>
  </si>
  <si>
    <t>PALACIO DE LA MERCED, S.A.</t>
  </si>
  <si>
    <t>GRUPO FINANCIERO DE INTERMEDIACION Y ESTUDIOS, S.A</t>
  </si>
  <si>
    <t>INVERSORES Y GESTORES ASOCIADOS, S.A.</t>
  </si>
  <si>
    <t>COFIR, S.L.</t>
  </si>
  <si>
    <t>NH CENTRAL RESERVATION OFFICE S.A</t>
  </si>
  <si>
    <t>GRAN CIRCULO DE MADRID, S.A.</t>
  </si>
  <si>
    <t>NUEVOS ESPACIOS HOTELEROS, S.A</t>
  </si>
  <si>
    <t>SOTOGRANDE, S.A. (OLD)</t>
  </si>
  <si>
    <t>CLUB DEP. SOTOGRANDE S.A.</t>
  </si>
  <si>
    <t>NH FASHION TAPAS, S.L.</t>
  </si>
  <si>
    <t>TIMPA S.L.</t>
  </si>
  <si>
    <t>RESCO-SOTOGRANDE, S.L.</t>
  </si>
  <si>
    <t>ARQUIVOLTA ORDEN, S.L.</t>
  </si>
  <si>
    <t>CASINO RINCON DE PEPE</t>
  </si>
  <si>
    <t>HOTEL DE DEUSTO,S.A.</t>
  </si>
  <si>
    <t>HOTELES Y TURISMO DEL PRINCIPADO, S.A.</t>
  </si>
  <si>
    <t>CONSTRUCCIONES AIS, S.L.</t>
  </si>
  <si>
    <t>TURI HOTEL, S.L.</t>
  </si>
  <si>
    <t>GARDEN SUITE</t>
  </si>
  <si>
    <t>HOTELES Y TURISMO DEL SUR, S.A.</t>
  </si>
  <si>
    <t>EDIFICACIONES TIFAN, S.L.</t>
  </si>
  <si>
    <t>HOTELES Y TURISMO DE LA MESETA, S.L.</t>
  </si>
  <si>
    <t>DELTA LLANQUIHUE, S.L.</t>
  </si>
  <si>
    <t>LATINOAMERICANA DE GESTION HOTELERA, S.L</t>
  </si>
  <si>
    <t>CURAÇAO</t>
  </si>
  <si>
    <t>HOTELES AMISTAD, S.A.</t>
  </si>
  <si>
    <t>FAST GOOD PENINSULA IBERICA SL</t>
  </si>
  <si>
    <t>NH ATARDECER CARIBEÑO SA</t>
  </si>
  <si>
    <t>POSADA Y FONDA, S.L.</t>
  </si>
  <si>
    <t>FAST GOOD ISLAS CANARIAS, S.L.</t>
  </si>
  <si>
    <t>RESIDENCIAL COMARCA 1, S.L.</t>
  </si>
  <si>
    <t>RESORTS EUROPA SL</t>
  </si>
  <si>
    <t>COPERAMA HOLDING SL</t>
  </si>
  <si>
    <t>RESIDENCIAL MARLIN S.L.</t>
  </si>
  <si>
    <t>LOS ALCORNOQUES SOTOGRANDE S.L.</t>
  </si>
  <si>
    <t>BOROKAY BEACH SL</t>
  </si>
  <si>
    <t>HOTEL LA AVANZADA S.L.</t>
  </si>
  <si>
    <t>HOTELES HESPERIA S.A.</t>
  </si>
  <si>
    <t>SOTOCARIBE SL</t>
  </si>
  <si>
    <t>RESCO HOTELES, S.L.</t>
  </si>
  <si>
    <t>DOMEN OURENSE SL</t>
  </si>
  <si>
    <t>NH SEGOVIA SL</t>
  </si>
  <si>
    <t>ATLANTA SOLUTIONS, S.L.</t>
  </si>
  <si>
    <t>AGUAS DEL VALLE DEL GUADIARO SLU</t>
  </si>
  <si>
    <t>CONSERVACIÓN DE LA MARINA SLU</t>
  </si>
  <si>
    <t>INVERSIONES CONCRETO, S.L.</t>
  </si>
  <si>
    <t>IBERFIN CAPITAL, S.A.</t>
  </si>
  <si>
    <t>GRAN CASINO EXTREMADURA, S.A.</t>
  </si>
  <si>
    <t>DRACKER DESARROLLOS INMOBILIARIOS, S.A.</t>
  </si>
  <si>
    <t>COPERAMA SPAIN SLU</t>
  </si>
  <si>
    <t>CORPORACION TURISTICA RH2005 S.A</t>
  </si>
  <si>
    <t>CORPORACIÓN HOTELERA HEMTEX, S.A.</t>
  </si>
  <si>
    <t>DESARROLLO TURÍSTICO ISLA BONITA, C.A.</t>
  </si>
  <si>
    <t>INVERSIONES HMR CA</t>
  </si>
  <si>
    <t>HESPERIA ENTERPRISES DE VENEZUELA, S.A</t>
  </si>
  <si>
    <t>SOTOGRANDE, S.A.</t>
  </si>
  <si>
    <t>KENSINGTON HOTEL VALUE ADDED LIMITED</t>
  </si>
  <si>
    <t>DF RESORT S.R.L.</t>
  </si>
  <si>
    <t>IMMOBILIARE 4 CANTI</t>
  </si>
  <si>
    <t>INTESA SANPAOLO S.P.A</t>
  </si>
  <si>
    <t>ROYAL SANTIAGO HOTEL S.A.</t>
  </si>
  <si>
    <t>HOTELERA NORTE SUR S.A.</t>
  </si>
  <si>
    <t>INMOBILIARIA ROYAL S.A.</t>
  </si>
  <si>
    <t>EUROTELS CHILE S.A.</t>
  </si>
  <si>
    <t>HOTELES ROYAL S.A.</t>
  </si>
  <si>
    <t>PROMOTORA ROYAL S.A.</t>
  </si>
  <si>
    <t>SOCIEDAD OPERADORA URBAN ROYAL CALLE 26 S.A.S.</t>
  </si>
  <si>
    <t>SOCIERDAD OPERADORA URBAN ROYAL CALLE 93 S.A.S.</t>
  </si>
  <si>
    <t>HOTEL PAVILLON ROYAL LTDA</t>
  </si>
  <si>
    <t>SOCIEDAD HOTELERA CIEN INTERNACIONAL S.A.</t>
  </si>
  <si>
    <t>INVERSIONES SHCI S.A.S.</t>
  </si>
  <si>
    <t>SOCIERDAD OPERADORA CALLE 100 ROYAL S.A.S.</t>
  </si>
  <si>
    <t>HOTEL PARQUE ROYAL S.A.S.</t>
  </si>
  <si>
    <t>HOTEL HACIENDA ROYAL LTDA</t>
  </si>
  <si>
    <t>HOTEL ANDINO ROYAL S.A.S.</t>
  </si>
  <si>
    <t>HOTEL LA BOHEME LTDA</t>
  </si>
  <si>
    <t>HOTEL MEDELLIN ROYAL LTDA</t>
  </si>
  <si>
    <t>SOCIEDAD OPERADORA BARRANQUILLA ROYAL S.A.S.</t>
  </si>
  <si>
    <t>HOTEL PACIFICO ROYAL LTDA</t>
  </si>
  <si>
    <t>SOCIEDAD OPERADORA CARTAGENA ROYAL S.A.S.</t>
  </si>
  <si>
    <t>HR QUANTICA S.A.</t>
  </si>
  <si>
    <t>SOCIEDAD HOTELERA COTOPAXI S.A. COPAXI</t>
  </si>
  <si>
    <t>HOTELES ROYAL DEL ECUADOR S.A. HORODELSA</t>
  </si>
  <si>
    <t>ROYAL HOTELS INTERNATIONAL INC</t>
  </si>
  <si>
    <t xml:space="preserve">HOTEL &amp; CONGRESS TECHNOLOGY SL  </t>
  </si>
  <si>
    <t>HOST TRAVEL S.A</t>
  </si>
  <si>
    <t>LUBOPAMA 4, S.L.</t>
  </si>
  <si>
    <t>DESARROLLADORA SAN FRANCISCO, S.A. DE C.V.</t>
  </si>
  <si>
    <t>VISTA DE LAS TERRAZAS, S.A. DE C.V.</t>
  </si>
  <si>
    <t>BEIJING NH GRAND CHINA HOTEL MANAGEMENT CO, LTD</t>
  </si>
  <si>
    <t>CURRENT Center Name SAP</t>
  </si>
  <si>
    <t>BE02NH MOLENVIJVER GENK</t>
  </si>
  <si>
    <t>FR01 NH LYON AIRPORT</t>
  </si>
  <si>
    <t>FR02JOLLY HOTEL LOTTI</t>
  </si>
  <si>
    <t>NL18 JOLLY HOUDSTERMAATSCHAPPI</t>
  </si>
  <si>
    <t>NL56NH AMSTERDAM TROPEN</t>
  </si>
  <si>
    <t>NL61OGBM IJSSELMEERWEG NAARDEN</t>
  </si>
  <si>
    <t>NL62 OGBM STADHOUDERSKADE AMST</t>
  </si>
  <si>
    <t>NL64 OGBM DANNY KAYELAAN ZOETE</t>
  </si>
  <si>
    <t>NL65 OGBM PRINS HENDRIKKADE AM</t>
  </si>
  <si>
    <t>NL67 OGBM CAPELLE AAN DEN IJSS</t>
  </si>
  <si>
    <t>NL70 OGBM VAN ALPHENSTRAAT ZAN</t>
  </si>
  <si>
    <t>XKRASNAPOLSKY HOLDING REAL ESTATE</t>
  </si>
  <si>
    <t>XKRASNAPOLSKY II</t>
  </si>
  <si>
    <t>ZA01NH WORLD SOUTH AFRICA</t>
  </si>
  <si>
    <t>ZA01TREASURY SOUTH AFRICA</t>
  </si>
  <si>
    <t>ZA02NH PLETTENBERG BAY</t>
  </si>
  <si>
    <t>UK01NH HARRINGTON HALL</t>
  </si>
  <si>
    <t>AT01 NH SALZBURG CITY</t>
  </si>
  <si>
    <t>AT01NH CARLTON</t>
  </si>
  <si>
    <t>CZ01NH WORLD CZECH RPC</t>
  </si>
  <si>
    <t>CZ01TREASURY CZECH RPC</t>
  </si>
  <si>
    <t>DE01NH FRANKFURT MOERFELDEN CC</t>
  </si>
  <si>
    <t>DE01NH GOETTINGEN</t>
  </si>
  <si>
    <t>DE01NH MÜNCHEN AM RING</t>
  </si>
  <si>
    <t>DE01NH  KLÖSTERLE NÖRDLINGEN</t>
  </si>
  <si>
    <t>DE01SCHLOSSHOTEL BUEHLERHOEHE</t>
  </si>
  <si>
    <t>DE01NH DUSSELDORF KONIGSALLEE</t>
  </si>
  <si>
    <t>DE04NH TRIER</t>
  </si>
  <si>
    <t>PL01NH POZNAN</t>
  </si>
  <si>
    <t>PL02NH WORLD POLAND</t>
  </si>
  <si>
    <t>PL02TREASURY POLAND</t>
  </si>
  <si>
    <t>SK01NH WORLD SLOVAKIA</t>
  </si>
  <si>
    <t>SK01TREASURY SLOVAKIA</t>
  </si>
  <si>
    <t>CH01NH LUZERN</t>
  </si>
  <si>
    <t>CH01 CENTRAL SERVICES SWITZERL</t>
  </si>
  <si>
    <t>US02NH WORLD US</t>
  </si>
  <si>
    <t>US02TREASURY US</t>
  </si>
  <si>
    <t>AD02 HOTELS HESPERIA ANDORRA</t>
  </si>
  <si>
    <t>ES61HESPERIA GETAFE</t>
  </si>
  <si>
    <t>ES61HESPERIA HERMOSILLA</t>
  </si>
  <si>
    <t>ES61HESPERIA SPORT BARCELONA</t>
  </si>
  <si>
    <t>ES61SSCC DESJUST</t>
  </si>
  <si>
    <t>ES64HESPERIA CARLIT</t>
  </si>
  <si>
    <t>ES64HESPERIA CHALET DEL GOLF</t>
  </si>
  <si>
    <t>ES64HESPERIA DEL PORT</t>
  </si>
  <si>
    <t>ES64SSCC COLIBRI</t>
  </si>
  <si>
    <t>ES67HESPERIA EMPERATRIZ</t>
  </si>
  <si>
    <t>ES67SSCC HESPERIA MADRID</t>
  </si>
  <si>
    <t>ES69 HESP. PLAYAS DE MALLORCA</t>
  </si>
  <si>
    <t>ES69SSCC TORMES</t>
  </si>
  <si>
    <t>ES71 HESP. BALNE. DE GUITIRIZ</t>
  </si>
  <si>
    <t>ES71HESPERIA FERROL</t>
  </si>
  <si>
    <t>ES71HESPERIA GELMIREZ</t>
  </si>
  <si>
    <t>ES71HESPERIA ISLA LA TOJA</t>
  </si>
  <si>
    <t>ES71 HESP. GRAN HOTEL LA TOJA</t>
  </si>
  <si>
    <t>ES71SSCC NOROESTE</t>
  </si>
  <si>
    <t>ES72SSCC SALVATIERRA</t>
  </si>
  <si>
    <t>ES79HOTELERA DEL GOLF SA</t>
  </si>
  <si>
    <t>ES80HOTELERA DE LEVANTE SA</t>
  </si>
  <si>
    <t>IT01 NH LAGUNA PALACE</t>
  </si>
  <si>
    <t>IT01 NH ORIO AL SERIO</t>
  </si>
  <si>
    <t>IT01 NH GIUSTINIANO</t>
  </si>
  <si>
    <t>IT01 GRAN HOTEL CONVENTO DI AM</t>
  </si>
  <si>
    <t>IT01 NH BOLOGNA VILLANOVA</t>
  </si>
  <si>
    <t>IT01 NH MARINA</t>
  </si>
  <si>
    <t>IT01 NH PRESIDENT</t>
  </si>
  <si>
    <t>IT01 NH VITTORIO VENETO</t>
  </si>
  <si>
    <t>IT01NH VICENZA</t>
  </si>
  <si>
    <t>IT01 NH LINATE</t>
  </si>
  <si>
    <t>IT01NH IMPERATORE</t>
  </si>
  <si>
    <t>IT01NH S.GIULIA</t>
  </si>
  <si>
    <t>IT02 DONNAFUGATA GOLF RESORT S</t>
  </si>
  <si>
    <t>IT03NH SANTO STEFANO</t>
  </si>
  <si>
    <t>BR01TREASURY BRAZIL</t>
  </si>
  <si>
    <t>BR01NH WORLD BRAZIL</t>
  </si>
  <si>
    <t>CL01TREASURY CHILE</t>
  </si>
  <si>
    <t>CO01NH PARQUE DE LA 93</t>
  </si>
  <si>
    <t>CO01NH WORLD COLOMBIA</t>
  </si>
  <si>
    <t>CO01TREASURY COLOMBIA</t>
  </si>
  <si>
    <t>MX01 HOLDING MEXICO</t>
  </si>
  <si>
    <t>MX02 OPERADORA MEXICO</t>
  </si>
  <si>
    <t>MX03 FRANQUICIAS LODGE</t>
  </si>
  <si>
    <t>MX05 NH  VERACRUZ (ANTIGUO)</t>
  </si>
  <si>
    <t>MX06NH LAZARO CARDENAS</t>
  </si>
  <si>
    <t>MX07 SER. NOMINA NH LAZARO CAR</t>
  </si>
  <si>
    <t>MX09 SERV.NOMINA H. NH MEXICO</t>
  </si>
  <si>
    <t>MX10NH TLALNEPANTLA</t>
  </si>
  <si>
    <t>MX11 CHARTWELL DE MEXICO</t>
  </si>
  <si>
    <t>MX12 H. HILTON GARDEN INN N.LA</t>
  </si>
  <si>
    <t>MX12HILTON AEROPUERTO</t>
  </si>
  <si>
    <t>MX13 SERV. NOMINA HOTEL  MONTE</t>
  </si>
  <si>
    <t>MX17RIVIERA MAYA</t>
  </si>
  <si>
    <t>MX21 SERVICIOS NOMINA T2</t>
  </si>
  <si>
    <t/>
  </si>
  <si>
    <t>US03NH HOTELS USA</t>
  </si>
  <si>
    <t>PT01NH PARQUE LISBOA</t>
  </si>
  <si>
    <t>PT01GT PORTUGAL</t>
  </si>
  <si>
    <t>ES01NH INGLATERRA</t>
  </si>
  <si>
    <t>ES04NH WORLD CANARIAS</t>
  </si>
  <si>
    <t>ES05SPA EUROBUILDING</t>
  </si>
  <si>
    <t>ES06NH CIUTAT DE MATARO</t>
  </si>
  <si>
    <t>ES10NH CANCILLER AYALA VITORIA</t>
  </si>
  <si>
    <t>ES10 NH RAMBLA DE ALICANTE</t>
  </si>
  <si>
    <t>ES10NH ABASHIRI</t>
  </si>
  <si>
    <t>ES10NH SUITES PRISMA</t>
  </si>
  <si>
    <t>ES10NH PRACTICO</t>
  </si>
  <si>
    <t>ES10 NH COLLECTION ABASCAL</t>
  </si>
  <si>
    <t>ES10NH SANTANDER PARAYAS</t>
  </si>
  <si>
    <t>ES10NH COLLECTION SEVILLA</t>
  </si>
  <si>
    <t>ES10MARKETING CENTRE SPAIN</t>
  </si>
  <si>
    <t>ES10HOTEL ALMENARA (OLD)</t>
  </si>
  <si>
    <t>ES10NH PALACIO DE ORIOL</t>
  </si>
  <si>
    <t>ES10NH FUENLABRADA</t>
  </si>
  <si>
    <t>ES10NH LA PERDIZ</t>
  </si>
  <si>
    <t>ES10NH COLLECTION EUROBUILDING</t>
  </si>
  <si>
    <t>ES10NH MONTEROZAS</t>
  </si>
  <si>
    <t>ES10NH CONDOR</t>
  </si>
  <si>
    <t>ES10 NH SANTS BARCELONA</t>
  </si>
  <si>
    <t>ES10 NH ENTENZA</t>
  </si>
  <si>
    <t>ES10 NH ATOCHA</t>
  </si>
  <si>
    <t>ES10NH ALBAR</t>
  </si>
  <si>
    <t>ES10NH COLLECTION VILLA BILBAO</t>
  </si>
  <si>
    <t>ES10NH PUERTA DE ALCALA</t>
  </si>
  <si>
    <t>ES10NH COLLECT AMISTAD CORDOBA</t>
  </si>
  <si>
    <t>ES10NH ORUS</t>
  </si>
  <si>
    <t>ES10NH VICTORIA PALACE</t>
  </si>
  <si>
    <t>ES10NH COLLECT PALACIO AVILES</t>
  </si>
  <si>
    <t>ES10NH SOTOGRANDE (OLD)</t>
  </si>
  <si>
    <t>ES10 NH COLLECTION VICTORIA</t>
  </si>
  <si>
    <t>ES10NH MERCADER</t>
  </si>
  <si>
    <t>ES10NH COLLECTION SANTIAGO</t>
  </si>
  <si>
    <t>ES10 NH COLLECTION PLAZA MAYOR</t>
  </si>
  <si>
    <t>ES10NH COLLECTION CONSTANZA</t>
  </si>
  <si>
    <t>ES10NH COLLECTION P.DE OQUENDO</t>
  </si>
  <si>
    <t>ES10 NH VILLA MADRID(MLEQU)</t>
  </si>
  <si>
    <t>ES10NH COLLECTION PALACIO TEPA</t>
  </si>
  <si>
    <t>ES10NH GIRONA</t>
  </si>
  <si>
    <t>ES10NH COLLECTION PASEO PRADO</t>
  </si>
  <si>
    <t>ES11NH COLLECT. PALACIO BURGOS</t>
  </si>
  <si>
    <t>ES13NH PROFE.L REALIZ. Y ORG</t>
  </si>
  <si>
    <t>ES13EURO GOLF BOOKING CENTER</t>
  </si>
  <si>
    <t>ES17NH COLLEC PALACIO ARANJUEZ</t>
  </si>
  <si>
    <t>ES21FASHION TAPAS COCINA</t>
  </si>
  <si>
    <t>ES21F. TAPAS PALACIO DE TEPA</t>
  </si>
  <si>
    <t>ES21F. TAPAS PASEO DEL PRADO</t>
  </si>
  <si>
    <t>ES25NH RINCON DE PEPE</t>
  </si>
  <si>
    <t>ES29NH LAS ROZAS APARTHOTEL</t>
  </si>
  <si>
    <t>ES29NH LA FLORIDA APARTHOTEL</t>
  </si>
  <si>
    <t>ES29NH ARAVACA APARTHOTEL</t>
  </si>
  <si>
    <t>ES30NH JARDINES DEL TURIA</t>
  </si>
  <si>
    <t>ES34NH DELTA</t>
  </si>
  <si>
    <t>ES36NH VILLACARLOS</t>
  </si>
  <si>
    <t>ES38LENGUADOS VIVOS, S.L.</t>
  </si>
  <si>
    <t>ES42NH AGUSTINOS</t>
  </si>
  <si>
    <t>ES44COPERAMA HOLDING</t>
  </si>
  <si>
    <t>ES44COPERAMA HOLDING-NH</t>
  </si>
  <si>
    <t>ES47NH ALANDA</t>
  </si>
  <si>
    <t>ES52NH CASTELLAR</t>
  </si>
  <si>
    <t>ES84 NH PUERTO SAGUNTO</t>
  </si>
  <si>
    <t>ES85 NH CAMPO CARTAGENA</t>
  </si>
  <si>
    <t>ES87 NH VILLA DE COSLADA</t>
  </si>
  <si>
    <t>ES10NH CAMPUS LA MORALEJA</t>
  </si>
  <si>
    <t>VE01CORPORACION TURISTICA RH2005 S.A</t>
  </si>
  <si>
    <t>VE05 HEVSA- HESP ENTERPRISES D</t>
  </si>
  <si>
    <t>VE02NH WORLD VENEZUELA</t>
  </si>
  <si>
    <t>VE02TREASURY VENEZUELA</t>
  </si>
  <si>
    <t>ES89HOTEL ALMENARA</t>
  </si>
  <si>
    <t>ES89NH SOTOGRANDE</t>
  </si>
  <si>
    <t>IT08 DF RESORTS SRL</t>
  </si>
  <si>
    <t>IT01 NH COLLECTION TAORMINA</t>
  </si>
  <si>
    <t>CL04NH COLLECTION PLAZA SANTIAGO</t>
  </si>
  <si>
    <t>CL04NH COLLECTION CONCON</t>
  </si>
  <si>
    <t>CL04NH IQUIUE</t>
  </si>
  <si>
    <t>CL04NH ANTOFAGASTA</t>
  </si>
  <si>
    <t>CL04 SERVICIOS CENTRALES CHILE ROYAL</t>
  </si>
  <si>
    <t>CL05 PROPERTY NH IQUIQUE</t>
  </si>
  <si>
    <t>CL06INMOBILIARIA ROYAL S.A.</t>
  </si>
  <si>
    <t>CO02PROMOTORA ROYAL S.A.</t>
  </si>
  <si>
    <t>CO03NH ROYAL METROTEL</t>
  </si>
  <si>
    <t>CO04NH ROYAL URBAN 26</t>
  </si>
  <si>
    <t>CO05NH ROYAL URBAN 93</t>
  </si>
  <si>
    <t>CO06NH ROYAL PAVILLON</t>
  </si>
  <si>
    <t>CO07NH COLLECTION ROYAL WTC BOGOTA</t>
  </si>
  <si>
    <t>CO08SALON COLOMBIA</t>
  </si>
  <si>
    <t>CO09NH COLLECTION ROYAL TERRA 100</t>
  </si>
  <si>
    <t xml:space="preserve">CO10NH COLLECTION ROYAL BOGOTA </t>
  </si>
  <si>
    <t>CO11NH COLLECTION ROYAL HACIENDA</t>
  </si>
  <si>
    <t>CO12NH COLLECTION ROYAL ANDINO</t>
  </si>
  <si>
    <t>CO13NH ROYAL LA BOHEME</t>
  </si>
  <si>
    <t xml:space="preserve">CO14NH COLLECTION ROYAL MEDELLIN </t>
  </si>
  <si>
    <t>CO15NH COLLECTION ROYAL SMARTSUITES</t>
  </si>
  <si>
    <t>CO16NH ROYAL CALI</t>
  </si>
  <si>
    <t>CO17NH ROYAL URBAN CARTAGENA</t>
  </si>
  <si>
    <t>CO17NH COLLECTION ROYAL LA MERCED</t>
  </si>
  <si>
    <t>CO18HR QUANTICA S.A.</t>
  </si>
  <si>
    <t>EC01NH COLLECTION ROYAL QUITO</t>
  </si>
  <si>
    <t>EC02HOTELES ROYAL DEL ECUADOR S.A. HORODELSA</t>
  </si>
  <si>
    <t>US01SERVICIOS CENTRALES USA ROYAL</t>
  </si>
  <si>
    <t xml:space="preserve">MX02 NH  VERACRUZ </t>
  </si>
  <si>
    <t>IT01 NH PALAZZO MOSCOVA</t>
  </si>
  <si>
    <t>MX26NH GUADALAJARA CENTRO HISTÓRICO</t>
  </si>
  <si>
    <t>MX27SER.NOMINA GUADALAJARA C.HISTORICO</t>
  </si>
  <si>
    <t>IT01 NH COLLECTION PALAZZO CINQUECENTO</t>
  </si>
  <si>
    <t>IT01 NH SANTO STEFANO</t>
  </si>
  <si>
    <t>NL53 NHOW AMSTERDAM B.V</t>
  </si>
  <si>
    <t>AR02NH TOWER COLLECTION</t>
  </si>
  <si>
    <t>NAME SAP</t>
  </si>
  <si>
    <t>IT06 NH TRENTO</t>
  </si>
  <si>
    <t xml:space="preserve">ES90HOTEL &amp; CONGRESS TECHNOLOGY SL  </t>
  </si>
  <si>
    <t>Hotel or Restaurant (0)/Other(9)</t>
  </si>
  <si>
    <t>SHARED CENTER SERVICES (YES/NO)</t>
  </si>
  <si>
    <t>yes</t>
  </si>
  <si>
    <t>Migrar SAP</t>
  </si>
  <si>
    <t>Y</t>
  </si>
  <si>
    <t>N</t>
  </si>
  <si>
    <t>y</t>
  </si>
  <si>
    <t>IC</t>
  </si>
  <si>
    <t>NEW</t>
  </si>
  <si>
    <t>9037</t>
  </si>
  <si>
    <t>9297</t>
  </si>
  <si>
    <t>9891</t>
  </si>
  <si>
    <t>9613</t>
  </si>
  <si>
    <t>9615</t>
  </si>
  <si>
    <t>9617</t>
  </si>
  <si>
    <t>9619</t>
  </si>
  <si>
    <t>9614</t>
  </si>
  <si>
    <t>9616</t>
  </si>
  <si>
    <t>9622</t>
  </si>
  <si>
    <t>9618</t>
  </si>
  <si>
    <t>9848</t>
  </si>
  <si>
    <t>9868</t>
  </si>
  <si>
    <t>9847</t>
  </si>
  <si>
    <t>9867</t>
  </si>
  <si>
    <t>9901</t>
  </si>
  <si>
    <t>9902</t>
  </si>
  <si>
    <t>9889</t>
  </si>
  <si>
    <t>9903</t>
  </si>
  <si>
    <t>9920</t>
  </si>
  <si>
    <t>9909</t>
  </si>
  <si>
    <t>9910</t>
  </si>
  <si>
    <t>9911</t>
  </si>
  <si>
    <t>9912</t>
  </si>
  <si>
    <t>9913</t>
  </si>
  <si>
    <t>9914</t>
  </si>
  <si>
    <t>9916</t>
  </si>
  <si>
    <t>9439</t>
  </si>
  <si>
    <t>9455</t>
  </si>
  <si>
    <t>9456</t>
  </si>
  <si>
    <t>9620</t>
  </si>
  <si>
    <t>9908</t>
  </si>
  <si>
    <t>9976</t>
  </si>
  <si>
    <t>9390</t>
  </si>
  <si>
    <t>9392</t>
  </si>
  <si>
    <t>9393</t>
  </si>
  <si>
    <t>9394</t>
  </si>
  <si>
    <t>9395</t>
  </si>
  <si>
    <t>9396</t>
  </si>
  <si>
    <t>9397</t>
  </si>
  <si>
    <t>9398</t>
  </si>
  <si>
    <t>9399</t>
  </si>
  <si>
    <t>9876</t>
  </si>
  <si>
    <t>9893</t>
  </si>
  <si>
    <t>9896</t>
  </si>
  <si>
    <t>9428</t>
  </si>
  <si>
    <t>9882</t>
  </si>
  <si>
    <t>9452</t>
  </si>
  <si>
    <t>9505</t>
  </si>
  <si>
    <t>9511</t>
  </si>
  <si>
    <t>9890</t>
  </si>
  <si>
    <t>9295</t>
  </si>
  <si>
    <t>9293</t>
  </si>
  <si>
    <t>9515</t>
  </si>
  <si>
    <t>9777</t>
  </si>
  <si>
    <t>9854</t>
  </si>
  <si>
    <t>9874</t>
  </si>
  <si>
    <t>9894</t>
  </si>
  <si>
    <t>9335</t>
  </si>
  <si>
    <t>9845</t>
  </si>
  <si>
    <t>9865</t>
  </si>
  <si>
    <t>9510</t>
  </si>
  <si>
    <t>9879</t>
  </si>
  <si>
    <t>9892</t>
  </si>
  <si>
    <t>9599</t>
  </si>
  <si>
    <t>9884</t>
  </si>
  <si>
    <t>9780</t>
  </si>
  <si>
    <t>9875</t>
  </si>
  <si>
    <t>9883</t>
  </si>
  <si>
    <t>9802</t>
  </si>
  <si>
    <t>9508</t>
  </si>
  <si>
    <t>9872</t>
  </si>
  <si>
    <t>9886</t>
  </si>
  <si>
    <t>9507</t>
  </si>
  <si>
    <t>9842</t>
  </si>
  <si>
    <t>9862</t>
  </si>
  <si>
    <t>9475</t>
  </si>
  <si>
    <t>9476</t>
  </si>
  <si>
    <t>9650</t>
  </si>
  <si>
    <t>9881</t>
  </si>
  <si>
    <t>9477</t>
  </si>
  <si>
    <t>9478</t>
  </si>
  <si>
    <t>9067</t>
  </si>
  <si>
    <t>9648</t>
  </si>
  <si>
    <t>9051</t>
  </si>
  <si>
    <t>9055</t>
  </si>
  <si>
    <t>9368</t>
  </si>
  <si>
    <t>9479</t>
  </si>
  <si>
    <t>9878</t>
  </si>
  <si>
    <t>9880</t>
  </si>
  <si>
    <t>9015</t>
  </si>
  <si>
    <t>9039</t>
  </si>
  <si>
    <t>9050</t>
  </si>
  <si>
    <t>9103</t>
  </si>
  <si>
    <t>9304</t>
  </si>
  <si>
    <t>9888</t>
  </si>
  <si>
    <t>9228</t>
  </si>
  <si>
    <t>9230</t>
  </si>
  <si>
    <t>9231</t>
  </si>
  <si>
    <t>9336</t>
  </si>
  <si>
    <t>9354</t>
  </si>
  <si>
    <t>9111</t>
  </si>
  <si>
    <t>9355</t>
  </si>
  <si>
    <t>9158</t>
  </si>
  <si>
    <t>9474</t>
  </si>
  <si>
    <t>5046</t>
  </si>
  <si>
    <t>5305</t>
  </si>
  <si>
    <t>9488</t>
  </si>
  <si>
    <t>5702</t>
  </si>
  <si>
    <t>80</t>
  </si>
  <si>
    <t>91</t>
  </si>
  <si>
    <t>21</t>
  </si>
  <si>
    <t>10</t>
  </si>
  <si>
    <t>99</t>
  </si>
  <si>
    <t>11</t>
  </si>
  <si>
    <t>90</t>
  </si>
  <si>
    <t>12</t>
  </si>
  <si>
    <t>22</t>
  </si>
  <si>
    <t>Development</t>
  </si>
  <si>
    <t>BI</t>
  </si>
  <si>
    <t>AD010577PM</t>
  </si>
  <si>
    <t>AD010577OP</t>
  </si>
  <si>
    <t>AD010577SA</t>
  </si>
  <si>
    <t>AD010577RV</t>
  </si>
  <si>
    <t>AD010577GE</t>
  </si>
  <si>
    <t>AD01057701</t>
  </si>
  <si>
    <t>AD01057702</t>
  </si>
  <si>
    <t>AD01057703</t>
  </si>
  <si>
    <t>AD01057704</t>
  </si>
  <si>
    <t>AD01057710</t>
  </si>
  <si>
    <t>AD01057711</t>
  </si>
  <si>
    <t>AD01057712</t>
  </si>
  <si>
    <t>AD01057780</t>
  </si>
  <si>
    <t>AD01057799</t>
  </si>
  <si>
    <t>AD010577AD</t>
  </si>
  <si>
    <t>AD010577IT</t>
  </si>
  <si>
    <t>AD010577HR</t>
  </si>
  <si>
    <t>AD010577CL</t>
  </si>
  <si>
    <t>AD029576GE</t>
  </si>
  <si>
    <t>AD029576OP</t>
  </si>
  <si>
    <t>AD029576IA</t>
  </si>
  <si>
    <t>AD029576LE</t>
  </si>
  <si>
    <t>AD029576HR</t>
  </si>
  <si>
    <t>AD029576PM</t>
  </si>
  <si>
    <t>AD029576IT</t>
  </si>
  <si>
    <t>AD029576FP</t>
  </si>
  <si>
    <t>AD029576GS</t>
  </si>
  <si>
    <t>AD029576PU</t>
  </si>
  <si>
    <t>AD029576FI</t>
  </si>
  <si>
    <t>AD029576AD</t>
  </si>
  <si>
    <t>AD029576SA</t>
  </si>
  <si>
    <t>AD029576RV</t>
  </si>
  <si>
    <t>AD029576RE</t>
  </si>
  <si>
    <t>AD029576OC</t>
  </si>
  <si>
    <t>AD029576MK</t>
  </si>
  <si>
    <t>AD029576EC</t>
  </si>
  <si>
    <t>AD029576QC</t>
  </si>
  <si>
    <t>AD029576AR</t>
  </si>
  <si>
    <t>AD029576CL</t>
  </si>
  <si>
    <t>AD029576RS</t>
  </si>
  <si>
    <t>AR010160PM</t>
  </si>
  <si>
    <t>AR010160OP</t>
  </si>
  <si>
    <t>AR010160SA</t>
  </si>
  <si>
    <t>AR010160RV</t>
  </si>
  <si>
    <t>AR010160GE</t>
  </si>
  <si>
    <t>AR01016001</t>
  </si>
  <si>
    <t>AR01016002</t>
  </si>
  <si>
    <t>AR01016003</t>
  </si>
  <si>
    <t>AR01016004</t>
  </si>
  <si>
    <t>AR01016010</t>
  </si>
  <si>
    <t>AR01016011</t>
  </si>
  <si>
    <t>AR01016012</t>
  </si>
  <si>
    <t>AR01016080</t>
  </si>
  <si>
    <t>AR01016099</t>
  </si>
  <si>
    <t>AR010160AD</t>
  </si>
  <si>
    <t>AR010160IT</t>
  </si>
  <si>
    <t>AR010160HR</t>
  </si>
  <si>
    <t>AR010160CL</t>
  </si>
  <si>
    <t>AR010161PM</t>
  </si>
  <si>
    <t>AR010161OP</t>
  </si>
  <si>
    <t>AR010161SA</t>
  </si>
  <si>
    <t>AR010161RV</t>
  </si>
  <si>
    <t>AR010161GE</t>
  </si>
  <si>
    <t>AR01016101</t>
  </si>
  <si>
    <t>AR01016102</t>
  </si>
  <si>
    <t>AR01016103</t>
  </si>
  <si>
    <t>AR01016104</t>
  </si>
  <si>
    <t>AR01016110</t>
  </si>
  <si>
    <t>AR01016111</t>
  </si>
  <si>
    <t>AR01016112</t>
  </si>
  <si>
    <t>AR01016180</t>
  </si>
  <si>
    <t>AR01016199</t>
  </si>
  <si>
    <t>AR010161AD</t>
  </si>
  <si>
    <t>AR010161IT</t>
  </si>
  <si>
    <t>AR010161HR</t>
  </si>
  <si>
    <t>AR010161CL</t>
  </si>
  <si>
    <t>AR010162PM</t>
  </si>
  <si>
    <t>AR010162OP</t>
  </si>
  <si>
    <t>AR010162SA</t>
  </si>
  <si>
    <t>AR010162RV</t>
  </si>
  <si>
    <t>AR010162GE</t>
  </si>
  <si>
    <t>AR01016201</t>
  </si>
  <si>
    <t>AR01016202</t>
  </si>
  <si>
    <t>AR01016203</t>
  </si>
  <si>
    <t>AR01016204</t>
  </si>
  <si>
    <t>AR01016210</t>
  </si>
  <si>
    <t>AR01016211</t>
  </si>
  <si>
    <t>AR01016212</t>
  </si>
  <si>
    <t>AR01016280</t>
  </si>
  <si>
    <t>AR01016299</t>
  </si>
  <si>
    <t>AR010162AD</t>
  </si>
  <si>
    <t>AR010162IT</t>
  </si>
  <si>
    <t>AR010162HR</t>
  </si>
  <si>
    <t>AR010162CL</t>
  </si>
  <si>
    <t>AR010163PM</t>
  </si>
  <si>
    <t>AR010163OP</t>
  </si>
  <si>
    <t>AR010163SA</t>
  </si>
  <si>
    <t>AR010163RV</t>
  </si>
  <si>
    <t>AR010163GE</t>
  </si>
  <si>
    <t>AR01016301</t>
  </si>
  <si>
    <t>AR01016302</t>
  </si>
  <si>
    <t>AR01016303</t>
  </si>
  <si>
    <t>AR01016304</t>
  </si>
  <si>
    <t>AR01016310</t>
  </si>
  <si>
    <t>AR01016311</t>
  </si>
  <si>
    <t>AR01016312</t>
  </si>
  <si>
    <t>AR01016380</t>
  </si>
  <si>
    <t>AR01016399</t>
  </si>
  <si>
    <t>AR010163AD</t>
  </si>
  <si>
    <t>AR010163IT</t>
  </si>
  <si>
    <t>AR010163HR</t>
  </si>
  <si>
    <t>AR010163CL</t>
  </si>
  <si>
    <t>AR010164PM</t>
  </si>
  <si>
    <t>AR010164OP</t>
  </si>
  <si>
    <t>AR010164SA</t>
  </si>
  <si>
    <t>AR010164RV</t>
  </si>
  <si>
    <t>AR010164GE</t>
  </si>
  <si>
    <t>AR01016401</t>
  </si>
  <si>
    <t>AR01016402</t>
  </si>
  <si>
    <t>AR01016403</t>
  </si>
  <si>
    <t>AR01016404</t>
  </si>
  <si>
    <t>AR01016410</t>
  </si>
  <si>
    <t>AR01016411</t>
  </si>
  <si>
    <t>AR01016412</t>
  </si>
  <si>
    <t>AR01016480</t>
  </si>
  <si>
    <t>AR01016499</t>
  </si>
  <si>
    <t>AR010164AD</t>
  </si>
  <si>
    <t>AR010164IT</t>
  </si>
  <si>
    <t>AR010164HR</t>
  </si>
  <si>
    <t>AR010164CL</t>
  </si>
  <si>
    <t>AR010169PM</t>
  </si>
  <si>
    <t>AR010169OP</t>
  </si>
  <si>
    <t>AR010169SA</t>
  </si>
  <si>
    <t>AR010169RV</t>
  </si>
  <si>
    <t>AR010169GE</t>
  </si>
  <si>
    <t>AR01016901</t>
  </si>
  <si>
    <t>AR01016902</t>
  </si>
  <si>
    <t>AR01016903</t>
  </si>
  <si>
    <t>AR01016904</t>
  </si>
  <si>
    <t>AR01016910</t>
  </si>
  <si>
    <t>AR01016911</t>
  </si>
  <si>
    <t>AR01016912</t>
  </si>
  <si>
    <t>AR01016980</t>
  </si>
  <si>
    <t>AR01016999</t>
  </si>
  <si>
    <t>AR010169AD</t>
  </si>
  <si>
    <t>AR010169IT</t>
  </si>
  <si>
    <t>AR010169HR</t>
  </si>
  <si>
    <t>AR010169CL</t>
  </si>
  <si>
    <t>AR019509GE</t>
  </si>
  <si>
    <t>AR019509OP</t>
  </si>
  <si>
    <t>AR019509IA</t>
  </si>
  <si>
    <t>AR019509LE</t>
  </si>
  <si>
    <t>AR019509HR</t>
  </si>
  <si>
    <t>AR019509PM</t>
  </si>
  <si>
    <t>AR019509IT</t>
  </si>
  <si>
    <t>AR019509FP</t>
  </si>
  <si>
    <t>AR019509GS</t>
  </si>
  <si>
    <t>AR019509PU</t>
  </si>
  <si>
    <t>AR019509FI</t>
  </si>
  <si>
    <t>AR019509AD</t>
  </si>
  <si>
    <t>AR019509SA</t>
  </si>
  <si>
    <t>AR019509RV</t>
  </si>
  <si>
    <t>AR019509BI</t>
  </si>
  <si>
    <t>AR019509RE</t>
  </si>
  <si>
    <t>AR019509OC</t>
  </si>
  <si>
    <t>AR019509MK</t>
  </si>
  <si>
    <t>AR019509EC</t>
  </si>
  <si>
    <t>AR019509QC</t>
  </si>
  <si>
    <t>AR019509AR</t>
  </si>
  <si>
    <t>AR019509CL</t>
  </si>
  <si>
    <t>AR019509RS</t>
  </si>
  <si>
    <t>AR019875GE</t>
  </si>
  <si>
    <t>AR019875OP</t>
  </si>
  <si>
    <t>AR019875IA</t>
  </si>
  <si>
    <t>AR019875LE</t>
  </si>
  <si>
    <t>AR019875HR</t>
  </si>
  <si>
    <t>AR019875PM</t>
  </si>
  <si>
    <t>AR019875IT</t>
  </si>
  <si>
    <t>AR019875FP</t>
  </si>
  <si>
    <t>AR019875GS</t>
  </si>
  <si>
    <t>AR019875PU</t>
  </si>
  <si>
    <t>AR019875FI</t>
  </si>
  <si>
    <t>AR019875AD</t>
  </si>
  <si>
    <t>AR019875SA</t>
  </si>
  <si>
    <t>AR019875RV</t>
  </si>
  <si>
    <t>AR019875RE</t>
  </si>
  <si>
    <t>AR019875OC</t>
  </si>
  <si>
    <t>AR019875MK</t>
  </si>
  <si>
    <t>AR019875EC</t>
  </si>
  <si>
    <t>AR019875QC</t>
  </si>
  <si>
    <t>AR019875AR</t>
  </si>
  <si>
    <t>AR019875CL</t>
  </si>
  <si>
    <t>AR019875RS</t>
  </si>
  <si>
    <t>AR019883GE</t>
  </si>
  <si>
    <t>AR019883OP</t>
  </si>
  <si>
    <t>AR019883IA</t>
  </si>
  <si>
    <t>AR019883LE</t>
  </si>
  <si>
    <t>AR019883HR</t>
  </si>
  <si>
    <t>AR019883PM</t>
  </si>
  <si>
    <t>AR019883IT</t>
  </si>
  <si>
    <t>AR019883FP</t>
  </si>
  <si>
    <t>AR019883GS</t>
  </si>
  <si>
    <t>AR019883PU</t>
  </si>
  <si>
    <t>AR019883FI</t>
  </si>
  <si>
    <t>AR019883AD</t>
  </si>
  <si>
    <t>AR019883SA</t>
  </si>
  <si>
    <t>AR019883RV</t>
  </si>
  <si>
    <t>AR019883RE</t>
  </si>
  <si>
    <t>AR019883OC</t>
  </si>
  <si>
    <t>AR019883MK</t>
  </si>
  <si>
    <t>AR019883EC</t>
  </si>
  <si>
    <t>AR019883QC</t>
  </si>
  <si>
    <t>AR019883AR</t>
  </si>
  <si>
    <t>AR019883CL</t>
  </si>
  <si>
    <t>AR019883RS</t>
  </si>
  <si>
    <t>AR020168PM</t>
  </si>
  <si>
    <t>AR020168OP</t>
  </si>
  <si>
    <t>AR020168SA</t>
  </si>
  <si>
    <t>AR020168RV</t>
  </si>
  <si>
    <t>AR020168GE</t>
  </si>
  <si>
    <t>AR02016801</t>
  </si>
  <si>
    <t>AR02016802</t>
  </si>
  <si>
    <t>AR02016803</t>
  </si>
  <si>
    <t>AR02016804</t>
  </si>
  <si>
    <t>AR02016810</t>
  </si>
  <si>
    <t>AR02016811</t>
  </si>
  <si>
    <t>AR02016812</t>
  </si>
  <si>
    <t>AR02016880</t>
  </si>
  <si>
    <t>AR02016899</t>
  </si>
  <si>
    <t>AR020168AD</t>
  </si>
  <si>
    <t>AR020168IT</t>
  </si>
  <si>
    <t>AR020168HR</t>
  </si>
  <si>
    <t>AR020168CL</t>
  </si>
  <si>
    <t>9593</t>
  </si>
  <si>
    <t>AR029593GE</t>
  </si>
  <si>
    <t>AR029593OP</t>
  </si>
  <si>
    <t>AR029593IA</t>
  </si>
  <si>
    <t>AR029593LE</t>
  </si>
  <si>
    <t>AR029593HR</t>
  </si>
  <si>
    <t>AR029593PM</t>
  </si>
  <si>
    <t>AR029593IT</t>
  </si>
  <si>
    <t>AR029593GS</t>
  </si>
  <si>
    <t>AR029593PU</t>
  </si>
  <si>
    <t>AR029593FI</t>
  </si>
  <si>
    <t>AR029593AD</t>
  </si>
  <si>
    <t>AR029593SA</t>
  </si>
  <si>
    <t>AR029593RV</t>
  </si>
  <si>
    <t>AR029593RE</t>
  </si>
  <si>
    <t>AR029593OC</t>
  </si>
  <si>
    <t>AR029593MK</t>
  </si>
  <si>
    <t>AR029593EC</t>
  </si>
  <si>
    <t>AR029593QC</t>
  </si>
  <si>
    <t>AR029593AR</t>
  </si>
  <si>
    <t>AR029593CL</t>
  </si>
  <si>
    <t>AR029593RS</t>
  </si>
  <si>
    <t>AR030430PM</t>
  </si>
  <si>
    <t>AR030430OP</t>
  </si>
  <si>
    <t>AR030430SA</t>
  </si>
  <si>
    <t>AR030430RV</t>
  </si>
  <si>
    <t>AR030430GE</t>
  </si>
  <si>
    <t>AR03043001</t>
  </si>
  <si>
    <t>AR03043002</t>
  </si>
  <si>
    <t>AR03043003</t>
  </si>
  <si>
    <t>AR03043004</t>
  </si>
  <si>
    <t>AR03043010</t>
  </si>
  <si>
    <t>AR03043011</t>
  </si>
  <si>
    <t>AR03043012</t>
  </si>
  <si>
    <t>AR03043080</t>
  </si>
  <si>
    <t>AR03043099</t>
  </si>
  <si>
    <t>AR030430AD</t>
  </si>
  <si>
    <t>AR030430IT</t>
  </si>
  <si>
    <t>AR030430HR</t>
  </si>
  <si>
    <t>AR030430CL</t>
  </si>
  <si>
    <t>AR040432PM</t>
  </si>
  <si>
    <t>AR040432OP</t>
  </si>
  <si>
    <t>AR040432SA</t>
  </si>
  <si>
    <t>AR040432RV</t>
  </si>
  <si>
    <t>AR040432GE</t>
  </si>
  <si>
    <t>AR04043201</t>
  </si>
  <si>
    <t>AR04043202</t>
  </si>
  <si>
    <t>AR04043203</t>
  </si>
  <si>
    <t>AR04043204</t>
  </si>
  <si>
    <t>AR04043210</t>
  </si>
  <si>
    <t>AR04043211</t>
  </si>
  <si>
    <t>AR04043212</t>
  </si>
  <si>
    <t>AR04043280</t>
  </si>
  <si>
    <t>AR04043299</t>
  </si>
  <si>
    <t>AR040432AD</t>
  </si>
  <si>
    <t>AR040432IT</t>
  </si>
  <si>
    <t>AR040432HR</t>
  </si>
  <si>
    <t>AR040432CL</t>
  </si>
  <si>
    <t>AR050433PM</t>
  </si>
  <si>
    <t>AR050433OP</t>
  </si>
  <si>
    <t>AR050433SA</t>
  </si>
  <si>
    <t>AR050433RV</t>
  </si>
  <si>
    <t>AR050433GE</t>
  </si>
  <si>
    <t>AR05043301</t>
  </si>
  <si>
    <t>AR05043302</t>
  </si>
  <si>
    <t>AR05043303</t>
  </si>
  <si>
    <t>AR05043304</t>
  </si>
  <si>
    <t>AR05043310</t>
  </si>
  <si>
    <t>AR05043311</t>
  </si>
  <si>
    <t>AR05043312</t>
  </si>
  <si>
    <t>AR05043380</t>
  </si>
  <si>
    <t>AR05043399</t>
  </si>
  <si>
    <t>AR050433AD</t>
  </si>
  <si>
    <t>AR050433IT</t>
  </si>
  <si>
    <t>AR050433HR</t>
  </si>
  <si>
    <t>AR050433CL</t>
  </si>
  <si>
    <t>AR060435PM</t>
  </si>
  <si>
    <t>AR060435OP</t>
  </si>
  <si>
    <t>AR060435SA</t>
  </si>
  <si>
    <t>AR060435RV</t>
  </si>
  <si>
    <t>AR060435GE</t>
  </si>
  <si>
    <t>AR06043501</t>
  </si>
  <si>
    <t>AR06043502</t>
  </si>
  <si>
    <t>AR06043503</t>
  </si>
  <si>
    <t>AR06043504</t>
  </si>
  <si>
    <t>AR06043510</t>
  </si>
  <si>
    <t>AR06043511</t>
  </si>
  <si>
    <t>AR06043512</t>
  </si>
  <si>
    <t>AR06043580</t>
  </si>
  <si>
    <t>AR06043599</t>
  </si>
  <si>
    <t>AR06043590</t>
  </si>
  <si>
    <t>AR060435AD</t>
  </si>
  <si>
    <t>AR060435IT</t>
  </si>
  <si>
    <t>AR060435HR</t>
  </si>
  <si>
    <t>AR060435CL</t>
  </si>
  <si>
    <t>AR070436PM</t>
  </si>
  <si>
    <t>AR070436OP</t>
  </si>
  <si>
    <t>AR070436SA</t>
  </si>
  <si>
    <t>AR070436RV</t>
  </si>
  <si>
    <t>AR070436GE</t>
  </si>
  <si>
    <t>AR07043601</t>
  </si>
  <si>
    <t>AR07043602</t>
  </si>
  <si>
    <t>AR07043603</t>
  </si>
  <si>
    <t>AR07043604</t>
  </si>
  <si>
    <t>AR07043610</t>
  </si>
  <si>
    <t>AR07043611</t>
  </si>
  <si>
    <t>AR07043612</t>
  </si>
  <si>
    <t>AR07043680</t>
  </si>
  <si>
    <t>AR07043699</t>
  </si>
  <si>
    <t>AR070436AD</t>
  </si>
  <si>
    <t>AR070436IT</t>
  </si>
  <si>
    <t>AR070436HR</t>
  </si>
  <si>
    <t>AR070436CL</t>
  </si>
  <si>
    <t>AR070461PM</t>
  </si>
  <si>
    <t>AR070461OP</t>
  </si>
  <si>
    <t>AR070461SA</t>
  </si>
  <si>
    <t>AR070461RV</t>
  </si>
  <si>
    <t>AR070461GE</t>
  </si>
  <si>
    <t>AR07046101</t>
  </si>
  <si>
    <t>AR07046102</t>
  </si>
  <si>
    <t>AR07046103</t>
  </si>
  <si>
    <t>AR07046104</t>
  </si>
  <si>
    <t>AR07046110</t>
  </si>
  <si>
    <t>AR07046111</t>
  </si>
  <si>
    <t>AR07046112</t>
  </si>
  <si>
    <t>AR07046180</t>
  </si>
  <si>
    <t>AR07046199</t>
  </si>
  <si>
    <t>AR070461AD</t>
  </si>
  <si>
    <t>AR070461IT</t>
  </si>
  <si>
    <t>AR070461HR</t>
  </si>
  <si>
    <t>AR070461FP</t>
  </si>
  <si>
    <t>AR070461CL</t>
  </si>
  <si>
    <t>AR089437GE</t>
  </si>
  <si>
    <t>AR089437OP</t>
  </si>
  <si>
    <t>AR089437IA</t>
  </si>
  <si>
    <t>AR089437LE</t>
  </si>
  <si>
    <t>AR089437HR</t>
  </si>
  <si>
    <t>AR089437PM</t>
  </si>
  <si>
    <t>AR089437IT</t>
  </si>
  <si>
    <t>AR089437FP</t>
  </si>
  <si>
    <t>AR089437GS</t>
  </si>
  <si>
    <t>AR089437PU</t>
  </si>
  <si>
    <t>AR089437FI</t>
  </si>
  <si>
    <t>AR089437AD</t>
  </si>
  <si>
    <t>AR089437SA</t>
  </si>
  <si>
    <t>AR089437RV</t>
  </si>
  <si>
    <t>AR089437RE</t>
  </si>
  <si>
    <t>AR089437OC</t>
  </si>
  <si>
    <t>AR089437MK</t>
  </si>
  <si>
    <t>AR089437EC</t>
  </si>
  <si>
    <t>AR089437QC</t>
  </si>
  <si>
    <t>AR089437AR</t>
  </si>
  <si>
    <t>AR089437CL</t>
  </si>
  <si>
    <t>AR089437RS</t>
  </si>
  <si>
    <t>AT010410PM</t>
  </si>
  <si>
    <t>AT010410OP</t>
  </si>
  <si>
    <t>AT010410SA</t>
  </si>
  <si>
    <t>AT010410RV</t>
  </si>
  <si>
    <t>AT010410GE</t>
  </si>
  <si>
    <t>AT01041001</t>
  </si>
  <si>
    <t>AT01041002</t>
  </si>
  <si>
    <t>AT01041003</t>
  </si>
  <si>
    <t>AT01041004</t>
  </si>
  <si>
    <t>AT01041010</t>
  </si>
  <si>
    <t>AT01041011</t>
  </si>
  <si>
    <t>AT01041012</t>
  </si>
  <si>
    <t>AT01041080</t>
  </si>
  <si>
    <t>AT01041099</t>
  </si>
  <si>
    <t>AT010410AD</t>
  </si>
  <si>
    <t>AT010410IT</t>
  </si>
  <si>
    <t>AT010410HR</t>
  </si>
  <si>
    <t>AT010410CL</t>
  </si>
  <si>
    <t>AT010411PM</t>
  </si>
  <si>
    <t>AT010411OP</t>
  </si>
  <si>
    <t>AT010411SA</t>
  </si>
  <si>
    <t>AT010411RV</t>
  </si>
  <si>
    <t>AT010411GE</t>
  </si>
  <si>
    <t>AT01041101</t>
  </si>
  <si>
    <t>AT01041102</t>
  </si>
  <si>
    <t>AT01041103</t>
  </si>
  <si>
    <t>AT01041104</t>
  </si>
  <si>
    <t>AT01041110</t>
  </si>
  <si>
    <t>AT01041111</t>
  </si>
  <si>
    <t>AT01041112</t>
  </si>
  <si>
    <t>AT01041180</t>
  </si>
  <si>
    <t>AT01041199</t>
  </si>
  <si>
    <t>AT010411AD</t>
  </si>
  <si>
    <t>AT010411IT</t>
  </si>
  <si>
    <t>AT010411HR</t>
  </si>
  <si>
    <t>AT010411CL</t>
  </si>
  <si>
    <t>AT010413PM</t>
  </si>
  <si>
    <t>AT010413OP</t>
  </si>
  <si>
    <t>AT010413SA</t>
  </si>
  <si>
    <t>AT010413RV</t>
  </si>
  <si>
    <t>AT010413GE</t>
  </si>
  <si>
    <t>AT01041301</t>
  </si>
  <si>
    <t>AT01041302</t>
  </si>
  <si>
    <t>AT01041303</t>
  </si>
  <si>
    <t>AT01041304</t>
  </si>
  <si>
    <t>AT01041310</t>
  </si>
  <si>
    <t>AT01041311</t>
  </si>
  <si>
    <t>AT01041312</t>
  </si>
  <si>
    <t>AT01041380</t>
  </si>
  <si>
    <t>AT01041399</t>
  </si>
  <si>
    <t>AT010413AD</t>
  </si>
  <si>
    <t>AT010413IT</t>
  </si>
  <si>
    <t>AT010413HR</t>
  </si>
  <si>
    <t>AT010413CL</t>
  </si>
  <si>
    <t>AT010414PM</t>
  </si>
  <si>
    <t>AT010414OP</t>
  </si>
  <si>
    <t>AT010414SA</t>
  </si>
  <si>
    <t>AT010414RV</t>
  </si>
  <si>
    <t>AT010414GE</t>
  </si>
  <si>
    <t>AT01041401</t>
  </si>
  <si>
    <t>AT01041402</t>
  </si>
  <si>
    <t>AT01041403</t>
  </si>
  <si>
    <t>AT01041404</t>
  </si>
  <si>
    <t>AT01041410</t>
  </si>
  <si>
    <t>AT01041411</t>
  </si>
  <si>
    <t>AT01041412</t>
  </si>
  <si>
    <t>AT01041480</t>
  </si>
  <si>
    <t>AT01041499</t>
  </si>
  <si>
    <t>AT010414AD</t>
  </si>
  <si>
    <t>AT010414IT</t>
  </si>
  <si>
    <t>AT010414HR</t>
  </si>
  <si>
    <t>AT010414CL</t>
  </si>
  <si>
    <t>AT010415PM</t>
  </si>
  <si>
    <t>AT010415OP</t>
  </si>
  <si>
    <t>AT010415SA</t>
  </si>
  <si>
    <t>AT010415RV</t>
  </si>
  <si>
    <t>AT010415GE</t>
  </si>
  <si>
    <t>AT01041501</t>
  </si>
  <si>
    <t>AT01041502</t>
  </si>
  <si>
    <t>AT01041503</t>
  </si>
  <si>
    <t>AT01041504</t>
  </si>
  <si>
    <t>AT01041510</t>
  </si>
  <si>
    <t>AT01041511</t>
  </si>
  <si>
    <t>AT01041512</t>
  </si>
  <si>
    <t>AT01041580</t>
  </si>
  <si>
    <t>AT01041599</t>
  </si>
  <si>
    <t>AT010415AD</t>
  </si>
  <si>
    <t>AT010415IT</t>
  </si>
  <si>
    <t>AT010415HR</t>
  </si>
  <si>
    <t>AT010415CL</t>
  </si>
  <si>
    <t>AT010657PM</t>
  </si>
  <si>
    <t>AT010657OP</t>
  </si>
  <si>
    <t>AT010657SA</t>
  </si>
  <si>
    <t>AT010657RV</t>
  </si>
  <si>
    <t>AT010657GE</t>
  </si>
  <si>
    <t>AT01065701</t>
  </si>
  <si>
    <t>AT01065702</t>
  </si>
  <si>
    <t>AT01065703</t>
  </si>
  <si>
    <t>AT01065704</t>
  </si>
  <si>
    <t>AT01065710</t>
  </si>
  <si>
    <t>AT01065711</t>
  </si>
  <si>
    <t>AT01065712</t>
  </si>
  <si>
    <t>AT01065780</t>
  </si>
  <si>
    <t>AT01065799</t>
  </si>
  <si>
    <t>AT010657AD</t>
  </si>
  <si>
    <t>AT010657IT</t>
  </si>
  <si>
    <t>AT010657HR</t>
  </si>
  <si>
    <t>AT010657CL</t>
  </si>
  <si>
    <t>AT019296GE</t>
  </si>
  <si>
    <t>AT019296OP</t>
  </si>
  <si>
    <t>AT019296IA</t>
  </si>
  <si>
    <t>AT019296LE</t>
  </si>
  <si>
    <t>AT019296HR</t>
  </si>
  <si>
    <t>AT019296PM</t>
  </si>
  <si>
    <t>AT019296IT</t>
  </si>
  <si>
    <t>AT019296FP</t>
  </si>
  <si>
    <t>AT019296GS</t>
  </si>
  <si>
    <t>AT019296PU</t>
  </si>
  <si>
    <t>AT019296FI</t>
  </si>
  <si>
    <t>AT019296AD</t>
  </si>
  <si>
    <t>AT019296SA</t>
  </si>
  <si>
    <t>AT019296RV</t>
  </si>
  <si>
    <t>AT019296RE</t>
  </si>
  <si>
    <t>AT019296OC</t>
  </si>
  <si>
    <t>AT019296MK</t>
  </si>
  <si>
    <t>AT019296EC</t>
  </si>
  <si>
    <t>AT019296QC</t>
  </si>
  <si>
    <t>AT019296AR</t>
  </si>
  <si>
    <t>AT019296CL</t>
  </si>
  <si>
    <t>AT019296RS</t>
  </si>
  <si>
    <t>AT019428GE</t>
  </si>
  <si>
    <t>AT019428OP</t>
  </si>
  <si>
    <t>AT019428IA</t>
  </si>
  <si>
    <t>AT019428LE</t>
  </si>
  <si>
    <t>AT019428HR</t>
  </si>
  <si>
    <t>AT019428PM</t>
  </si>
  <si>
    <t>AT019428IT</t>
  </si>
  <si>
    <t>AT019428FP</t>
  </si>
  <si>
    <t>AT019428GS</t>
  </si>
  <si>
    <t>AT019428PU</t>
  </si>
  <si>
    <t>AT019428FI</t>
  </si>
  <si>
    <t>AT019428AD</t>
  </si>
  <si>
    <t>AT019428SA</t>
  </si>
  <si>
    <t>AT019428RV</t>
  </si>
  <si>
    <t>AT019428RE</t>
  </si>
  <si>
    <t>AT019428OC</t>
  </si>
  <si>
    <t>AT019428MK</t>
  </si>
  <si>
    <t>AT019428EC</t>
  </si>
  <si>
    <t>AT019428QC</t>
  </si>
  <si>
    <t>AT019428AR</t>
  </si>
  <si>
    <t>AT019428CL</t>
  </si>
  <si>
    <t>AT019428RS</t>
  </si>
  <si>
    <t>AT019882GE</t>
  </si>
  <si>
    <t>AT019882OP</t>
  </si>
  <si>
    <t>AT019882IA</t>
  </si>
  <si>
    <t>AT019882LE</t>
  </si>
  <si>
    <t>AT019882HR</t>
  </si>
  <si>
    <t>AT019882PM</t>
  </si>
  <si>
    <t>AT019882IT</t>
  </si>
  <si>
    <t>AT019882FP</t>
  </si>
  <si>
    <t>AT019882GS</t>
  </si>
  <si>
    <t>AT019882PU</t>
  </si>
  <si>
    <t>AT019882FI</t>
  </si>
  <si>
    <t>AT019882AD</t>
  </si>
  <si>
    <t>AT019882SA</t>
  </si>
  <si>
    <t>AT019882RV</t>
  </si>
  <si>
    <t>AT019882RE</t>
  </si>
  <si>
    <t>AT019882OC</t>
  </si>
  <si>
    <t>AT019882MK</t>
  </si>
  <si>
    <t>AT019882EC</t>
  </si>
  <si>
    <t>AT019882QC</t>
  </si>
  <si>
    <t>AT019882AR</t>
  </si>
  <si>
    <t>AT019882CL</t>
  </si>
  <si>
    <t>AT019882RS</t>
  </si>
  <si>
    <t>BE</t>
  </si>
  <si>
    <t>BE020201PM</t>
  </si>
  <si>
    <t>BE020201OP</t>
  </si>
  <si>
    <t>BE020201SA</t>
  </si>
  <si>
    <t>BE020201RV</t>
  </si>
  <si>
    <t>BE020201GE</t>
  </si>
  <si>
    <t>BE02020101</t>
  </si>
  <si>
    <t>BE02020102</t>
  </si>
  <si>
    <t>BE02020103</t>
  </si>
  <si>
    <t>BE02020104</t>
  </si>
  <si>
    <t>BE02020110</t>
  </si>
  <si>
    <t>BE02020111</t>
  </si>
  <si>
    <t>BE02020112</t>
  </si>
  <si>
    <t>BE02020180</t>
  </si>
  <si>
    <t>BE02020199</t>
  </si>
  <si>
    <t>BE020201AD</t>
  </si>
  <si>
    <t>BE020201IT</t>
  </si>
  <si>
    <t>BE020201HR</t>
  </si>
  <si>
    <t>BE020201CL</t>
  </si>
  <si>
    <t>BE020202PM</t>
  </si>
  <si>
    <t>BE020202OP</t>
  </si>
  <si>
    <t>BE020202SA</t>
  </si>
  <si>
    <t>BE020202RV</t>
  </si>
  <si>
    <t>BE020202GE</t>
  </si>
  <si>
    <t>BE02020201</t>
  </si>
  <si>
    <t>BE02020202</t>
  </si>
  <si>
    <t>BE02020203</t>
  </si>
  <si>
    <t>BE02020204</t>
  </si>
  <si>
    <t>BE02020210</t>
  </si>
  <si>
    <t>BE02020211</t>
  </si>
  <si>
    <t>BE02020212</t>
  </si>
  <si>
    <t>BE02020280</t>
  </si>
  <si>
    <t>BE02020299</t>
  </si>
  <si>
    <t>BE020202AD</t>
  </si>
  <si>
    <t>BE020202IT</t>
  </si>
  <si>
    <t>BE020202HR</t>
  </si>
  <si>
    <t>BE020202CL</t>
  </si>
  <si>
    <t>BE020203PM</t>
  </si>
  <si>
    <t>BE020203OP</t>
  </si>
  <si>
    <t>BE020203SA</t>
  </si>
  <si>
    <t>BE020203RV</t>
  </si>
  <si>
    <t>BE020203GE</t>
  </si>
  <si>
    <t>BE02020301</t>
  </si>
  <si>
    <t>BE02020302</t>
  </si>
  <si>
    <t>BE02020303</t>
  </si>
  <si>
    <t>BE02020304</t>
  </si>
  <si>
    <t>BE02020310</t>
  </si>
  <si>
    <t>BE02020311</t>
  </si>
  <si>
    <t>BE02020312</t>
  </si>
  <si>
    <t>BE02020380</t>
  </si>
  <si>
    <t>BE02020399</t>
  </si>
  <si>
    <t>BE020203AD</t>
  </si>
  <si>
    <t>BE020203IT</t>
  </si>
  <si>
    <t>BE020203HR</t>
  </si>
  <si>
    <t>BE020203CL</t>
  </si>
  <si>
    <t>BE020204PM</t>
  </si>
  <si>
    <t>BE020204OP</t>
  </si>
  <si>
    <t>BE020204SA</t>
  </si>
  <si>
    <t>BE020204RV</t>
  </si>
  <si>
    <t>BE020204GE</t>
  </si>
  <si>
    <t>BE02020401</t>
  </si>
  <si>
    <t>BE02020402</t>
  </si>
  <si>
    <t>BE02020403</t>
  </si>
  <si>
    <t>BE02020404</t>
  </si>
  <si>
    <t>BE02020410</t>
  </si>
  <si>
    <t>BE02020411</t>
  </si>
  <si>
    <t>BE02020412</t>
  </si>
  <si>
    <t>BE02020480</t>
  </si>
  <si>
    <t>BE02020499</t>
  </si>
  <si>
    <t>BE020204AD</t>
  </si>
  <si>
    <t>BE020204IT</t>
  </si>
  <si>
    <t>BE020204HR</t>
  </si>
  <si>
    <t>BE020204CL</t>
  </si>
  <si>
    <t>BE020242PM</t>
  </si>
  <si>
    <t>BE020242OP</t>
  </si>
  <si>
    <t>BE020242SA</t>
  </si>
  <si>
    <t>BE020242RV</t>
  </si>
  <si>
    <t>BE020242GE</t>
  </si>
  <si>
    <t>BE02024201</t>
  </si>
  <si>
    <t>BE02024202</t>
  </si>
  <si>
    <t>BE02024203</t>
  </si>
  <si>
    <t>BE02024204</t>
  </si>
  <si>
    <t>BE02024210</t>
  </si>
  <si>
    <t>BE02024211</t>
  </si>
  <si>
    <t>BE02024212</t>
  </si>
  <si>
    <t>BE02024280</t>
  </si>
  <si>
    <t>BE02024299</t>
  </si>
  <si>
    <t>BE020242AD</t>
  </si>
  <si>
    <t>BE020242IT</t>
  </si>
  <si>
    <t>BE020242HR</t>
  </si>
  <si>
    <t>BE020242CL</t>
  </si>
  <si>
    <t>BE020345PM</t>
  </si>
  <si>
    <t>BE020345OP</t>
  </si>
  <si>
    <t>BE020345SA</t>
  </si>
  <si>
    <t>BE020345RV</t>
  </si>
  <si>
    <t>BE020345GE</t>
  </si>
  <si>
    <t>BE02034501</t>
  </si>
  <si>
    <t>BE02034502</t>
  </si>
  <si>
    <t>BE02034503</t>
  </si>
  <si>
    <t>BE02034504</t>
  </si>
  <si>
    <t>BE02034510</t>
  </si>
  <si>
    <t>BE02034511</t>
  </si>
  <si>
    <t>BE02034512</t>
  </si>
  <si>
    <t>BE02034580</t>
  </si>
  <si>
    <t>BE02034599</t>
  </si>
  <si>
    <t>BE020345AD</t>
  </si>
  <si>
    <t>BE020345IT</t>
  </si>
  <si>
    <t>BE020345HR</t>
  </si>
  <si>
    <t>BE020345CL</t>
  </si>
  <si>
    <t>BE020346PM</t>
  </si>
  <si>
    <t>BE020346OP</t>
  </si>
  <si>
    <t>BE020346SA</t>
  </si>
  <si>
    <t>BE020346RV</t>
  </si>
  <si>
    <t>BE020346GE</t>
  </si>
  <si>
    <t>BE02034601</t>
  </si>
  <si>
    <t>BE02034602</t>
  </si>
  <si>
    <t>BE02034603</t>
  </si>
  <si>
    <t>BE02034604</t>
  </si>
  <si>
    <t>BE02034610</t>
  </si>
  <si>
    <t>BE02034611</t>
  </si>
  <si>
    <t>BE02034612</t>
  </si>
  <si>
    <t>BE02034680</t>
  </si>
  <si>
    <t>BE02034699</t>
  </si>
  <si>
    <t>BE020346AD</t>
  </si>
  <si>
    <t>BE020346IT</t>
  </si>
  <si>
    <t>BE020346HR</t>
  </si>
  <si>
    <t>BE020346CL</t>
  </si>
  <si>
    <t>BE020407PM</t>
  </si>
  <si>
    <t>BE020407OP</t>
  </si>
  <si>
    <t>BE020407SA</t>
  </si>
  <si>
    <t>BE020407RV</t>
  </si>
  <si>
    <t>BE020407GE</t>
  </si>
  <si>
    <t>BE02040701</t>
  </si>
  <si>
    <t>BE02040702</t>
  </si>
  <si>
    <t>BE02040703</t>
  </si>
  <si>
    <t>BE02040704</t>
  </si>
  <si>
    <t>BE02040710</t>
  </si>
  <si>
    <t>BE02040711</t>
  </si>
  <si>
    <t>BE02040712</t>
  </si>
  <si>
    <t>BE02040780</t>
  </si>
  <si>
    <t>BE02040799</t>
  </si>
  <si>
    <t>BE020407AD</t>
  </si>
  <si>
    <t>BE020407IT</t>
  </si>
  <si>
    <t>BE020407HR</t>
  </si>
  <si>
    <t>BE020407CL</t>
  </si>
  <si>
    <t>BE020408PM</t>
  </si>
  <si>
    <t>BE020408OP</t>
  </si>
  <si>
    <t>BE020408SA</t>
  </si>
  <si>
    <t>BE020408RV</t>
  </si>
  <si>
    <t>BE020408GE</t>
  </si>
  <si>
    <t>BE02040801</t>
  </si>
  <si>
    <t>BE02040802</t>
  </si>
  <si>
    <t>BE02040803</t>
  </si>
  <si>
    <t>BE02040804</t>
  </si>
  <si>
    <t>BE02040810</t>
  </si>
  <si>
    <t>BE02040811</t>
  </si>
  <si>
    <t>BE02040812</t>
  </si>
  <si>
    <t>BE02040880</t>
  </si>
  <si>
    <t>BE02040899</t>
  </si>
  <si>
    <t>BE020408AD</t>
  </si>
  <si>
    <t>BE020408IT</t>
  </si>
  <si>
    <t>BE020408HR</t>
  </si>
  <si>
    <t>BE020408CL</t>
  </si>
  <si>
    <t>BE020627PM</t>
  </si>
  <si>
    <t>BE020627OP</t>
  </si>
  <si>
    <t>BE020627SA</t>
  </si>
  <si>
    <t>BE020627RV</t>
  </si>
  <si>
    <t>BE020627GE</t>
  </si>
  <si>
    <t>BE02062701</t>
  </si>
  <si>
    <t>BE02062702</t>
  </si>
  <si>
    <t>BE02062703</t>
  </si>
  <si>
    <t>BE02062704</t>
  </si>
  <si>
    <t>BE02062710</t>
  </si>
  <si>
    <t>BE02062711</t>
  </si>
  <si>
    <t>BE02062712</t>
  </si>
  <si>
    <t>BE02062780</t>
  </si>
  <si>
    <t>BE02062799</t>
  </si>
  <si>
    <t>BE020627AD</t>
  </si>
  <si>
    <t>BE020627IT</t>
  </si>
  <si>
    <t>BE020627HR</t>
  </si>
  <si>
    <t>BE020627CL</t>
  </si>
  <si>
    <t>BE030760PM</t>
  </si>
  <si>
    <t>BE030760OP</t>
  </si>
  <si>
    <t>BE030760SA</t>
  </si>
  <si>
    <t>BE030760RV</t>
  </si>
  <si>
    <t>BE030760GE</t>
  </si>
  <si>
    <t>BE03076001</t>
  </si>
  <si>
    <t>BE03076002</t>
  </si>
  <si>
    <t>BE03076003</t>
  </si>
  <si>
    <t>BE03076004</t>
  </si>
  <si>
    <t>BE03076010</t>
  </si>
  <si>
    <t>BE03076011</t>
  </si>
  <si>
    <t>BE03076012</t>
  </si>
  <si>
    <t>BE03076080</t>
  </si>
  <si>
    <t>BE03076099</t>
  </si>
  <si>
    <t>BE030760AD</t>
  </si>
  <si>
    <t>BE030760IT</t>
  </si>
  <si>
    <t>BE030760HR</t>
  </si>
  <si>
    <t>BE030760CL</t>
  </si>
  <si>
    <t>BE019037GE</t>
  </si>
  <si>
    <t>BE019037OP</t>
  </si>
  <si>
    <t>BE019037IA</t>
  </si>
  <si>
    <t>BE019037LE</t>
  </si>
  <si>
    <t>BE019037HR</t>
  </si>
  <si>
    <t>BE019037PM</t>
  </si>
  <si>
    <t>BE019037IT</t>
  </si>
  <si>
    <t>BE019037FP</t>
  </si>
  <si>
    <t>BE019037GS</t>
  </si>
  <si>
    <t>BE019037PU</t>
  </si>
  <si>
    <t>BE019037FI</t>
  </si>
  <si>
    <t>BE019037AD</t>
  </si>
  <si>
    <t>BE019037SA</t>
  </si>
  <si>
    <t>BE019037RV</t>
  </si>
  <si>
    <t>BE019037RE</t>
  </si>
  <si>
    <t>BE019037OC</t>
  </si>
  <si>
    <t>BE019037MK</t>
  </si>
  <si>
    <t>BE019037EC</t>
  </si>
  <si>
    <t>BE019037QC</t>
  </si>
  <si>
    <t>BE019037AR</t>
  </si>
  <si>
    <t>BE019037CL</t>
  </si>
  <si>
    <t>BE019037RS</t>
  </si>
  <si>
    <t>BE019297GE</t>
  </si>
  <si>
    <t>BE019297OP</t>
  </si>
  <si>
    <t>BE019297IA</t>
  </si>
  <si>
    <t>BE019297LE</t>
  </si>
  <si>
    <t>BE019297HR</t>
  </si>
  <si>
    <t>BE019297PM</t>
  </si>
  <si>
    <t>BE019297IT</t>
  </si>
  <si>
    <t>BE019297FP</t>
  </si>
  <si>
    <t>BE019297GS</t>
  </si>
  <si>
    <t>BE019297PU</t>
  </si>
  <si>
    <t>BE019297FI</t>
  </si>
  <si>
    <t>BE019297AD</t>
  </si>
  <si>
    <t>BE019297SA</t>
  </si>
  <si>
    <t>BE019297RV</t>
  </si>
  <si>
    <t>BE019297RE</t>
  </si>
  <si>
    <t>BE019297OC</t>
  </si>
  <si>
    <t>BE019297MK</t>
  </si>
  <si>
    <t>BE019297EC</t>
  </si>
  <si>
    <t>BE019297QC</t>
  </si>
  <si>
    <t>BE019297AR</t>
  </si>
  <si>
    <t>BE019297CL</t>
  </si>
  <si>
    <t>BE019297RS</t>
  </si>
  <si>
    <t>BE049613GE</t>
  </si>
  <si>
    <t>BE049613OP</t>
  </si>
  <si>
    <t>BE049613IA</t>
  </si>
  <si>
    <t>BE049613LE</t>
  </si>
  <si>
    <t>BE049613HR</t>
  </si>
  <si>
    <t>BE049613PM</t>
  </si>
  <si>
    <t>BE049613IT</t>
  </si>
  <si>
    <t>BE049613FP</t>
  </si>
  <si>
    <t>BE049613GS</t>
  </si>
  <si>
    <t>BE049613PU</t>
  </si>
  <si>
    <t>BE049613FI</t>
  </si>
  <si>
    <t>BE049613AD</t>
  </si>
  <si>
    <t>BE049613SA</t>
  </si>
  <si>
    <t>BE049613RV</t>
  </si>
  <si>
    <t>BE049613RE</t>
  </si>
  <si>
    <t>BE049613OC</t>
  </si>
  <si>
    <t>BE049613MK</t>
  </si>
  <si>
    <t>BE049613EC</t>
  </si>
  <si>
    <t>BE049613QC</t>
  </si>
  <si>
    <t>BE049613AR</t>
  </si>
  <si>
    <t>BE049613CL</t>
  </si>
  <si>
    <t>BE049613RS</t>
  </si>
  <si>
    <t>BE089614GE</t>
  </si>
  <si>
    <t>BE089614OP</t>
  </si>
  <si>
    <t>BE089614IA</t>
  </si>
  <si>
    <t>BE089614LE</t>
  </si>
  <si>
    <t>BE089614HR</t>
  </si>
  <si>
    <t>BE089614PM</t>
  </si>
  <si>
    <t>BE089614IT</t>
  </si>
  <si>
    <t>BE089614FP</t>
  </si>
  <si>
    <t>BE089614GS</t>
  </si>
  <si>
    <t>BE089614PU</t>
  </si>
  <si>
    <t>BE089614FI</t>
  </si>
  <si>
    <t>BE089614AD</t>
  </si>
  <si>
    <t>BE089614SA</t>
  </si>
  <si>
    <t>BE089614RV</t>
  </si>
  <si>
    <t>BE089614RE</t>
  </si>
  <si>
    <t>BE089614OC</t>
  </si>
  <si>
    <t>BE089614MK</t>
  </si>
  <si>
    <t>BE089614EC</t>
  </si>
  <si>
    <t>BE089614QC</t>
  </si>
  <si>
    <t>BE089614AR</t>
  </si>
  <si>
    <t>BE089614CL</t>
  </si>
  <si>
    <t>BE089614RS</t>
  </si>
  <si>
    <t>BE059615GE</t>
  </si>
  <si>
    <t>BE059615OP</t>
  </si>
  <si>
    <t>BE059615IA</t>
  </si>
  <si>
    <t>BE059615LE</t>
  </si>
  <si>
    <t>BE059615HR</t>
  </si>
  <si>
    <t>BE059615PM</t>
  </si>
  <si>
    <t>BE059615IT</t>
  </si>
  <si>
    <t>BE059615FP</t>
  </si>
  <si>
    <t>BE059615GS</t>
  </si>
  <si>
    <t>BE059615PU</t>
  </si>
  <si>
    <t>BE059615FI</t>
  </si>
  <si>
    <t>BE059615AD</t>
  </si>
  <si>
    <t>BE059615SA</t>
  </si>
  <si>
    <t>BE059615RV</t>
  </si>
  <si>
    <t>BE059615RE</t>
  </si>
  <si>
    <t>BE059615OC</t>
  </si>
  <si>
    <t>BE059615MK</t>
  </si>
  <si>
    <t>BE059615EC</t>
  </si>
  <si>
    <t>BE059615QC</t>
  </si>
  <si>
    <t>BE059615AR</t>
  </si>
  <si>
    <t>BE059615CL</t>
  </si>
  <si>
    <t>BE059615RS</t>
  </si>
  <si>
    <t>BE099616GE</t>
  </si>
  <si>
    <t>BE099616OP</t>
  </si>
  <si>
    <t>BE099616IA</t>
  </si>
  <si>
    <t>BE099616LE</t>
  </si>
  <si>
    <t>BE099616HR</t>
  </si>
  <si>
    <t>BE099616PM</t>
  </si>
  <si>
    <t>BE099616IT</t>
  </si>
  <si>
    <t>BE099616FP</t>
  </si>
  <si>
    <t>BE099616GS</t>
  </si>
  <si>
    <t>BE099616PU</t>
  </si>
  <si>
    <t>BE099616FI</t>
  </si>
  <si>
    <t>BE099616AD</t>
  </si>
  <si>
    <t>BE099616SA</t>
  </si>
  <si>
    <t>BE099616RV</t>
  </si>
  <si>
    <t>BE099616RE</t>
  </si>
  <si>
    <t>BE099616OC</t>
  </si>
  <si>
    <t>BE099616MK</t>
  </si>
  <si>
    <t>BE099616EC</t>
  </si>
  <si>
    <t>BE099616QC</t>
  </si>
  <si>
    <t>BE099616AR</t>
  </si>
  <si>
    <t>BE099616CL</t>
  </si>
  <si>
    <t>BE099616RS</t>
  </si>
  <si>
    <t>BE069617GE</t>
  </si>
  <si>
    <t>BE069617OP</t>
  </si>
  <si>
    <t>BE069617IA</t>
  </si>
  <si>
    <t>BE069617LE</t>
  </si>
  <si>
    <t>BE069617HR</t>
  </si>
  <si>
    <t>BE069617PM</t>
  </si>
  <si>
    <t>BE069617IT</t>
  </si>
  <si>
    <t>BE069617FP</t>
  </si>
  <si>
    <t>BE069617GS</t>
  </si>
  <si>
    <t>BE069617PU</t>
  </si>
  <si>
    <t>BE069617FI</t>
  </si>
  <si>
    <t>BE069617AD</t>
  </si>
  <si>
    <t>BE069617SA</t>
  </si>
  <si>
    <t>BE069617RV</t>
  </si>
  <si>
    <t>BE069617RE</t>
  </si>
  <si>
    <t>BE069617OC</t>
  </si>
  <si>
    <t>BE069617MK</t>
  </si>
  <si>
    <t>BE069617EC</t>
  </si>
  <si>
    <t>BE069617QC</t>
  </si>
  <si>
    <t>BE069617AR</t>
  </si>
  <si>
    <t>BE069617CL</t>
  </si>
  <si>
    <t>BE069617RS</t>
  </si>
  <si>
    <t>BE119618GE</t>
  </si>
  <si>
    <t>BE119618OP</t>
  </si>
  <si>
    <t>BE119618IA</t>
  </si>
  <si>
    <t>BE119618LE</t>
  </si>
  <si>
    <t>BE119618HR</t>
  </si>
  <si>
    <t>BE119618PM</t>
  </si>
  <si>
    <t>BE119618IT</t>
  </si>
  <si>
    <t>BE119618FP</t>
  </si>
  <si>
    <t>BE119618GS</t>
  </si>
  <si>
    <t>BE119618PU</t>
  </si>
  <si>
    <t>BE119618FI</t>
  </si>
  <si>
    <t>BE119618AD</t>
  </si>
  <si>
    <t>BE119618SA</t>
  </si>
  <si>
    <t>BE119618RV</t>
  </si>
  <si>
    <t>BE119618RE</t>
  </si>
  <si>
    <t>BE119618OC</t>
  </si>
  <si>
    <t>BE119618MK</t>
  </si>
  <si>
    <t>BE119618EC</t>
  </si>
  <si>
    <t>BE119618QC</t>
  </si>
  <si>
    <t>BE119618AR</t>
  </si>
  <si>
    <t>BE119618CL</t>
  </si>
  <si>
    <t>BE119618RS</t>
  </si>
  <si>
    <t>BE079619GE</t>
  </si>
  <si>
    <t>BE079619OP</t>
  </si>
  <si>
    <t>BE079619IA</t>
  </si>
  <si>
    <t>BE079619LE</t>
  </si>
  <si>
    <t>BE079619HR</t>
  </si>
  <si>
    <t>BE079619PM</t>
  </si>
  <si>
    <t>BE079619IT</t>
  </si>
  <si>
    <t>BE079619FP</t>
  </si>
  <si>
    <t>BE079619GS</t>
  </si>
  <si>
    <t>BE079619PU</t>
  </si>
  <si>
    <t>BE079619FI</t>
  </si>
  <si>
    <t>BE079619AD</t>
  </si>
  <si>
    <t>BE079619SA</t>
  </si>
  <si>
    <t>BE079619RV</t>
  </si>
  <si>
    <t>BE079619RE</t>
  </si>
  <si>
    <t>BE079619OC</t>
  </si>
  <si>
    <t>BE079619MK</t>
  </si>
  <si>
    <t>BE079619EC</t>
  </si>
  <si>
    <t>BE079619QC</t>
  </si>
  <si>
    <t>BE079619AR</t>
  </si>
  <si>
    <t>BE079619CL</t>
  </si>
  <si>
    <t>BE079619RS</t>
  </si>
  <si>
    <t>BE109622GE</t>
  </si>
  <si>
    <t>BE109622OP</t>
  </si>
  <si>
    <t>BE109622IA</t>
  </si>
  <si>
    <t>BE109622LE</t>
  </si>
  <si>
    <t>BE109622HR</t>
  </si>
  <si>
    <t>BE109622PM</t>
  </si>
  <si>
    <t>BE109622IT</t>
  </si>
  <si>
    <t>BE109622FP</t>
  </si>
  <si>
    <t>BE109622GS</t>
  </si>
  <si>
    <t>BE109622PU</t>
  </si>
  <si>
    <t>BE109622FI</t>
  </si>
  <si>
    <t>BE109622AD</t>
  </si>
  <si>
    <t>BE109622SA</t>
  </si>
  <si>
    <t>BE109622RV</t>
  </si>
  <si>
    <t>BE109622RE</t>
  </si>
  <si>
    <t>BE109622OC</t>
  </si>
  <si>
    <t>BE109622MK</t>
  </si>
  <si>
    <t>BE109622EC</t>
  </si>
  <si>
    <t>BE109622QC</t>
  </si>
  <si>
    <t>BE109622AR</t>
  </si>
  <si>
    <t>BE109622CL</t>
  </si>
  <si>
    <t>BE109622RS</t>
  </si>
  <si>
    <t>BE019891GE</t>
  </si>
  <si>
    <t>BE019891OP</t>
  </si>
  <si>
    <t>BE019891IA</t>
  </si>
  <si>
    <t>BE019891LE</t>
  </si>
  <si>
    <t>BE019891HR</t>
  </si>
  <si>
    <t>BE019891PM</t>
  </si>
  <si>
    <t>BE019891IT</t>
  </si>
  <si>
    <t>BE019891FP</t>
  </si>
  <si>
    <t>BE019891GS</t>
  </si>
  <si>
    <t>BE019891PU</t>
  </si>
  <si>
    <t>BE019891FI</t>
  </si>
  <si>
    <t>BE019891AD</t>
  </si>
  <si>
    <t>BE019891SA</t>
  </si>
  <si>
    <t>BE019891RV</t>
  </si>
  <si>
    <t>BE019891RE</t>
  </si>
  <si>
    <t>BE019891OC</t>
  </si>
  <si>
    <t>BE019891MK</t>
  </si>
  <si>
    <t>BE019891EC</t>
  </si>
  <si>
    <t>BE019891QC</t>
  </si>
  <si>
    <t>BE019891AR</t>
  </si>
  <si>
    <t>BE019891CL</t>
  </si>
  <si>
    <t>BE019891RS</t>
  </si>
  <si>
    <t>BR019802GE</t>
  </si>
  <si>
    <t>BR019802OP</t>
  </si>
  <si>
    <t>BR019802IA</t>
  </si>
  <si>
    <t>BR019802LE</t>
  </si>
  <si>
    <t>BR019802HR</t>
  </si>
  <si>
    <t>BR019802PM</t>
  </si>
  <si>
    <t>BR019802IT</t>
  </si>
  <si>
    <t>BR019802FP</t>
  </si>
  <si>
    <t>BR019802GS</t>
  </si>
  <si>
    <t>BR019802PU</t>
  </si>
  <si>
    <t>BR019802FI</t>
  </si>
  <si>
    <t>BR019802AD</t>
  </si>
  <si>
    <t>BR019802SA</t>
  </si>
  <si>
    <t>BR019802RV</t>
  </si>
  <si>
    <t>BR019802RE</t>
  </si>
  <si>
    <t>BR019802OC</t>
  </si>
  <si>
    <t>BR019802MK</t>
  </si>
  <si>
    <t>BR019802EC</t>
  </si>
  <si>
    <t>BR019802QC</t>
  </si>
  <si>
    <t>BR019802AR</t>
  </si>
  <si>
    <t>BR019802CL</t>
  </si>
  <si>
    <t>BR019802RS</t>
  </si>
  <si>
    <t>CL019508GE</t>
  </si>
  <si>
    <t>CL019508OP</t>
  </si>
  <si>
    <t>CL019508IA</t>
  </si>
  <si>
    <t>CL019508LE</t>
  </si>
  <si>
    <t>CL019508HR</t>
  </si>
  <si>
    <t>CL019508PM</t>
  </si>
  <si>
    <t>CL019508IT</t>
  </si>
  <si>
    <t>CL019508GS</t>
  </si>
  <si>
    <t>CL019508PU</t>
  </si>
  <si>
    <t>CL019508FI</t>
  </si>
  <si>
    <t>CL019508AD</t>
  </si>
  <si>
    <t>CL019508SA</t>
  </si>
  <si>
    <t>CL019508RV</t>
  </si>
  <si>
    <t>CL019508RE</t>
  </si>
  <si>
    <t>CL019508OC</t>
  </si>
  <si>
    <t>CL019508MK</t>
  </si>
  <si>
    <t>CL019508EC</t>
  </si>
  <si>
    <t>CL019508QC</t>
  </si>
  <si>
    <t>CL019508AR</t>
  </si>
  <si>
    <t>CL019508CL</t>
  </si>
  <si>
    <t>CL019508RS</t>
  </si>
  <si>
    <t>CL019872GE</t>
  </si>
  <si>
    <t>CL019872OP</t>
  </si>
  <si>
    <t>CL019872IA</t>
  </si>
  <si>
    <t>CL019872LE</t>
  </si>
  <si>
    <t>CL019872HR</t>
  </si>
  <si>
    <t>CL019872PM</t>
  </si>
  <si>
    <t>CL019872IT</t>
  </si>
  <si>
    <t>CL019872FP</t>
  </si>
  <si>
    <t>CL019872GS</t>
  </si>
  <si>
    <t>CL019872PU</t>
  </si>
  <si>
    <t>CL019872FI</t>
  </si>
  <si>
    <t>CL019872AD</t>
  </si>
  <si>
    <t>CL019872SA</t>
  </si>
  <si>
    <t>CL019872RV</t>
  </si>
  <si>
    <t>CL019872RE</t>
  </si>
  <si>
    <t>CL019872OC</t>
  </si>
  <si>
    <t>CL019872MK</t>
  </si>
  <si>
    <t>CL019872EC</t>
  </si>
  <si>
    <t>CL019872QC</t>
  </si>
  <si>
    <t>CL019872AR</t>
  </si>
  <si>
    <t>CL019872CL</t>
  </si>
  <si>
    <t>CL019872RS</t>
  </si>
  <si>
    <t>CL019886GE</t>
  </si>
  <si>
    <t>CL019886OP</t>
  </si>
  <si>
    <t>CL019886IA</t>
  </si>
  <si>
    <t>CL019886LE</t>
  </si>
  <si>
    <t>CL019886HR</t>
  </si>
  <si>
    <t>CL019886PM</t>
  </si>
  <si>
    <t>CL019886IT</t>
  </si>
  <si>
    <t>CL019886FP</t>
  </si>
  <si>
    <t>CL019886GS</t>
  </si>
  <si>
    <t>CL019886PU</t>
  </si>
  <si>
    <t>CL019886FI</t>
  </si>
  <si>
    <t>CL019886AD</t>
  </si>
  <si>
    <t>CL019886SA</t>
  </si>
  <si>
    <t>CL019886RV</t>
  </si>
  <si>
    <t>CL019886RE</t>
  </si>
  <si>
    <t>CL019886OC</t>
  </si>
  <si>
    <t>CL019886MK</t>
  </si>
  <si>
    <t>CL019886EC</t>
  </si>
  <si>
    <t>CL019886QC</t>
  </si>
  <si>
    <t>CL019886AR</t>
  </si>
  <si>
    <t>CL019886CL</t>
  </si>
  <si>
    <t>CL019886RS</t>
  </si>
  <si>
    <t>CL020166PM</t>
  </si>
  <si>
    <t>CL020166OP</t>
  </si>
  <si>
    <t>CL020166SA</t>
  </si>
  <si>
    <t>CL020166RV</t>
  </si>
  <si>
    <t>CL020166GE</t>
  </si>
  <si>
    <t>CL02016601</t>
  </si>
  <si>
    <t>CL02016602</t>
  </si>
  <si>
    <t>CL02016603</t>
  </si>
  <si>
    <t>CL02016604</t>
  </si>
  <si>
    <t>CL02016610</t>
  </si>
  <si>
    <t>CL02016611</t>
  </si>
  <si>
    <t>CL02016612</t>
  </si>
  <si>
    <t>CL02016680</t>
  </si>
  <si>
    <t>CL02016699</t>
  </si>
  <si>
    <t>CL020166AD</t>
  </si>
  <si>
    <t>CL020166IT</t>
  </si>
  <si>
    <t>CL020166HR</t>
  </si>
  <si>
    <t>CL020166CL</t>
  </si>
  <si>
    <t>CL039633GE</t>
  </si>
  <si>
    <t>CL039633OP</t>
  </si>
  <si>
    <t>CL039633IA</t>
  </si>
  <si>
    <t>CL039633LE</t>
  </si>
  <si>
    <t>CL039633HR</t>
  </si>
  <si>
    <t>CL039633PM</t>
  </si>
  <si>
    <t>CL039633IT</t>
  </si>
  <si>
    <t>CL039633GS</t>
  </si>
  <si>
    <t>CL039633PU</t>
  </si>
  <si>
    <t>CL039633FI</t>
  </si>
  <si>
    <t>CL039633AD</t>
  </si>
  <si>
    <t>CL039633SA</t>
  </si>
  <si>
    <t>CL039633RV</t>
  </si>
  <si>
    <t>CL039633RE</t>
  </si>
  <si>
    <t>CL039633OC</t>
  </si>
  <si>
    <t>CL039633MK</t>
  </si>
  <si>
    <t>CL039633EC</t>
  </si>
  <si>
    <t>CL039633QC</t>
  </si>
  <si>
    <t>CL039633AR</t>
  </si>
  <si>
    <t>CL039633CL</t>
  </si>
  <si>
    <t>CL039633RS</t>
  </si>
  <si>
    <t>CZ020451PM</t>
  </si>
  <si>
    <t>CZ020451OP</t>
  </si>
  <si>
    <t>CZ020451SA</t>
  </si>
  <si>
    <t>CZ020451RV</t>
  </si>
  <si>
    <t>CZ020451GE</t>
  </si>
  <si>
    <t>CZ02045101</t>
  </si>
  <si>
    <t>CZ02045102</t>
  </si>
  <si>
    <t>CZ02045103</t>
  </si>
  <si>
    <t>CZ02045104</t>
  </si>
  <si>
    <t>CZ02045110</t>
  </si>
  <si>
    <t>CZ02045111</t>
  </si>
  <si>
    <t>CZ02045112</t>
  </si>
  <si>
    <t>CZ02045180</t>
  </si>
  <si>
    <t>CZ02045199</t>
  </si>
  <si>
    <t>CZ020451AD</t>
  </si>
  <si>
    <t>CZ020451IT</t>
  </si>
  <si>
    <t>CZ020451HR</t>
  </si>
  <si>
    <t>CZ020451CL</t>
  </si>
  <si>
    <t>CZ030469PM</t>
  </si>
  <si>
    <t>CZ030469OP</t>
  </si>
  <si>
    <t>CZ030469SA</t>
  </si>
  <si>
    <t>CZ030469RV</t>
  </si>
  <si>
    <t>CZ030469GE</t>
  </si>
  <si>
    <t>CZ03046901</t>
  </si>
  <si>
    <t>CZ03046902</t>
  </si>
  <si>
    <t>CZ03046903</t>
  </si>
  <si>
    <t>CZ03046904</t>
  </si>
  <si>
    <t>CZ03046910</t>
  </si>
  <si>
    <t>CZ03046911</t>
  </si>
  <si>
    <t>CZ03046912</t>
  </si>
  <si>
    <t>CZ03046980</t>
  </si>
  <si>
    <t>CZ03046999</t>
  </si>
  <si>
    <t>CZ030469AD</t>
  </si>
  <si>
    <t>CZ030469IT</t>
  </si>
  <si>
    <t>CZ030469HR</t>
  </si>
  <si>
    <t>CZ030469CL</t>
  </si>
  <si>
    <t>CZ019452GE</t>
  </si>
  <si>
    <t>CZ019452OP</t>
  </si>
  <si>
    <t>CZ019452IA</t>
  </si>
  <si>
    <t>CZ019452LE</t>
  </si>
  <si>
    <t>CZ019452HR</t>
  </si>
  <si>
    <t>CZ019452PM</t>
  </si>
  <si>
    <t>CZ019452IT</t>
  </si>
  <si>
    <t>CZ019452FP</t>
  </si>
  <si>
    <t>CZ019452GS</t>
  </si>
  <si>
    <t>CZ019452PU</t>
  </si>
  <si>
    <t>CZ019452FI</t>
  </si>
  <si>
    <t>CZ019452AD</t>
  </si>
  <si>
    <t>CZ019452SA</t>
  </si>
  <si>
    <t>CZ019452RV</t>
  </si>
  <si>
    <t>CZ019452RE</t>
  </si>
  <si>
    <t>CZ019452OC</t>
  </si>
  <si>
    <t>CZ019452MK</t>
  </si>
  <si>
    <t>CZ019452EC</t>
  </si>
  <si>
    <t>CZ019452QC</t>
  </si>
  <si>
    <t>CZ019452AR</t>
  </si>
  <si>
    <t>CZ019452CL</t>
  </si>
  <si>
    <t>CZ019452RS</t>
  </si>
  <si>
    <t>CH010176PM</t>
  </si>
  <si>
    <t>CH010176OP</t>
  </si>
  <si>
    <t>CH010176SA</t>
  </si>
  <si>
    <t>CH010176RV</t>
  </si>
  <si>
    <t>CH010176GE</t>
  </si>
  <si>
    <t>CH01017601</t>
  </si>
  <si>
    <t>CH01017602</t>
  </si>
  <si>
    <t>CH01017603</t>
  </si>
  <si>
    <t>CH01017604</t>
  </si>
  <si>
    <t>CH01017610</t>
  </si>
  <si>
    <t>CH01017611</t>
  </si>
  <si>
    <t>CH01017612</t>
  </si>
  <si>
    <t>CH01017680</t>
  </si>
  <si>
    <t>CH01017699</t>
  </si>
  <si>
    <t>CH010176AD</t>
  </si>
  <si>
    <t>CH010176IT</t>
  </si>
  <si>
    <t>CH010176HR</t>
  </si>
  <si>
    <t>CH010176CL</t>
  </si>
  <si>
    <t>CH010178PM</t>
  </si>
  <si>
    <t>CH010178OP</t>
  </si>
  <si>
    <t>CH010178SA</t>
  </si>
  <si>
    <t>CH010178RV</t>
  </si>
  <si>
    <t>CH010178GE</t>
  </si>
  <si>
    <t>CH01017801</t>
  </si>
  <si>
    <t>CH01017802</t>
  </si>
  <si>
    <t>CH01017803</t>
  </si>
  <si>
    <t>CH01017804</t>
  </si>
  <si>
    <t>CH01017810</t>
  </si>
  <si>
    <t>CH01017811</t>
  </si>
  <si>
    <t>CH01017812</t>
  </si>
  <si>
    <t>CH01017880</t>
  </si>
  <si>
    <t>CH01017899</t>
  </si>
  <si>
    <t>CH010178AD</t>
  </si>
  <si>
    <t>CH010178IT</t>
  </si>
  <si>
    <t>CH010178HR</t>
  </si>
  <si>
    <t>CH010178CL</t>
  </si>
  <si>
    <t>CH010180PM</t>
  </si>
  <si>
    <t>CH010180OP</t>
  </si>
  <si>
    <t>CH010180SA</t>
  </si>
  <si>
    <t>CH010180RV</t>
  </si>
  <si>
    <t>CH010180GE</t>
  </si>
  <si>
    <t>CH01018001</t>
  </si>
  <si>
    <t>CH01018002</t>
  </si>
  <si>
    <t>CH01018003</t>
  </si>
  <si>
    <t>CH01018004</t>
  </si>
  <si>
    <t>CH01018010</t>
  </si>
  <si>
    <t>CH01018011</t>
  </si>
  <si>
    <t>CH01018012</t>
  </si>
  <si>
    <t>CH01018080</t>
  </si>
  <si>
    <t>CH01018099</t>
  </si>
  <si>
    <t>CH010180AD</t>
  </si>
  <si>
    <t>CH010180IT</t>
  </si>
  <si>
    <t>CH010180HR</t>
  </si>
  <si>
    <t>CH010180CL</t>
  </si>
  <si>
    <t>CH010254PM</t>
  </si>
  <si>
    <t>CH010254OP</t>
  </si>
  <si>
    <t>CH010254SA</t>
  </si>
  <si>
    <t>CH010254RV</t>
  </si>
  <si>
    <t>CH010254GE</t>
  </si>
  <si>
    <t>CH01025401</t>
  </si>
  <si>
    <t>CH01025402</t>
  </si>
  <si>
    <t>CH01025403</t>
  </si>
  <si>
    <t>CH01025404</t>
  </si>
  <si>
    <t>CH01025410</t>
  </si>
  <si>
    <t>CH01025411</t>
  </si>
  <si>
    <t>CH01025412</t>
  </si>
  <si>
    <t>CH01025480</t>
  </si>
  <si>
    <t>CH01025499</t>
  </si>
  <si>
    <t>CH010254AD</t>
  </si>
  <si>
    <t>CH010254IT</t>
  </si>
  <si>
    <t>CH010254HR</t>
  </si>
  <si>
    <t>CH010254CL</t>
  </si>
  <si>
    <t>CH019510GE</t>
  </si>
  <si>
    <t>CH019510OP</t>
  </si>
  <si>
    <t>CH019510IA</t>
  </si>
  <si>
    <t>CH019510LE</t>
  </si>
  <si>
    <t>CH019510HR</t>
  </si>
  <si>
    <t>CH019510PM</t>
  </si>
  <si>
    <t>CH019510IT</t>
  </si>
  <si>
    <t>CH019510FP</t>
  </si>
  <si>
    <t>CH019510GS</t>
  </si>
  <si>
    <t>CH019510PU</t>
  </si>
  <si>
    <t>CH019510FI</t>
  </si>
  <si>
    <t>CH019510AD</t>
  </si>
  <si>
    <t>CH019510SA</t>
  </si>
  <si>
    <t>CH019510RV</t>
  </si>
  <si>
    <t>CH019510RE</t>
  </si>
  <si>
    <t>CH019510OC</t>
  </si>
  <si>
    <t>CH019510MK</t>
  </si>
  <si>
    <t>CH019510EC</t>
  </si>
  <si>
    <t>CH019510QC</t>
  </si>
  <si>
    <t>CH019510AR</t>
  </si>
  <si>
    <t>CH019510CL</t>
  </si>
  <si>
    <t>CH019510RS</t>
  </si>
  <si>
    <t>CH019879GE</t>
  </si>
  <si>
    <t>CH019879OP</t>
  </si>
  <si>
    <t>CH019879IA</t>
  </si>
  <si>
    <t>CH019879LE</t>
  </si>
  <si>
    <t>CH019879HR</t>
  </si>
  <si>
    <t>CH019879PM</t>
  </si>
  <si>
    <t>CH019879IT</t>
  </si>
  <si>
    <t>CH019879FP</t>
  </si>
  <si>
    <t>CH019879GS</t>
  </si>
  <si>
    <t>CH019879PU</t>
  </si>
  <si>
    <t>CH019879FI</t>
  </si>
  <si>
    <t>CH019879AD</t>
  </si>
  <si>
    <t>CH019879SA</t>
  </si>
  <si>
    <t>CH019879RV</t>
  </si>
  <si>
    <t>CH019879RE</t>
  </si>
  <si>
    <t>CH019879OC</t>
  </si>
  <si>
    <t>CH019879MK</t>
  </si>
  <si>
    <t>CH019879EC</t>
  </si>
  <si>
    <t>CH019879QC</t>
  </si>
  <si>
    <t>CH019879AR</t>
  </si>
  <si>
    <t>CH019879CL</t>
  </si>
  <si>
    <t>CH019879RS</t>
  </si>
  <si>
    <t>CH019892GE</t>
  </si>
  <si>
    <t>CH019892OP</t>
  </si>
  <si>
    <t>CH019892IA</t>
  </si>
  <si>
    <t>CH019892LE</t>
  </si>
  <si>
    <t>CH019892HR</t>
  </si>
  <si>
    <t>CH019892PM</t>
  </si>
  <si>
    <t>CH019892IT</t>
  </si>
  <si>
    <t>CH019892FP</t>
  </si>
  <si>
    <t>CH019892GS</t>
  </si>
  <si>
    <t>CH019892PU</t>
  </si>
  <si>
    <t>CH019892FI</t>
  </si>
  <si>
    <t>CH019892AD</t>
  </si>
  <si>
    <t>CH019892SA</t>
  </si>
  <si>
    <t>CH019892RV</t>
  </si>
  <si>
    <t>CH019892RE</t>
  </si>
  <si>
    <t>CH019892OC</t>
  </si>
  <si>
    <t>CH019892MK</t>
  </si>
  <si>
    <t>CH019892EC</t>
  </si>
  <si>
    <t>CH019892QC</t>
  </si>
  <si>
    <t>CH019892AR</t>
  </si>
  <si>
    <t>CH019892CL</t>
  </si>
  <si>
    <t>CH019892RS</t>
  </si>
  <si>
    <t>9923</t>
  </si>
  <si>
    <t>CH029923GE</t>
  </si>
  <si>
    <t>CH029923OP</t>
  </si>
  <si>
    <t>CH029923IA</t>
  </si>
  <si>
    <t>CH029923LE</t>
  </si>
  <si>
    <t>CH029923HR</t>
  </si>
  <si>
    <t>CH029923PM</t>
  </si>
  <si>
    <t>CH029923IT</t>
  </si>
  <si>
    <t>CH029923FP</t>
  </si>
  <si>
    <t>CH029923GS</t>
  </si>
  <si>
    <t>CH029923PU</t>
  </si>
  <si>
    <t>CH029923FI</t>
  </si>
  <si>
    <t>CH029923AD</t>
  </si>
  <si>
    <t>CH029923SA</t>
  </si>
  <si>
    <t>CH029923RV</t>
  </si>
  <si>
    <t>CH029923RE</t>
  </si>
  <si>
    <t>CH029923OC</t>
  </si>
  <si>
    <t>CH029923MK</t>
  </si>
  <si>
    <t>CH029923EC</t>
  </si>
  <si>
    <t>CH029923QC</t>
  </si>
  <si>
    <t>CH029923AR</t>
  </si>
  <si>
    <t>CH029923CL</t>
  </si>
  <si>
    <t>CH029923RS</t>
  </si>
  <si>
    <t>DE</t>
  </si>
  <si>
    <t>DE010181PM</t>
  </si>
  <si>
    <t>DE010181OP</t>
  </si>
  <si>
    <t>DE010181SA</t>
  </si>
  <si>
    <t>DE010181RV</t>
  </si>
  <si>
    <t>DE010181GE</t>
  </si>
  <si>
    <t>DE01018101</t>
  </si>
  <si>
    <t>DE01018102</t>
  </si>
  <si>
    <t>DE01018103</t>
  </si>
  <si>
    <t>DE01018104</t>
  </si>
  <si>
    <t>DE01018110</t>
  </si>
  <si>
    <t>DE01018111</t>
  </si>
  <si>
    <t>DE01018112</t>
  </si>
  <si>
    <t>DE01018180</t>
  </si>
  <si>
    <t>DE01018199</t>
  </si>
  <si>
    <t>DE010181AD</t>
  </si>
  <si>
    <t>DE010181IT</t>
  </si>
  <si>
    <t>DE010181HR</t>
  </si>
  <si>
    <t>DE010181CL</t>
  </si>
  <si>
    <t>DE010182PM</t>
  </si>
  <si>
    <t>DE010182OP</t>
  </si>
  <si>
    <t>DE010182SA</t>
  </si>
  <si>
    <t>DE010182RV</t>
  </si>
  <si>
    <t>DE010182GE</t>
  </si>
  <si>
    <t>DE01018201</t>
  </si>
  <si>
    <t>DE01018202</t>
  </si>
  <si>
    <t>DE01018203</t>
  </si>
  <si>
    <t>DE01018204</t>
  </si>
  <si>
    <t>DE01018210</t>
  </si>
  <si>
    <t>DE01018211</t>
  </si>
  <si>
    <t>DE01018212</t>
  </si>
  <si>
    <t>DE01018280</t>
  </si>
  <si>
    <t>DE01018299</t>
  </si>
  <si>
    <t>DE010182AD</t>
  </si>
  <si>
    <t>DE010182IT</t>
  </si>
  <si>
    <t>DE010182HR</t>
  </si>
  <si>
    <t>DE010182CL</t>
  </si>
  <si>
    <t>DE010183PM</t>
  </si>
  <si>
    <t>DE010183OP</t>
  </si>
  <si>
    <t>DE010183SA</t>
  </si>
  <si>
    <t>DE010183RV</t>
  </si>
  <si>
    <t>DE010183GE</t>
  </si>
  <si>
    <t>DE01018301</t>
  </si>
  <si>
    <t>DE01018302</t>
  </si>
  <si>
    <t>DE01018303</t>
  </si>
  <si>
    <t>DE01018304</t>
  </si>
  <si>
    <t>DE01018310</t>
  </si>
  <si>
    <t>DE01018311</t>
  </si>
  <si>
    <t>DE01018312</t>
  </si>
  <si>
    <t>DE01018380</t>
  </si>
  <si>
    <t>DE01018399</t>
  </si>
  <si>
    <t>DE010183AD</t>
  </si>
  <si>
    <t>DE010183IT</t>
  </si>
  <si>
    <t>DE010183HR</t>
  </si>
  <si>
    <t>DE010183CL</t>
  </si>
  <si>
    <t>DE010184PM</t>
  </si>
  <si>
    <t>DE010184OP</t>
  </si>
  <si>
    <t>DE010184SA</t>
  </si>
  <si>
    <t>DE010184RV</t>
  </si>
  <si>
    <t>DE010184GE</t>
  </si>
  <si>
    <t>DE01018401</t>
  </si>
  <si>
    <t>DE01018402</t>
  </si>
  <si>
    <t>DE01018403</t>
  </si>
  <si>
    <t>DE01018404</t>
  </si>
  <si>
    <t>DE01018410</t>
  </si>
  <si>
    <t>DE01018411</t>
  </si>
  <si>
    <t>DE01018412</t>
  </si>
  <si>
    <t>DE01018480</t>
  </si>
  <si>
    <t>DE01018499</t>
  </si>
  <si>
    <t>DE010184AD</t>
  </si>
  <si>
    <t>DE010184IT</t>
  </si>
  <si>
    <t>DE010184HR</t>
  </si>
  <si>
    <t>DE010184CL</t>
  </si>
  <si>
    <t>DE010185PM</t>
  </si>
  <si>
    <t>DE010185OP</t>
  </si>
  <si>
    <t>DE010185SA</t>
  </si>
  <si>
    <t>DE010185RV</t>
  </si>
  <si>
    <t>DE010185GE</t>
  </si>
  <si>
    <t>DE01018501</t>
  </si>
  <si>
    <t>DE01018502</t>
  </si>
  <si>
    <t>DE01018503</t>
  </si>
  <si>
    <t>DE01018504</t>
  </si>
  <si>
    <t>DE01018510</t>
  </si>
  <si>
    <t>DE01018511</t>
  </si>
  <si>
    <t>DE01018512</t>
  </si>
  <si>
    <t>DE01018580</t>
  </si>
  <si>
    <t>DE01018599</t>
  </si>
  <si>
    <t>DE010185AD</t>
  </si>
  <si>
    <t>DE010185IT</t>
  </si>
  <si>
    <t>DE010185HR</t>
  </si>
  <si>
    <t>DE010185CL</t>
  </si>
  <si>
    <t>DE010186PM</t>
  </si>
  <si>
    <t>DE010186OP</t>
  </si>
  <si>
    <t>DE010186SA</t>
  </si>
  <si>
    <t>DE010186RV</t>
  </si>
  <si>
    <t>DE010186GE</t>
  </si>
  <si>
    <t>DE01018601</t>
  </si>
  <si>
    <t>DE01018602</t>
  </si>
  <si>
    <t>DE01018603</t>
  </si>
  <si>
    <t>DE01018604</t>
  </si>
  <si>
    <t>DE01018610</t>
  </si>
  <si>
    <t>DE01018611</t>
  </si>
  <si>
    <t>DE01018612</t>
  </si>
  <si>
    <t>DE01018680</t>
  </si>
  <si>
    <t>DE01018699</t>
  </si>
  <si>
    <t>DE010186AD</t>
  </si>
  <si>
    <t>DE010186IT</t>
  </si>
  <si>
    <t>DE010186HR</t>
  </si>
  <si>
    <t>DE010186CL</t>
  </si>
  <si>
    <t>DE010187PM</t>
  </si>
  <si>
    <t>DE010187OP</t>
  </si>
  <si>
    <t>DE010187SA</t>
  </si>
  <si>
    <t>DE010187RV</t>
  </si>
  <si>
    <t>DE010187GE</t>
  </si>
  <si>
    <t>DE01018701</t>
  </si>
  <si>
    <t>DE01018702</t>
  </si>
  <si>
    <t>DE01018703</t>
  </si>
  <si>
    <t>DE01018704</t>
  </si>
  <si>
    <t>DE01018710</t>
  </si>
  <si>
    <t>DE01018711</t>
  </si>
  <si>
    <t>DE01018712</t>
  </si>
  <si>
    <t>DE01018780</t>
  </si>
  <si>
    <t>DE01018799</t>
  </si>
  <si>
    <t>DE010187AD</t>
  </si>
  <si>
    <t>DE010187IT</t>
  </si>
  <si>
    <t>DE010187HR</t>
  </si>
  <si>
    <t>DE010187CL</t>
  </si>
  <si>
    <t>DE010188PM</t>
  </si>
  <si>
    <t>DE010188OP</t>
  </si>
  <si>
    <t>DE010188SA</t>
  </si>
  <si>
    <t>DE010188RV</t>
  </si>
  <si>
    <t>DE010188GE</t>
  </si>
  <si>
    <t>DE01018801</t>
  </si>
  <si>
    <t>DE01018802</t>
  </si>
  <si>
    <t>DE01018803</t>
  </si>
  <si>
    <t>DE01018804</t>
  </si>
  <si>
    <t>DE01018810</t>
  </si>
  <si>
    <t>DE01018811</t>
  </si>
  <si>
    <t>DE01018812</t>
  </si>
  <si>
    <t>DE01018880</t>
  </si>
  <si>
    <t>DE01018899</t>
  </si>
  <si>
    <t>DE010188AD</t>
  </si>
  <si>
    <t>DE010188IT</t>
  </si>
  <si>
    <t>DE010188HR</t>
  </si>
  <si>
    <t>DE010188CL</t>
  </si>
  <si>
    <t>DE010189PM</t>
  </si>
  <si>
    <t>DE010189OP</t>
  </si>
  <si>
    <t>DE010189SA</t>
  </si>
  <si>
    <t>DE010189RV</t>
  </si>
  <si>
    <t>DE010189GE</t>
  </si>
  <si>
    <t>DE01018901</t>
  </si>
  <si>
    <t>DE01018902</t>
  </si>
  <si>
    <t>DE01018903</t>
  </si>
  <si>
    <t>DE01018904</t>
  </si>
  <si>
    <t>DE01018910</t>
  </si>
  <si>
    <t>DE01018911</t>
  </si>
  <si>
    <t>DE01018912</t>
  </si>
  <si>
    <t>DE01018980</t>
  </si>
  <si>
    <t>DE01018999</t>
  </si>
  <si>
    <t>DE010189AD</t>
  </si>
  <si>
    <t>DE010189IT</t>
  </si>
  <si>
    <t>DE010189HR</t>
  </si>
  <si>
    <t>DE010189CL</t>
  </si>
  <si>
    <t>DE010190PM</t>
  </si>
  <si>
    <t>DE010190OP</t>
  </si>
  <si>
    <t>DE010190SA</t>
  </si>
  <si>
    <t>DE010190RV</t>
  </si>
  <si>
    <t>DE010190GE</t>
  </si>
  <si>
    <t>DE01019001</t>
  </si>
  <si>
    <t>DE01019002</t>
  </si>
  <si>
    <t>DE01019003</t>
  </si>
  <si>
    <t>DE01019004</t>
  </si>
  <si>
    <t>DE01019010</t>
  </si>
  <si>
    <t>DE01019011</t>
  </si>
  <si>
    <t>DE01019012</t>
  </si>
  <si>
    <t>DE01019080</t>
  </si>
  <si>
    <t>DE01019099</t>
  </si>
  <si>
    <t>DE010190AD</t>
  </si>
  <si>
    <t>DE010190IT</t>
  </si>
  <si>
    <t>DE010190HR</t>
  </si>
  <si>
    <t>DE010190CL</t>
  </si>
  <si>
    <t>DE010191PM</t>
  </si>
  <si>
    <t>DE010191OP</t>
  </si>
  <si>
    <t>DE010191SA</t>
  </si>
  <si>
    <t>DE010191RV</t>
  </si>
  <si>
    <t>DE010191GE</t>
  </si>
  <si>
    <t>DE01019101</t>
  </si>
  <si>
    <t>DE01019102</t>
  </si>
  <si>
    <t>DE01019103</t>
  </si>
  <si>
    <t>DE01019104</t>
  </si>
  <si>
    <t>DE01019110</t>
  </si>
  <si>
    <t>DE01019111</t>
  </si>
  <si>
    <t>DE01019112</t>
  </si>
  <si>
    <t>DE01019180</t>
  </si>
  <si>
    <t>DE01019199</t>
  </si>
  <si>
    <t>DE010191AD</t>
  </si>
  <si>
    <t>DE010191IT</t>
  </si>
  <si>
    <t>DE010191HR</t>
  </si>
  <si>
    <t>DE010191CL</t>
  </si>
  <si>
    <t>DE010192PM</t>
  </si>
  <si>
    <t>DE010192OP</t>
  </si>
  <si>
    <t>DE010192SA</t>
  </si>
  <si>
    <t>DE010192RV</t>
  </si>
  <si>
    <t>DE010192GE</t>
  </si>
  <si>
    <t>DE01019201</t>
  </si>
  <si>
    <t>DE01019202</t>
  </si>
  <si>
    <t>DE01019203</t>
  </si>
  <si>
    <t>DE01019204</t>
  </si>
  <si>
    <t>DE01019210</t>
  </si>
  <si>
    <t>DE01019211</t>
  </si>
  <si>
    <t>DE01019212</t>
  </si>
  <si>
    <t>DE01019280</t>
  </si>
  <si>
    <t>DE01019299</t>
  </si>
  <si>
    <t>DE010192AD</t>
  </si>
  <si>
    <t>DE010192IT</t>
  </si>
  <si>
    <t>DE010192HR</t>
  </si>
  <si>
    <t>DE010192CL</t>
  </si>
  <si>
    <t>DE010193PM</t>
  </si>
  <si>
    <t>DE010193OP</t>
  </si>
  <si>
    <t>DE010193SA</t>
  </si>
  <si>
    <t>DE010193RV</t>
  </si>
  <si>
    <t>DE010193GE</t>
  </si>
  <si>
    <t>DE01019301</t>
  </si>
  <si>
    <t>DE01019302</t>
  </si>
  <si>
    <t>DE01019303</t>
  </si>
  <si>
    <t>DE01019304</t>
  </si>
  <si>
    <t>DE01019310</t>
  </si>
  <si>
    <t>DE01019311</t>
  </si>
  <si>
    <t>DE01019312</t>
  </si>
  <si>
    <t>DE01019380</t>
  </si>
  <si>
    <t>DE01019399</t>
  </si>
  <si>
    <t>DE010193AD</t>
  </si>
  <si>
    <t>DE010193IT</t>
  </si>
  <si>
    <t>DE010193HR</t>
  </si>
  <si>
    <t>DE010193CL</t>
  </si>
  <si>
    <t>DE010194PM</t>
  </si>
  <si>
    <t>DE010194OP</t>
  </si>
  <si>
    <t>DE010194SA</t>
  </si>
  <si>
    <t>DE010194RV</t>
  </si>
  <si>
    <t>DE010194GE</t>
  </si>
  <si>
    <t>DE01019401</t>
  </si>
  <si>
    <t>DE01019402</t>
  </si>
  <si>
    <t>DE01019403</t>
  </si>
  <si>
    <t>DE01019404</t>
  </si>
  <si>
    <t>DE01019410</t>
  </si>
  <si>
    <t>DE01019411</t>
  </si>
  <si>
    <t>DE01019412</t>
  </si>
  <si>
    <t>DE01019480</t>
  </si>
  <si>
    <t>DE01019499</t>
  </si>
  <si>
    <t>DE010194AD</t>
  </si>
  <si>
    <t>DE010194IT</t>
  </si>
  <si>
    <t>DE010194HR</t>
  </si>
  <si>
    <t>DE010194CL</t>
  </si>
  <si>
    <t>DE010195PM</t>
  </si>
  <si>
    <t>DE010195OP</t>
  </si>
  <si>
    <t>DE010195SA</t>
  </si>
  <si>
    <t>DE010195RV</t>
  </si>
  <si>
    <t>DE010195GE</t>
  </si>
  <si>
    <t>DE01019501</t>
  </si>
  <si>
    <t>DE01019502</t>
  </si>
  <si>
    <t>DE01019503</t>
  </si>
  <si>
    <t>DE01019504</t>
  </si>
  <si>
    <t>DE01019510</t>
  </si>
  <si>
    <t>DE01019511</t>
  </si>
  <si>
    <t>DE01019512</t>
  </si>
  <si>
    <t>DE01019580</t>
  </si>
  <si>
    <t>DE01019599</t>
  </si>
  <si>
    <t>DE010195AD</t>
  </si>
  <si>
    <t>DE010195IT</t>
  </si>
  <si>
    <t>DE010195HR</t>
  </si>
  <si>
    <t>DE010195CL</t>
  </si>
  <si>
    <t>DE010197PM</t>
  </si>
  <si>
    <t>DE010197OP</t>
  </si>
  <si>
    <t>DE010197SA</t>
  </si>
  <si>
    <t>DE010197RV</t>
  </si>
  <si>
    <t>DE010197GE</t>
  </si>
  <si>
    <t>DE01019701</t>
  </si>
  <si>
    <t>DE01019702</t>
  </si>
  <si>
    <t>DE01019703</t>
  </si>
  <si>
    <t>DE01019704</t>
  </si>
  <si>
    <t>DE01019710</t>
  </si>
  <si>
    <t>DE01019711</t>
  </si>
  <si>
    <t>DE01019712</t>
  </si>
  <si>
    <t>DE01019780</t>
  </si>
  <si>
    <t>DE01019799</t>
  </si>
  <si>
    <t>DE010197AD</t>
  </si>
  <si>
    <t>DE010197IT</t>
  </si>
  <si>
    <t>DE010197HR</t>
  </si>
  <si>
    <t>DE010197CL</t>
  </si>
  <si>
    <t>DE010198PM</t>
  </si>
  <si>
    <t>DE010198OP</t>
  </si>
  <si>
    <t>DE010198SA</t>
  </si>
  <si>
    <t>DE010198RV</t>
  </si>
  <si>
    <t>DE010198GE</t>
  </si>
  <si>
    <t>DE01019801</t>
  </si>
  <si>
    <t>DE01019802</t>
  </si>
  <si>
    <t>DE01019803</t>
  </si>
  <si>
    <t>DE01019804</t>
  </si>
  <si>
    <t>DE01019810</t>
  </si>
  <si>
    <t>DE01019811</t>
  </si>
  <si>
    <t>DE01019812</t>
  </si>
  <si>
    <t>DE01019880</t>
  </si>
  <si>
    <t>DE01019899</t>
  </si>
  <si>
    <t>DE010198AD</t>
  </si>
  <si>
    <t>DE010198IT</t>
  </si>
  <si>
    <t>DE010198HR</t>
  </si>
  <si>
    <t>DE010198CL</t>
  </si>
  <si>
    <t>DE010237PM</t>
  </si>
  <si>
    <t>DE010237OP</t>
  </si>
  <si>
    <t>DE010237SA</t>
  </si>
  <si>
    <t>DE010237RV</t>
  </si>
  <si>
    <t>DE010237GE</t>
  </si>
  <si>
    <t>DE01023701</t>
  </si>
  <si>
    <t>DE01023702</t>
  </si>
  <si>
    <t>DE01023703</t>
  </si>
  <si>
    <t>DE01023704</t>
  </si>
  <si>
    <t>DE01023710</t>
  </si>
  <si>
    <t>DE01023711</t>
  </si>
  <si>
    <t>DE01023712</t>
  </si>
  <si>
    <t>DE01023780</t>
  </si>
  <si>
    <t>DE01023799</t>
  </si>
  <si>
    <t>DE010237AD</t>
  </si>
  <si>
    <t>DE010237IT</t>
  </si>
  <si>
    <t>DE010237HR</t>
  </si>
  <si>
    <t>DE010237CL</t>
  </si>
  <si>
    <t>DE010239PM</t>
  </si>
  <si>
    <t>DE010239OP</t>
  </si>
  <si>
    <t>DE010239SA</t>
  </si>
  <si>
    <t>DE010239RV</t>
  </si>
  <si>
    <t>DE010239GE</t>
  </si>
  <si>
    <t>DE01023901</t>
  </si>
  <si>
    <t>DE01023902</t>
  </si>
  <si>
    <t>DE01023903</t>
  </si>
  <si>
    <t>DE01023904</t>
  </si>
  <si>
    <t>DE01023910</t>
  </si>
  <si>
    <t>DE01023911</t>
  </si>
  <si>
    <t>DE01023912</t>
  </si>
  <si>
    <t>DE01023980</t>
  </si>
  <si>
    <t>DE01023999</t>
  </si>
  <si>
    <t>DE010239AD</t>
  </si>
  <si>
    <t>DE010239IT</t>
  </si>
  <si>
    <t>DE010239HR</t>
  </si>
  <si>
    <t>DE010239CL</t>
  </si>
  <si>
    <t>DE010252PM</t>
  </si>
  <si>
    <t>DE010252OP</t>
  </si>
  <si>
    <t>DE010252SA</t>
  </si>
  <si>
    <t>DE010252RV</t>
  </si>
  <si>
    <t>DE010252GE</t>
  </si>
  <si>
    <t>DE01025201</t>
  </si>
  <si>
    <t>DE01025202</t>
  </si>
  <si>
    <t>DE01025203</t>
  </si>
  <si>
    <t>DE01025204</t>
  </si>
  <si>
    <t>DE01025210</t>
  </si>
  <si>
    <t>DE01025211</t>
  </si>
  <si>
    <t>DE01025212</t>
  </si>
  <si>
    <t>DE01025280</t>
  </si>
  <si>
    <t>DE01025299</t>
  </si>
  <si>
    <t>DE010252AD</t>
  </si>
  <si>
    <t>DE010252IT</t>
  </si>
  <si>
    <t>DE010252HR</t>
  </si>
  <si>
    <t>DE010252CL</t>
  </si>
  <si>
    <t>DE010255PM</t>
  </si>
  <si>
    <t>DE010255OP</t>
  </si>
  <si>
    <t>DE010255SA</t>
  </si>
  <si>
    <t>DE010255RV</t>
  </si>
  <si>
    <t>DE010255GE</t>
  </si>
  <si>
    <t>DE01025501</t>
  </si>
  <si>
    <t>DE01025502</t>
  </si>
  <si>
    <t>DE01025503</t>
  </si>
  <si>
    <t>DE01025504</t>
  </si>
  <si>
    <t>DE01025510</t>
  </si>
  <si>
    <t>DE01025511</t>
  </si>
  <si>
    <t>DE01025512</t>
  </si>
  <si>
    <t>DE01025580</t>
  </si>
  <si>
    <t>DE01025599</t>
  </si>
  <si>
    <t>DE010255AD</t>
  </si>
  <si>
    <t>DE010255IT</t>
  </si>
  <si>
    <t>DE010255HR</t>
  </si>
  <si>
    <t>DE010255CL</t>
  </si>
  <si>
    <t>DE010256PM</t>
  </si>
  <si>
    <t>DE010256OP</t>
  </si>
  <si>
    <t>DE010256SA</t>
  </si>
  <si>
    <t>DE010256RV</t>
  </si>
  <si>
    <t>DE010256GE</t>
  </si>
  <si>
    <t>DE01025601</t>
  </si>
  <si>
    <t>DE01025602</t>
  </si>
  <si>
    <t>DE01025603</t>
  </si>
  <si>
    <t>DE01025604</t>
  </si>
  <si>
    <t>DE01025610</t>
  </si>
  <si>
    <t>DE01025611</t>
  </si>
  <si>
    <t>DE01025612</t>
  </si>
  <si>
    <t>DE01025680</t>
  </si>
  <si>
    <t>DE01025699</t>
  </si>
  <si>
    <t>DE010256AD</t>
  </si>
  <si>
    <t>DE010256IT</t>
  </si>
  <si>
    <t>DE010256HR</t>
  </si>
  <si>
    <t>DE010256CL</t>
  </si>
  <si>
    <t>DE010257PM</t>
  </si>
  <si>
    <t>DE010257OP</t>
  </si>
  <si>
    <t>DE010257SA</t>
  </si>
  <si>
    <t>DE010257RV</t>
  </si>
  <si>
    <t>DE010257GE</t>
  </si>
  <si>
    <t>DE01025701</t>
  </si>
  <si>
    <t>DE01025702</t>
  </si>
  <si>
    <t>DE01025703</t>
  </si>
  <si>
    <t>DE01025704</t>
  </si>
  <si>
    <t>DE01025710</t>
  </si>
  <si>
    <t>DE01025711</t>
  </si>
  <si>
    <t>DE01025712</t>
  </si>
  <si>
    <t>DE01025780</t>
  </si>
  <si>
    <t>DE01025799</t>
  </si>
  <si>
    <t>DE010257AD</t>
  </si>
  <si>
    <t>DE010257IT</t>
  </si>
  <si>
    <t>DE010257HR</t>
  </si>
  <si>
    <t>DE010257CL</t>
  </si>
  <si>
    <t>DE040258PM</t>
  </si>
  <si>
    <t>DE040258OP</t>
  </si>
  <si>
    <t>DE040258SA</t>
  </si>
  <si>
    <t>DE040258RV</t>
  </si>
  <si>
    <t>DE040258GE</t>
  </si>
  <si>
    <t>DE04025801</t>
  </si>
  <si>
    <t>DE04025802</t>
  </si>
  <si>
    <t>DE04025803</t>
  </si>
  <si>
    <t>DE04025804</t>
  </si>
  <si>
    <t>DE04025810</t>
  </si>
  <si>
    <t>DE04025811</t>
  </si>
  <si>
    <t>DE04025812</t>
  </si>
  <si>
    <t>DE04025880</t>
  </si>
  <si>
    <t>DE04025899</t>
  </si>
  <si>
    <t>DE040258AD</t>
  </si>
  <si>
    <t>DE040258IT</t>
  </si>
  <si>
    <t>DE040258HR</t>
  </si>
  <si>
    <t>DE040258CL</t>
  </si>
  <si>
    <t>DE010260PM</t>
  </si>
  <si>
    <t>DE010260OP</t>
  </si>
  <si>
    <t>DE010260SA</t>
  </si>
  <si>
    <t>DE010260RV</t>
  </si>
  <si>
    <t>DE010260GE</t>
  </si>
  <si>
    <t>DE01026001</t>
  </si>
  <si>
    <t>DE01026002</t>
  </si>
  <si>
    <t>DE01026003</t>
  </si>
  <si>
    <t>DE01026004</t>
  </si>
  <si>
    <t>DE01026010</t>
  </si>
  <si>
    <t>DE01026011</t>
  </si>
  <si>
    <t>DE01026012</t>
  </si>
  <si>
    <t>DE01026080</t>
  </si>
  <si>
    <t>DE01026099</t>
  </si>
  <si>
    <t>DE010260AD</t>
  </si>
  <si>
    <t>DE010260IT</t>
  </si>
  <si>
    <t>DE010260HR</t>
  </si>
  <si>
    <t>DE010260CL</t>
  </si>
  <si>
    <t>DE010261PM</t>
  </si>
  <si>
    <t>DE010261OP</t>
  </si>
  <si>
    <t>DE010261SA</t>
  </si>
  <si>
    <t>DE010261RV</t>
  </si>
  <si>
    <t>DE010261GE</t>
  </si>
  <si>
    <t>DE01026101</t>
  </si>
  <si>
    <t>DE01026102</t>
  </si>
  <si>
    <t>DE01026103</t>
  </si>
  <si>
    <t>DE01026104</t>
  </si>
  <si>
    <t>DE01026110</t>
  </si>
  <si>
    <t>DE01026111</t>
  </si>
  <si>
    <t>DE01026112</t>
  </si>
  <si>
    <t>DE01026180</t>
  </si>
  <si>
    <t>DE01026199</t>
  </si>
  <si>
    <t>DE010261AD</t>
  </si>
  <si>
    <t>DE010261IT</t>
  </si>
  <si>
    <t>DE010261HR</t>
  </si>
  <si>
    <t>DE010261CL</t>
  </si>
  <si>
    <t>DE010262PM</t>
  </si>
  <si>
    <t>DE010262OP</t>
  </si>
  <si>
    <t>DE010262SA</t>
  </si>
  <si>
    <t>DE010262RV</t>
  </si>
  <si>
    <t>DE010262GE</t>
  </si>
  <si>
    <t>DE01026201</t>
  </si>
  <si>
    <t>DE01026202</t>
  </si>
  <si>
    <t>DE01026203</t>
  </si>
  <si>
    <t>DE01026204</t>
  </si>
  <si>
    <t>DE01026210</t>
  </si>
  <si>
    <t>DE01026211</t>
  </si>
  <si>
    <t>DE01026212</t>
  </si>
  <si>
    <t>DE01026280</t>
  </si>
  <si>
    <t>DE01026299</t>
  </si>
  <si>
    <t>DE010262AD</t>
  </si>
  <si>
    <t>DE010262IT</t>
  </si>
  <si>
    <t>DE010262HR</t>
  </si>
  <si>
    <t>DE010262CL</t>
  </si>
  <si>
    <t>DE010263PM</t>
  </si>
  <si>
    <t>DE010263OP</t>
  </si>
  <si>
    <t>DE010263SA</t>
  </si>
  <si>
    <t>DE010263RV</t>
  </si>
  <si>
    <t>DE010263GE</t>
  </si>
  <si>
    <t>DE01026301</t>
  </si>
  <si>
    <t>DE01026302</t>
  </si>
  <si>
    <t>DE01026303</t>
  </si>
  <si>
    <t>DE01026304</t>
  </si>
  <si>
    <t>DE01026310</t>
  </si>
  <si>
    <t>DE01026311</t>
  </si>
  <si>
    <t>DE01026312</t>
  </si>
  <si>
    <t>DE01026380</t>
  </si>
  <si>
    <t>DE01026399</t>
  </si>
  <si>
    <t>DE010263AD</t>
  </si>
  <si>
    <t>DE010263IT</t>
  </si>
  <si>
    <t>DE010263HR</t>
  </si>
  <si>
    <t>DE010263CL</t>
  </si>
  <si>
    <t>DE010264PM</t>
  </si>
  <si>
    <t>DE010264OP</t>
  </si>
  <si>
    <t>DE010264SA</t>
  </si>
  <si>
    <t>DE010264RV</t>
  </si>
  <si>
    <t>DE010264GE</t>
  </si>
  <si>
    <t>DE01026401</t>
  </si>
  <si>
    <t>DE01026402</t>
  </si>
  <si>
    <t>DE01026403</t>
  </si>
  <si>
    <t>DE01026404</t>
  </si>
  <si>
    <t>DE01026410</t>
  </si>
  <si>
    <t>DE01026411</t>
  </si>
  <si>
    <t>DE01026412</t>
  </si>
  <si>
    <t>DE01026480</t>
  </si>
  <si>
    <t>DE01026499</t>
  </si>
  <si>
    <t>DE010264AD</t>
  </si>
  <si>
    <t>DE010264IT</t>
  </si>
  <si>
    <t>DE010264HR</t>
  </si>
  <si>
    <t>DE010264CL</t>
  </si>
  <si>
    <t>DE010265PM</t>
  </si>
  <si>
    <t>DE010265OP</t>
  </si>
  <si>
    <t>DE010265SA</t>
  </si>
  <si>
    <t>DE010265RV</t>
  </si>
  <si>
    <t>DE010265GE</t>
  </si>
  <si>
    <t>DE01026501</t>
  </si>
  <si>
    <t>DE01026502</t>
  </si>
  <si>
    <t>DE01026503</t>
  </si>
  <si>
    <t>DE01026504</t>
  </si>
  <si>
    <t>DE01026510</t>
  </si>
  <si>
    <t>DE01026511</t>
  </si>
  <si>
    <t>DE01026512</t>
  </si>
  <si>
    <t>DE01026580</t>
  </si>
  <si>
    <t>DE01026599</t>
  </si>
  <si>
    <t>DE010265AD</t>
  </si>
  <si>
    <t>DE010265IT</t>
  </si>
  <si>
    <t>DE010265HR</t>
  </si>
  <si>
    <t>DE010265CL</t>
  </si>
  <si>
    <t>DE010266PM</t>
  </si>
  <si>
    <t>DE010266OP</t>
  </si>
  <si>
    <t>DE010266SA</t>
  </si>
  <si>
    <t>DE010266RV</t>
  </si>
  <si>
    <t>DE010266GE</t>
  </si>
  <si>
    <t>DE01026601</t>
  </si>
  <si>
    <t>DE01026602</t>
  </si>
  <si>
    <t>DE01026603</t>
  </si>
  <si>
    <t>DE01026604</t>
  </si>
  <si>
    <t>DE01026610</t>
  </si>
  <si>
    <t>DE01026611</t>
  </si>
  <si>
    <t>DE01026612</t>
  </si>
  <si>
    <t>DE01026680</t>
  </si>
  <si>
    <t>DE01026699</t>
  </si>
  <si>
    <t>DE010266AD</t>
  </si>
  <si>
    <t>DE010266IT</t>
  </si>
  <si>
    <t>DE010266HR</t>
  </si>
  <si>
    <t>DE010266CL</t>
  </si>
  <si>
    <t>DE010268PM</t>
  </si>
  <si>
    <t>DE010268OP</t>
  </si>
  <si>
    <t>DE010268SA</t>
  </si>
  <si>
    <t>DE010268RV</t>
  </si>
  <si>
    <t>DE010268GE</t>
  </si>
  <si>
    <t>DE01026801</t>
  </si>
  <si>
    <t>DE01026802</t>
  </si>
  <si>
    <t>DE01026803</t>
  </si>
  <si>
    <t>DE01026804</t>
  </si>
  <si>
    <t>DE01026810</t>
  </si>
  <si>
    <t>DE01026811</t>
  </si>
  <si>
    <t>DE01026812</t>
  </si>
  <si>
    <t>DE01026880</t>
  </si>
  <si>
    <t>DE01026899</t>
  </si>
  <si>
    <t>DE010268AD</t>
  </si>
  <si>
    <t>DE010268IT</t>
  </si>
  <si>
    <t>DE010268HR</t>
  </si>
  <si>
    <t>DE010268CL</t>
  </si>
  <si>
    <t>DE010269PM</t>
  </si>
  <si>
    <t>DE010269OP</t>
  </si>
  <si>
    <t>DE010269SA</t>
  </si>
  <si>
    <t>DE010269RV</t>
  </si>
  <si>
    <t>DE010269GE</t>
  </si>
  <si>
    <t>DE01026901</t>
  </si>
  <si>
    <t>DE01026902</t>
  </si>
  <si>
    <t>DE01026903</t>
  </si>
  <si>
    <t>DE01026904</t>
  </si>
  <si>
    <t>DE01026910</t>
  </si>
  <si>
    <t>DE01026911</t>
  </si>
  <si>
    <t>DE01026912</t>
  </si>
  <si>
    <t>DE01026980</t>
  </si>
  <si>
    <t>DE01026999</t>
  </si>
  <si>
    <t>DE010269AD</t>
  </si>
  <si>
    <t>DE010269IT</t>
  </si>
  <si>
    <t>DE010269HR</t>
  </si>
  <si>
    <t>DE010269CL</t>
  </si>
  <si>
    <t>DE010270PM</t>
  </si>
  <si>
    <t>DE010270OP</t>
  </si>
  <si>
    <t>DE010270SA</t>
  </si>
  <si>
    <t>DE010270RV</t>
  </si>
  <si>
    <t>DE010270GE</t>
  </si>
  <si>
    <t>DE01027001</t>
  </si>
  <si>
    <t>DE01027002</t>
  </si>
  <si>
    <t>DE01027003</t>
  </si>
  <si>
    <t>DE01027004</t>
  </si>
  <si>
    <t>DE01027010</t>
  </si>
  <si>
    <t>DE01027011</t>
  </si>
  <si>
    <t>DE01027012</t>
  </si>
  <si>
    <t>DE01027080</t>
  </si>
  <si>
    <t>DE01027099</t>
  </si>
  <si>
    <t>DE010270AD</t>
  </si>
  <si>
    <t>DE010270IT</t>
  </si>
  <si>
    <t>DE010270HR</t>
  </si>
  <si>
    <t>DE010270CL</t>
  </si>
  <si>
    <t>DE010271PM</t>
  </si>
  <si>
    <t>DE010271OP</t>
  </si>
  <si>
    <t>DE010271SA</t>
  </si>
  <si>
    <t>DE010271RV</t>
  </si>
  <si>
    <t>DE010271GE</t>
  </si>
  <si>
    <t>DE01027101</t>
  </si>
  <si>
    <t>DE01027102</t>
  </si>
  <si>
    <t>DE01027103</t>
  </si>
  <si>
    <t>DE01027104</t>
  </si>
  <si>
    <t>DE01027110</t>
  </si>
  <si>
    <t>DE01027111</t>
  </si>
  <si>
    <t>DE01027112</t>
  </si>
  <si>
    <t>DE01027180</t>
  </si>
  <si>
    <t>DE01027199</t>
  </si>
  <si>
    <t>DE010271AD</t>
  </si>
  <si>
    <t>DE010271IT</t>
  </si>
  <si>
    <t>DE010271HR</t>
  </si>
  <si>
    <t>DE010271CL</t>
  </si>
  <si>
    <t>DE010272PM</t>
  </si>
  <si>
    <t>DE010272OP</t>
  </si>
  <si>
    <t>DE010272SA</t>
  </si>
  <si>
    <t>DE010272RV</t>
  </si>
  <si>
    <t>DE010272GE</t>
  </si>
  <si>
    <t>DE01027201</t>
  </si>
  <si>
    <t>DE01027202</t>
  </si>
  <si>
    <t>DE01027203</t>
  </si>
  <si>
    <t>DE01027204</t>
  </si>
  <si>
    <t>DE01027210</t>
  </si>
  <si>
    <t>DE01027211</t>
  </si>
  <si>
    <t>DE01027212</t>
  </si>
  <si>
    <t>DE01027280</t>
  </si>
  <si>
    <t>DE01027299</t>
  </si>
  <si>
    <t>DE010272AD</t>
  </si>
  <si>
    <t>DE010272IT</t>
  </si>
  <si>
    <t>DE010272HR</t>
  </si>
  <si>
    <t>DE010272CL</t>
  </si>
  <si>
    <t>DE010273PM</t>
  </si>
  <si>
    <t>DE010273OP</t>
  </si>
  <si>
    <t>DE010273SA</t>
  </si>
  <si>
    <t>DE010273RV</t>
  </si>
  <si>
    <t>DE010273GE</t>
  </si>
  <si>
    <t>DE01027301</t>
  </si>
  <si>
    <t>DE01027302</t>
  </si>
  <si>
    <t>DE01027303</t>
  </si>
  <si>
    <t>DE01027304</t>
  </si>
  <si>
    <t>DE01027310</t>
  </si>
  <si>
    <t>DE01027311</t>
  </si>
  <si>
    <t>DE01027312</t>
  </si>
  <si>
    <t>DE01027380</t>
  </si>
  <si>
    <t>DE01027399</t>
  </si>
  <si>
    <t>DE010273AD</t>
  </si>
  <si>
    <t>DE010273IT</t>
  </si>
  <si>
    <t>DE010273HR</t>
  </si>
  <si>
    <t>DE010273CL</t>
  </si>
  <si>
    <t>DE010274PM</t>
  </si>
  <si>
    <t>DE010274OP</t>
  </si>
  <si>
    <t>DE010274SA</t>
  </si>
  <si>
    <t>DE010274RV</t>
  </si>
  <si>
    <t>DE010274GE</t>
  </si>
  <si>
    <t>DE01027401</t>
  </si>
  <si>
    <t>DE01027402</t>
  </si>
  <si>
    <t>DE01027403</t>
  </si>
  <si>
    <t>DE01027404</t>
  </si>
  <si>
    <t>DE01027410</t>
  </si>
  <si>
    <t>DE01027411</t>
  </si>
  <si>
    <t>DE01027412</t>
  </si>
  <si>
    <t>DE01027480</t>
  </si>
  <si>
    <t>DE01027499</t>
  </si>
  <si>
    <t>DE010274AD</t>
  </si>
  <si>
    <t>DE010274IT</t>
  </si>
  <si>
    <t>DE010274HR</t>
  </si>
  <si>
    <t>DE010274CL</t>
  </si>
  <si>
    <t>DE010275PM</t>
  </si>
  <si>
    <t>DE010275OP</t>
  </si>
  <si>
    <t>DE010275SA</t>
  </si>
  <si>
    <t>DE010275RV</t>
  </si>
  <si>
    <t>DE010275GE</t>
  </si>
  <si>
    <t>DE01027501</t>
  </si>
  <si>
    <t>DE01027502</t>
  </si>
  <si>
    <t>DE01027503</t>
  </si>
  <si>
    <t>DE01027504</t>
  </si>
  <si>
    <t>DE01027510</t>
  </si>
  <si>
    <t>DE01027511</t>
  </si>
  <si>
    <t>DE01027512</t>
  </si>
  <si>
    <t>DE01027580</t>
  </si>
  <si>
    <t>DE01027599</t>
  </si>
  <si>
    <t>DE010275AD</t>
  </si>
  <si>
    <t>DE010275IT</t>
  </si>
  <si>
    <t>DE010275HR</t>
  </si>
  <si>
    <t>DE010275CL</t>
  </si>
  <si>
    <t>DE010276PM</t>
  </si>
  <si>
    <t>DE010276OP</t>
  </si>
  <si>
    <t>DE010276SA</t>
  </si>
  <si>
    <t>DE010276RV</t>
  </si>
  <si>
    <t>DE010276GE</t>
  </si>
  <si>
    <t>DE01027601</t>
  </si>
  <si>
    <t>DE01027602</t>
  </si>
  <si>
    <t>DE01027603</t>
  </si>
  <si>
    <t>DE01027604</t>
  </si>
  <si>
    <t>DE01027610</t>
  </si>
  <si>
    <t>DE01027611</t>
  </si>
  <si>
    <t>DE01027612</t>
  </si>
  <si>
    <t>DE01027680</t>
  </si>
  <si>
    <t>DE01027699</t>
  </si>
  <si>
    <t>DE010276AD</t>
  </si>
  <si>
    <t>DE010276IT</t>
  </si>
  <si>
    <t>DE010276HR</t>
  </si>
  <si>
    <t>DE010276CL</t>
  </si>
  <si>
    <t>DE010277PM</t>
  </si>
  <si>
    <t>DE010277OP</t>
  </si>
  <si>
    <t>DE010277SA</t>
  </si>
  <si>
    <t>DE010277RV</t>
  </si>
  <si>
    <t>DE010277GE</t>
  </si>
  <si>
    <t>DE01027701</t>
  </si>
  <si>
    <t>DE01027702</t>
  </si>
  <si>
    <t>DE01027703</t>
  </si>
  <si>
    <t>DE01027704</t>
  </si>
  <si>
    <t>DE01027710</t>
  </si>
  <si>
    <t>DE01027711</t>
  </si>
  <si>
    <t>DE01027712</t>
  </si>
  <si>
    <t>DE01027780</t>
  </si>
  <si>
    <t>DE01027799</t>
  </si>
  <si>
    <t>DE010277AD</t>
  </si>
  <si>
    <t>DE010277IT</t>
  </si>
  <si>
    <t>DE010277HR</t>
  </si>
  <si>
    <t>DE010277CL</t>
  </si>
  <si>
    <t>DE010278PM</t>
  </si>
  <si>
    <t>DE010278OP</t>
  </si>
  <si>
    <t>DE010278SA</t>
  </si>
  <si>
    <t>DE010278RV</t>
  </si>
  <si>
    <t>DE010278GE</t>
  </si>
  <si>
    <t>DE01027801</t>
  </si>
  <si>
    <t>DE01027802</t>
  </si>
  <si>
    <t>DE01027803</t>
  </si>
  <si>
    <t>DE01027804</t>
  </si>
  <si>
    <t>DE01027810</t>
  </si>
  <si>
    <t>DE01027811</t>
  </si>
  <si>
    <t>DE01027812</t>
  </si>
  <si>
    <t>DE01027880</t>
  </si>
  <si>
    <t>DE01027899</t>
  </si>
  <si>
    <t>DE010278AD</t>
  </si>
  <si>
    <t>DE010278IT</t>
  </si>
  <si>
    <t>DE010278HR</t>
  </si>
  <si>
    <t>DE010278CL</t>
  </si>
  <si>
    <t>DE010279PM</t>
  </si>
  <si>
    <t>DE010279OP</t>
  </si>
  <si>
    <t>DE010279SA</t>
  </si>
  <si>
    <t>DE010279RV</t>
  </si>
  <si>
    <t>DE010279GE</t>
  </si>
  <si>
    <t>DE01027901</t>
  </si>
  <si>
    <t>DE01027902</t>
  </si>
  <si>
    <t>DE01027903</t>
  </si>
  <si>
    <t>DE01027904</t>
  </si>
  <si>
    <t>DE01027910</t>
  </si>
  <si>
    <t>DE01027911</t>
  </si>
  <si>
    <t>DE01027912</t>
  </si>
  <si>
    <t>DE01027980</t>
  </si>
  <si>
    <t>DE01027999</t>
  </si>
  <si>
    <t>DE010279AD</t>
  </si>
  <si>
    <t>DE010279IT</t>
  </si>
  <si>
    <t>DE010279HR</t>
  </si>
  <si>
    <t>DE010279CL</t>
  </si>
  <si>
    <t>DE010280PM</t>
  </si>
  <si>
    <t>DE010280OP</t>
  </si>
  <si>
    <t>DE010280SA</t>
  </si>
  <si>
    <t>DE010280RV</t>
  </si>
  <si>
    <t>DE010280GE</t>
  </si>
  <si>
    <t>DE01028001</t>
  </si>
  <si>
    <t>DE01028002</t>
  </si>
  <si>
    <t>DE01028003</t>
  </si>
  <si>
    <t>DE01028004</t>
  </si>
  <si>
    <t>DE01028010</t>
  </si>
  <si>
    <t>DE01028011</t>
  </si>
  <si>
    <t>DE01028012</t>
  </si>
  <si>
    <t>DE01028080</t>
  </si>
  <si>
    <t>DE01028099</t>
  </si>
  <si>
    <t>DE010280AD</t>
  </si>
  <si>
    <t>DE010280IT</t>
  </si>
  <si>
    <t>DE010280HR</t>
  </si>
  <si>
    <t>DE010280CL</t>
  </si>
  <si>
    <t>DE010281PM</t>
  </si>
  <si>
    <t>DE010281OP</t>
  </si>
  <si>
    <t>DE010281SA</t>
  </si>
  <si>
    <t>DE010281RV</t>
  </si>
  <si>
    <t>DE010281GE</t>
  </si>
  <si>
    <t>DE01028101</t>
  </si>
  <si>
    <t>DE01028102</t>
  </si>
  <si>
    <t>DE01028103</t>
  </si>
  <si>
    <t>DE01028104</t>
  </si>
  <si>
    <t>DE01028110</t>
  </si>
  <si>
    <t>DE01028111</t>
  </si>
  <si>
    <t>DE01028112</t>
  </si>
  <si>
    <t>DE01028180</t>
  </si>
  <si>
    <t>DE01028199</t>
  </si>
  <si>
    <t>DE010281AD</t>
  </si>
  <si>
    <t>DE010281IT</t>
  </si>
  <si>
    <t>DE010281HR</t>
  </si>
  <si>
    <t>DE010281CL</t>
  </si>
  <si>
    <t>DE010282PM</t>
  </si>
  <si>
    <t>DE010282OP</t>
  </si>
  <si>
    <t>DE010282SA</t>
  </si>
  <si>
    <t>DE010282RV</t>
  </si>
  <si>
    <t>DE010282GE</t>
  </si>
  <si>
    <t>DE01028201</t>
  </si>
  <si>
    <t>DE01028202</t>
  </si>
  <si>
    <t>DE01028203</t>
  </si>
  <si>
    <t>DE01028204</t>
  </si>
  <si>
    <t>DE01028210</t>
  </si>
  <si>
    <t>DE01028211</t>
  </si>
  <si>
    <t>DE01028212</t>
  </si>
  <si>
    <t>DE01028280</t>
  </si>
  <si>
    <t>DE01028299</t>
  </si>
  <si>
    <t>DE010282AD</t>
  </si>
  <si>
    <t>DE010282IT</t>
  </si>
  <si>
    <t>DE010282HR</t>
  </si>
  <si>
    <t>DE010282CL</t>
  </si>
  <si>
    <t>DE010283PM</t>
  </si>
  <si>
    <t>DE010283OP</t>
  </si>
  <si>
    <t>DE010283SA</t>
  </si>
  <si>
    <t>DE010283RV</t>
  </si>
  <si>
    <t>DE010283GE</t>
  </si>
  <si>
    <t>DE01028301</t>
  </si>
  <si>
    <t>DE01028302</t>
  </si>
  <si>
    <t>DE01028303</t>
  </si>
  <si>
    <t>DE01028304</t>
  </si>
  <si>
    <t>DE01028310</t>
  </si>
  <si>
    <t>DE01028311</t>
  </si>
  <si>
    <t>DE01028312</t>
  </si>
  <si>
    <t>DE01028380</t>
  </si>
  <si>
    <t>DE01028399</t>
  </si>
  <si>
    <t>DE010283AD</t>
  </si>
  <si>
    <t>DE010283IT</t>
  </si>
  <si>
    <t>DE010283HR</t>
  </si>
  <si>
    <t>DE010283CL</t>
  </si>
  <si>
    <t>DE010285PM</t>
  </si>
  <si>
    <t>DE010285OP</t>
  </si>
  <si>
    <t>DE010285SA</t>
  </si>
  <si>
    <t>DE010285RV</t>
  </si>
  <si>
    <t>DE010285GE</t>
  </si>
  <si>
    <t>DE01028501</t>
  </si>
  <si>
    <t>DE01028502</t>
  </si>
  <si>
    <t>DE01028503</t>
  </si>
  <si>
    <t>DE01028504</t>
  </si>
  <si>
    <t>DE01028510</t>
  </si>
  <si>
    <t>DE01028511</t>
  </si>
  <si>
    <t>DE01028512</t>
  </si>
  <si>
    <t>DE01028580</t>
  </si>
  <si>
    <t>DE01028599</t>
  </si>
  <si>
    <t>DE010285AD</t>
  </si>
  <si>
    <t>DE010285IT</t>
  </si>
  <si>
    <t>DE010285HR</t>
  </si>
  <si>
    <t>DE010285CL</t>
  </si>
  <si>
    <t>DE010290PM</t>
  </si>
  <si>
    <t>DE010290OP</t>
  </si>
  <si>
    <t>DE010290SA</t>
  </si>
  <si>
    <t>DE010290RV</t>
  </si>
  <si>
    <t>DE010290GE</t>
  </si>
  <si>
    <t>DE01029001</t>
  </si>
  <si>
    <t>DE01029002</t>
  </si>
  <si>
    <t>DE01029003</t>
  </si>
  <si>
    <t>DE01029004</t>
  </si>
  <si>
    <t>DE01029010</t>
  </si>
  <si>
    <t>DE01029011</t>
  </si>
  <si>
    <t>DE01029012</t>
  </si>
  <si>
    <t>DE01029080</t>
  </si>
  <si>
    <t>DE01029099</t>
  </si>
  <si>
    <t>DE010290AD</t>
  </si>
  <si>
    <t>DE010290IT</t>
  </si>
  <si>
    <t>DE010290HR</t>
  </si>
  <si>
    <t>DE010290CL</t>
  </si>
  <si>
    <t>DE010325PM</t>
  </si>
  <si>
    <t>DE010325OP</t>
  </si>
  <si>
    <t>DE010325SA</t>
  </si>
  <si>
    <t>DE010325RV</t>
  </si>
  <si>
    <t>DE010325GE</t>
  </si>
  <si>
    <t>DE01032501</t>
  </si>
  <si>
    <t>DE01032502</t>
  </si>
  <si>
    <t>DE01032503</t>
  </si>
  <si>
    <t>DE01032504</t>
  </si>
  <si>
    <t>DE01032510</t>
  </si>
  <si>
    <t>DE01032511</t>
  </si>
  <si>
    <t>DE01032512</t>
  </si>
  <si>
    <t>DE01032580</t>
  </si>
  <si>
    <t>DE01032599</t>
  </si>
  <si>
    <t>DE010325AD</t>
  </si>
  <si>
    <t>DE010325IT</t>
  </si>
  <si>
    <t>DE010325HR</t>
  </si>
  <si>
    <t>DE010325CL</t>
  </si>
  <si>
    <t>DE010337PM</t>
  </si>
  <si>
    <t>DE010337OP</t>
  </si>
  <si>
    <t>DE010337SA</t>
  </si>
  <si>
    <t>DE010337RV</t>
  </si>
  <si>
    <t>DE010337GE</t>
  </si>
  <si>
    <t>DE01033701</t>
  </si>
  <si>
    <t>DE01033702</t>
  </si>
  <si>
    <t>DE01033703</t>
  </si>
  <si>
    <t>DE01033704</t>
  </si>
  <si>
    <t>DE01033710</t>
  </si>
  <si>
    <t>DE01033711</t>
  </si>
  <si>
    <t>DE01033712</t>
  </si>
  <si>
    <t>DE01033780</t>
  </si>
  <si>
    <t>DE01033799</t>
  </si>
  <si>
    <t>DE010337AD</t>
  </si>
  <si>
    <t>DE010337IT</t>
  </si>
  <si>
    <t>DE010337HR</t>
  </si>
  <si>
    <t>DE010337CL</t>
  </si>
  <si>
    <t>DE010419PM</t>
  </si>
  <si>
    <t>DE010419OP</t>
  </si>
  <si>
    <t>DE010419SA</t>
  </si>
  <si>
    <t>DE010419RV</t>
  </si>
  <si>
    <t>DE010419GE</t>
  </si>
  <si>
    <t>DE01041901</t>
  </si>
  <si>
    <t>DE01041902</t>
  </si>
  <si>
    <t>DE01041903</t>
  </si>
  <si>
    <t>DE01041904</t>
  </si>
  <si>
    <t>DE01041910</t>
  </si>
  <si>
    <t>DE01041911</t>
  </si>
  <si>
    <t>DE01041912</t>
  </si>
  <si>
    <t>DE01041980</t>
  </si>
  <si>
    <t>DE01041999</t>
  </si>
  <si>
    <t>DE010419AD</t>
  </si>
  <si>
    <t>DE010419IT</t>
  </si>
  <si>
    <t>DE010419HR</t>
  </si>
  <si>
    <t>DE010419CL</t>
  </si>
  <si>
    <t>DE030442PM</t>
  </si>
  <si>
    <t>DE030442OP</t>
  </si>
  <si>
    <t>DE030442SA</t>
  </si>
  <si>
    <t>DE030442RV</t>
  </si>
  <si>
    <t>DE030442GE</t>
  </si>
  <si>
    <t>DE03044201</t>
  </si>
  <si>
    <t>DE03044202</t>
  </si>
  <si>
    <t>DE03044203</t>
  </si>
  <si>
    <t>DE03044204</t>
  </si>
  <si>
    <t>DE03044210</t>
  </si>
  <si>
    <t>DE03044211</t>
  </si>
  <si>
    <t>DE03044212</t>
  </si>
  <si>
    <t>DE03044280</t>
  </si>
  <si>
    <t>DE03044299</t>
  </si>
  <si>
    <t>DE030442AD</t>
  </si>
  <si>
    <t>DE030442IT</t>
  </si>
  <si>
    <t>DE030442HR</t>
  </si>
  <si>
    <t>DE030442CL</t>
  </si>
  <si>
    <t>DE020443PM</t>
  </si>
  <si>
    <t>DE020443OP</t>
  </si>
  <si>
    <t>DE020443SA</t>
  </si>
  <si>
    <t>DE020443RV</t>
  </si>
  <si>
    <t>DE020443GE</t>
  </si>
  <si>
    <t>DE02044301</t>
  </si>
  <si>
    <t>DE02044302</t>
  </si>
  <si>
    <t>DE02044303</t>
  </si>
  <si>
    <t>DE02044304</t>
  </si>
  <si>
    <t>DE02044310</t>
  </si>
  <si>
    <t>DE02044311</t>
  </si>
  <si>
    <t>DE02044312</t>
  </si>
  <si>
    <t>DE02044380</t>
  </si>
  <si>
    <t>DE02044399</t>
  </si>
  <si>
    <t>DE020443AD</t>
  </si>
  <si>
    <t>DE020443IT</t>
  </si>
  <si>
    <t>DE020443HR</t>
  </si>
  <si>
    <t>DE020443CL</t>
  </si>
  <si>
    <t>DE010457PM</t>
  </si>
  <si>
    <t>DE010457OP</t>
  </si>
  <si>
    <t>DE010457SA</t>
  </si>
  <si>
    <t>DE010457RV</t>
  </si>
  <si>
    <t>DE010457GE</t>
  </si>
  <si>
    <t>DE01045701</t>
  </si>
  <si>
    <t>DE01045702</t>
  </si>
  <si>
    <t>DE01045703</t>
  </si>
  <si>
    <t>DE01045704</t>
  </si>
  <si>
    <t>DE01045710</t>
  </si>
  <si>
    <t>DE01045711</t>
  </si>
  <si>
    <t>DE01045712</t>
  </si>
  <si>
    <t>DE01045780</t>
  </si>
  <si>
    <t>DE01045799</t>
  </si>
  <si>
    <t>DE010457AD</t>
  </si>
  <si>
    <t>DE010457IT</t>
  </si>
  <si>
    <t>DE010457HR</t>
  </si>
  <si>
    <t>DE010457CL</t>
  </si>
  <si>
    <t>DE010458PM</t>
  </si>
  <si>
    <t>DE010458OP</t>
  </si>
  <si>
    <t>DE010458SA</t>
  </si>
  <si>
    <t>DE010458RV</t>
  </si>
  <si>
    <t>DE010458GE</t>
  </si>
  <si>
    <t>DE01045801</t>
  </si>
  <si>
    <t>DE01045802</t>
  </si>
  <si>
    <t>DE01045803</t>
  </si>
  <si>
    <t>DE01045804</t>
  </si>
  <si>
    <t>DE01045810</t>
  </si>
  <si>
    <t>DE01045811</t>
  </si>
  <si>
    <t>DE01045812</t>
  </si>
  <si>
    <t>DE01045880</t>
  </si>
  <si>
    <t>DE01045899</t>
  </si>
  <si>
    <t>DE010458AD</t>
  </si>
  <si>
    <t>DE010458IT</t>
  </si>
  <si>
    <t>DE010458HR</t>
  </si>
  <si>
    <t>DE010458CL</t>
  </si>
  <si>
    <t>DE030460PM</t>
  </si>
  <si>
    <t>DE030460OP</t>
  </si>
  <si>
    <t>DE030460SA</t>
  </si>
  <si>
    <t>DE030460RV</t>
  </si>
  <si>
    <t>DE030460GE</t>
  </si>
  <si>
    <t>DE03046001</t>
  </si>
  <si>
    <t>DE03046002</t>
  </si>
  <si>
    <t>DE03046003</t>
  </si>
  <si>
    <t>DE03046004</t>
  </si>
  <si>
    <t>DE03046010</t>
  </si>
  <si>
    <t>DE03046011</t>
  </si>
  <si>
    <t>DE03046012</t>
  </si>
  <si>
    <t>DE03046080</t>
  </si>
  <si>
    <t>DE03046099</t>
  </si>
  <si>
    <t>DE030460AD</t>
  </si>
  <si>
    <t>DE030460IT</t>
  </si>
  <si>
    <t>DE030460HR</t>
  </si>
  <si>
    <t>DE030460CL</t>
  </si>
  <si>
    <t>DE070772PM</t>
  </si>
  <si>
    <t>DE070772OP</t>
  </si>
  <si>
    <t>DE070772SA</t>
  </si>
  <si>
    <t>DE070772RV</t>
  </si>
  <si>
    <t>DE070772GE</t>
  </si>
  <si>
    <t>DE07077201</t>
  </si>
  <si>
    <t>DE07077202</t>
  </si>
  <si>
    <t>DE07077203</t>
  </si>
  <si>
    <t>DE07077204</t>
  </si>
  <si>
    <t>DE07077210</t>
  </si>
  <si>
    <t>DE07077211</t>
  </si>
  <si>
    <t>DE07077212</t>
  </si>
  <si>
    <t>DE07077280</t>
  </si>
  <si>
    <t>DE07077299</t>
  </si>
  <si>
    <t>DE070772AD</t>
  </si>
  <si>
    <t>DE070772IT</t>
  </si>
  <si>
    <t>DE070772HR</t>
  </si>
  <si>
    <t>DE070772CL</t>
  </si>
  <si>
    <t>DE070773PM</t>
  </si>
  <si>
    <t>DE070773OP</t>
  </si>
  <si>
    <t>DE070773SA</t>
  </si>
  <si>
    <t>DE070773RV</t>
  </si>
  <si>
    <t>DE070773GE</t>
  </si>
  <si>
    <t>DE07077301</t>
  </si>
  <si>
    <t>DE07077302</t>
  </si>
  <si>
    <t>DE07077303</t>
  </si>
  <si>
    <t>DE07077304</t>
  </si>
  <si>
    <t>DE07077310</t>
  </si>
  <si>
    <t>DE07077311</t>
  </si>
  <si>
    <t>DE07077312</t>
  </si>
  <si>
    <t>DE07077380</t>
  </si>
  <si>
    <t>DE07077399</t>
  </si>
  <si>
    <t>DE070773AD</t>
  </si>
  <si>
    <t>DE070773IT</t>
  </si>
  <si>
    <t>DE070773HR</t>
  </si>
  <si>
    <t>DE070773CL</t>
  </si>
  <si>
    <t>DE039238GE</t>
  </si>
  <si>
    <t>DE039238OP</t>
  </si>
  <si>
    <t>DE039238IA</t>
  </si>
  <si>
    <t>DE039238LE</t>
  </si>
  <si>
    <t>DE039238HR</t>
  </si>
  <si>
    <t>DE039238PM</t>
  </si>
  <si>
    <t>DE039238IT</t>
  </si>
  <si>
    <t>DE039238FP</t>
  </si>
  <si>
    <t>DE039238GS</t>
  </si>
  <si>
    <t>DE039238PU</t>
  </si>
  <si>
    <t>DE039238FI</t>
  </si>
  <si>
    <t>DE039238AD</t>
  </si>
  <si>
    <t>DE039238SA</t>
  </si>
  <si>
    <t>DE039238RV</t>
  </si>
  <si>
    <t>DE039238RE</t>
  </si>
  <si>
    <t>DE039238OC</t>
  </si>
  <si>
    <t>DE039238MK</t>
  </si>
  <si>
    <t>DE039238EC</t>
  </si>
  <si>
    <t>DE039238QC</t>
  </si>
  <si>
    <t>DE039238AR</t>
  </si>
  <si>
    <t>DE039238CL</t>
  </si>
  <si>
    <t>DE039238RS</t>
  </si>
  <si>
    <t>DE019284GE</t>
  </si>
  <si>
    <t>DE019284OP</t>
  </si>
  <si>
    <t>DE019284IA</t>
  </si>
  <si>
    <t>DE019284LE</t>
  </si>
  <si>
    <t>DE019284HR</t>
  </si>
  <si>
    <t>DE019284PM</t>
  </si>
  <si>
    <t>DE019284IT</t>
  </si>
  <si>
    <t>DE019284FP</t>
  </si>
  <si>
    <t>DE019284GS</t>
  </si>
  <si>
    <t>DE019284PU</t>
  </si>
  <si>
    <t>DE019284FI</t>
  </si>
  <si>
    <t>DE019284AD</t>
  </si>
  <si>
    <t>DE019284SA</t>
  </si>
  <si>
    <t>DE019284RV</t>
  </si>
  <si>
    <t>DE019284RE</t>
  </si>
  <si>
    <t>DE019284OC</t>
  </si>
  <si>
    <t>DE019284MK</t>
  </si>
  <si>
    <t>DE019284EC</t>
  </si>
  <si>
    <t>DE019284QC</t>
  </si>
  <si>
    <t>DE019284AR</t>
  </si>
  <si>
    <t>DE019284CL</t>
  </si>
  <si>
    <t>DE019284RS</t>
  </si>
  <si>
    <t>DE059293GE</t>
  </si>
  <si>
    <t>DE059293OP</t>
  </si>
  <si>
    <t>DE059293IA</t>
  </si>
  <si>
    <t>DE059293LE</t>
  </si>
  <si>
    <t>DE059293HR</t>
  </si>
  <si>
    <t>DE059293PM</t>
  </si>
  <si>
    <t>DE059293IT</t>
  </si>
  <si>
    <t>DE059293FP</t>
  </si>
  <si>
    <t>DE059293GS</t>
  </si>
  <si>
    <t>DE059293PU</t>
  </si>
  <si>
    <t>DE059293FI</t>
  </si>
  <si>
    <t>DE059293AD</t>
  </si>
  <si>
    <t>DE059293SA</t>
  </si>
  <si>
    <t>DE059293RV</t>
  </si>
  <si>
    <t>DE059293RE</t>
  </si>
  <si>
    <t>DE059293OC</t>
  </si>
  <si>
    <t>DE059293MK</t>
  </si>
  <si>
    <t>DE059293EC</t>
  </si>
  <si>
    <t>DE059293QC</t>
  </si>
  <si>
    <t>DE059293AR</t>
  </si>
  <si>
    <t>DE059293CL</t>
  </si>
  <si>
    <t>DE059293RS</t>
  </si>
  <si>
    <t>DE049294GE</t>
  </si>
  <si>
    <t>DE049294OP</t>
  </si>
  <si>
    <t>DE049294IA</t>
  </si>
  <si>
    <t>DE049294LE</t>
  </si>
  <si>
    <t>DE049294HR</t>
  </si>
  <si>
    <t>DE049294PM</t>
  </si>
  <si>
    <t>DE049294IT</t>
  </si>
  <si>
    <t>DE049294FP</t>
  </si>
  <si>
    <t>DE049294GS</t>
  </si>
  <si>
    <t>DE049294PU</t>
  </si>
  <si>
    <t>DE049294FI</t>
  </si>
  <si>
    <t>DE049294AD</t>
  </si>
  <si>
    <t>DE049294SA</t>
  </si>
  <si>
    <t>DE049294RV</t>
  </si>
  <si>
    <t>DE049294RE</t>
  </si>
  <si>
    <t>DE049294OC</t>
  </si>
  <si>
    <t>DE049294MK</t>
  </si>
  <si>
    <t>DE049294EC</t>
  </si>
  <si>
    <t>DE049294QC</t>
  </si>
  <si>
    <t>DE049294AR</t>
  </si>
  <si>
    <t>DE049294CL</t>
  </si>
  <si>
    <t>DE049294RS</t>
  </si>
  <si>
    <t>DE049295GE</t>
  </si>
  <si>
    <t>DE049295OP</t>
  </si>
  <si>
    <t>DE049295IA</t>
  </si>
  <si>
    <t>DE049295LE</t>
  </si>
  <si>
    <t>DE049295HR</t>
  </si>
  <si>
    <t>DE049295PM</t>
  </si>
  <si>
    <t>DE049295IT</t>
  </si>
  <si>
    <t>DE049295FP</t>
  </si>
  <si>
    <t>DE049295GS</t>
  </si>
  <si>
    <t>DE049295PU</t>
  </si>
  <si>
    <t>DE049295FI</t>
  </si>
  <si>
    <t>DE049295AD</t>
  </si>
  <si>
    <t>DE049295SA</t>
  </si>
  <si>
    <t>DE049295RV</t>
  </si>
  <si>
    <t>DE049295RE</t>
  </si>
  <si>
    <t>DE049295OC</t>
  </si>
  <si>
    <t>DE049295MK</t>
  </si>
  <si>
    <t>DE049295EC</t>
  </si>
  <si>
    <t>DE049295QC</t>
  </si>
  <si>
    <t>DE049295AR</t>
  </si>
  <si>
    <t>DE049295CL</t>
  </si>
  <si>
    <t>DE049295RS</t>
  </si>
  <si>
    <t>DE029420GE</t>
  </si>
  <si>
    <t>DE029420OP</t>
  </si>
  <si>
    <t>DE029420IA</t>
  </si>
  <si>
    <t>DE029420LE</t>
  </si>
  <si>
    <t>DE029420HR</t>
  </si>
  <si>
    <t>DE029420PM</t>
  </si>
  <si>
    <t>DE029420IT</t>
  </si>
  <si>
    <t>DE029420FP</t>
  </si>
  <si>
    <t>DE029420GS</t>
  </si>
  <si>
    <t>DE029420PU</t>
  </si>
  <si>
    <t>DE029420FI</t>
  </si>
  <si>
    <t>DE029420AD</t>
  </si>
  <si>
    <t>DE029420SA</t>
  </si>
  <si>
    <t>DE029420RV</t>
  </si>
  <si>
    <t>DE029420RE</t>
  </si>
  <si>
    <t>DE029420OC</t>
  </si>
  <si>
    <t>DE029420MK</t>
  </si>
  <si>
    <t>DE029420EC</t>
  </si>
  <si>
    <t>DE029420QC</t>
  </si>
  <si>
    <t>DE029420AR</t>
  </si>
  <si>
    <t>DE029420CL</t>
  </si>
  <si>
    <t>DE029420RS</t>
  </si>
  <si>
    <t>DE019505GE</t>
  </si>
  <si>
    <t>DE019505OP</t>
  </si>
  <si>
    <t>DE019505IA</t>
  </si>
  <si>
    <t>DE019505LE</t>
  </si>
  <si>
    <t>DE019505HR</t>
  </si>
  <si>
    <t>DE019505PM</t>
  </si>
  <si>
    <t>DE019505IT</t>
  </si>
  <si>
    <t>DE019505FP</t>
  </si>
  <si>
    <t>DE019505GS</t>
  </si>
  <si>
    <t>DE019505PU</t>
  </si>
  <si>
    <t>DE019505FI</t>
  </si>
  <si>
    <t>DE019505AD</t>
  </si>
  <si>
    <t>DE019505SA</t>
  </si>
  <si>
    <t>DE019505RV</t>
  </si>
  <si>
    <t>DE019505RE</t>
  </si>
  <si>
    <t>DE019505OC</t>
  </si>
  <si>
    <t>DE019505MK</t>
  </si>
  <si>
    <t>DE019505EC</t>
  </si>
  <si>
    <t>DE019505QC</t>
  </si>
  <si>
    <t>DE019505AR</t>
  </si>
  <si>
    <t>DE019505CL</t>
  </si>
  <si>
    <t>DE019505RS</t>
  </si>
  <si>
    <t>DE019511GE</t>
  </si>
  <si>
    <t>DE019511FP</t>
  </si>
  <si>
    <t>DE019511GS</t>
  </si>
  <si>
    <t>DE019511RE</t>
  </si>
  <si>
    <t>DE069515GE</t>
  </si>
  <si>
    <t>DE069515OP</t>
  </si>
  <si>
    <t>DE069515IA</t>
  </si>
  <si>
    <t>DE069515LE</t>
  </si>
  <si>
    <t>DE069515HR</t>
  </si>
  <si>
    <t>DE069515PM</t>
  </si>
  <si>
    <t>DE069515IT</t>
  </si>
  <si>
    <t>DE069515FP</t>
  </si>
  <si>
    <t>DE069515GS</t>
  </si>
  <si>
    <t>DE069515PU</t>
  </si>
  <si>
    <t>DE069515FI</t>
  </si>
  <si>
    <t>DE069515AD</t>
  </si>
  <si>
    <t>DE069515SA</t>
  </si>
  <si>
    <t>DE069515RV</t>
  </si>
  <si>
    <t>DE069515RE</t>
  </si>
  <si>
    <t>DE069515OC</t>
  </si>
  <si>
    <t>DE069515MK</t>
  </si>
  <si>
    <t>DE069515EC</t>
  </si>
  <si>
    <t>DE069515QC</t>
  </si>
  <si>
    <t>DE069515AR</t>
  </si>
  <si>
    <t>DE069515CL</t>
  </si>
  <si>
    <t>DE069515RS</t>
  </si>
  <si>
    <t>DE019600GE</t>
  </si>
  <si>
    <t>DE019600OP</t>
  </si>
  <si>
    <t>DE019600IA</t>
  </si>
  <si>
    <t>DE019600LE</t>
  </si>
  <si>
    <t>DE019600HR</t>
  </si>
  <si>
    <t>DE019600PM</t>
  </si>
  <si>
    <t>DE019600IT</t>
  </si>
  <si>
    <t>DE019600FP</t>
  </si>
  <si>
    <t>DE019600GS</t>
  </si>
  <si>
    <t>DE019600PU</t>
  </si>
  <si>
    <t>DE019600FI</t>
  </si>
  <si>
    <t>DE019600AD</t>
  </si>
  <si>
    <t>DE019600SA</t>
  </si>
  <si>
    <t>DE019600RV</t>
  </si>
  <si>
    <t>DE019600RE</t>
  </si>
  <si>
    <t>DE019600OC</t>
  </si>
  <si>
    <t>DE019600MK</t>
  </si>
  <si>
    <t>DE019600EC</t>
  </si>
  <si>
    <t>DE019600QC</t>
  </si>
  <si>
    <t>DE019600AR</t>
  </si>
  <si>
    <t>DE019600CL</t>
  </si>
  <si>
    <t>DE019600RS</t>
  </si>
  <si>
    <t>DE089604GE</t>
  </si>
  <si>
    <t>DE089604OP</t>
  </si>
  <si>
    <t>DE089604IA</t>
  </si>
  <si>
    <t>DE089604LE</t>
  </si>
  <si>
    <t>DE089604HR</t>
  </si>
  <si>
    <t>DE089604PM</t>
  </si>
  <si>
    <t>DE089604IT</t>
  </si>
  <si>
    <t>DE089604FP</t>
  </si>
  <si>
    <t>DE089604GS</t>
  </si>
  <si>
    <t>DE089604PU</t>
  </si>
  <si>
    <t>DE089604FI</t>
  </si>
  <si>
    <t>DE089604AD</t>
  </si>
  <si>
    <t>DE089604SA</t>
  </si>
  <si>
    <t>DE089604RV</t>
  </si>
  <si>
    <t>DE089604RE</t>
  </si>
  <si>
    <t>DE089604OC</t>
  </si>
  <si>
    <t>DE089604MK</t>
  </si>
  <si>
    <t>DE089604EC</t>
  </si>
  <si>
    <t>DE089604QC</t>
  </si>
  <si>
    <t>DE089604AR</t>
  </si>
  <si>
    <t>DE089604CL</t>
  </si>
  <si>
    <t>DE089604RS</t>
  </si>
  <si>
    <t>9605</t>
  </si>
  <si>
    <t>DE099605GE</t>
  </si>
  <si>
    <t>DE099605OP</t>
  </si>
  <si>
    <t>DE099605IA</t>
  </si>
  <si>
    <t>DE099605LE</t>
  </si>
  <si>
    <t>DE099605HR</t>
  </si>
  <si>
    <t>DE099605PM</t>
  </si>
  <si>
    <t>DE099605IT</t>
  </si>
  <si>
    <t>DE099605FP</t>
  </si>
  <si>
    <t>DE099605GS</t>
  </si>
  <si>
    <t>DE099605PU</t>
  </si>
  <si>
    <t>DE099605FI</t>
  </si>
  <si>
    <t>DE099605AD</t>
  </si>
  <si>
    <t>DE099605SA</t>
  </si>
  <si>
    <t>DE099605RV</t>
  </si>
  <si>
    <t>DE099605RE</t>
  </si>
  <si>
    <t>DE099605OC</t>
  </si>
  <si>
    <t>DE099605MK</t>
  </si>
  <si>
    <t>DE099605EC</t>
  </si>
  <si>
    <t>DE099605QC</t>
  </si>
  <si>
    <t>DE099605AR</t>
  </si>
  <si>
    <t>DE099605CL</t>
  </si>
  <si>
    <t>DE099605RS</t>
  </si>
  <si>
    <t>9606</t>
  </si>
  <si>
    <t>DE109606GE</t>
  </si>
  <si>
    <t>DE109606OP</t>
  </si>
  <si>
    <t>DE109606IA</t>
  </si>
  <si>
    <t>DE109606LE</t>
  </si>
  <si>
    <t>DE109606HR</t>
  </si>
  <si>
    <t>DE109606PM</t>
  </si>
  <si>
    <t>DE109606IT</t>
  </si>
  <si>
    <t>DE109606FP</t>
  </si>
  <si>
    <t>DE109606GS</t>
  </si>
  <si>
    <t>DE109606PU</t>
  </si>
  <si>
    <t>DE109606FI</t>
  </si>
  <si>
    <t>DE109606AD</t>
  </si>
  <si>
    <t>DE109606SA</t>
  </si>
  <si>
    <t>DE109606RV</t>
  </si>
  <si>
    <t>DE109606RE</t>
  </si>
  <si>
    <t>DE109606OC</t>
  </si>
  <si>
    <t>DE109606MK</t>
  </si>
  <si>
    <t>DE109606EC</t>
  </si>
  <si>
    <t>DE109606QC</t>
  </si>
  <si>
    <t>DE109606AR</t>
  </si>
  <si>
    <t>DE109606CL</t>
  </si>
  <si>
    <t>DE109606RS</t>
  </si>
  <si>
    <t>9607</t>
  </si>
  <si>
    <t>DE119607GE</t>
  </si>
  <si>
    <t>DE119607OP</t>
  </si>
  <si>
    <t>DE119607IA</t>
  </si>
  <si>
    <t>DE119607LE</t>
  </si>
  <si>
    <t>DE119607HR</t>
  </si>
  <si>
    <t>DE119607PM</t>
  </si>
  <si>
    <t>DE119607IT</t>
  </si>
  <si>
    <t>DE119607FP</t>
  </si>
  <si>
    <t>DE119607GS</t>
  </si>
  <si>
    <t>DE119607PU</t>
  </si>
  <si>
    <t>DE119607FI</t>
  </si>
  <si>
    <t>DE119607AD</t>
  </si>
  <si>
    <t>DE119607SA</t>
  </si>
  <si>
    <t>DE119607RV</t>
  </si>
  <si>
    <t>DE119607RE</t>
  </si>
  <si>
    <t>DE119607OC</t>
  </si>
  <si>
    <t>DE119607MK</t>
  </si>
  <si>
    <t>DE119607EC</t>
  </si>
  <si>
    <t>DE119607QC</t>
  </si>
  <si>
    <t>DE119607AR</t>
  </si>
  <si>
    <t>DE119607CL</t>
  </si>
  <si>
    <t>DE119607RS</t>
  </si>
  <si>
    <t>9608</t>
  </si>
  <si>
    <t>DE129608GE</t>
  </si>
  <si>
    <t>DE129608OP</t>
  </si>
  <si>
    <t>DE129608IA</t>
  </si>
  <si>
    <t>DE129608LE</t>
  </si>
  <si>
    <t>DE129608HR</t>
  </si>
  <si>
    <t>DE129608PM</t>
  </si>
  <si>
    <t>DE129608IT</t>
  </si>
  <si>
    <t>DE129608FP</t>
  </si>
  <si>
    <t>DE129608GS</t>
  </si>
  <si>
    <t>DE129608PU</t>
  </si>
  <si>
    <t>DE129608FI</t>
  </si>
  <si>
    <t>DE129608AD</t>
  </si>
  <si>
    <t>DE129608SA</t>
  </si>
  <si>
    <t>DE129608RV</t>
  </si>
  <si>
    <t>DE129608RE</t>
  </si>
  <si>
    <t>DE129608OC</t>
  </si>
  <si>
    <t>DE129608MK</t>
  </si>
  <si>
    <t>DE129608EC</t>
  </si>
  <si>
    <t>DE129608QC</t>
  </si>
  <si>
    <t>DE129608AR</t>
  </si>
  <si>
    <t>DE129608CL</t>
  </si>
  <si>
    <t>DE129608RS</t>
  </si>
  <si>
    <t>9609</t>
  </si>
  <si>
    <t>DE139609GE</t>
  </si>
  <si>
    <t>DE139609OP</t>
  </si>
  <si>
    <t>DE139609IA</t>
  </si>
  <si>
    <t>DE139609LE</t>
  </si>
  <si>
    <t>DE139609HR</t>
  </si>
  <si>
    <t>DE139609PM</t>
  </si>
  <si>
    <t>DE139609IT</t>
  </si>
  <si>
    <t>DE139609FP</t>
  </si>
  <si>
    <t>DE139609GS</t>
  </si>
  <si>
    <t>DE139609PU</t>
  </si>
  <si>
    <t>DE139609FI</t>
  </si>
  <si>
    <t>DE139609AD</t>
  </si>
  <si>
    <t>DE139609SA</t>
  </si>
  <si>
    <t>DE139609RV</t>
  </si>
  <si>
    <t>DE139609RE</t>
  </si>
  <si>
    <t>DE139609OC</t>
  </si>
  <si>
    <t>DE139609MK</t>
  </si>
  <si>
    <t>DE139609EC</t>
  </si>
  <si>
    <t>DE139609QC</t>
  </si>
  <si>
    <t>DE139609AR</t>
  </si>
  <si>
    <t>DE139609CL</t>
  </si>
  <si>
    <t>DE139609RS</t>
  </si>
  <si>
    <t>9610</t>
  </si>
  <si>
    <t>DE149610GE</t>
  </si>
  <si>
    <t>DE149610OP</t>
  </si>
  <si>
    <t>DE149610IA</t>
  </si>
  <si>
    <t>DE149610LE</t>
  </si>
  <si>
    <t>DE149610HR</t>
  </si>
  <si>
    <t>DE149610PM</t>
  </si>
  <si>
    <t>DE149610IT</t>
  </si>
  <si>
    <t>DE149610FP</t>
  </si>
  <si>
    <t>DE149610GS</t>
  </si>
  <si>
    <t>DE149610PU</t>
  </si>
  <si>
    <t>DE149610FI</t>
  </si>
  <si>
    <t>DE149610AD</t>
  </si>
  <si>
    <t>DE149610SA</t>
  </si>
  <si>
    <t>DE149610RV</t>
  </si>
  <si>
    <t>DE149610RE</t>
  </si>
  <si>
    <t>DE149610OC</t>
  </si>
  <si>
    <t>DE149610MK</t>
  </si>
  <si>
    <t>DE149610EC</t>
  </si>
  <si>
    <t>DE149610QC</t>
  </si>
  <si>
    <t>DE149610AR</t>
  </si>
  <si>
    <t>DE149610CL</t>
  </si>
  <si>
    <t>DE149610RS</t>
  </si>
  <si>
    <t>9611</t>
  </si>
  <si>
    <t>DE159611GE</t>
  </si>
  <si>
    <t>DE159611OP</t>
  </si>
  <si>
    <t>DE159611IA</t>
  </si>
  <si>
    <t>DE159611LE</t>
  </si>
  <si>
    <t>DE159611HR</t>
  </si>
  <si>
    <t>DE159611PM</t>
  </si>
  <si>
    <t>DE159611IT</t>
  </si>
  <si>
    <t>DE159611FP</t>
  </si>
  <si>
    <t>DE159611GS</t>
  </si>
  <si>
    <t>DE159611PU</t>
  </si>
  <si>
    <t>DE159611FI</t>
  </si>
  <si>
    <t>DE159611AD</t>
  </si>
  <si>
    <t>DE159611SA</t>
  </si>
  <si>
    <t>DE159611RV</t>
  </si>
  <si>
    <t>DE159611RE</t>
  </si>
  <si>
    <t>DE159611OC</t>
  </si>
  <si>
    <t>DE159611MK</t>
  </si>
  <si>
    <t>DE159611EC</t>
  </si>
  <si>
    <t>DE159611QC</t>
  </si>
  <si>
    <t>DE159611AR</t>
  </si>
  <si>
    <t>DE159611CL</t>
  </si>
  <si>
    <t>DE159611RS</t>
  </si>
  <si>
    <t>9612</t>
  </si>
  <si>
    <t>DE169612GE</t>
  </si>
  <si>
    <t>DE169612OP</t>
  </si>
  <si>
    <t>DE169612IA</t>
  </si>
  <si>
    <t>DE169612LE</t>
  </si>
  <si>
    <t>DE169612HR</t>
  </si>
  <si>
    <t>DE169612PM</t>
  </si>
  <si>
    <t>DE169612IT</t>
  </si>
  <si>
    <t>DE169612FP</t>
  </si>
  <si>
    <t>DE169612GS</t>
  </si>
  <si>
    <t>DE169612PU</t>
  </si>
  <si>
    <t>DE169612FI</t>
  </si>
  <si>
    <t>DE169612AD</t>
  </si>
  <si>
    <t>DE169612SA</t>
  </si>
  <si>
    <t>DE169612RV</t>
  </si>
  <si>
    <t>DE169612RE</t>
  </si>
  <si>
    <t>DE169612OC</t>
  </si>
  <si>
    <t>DE169612MK</t>
  </si>
  <si>
    <t>DE169612EC</t>
  </si>
  <si>
    <t>DE169612QC</t>
  </si>
  <si>
    <t>DE169612AR</t>
  </si>
  <si>
    <t>DE169612CL</t>
  </si>
  <si>
    <t>DE169612RS</t>
  </si>
  <si>
    <t>DE079777GE</t>
  </si>
  <si>
    <t>DE079777OP</t>
  </si>
  <si>
    <t>DE079777IA</t>
  </si>
  <si>
    <t>DE079777LE</t>
  </si>
  <si>
    <t>DE079777HR</t>
  </si>
  <si>
    <t>DE079777PM</t>
  </si>
  <si>
    <t>DE079777IT</t>
  </si>
  <si>
    <t>DE079777FP</t>
  </si>
  <si>
    <t>DE079777GS</t>
  </si>
  <si>
    <t>DE079777PU</t>
  </si>
  <si>
    <t>DE079777FI</t>
  </si>
  <si>
    <t>DE079777AD</t>
  </si>
  <si>
    <t>DE079777SA</t>
  </si>
  <si>
    <t>DE079777RV</t>
  </si>
  <si>
    <t>DE079777RE</t>
  </si>
  <si>
    <t>DE079777OC</t>
  </si>
  <si>
    <t>DE079777MK</t>
  </si>
  <si>
    <t>DE079777EC</t>
  </si>
  <si>
    <t>DE079777QC</t>
  </si>
  <si>
    <t>DE079777AR</t>
  </si>
  <si>
    <t>DE079777CL</t>
  </si>
  <si>
    <t>DE079777RS</t>
  </si>
  <si>
    <t>DE019890GE</t>
  </si>
  <si>
    <t>DE019890OP</t>
  </si>
  <si>
    <t>DE019890IA</t>
  </si>
  <si>
    <t>DE019890LE</t>
  </si>
  <si>
    <t>DE019890HR</t>
  </si>
  <si>
    <t>DE019890PM</t>
  </si>
  <si>
    <t>DE019890IT</t>
  </si>
  <si>
    <t>DE019890FP</t>
  </si>
  <si>
    <t>DE019890GS</t>
  </si>
  <si>
    <t>DE019890PU</t>
  </si>
  <si>
    <t>DE019890FI</t>
  </si>
  <si>
    <t>DE019890AD</t>
  </si>
  <si>
    <t>DE019890SA</t>
  </si>
  <si>
    <t>DE019890RV</t>
  </si>
  <si>
    <t>DE019890RE</t>
  </si>
  <si>
    <t>DE019890OC</t>
  </si>
  <si>
    <t>DE019890MK</t>
  </si>
  <si>
    <t>DE019890EC</t>
  </si>
  <si>
    <t>DE019890QC</t>
  </si>
  <si>
    <t>DE019890AR</t>
  </si>
  <si>
    <t>DE019890CL</t>
  </si>
  <si>
    <t>DE019890RS</t>
  </si>
  <si>
    <t>DO010006PM</t>
  </si>
  <si>
    <t>DO010006OP</t>
  </si>
  <si>
    <t>DO010006SA</t>
  </si>
  <si>
    <t>DO010006RV</t>
  </si>
  <si>
    <t>DO010006GE</t>
  </si>
  <si>
    <t>DO01000601</t>
  </si>
  <si>
    <t>DO01000602</t>
  </si>
  <si>
    <t>DO01000603</t>
  </si>
  <si>
    <t>DO01000604</t>
  </si>
  <si>
    <t>DO01000610</t>
  </si>
  <si>
    <t>DO01000611</t>
  </si>
  <si>
    <t>DO01000612</t>
  </si>
  <si>
    <t>DO01000680</t>
  </si>
  <si>
    <t>DO01000699</t>
  </si>
  <si>
    <t>DO010006AD</t>
  </si>
  <si>
    <t>DO010006IT</t>
  </si>
  <si>
    <t>DO010006HR</t>
  </si>
  <si>
    <t>DO010006CL</t>
  </si>
  <si>
    <t>DO010497PM</t>
  </si>
  <si>
    <t>DO010497OP</t>
  </si>
  <si>
    <t>DO010497SA</t>
  </si>
  <si>
    <t>DO010497RV</t>
  </si>
  <si>
    <t>DO010497GE</t>
  </si>
  <si>
    <t>DO01049701</t>
  </si>
  <si>
    <t>DO01049702</t>
  </si>
  <si>
    <t>DO01049703</t>
  </si>
  <si>
    <t>DO01049704</t>
  </si>
  <si>
    <t>DO01049710</t>
  </si>
  <si>
    <t>DO01049711</t>
  </si>
  <si>
    <t>DO01049712</t>
  </si>
  <si>
    <t>DO01049780</t>
  </si>
  <si>
    <t>DO01049799</t>
  </si>
  <si>
    <t>DO010497AD</t>
  </si>
  <si>
    <t>DO010497IT</t>
  </si>
  <si>
    <t>DO010497HR</t>
  </si>
  <si>
    <t>DO010497CL</t>
  </si>
  <si>
    <t>9060</t>
  </si>
  <si>
    <t>DO019060GE</t>
  </si>
  <si>
    <t>DO019060OP</t>
  </si>
  <si>
    <t>DO019060IA</t>
  </si>
  <si>
    <t>DO019060LE</t>
  </si>
  <si>
    <t>DO019060HR</t>
  </si>
  <si>
    <t>DO019060PM</t>
  </si>
  <si>
    <t>DO019060IT</t>
  </si>
  <si>
    <t>DO019060FP</t>
  </si>
  <si>
    <t>DO019060GS</t>
  </si>
  <si>
    <t>DO019060PU</t>
  </si>
  <si>
    <t>DO019060FI</t>
  </si>
  <si>
    <t>DO019060AD</t>
  </si>
  <si>
    <t>DO019060SA</t>
  </si>
  <si>
    <t>DO019060RV</t>
  </si>
  <si>
    <t>DO019060RE</t>
  </si>
  <si>
    <t>DO019060OC</t>
  </si>
  <si>
    <t>DO019060MK</t>
  </si>
  <si>
    <t>DO019060EC</t>
  </si>
  <si>
    <t>DO019060QC</t>
  </si>
  <si>
    <t>DO019060AR</t>
  </si>
  <si>
    <t>DO019060CL</t>
  </si>
  <si>
    <t>DO019060RS</t>
  </si>
  <si>
    <t>9361</t>
  </si>
  <si>
    <t>DO029361GE</t>
  </si>
  <si>
    <t>DO029361OP</t>
  </si>
  <si>
    <t>DO029361IA</t>
  </si>
  <si>
    <t>DO029361LE</t>
  </si>
  <si>
    <t>DO029361HR</t>
  </si>
  <si>
    <t>DO029361PM</t>
  </si>
  <si>
    <t>DO029361IT</t>
  </si>
  <si>
    <t>DO029361FP</t>
  </si>
  <si>
    <t>DO029361GS</t>
  </si>
  <si>
    <t>DO029361PU</t>
  </si>
  <si>
    <t>DO029361FI</t>
  </si>
  <si>
    <t>DO029361AD</t>
  </si>
  <si>
    <t>DO029361SA</t>
  </si>
  <si>
    <t>DO029361RV</t>
  </si>
  <si>
    <t>DO029361RE</t>
  </si>
  <si>
    <t>DO029361OC</t>
  </si>
  <si>
    <t>DO029361MK</t>
  </si>
  <si>
    <t>DO029361EC</t>
  </si>
  <si>
    <t>DO029361QC</t>
  </si>
  <si>
    <t>DO029361AR</t>
  </si>
  <si>
    <t>DO029361CL</t>
  </si>
  <si>
    <t>DO029361RS</t>
  </si>
  <si>
    <t>ES</t>
  </si>
  <si>
    <t>ES100002PM</t>
  </si>
  <si>
    <t>ES100002OP</t>
  </si>
  <si>
    <t>ES100002SA</t>
  </si>
  <si>
    <t>ES100002RV</t>
  </si>
  <si>
    <t>ES100002GE</t>
  </si>
  <si>
    <t>ES10000201</t>
  </si>
  <si>
    <t>ES10000202</t>
  </si>
  <si>
    <t>ES10000203</t>
  </si>
  <si>
    <t>ES10000204</t>
  </si>
  <si>
    <t>ES10000210</t>
  </si>
  <si>
    <t>ES10000211</t>
  </si>
  <si>
    <t>ES10000212</t>
  </si>
  <si>
    <t>ES10000280</t>
  </si>
  <si>
    <t>ES10000299</t>
  </si>
  <si>
    <t>ES100002AD</t>
  </si>
  <si>
    <t>ES100002IT</t>
  </si>
  <si>
    <t>ES100002HR</t>
  </si>
  <si>
    <t>ES100002CL</t>
  </si>
  <si>
    <t>ES360003PM</t>
  </si>
  <si>
    <t>ES360003OP</t>
  </si>
  <si>
    <t>ES360003SA</t>
  </si>
  <si>
    <t>ES360003RV</t>
  </si>
  <si>
    <t>ES360003GE</t>
  </si>
  <si>
    <t>ES36000301</t>
  </si>
  <si>
    <t>ES36000302</t>
  </si>
  <si>
    <t>ES36000303</t>
  </si>
  <si>
    <t>ES36000304</t>
  </si>
  <si>
    <t>ES36000310</t>
  </si>
  <si>
    <t>ES36000311</t>
  </si>
  <si>
    <t>ES36000312</t>
  </si>
  <si>
    <t>ES36000380</t>
  </si>
  <si>
    <t>ES36000399</t>
  </si>
  <si>
    <t>ES360003AD</t>
  </si>
  <si>
    <t>ES360003IT</t>
  </si>
  <si>
    <t>ES360003HR</t>
  </si>
  <si>
    <t>ES360003CL</t>
  </si>
  <si>
    <t>ES100004PM</t>
  </si>
  <si>
    <t>ES100004OP</t>
  </si>
  <si>
    <t>ES100004SA</t>
  </si>
  <si>
    <t>ES100004RV</t>
  </si>
  <si>
    <t>ES100004GE</t>
  </si>
  <si>
    <t>ES10000401</t>
  </si>
  <si>
    <t>ES10000402</t>
  </si>
  <si>
    <t>ES10000403</t>
  </si>
  <si>
    <t>ES10000404</t>
  </si>
  <si>
    <t>ES10000410</t>
  </si>
  <si>
    <t>ES10000411</t>
  </si>
  <si>
    <t>ES10000412</t>
  </si>
  <si>
    <t>ES10000480</t>
  </si>
  <si>
    <t>ES10000499</t>
  </si>
  <si>
    <t>ES100004AD</t>
  </si>
  <si>
    <t>ES100004IT</t>
  </si>
  <si>
    <t>ES100004HR</t>
  </si>
  <si>
    <t>ES100004CL</t>
  </si>
  <si>
    <t>ES100005PM</t>
  </si>
  <si>
    <t>ES100005OP</t>
  </si>
  <si>
    <t>ES100005SA</t>
  </si>
  <si>
    <t>ES100005RV</t>
  </si>
  <si>
    <t>ES100005GE</t>
  </si>
  <si>
    <t>ES10000501</t>
  </si>
  <si>
    <t>ES10000502</t>
  </si>
  <si>
    <t>ES10000503</t>
  </si>
  <si>
    <t>ES10000504</t>
  </si>
  <si>
    <t>ES10000510</t>
  </si>
  <si>
    <t>ES10000511</t>
  </si>
  <si>
    <t>ES10000512</t>
  </si>
  <si>
    <t>ES10000580</t>
  </si>
  <si>
    <t>ES10000599</t>
  </si>
  <si>
    <t>ES100005AD</t>
  </si>
  <si>
    <t>ES100005IT</t>
  </si>
  <si>
    <t>ES100005HR</t>
  </si>
  <si>
    <t>ES100005CL</t>
  </si>
  <si>
    <t>ES100007PM</t>
  </si>
  <si>
    <t>ES100007OP</t>
  </si>
  <si>
    <t>ES100007SA</t>
  </si>
  <si>
    <t>ES100007RV</t>
  </si>
  <si>
    <t>ES100007GE</t>
  </si>
  <si>
    <t>ES10000701</t>
  </si>
  <si>
    <t>ES10000702</t>
  </si>
  <si>
    <t>ES10000703</t>
  </si>
  <si>
    <t>ES10000704</t>
  </si>
  <si>
    <t>ES10000710</t>
  </si>
  <si>
    <t>ES10000711</t>
  </si>
  <si>
    <t>ES10000712</t>
  </si>
  <si>
    <t>ES10000780</t>
  </si>
  <si>
    <t>ES10000799</t>
  </si>
  <si>
    <t>ES100007AD</t>
  </si>
  <si>
    <t>ES100007IT</t>
  </si>
  <si>
    <t>ES100007HR</t>
  </si>
  <si>
    <t>ES100007CL</t>
  </si>
  <si>
    <t>ES100008PM</t>
  </si>
  <si>
    <t>ES100008OP</t>
  </si>
  <si>
    <t>ES100008SA</t>
  </si>
  <si>
    <t>ES100008RV</t>
  </si>
  <si>
    <t>ES100008GE</t>
  </si>
  <si>
    <t>ES10000801</t>
  </si>
  <si>
    <t>ES10000802</t>
  </si>
  <si>
    <t>ES10000803</t>
  </si>
  <si>
    <t>ES10000804</t>
  </si>
  <si>
    <t>ES10000810</t>
  </si>
  <si>
    <t>ES10000811</t>
  </si>
  <si>
    <t>ES10000812</t>
  </si>
  <si>
    <t>ES10000880</t>
  </si>
  <si>
    <t>ES10000899</t>
  </si>
  <si>
    <t>ES100008AD</t>
  </si>
  <si>
    <t>ES100008IT</t>
  </si>
  <si>
    <t>ES100008HR</t>
  </si>
  <si>
    <t>ES100008CL</t>
  </si>
  <si>
    <t>ES010009PM</t>
  </si>
  <si>
    <t>ES010009OP</t>
  </si>
  <si>
    <t>ES010009SA</t>
  </si>
  <si>
    <t>ES010009RV</t>
  </si>
  <si>
    <t>ES010009GE</t>
  </si>
  <si>
    <t>ES01000901</t>
  </si>
  <si>
    <t>ES01000902</t>
  </si>
  <si>
    <t>ES01000903</t>
  </si>
  <si>
    <t>ES01000904</t>
  </si>
  <si>
    <t>ES01000910</t>
  </si>
  <si>
    <t>ES01000911</t>
  </si>
  <si>
    <t>ES01000912</t>
  </si>
  <si>
    <t>ES01000980</t>
  </si>
  <si>
    <t>ES01000999</t>
  </si>
  <si>
    <t>ES010009AD</t>
  </si>
  <si>
    <t>ES010009IT</t>
  </si>
  <si>
    <t>ES010009HR</t>
  </si>
  <si>
    <t>ES010009CL</t>
  </si>
  <si>
    <t>ES100010PM</t>
  </si>
  <si>
    <t>ES100010OP</t>
  </si>
  <si>
    <t>ES100010SA</t>
  </si>
  <si>
    <t>ES100010RV</t>
  </si>
  <si>
    <t>ES100010GE</t>
  </si>
  <si>
    <t>ES10001001</t>
  </si>
  <si>
    <t>ES10001002</t>
  </si>
  <si>
    <t>ES10001003</t>
  </si>
  <si>
    <t>ES10001004</t>
  </si>
  <si>
    <t>ES10001010</t>
  </si>
  <si>
    <t>ES10001011</t>
  </si>
  <si>
    <t>ES10001012</t>
  </si>
  <si>
    <t>ES10001080</t>
  </si>
  <si>
    <t>ES10001099</t>
  </si>
  <si>
    <t>ES100010AD</t>
  </si>
  <si>
    <t>ES100010IT</t>
  </si>
  <si>
    <t>ES100010HR</t>
  </si>
  <si>
    <t>ES100010CL</t>
  </si>
  <si>
    <t>ES100011PM</t>
  </si>
  <si>
    <t>ES100011OP</t>
  </si>
  <si>
    <t>ES100011SA</t>
  </si>
  <si>
    <t>ES100011RV</t>
  </si>
  <si>
    <t>ES100011GE</t>
  </si>
  <si>
    <t>ES10001101</t>
  </si>
  <si>
    <t>ES10001102</t>
  </si>
  <si>
    <t>ES10001103</t>
  </si>
  <si>
    <t>ES10001104</t>
  </si>
  <si>
    <t>ES10001110</t>
  </si>
  <si>
    <t>ES10001111</t>
  </si>
  <si>
    <t>ES10001112</t>
  </si>
  <si>
    <t>ES10001180</t>
  </si>
  <si>
    <t>ES10001199</t>
  </si>
  <si>
    <t>ES100011AD</t>
  </si>
  <si>
    <t>ES100011IT</t>
  </si>
  <si>
    <t>ES100011HR</t>
  </si>
  <si>
    <t>ES100011CL</t>
  </si>
  <si>
    <t>ES100012PM</t>
  </si>
  <si>
    <t>ES100012OP</t>
  </si>
  <si>
    <t>ES100012SA</t>
  </si>
  <si>
    <t>ES100012RV</t>
  </si>
  <si>
    <t>ES100012GE</t>
  </si>
  <si>
    <t>ES10001201</t>
  </si>
  <si>
    <t>ES10001202</t>
  </si>
  <si>
    <t>ES10001203</t>
  </si>
  <si>
    <t>ES10001204</t>
  </si>
  <si>
    <t>ES10001210</t>
  </si>
  <si>
    <t>ES10001211</t>
  </si>
  <si>
    <t>ES10001212</t>
  </si>
  <si>
    <t>ES10001280</t>
  </si>
  <si>
    <t>ES10001299</t>
  </si>
  <si>
    <t>ES100012AD</t>
  </si>
  <si>
    <t>ES100012IT</t>
  </si>
  <si>
    <t>ES100012HR</t>
  </si>
  <si>
    <t>ES100012CL</t>
  </si>
  <si>
    <t>ES100013PM</t>
  </si>
  <si>
    <t>ES100013OP</t>
  </si>
  <si>
    <t>ES100013SA</t>
  </si>
  <si>
    <t>ES100013RV</t>
  </si>
  <si>
    <t>ES100013GE</t>
  </si>
  <si>
    <t>ES10001301</t>
  </si>
  <si>
    <t>ES10001302</t>
  </si>
  <si>
    <t>ES10001303</t>
  </si>
  <si>
    <t>ES10001304</t>
  </si>
  <si>
    <t>ES10001310</t>
  </si>
  <si>
    <t>ES10001311</t>
  </si>
  <si>
    <t>ES10001312</t>
  </si>
  <si>
    <t>ES10001380</t>
  </si>
  <si>
    <t>ES10001399</t>
  </si>
  <si>
    <t>ES100013AD</t>
  </si>
  <si>
    <t>ES100013IT</t>
  </si>
  <si>
    <t>ES100013HR</t>
  </si>
  <si>
    <t>ES100013CL</t>
  </si>
  <si>
    <t>ES010014PM</t>
  </si>
  <si>
    <t>ES010014OP</t>
  </si>
  <si>
    <t>ES010014SA</t>
  </si>
  <si>
    <t>ES010014RV</t>
  </si>
  <si>
    <t>ES010014GE</t>
  </si>
  <si>
    <t>ES01001401</t>
  </si>
  <si>
    <t>ES01001402</t>
  </si>
  <si>
    <t>ES01001403</t>
  </si>
  <si>
    <t>ES01001404</t>
  </si>
  <si>
    <t>ES01001410</t>
  </si>
  <si>
    <t>ES01001411</t>
  </si>
  <si>
    <t>ES01001412</t>
  </si>
  <si>
    <t>ES01001480</t>
  </si>
  <si>
    <t>ES01001499</t>
  </si>
  <si>
    <t>ES010014AD</t>
  </si>
  <si>
    <t>ES010014IT</t>
  </si>
  <si>
    <t>ES010014HR</t>
  </si>
  <si>
    <t>ES010014CL</t>
  </si>
  <si>
    <t>ES100016PM</t>
  </si>
  <si>
    <t>ES100016OP</t>
  </si>
  <si>
    <t>ES100016SA</t>
  </si>
  <si>
    <t>ES100016RV</t>
  </si>
  <si>
    <t>ES100016GE</t>
  </si>
  <si>
    <t>ES10001601</t>
  </si>
  <si>
    <t>ES10001602</t>
  </si>
  <si>
    <t>ES10001603</t>
  </si>
  <si>
    <t>ES10001604</t>
  </si>
  <si>
    <t>ES10001610</t>
  </si>
  <si>
    <t>ES10001611</t>
  </si>
  <si>
    <t>ES10001612</t>
  </si>
  <si>
    <t>ES10001680</t>
  </si>
  <si>
    <t>ES10001699</t>
  </si>
  <si>
    <t>ES100016AD</t>
  </si>
  <si>
    <t>ES100016IT</t>
  </si>
  <si>
    <t>ES100016HR</t>
  </si>
  <si>
    <t>ES100016CL</t>
  </si>
  <si>
    <t>ES100017PM</t>
  </si>
  <si>
    <t>ES100017OP</t>
  </si>
  <si>
    <t>ES100017SA</t>
  </si>
  <si>
    <t>ES100017RV</t>
  </si>
  <si>
    <t>ES100017GE</t>
  </si>
  <si>
    <t>ES10001701</t>
  </si>
  <si>
    <t>ES10001702</t>
  </si>
  <si>
    <t>ES10001703</t>
  </si>
  <si>
    <t>ES10001704</t>
  </si>
  <si>
    <t>ES10001710</t>
  </si>
  <si>
    <t>ES10001711</t>
  </si>
  <si>
    <t>ES10001712</t>
  </si>
  <si>
    <t>ES10001780</t>
  </si>
  <si>
    <t>ES10001799</t>
  </si>
  <si>
    <t>ES100017AD</t>
  </si>
  <si>
    <t>ES100017IT</t>
  </si>
  <si>
    <t>ES100017HR</t>
  </si>
  <si>
    <t>ES100017CL</t>
  </si>
  <si>
    <t>ES100018PM</t>
  </si>
  <si>
    <t>ES100018OP</t>
  </si>
  <si>
    <t>ES100018SA</t>
  </si>
  <si>
    <t>ES100018RV</t>
  </si>
  <si>
    <t>ES100018GE</t>
  </si>
  <si>
    <t>ES10001801</t>
  </si>
  <si>
    <t>ES10001802</t>
  </si>
  <si>
    <t>ES10001803</t>
  </si>
  <si>
    <t>ES10001804</t>
  </si>
  <si>
    <t>ES10001810</t>
  </si>
  <si>
    <t>ES10001811</t>
  </si>
  <si>
    <t>ES10001812</t>
  </si>
  <si>
    <t>ES10001880</t>
  </si>
  <si>
    <t>ES10001899</t>
  </si>
  <si>
    <t>ES100018AD</t>
  </si>
  <si>
    <t>ES100018IT</t>
  </si>
  <si>
    <t>ES100018HR</t>
  </si>
  <si>
    <t>ES100018CL</t>
  </si>
  <si>
    <t>ES010019PM</t>
  </si>
  <si>
    <t>ES010019OP</t>
  </si>
  <si>
    <t>ES010019SA</t>
  </si>
  <si>
    <t>ES010019RV</t>
  </si>
  <si>
    <t>ES010019GE</t>
  </si>
  <si>
    <t>ES01001901</t>
  </si>
  <si>
    <t>ES01001902</t>
  </si>
  <si>
    <t>ES01001903</t>
  </si>
  <si>
    <t>ES01001904</t>
  </si>
  <si>
    <t>ES01001910</t>
  </si>
  <si>
    <t>ES01001911</t>
  </si>
  <si>
    <t>ES01001912</t>
  </si>
  <si>
    <t>ES01001980</t>
  </si>
  <si>
    <t>ES01001999</t>
  </si>
  <si>
    <t>ES010019AD</t>
  </si>
  <si>
    <t>ES010019IT</t>
  </si>
  <si>
    <t>ES010019HR</t>
  </si>
  <si>
    <t>ES010019CL</t>
  </si>
  <si>
    <t>ES100020PM</t>
  </si>
  <si>
    <t>ES100020OP</t>
  </si>
  <si>
    <t>ES100020SA</t>
  </si>
  <si>
    <t>ES100020RV</t>
  </si>
  <si>
    <t>ES100020GE</t>
  </si>
  <si>
    <t>ES10002001</t>
  </si>
  <si>
    <t>ES10002002</t>
  </si>
  <si>
    <t>ES10002003</t>
  </si>
  <si>
    <t>ES10002004</t>
  </si>
  <si>
    <t>ES10002010</t>
  </si>
  <si>
    <t>ES10002011</t>
  </si>
  <si>
    <t>ES10002012</t>
  </si>
  <si>
    <t>ES10002080</t>
  </si>
  <si>
    <t>ES10002099</t>
  </si>
  <si>
    <t>ES100020AD</t>
  </si>
  <si>
    <t>ES100020IT</t>
  </si>
  <si>
    <t>ES100020HR</t>
  </si>
  <si>
    <t>ES100020CL</t>
  </si>
  <si>
    <t>ES100021PM</t>
  </si>
  <si>
    <t>ES100021OP</t>
  </si>
  <si>
    <t>ES100021SA</t>
  </si>
  <si>
    <t>ES100021RV</t>
  </si>
  <si>
    <t>ES100021GE</t>
  </si>
  <si>
    <t>ES10002101</t>
  </si>
  <si>
    <t>ES10002102</t>
  </si>
  <si>
    <t>ES10002103</t>
  </si>
  <si>
    <t>ES10002104</t>
  </si>
  <si>
    <t>ES10002110</t>
  </si>
  <si>
    <t>ES10002111</t>
  </si>
  <si>
    <t>ES10002112</t>
  </si>
  <si>
    <t>ES10002180</t>
  </si>
  <si>
    <t>ES10002199</t>
  </si>
  <si>
    <t>ES100021AD</t>
  </si>
  <si>
    <t>ES100021IT</t>
  </si>
  <si>
    <t>ES100021HR</t>
  </si>
  <si>
    <t>ES100021CL</t>
  </si>
  <si>
    <t>ES100022PM</t>
  </si>
  <si>
    <t>ES100022OP</t>
  </si>
  <si>
    <t>ES100022SA</t>
  </si>
  <si>
    <t>ES100022RV</t>
  </si>
  <si>
    <t>ES100022GE</t>
  </si>
  <si>
    <t>ES10002201</t>
  </si>
  <si>
    <t>ES10002202</t>
  </si>
  <si>
    <t>ES10002203</t>
  </si>
  <si>
    <t>ES10002204</t>
  </si>
  <si>
    <t>ES10002210</t>
  </si>
  <si>
    <t>ES10002211</t>
  </si>
  <si>
    <t>ES10002212</t>
  </si>
  <si>
    <t>ES10002280</t>
  </si>
  <si>
    <t>ES10002299</t>
  </si>
  <si>
    <t>ES100022AD</t>
  </si>
  <si>
    <t>ES100022IT</t>
  </si>
  <si>
    <t>ES100022HR</t>
  </si>
  <si>
    <t>ES100022CL</t>
  </si>
  <si>
    <t>ES100023PM</t>
  </si>
  <si>
    <t>ES100023OP</t>
  </si>
  <si>
    <t>ES100023SA</t>
  </si>
  <si>
    <t>ES100023RV</t>
  </si>
  <si>
    <t>ES100023GE</t>
  </si>
  <si>
    <t>ES10002301</t>
  </si>
  <si>
    <t>ES10002302</t>
  </si>
  <si>
    <t>ES10002303</t>
  </si>
  <si>
    <t>ES10002304</t>
  </si>
  <si>
    <t>ES10002310</t>
  </si>
  <si>
    <t>ES10002311</t>
  </si>
  <si>
    <t>ES10002312</t>
  </si>
  <si>
    <t>ES10002380</t>
  </si>
  <si>
    <t>ES10002399</t>
  </si>
  <si>
    <t>ES100023AD</t>
  </si>
  <si>
    <t>ES100023IT</t>
  </si>
  <si>
    <t>ES100023HR</t>
  </si>
  <si>
    <t>ES100023CL</t>
  </si>
  <si>
    <t>ES100024PM</t>
  </si>
  <si>
    <t>ES100024OP</t>
  </si>
  <si>
    <t>ES100024SA</t>
  </si>
  <si>
    <t>ES100024RV</t>
  </si>
  <si>
    <t>ES100024GE</t>
  </si>
  <si>
    <t>ES10002401</t>
  </si>
  <si>
    <t>ES10002402</t>
  </si>
  <si>
    <t>ES10002403</t>
  </si>
  <si>
    <t>ES10002404</t>
  </si>
  <si>
    <t>ES10002410</t>
  </si>
  <si>
    <t>ES10002411</t>
  </si>
  <si>
    <t>ES10002412</t>
  </si>
  <si>
    <t>ES10002480</t>
  </si>
  <si>
    <t>ES10002499</t>
  </si>
  <si>
    <t>ES100024AD</t>
  </si>
  <si>
    <t>ES100024IT</t>
  </si>
  <si>
    <t>ES100024HR</t>
  </si>
  <si>
    <t>ES100024CL</t>
  </si>
  <si>
    <t>ES100025PM</t>
  </si>
  <si>
    <t>ES100025OP</t>
  </si>
  <si>
    <t>ES100025SA</t>
  </si>
  <si>
    <t>ES100025RV</t>
  </si>
  <si>
    <t>ES100025GE</t>
  </si>
  <si>
    <t>ES10002501</t>
  </si>
  <si>
    <t>ES10002502</t>
  </si>
  <si>
    <t>ES10002503</t>
  </si>
  <si>
    <t>ES10002504</t>
  </si>
  <si>
    <t>ES10002510</t>
  </si>
  <si>
    <t>ES10002511</t>
  </si>
  <si>
    <t>ES10002512</t>
  </si>
  <si>
    <t>ES10002580</t>
  </si>
  <si>
    <t>ES10002599</t>
  </si>
  <si>
    <t>ES100025AD</t>
  </si>
  <si>
    <t>ES100025IT</t>
  </si>
  <si>
    <t>ES100025HR</t>
  </si>
  <si>
    <t>ES100025CL</t>
  </si>
  <si>
    <t>ES300026PM</t>
  </si>
  <si>
    <t>ES300026OP</t>
  </si>
  <si>
    <t>ES300026SA</t>
  </si>
  <si>
    <t>ES300026RV</t>
  </si>
  <si>
    <t>ES300026GE</t>
  </si>
  <si>
    <t>ES30002603</t>
  </si>
  <si>
    <t>ES30002604</t>
  </si>
  <si>
    <t>ES30002610</t>
  </si>
  <si>
    <t>ES30002611</t>
  </si>
  <si>
    <t>ES30002612</t>
  </si>
  <si>
    <t>ES30002680</t>
  </si>
  <si>
    <t>ES30002699</t>
  </si>
  <si>
    <t>ES300026AD</t>
  </si>
  <si>
    <t>ES300026IT</t>
  </si>
  <si>
    <t>ES300026HR</t>
  </si>
  <si>
    <t>ES300026CL</t>
  </si>
  <si>
    <t>ES100027PM</t>
  </si>
  <si>
    <t>ES100027OP</t>
  </si>
  <si>
    <t>ES100027SA</t>
  </si>
  <si>
    <t>ES100027RV</t>
  </si>
  <si>
    <t>ES100027GE</t>
  </si>
  <si>
    <t>ES10002701</t>
  </si>
  <si>
    <t>ES10002702</t>
  </si>
  <si>
    <t>ES10002703</t>
  </si>
  <si>
    <t>ES10002704</t>
  </si>
  <si>
    <t>ES10002710</t>
  </si>
  <si>
    <t>ES10002711</t>
  </si>
  <si>
    <t>ES10002712</t>
  </si>
  <si>
    <t>ES10002780</t>
  </si>
  <si>
    <t>ES10002799</t>
  </si>
  <si>
    <t>ES100027AD</t>
  </si>
  <si>
    <t>ES100027IT</t>
  </si>
  <si>
    <t>ES100027HR</t>
  </si>
  <si>
    <t>ES100027CL</t>
  </si>
  <si>
    <t>ES100028PM</t>
  </si>
  <si>
    <t>ES100028OP</t>
  </si>
  <si>
    <t>ES100028SA</t>
  </si>
  <si>
    <t>ES100028RV</t>
  </si>
  <si>
    <t>ES100028GE</t>
  </si>
  <si>
    <t>ES10002801</t>
  </si>
  <si>
    <t>ES10002802</t>
  </si>
  <si>
    <t>ES10002803</t>
  </si>
  <si>
    <t>ES10002804</t>
  </si>
  <si>
    <t>ES10002810</t>
  </si>
  <si>
    <t>ES10002811</t>
  </si>
  <si>
    <t>ES10002812</t>
  </si>
  <si>
    <t>ES10002880</t>
  </si>
  <si>
    <t>ES10002899</t>
  </si>
  <si>
    <t>ES100028AD</t>
  </si>
  <si>
    <t>ES100028IT</t>
  </si>
  <si>
    <t>ES100028HR</t>
  </si>
  <si>
    <t>ES100028CL</t>
  </si>
  <si>
    <t>ES100029PM</t>
  </si>
  <si>
    <t>ES100029OP</t>
  </si>
  <si>
    <t>ES100029SA</t>
  </si>
  <si>
    <t>ES100029RV</t>
  </si>
  <si>
    <t>ES100029GE</t>
  </si>
  <si>
    <t>ES10002901</t>
  </si>
  <si>
    <t>ES10002902</t>
  </si>
  <si>
    <t>ES10002903</t>
  </si>
  <si>
    <t>ES10002904</t>
  </si>
  <si>
    <t>ES10002910</t>
  </si>
  <si>
    <t>ES10002911</t>
  </si>
  <si>
    <t>ES10002912</t>
  </si>
  <si>
    <t>ES10002980</t>
  </si>
  <si>
    <t>ES10002999</t>
  </si>
  <si>
    <t>ES100029AD</t>
  </si>
  <si>
    <t>ES100029IT</t>
  </si>
  <si>
    <t>ES100029HR</t>
  </si>
  <si>
    <t>ES100029CL</t>
  </si>
  <si>
    <t>ES100030PM</t>
  </si>
  <si>
    <t>ES100030OP</t>
  </si>
  <si>
    <t>ES100030SA</t>
  </si>
  <si>
    <t>ES100030RV</t>
  </si>
  <si>
    <t>ES100030GE</t>
  </si>
  <si>
    <t>ES10003001</t>
  </si>
  <si>
    <t>ES10003002</t>
  </si>
  <si>
    <t>ES10003003</t>
  </si>
  <si>
    <t>ES10003004</t>
  </si>
  <si>
    <t>ES10003010</t>
  </si>
  <si>
    <t>ES10003011</t>
  </si>
  <si>
    <t>ES10003012</t>
  </si>
  <si>
    <t>ES10003080</t>
  </si>
  <si>
    <t>ES10003099</t>
  </si>
  <si>
    <t>ES100030AD</t>
  </si>
  <si>
    <t>ES100030IT</t>
  </si>
  <si>
    <t>ES100030HR</t>
  </si>
  <si>
    <t>ES100030CL</t>
  </si>
  <si>
    <t>ES010031PM</t>
  </si>
  <si>
    <t>ES010031OP</t>
  </si>
  <si>
    <t>ES010031SA</t>
  </si>
  <si>
    <t>ES010031RV</t>
  </si>
  <si>
    <t>ES010031GE</t>
  </si>
  <si>
    <t>ES01003101</t>
  </si>
  <si>
    <t>ES01003102</t>
  </si>
  <si>
    <t>ES01003103</t>
  </si>
  <si>
    <t>ES01003104</t>
  </si>
  <si>
    <t>ES01003110</t>
  </si>
  <si>
    <t>ES01003111</t>
  </si>
  <si>
    <t>ES01003112</t>
  </si>
  <si>
    <t>ES01003180</t>
  </si>
  <si>
    <t>ES01003199</t>
  </si>
  <si>
    <t>ES010031AD</t>
  </si>
  <si>
    <t>ES010031IT</t>
  </si>
  <si>
    <t>ES010031HR</t>
  </si>
  <si>
    <t>ES010031CL</t>
  </si>
  <si>
    <t>ES550032PM</t>
  </si>
  <si>
    <t>ES550032OP</t>
  </si>
  <si>
    <t>ES550032SA</t>
  </si>
  <si>
    <t>ES550032RV</t>
  </si>
  <si>
    <t>ES550032GE</t>
  </si>
  <si>
    <t>ES55003201</t>
  </si>
  <si>
    <t>ES55003202</t>
  </si>
  <si>
    <t>ES55003203</t>
  </si>
  <si>
    <t>ES55003204</t>
  </si>
  <si>
    <t>ES55003210</t>
  </si>
  <si>
    <t>ES55003211</t>
  </si>
  <si>
    <t>ES55003212</t>
  </si>
  <si>
    <t>ES55003280</t>
  </si>
  <si>
    <t>ES55003299</t>
  </si>
  <si>
    <t>ES550032AD</t>
  </si>
  <si>
    <t>ES550032IT</t>
  </si>
  <si>
    <t>ES550032HR</t>
  </si>
  <si>
    <t>ES550032CL</t>
  </si>
  <si>
    <t>ES370033PM</t>
  </si>
  <si>
    <t>ES370033OP</t>
  </si>
  <si>
    <t>ES370033SA</t>
  </si>
  <si>
    <t>ES370033RV</t>
  </si>
  <si>
    <t>ES370033GE</t>
  </si>
  <si>
    <t>ES37003301</t>
  </si>
  <si>
    <t>ES37003302</t>
  </si>
  <si>
    <t>ES37003303</t>
  </si>
  <si>
    <t>ES37003304</t>
  </si>
  <si>
    <t>ES37003310</t>
  </si>
  <si>
    <t>ES37003311</t>
  </si>
  <si>
    <t>ES37003312</t>
  </si>
  <si>
    <t>ES37003380</t>
  </si>
  <si>
    <t>ES37003399</t>
  </si>
  <si>
    <t>ES370033AD</t>
  </si>
  <si>
    <t>ES370033IT</t>
  </si>
  <si>
    <t>ES370033HR</t>
  </si>
  <si>
    <t>ES370033CL</t>
  </si>
  <si>
    <t>ES100035PM</t>
  </si>
  <si>
    <t>ES100035OP</t>
  </si>
  <si>
    <t>ES100035SA</t>
  </si>
  <si>
    <t>ES100035RV</t>
  </si>
  <si>
    <t>ES100035GE</t>
  </si>
  <si>
    <t>ES10003501</t>
  </si>
  <si>
    <t>ES10003502</t>
  </si>
  <si>
    <t>ES10003503</t>
  </si>
  <si>
    <t>ES10003504</t>
  </si>
  <si>
    <t>ES10003510</t>
  </si>
  <si>
    <t>ES10003511</t>
  </si>
  <si>
    <t>ES10003512</t>
  </si>
  <si>
    <t>ES10003580</t>
  </si>
  <si>
    <t>ES10003599</t>
  </si>
  <si>
    <t>ES10003590</t>
  </si>
  <si>
    <t>ES100035AD</t>
  </si>
  <si>
    <t>ES100035IT</t>
  </si>
  <si>
    <t>ES100035HR</t>
  </si>
  <si>
    <t>ES100035CL</t>
  </si>
  <si>
    <t>ES100038GE</t>
  </si>
  <si>
    <t>ES100038OP</t>
  </si>
  <si>
    <t>ES100038HR</t>
  </si>
  <si>
    <t>ES100038PM</t>
  </si>
  <si>
    <t>ES100038IT</t>
  </si>
  <si>
    <t>ES100038AD</t>
  </si>
  <si>
    <t>ES100038SA</t>
  </si>
  <si>
    <t>ES100038RV</t>
  </si>
  <si>
    <t>ES100038MK</t>
  </si>
  <si>
    <t>ES100038CL</t>
  </si>
  <si>
    <t>ES100041PM</t>
  </si>
  <si>
    <t>ES100041OP</t>
  </si>
  <si>
    <t>ES100041SA</t>
  </si>
  <si>
    <t>ES100041RV</t>
  </si>
  <si>
    <t>ES100041GE</t>
  </si>
  <si>
    <t>ES10004101</t>
  </si>
  <si>
    <t>ES10004102</t>
  </si>
  <si>
    <t>ES10004103</t>
  </si>
  <si>
    <t>ES10004104</t>
  </si>
  <si>
    <t>ES10004110</t>
  </si>
  <si>
    <t>ES10004111</t>
  </si>
  <si>
    <t>ES10004112</t>
  </si>
  <si>
    <t>ES10004180</t>
  </si>
  <si>
    <t>ES10004199</t>
  </si>
  <si>
    <t>ES100041AD</t>
  </si>
  <si>
    <t>ES100041IT</t>
  </si>
  <si>
    <t>ES100041HR</t>
  </si>
  <si>
    <t>ES100041CL</t>
  </si>
  <si>
    <t>ES100042PM</t>
  </si>
  <si>
    <t>ES100042OP</t>
  </si>
  <si>
    <t>ES100042SA</t>
  </si>
  <si>
    <t>ES100042RV</t>
  </si>
  <si>
    <t>ES100042GE</t>
  </si>
  <si>
    <t>ES10004201</t>
  </si>
  <si>
    <t>ES10004202</t>
  </si>
  <si>
    <t>ES10004203</t>
  </si>
  <si>
    <t>ES10004204</t>
  </si>
  <si>
    <t>ES10004210</t>
  </si>
  <si>
    <t>ES10004211</t>
  </si>
  <si>
    <t>ES10004212</t>
  </si>
  <si>
    <t>ES10004280</t>
  </si>
  <si>
    <t>ES10004299</t>
  </si>
  <si>
    <t>ES100042AD</t>
  </si>
  <si>
    <t>ES100042IT</t>
  </si>
  <si>
    <t>ES100042HR</t>
  </si>
  <si>
    <t>ES100042CL</t>
  </si>
  <si>
    <t>ES100043PM</t>
  </si>
  <si>
    <t>ES100043OP</t>
  </si>
  <si>
    <t>ES100043SA</t>
  </si>
  <si>
    <t>ES100043RV</t>
  </si>
  <si>
    <t>ES100043GE</t>
  </si>
  <si>
    <t>ES10004301</t>
  </si>
  <si>
    <t>ES10004302</t>
  </si>
  <si>
    <t>ES10004303</t>
  </si>
  <si>
    <t>ES10004304</t>
  </si>
  <si>
    <t>ES10004310</t>
  </si>
  <si>
    <t>ES10004311</t>
  </si>
  <si>
    <t>ES10004312</t>
  </si>
  <si>
    <t>ES10004380</t>
  </si>
  <si>
    <t>ES10004399</t>
  </si>
  <si>
    <t>ES100043AD</t>
  </si>
  <si>
    <t>ES100043IT</t>
  </si>
  <si>
    <t>ES100043HR</t>
  </si>
  <si>
    <t>ES100043CL</t>
  </si>
  <si>
    <t>ES100045PM</t>
  </si>
  <si>
    <t>ES100045OP</t>
  </si>
  <si>
    <t>ES100045SA</t>
  </si>
  <si>
    <t>ES100045RV</t>
  </si>
  <si>
    <t>ES100045GE</t>
  </si>
  <si>
    <t>ES10004501</t>
  </si>
  <si>
    <t>ES10004502</t>
  </si>
  <si>
    <t>ES10004503</t>
  </si>
  <si>
    <t>ES10004504</t>
  </si>
  <si>
    <t>ES10004510</t>
  </si>
  <si>
    <t>ES10004511</t>
  </si>
  <si>
    <t>ES10004512</t>
  </si>
  <si>
    <t>ES10004580</t>
  </si>
  <si>
    <t>ES10004599</t>
  </si>
  <si>
    <t>ES100045AD</t>
  </si>
  <si>
    <t>ES100045IT</t>
  </si>
  <si>
    <t>ES100045HR</t>
  </si>
  <si>
    <t>ES100045CL</t>
  </si>
  <si>
    <t>ES100053PM</t>
  </si>
  <si>
    <t>ES100053OP</t>
  </si>
  <si>
    <t>ES100053SA</t>
  </si>
  <si>
    <t>ES100053RV</t>
  </si>
  <si>
    <t>ES100053GE</t>
  </si>
  <si>
    <t>ES10005301</t>
  </si>
  <si>
    <t>ES10005302</t>
  </si>
  <si>
    <t>ES10005303</t>
  </si>
  <si>
    <t>ES10005304</t>
  </si>
  <si>
    <t>ES10005310</t>
  </si>
  <si>
    <t>ES10005311</t>
  </si>
  <si>
    <t>ES10005312</t>
  </si>
  <si>
    <t>ES10005380</t>
  </si>
  <si>
    <t>ES10005399</t>
  </si>
  <si>
    <t>ES100053AD</t>
  </si>
  <si>
    <t>ES100053IT</t>
  </si>
  <si>
    <t>ES100053HR</t>
  </si>
  <si>
    <t>ES100053CL</t>
  </si>
  <si>
    <t>ES420054PM</t>
  </si>
  <si>
    <t>ES420054OP</t>
  </si>
  <si>
    <t>ES420054SA</t>
  </si>
  <si>
    <t>ES420054RV</t>
  </si>
  <si>
    <t>ES420054GE</t>
  </si>
  <si>
    <t>ES42005401</t>
  </si>
  <si>
    <t>ES42005402</t>
  </si>
  <si>
    <t>ES42005403</t>
  </si>
  <si>
    <t>ES42005404</t>
  </si>
  <si>
    <t>ES42005410</t>
  </si>
  <si>
    <t>ES42005411</t>
  </si>
  <si>
    <t>ES42005412</t>
  </si>
  <si>
    <t>ES42005480</t>
  </si>
  <si>
    <t>ES42005499</t>
  </si>
  <si>
    <t>ES420054AD</t>
  </si>
  <si>
    <t>ES420054IT</t>
  </si>
  <si>
    <t>ES420054HR</t>
  </si>
  <si>
    <t>ES420054CL</t>
  </si>
  <si>
    <t>ES100071PM</t>
  </si>
  <si>
    <t>ES100071OP</t>
  </si>
  <si>
    <t>ES100071SA</t>
  </si>
  <si>
    <t>ES100071RV</t>
  </si>
  <si>
    <t>ES100071GE</t>
  </si>
  <si>
    <t>ES10007101</t>
  </si>
  <si>
    <t>ES10007102</t>
  </si>
  <si>
    <t>ES10007103</t>
  </si>
  <si>
    <t>ES10007104</t>
  </si>
  <si>
    <t>ES10007110</t>
  </si>
  <si>
    <t>ES10007111</t>
  </si>
  <si>
    <t>ES10007112</t>
  </si>
  <si>
    <t>ES10007180</t>
  </si>
  <si>
    <t>ES10007199</t>
  </si>
  <si>
    <t>ES100071AD</t>
  </si>
  <si>
    <t>ES100071IT</t>
  </si>
  <si>
    <t>ES100071HR</t>
  </si>
  <si>
    <t>ES100071CL</t>
  </si>
  <si>
    <t>ES330072PM</t>
  </si>
  <si>
    <t>ES330072OP</t>
  </si>
  <si>
    <t>ES330072SA</t>
  </si>
  <si>
    <t>ES330072RV</t>
  </si>
  <si>
    <t>ES330072GE</t>
  </si>
  <si>
    <t>ES33007201</t>
  </si>
  <si>
    <t>ES33007202</t>
  </si>
  <si>
    <t>ES33007203</t>
  </si>
  <si>
    <t>ES33007204</t>
  </si>
  <si>
    <t>ES33007210</t>
  </si>
  <si>
    <t>ES33007211</t>
  </si>
  <si>
    <t>ES33007212</t>
  </si>
  <si>
    <t>ES33007280</t>
  </si>
  <si>
    <t>ES33007299</t>
  </si>
  <si>
    <t>ES330072AD</t>
  </si>
  <si>
    <t>ES330072IT</t>
  </si>
  <si>
    <t>ES330072HR</t>
  </si>
  <si>
    <t>ES330072CL</t>
  </si>
  <si>
    <t>ES100073PM</t>
  </si>
  <si>
    <t>ES100073OP</t>
  </si>
  <si>
    <t>ES100073SA</t>
  </si>
  <si>
    <t>ES100073RV</t>
  </si>
  <si>
    <t>ES100073GE</t>
  </si>
  <si>
    <t>ES10007301</t>
  </si>
  <si>
    <t>ES10007302</t>
  </si>
  <si>
    <t>ES10007303</t>
  </si>
  <si>
    <t>ES10007304</t>
  </si>
  <si>
    <t>ES10007310</t>
  </si>
  <si>
    <t>ES10007311</t>
  </si>
  <si>
    <t>ES10007312</t>
  </si>
  <si>
    <t>ES10007380</t>
  </si>
  <si>
    <t>ES10007399</t>
  </si>
  <si>
    <t>ES100073AD</t>
  </si>
  <si>
    <t>ES100073IT</t>
  </si>
  <si>
    <t>ES100073HR</t>
  </si>
  <si>
    <t>ES100073CL</t>
  </si>
  <si>
    <t>ES100081PM</t>
  </si>
  <si>
    <t>ES100081OP</t>
  </si>
  <si>
    <t>ES100081SA</t>
  </si>
  <si>
    <t>ES100081RV</t>
  </si>
  <si>
    <t>ES100081GE</t>
  </si>
  <si>
    <t>ES10008101</t>
  </si>
  <si>
    <t>ES10008102</t>
  </si>
  <si>
    <t>ES10008103</t>
  </si>
  <si>
    <t>ES10008104</t>
  </si>
  <si>
    <t>ES10008110</t>
  </si>
  <si>
    <t>ES10008111</t>
  </si>
  <si>
    <t>ES10008112</t>
  </si>
  <si>
    <t>ES10008180</t>
  </si>
  <si>
    <t>ES10008199</t>
  </si>
  <si>
    <t>ES100081AD</t>
  </si>
  <si>
    <t>ES100081IT</t>
  </si>
  <si>
    <t>ES100081HR</t>
  </si>
  <si>
    <t>ES100081CL</t>
  </si>
  <si>
    <t>ES100082PM</t>
  </si>
  <si>
    <t>ES100082OP</t>
  </si>
  <si>
    <t>ES100082SA</t>
  </si>
  <si>
    <t>ES100082RV</t>
  </si>
  <si>
    <t>ES100082GE</t>
  </si>
  <si>
    <t>ES10008201</t>
  </si>
  <si>
    <t>ES10008202</t>
  </si>
  <si>
    <t>ES10008203</t>
  </si>
  <si>
    <t>ES10008204</t>
  </si>
  <si>
    <t>ES10008210</t>
  </si>
  <si>
    <t>ES10008211</t>
  </si>
  <si>
    <t>ES10008212</t>
  </si>
  <si>
    <t>ES10008280</t>
  </si>
  <si>
    <t>ES10008299</t>
  </si>
  <si>
    <t>ES100082AD</t>
  </si>
  <si>
    <t>ES100082IT</t>
  </si>
  <si>
    <t>ES100082HR</t>
  </si>
  <si>
    <t>ES100082CL</t>
  </si>
  <si>
    <t>ES100083PM</t>
  </si>
  <si>
    <t>ES100083OP</t>
  </si>
  <si>
    <t>ES100083SA</t>
  </si>
  <si>
    <t>ES100083RV</t>
  </si>
  <si>
    <t>ES100083GE</t>
  </si>
  <si>
    <t>ES10008301</t>
  </si>
  <si>
    <t>ES10008302</t>
  </si>
  <si>
    <t>ES10008303</t>
  </si>
  <si>
    <t>ES10008304</t>
  </si>
  <si>
    <t>ES10008310</t>
  </si>
  <si>
    <t>ES10008311</t>
  </si>
  <si>
    <t>ES10008312</t>
  </si>
  <si>
    <t>ES10008380</t>
  </si>
  <si>
    <t>ES10008399</t>
  </si>
  <si>
    <t>ES100083AD</t>
  </si>
  <si>
    <t>ES100083IT</t>
  </si>
  <si>
    <t>ES100083HR</t>
  </si>
  <si>
    <t>ES100083CL</t>
  </si>
  <si>
    <t>ES100086PM</t>
  </si>
  <si>
    <t>ES100086OP</t>
  </si>
  <si>
    <t>ES100086SA</t>
  </si>
  <si>
    <t>ES100086RV</t>
  </si>
  <si>
    <t>ES100086GE</t>
  </si>
  <si>
    <t>ES10008601</t>
  </si>
  <si>
    <t>ES10008602</t>
  </si>
  <si>
    <t>ES10008603</t>
  </si>
  <si>
    <t>ES10008604</t>
  </si>
  <si>
    <t>ES10008610</t>
  </si>
  <si>
    <t>ES10008611</t>
  </si>
  <si>
    <t>ES10008612</t>
  </si>
  <si>
    <t>ES10008680</t>
  </si>
  <si>
    <t>ES10008699</t>
  </si>
  <si>
    <t>ES100086AD</t>
  </si>
  <si>
    <t>ES100086IT</t>
  </si>
  <si>
    <t>ES100086HR</t>
  </si>
  <si>
    <t>ES100086CL</t>
  </si>
  <si>
    <t>ES100087PM</t>
  </si>
  <si>
    <t>ES100087OP</t>
  </si>
  <si>
    <t>ES100087SA</t>
  </si>
  <si>
    <t>ES100087RV</t>
  </si>
  <si>
    <t>ES100087GE</t>
  </si>
  <si>
    <t>ES10008701</t>
  </si>
  <si>
    <t>ES10008702</t>
  </si>
  <si>
    <t>ES10008703</t>
  </si>
  <si>
    <t>ES10008704</t>
  </si>
  <si>
    <t>ES10008710</t>
  </si>
  <si>
    <t>ES10008711</t>
  </si>
  <si>
    <t>ES10008712</t>
  </si>
  <si>
    <t>ES10008780</t>
  </si>
  <si>
    <t>ES10008799</t>
  </si>
  <si>
    <t>ES100087AD</t>
  </si>
  <si>
    <t>ES100087IT</t>
  </si>
  <si>
    <t>ES100087HR</t>
  </si>
  <si>
    <t>ES100087CL</t>
  </si>
  <si>
    <t>ES100088PM</t>
  </si>
  <si>
    <t>ES100088OP</t>
  </si>
  <si>
    <t>ES100088SA</t>
  </si>
  <si>
    <t>ES100088RV</t>
  </si>
  <si>
    <t>ES100088GE</t>
  </si>
  <si>
    <t>ES10008801</t>
  </si>
  <si>
    <t>ES10008802</t>
  </si>
  <si>
    <t>ES10008803</t>
  </si>
  <si>
    <t>ES10008804</t>
  </si>
  <si>
    <t>ES10008810</t>
  </si>
  <si>
    <t>ES10008811</t>
  </si>
  <si>
    <t>ES10008812</t>
  </si>
  <si>
    <t>ES10008880</t>
  </si>
  <si>
    <t>ES10008899</t>
  </si>
  <si>
    <t>ES100088AD</t>
  </si>
  <si>
    <t>ES100088IT</t>
  </si>
  <si>
    <t>ES100088HR</t>
  </si>
  <si>
    <t>ES100088CL</t>
  </si>
  <si>
    <t>ES100091PM</t>
  </si>
  <si>
    <t>ES100091OP</t>
  </si>
  <si>
    <t>ES100091SA</t>
  </si>
  <si>
    <t>ES100091RV</t>
  </si>
  <si>
    <t>ES100091GE</t>
  </si>
  <si>
    <t>ES10009101</t>
  </si>
  <si>
    <t>ES10009102</t>
  </si>
  <si>
    <t>ES10009103</t>
  </si>
  <si>
    <t>ES10009104</t>
  </si>
  <si>
    <t>ES10009110</t>
  </si>
  <si>
    <t>ES10009111</t>
  </si>
  <si>
    <t>ES10009112</t>
  </si>
  <si>
    <t>ES10009180</t>
  </si>
  <si>
    <t>ES10009199</t>
  </si>
  <si>
    <t>ES100091AD</t>
  </si>
  <si>
    <t>ES100091IT</t>
  </si>
  <si>
    <t>ES100091HR</t>
  </si>
  <si>
    <t>ES100091CL</t>
  </si>
  <si>
    <t>ES100092PM</t>
  </si>
  <si>
    <t>ES100092OP</t>
  </si>
  <si>
    <t>ES100092SA</t>
  </si>
  <si>
    <t>ES100092RV</t>
  </si>
  <si>
    <t>ES100092GE</t>
  </si>
  <si>
    <t>ES10009201</t>
  </si>
  <si>
    <t>ES10009202</t>
  </si>
  <si>
    <t>ES10009203</t>
  </si>
  <si>
    <t>ES10009204</t>
  </si>
  <si>
    <t>ES10009210</t>
  </si>
  <si>
    <t>ES10009211</t>
  </si>
  <si>
    <t>ES10009212</t>
  </si>
  <si>
    <t>ES10009280</t>
  </si>
  <si>
    <t>ES10009299</t>
  </si>
  <si>
    <t>ES100092AD</t>
  </si>
  <si>
    <t>ES100092IT</t>
  </si>
  <si>
    <t>ES100092HR</t>
  </si>
  <si>
    <t>ES100092CL</t>
  </si>
  <si>
    <t>ES100093PM</t>
  </si>
  <si>
    <t>ES100093OP</t>
  </si>
  <si>
    <t>ES100093SA</t>
  </si>
  <si>
    <t>ES100093RV</t>
  </si>
  <si>
    <t>ES100093GE</t>
  </si>
  <si>
    <t>ES10009301</t>
  </si>
  <si>
    <t>ES10009302</t>
  </si>
  <si>
    <t>ES10009303</t>
  </si>
  <si>
    <t>ES10009304</t>
  </si>
  <si>
    <t>ES10009310</t>
  </si>
  <si>
    <t>ES10009311</t>
  </si>
  <si>
    <t>ES10009312</t>
  </si>
  <si>
    <t>ES10009380</t>
  </si>
  <si>
    <t>ES10009399</t>
  </si>
  <si>
    <t>ES100093AD</t>
  </si>
  <si>
    <t>ES100093IT</t>
  </si>
  <si>
    <t>ES100093HR</t>
  </si>
  <si>
    <t>ES100093CL</t>
  </si>
  <si>
    <t>ES100094PM</t>
  </si>
  <si>
    <t>ES100094OP</t>
  </si>
  <si>
    <t>ES100094SA</t>
  </si>
  <si>
    <t>ES100094RV</t>
  </si>
  <si>
    <t>ES100094GE</t>
  </si>
  <si>
    <t>ES10009401</t>
  </si>
  <si>
    <t>ES10009402</t>
  </si>
  <si>
    <t>ES10009403</t>
  </si>
  <si>
    <t>ES10009404</t>
  </si>
  <si>
    <t>ES10009410</t>
  </si>
  <si>
    <t>ES10009411</t>
  </si>
  <si>
    <t>ES10009412</t>
  </si>
  <si>
    <t>ES10009480</t>
  </si>
  <si>
    <t>ES10009499</t>
  </si>
  <si>
    <t>ES10009420</t>
  </si>
  <si>
    <t>ES10009421</t>
  </si>
  <si>
    <t>ES10009422</t>
  </si>
  <si>
    <t>ES10009490</t>
  </si>
  <si>
    <t>ES100094AD</t>
  </si>
  <si>
    <t>ES100094IT</t>
  </si>
  <si>
    <t>ES100094HR</t>
  </si>
  <si>
    <t>ES100094CL</t>
  </si>
  <si>
    <t>ES100097PM</t>
  </si>
  <si>
    <t>ES100097OP</t>
  </si>
  <si>
    <t>ES100097SA</t>
  </si>
  <si>
    <t>ES100097RV</t>
  </si>
  <si>
    <t>ES100097GE</t>
  </si>
  <si>
    <t>ES10009701</t>
  </si>
  <si>
    <t>ES10009702</t>
  </si>
  <si>
    <t>ES10009703</t>
  </si>
  <si>
    <t>ES10009704</t>
  </si>
  <si>
    <t>ES10009710</t>
  </si>
  <si>
    <t>ES10009711</t>
  </si>
  <si>
    <t>ES10009712</t>
  </si>
  <si>
    <t>ES10009780</t>
  </si>
  <si>
    <t>ES10009799</t>
  </si>
  <si>
    <t>ES100097AD</t>
  </si>
  <si>
    <t>ES100097IT</t>
  </si>
  <si>
    <t>ES100097HR</t>
  </si>
  <si>
    <t>ES100097CL</t>
  </si>
  <si>
    <t>ES100101PM</t>
  </si>
  <si>
    <t>ES100101OP</t>
  </si>
  <si>
    <t>ES100101SA</t>
  </si>
  <si>
    <t>ES100101RV</t>
  </si>
  <si>
    <t>ES100101GE</t>
  </si>
  <si>
    <t>ES10010101</t>
  </si>
  <si>
    <t>ES10010102</t>
  </si>
  <si>
    <t>ES10010103</t>
  </si>
  <si>
    <t>ES10010104</t>
  </si>
  <si>
    <t>ES10010110</t>
  </si>
  <si>
    <t>ES10010111</t>
  </si>
  <si>
    <t>ES10010112</t>
  </si>
  <si>
    <t>ES10010180</t>
  </si>
  <si>
    <t>ES10010199</t>
  </si>
  <si>
    <t>ES100101AD</t>
  </si>
  <si>
    <t>ES100101IT</t>
  </si>
  <si>
    <t>ES100101HR</t>
  </si>
  <si>
    <t>ES100101CL</t>
  </si>
  <si>
    <t>ES100104PM</t>
  </si>
  <si>
    <t>ES100104OP</t>
  </si>
  <si>
    <t>ES100104SA</t>
  </si>
  <si>
    <t>ES100104RV</t>
  </si>
  <si>
    <t>ES100104GE</t>
  </si>
  <si>
    <t>ES10010401</t>
  </si>
  <si>
    <t>ES10010402</t>
  </si>
  <si>
    <t>ES10010403</t>
  </si>
  <si>
    <t>ES10010404</t>
  </si>
  <si>
    <t>ES10010410</t>
  </si>
  <si>
    <t>ES10010411</t>
  </si>
  <si>
    <t>ES10010412</t>
  </si>
  <si>
    <t>ES10010480</t>
  </si>
  <si>
    <t>ES10010499</t>
  </si>
  <si>
    <t>ES100104AD</t>
  </si>
  <si>
    <t>ES100104IT</t>
  </si>
  <si>
    <t>ES100104HR</t>
  </si>
  <si>
    <t>ES100104CL</t>
  </si>
  <si>
    <t>ES100105PM</t>
  </si>
  <si>
    <t>ES100105OP</t>
  </si>
  <si>
    <t>ES100105SA</t>
  </si>
  <si>
    <t>ES100105RV</t>
  </si>
  <si>
    <t>ES100105GE</t>
  </si>
  <si>
    <t>ES10010501</t>
  </si>
  <si>
    <t>ES10010502</t>
  </si>
  <si>
    <t>ES10010503</t>
  </si>
  <si>
    <t>ES10010504</t>
  </si>
  <si>
    <t>ES10010510</t>
  </si>
  <si>
    <t>ES10010511</t>
  </si>
  <si>
    <t>ES10010512</t>
  </si>
  <si>
    <t>ES10010580</t>
  </si>
  <si>
    <t>ES10010599</t>
  </si>
  <si>
    <t>ES100105AD</t>
  </si>
  <si>
    <t>ES100105IT</t>
  </si>
  <si>
    <t>ES100105HR</t>
  </si>
  <si>
    <t>ES100105CL</t>
  </si>
  <si>
    <t>ES100106PM</t>
  </si>
  <si>
    <t>ES100106OP</t>
  </si>
  <si>
    <t>ES100106SA</t>
  </si>
  <si>
    <t>ES100106RV</t>
  </si>
  <si>
    <t>ES100106GE</t>
  </si>
  <si>
    <t>ES10010601</t>
  </si>
  <si>
    <t>ES10010602</t>
  </si>
  <si>
    <t>ES10010603</t>
  </si>
  <si>
    <t>ES10010604</t>
  </si>
  <si>
    <t>ES10010610</t>
  </si>
  <si>
    <t>ES10010611</t>
  </si>
  <si>
    <t>ES10010612</t>
  </si>
  <si>
    <t>ES10010680</t>
  </si>
  <si>
    <t>ES10010699</t>
  </si>
  <si>
    <t>ES100106AD</t>
  </si>
  <si>
    <t>ES100106IT</t>
  </si>
  <si>
    <t>ES100106HR</t>
  </si>
  <si>
    <t>ES100106CL</t>
  </si>
  <si>
    <t>ES100107PM</t>
  </si>
  <si>
    <t>ES100107OP</t>
  </si>
  <si>
    <t>ES100107SA</t>
  </si>
  <si>
    <t>ES100107RV</t>
  </si>
  <si>
    <t>ES100107GE</t>
  </si>
  <si>
    <t>ES10010701</t>
  </si>
  <si>
    <t>ES10010702</t>
  </si>
  <si>
    <t>ES10010703</t>
  </si>
  <si>
    <t>ES10010704</t>
  </si>
  <si>
    <t>ES10010710</t>
  </si>
  <si>
    <t>ES10010711</t>
  </si>
  <si>
    <t>ES10010712</t>
  </si>
  <si>
    <t>ES10010780</t>
  </si>
  <si>
    <t>ES10010799</t>
  </si>
  <si>
    <t>ES100107AD</t>
  </si>
  <si>
    <t>ES100107IT</t>
  </si>
  <si>
    <t>ES100107HR</t>
  </si>
  <si>
    <t>ES100107CL</t>
  </si>
  <si>
    <t>ES060108PM</t>
  </si>
  <si>
    <t>ES060108OP</t>
  </si>
  <si>
    <t>ES060108SA</t>
  </si>
  <si>
    <t>ES060108RV</t>
  </si>
  <si>
    <t>ES060108GE</t>
  </si>
  <si>
    <t>ES06010801</t>
  </si>
  <si>
    <t>ES06010802</t>
  </si>
  <si>
    <t>ES06010803</t>
  </si>
  <si>
    <t>ES06010804</t>
  </si>
  <si>
    <t>ES06010810</t>
  </si>
  <si>
    <t>ES06010811</t>
  </si>
  <si>
    <t>ES06010812</t>
  </si>
  <si>
    <t>ES06010880</t>
  </si>
  <si>
    <t>ES06010899</t>
  </si>
  <si>
    <t>ES06010890</t>
  </si>
  <si>
    <t>ES060108AD</t>
  </si>
  <si>
    <t>ES060108IT</t>
  </si>
  <si>
    <t>ES060108HR</t>
  </si>
  <si>
    <t>ES060108CL</t>
  </si>
  <si>
    <t>ES100110PM</t>
  </si>
  <si>
    <t>ES100110OP</t>
  </si>
  <si>
    <t>ES100110SA</t>
  </si>
  <si>
    <t>ES100110RV</t>
  </si>
  <si>
    <t>ES100110GE</t>
  </si>
  <si>
    <t>ES10011001</t>
  </si>
  <si>
    <t>ES10011002</t>
  </si>
  <si>
    <t>ES10011003</t>
  </si>
  <si>
    <t>ES10011004</t>
  </si>
  <si>
    <t>ES10011010</t>
  </si>
  <si>
    <t>ES10011011</t>
  </si>
  <si>
    <t>ES10011012</t>
  </si>
  <si>
    <t>ES10011080</t>
  </si>
  <si>
    <t>ES10011099</t>
  </si>
  <si>
    <t>ES100110AD</t>
  </si>
  <si>
    <t>ES100110IT</t>
  </si>
  <si>
    <t>ES100110HR</t>
  </si>
  <si>
    <t>ES100110CL</t>
  </si>
  <si>
    <t>ES100112PM</t>
  </si>
  <si>
    <t>ES100112OP</t>
  </si>
  <si>
    <t>ES100112SA</t>
  </si>
  <si>
    <t>ES100112RV</t>
  </si>
  <si>
    <t>ES100112GE</t>
  </si>
  <si>
    <t>ES10011201</t>
  </si>
  <si>
    <t>ES10011202</t>
  </si>
  <si>
    <t>ES10011203</t>
  </si>
  <si>
    <t>ES10011204</t>
  </si>
  <si>
    <t>ES10011210</t>
  </si>
  <si>
    <t>ES10011211</t>
  </si>
  <si>
    <t>ES10011212</t>
  </si>
  <si>
    <t>ES10011280</t>
  </si>
  <si>
    <t>ES10011299</t>
  </si>
  <si>
    <t>ES100112AD</t>
  </si>
  <si>
    <t>ES100112IT</t>
  </si>
  <si>
    <t>ES100112HR</t>
  </si>
  <si>
    <t>ES100112CL</t>
  </si>
  <si>
    <t>ES100113PM</t>
  </si>
  <si>
    <t>ES100113OP</t>
  </si>
  <si>
    <t>ES100113SA</t>
  </si>
  <si>
    <t>ES100113RV</t>
  </si>
  <si>
    <t>ES100113GE</t>
  </si>
  <si>
    <t>ES10011301</t>
  </si>
  <si>
    <t>ES10011302</t>
  </si>
  <si>
    <t>ES10011303</t>
  </si>
  <si>
    <t>ES10011304</t>
  </si>
  <si>
    <t>ES10011310</t>
  </si>
  <si>
    <t>ES10011311</t>
  </si>
  <si>
    <t>ES10011312</t>
  </si>
  <si>
    <t>ES10011380</t>
  </si>
  <si>
    <t>ES10011399</t>
  </si>
  <si>
    <t>ES100113AD</t>
  </si>
  <si>
    <t>ES100113IT</t>
  </si>
  <si>
    <t>ES100113HR</t>
  </si>
  <si>
    <t>ES100113CL</t>
  </si>
  <si>
    <t>ES100114PM</t>
  </si>
  <si>
    <t>ES100114OP</t>
  </si>
  <si>
    <t>ES100114SA</t>
  </si>
  <si>
    <t>ES100114RV</t>
  </si>
  <si>
    <t>ES100114GE</t>
  </si>
  <si>
    <t>ES10011401</t>
  </si>
  <si>
    <t>ES10011402</t>
  </si>
  <si>
    <t>ES10011403</t>
  </si>
  <si>
    <t>ES10011404</t>
  </si>
  <si>
    <t>ES10011410</t>
  </si>
  <si>
    <t>ES10011411</t>
  </si>
  <si>
    <t>ES10011412</t>
  </si>
  <si>
    <t>ES10011480</t>
  </si>
  <si>
    <t>ES10011499</t>
  </si>
  <si>
    <t>ES100114AD</t>
  </si>
  <si>
    <t>ES100114IT</t>
  </si>
  <si>
    <t>ES100114HR</t>
  </si>
  <si>
    <t>ES100114CL</t>
  </si>
  <si>
    <t>ES100115PM</t>
  </si>
  <si>
    <t>ES100115OP</t>
  </si>
  <si>
    <t>ES100115SA</t>
  </si>
  <si>
    <t>ES100115RV</t>
  </si>
  <si>
    <t>ES100115GE</t>
  </si>
  <si>
    <t>ES10011501</t>
  </si>
  <si>
    <t>ES10011502</t>
  </si>
  <si>
    <t>ES10011503</t>
  </si>
  <si>
    <t>ES10011504</t>
  </si>
  <si>
    <t>ES10011510</t>
  </si>
  <si>
    <t>ES10011511</t>
  </si>
  <si>
    <t>ES10011512</t>
  </si>
  <si>
    <t>ES10011580</t>
  </si>
  <si>
    <t>ES10011599</t>
  </si>
  <si>
    <t>ES100115AD</t>
  </si>
  <si>
    <t>ES100115IT</t>
  </si>
  <si>
    <t>ES100115HR</t>
  </si>
  <si>
    <t>ES100115CL</t>
  </si>
  <si>
    <t>ES100116PM</t>
  </si>
  <si>
    <t>ES100116OP</t>
  </si>
  <si>
    <t>ES100116SA</t>
  </si>
  <si>
    <t>ES100116RV</t>
  </si>
  <si>
    <t>ES100116GE</t>
  </si>
  <si>
    <t>ES10011601</t>
  </si>
  <si>
    <t>ES10011602</t>
  </si>
  <si>
    <t>ES10011603</t>
  </si>
  <si>
    <t>ES10011604</t>
  </si>
  <si>
    <t>ES10011610</t>
  </si>
  <si>
    <t>ES10011611</t>
  </si>
  <si>
    <t>ES10011612</t>
  </si>
  <si>
    <t>ES10011680</t>
  </si>
  <si>
    <t>ES10011699</t>
  </si>
  <si>
    <t>ES100116AD</t>
  </si>
  <si>
    <t>ES100116IT</t>
  </si>
  <si>
    <t>ES100116HR</t>
  </si>
  <si>
    <t>ES100116CL</t>
  </si>
  <si>
    <t>ES040117PM</t>
  </si>
  <si>
    <t>ES040117OP</t>
  </si>
  <si>
    <t>ES040117SA</t>
  </si>
  <si>
    <t>ES040117RV</t>
  </si>
  <si>
    <t>ES040117GE</t>
  </si>
  <si>
    <t>ES04011701</t>
  </si>
  <si>
    <t>ES04011702</t>
  </si>
  <si>
    <t>ES04011703</t>
  </si>
  <si>
    <t>ES04011704</t>
  </si>
  <si>
    <t>ES04011710</t>
  </si>
  <si>
    <t>ES04011711</t>
  </si>
  <si>
    <t>ES04011712</t>
  </si>
  <si>
    <t>ES04011780</t>
  </si>
  <si>
    <t>ES04011799</t>
  </si>
  <si>
    <t>ES040117AD</t>
  </si>
  <si>
    <t>ES040117IT</t>
  </si>
  <si>
    <t>ES040117HR</t>
  </si>
  <si>
    <t>ES040117SH</t>
  </si>
  <si>
    <t>ES040117CL</t>
  </si>
  <si>
    <t>ES040118PM</t>
  </si>
  <si>
    <t>ES040118OP</t>
  </si>
  <si>
    <t>ES040118SA</t>
  </si>
  <si>
    <t>ES040118RV</t>
  </si>
  <si>
    <t>ES040118GE</t>
  </si>
  <si>
    <t>ES04011801</t>
  </si>
  <si>
    <t>ES04011802</t>
  </si>
  <si>
    <t>ES04011803</t>
  </si>
  <si>
    <t>ES04011804</t>
  </si>
  <si>
    <t>ES04011810</t>
  </si>
  <si>
    <t>ES04011811</t>
  </si>
  <si>
    <t>ES04011812</t>
  </si>
  <si>
    <t>ES04011880</t>
  </si>
  <si>
    <t>ES04011899</t>
  </si>
  <si>
    <t>ES040118AD</t>
  </si>
  <si>
    <t>ES040118IT</t>
  </si>
  <si>
    <t>ES040118HR</t>
  </si>
  <si>
    <t>ES040118CL</t>
  </si>
  <si>
    <t>ES100119PM</t>
  </si>
  <si>
    <t>ES100119OP</t>
  </si>
  <si>
    <t>ES100119SA</t>
  </si>
  <si>
    <t>ES100119RV</t>
  </si>
  <si>
    <t>ES100119GE</t>
  </si>
  <si>
    <t>ES10011901</t>
  </si>
  <si>
    <t>ES10011902</t>
  </si>
  <si>
    <t>ES10011903</t>
  </si>
  <si>
    <t>ES10011904</t>
  </si>
  <si>
    <t>ES10011910</t>
  </si>
  <si>
    <t>ES10011911</t>
  </si>
  <si>
    <t>ES10011912</t>
  </si>
  <si>
    <t>ES10011980</t>
  </si>
  <si>
    <t>ES10011999</t>
  </si>
  <si>
    <t>ES100119AD</t>
  </si>
  <si>
    <t>ES100119IT</t>
  </si>
  <si>
    <t>ES100119HR</t>
  </si>
  <si>
    <t>ES100119CL</t>
  </si>
  <si>
    <t>ES020121PM</t>
  </si>
  <si>
    <t>ES020121OP</t>
  </si>
  <si>
    <t>ES020121SA</t>
  </si>
  <si>
    <t>ES020121RV</t>
  </si>
  <si>
    <t>ES020121GE</t>
  </si>
  <si>
    <t>ES02012101</t>
  </si>
  <si>
    <t>ES02012102</t>
  </si>
  <si>
    <t>ES02012103</t>
  </si>
  <si>
    <t>ES02012104</t>
  </si>
  <si>
    <t>ES02012110</t>
  </si>
  <si>
    <t>ES02012111</t>
  </si>
  <si>
    <t>ES02012112</t>
  </si>
  <si>
    <t>ES02012180</t>
  </si>
  <si>
    <t>ES02012199</t>
  </si>
  <si>
    <t>ES020121AD</t>
  </si>
  <si>
    <t>ES020121IT</t>
  </si>
  <si>
    <t>ES020121HR</t>
  </si>
  <si>
    <t>ES020121CL</t>
  </si>
  <si>
    <t>ES070122PM</t>
  </si>
  <si>
    <t>ES070122OP</t>
  </si>
  <si>
    <t>ES070122SA</t>
  </si>
  <si>
    <t>ES070122RV</t>
  </si>
  <si>
    <t>ES070122GE</t>
  </si>
  <si>
    <t>ES07012201</t>
  </si>
  <si>
    <t>ES07012202</t>
  </si>
  <si>
    <t>ES07012203</t>
  </si>
  <si>
    <t>ES07012204</t>
  </si>
  <si>
    <t>ES07012210</t>
  </si>
  <si>
    <t>ES07012211</t>
  </si>
  <si>
    <t>ES07012212</t>
  </si>
  <si>
    <t>ES07012280</t>
  </si>
  <si>
    <t>ES07012299</t>
  </si>
  <si>
    <t>ES070122AD</t>
  </si>
  <si>
    <t>ES070122IT</t>
  </si>
  <si>
    <t>ES070122HR</t>
  </si>
  <si>
    <t>ES070122CL</t>
  </si>
  <si>
    <t>ES100123PM</t>
  </si>
  <si>
    <t>ES100123OP</t>
  </si>
  <si>
    <t>ES100123SA</t>
  </si>
  <si>
    <t>ES100123RV</t>
  </si>
  <si>
    <t>ES100123GE</t>
  </si>
  <si>
    <t>ES10012301</t>
  </si>
  <si>
    <t>ES10012302</t>
  </si>
  <si>
    <t>ES10012303</t>
  </si>
  <si>
    <t>ES10012304</t>
  </si>
  <si>
    <t>ES10012310</t>
  </si>
  <si>
    <t>ES10012311</t>
  </si>
  <si>
    <t>ES10012312</t>
  </si>
  <si>
    <t>ES10012380</t>
  </si>
  <si>
    <t>ES10012399</t>
  </si>
  <si>
    <t>ES100123AD</t>
  </si>
  <si>
    <t>ES100123IT</t>
  </si>
  <si>
    <t>ES100123HR</t>
  </si>
  <si>
    <t>ES100123CL</t>
  </si>
  <si>
    <t>ES080124PM</t>
  </si>
  <si>
    <t>ES080124OP</t>
  </si>
  <si>
    <t>ES080124SA</t>
  </si>
  <si>
    <t>ES080124RV</t>
  </si>
  <si>
    <t>ES080124GE</t>
  </si>
  <si>
    <t>ES08012401</t>
  </si>
  <si>
    <t>ES08012402</t>
  </si>
  <si>
    <t>ES08012403</t>
  </si>
  <si>
    <t>ES08012404</t>
  </si>
  <si>
    <t>ES08012410</t>
  </si>
  <si>
    <t>ES08012411</t>
  </si>
  <si>
    <t>ES08012412</t>
  </si>
  <si>
    <t>ES08012480</t>
  </si>
  <si>
    <t>ES08012499</t>
  </si>
  <si>
    <t>ES080124AD</t>
  </si>
  <si>
    <t>ES080124IT</t>
  </si>
  <si>
    <t>ES080124HR</t>
  </si>
  <si>
    <t>ES080124CL</t>
  </si>
  <si>
    <t>ES270125PM</t>
  </si>
  <si>
    <t>ES270125OP</t>
  </si>
  <si>
    <t>ES270125SA</t>
  </si>
  <si>
    <t>ES270125RV</t>
  </si>
  <si>
    <t>ES270125GE</t>
  </si>
  <si>
    <t>ES27012501</t>
  </si>
  <si>
    <t>ES27012502</t>
  </si>
  <si>
    <t>ES27012503</t>
  </si>
  <si>
    <t>ES27012504</t>
  </si>
  <si>
    <t>ES27012510</t>
  </si>
  <si>
    <t>ES27012511</t>
  </si>
  <si>
    <t>ES27012512</t>
  </si>
  <si>
    <t>ES27012580</t>
  </si>
  <si>
    <t>ES27012599</t>
  </si>
  <si>
    <t>ES270125AD</t>
  </si>
  <si>
    <t>ES270125IT</t>
  </si>
  <si>
    <t>ES270125HR</t>
  </si>
  <si>
    <t>ES270125CL</t>
  </si>
  <si>
    <t>ES260126PM</t>
  </si>
  <si>
    <t>ES260126OP</t>
  </si>
  <si>
    <t>ES260126SA</t>
  </si>
  <si>
    <t>ES260126RV</t>
  </si>
  <si>
    <t>ES260126GE</t>
  </si>
  <si>
    <t>ES26012601</t>
  </si>
  <si>
    <t>ES26012602</t>
  </si>
  <si>
    <t>ES26012603</t>
  </si>
  <si>
    <t>ES26012604</t>
  </si>
  <si>
    <t>ES26012610</t>
  </si>
  <si>
    <t>ES26012611</t>
  </si>
  <si>
    <t>ES26012612</t>
  </si>
  <si>
    <t>ES26012680</t>
  </si>
  <si>
    <t>ES26012699</t>
  </si>
  <si>
    <t>ES260126AD</t>
  </si>
  <si>
    <t>ES260126IT</t>
  </si>
  <si>
    <t>ES260126HR</t>
  </si>
  <si>
    <t>ES260126CL</t>
  </si>
  <si>
    <t>ES100127PM</t>
  </si>
  <si>
    <t>ES100127OP</t>
  </si>
  <si>
    <t>ES100127SA</t>
  </si>
  <si>
    <t>ES100127RV</t>
  </si>
  <si>
    <t>ES100127GE</t>
  </si>
  <si>
    <t>ES10012701</t>
  </si>
  <si>
    <t>ES10012702</t>
  </si>
  <si>
    <t>ES10012703</t>
  </si>
  <si>
    <t>ES10012704</t>
  </si>
  <si>
    <t>ES10012710</t>
  </si>
  <si>
    <t>ES10012711</t>
  </si>
  <si>
    <t>ES10012712</t>
  </si>
  <si>
    <t>ES10012780</t>
  </si>
  <si>
    <t>ES10012799</t>
  </si>
  <si>
    <t>ES100127AD</t>
  </si>
  <si>
    <t>ES100127IT</t>
  </si>
  <si>
    <t>ES100127HR</t>
  </si>
  <si>
    <t>ES100127CL</t>
  </si>
  <si>
    <t>ES100128PM</t>
  </si>
  <si>
    <t>ES100128OP</t>
  </si>
  <si>
    <t>ES100128SA</t>
  </si>
  <si>
    <t>ES100128RV</t>
  </si>
  <si>
    <t>ES100128GE</t>
  </si>
  <si>
    <t>ES10012801</t>
  </si>
  <si>
    <t>ES10012802</t>
  </si>
  <si>
    <t>ES10012803</t>
  </si>
  <si>
    <t>ES10012804</t>
  </si>
  <si>
    <t>ES10012810</t>
  </si>
  <si>
    <t>ES10012811</t>
  </si>
  <si>
    <t>ES10012812</t>
  </si>
  <si>
    <t>ES10012880</t>
  </si>
  <si>
    <t>ES10012899</t>
  </si>
  <si>
    <t>ES100128AD</t>
  </si>
  <si>
    <t>ES100128IT</t>
  </si>
  <si>
    <t>ES100128HR</t>
  </si>
  <si>
    <t>ES100128CL</t>
  </si>
  <si>
    <t>ES320130PM</t>
  </si>
  <si>
    <t>ES320130OP</t>
  </si>
  <si>
    <t>ES320130SA</t>
  </si>
  <si>
    <t>ES320130RV</t>
  </si>
  <si>
    <t>ES320130GE</t>
  </si>
  <si>
    <t>ES32013001</t>
  </si>
  <si>
    <t>ES32013002</t>
  </si>
  <si>
    <t>ES32013003</t>
  </si>
  <si>
    <t>ES32013004</t>
  </si>
  <si>
    <t>ES32013010</t>
  </si>
  <si>
    <t>ES32013011</t>
  </si>
  <si>
    <t>ES32013012</t>
  </si>
  <si>
    <t>ES32013080</t>
  </si>
  <si>
    <t>ES32013099</t>
  </si>
  <si>
    <t>ES320130AD</t>
  </si>
  <si>
    <t>ES320130IT</t>
  </si>
  <si>
    <t>ES320130HR</t>
  </si>
  <si>
    <t>ES320130CL</t>
  </si>
  <si>
    <t>ES100132PM</t>
  </si>
  <si>
    <t>ES100132OP</t>
  </si>
  <si>
    <t>ES100132SA</t>
  </si>
  <si>
    <t>ES100132RV</t>
  </si>
  <si>
    <t>ES100132GE</t>
  </si>
  <si>
    <t>ES10013201</t>
  </si>
  <si>
    <t>ES10013202</t>
  </si>
  <si>
    <t>ES10013203</t>
  </si>
  <si>
    <t>ES10013204</t>
  </si>
  <si>
    <t>ES10013210</t>
  </si>
  <si>
    <t>ES10013211</t>
  </si>
  <si>
    <t>ES10013212</t>
  </si>
  <si>
    <t>ES10013280</t>
  </si>
  <si>
    <t>ES10013299</t>
  </si>
  <si>
    <t>ES100132AD</t>
  </si>
  <si>
    <t>ES100132IT</t>
  </si>
  <si>
    <t>ES100132HR</t>
  </si>
  <si>
    <t>ES100132CL</t>
  </si>
  <si>
    <t>ES100133PM</t>
  </si>
  <si>
    <t>ES100133OP</t>
  </si>
  <si>
    <t>ES100133SA</t>
  </si>
  <si>
    <t>ES100133RV</t>
  </si>
  <si>
    <t>ES100133GE</t>
  </si>
  <si>
    <t>ES10013301</t>
  </si>
  <si>
    <t>ES10013302</t>
  </si>
  <si>
    <t>ES10013303</t>
  </si>
  <si>
    <t>ES10013304</t>
  </si>
  <si>
    <t>ES10013310</t>
  </si>
  <si>
    <t>ES10013311</t>
  </si>
  <si>
    <t>ES10013312</t>
  </si>
  <si>
    <t>ES10013380</t>
  </si>
  <si>
    <t>ES10013399</t>
  </si>
  <si>
    <t>ES100133AD</t>
  </si>
  <si>
    <t>ES100133IT</t>
  </si>
  <si>
    <t>ES100133HR</t>
  </si>
  <si>
    <t>ES100133CL</t>
  </si>
  <si>
    <t>ES100134PM</t>
  </si>
  <si>
    <t>ES100134OP</t>
  </si>
  <si>
    <t>ES100134SA</t>
  </si>
  <si>
    <t>ES100134RV</t>
  </si>
  <si>
    <t>ES100134GE</t>
  </si>
  <si>
    <t>ES10013401</t>
  </si>
  <si>
    <t>ES10013402</t>
  </si>
  <si>
    <t>ES10013403</t>
  </si>
  <si>
    <t>ES10013404</t>
  </si>
  <si>
    <t>ES10013410</t>
  </si>
  <si>
    <t>ES10013411</t>
  </si>
  <si>
    <t>ES10013412</t>
  </si>
  <si>
    <t>ES10013480</t>
  </si>
  <si>
    <t>ES10013499</t>
  </si>
  <si>
    <t>ES100134AD</t>
  </si>
  <si>
    <t>ES100134IT</t>
  </si>
  <si>
    <t>ES100134HR</t>
  </si>
  <si>
    <t>ES100134CL</t>
  </si>
  <si>
    <t>ES100138PM</t>
  </si>
  <si>
    <t>ES100138OP</t>
  </si>
  <si>
    <t>ES100138SA</t>
  </si>
  <si>
    <t>ES100138RV</t>
  </si>
  <si>
    <t>ES100138GE</t>
  </si>
  <si>
    <t>ES10013801</t>
  </si>
  <si>
    <t>ES10013802</t>
  </si>
  <si>
    <t>ES10013803</t>
  </si>
  <si>
    <t>ES10013804</t>
  </si>
  <si>
    <t>ES10013810</t>
  </si>
  <si>
    <t>ES10013811</t>
  </si>
  <si>
    <t>ES10013812</t>
  </si>
  <si>
    <t>ES10013880</t>
  </si>
  <si>
    <t>ES10013899</t>
  </si>
  <si>
    <t>ES100138AD</t>
  </si>
  <si>
    <t>ES100138IT</t>
  </si>
  <si>
    <t>ES100138HR</t>
  </si>
  <si>
    <t>ES100138CL</t>
  </si>
  <si>
    <t>ES100140PM</t>
  </si>
  <si>
    <t>ES100140OP</t>
  </si>
  <si>
    <t>ES100140SA</t>
  </si>
  <si>
    <t>ES100140RV</t>
  </si>
  <si>
    <t>ES100140GE</t>
  </si>
  <si>
    <t>ES10014001</t>
  </si>
  <si>
    <t>ES10014002</t>
  </si>
  <si>
    <t>ES10014003</t>
  </si>
  <si>
    <t>ES10014004</t>
  </si>
  <si>
    <t>ES10014010</t>
  </si>
  <si>
    <t>ES10014011</t>
  </si>
  <si>
    <t>ES10014012</t>
  </si>
  <si>
    <t>ES10014080</t>
  </si>
  <si>
    <t>ES10014099</t>
  </si>
  <si>
    <t>ES100140AD</t>
  </si>
  <si>
    <t>ES100140IT</t>
  </si>
  <si>
    <t>ES100140HR</t>
  </si>
  <si>
    <t>ES100140CL</t>
  </si>
  <si>
    <t>ES100141PM</t>
  </si>
  <si>
    <t>ES100141OP</t>
  </si>
  <si>
    <t>ES100141SA</t>
  </si>
  <si>
    <t>ES100141RV</t>
  </si>
  <si>
    <t>ES100141GE</t>
  </si>
  <si>
    <t>ES10014101</t>
  </si>
  <si>
    <t>ES10014102</t>
  </si>
  <si>
    <t>ES10014103</t>
  </si>
  <si>
    <t>ES10014104</t>
  </si>
  <si>
    <t>ES10014110</t>
  </si>
  <si>
    <t>ES10014111</t>
  </si>
  <si>
    <t>ES10014112</t>
  </si>
  <si>
    <t>ES10014180</t>
  </si>
  <si>
    <t>ES10014199</t>
  </si>
  <si>
    <t>ES100141AD</t>
  </si>
  <si>
    <t>ES100141IT</t>
  </si>
  <si>
    <t>ES100141HR</t>
  </si>
  <si>
    <t>ES100141CL</t>
  </si>
  <si>
    <t>ES090142PM</t>
  </si>
  <si>
    <t>ES090142OP</t>
  </si>
  <si>
    <t>ES090142SA</t>
  </si>
  <si>
    <t>ES090142RV</t>
  </si>
  <si>
    <t>ES090142GE</t>
  </si>
  <si>
    <t>ES09014201</t>
  </si>
  <si>
    <t>ES09014202</t>
  </si>
  <si>
    <t>ES09014203</t>
  </si>
  <si>
    <t>ES09014204</t>
  </si>
  <si>
    <t>ES09014210</t>
  </si>
  <si>
    <t>ES09014211</t>
  </si>
  <si>
    <t>ES09014212</t>
  </si>
  <si>
    <t>ES09014280</t>
  </si>
  <si>
    <t>ES09014299</t>
  </si>
  <si>
    <t>ES090142AD</t>
  </si>
  <si>
    <t>ES090142IT</t>
  </si>
  <si>
    <t>ES090142HR</t>
  </si>
  <si>
    <t>ES090142CL</t>
  </si>
  <si>
    <t>ES280143PM</t>
  </si>
  <si>
    <t>ES280143OP</t>
  </si>
  <si>
    <t>ES280143SA</t>
  </si>
  <si>
    <t>ES280143RV</t>
  </si>
  <si>
    <t>ES280143GE</t>
  </si>
  <si>
    <t>ES28014301</t>
  </si>
  <si>
    <t>ES28014302</t>
  </si>
  <si>
    <t>ES28014303</t>
  </si>
  <si>
    <t>ES28014304</t>
  </si>
  <si>
    <t>ES28014310</t>
  </si>
  <si>
    <t>ES28014311</t>
  </si>
  <si>
    <t>ES28014312</t>
  </si>
  <si>
    <t>ES28014380</t>
  </si>
  <si>
    <t>ES28014399</t>
  </si>
  <si>
    <t>ES280143AD</t>
  </si>
  <si>
    <t>ES280143IT</t>
  </si>
  <si>
    <t>ES280143HR</t>
  </si>
  <si>
    <t>ES280143SH</t>
  </si>
  <si>
    <t>ES280143CL</t>
  </si>
  <si>
    <t>ES100145PM</t>
  </si>
  <si>
    <t>ES100145OP</t>
  </si>
  <si>
    <t>ES100145SA</t>
  </si>
  <si>
    <t>ES100145RV</t>
  </si>
  <si>
    <t>ES100145GE</t>
  </si>
  <si>
    <t>ES10014501</t>
  </si>
  <si>
    <t>ES10014502</t>
  </si>
  <si>
    <t>ES10014503</t>
  </si>
  <si>
    <t>ES10014504</t>
  </si>
  <si>
    <t>ES10014510</t>
  </si>
  <si>
    <t>ES10014511</t>
  </si>
  <si>
    <t>ES10014512</t>
  </si>
  <si>
    <t>ES10014580</t>
  </si>
  <si>
    <t>ES10014599</t>
  </si>
  <si>
    <t>ES100145AD</t>
  </si>
  <si>
    <t>ES100145IT</t>
  </si>
  <si>
    <t>ES100145HR</t>
  </si>
  <si>
    <t>ES100145CL</t>
  </si>
  <si>
    <t>ES080146PM</t>
  </si>
  <si>
    <t>ES080146OP</t>
  </si>
  <si>
    <t>ES080146SA</t>
  </si>
  <si>
    <t>ES080146RV</t>
  </si>
  <si>
    <t>ES080146GE</t>
  </si>
  <si>
    <t>ES08014601</t>
  </si>
  <si>
    <t>ES08014602</t>
  </si>
  <si>
    <t>ES08014603</t>
  </si>
  <si>
    <t>ES08014604</t>
  </si>
  <si>
    <t>ES08014610</t>
  </si>
  <si>
    <t>ES08014611</t>
  </si>
  <si>
    <t>ES08014612</t>
  </si>
  <si>
    <t>ES08014680</t>
  </si>
  <si>
    <t>ES08014699</t>
  </si>
  <si>
    <t>ES080146AD</t>
  </si>
  <si>
    <t>ES080146IT</t>
  </si>
  <si>
    <t>ES080146HR</t>
  </si>
  <si>
    <t>ES080146CL</t>
  </si>
  <si>
    <t>ES310147PM</t>
  </si>
  <si>
    <t>ES310147OP</t>
  </si>
  <si>
    <t>ES310147SA</t>
  </si>
  <si>
    <t>ES310147RV</t>
  </si>
  <si>
    <t>ES310147GE</t>
  </si>
  <si>
    <t>ES31014701</t>
  </si>
  <si>
    <t>ES31014702</t>
  </si>
  <si>
    <t>ES31014703</t>
  </si>
  <si>
    <t>ES31014704</t>
  </si>
  <si>
    <t>ES31014710</t>
  </si>
  <si>
    <t>ES31014711</t>
  </si>
  <si>
    <t>ES31014712</t>
  </si>
  <si>
    <t>ES31014780</t>
  </si>
  <si>
    <t>ES31014799</t>
  </si>
  <si>
    <t>ES310147AD</t>
  </si>
  <si>
    <t>ES310147IT</t>
  </si>
  <si>
    <t>ES310147HR</t>
  </si>
  <si>
    <t>ES310147CL</t>
  </si>
  <si>
    <t>ES240148PM</t>
  </si>
  <si>
    <t>ES240148OP</t>
  </si>
  <si>
    <t>ES240148SA</t>
  </si>
  <si>
    <t>ES240148RV</t>
  </si>
  <si>
    <t>ES240148GE</t>
  </si>
  <si>
    <t>ES24014801</t>
  </si>
  <si>
    <t>ES24014802</t>
  </si>
  <si>
    <t>ES24014803</t>
  </si>
  <si>
    <t>ES24014804</t>
  </si>
  <si>
    <t>ES24014810</t>
  </si>
  <si>
    <t>ES24014811</t>
  </si>
  <si>
    <t>ES24014812</t>
  </si>
  <si>
    <t>ES24014880</t>
  </si>
  <si>
    <t>ES24014899</t>
  </si>
  <si>
    <t>ES240148AD</t>
  </si>
  <si>
    <t>ES240148IT</t>
  </si>
  <si>
    <t>ES240148HR</t>
  </si>
  <si>
    <t>ES240148CL</t>
  </si>
  <si>
    <t>ES110149PM</t>
  </si>
  <si>
    <t>ES110149OP</t>
  </si>
  <si>
    <t>ES110149SA</t>
  </si>
  <si>
    <t>ES110149RV</t>
  </si>
  <si>
    <t>ES110149GE</t>
  </si>
  <si>
    <t>ES11014901</t>
  </si>
  <si>
    <t>ES11014902</t>
  </si>
  <si>
    <t>ES11014903</t>
  </si>
  <si>
    <t>ES11014904</t>
  </si>
  <si>
    <t>ES11014910</t>
  </si>
  <si>
    <t>ES11014911</t>
  </si>
  <si>
    <t>ES11014912</t>
  </si>
  <si>
    <t>ES11014980</t>
  </si>
  <si>
    <t>ES11014999</t>
  </si>
  <si>
    <t>ES110149AD</t>
  </si>
  <si>
    <t>ES110149IT</t>
  </si>
  <si>
    <t>ES110149HR</t>
  </si>
  <si>
    <t>ES110149CL</t>
  </si>
  <si>
    <t>ES100151PM</t>
  </si>
  <si>
    <t>ES100151OP</t>
  </si>
  <si>
    <t>ES100151SA</t>
  </si>
  <si>
    <t>ES100151RV</t>
  </si>
  <si>
    <t>ES100151GE</t>
  </si>
  <si>
    <t>ES10015101</t>
  </si>
  <si>
    <t>ES10015102</t>
  </si>
  <si>
    <t>ES10015103</t>
  </si>
  <si>
    <t>ES10015104</t>
  </si>
  <si>
    <t>ES10015110</t>
  </si>
  <si>
    <t>ES10015111</t>
  </si>
  <si>
    <t>ES10015112</t>
  </si>
  <si>
    <t>ES10015180</t>
  </si>
  <si>
    <t>ES10015199</t>
  </si>
  <si>
    <t>ES100151AD</t>
  </si>
  <si>
    <t>ES100151IT</t>
  </si>
  <si>
    <t>ES100151HR</t>
  </si>
  <si>
    <t>ES100151CL</t>
  </si>
  <si>
    <t>ES100152PM</t>
  </si>
  <si>
    <t>ES100152OP</t>
  </si>
  <si>
    <t>ES100152SA</t>
  </si>
  <si>
    <t>ES100152RV</t>
  </si>
  <si>
    <t>ES100152GE</t>
  </si>
  <si>
    <t>ES10015201</t>
  </si>
  <si>
    <t>ES10015202</t>
  </si>
  <si>
    <t>ES10015203</t>
  </si>
  <si>
    <t>ES10015204</t>
  </si>
  <si>
    <t>ES10015210</t>
  </si>
  <si>
    <t>ES10015211</t>
  </si>
  <si>
    <t>ES10015212</t>
  </si>
  <si>
    <t>ES10015280</t>
  </si>
  <si>
    <t>ES10015299</t>
  </si>
  <si>
    <t>ES100152AD</t>
  </si>
  <si>
    <t>ES100152IT</t>
  </si>
  <si>
    <t>ES100152HR</t>
  </si>
  <si>
    <t>ES100152CL</t>
  </si>
  <si>
    <t>ES290153PM</t>
  </si>
  <si>
    <t>ES290153OP</t>
  </si>
  <si>
    <t>ES290153SA</t>
  </si>
  <si>
    <t>ES290153RV</t>
  </si>
  <si>
    <t>ES290153GE</t>
  </si>
  <si>
    <t>ES29015301</t>
  </si>
  <si>
    <t>ES29015302</t>
  </si>
  <si>
    <t>ES29015303</t>
  </si>
  <si>
    <t>ES29015304</t>
  </si>
  <si>
    <t>ES29015310</t>
  </si>
  <si>
    <t>ES29015311</t>
  </si>
  <si>
    <t>ES29015312</t>
  </si>
  <si>
    <t>ES29015380</t>
  </si>
  <si>
    <t>ES29015399</t>
  </si>
  <si>
    <t>ES290153AD</t>
  </si>
  <si>
    <t>ES290153IT</t>
  </si>
  <si>
    <t>ES290153HR</t>
  </si>
  <si>
    <t>ES290153CL</t>
  </si>
  <si>
    <t>ES290154PM</t>
  </si>
  <si>
    <t>ES290154OP</t>
  </si>
  <si>
    <t>ES290154SA</t>
  </si>
  <si>
    <t>ES290154RV</t>
  </si>
  <si>
    <t>ES290154GE</t>
  </si>
  <si>
    <t>ES29015401</t>
  </si>
  <si>
    <t>ES29015402</t>
  </si>
  <si>
    <t>ES29015403</t>
  </si>
  <si>
    <t>ES29015404</t>
  </si>
  <si>
    <t>ES29015410</t>
  </si>
  <si>
    <t>ES29015411</t>
  </si>
  <si>
    <t>ES29015412</t>
  </si>
  <si>
    <t>ES29015480</t>
  </si>
  <si>
    <t>ES29015499</t>
  </si>
  <si>
    <t>ES290154AD</t>
  </si>
  <si>
    <t>ES290154IT</t>
  </si>
  <si>
    <t>ES290154HR</t>
  </si>
  <si>
    <t>ES290154CL</t>
  </si>
  <si>
    <t>ES290155PM</t>
  </si>
  <si>
    <t>ES290155OP</t>
  </si>
  <si>
    <t>ES290155SA</t>
  </si>
  <si>
    <t>ES290155RV</t>
  </si>
  <si>
    <t>ES290155GE</t>
  </si>
  <si>
    <t>ES29015501</t>
  </si>
  <si>
    <t>ES29015502</t>
  </si>
  <si>
    <t>ES29015503</t>
  </si>
  <si>
    <t>ES29015504</t>
  </si>
  <si>
    <t>ES29015510</t>
  </si>
  <si>
    <t>ES29015511</t>
  </si>
  <si>
    <t>ES29015512</t>
  </si>
  <si>
    <t>ES29015580</t>
  </si>
  <si>
    <t>ES29015599</t>
  </si>
  <si>
    <t>ES290155AD</t>
  </si>
  <si>
    <t>ES290155IT</t>
  </si>
  <si>
    <t>ES290155HR</t>
  </si>
  <si>
    <t>ES290155CL</t>
  </si>
  <si>
    <t>ES100157PM</t>
  </si>
  <si>
    <t>ES100157OP</t>
  </si>
  <si>
    <t>ES100157SA</t>
  </si>
  <si>
    <t>ES100157RV</t>
  </si>
  <si>
    <t>ES100157GE</t>
  </si>
  <si>
    <t>ES10015701</t>
  </si>
  <si>
    <t>ES10015702</t>
  </si>
  <si>
    <t>ES10015703</t>
  </si>
  <si>
    <t>ES10015704</t>
  </si>
  <si>
    <t>ES10015710</t>
  </si>
  <si>
    <t>ES10015711</t>
  </si>
  <si>
    <t>ES10015712</t>
  </si>
  <si>
    <t>ES10015780</t>
  </si>
  <si>
    <t>ES10015799</t>
  </si>
  <si>
    <t>ES100157AD</t>
  </si>
  <si>
    <t>ES100157IT</t>
  </si>
  <si>
    <t>ES100157HR</t>
  </si>
  <si>
    <t>ES100157CL</t>
  </si>
  <si>
    <t>ES020165PM</t>
  </si>
  <si>
    <t>ES020165OP</t>
  </si>
  <si>
    <t>ES020165SA</t>
  </si>
  <si>
    <t>ES020165RV</t>
  </si>
  <si>
    <t>ES020165GE</t>
  </si>
  <si>
    <t>ES02016501</t>
  </si>
  <si>
    <t>ES02016502</t>
  </si>
  <si>
    <t>ES02016503</t>
  </si>
  <si>
    <t>ES02016504</t>
  </si>
  <si>
    <t>ES02016510</t>
  </si>
  <si>
    <t>ES02016511</t>
  </si>
  <si>
    <t>ES02016512</t>
  </si>
  <si>
    <t>ES02016580</t>
  </si>
  <si>
    <t>ES02016599</t>
  </si>
  <si>
    <t>ES020165AD</t>
  </si>
  <si>
    <t>ES020165IT</t>
  </si>
  <si>
    <t>ES020165HR</t>
  </si>
  <si>
    <t>ES020165CL</t>
  </si>
  <si>
    <t>ES180170PM</t>
  </si>
  <si>
    <t>ES180170OP</t>
  </si>
  <si>
    <t>ES180170SA</t>
  </si>
  <si>
    <t>ES180170RV</t>
  </si>
  <si>
    <t>ES180170GE</t>
  </si>
  <si>
    <t>ES18017001</t>
  </si>
  <si>
    <t>ES18017002</t>
  </si>
  <si>
    <t>ES18017003</t>
  </si>
  <si>
    <t>ES18017004</t>
  </si>
  <si>
    <t>ES18017010</t>
  </si>
  <si>
    <t>ES18017011</t>
  </si>
  <si>
    <t>ES18017012</t>
  </si>
  <si>
    <t>ES18017080</t>
  </si>
  <si>
    <t>ES18017099</t>
  </si>
  <si>
    <t>ES180170AD</t>
  </si>
  <si>
    <t>ES180170IT</t>
  </si>
  <si>
    <t>ES180170HR</t>
  </si>
  <si>
    <t>ES180170CL</t>
  </si>
  <si>
    <t>ES470174PM</t>
  </si>
  <si>
    <t>ES470174OP</t>
  </si>
  <si>
    <t>ES470174SA</t>
  </si>
  <si>
    <t>ES470174RV</t>
  </si>
  <si>
    <t>ES470174GE</t>
  </si>
  <si>
    <t>ES47017401</t>
  </si>
  <si>
    <t>ES47017402</t>
  </si>
  <si>
    <t>ES47017403</t>
  </si>
  <si>
    <t>ES47017404</t>
  </si>
  <si>
    <t>ES47017410</t>
  </si>
  <si>
    <t>ES47017411</t>
  </si>
  <si>
    <t>ES47017412</t>
  </si>
  <si>
    <t>ES47017480</t>
  </si>
  <si>
    <t>ES47017499</t>
  </si>
  <si>
    <t>ES47017490</t>
  </si>
  <si>
    <t>ES470174AD</t>
  </si>
  <si>
    <t>ES470174IT</t>
  </si>
  <si>
    <t>ES470174HR</t>
  </si>
  <si>
    <t>ES470174CL</t>
  </si>
  <si>
    <t>ES100220PM</t>
  </si>
  <si>
    <t>ES100220OP</t>
  </si>
  <si>
    <t>ES100220SA</t>
  </si>
  <si>
    <t>ES100220RV</t>
  </si>
  <si>
    <t>ES100220GE</t>
  </si>
  <si>
    <t>ES10022001</t>
  </si>
  <si>
    <t>ES10022002</t>
  </si>
  <si>
    <t>ES10022003</t>
  </si>
  <si>
    <t>ES10022004</t>
  </si>
  <si>
    <t>ES10022010</t>
  </si>
  <si>
    <t>ES10022011</t>
  </si>
  <si>
    <t>ES10022012</t>
  </si>
  <si>
    <t>ES10022080</t>
  </si>
  <si>
    <t>ES10022099</t>
  </si>
  <si>
    <t>ES100220AD</t>
  </si>
  <si>
    <t>ES100220IT</t>
  </si>
  <si>
    <t>ES100220HR</t>
  </si>
  <si>
    <t>ES100220CL</t>
  </si>
  <si>
    <t>ES340223PM</t>
  </si>
  <si>
    <t>ES340223OP</t>
  </si>
  <si>
    <t>ES340223SA</t>
  </si>
  <si>
    <t>ES340223RV</t>
  </si>
  <si>
    <t>ES340223GE</t>
  </si>
  <si>
    <t>ES34022301</t>
  </si>
  <si>
    <t>ES34022302</t>
  </si>
  <si>
    <t>ES34022303</t>
  </si>
  <si>
    <t>ES34022304</t>
  </si>
  <si>
    <t>ES34022310</t>
  </si>
  <si>
    <t>ES34022311</t>
  </si>
  <si>
    <t>ES34022312</t>
  </si>
  <si>
    <t>ES34022380</t>
  </si>
  <si>
    <t>ES34022399</t>
  </si>
  <si>
    <t>ES340223AD</t>
  </si>
  <si>
    <t>ES340223IT</t>
  </si>
  <si>
    <t>ES340223HR</t>
  </si>
  <si>
    <t>ES340223CL</t>
  </si>
  <si>
    <t>ES100226PM</t>
  </si>
  <si>
    <t>ES100226OP</t>
  </si>
  <si>
    <t>ES100226SA</t>
  </si>
  <si>
    <t>ES100226RV</t>
  </si>
  <si>
    <t>ES100226GE</t>
  </si>
  <si>
    <t>ES10022601</t>
  </si>
  <si>
    <t>ES10022602</t>
  </si>
  <si>
    <t>ES10022603</t>
  </si>
  <si>
    <t>ES10022604</t>
  </si>
  <si>
    <t>ES10022610</t>
  </si>
  <si>
    <t>ES10022611</t>
  </si>
  <si>
    <t>ES10022612</t>
  </si>
  <si>
    <t>ES10022680</t>
  </si>
  <si>
    <t>ES10022699</t>
  </si>
  <si>
    <t>ES100226AD</t>
  </si>
  <si>
    <t>ES100226IT</t>
  </si>
  <si>
    <t>ES100226HR</t>
  </si>
  <si>
    <t>ES100226CL</t>
  </si>
  <si>
    <t>ES100229PM</t>
  </si>
  <si>
    <t>ES100229OP</t>
  </si>
  <si>
    <t>ES100229SA</t>
  </si>
  <si>
    <t>ES100229RV</t>
  </si>
  <si>
    <t>ES100229GE</t>
  </si>
  <si>
    <t>ES10022901</t>
  </si>
  <si>
    <t>ES10022902</t>
  </si>
  <si>
    <t>ES10022903</t>
  </si>
  <si>
    <t>ES10022904</t>
  </si>
  <si>
    <t>ES10022910</t>
  </si>
  <si>
    <t>ES10022911</t>
  </si>
  <si>
    <t>ES10022912</t>
  </si>
  <si>
    <t>ES10022980</t>
  </si>
  <si>
    <t>ES10022999</t>
  </si>
  <si>
    <t>ES100229AD</t>
  </si>
  <si>
    <t>ES100229IT</t>
  </si>
  <si>
    <t>ES100229HR</t>
  </si>
  <si>
    <t>ES100229CL</t>
  </si>
  <si>
    <t>ES160248PM</t>
  </si>
  <si>
    <t>ES160248OP</t>
  </si>
  <si>
    <t>ES160248SA</t>
  </si>
  <si>
    <t>ES160248RV</t>
  </si>
  <si>
    <t>ES160248GE</t>
  </si>
  <si>
    <t>ES16024801</t>
  </si>
  <si>
    <t>ES16024802</t>
  </si>
  <si>
    <t>ES16024803</t>
  </si>
  <si>
    <t>ES16024804</t>
  </si>
  <si>
    <t>ES16024810</t>
  </si>
  <si>
    <t>ES16024811</t>
  </si>
  <si>
    <t>ES16024812</t>
  </si>
  <si>
    <t>ES16024880</t>
  </si>
  <si>
    <t>ES16024899</t>
  </si>
  <si>
    <t>ES160248AD</t>
  </si>
  <si>
    <t>ES160248IT</t>
  </si>
  <si>
    <t>ES160248HR</t>
  </si>
  <si>
    <t>ES160248CL</t>
  </si>
  <si>
    <t>ES100251PM</t>
  </si>
  <si>
    <t>ES100251OP</t>
  </si>
  <si>
    <t>ES100251SA</t>
  </si>
  <si>
    <t>ES100251RV</t>
  </si>
  <si>
    <t>ES100251GE</t>
  </si>
  <si>
    <t>ES10025101</t>
  </si>
  <si>
    <t>ES10025102</t>
  </si>
  <si>
    <t>ES10025103</t>
  </si>
  <si>
    <t>ES10025104</t>
  </si>
  <si>
    <t>ES10025110</t>
  </si>
  <si>
    <t>ES10025111</t>
  </si>
  <si>
    <t>ES10025112</t>
  </si>
  <si>
    <t>ES10025180</t>
  </si>
  <si>
    <t>ES10025199</t>
  </si>
  <si>
    <t>ES100251AD</t>
  </si>
  <si>
    <t>ES100251IT</t>
  </si>
  <si>
    <t>ES100251HR</t>
  </si>
  <si>
    <t>ES100251CL</t>
  </si>
  <si>
    <t>ES100253PM</t>
  </si>
  <si>
    <t>ES100253OP</t>
  </si>
  <si>
    <t>ES100253SA</t>
  </si>
  <si>
    <t>ES100253RV</t>
  </si>
  <si>
    <t>ES100253GE</t>
  </si>
  <si>
    <t>ES10025301</t>
  </si>
  <si>
    <t>ES10025302</t>
  </si>
  <si>
    <t>ES10025303</t>
  </si>
  <si>
    <t>ES10025304</t>
  </si>
  <si>
    <t>ES10025310</t>
  </si>
  <si>
    <t>ES10025311</t>
  </si>
  <si>
    <t>ES10025312</t>
  </si>
  <si>
    <t>ES10025380</t>
  </si>
  <si>
    <t>ES10025399</t>
  </si>
  <si>
    <t>ES100253AD</t>
  </si>
  <si>
    <t>ES100253IT</t>
  </si>
  <si>
    <t>ES100253HR</t>
  </si>
  <si>
    <t>ES100253CL</t>
  </si>
  <si>
    <t>ES100287PM</t>
  </si>
  <si>
    <t>ES100287OP</t>
  </si>
  <si>
    <t>ES100287SA</t>
  </si>
  <si>
    <t>ES100287RV</t>
  </si>
  <si>
    <t>ES100287GE</t>
  </si>
  <si>
    <t>ES10028701</t>
  </si>
  <si>
    <t>ES10028702</t>
  </si>
  <si>
    <t>ES10028703</t>
  </si>
  <si>
    <t>ES10028704</t>
  </si>
  <si>
    <t>ES10028710</t>
  </si>
  <si>
    <t>ES10028711</t>
  </si>
  <si>
    <t>ES10028712</t>
  </si>
  <si>
    <t>ES10028780</t>
  </si>
  <si>
    <t>ES10028799</t>
  </si>
  <si>
    <t>ES100287AD</t>
  </si>
  <si>
    <t>ES100287IT</t>
  </si>
  <si>
    <t>ES100287HR</t>
  </si>
  <si>
    <t>ES100287CL</t>
  </si>
  <si>
    <t>ES100300PM</t>
  </si>
  <si>
    <t>ES100300OP</t>
  </si>
  <si>
    <t>ES100300SA</t>
  </si>
  <si>
    <t>ES100300RV</t>
  </si>
  <si>
    <t>ES100300GE</t>
  </si>
  <si>
    <t>ES10030001</t>
  </si>
  <si>
    <t>ES10030002</t>
  </si>
  <si>
    <t>ES10030003</t>
  </si>
  <si>
    <t>ES10030004</t>
  </si>
  <si>
    <t>ES10030010</t>
  </si>
  <si>
    <t>ES10030011</t>
  </si>
  <si>
    <t>ES10030012</t>
  </si>
  <si>
    <t>ES10030080</t>
  </si>
  <si>
    <t>ES10030099</t>
  </si>
  <si>
    <t>ES100300AD</t>
  </si>
  <si>
    <t>ES100300IT</t>
  </si>
  <si>
    <t>ES100300HR</t>
  </si>
  <si>
    <t>ES100300CL</t>
  </si>
  <si>
    <t>ES170301PM</t>
  </si>
  <si>
    <t>ES170301OP</t>
  </si>
  <si>
    <t>ES170301SA</t>
  </si>
  <si>
    <t>ES170301RV</t>
  </si>
  <si>
    <t>ES170301GE</t>
  </si>
  <si>
    <t>ES17030101</t>
  </si>
  <si>
    <t>ES17030102</t>
  </si>
  <si>
    <t>ES17030103</t>
  </si>
  <si>
    <t>ES17030104</t>
  </si>
  <si>
    <t>ES17030110</t>
  </si>
  <si>
    <t>ES17030111</t>
  </si>
  <si>
    <t>ES17030112</t>
  </si>
  <si>
    <t>ES17030180</t>
  </si>
  <si>
    <t>ES17030199</t>
  </si>
  <si>
    <t>ES170301AD</t>
  </si>
  <si>
    <t>ES170301IT</t>
  </si>
  <si>
    <t>ES170301HR</t>
  </si>
  <si>
    <t>ES170301CL</t>
  </si>
  <si>
    <t>ES100302PM</t>
  </si>
  <si>
    <t>ES100302OP</t>
  </si>
  <si>
    <t>ES100302SA</t>
  </si>
  <si>
    <t>ES100302RV</t>
  </si>
  <si>
    <t>ES100302GE</t>
  </si>
  <si>
    <t>ES10030201</t>
  </si>
  <si>
    <t>ES10030202</t>
  </si>
  <si>
    <t>ES10030203</t>
  </si>
  <si>
    <t>ES10030204</t>
  </si>
  <si>
    <t>ES10030210</t>
  </si>
  <si>
    <t>ES10030211</t>
  </si>
  <si>
    <t>ES10030212</t>
  </si>
  <si>
    <t>ES10030280</t>
  </si>
  <si>
    <t>ES10030299</t>
  </si>
  <si>
    <t>ES100302AD</t>
  </si>
  <si>
    <t>ES100302IT</t>
  </si>
  <si>
    <t>ES100302HR</t>
  </si>
  <si>
    <t>ES100302CL</t>
  </si>
  <si>
    <t>ES100303PM</t>
  </si>
  <si>
    <t>ES100303OP</t>
  </si>
  <si>
    <t>ES100303SA</t>
  </si>
  <si>
    <t>ES100303RV</t>
  </si>
  <si>
    <t>ES100303GE</t>
  </si>
  <si>
    <t>ES10030301</t>
  </si>
  <si>
    <t>ES10030302</t>
  </si>
  <si>
    <t>ES10030303</t>
  </si>
  <si>
    <t>ES10030304</t>
  </si>
  <si>
    <t>ES10030310</t>
  </si>
  <si>
    <t>ES10030311</t>
  </si>
  <si>
    <t>ES10030312</t>
  </si>
  <si>
    <t>ES10030380</t>
  </si>
  <si>
    <t>ES10030399</t>
  </si>
  <si>
    <t>ES100303AD</t>
  </si>
  <si>
    <t>ES100303IT</t>
  </si>
  <si>
    <t>ES100303HR</t>
  </si>
  <si>
    <t>ES100303CL</t>
  </si>
  <si>
    <t>ES100308PM</t>
  </si>
  <si>
    <t>ES100308OP</t>
  </si>
  <si>
    <t>ES100308SA</t>
  </si>
  <si>
    <t>ES100308RV</t>
  </si>
  <si>
    <t>ES100308GE</t>
  </si>
  <si>
    <t>ES10030801</t>
  </si>
  <si>
    <t>ES10030802</t>
  </si>
  <si>
    <t>ES10030803</t>
  </si>
  <si>
    <t>ES10030804</t>
  </si>
  <si>
    <t>ES10030810</t>
  </si>
  <si>
    <t>ES10030811</t>
  </si>
  <si>
    <t>ES10030812</t>
  </si>
  <si>
    <t>ES10030880</t>
  </si>
  <si>
    <t>ES10030899</t>
  </si>
  <si>
    <t>ES100308AD</t>
  </si>
  <si>
    <t>ES100308IT</t>
  </si>
  <si>
    <t>ES100308HR</t>
  </si>
  <si>
    <t>ES100308CL</t>
  </si>
  <si>
    <t>ES100309PM</t>
  </si>
  <si>
    <t>ES100309OP</t>
  </si>
  <si>
    <t>ES100309SA</t>
  </si>
  <si>
    <t>ES100309RV</t>
  </si>
  <si>
    <t>ES100309GE</t>
  </si>
  <si>
    <t>ES10030901</t>
  </si>
  <si>
    <t>ES10030902</t>
  </si>
  <si>
    <t>ES10030903</t>
  </si>
  <si>
    <t>ES10030904</t>
  </si>
  <si>
    <t>ES10030910</t>
  </si>
  <si>
    <t>ES10030911</t>
  </si>
  <si>
    <t>ES10030912</t>
  </si>
  <si>
    <t>ES10030980</t>
  </si>
  <si>
    <t>ES10030999</t>
  </si>
  <si>
    <t>ES100309AD</t>
  </si>
  <si>
    <t>ES100309IT</t>
  </si>
  <si>
    <t>ES100309HR</t>
  </si>
  <si>
    <t>ES100309CL</t>
  </si>
  <si>
    <t>ES100310PM</t>
  </si>
  <si>
    <t>ES100310OP</t>
  </si>
  <si>
    <t>ES100310SA</t>
  </si>
  <si>
    <t>ES100310RV</t>
  </si>
  <si>
    <t>ES100310GE</t>
  </si>
  <si>
    <t>ES10031001</t>
  </si>
  <si>
    <t>ES10031002</t>
  </si>
  <si>
    <t>ES10031003</t>
  </si>
  <si>
    <t>ES10031004</t>
  </si>
  <si>
    <t>ES10031010</t>
  </si>
  <si>
    <t>ES10031011</t>
  </si>
  <si>
    <t>ES10031012</t>
  </si>
  <si>
    <t>ES10031080</t>
  </si>
  <si>
    <t>ES10031099</t>
  </si>
  <si>
    <t>ES100310AD</t>
  </si>
  <si>
    <t>ES100310IT</t>
  </si>
  <si>
    <t>ES100310HR</t>
  </si>
  <si>
    <t>ES100310CL</t>
  </si>
  <si>
    <t>ES100311PM</t>
  </si>
  <si>
    <t>ES100311OP</t>
  </si>
  <si>
    <t>ES100311SA</t>
  </si>
  <si>
    <t>ES100311RV</t>
  </si>
  <si>
    <t>ES100311GE</t>
  </si>
  <si>
    <t>ES10031101</t>
  </si>
  <si>
    <t>ES10031102</t>
  </si>
  <si>
    <t>ES10031103</t>
  </si>
  <si>
    <t>ES10031104</t>
  </si>
  <si>
    <t>ES10031110</t>
  </si>
  <si>
    <t>ES10031111</t>
  </si>
  <si>
    <t>ES10031112</t>
  </si>
  <si>
    <t>ES10031180</t>
  </si>
  <si>
    <t>ES10031199</t>
  </si>
  <si>
    <t>ES100311AD</t>
  </si>
  <si>
    <t>ES100311IT</t>
  </si>
  <si>
    <t>ES100311HR</t>
  </si>
  <si>
    <t>ES100311CL</t>
  </si>
  <si>
    <t>ES050313PM</t>
  </si>
  <si>
    <t>ES050313OP</t>
  </si>
  <si>
    <t>ES050313SA</t>
  </si>
  <si>
    <t>ES050313RV</t>
  </si>
  <si>
    <t>ES050313GE</t>
  </si>
  <si>
    <t>ES05031301</t>
  </si>
  <si>
    <t>ES05031302</t>
  </si>
  <si>
    <t>ES05031303</t>
  </si>
  <si>
    <t>ES05031304</t>
  </si>
  <si>
    <t>ES05031310</t>
  </si>
  <si>
    <t>ES05031311</t>
  </si>
  <si>
    <t>ES05031312</t>
  </si>
  <si>
    <t>ES05031380</t>
  </si>
  <si>
    <t>ES05031399</t>
  </si>
  <si>
    <t>ES05031390</t>
  </si>
  <si>
    <t>ES050313AD</t>
  </si>
  <si>
    <t>ES050313IT</t>
  </si>
  <si>
    <t>ES050313HR</t>
  </si>
  <si>
    <t>ES050313CL</t>
  </si>
  <si>
    <t>ES100316PM</t>
  </si>
  <si>
    <t>ES100316OP</t>
  </si>
  <si>
    <t>ES100316SA</t>
  </si>
  <si>
    <t>ES100316RV</t>
  </si>
  <si>
    <t>ES100316GE</t>
  </si>
  <si>
    <t>ES10031601</t>
  </si>
  <si>
    <t>ES10031602</t>
  </si>
  <si>
    <t>ES10031603</t>
  </si>
  <si>
    <t>ES10031604</t>
  </si>
  <si>
    <t>ES10031610</t>
  </si>
  <si>
    <t>ES10031611</t>
  </si>
  <si>
    <t>ES10031612</t>
  </si>
  <si>
    <t>ES10031680</t>
  </si>
  <si>
    <t>ES10031699</t>
  </si>
  <si>
    <t>ES100316AD</t>
  </si>
  <si>
    <t>ES100316IT</t>
  </si>
  <si>
    <t>ES100316HR</t>
  </si>
  <si>
    <t>ES100316CL</t>
  </si>
  <si>
    <t>ES100317PM</t>
  </si>
  <si>
    <t>ES100317OP</t>
  </si>
  <si>
    <t>ES100317SA</t>
  </si>
  <si>
    <t>ES100317RV</t>
  </si>
  <si>
    <t>ES100317GE</t>
  </si>
  <si>
    <t>ES10031701</t>
  </si>
  <si>
    <t>ES10031702</t>
  </si>
  <si>
    <t>ES10031703</t>
  </si>
  <si>
    <t>ES10031704</t>
  </si>
  <si>
    <t>ES10031710</t>
  </si>
  <si>
    <t>ES10031711</t>
  </si>
  <si>
    <t>ES10031712</t>
  </si>
  <si>
    <t>ES10031780</t>
  </si>
  <si>
    <t>ES10031799</t>
  </si>
  <si>
    <t>ES100317AD</t>
  </si>
  <si>
    <t>ES100317IT</t>
  </si>
  <si>
    <t>ES100317HR</t>
  </si>
  <si>
    <t>ES100317CL</t>
  </si>
  <si>
    <t>ES100318PM</t>
  </si>
  <si>
    <t>ES100318OP</t>
  </si>
  <si>
    <t>ES100318SA</t>
  </si>
  <si>
    <t>ES100318RV</t>
  </si>
  <si>
    <t>ES100318GE</t>
  </si>
  <si>
    <t>ES10031801</t>
  </si>
  <si>
    <t>ES10031802</t>
  </si>
  <si>
    <t>ES10031803</t>
  </si>
  <si>
    <t>ES10031804</t>
  </si>
  <si>
    <t>ES10031810</t>
  </si>
  <si>
    <t>ES10031811</t>
  </si>
  <si>
    <t>ES10031812</t>
  </si>
  <si>
    <t>ES10031880</t>
  </si>
  <si>
    <t>ES10031899</t>
  </si>
  <si>
    <t>ES100318AD</t>
  </si>
  <si>
    <t>ES100318IT</t>
  </si>
  <si>
    <t>ES100318HR</t>
  </si>
  <si>
    <t>ES100318CL</t>
  </si>
  <si>
    <t>ES100319PM</t>
  </si>
  <si>
    <t>ES100319OP</t>
  </si>
  <si>
    <t>ES100319SA</t>
  </si>
  <si>
    <t>ES100319RV</t>
  </si>
  <si>
    <t>ES100319GE</t>
  </si>
  <si>
    <t>ES10031901</t>
  </si>
  <si>
    <t>ES10031902</t>
  </si>
  <si>
    <t>ES10031903</t>
  </si>
  <si>
    <t>ES10031904</t>
  </si>
  <si>
    <t>ES10031910</t>
  </si>
  <si>
    <t>ES10031911</t>
  </si>
  <si>
    <t>ES10031912</t>
  </si>
  <si>
    <t>ES10031980</t>
  </si>
  <si>
    <t>ES10031999</t>
  </si>
  <si>
    <t>ES100319AD</t>
  </si>
  <si>
    <t>ES100319IT</t>
  </si>
  <si>
    <t>ES100319HR</t>
  </si>
  <si>
    <t>ES100319CL</t>
  </si>
  <si>
    <t>ES100321PM</t>
  </si>
  <si>
    <t>ES100321OP</t>
  </si>
  <si>
    <t>ES100321SA</t>
  </si>
  <si>
    <t>ES100321RV</t>
  </si>
  <si>
    <t>ES100321GE</t>
  </si>
  <si>
    <t>ES10032101</t>
  </si>
  <si>
    <t>ES10032102</t>
  </si>
  <si>
    <t>ES10032103</t>
  </si>
  <si>
    <t>ES10032104</t>
  </si>
  <si>
    <t>ES10032110</t>
  </si>
  <si>
    <t>ES10032111</t>
  </si>
  <si>
    <t>ES10032112</t>
  </si>
  <si>
    <t>ES10032180</t>
  </si>
  <si>
    <t>ES10032199</t>
  </si>
  <si>
    <t>ES100321AD</t>
  </si>
  <si>
    <t>ES100321IT</t>
  </si>
  <si>
    <t>ES100321HR</t>
  </si>
  <si>
    <t>ES100321CL</t>
  </si>
  <si>
    <t>ES100322PM</t>
  </si>
  <si>
    <t>ES100322OP</t>
  </si>
  <si>
    <t>ES100322SA</t>
  </si>
  <si>
    <t>ES100322RV</t>
  </si>
  <si>
    <t>ES100322GE</t>
  </si>
  <si>
    <t>ES10032201</t>
  </si>
  <si>
    <t>ES10032202</t>
  </si>
  <si>
    <t>ES10032203</t>
  </si>
  <si>
    <t>ES10032204</t>
  </si>
  <si>
    <t>ES10032210</t>
  </si>
  <si>
    <t>ES10032211</t>
  </si>
  <si>
    <t>ES10032212</t>
  </si>
  <si>
    <t>ES10032280</t>
  </si>
  <si>
    <t>ES10032299</t>
  </si>
  <si>
    <t>ES100322AD</t>
  </si>
  <si>
    <t>ES100322IT</t>
  </si>
  <si>
    <t>ES100322HR</t>
  </si>
  <si>
    <t>ES100322CL</t>
  </si>
  <si>
    <t>ES100323PM</t>
  </si>
  <si>
    <t>ES100323OP</t>
  </si>
  <si>
    <t>ES100323SA</t>
  </si>
  <si>
    <t>ES100323RV</t>
  </si>
  <si>
    <t>ES100323GE</t>
  </si>
  <si>
    <t>ES10032301</t>
  </si>
  <si>
    <t>ES10032302</t>
  </si>
  <si>
    <t>ES10032303</t>
  </si>
  <si>
    <t>ES10032304</t>
  </si>
  <si>
    <t>ES10032310</t>
  </si>
  <si>
    <t>ES10032311</t>
  </si>
  <si>
    <t>ES10032312</t>
  </si>
  <si>
    <t>ES10032380</t>
  </si>
  <si>
    <t>ES10032399</t>
  </si>
  <si>
    <t>ES100323AD</t>
  </si>
  <si>
    <t>ES100323IT</t>
  </si>
  <si>
    <t>ES100323HR</t>
  </si>
  <si>
    <t>ES100323CL</t>
  </si>
  <si>
    <t>ES100327PM</t>
  </si>
  <si>
    <t>ES100327OP</t>
  </si>
  <si>
    <t>ES100327SA</t>
  </si>
  <si>
    <t>ES100327RV</t>
  </si>
  <si>
    <t>ES100327GE</t>
  </si>
  <si>
    <t>ES10032701</t>
  </si>
  <si>
    <t>ES10032702</t>
  </si>
  <si>
    <t>ES10032703</t>
  </si>
  <si>
    <t>ES10032704</t>
  </si>
  <si>
    <t>ES10032710</t>
  </si>
  <si>
    <t>ES10032711</t>
  </si>
  <si>
    <t>ES10032712</t>
  </si>
  <si>
    <t>ES10032780</t>
  </si>
  <si>
    <t>ES10032799</t>
  </si>
  <si>
    <t>ES10032720</t>
  </si>
  <si>
    <t>ES10032721</t>
  </si>
  <si>
    <t>ES10032722</t>
  </si>
  <si>
    <t>ES10032790</t>
  </si>
  <si>
    <t>ES100327AD</t>
  </si>
  <si>
    <t>ES100327IT</t>
  </si>
  <si>
    <t>ES100327HR</t>
  </si>
  <si>
    <t>ES100327CL</t>
  </si>
  <si>
    <t>ES860331PM</t>
  </si>
  <si>
    <t>ES860331OP</t>
  </si>
  <si>
    <t>ES860331SA</t>
  </si>
  <si>
    <t>ES860331RV</t>
  </si>
  <si>
    <t>ES860331GE</t>
  </si>
  <si>
    <t>ES86033101</t>
  </si>
  <si>
    <t>ES86033102</t>
  </si>
  <si>
    <t>ES86033103</t>
  </si>
  <si>
    <t>ES86033104</t>
  </si>
  <si>
    <t>ES86033110</t>
  </si>
  <si>
    <t>ES86033111</t>
  </si>
  <si>
    <t>ES86033112</t>
  </si>
  <si>
    <t>ES86033180</t>
  </si>
  <si>
    <t>ES86033199</t>
  </si>
  <si>
    <t>ES860331AD</t>
  </si>
  <si>
    <t>ES860331IT</t>
  </si>
  <si>
    <t>ES860331HR</t>
  </si>
  <si>
    <t>ES860331CL</t>
  </si>
  <si>
    <t>ES100333PM</t>
  </si>
  <si>
    <t>ES100333OP</t>
  </si>
  <si>
    <t>ES100333SA</t>
  </si>
  <si>
    <t>ES100333RV</t>
  </si>
  <si>
    <t>ES100333GE</t>
  </si>
  <si>
    <t>ES10033301</t>
  </si>
  <si>
    <t>ES10033302</t>
  </si>
  <si>
    <t>ES10033303</t>
  </si>
  <si>
    <t>ES10033304</t>
  </si>
  <si>
    <t>ES10033310</t>
  </si>
  <si>
    <t>ES10033311</t>
  </si>
  <si>
    <t>ES10033312</t>
  </si>
  <si>
    <t>ES10033380</t>
  </si>
  <si>
    <t>ES10033399</t>
  </si>
  <si>
    <t>ES10033390</t>
  </si>
  <si>
    <t>ES100333AD</t>
  </si>
  <si>
    <t>ES100333IT</t>
  </si>
  <si>
    <t>ES100333HR</t>
  </si>
  <si>
    <t>ES100333CL</t>
  </si>
  <si>
    <t>ES100342PM</t>
  </si>
  <si>
    <t>ES100342OP</t>
  </si>
  <si>
    <t>ES100342SA</t>
  </si>
  <si>
    <t>ES100342RV</t>
  </si>
  <si>
    <t>ES100342GE</t>
  </si>
  <si>
    <t>ES10034201</t>
  </si>
  <si>
    <t>ES10034202</t>
  </si>
  <si>
    <t>ES10034203</t>
  </si>
  <si>
    <t>ES10034204</t>
  </si>
  <si>
    <t>ES10034210</t>
  </si>
  <si>
    <t>ES10034211</t>
  </si>
  <si>
    <t>ES10034212</t>
  </si>
  <si>
    <t>ES10034280</t>
  </si>
  <si>
    <t>ES10034299</t>
  </si>
  <si>
    <t>ES100342AD</t>
  </si>
  <si>
    <t>ES100342IT</t>
  </si>
  <si>
    <t>ES100342HR</t>
  </si>
  <si>
    <t>ES100342CL</t>
  </si>
  <si>
    <t>ES840367PM</t>
  </si>
  <si>
    <t>ES840367OP</t>
  </si>
  <si>
    <t>ES840367SA</t>
  </si>
  <si>
    <t>ES840367RV</t>
  </si>
  <si>
    <t>ES840367GE</t>
  </si>
  <si>
    <t>ES84036701</t>
  </si>
  <si>
    <t>ES84036702</t>
  </si>
  <si>
    <t>ES84036703</t>
  </si>
  <si>
    <t>ES84036704</t>
  </si>
  <si>
    <t>ES84036710</t>
  </si>
  <si>
    <t>ES84036711</t>
  </si>
  <si>
    <t>ES84036712</t>
  </si>
  <si>
    <t>ES84036780</t>
  </si>
  <si>
    <t>ES84036799</t>
  </si>
  <si>
    <t>ES840367AD</t>
  </si>
  <si>
    <t>ES840367IT</t>
  </si>
  <si>
    <t>ES840367HR</t>
  </si>
  <si>
    <t>ES840367CL</t>
  </si>
  <si>
    <t>ES870369PM</t>
  </si>
  <si>
    <t>ES870369OP</t>
  </si>
  <si>
    <t>ES870369SA</t>
  </si>
  <si>
    <t>ES870369RV</t>
  </si>
  <si>
    <t>ES870369GE</t>
  </si>
  <si>
    <t>ES87036901</t>
  </si>
  <si>
    <t>ES87036902</t>
  </si>
  <si>
    <t>ES87036903</t>
  </si>
  <si>
    <t>ES87036904</t>
  </si>
  <si>
    <t>ES87036910</t>
  </si>
  <si>
    <t>ES87036911</t>
  </si>
  <si>
    <t>ES87036912</t>
  </si>
  <si>
    <t>ES87036980</t>
  </si>
  <si>
    <t>ES87036999</t>
  </si>
  <si>
    <t>ES870369AD</t>
  </si>
  <si>
    <t>ES870369IT</t>
  </si>
  <si>
    <t>ES870369HR</t>
  </si>
  <si>
    <t>ES870369CL</t>
  </si>
  <si>
    <t>ES100371PM</t>
  </si>
  <si>
    <t>ES100371OP</t>
  </si>
  <si>
    <t>ES100371SA</t>
  </si>
  <si>
    <t>ES100371RV</t>
  </si>
  <si>
    <t>ES100371GE</t>
  </si>
  <si>
    <t>ES10037101</t>
  </si>
  <si>
    <t>ES10037102</t>
  </si>
  <si>
    <t>ES10037103</t>
  </si>
  <si>
    <t>ES10037104</t>
  </si>
  <si>
    <t>ES10037110</t>
  </si>
  <si>
    <t>ES10037111</t>
  </si>
  <si>
    <t>ES10037112</t>
  </si>
  <si>
    <t>ES10037180</t>
  </si>
  <si>
    <t>ES10037199</t>
  </si>
  <si>
    <t>ES100371AD</t>
  </si>
  <si>
    <t>ES100371IT</t>
  </si>
  <si>
    <t>ES100371HR</t>
  </si>
  <si>
    <t>ES100371CL</t>
  </si>
  <si>
    <t>ES100376PM</t>
  </si>
  <si>
    <t>ES100376OP</t>
  </si>
  <si>
    <t>ES100376SA</t>
  </si>
  <si>
    <t>ES100376RV</t>
  </si>
  <si>
    <t>ES100376GE</t>
  </si>
  <si>
    <t>ES10037601</t>
  </si>
  <si>
    <t>ES10037602</t>
  </si>
  <si>
    <t>ES10037603</t>
  </si>
  <si>
    <t>ES10037604</t>
  </si>
  <si>
    <t>ES10037610</t>
  </si>
  <si>
    <t>ES10037611</t>
  </si>
  <si>
    <t>ES10037612</t>
  </si>
  <si>
    <t>ES10037680</t>
  </si>
  <si>
    <t>ES10037699</t>
  </si>
  <si>
    <t>ES100376AD</t>
  </si>
  <si>
    <t>ES100376IT</t>
  </si>
  <si>
    <t>ES100376HR</t>
  </si>
  <si>
    <t>ES100376CL</t>
  </si>
  <si>
    <t>ES100378PM</t>
  </si>
  <si>
    <t>ES100378OP</t>
  </si>
  <si>
    <t>ES100378SA</t>
  </si>
  <si>
    <t>ES100378RV</t>
  </si>
  <si>
    <t>ES100378GE</t>
  </si>
  <si>
    <t>ES10037801</t>
  </si>
  <si>
    <t>ES10037802</t>
  </si>
  <si>
    <t>ES10037803</t>
  </si>
  <si>
    <t>ES10037804</t>
  </si>
  <si>
    <t>ES10037810</t>
  </si>
  <si>
    <t>ES10037811</t>
  </si>
  <si>
    <t>ES10037812</t>
  </si>
  <si>
    <t>ES10037880</t>
  </si>
  <si>
    <t>ES10037899</t>
  </si>
  <si>
    <t>ES10037890</t>
  </si>
  <si>
    <t>ES100378AD</t>
  </si>
  <si>
    <t>ES100378IT</t>
  </si>
  <si>
    <t>ES100378HR</t>
  </si>
  <si>
    <t>ES100378CL</t>
  </si>
  <si>
    <t>ES100385PM</t>
  </si>
  <si>
    <t>ES100385OP</t>
  </si>
  <si>
    <t>ES100385SA</t>
  </si>
  <si>
    <t>ES100385RV</t>
  </si>
  <si>
    <t>ES100385GE</t>
  </si>
  <si>
    <t>ES10038501</t>
  </si>
  <si>
    <t>ES10038502</t>
  </si>
  <si>
    <t>ES10038503</t>
  </si>
  <si>
    <t>ES10038504</t>
  </si>
  <si>
    <t>ES10038510</t>
  </si>
  <si>
    <t>ES10038511</t>
  </si>
  <si>
    <t>ES10038512</t>
  </si>
  <si>
    <t>ES10038580</t>
  </si>
  <si>
    <t>ES10038599</t>
  </si>
  <si>
    <t>ES100385AD</t>
  </si>
  <si>
    <t>ES100385IT</t>
  </si>
  <si>
    <t>ES100385HR</t>
  </si>
  <si>
    <t>ES100385CL</t>
  </si>
  <si>
    <t>ES100386PM</t>
  </si>
  <si>
    <t>ES100386OP</t>
  </si>
  <si>
    <t>ES100386SA</t>
  </si>
  <si>
    <t>ES100386RV</t>
  </si>
  <si>
    <t>ES100386GE</t>
  </si>
  <si>
    <t>ES10038601</t>
  </si>
  <si>
    <t>ES10038602</t>
  </si>
  <si>
    <t>ES10038603</t>
  </si>
  <si>
    <t>ES10038604</t>
  </si>
  <si>
    <t>ES10038610</t>
  </si>
  <si>
    <t>ES10038611</t>
  </si>
  <si>
    <t>ES10038612</t>
  </si>
  <si>
    <t>ES10038680</t>
  </si>
  <si>
    <t>ES10038699</t>
  </si>
  <si>
    <t>ES100386AD</t>
  </si>
  <si>
    <t>ES100386IT</t>
  </si>
  <si>
    <t>ES100386HR</t>
  </si>
  <si>
    <t>ES100386CL</t>
  </si>
  <si>
    <t>ES480440PM</t>
  </si>
  <si>
    <t>ES480440OP</t>
  </si>
  <si>
    <t>ES480440SA</t>
  </si>
  <si>
    <t>ES480440RV</t>
  </si>
  <si>
    <t>ES480440GE</t>
  </si>
  <si>
    <t>ES48044001</t>
  </si>
  <si>
    <t>ES48044002</t>
  </si>
  <si>
    <t>ES48044003</t>
  </si>
  <si>
    <t>ES48044004</t>
  </si>
  <si>
    <t>ES48044010</t>
  </si>
  <si>
    <t>ES48044011</t>
  </si>
  <si>
    <t>ES48044012</t>
  </si>
  <si>
    <t>ES48044080</t>
  </si>
  <si>
    <t>ES48044099</t>
  </si>
  <si>
    <t>ES48044090</t>
  </si>
  <si>
    <t>ES480440AD</t>
  </si>
  <si>
    <t>ES480440IT</t>
  </si>
  <si>
    <t>ES480440HR</t>
  </si>
  <si>
    <t>ES480440CL</t>
  </si>
  <si>
    <t>ES490441PM</t>
  </si>
  <si>
    <t>ES490441OP</t>
  </si>
  <si>
    <t>ES490441SA</t>
  </si>
  <si>
    <t>ES490441RV</t>
  </si>
  <si>
    <t>ES490441GE</t>
  </si>
  <si>
    <t>ES49044101</t>
  </si>
  <si>
    <t>ES49044102</t>
  </si>
  <si>
    <t>ES49044103</t>
  </si>
  <si>
    <t>ES49044104</t>
  </si>
  <si>
    <t>ES49044110</t>
  </si>
  <si>
    <t>ES49044111</t>
  </si>
  <si>
    <t>ES49044112</t>
  </si>
  <si>
    <t>ES49044180</t>
  </si>
  <si>
    <t>ES49044199</t>
  </si>
  <si>
    <t>ES490441AD</t>
  </si>
  <si>
    <t>ES490441IT</t>
  </si>
  <si>
    <t>ES490441HR</t>
  </si>
  <si>
    <t>ES490441CL</t>
  </si>
  <si>
    <t>ES220462PM</t>
  </si>
  <si>
    <t>ES220462OP</t>
  </si>
  <si>
    <t>ES220462SA</t>
  </si>
  <si>
    <t>ES220462RV</t>
  </si>
  <si>
    <t>ES220462GE</t>
  </si>
  <si>
    <t>ES22046201</t>
  </si>
  <si>
    <t>ES22046202</t>
  </si>
  <si>
    <t>ES22046203</t>
  </si>
  <si>
    <t>ES22046204</t>
  </si>
  <si>
    <t>ES22046210</t>
  </si>
  <si>
    <t>ES22046211</t>
  </si>
  <si>
    <t>ES22046212</t>
  </si>
  <si>
    <t>ES22046280</t>
  </si>
  <si>
    <t>ES22046299</t>
  </si>
  <si>
    <t>ES220462AD</t>
  </si>
  <si>
    <t>ES220462IT</t>
  </si>
  <si>
    <t>ES220462HR</t>
  </si>
  <si>
    <t>ES220462CL</t>
  </si>
  <si>
    <t>ES520463PM</t>
  </si>
  <si>
    <t>ES520463OP</t>
  </si>
  <si>
    <t>ES520463SA</t>
  </si>
  <si>
    <t>ES520463RV</t>
  </si>
  <si>
    <t>ES520463GE</t>
  </si>
  <si>
    <t>ES52046301</t>
  </si>
  <si>
    <t>ES52046302</t>
  </si>
  <si>
    <t>ES52046303</t>
  </si>
  <si>
    <t>ES52046304</t>
  </si>
  <si>
    <t>ES52046310</t>
  </si>
  <si>
    <t>ES52046311</t>
  </si>
  <si>
    <t>ES52046312</t>
  </si>
  <si>
    <t>ES52046380</t>
  </si>
  <si>
    <t>ES52046399</t>
  </si>
  <si>
    <t>ES520463AD</t>
  </si>
  <si>
    <t>ES520463IT</t>
  </si>
  <si>
    <t>ES520463HR</t>
  </si>
  <si>
    <t>ES520463CL</t>
  </si>
  <si>
    <t>ES210464PM</t>
  </si>
  <si>
    <t>ES210464OP</t>
  </si>
  <si>
    <t>ES210464SA</t>
  </si>
  <si>
    <t>ES210464RV</t>
  </si>
  <si>
    <t>ES210464GE</t>
  </si>
  <si>
    <t>ES21046401</t>
  </si>
  <si>
    <t>ES21046402</t>
  </si>
  <si>
    <t>ES21046403</t>
  </si>
  <si>
    <t>ES21046404</t>
  </si>
  <si>
    <t>ES21046410</t>
  </si>
  <si>
    <t>ES21046411</t>
  </si>
  <si>
    <t>ES21046412</t>
  </si>
  <si>
    <t>ES21046480</t>
  </si>
  <si>
    <t>ES21046499</t>
  </si>
  <si>
    <t>ES210464AD</t>
  </si>
  <si>
    <t>ES210464IT</t>
  </si>
  <si>
    <t>ES210464HR</t>
  </si>
  <si>
    <t>ES210464CL</t>
  </si>
  <si>
    <t>ES530468PM</t>
  </si>
  <si>
    <t>ES530468OP</t>
  </si>
  <si>
    <t>ES530468SA</t>
  </si>
  <si>
    <t>ES530468RV</t>
  </si>
  <si>
    <t>ES530468GE</t>
  </si>
  <si>
    <t>ES53046801</t>
  </si>
  <si>
    <t>ES53046802</t>
  </si>
  <si>
    <t>ES53046803</t>
  </si>
  <si>
    <t>ES53046804</t>
  </si>
  <si>
    <t>ES53046810</t>
  </si>
  <si>
    <t>ES53046811</t>
  </si>
  <si>
    <t>ES53046812</t>
  </si>
  <si>
    <t>ES53046880</t>
  </si>
  <si>
    <t>ES53046899</t>
  </si>
  <si>
    <t>ES53046890</t>
  </si>
  <si>
    <t>ES530468AD</t>
  </si>
  <si>
    <t>ES530468IT</t>
  </si>
  <si>
    <t>ES530468HR</t>
  </si>
  <si>
    <t>ES530468CL</t>
  </si>
  <si>
    <t>ES850472PM</t>
  </si>
  <si>
    <t>ES850472OP</t>
  </si>
  <si>
    <t>ES850472SA</t>
  </si>
  <si>
    <t>ES850472RV</t>
  </si>
  <si>
    <t>ES850472GE</t>
  </si>
  <si>
    <t>ES85047201</t>
  </si>
  <si>
    <t>ES85047202</t>
  </si>
  <si>
    <t>ES85047203</t>
  </si>
  <si>
    <t>ES85047204</t>
  </si>
  <si>
    <t>ES85047210</t>
  </si>
  <si>
    <t>ES85047211</t>
  </si>
  <si>
    <t>ES85047212</t>
  </si>
  <si>
    <t>ES85047280</t>
  </si>
  <si>
    <t>ES85047299</t>
  </si>
  <si>
    <t>ES850472AD</t>
  </si>
  <si>
    <t>ES850472IT</t>
  </si>
  <si>
    <t>ES850472HR</t>
  </si>
  <si>
    <t>ES850472CL</t>
  </si>
  <si>
    <t>ES540473PM</t>
  </si>
  <si>
    <t>ES540473OP</t>
  </si>
  <si>
    <t>ES540473SA</t>
  </si>
  <si>
    <t>ES540473RV</t>
  </si>
  <si>
    <t>ES540473GE</t>
  </si>
  <si>
    <t>ES54047301</t>
  </si>
  <si>
    <t>ES54047302</t>
  </si>
  <si>
    <t>ES54047303</t>
  </si>
  <si>
    <t>ES54047304</t>
  </si>
  <si>
    <t>ES54047310</t>
  </si>
  <si>
    <t>ES54047311</t>
  </si>
  <si>
    <t>ES54047312</t>
  </si>
  <si>
    <t>ES54047380</t>
  </si>
  <si>
    <t>ES54047399</t>
  </si>
  <si>
    <t>ES540473AD</t>
  </si>
  <si>
    <t>ES540473IT</t>
  </si>
  <si>
    <t>ES540473HR</t>
  </si>
  <si>
    <t>ES540473CL</t>
  </si>
  <si>
    <t>ES200514PM</t>
  </si>
  <si>
    <t>ES200514OP</t>
  </si>
  <si>
    <t>ES200514SA</t>
  </si>
  <si>
    <t>ES200514RV</t>
  </si>
  <si>
    <t>ES200514GE</t>
  </si>
  <si>
    <t>ES20051401</t>
  </si>
  <si>
    <t>ES20051402</t>
  </si>
  <si>
    <t>ES20051403</t>
  </si>
  <si>
    <t>ES20051404</t>
  </si>
  <si>
    <t>ES20051410</t>
  </si>
  <si>
    <t>ES20051411</t>
  </si>
  <si>
    <t>ES20051412</t>
  </si>
  <si>
    <t>ES20051480</t>
  </si>
  <si>
    <t>ES20051499</t>
  </si>
  <si>
    <t>ES20051491</t>
  </si>
  <si>
    <t>ES200514AD</t>
  </si>
  <si>
    <t>ES200514IT</t>
  </si>
  <si>
    <t>ES200514HR</t>
  </si>
  <si>
    <t>ES200514CL</t>
  </si>
  <si>
    <t>ES570519PM</t>
  </si>
  <si>
    <t>ES570519OP</t>
  </si>
  <si>
    <t>ES570519SA</t>
  </si>
  <si>
    <t>ES570519RV</t>
  </si>
  <si>
    <t>ES570519GE</t>
  </si>
  <si>
    <t>ES57051901</t>
  </si>
  <si>
    <t>ES57051902</t>
  </si>
  <si>
    <t>ES57051903</t>
  </si>
  <si>
    <t>ES57051904</t>
  </si>
  <si>
    <t>ES57051910</t>
  </si>
  <si>
    <t>ES57051911</t>
  </si>
  <si>
    <t>ES57051912</t>
  </si>
  <si>
    <t>ES57051980</t>
  </si>
  <si>
    <t>ES57051999</t>
  </si>
  <si>
    <t>ES57051990</t>
  </si>
  <si>
    <t>ES570519AD</t>
  </si>
  <si>
    <t>ES570519IT</t>
  </si>
  <si>
    <t>ES570519HR</t>
  </si>
  <si>
    <t>ES570519CL</t>
  </si>
  <si>
    <t>ES580520PM</t>
  </si>
  <si>
    <t>ES580520OP</t>
  </si>
  <si>
    <t>ES580520SA</t>
  </si>
  <si>
    <t>ES580520RV</t>
  </si>
  <si>
    <t>ES580520GE</t>
  </si>
  <si>
    <t>ES58052001</t>
  </si>
  <si>
    <t>ES58052002</t>
  </si>
  <si>
    <t>ES58052003</t>
  </si>
  <si>
    <t>ES58052004</t>
  </si>
  <si>
    <t>ES58052010</t>
  </si>
  <si>
    <t>ES58052011</t>
  </si>
  <si>
    <t>ES58052012</t>
  </si>
  <si>
    <t>ES58052080</t>
  </si>
  <si>
    <t>ES58052099</t>
  </si>
  <si>
    <t>ES580520AD</t>
  </si>
  <si>
    <t>ES580520IT</t>
  </si>
  <si>
    <t>ES580520HR</t>
  </si>
  <si>
    <t>ES580520CL</t>
  </si>
  <si>
    <t>ES590521PM</t>
  </si>
  <si>
    <t>ES590521OP</t>
  </si>
  <si>
    <t>ES590521SA</t>
  </si>
  <si>
    <t>ES590521RV</t>
  </si>
  <si>
    <t>ES590521GE</t>
  </si>
  <si>
    <t>ES59052101</t>
  </si>
  <si>
    <t>ES59052102</t>
  </si>
  <si>
    <t>ES59052103</t>
  </si>
  <si>
    <t>ES59052104</t>
  </si>
  <si>
    <t>ES59052110</t>
  </si>
  <si>
    <t>ES59052111</t>
  </si>
  <si>
    <t>ES59052112</t>
  </si>
  <si>
    <t>ES59052180</t>
  </si>
  <si>
    <t>ES59052199</t>
  </si>
  <si>
    <t>ES590521AD</t>
  </si>
  <si>
    <t>ES590521IT</t>
  </si>
  <si>
    <t>ES590521HR</t>
  </si>
  <si>
    <t>ES590521CL</t>
  </si>
  <si>
    <t>ES600523PM</t>
  </si>
  <si>
    <t>ES600523OP</t>
  </si>
  <si>
    <t>ES600523SA</t>
  </si>
  <si>
    <t>ES600523RV</t>
  </si>
  <si>
    <t>ES600523GE</t>
  </si>
  <si>
    <t>ES60052301</t>
  </si>
  <si>
    <t>ES60052302</t>
  </si>
  <si>
    <t>ES60052303</t>
  </si>
  <si>
    <t>ES60052304</t>
  </si>
  <si>
    <t>ES60052310</t>
  </si>
  <si>
    <t>ES60052311</t>
  </si>
  <si>
    <t>ES60052312</t>
  </si>
  <si>
    <t>ES60052380</t>
  </si>
  <si>
    <t>ES60052399</t>
  </si>
  <si>
    <t>ES600523AD</t>
  </si>
  <si>
    <t>ES600523IT</t>
  </si>
  <si>
    <t>ES600523HR</t>
  </si>
  <si>
    <t>ES600523CL</t>
  </si>
  <si>
    <t>ES610524PM</t>
  </si>
  <si>
    <t>ES610524OP</t>
  </si>
  <si>
    <t>ES610524SA</t>
  </si>
  <si>
    <t>ES610524RV</t>
  </si>
  <si>
    <t>ES610524GE</t>
  </si>
  <si>
    <t>ES61052401</t>
  </si>
  <si>
    <t>ES61052402</t>
  </si>
  <si>
    <t>ES61052403</t>
  </si>
  <si>
    <t>ES61052404</t>
  </si>
  <si>
    <t>ES61052410</t>
  </si>
  <si>
    <t>ES61052411</t>
  </si>
  <si>
    <t>ES61052412</t>
  </si>
  <si>
    <t>ES61052480</t>
  </si>
  <si>
    <t>ES61052499</t>
  </si>
  <si>
    <t>ES610524AD</t>
  </si>
  <si>
    <t>ES610524IT</t>
  </si>
  <si>
    <t>ES610524HR</t>
  </si>
  <si>
    <t>ES610524CL</t>
  </si>
  <si>
    <t>ES610525PM</t>
  </si>
  <si>
    <t>ES610525OP</t>
  </si>
  <si>
    <t>ES610525SA</t>
  </si>
  <si>
    <t>ES610525RV</t>
  </si>
  <si>
    <t>ES610525GE</t>
  </si>
  <si>
    <t>ES61052501</t>
  </si>
  <si>
    <t>ES61052502</t>
  </si>
  <si>
    <t>ES61052503</t>
  </si>
  <si>
    <t>ES61052504</t>
  </si>
  <si>
    <t>ES61052510</t>
  </si>
  <si>
    <t>ES61052511</t>
  </si>
  <si>
    <t>ES61052512</t>
  </si>
  <si>
    <t>ES61052580</t>
  </si>
  <si>
    <t>ES61052599</t>
  </si>
  <si>
    <t>ES610525AD</t>
  </si>
  <si>
    <t>ES610525IT</t>
  </si>
  <si>
    <t>ES610525HR</t>
  </si>
  <si>
    <t>ES610525CL</t>
  </si>
  <si>
    <t>ES610526PM</t>
  </si>
  <si>
    <t>ES610526OP</t>
  </si>
  <si>
    <t>ES610526SA</t>
  </si>
  <si>
    <t>ES610526RV</t>
  </si>
  <si>
    <t>ES610526GE</t>
  </si>
  <si>
    <t>ES61052601</t>
  </si>
  <si>
    <t>ES61052602</t>
  </si>
  <si>
    <t>ES61052603</t>
  </si>
  <si>
    <t>ES61052604</t>
  </si>
  <si>
    <t>ES61052610</t>
  </si>
  <si>
    <t>ES61052611</t>
  </si>
  <si>
    <t>ES61052612</t>
  </si>
  <si>
    <t>ES61052680</t>
  </si>
  <si>
    <t>ES61052699</t>
  </si>
  <si>
    <t>ES610526AD</t>
  </si>
  <si>
    <t>ES610526IT</t>
  </si>
  <si>
    <t>ES610526HR</t>
  </si>
  <si>
    <t>ES610526CL</t>
  </si>
  <si>
    <t>ES610527PM</t>
  </si>
  <si>
    <t>ES610527OP</t>
  </si>
  <si>
    <t>ES610527SA</t>
  </si>
  <si>
    <t>ES610527RV</t>
  </si>
  <si>
    <t>ES610527GE</t>
  </si>
  <si>
    <t>ES61052701</t>
  </si>
  <si>
    <t>ES61052702</t>
  </si>
  <si>
    <t>ES61052703</t>
  </si>
  <si>
    <t>ES61052704</t>
  </si>
  <si>
    <t>ES61052710</t>
  </si>
  <si>
    <t>ES61052711</t>
  </si>
  <si>
    <t>ES61052712</t>
  </si>
  <si>
    <t>ES61052780</t>
  </si>
  <si>
    <t>ES61052799</t>
  </si>
  <si>
    <t>ES610527AD</t>
  </si>
  <si>
    <t>ES610527IT</t>
  </si>
  <si>
    <t>ES610527HR</t>
  </si>
  <si>
    <t>ES610527CL</t>
  </si>
  <si>
    <t>ES610528PM</t>
  </si>
  <si>
    <t>ES610528OP</t>
  </si>
  <si>
    <t>ES610528SA</t>
  </si>
  <si>
    <t>ES610528RV</t>
  </si>
  <si>
    <t>ES610528GE</t>
  </si>
  <si>
    <t>ES61052801</t>
  </si>
  <si>
    <t>ES61052802</t>
  </si>
  <si>
    <t>ES61052803</t>
  </si>
  <si>
    <t>ES61052804</t>
  </si>
  <si>
    <t>ES61052810</t>
  </si>
  <si>
    <t>ES61052811</t>
  </si>
  <si>
    <t>ES61052812</t>
  </si>
  <si>
    <t>ES61052880</t>
  </si>
  <si>
    <t>ES61052899</t>
  </si>
  <si>
    <t>ES610528AD</t>
  </si>
  <si>
    <t>ES610528IT</t>
  </si>
  <si>
    <t>ES610528HR</t>
  </si>
  <si>
    <t>ES610528SH</t>
  </si>
  <si>
    <t>ES610528CL</t>
  </si>
  <si>
    <t>ES610529PM</t>
  </si>
  <si>
    <t>ES610529OP</t>
  </si>
  <si>
    <t>ES610529SA</t>
  </si>
  <si>
    <t>ES610529RV</t>
  </si>
  <si>
    <t>ES610529GE</t>
  </si>
  <si>
    <t>ES61052901</t>
  </si>
  <si>
    <t>ES61052902</t>
  </si>
  <si>
    <t>ES61052903</t>
  </si>
  <si>
    <t>ES61052904</t>
  </si>
  <si>
    <t>ES61052910</t>
  </si>
  <si>
    <t>ES61052911</t>
  </si>
  <si>
    <t>ES61052912</t>
  </si>
  <si>
    <t>ES61052980</t>
  </si>
  <si>
    <t>ES61052999</t>
  </si>
  <si>
    <t>ES610529AD</t>
  </si>
  <si>
    <t>ES610529IT</t>
  </si>
  <si>
    <t>ES610529HR</t>
  </si>
  <si>
    <t>ES610529CL</t>
  </si>
  <si>
    <t>ES610530PM</t>
  </si>
  <si>
    <t>ES610530OP</t>
  </si>
  <si>
    <t>ES610530SA</t>
  </si>
  <si>
    <t>ES610530RV</t>
  </si>
  <si>
    <t>ES610530GE</t>
  </si>
  <si>
    <t>ES61053001</t>
  </si>
  <si>
    <t>ES61053002</t>
  </si>
  <si>
    <t>ES61053003</t>
  </si>
  <si>
    <t>ES61053004</t>
  </si>
  <si>
    <t>ES61053010</t>
  </si>
  <si>
    <t>ES61053011</t>
  </si>
  <si>
    <t>ES61053012</t>
  </si>
  <si>
    <t>ES61053080</t>
  </si>
  <si>
    <t>ES61053099</t>
  </si>
  <si>
    <t>ES61053020</t>
  </si>
  <si>
    <t>ES61053021</t>
  </si>
  <si>
    <t>ES61053022</t>
  </si>
  <si>
    <t>ES61053090</t>
  </si>
  <si>
    <t>ES610530AD</t>
  </si>
  <si>
    <t>ES610530IT</t>
  </si>
  <si>
    <t>ES610530HR</t>
  </si>
  <si>
    <t>ES610530CL</t>
  </si>
  <si>
    <t>ES610531PM</t>
  </si>
  <si>
    <t>ES610531OP</t>
  </si>
  <si>
    <t>ES610531SA</t>
  </si>
  <si>
    <t>ES610531RV</t>
  </si>
  <si>
    <t>ES610531GE</t>
  </si>
  <si>
    <t>ES61053101</t>
  </si>
  <si>
    <t>ES61053102</t>
  </si>
  <si>
    <t>ES61053103</t>
  </si>
  <si>
    <t>ES61053104</t>
  </si>
  <si>
    <t>ES61053110</t>
  </si>
  <si>
    <t>ES61053111</t>
  </si>
  <si>
    <t>ES61053112</t>
  </si>
  <si>
    <t>ES61053180</t>
  </si>
  <si>
    <t>ES61053199</t>
  </si>
  <si>
    <t>ES61053120</t>
  </si>
  <si>
    <t>ES61053121</t>
  </si>
  <si>
    <t>ES61053122</t>
  </si>
  <si>
    <t>ES610531AD</t>
  </si>
  <si>
    <t>ES610531IT</t>
  </si>
  <si>
    <t>ES610531HR</t>
  </si>
  <si>
    <t>ES610531CL</t>
  </si>
  <si>
    <t>ES610532PM</t>
  </si>
  <si>
    <t>ES610532OP</t>
  </si>
  <si>
    <t>ES610532SA</t>
  </si>
  <si>
    <t>ES610532RV</t>
  </si>
  <si>
    <t>ES610532GE</t>
  </si>
  <si>
    <t>ES61053201</t>
  </si>
  <si>
    <t>ES61053202</t>
  </si>
  <si>
    <t>ES61053203</t>
  </si>
  <si>
    <t>ES61053204</t>
  </si>
  <si>
    <t>ES61053210</t>
  </si>
  <si>
    <t>ES61053211</t>
  </si>
  <si>
    <t>ES61053212</t>
  </si>
  <si>
    <t>ES61053280</t>
  </si>
  <si>
    <t>ES61053299</t>
  </si>
  <si>
    <t>ES610532AD</t>
  </si>
  <si>
    <t>ES610532IT</t>
  </si>
  <si>
    <t>ES610532HR</t>
  </si>
  <si>
    <t>ES610532CL</t>
  </si>
  <si>
    <t>ES620533PM</t>
  </si>
  <si>
    <t>ES620533OP</t>
  </si>
  <si>
    <t>ES620533SA</t>
  </si>
  <si>
    <t>ES620533RV</t>
  </si>
  <si>
    <t>ES620533GE</t>
  </si>
  <si>
    <t>ES62053301</t>
  </si>
  <si>
    <t>ES62053302</t>
  </si>
  <si>
    <t>ES62053303</t>
  </si>
  <si>
    <t>ES62053304</t>
  </si>
  <si>
    <t>ES62053310</t>
  </si>
  <si>
    <t>ES62053311</t>
  </si>
  <si>
    <t>ES62053312</t>
  </si>
  <si>
    <t>ES62053380</t>
  </si>
  <si>
    <t>ES62053399</t>
  </si>
  <si>
    <t>ES620533AD</t>
  </si>
  <si>
    <t>ES620533IT</t>
  </si>
  <si>
    <t>ES620533HR</t>
  </si>
  <si>
    <t>ES620533CL</t>
  </si>
  <si>
    <t>ES640535PM</t>
  </si>
  <si>
    <t>ES640535OP</t>
  </si>
  <si>
    <t>ES640535SA</t>
  </si>
  <si>
    <t>ES640535RV</t>
  </si>
  <si>
    <t>ES640535GE</t>
  </si>
  <si>
    <t>ES64053501</t>
  </si>
  <si>
    <t>ES64053502</t>
  </si>
  <si>
    <t>ES64053503</t>
  </si>
  <si>
    <t>ES64053504</t>
  </si>
  <si>
    <t>ES64053510</t>
  </si>
  <si>
    <t>ES64053511</t>
  </si>
  <si>
    <t>ES64053512</t>
  </si>
  <si>
    <t>ES64053580</t>
  </si>
  <si>
    <t>ES64053599</t>
  </si>
  <si>
    <t>ES640535AD</t>
  </si>
  <si>
    <t>ES640535IT</t>
  </si>
  <si>
    <t>ES640535HR</t>
  </si>
  <si>
    <t>ES640535CL</t>
  </si>
  <si>
    <t>ES640536PM</t>
  </si>
  <si>
    <t>ES640536OP</t>
  </si>
  <si>
    <t>ES640536SA</t>
  </si>
  <si>
    <t>ES640536RV</t>
  </si>
  <si>
    <t>ES640536GE</t>
  </si>
  <si>
    <t>ES64053601</t>
  </si>
  <si>
    <t>ES64053602</t>
  </si>
  <si>
    <t>ES64053603</t>
  </si>
  <si>
    <t>ES64053604</t>
  </si>
  <si>
    <t>ES64053610</t>
  </si>
  <si>
    <t>ES64053611</t>
  </si>
  <si>
    <t>ES64053612</t>
  </si>
  <si>
    <t>ES64053680</t>
  </si>
  <si>
    <t>ES64053699</t>
  </si>
  <si>
    <t>ES640536AD</t>
  </si>
  <si>
    <t>ES640536IT</t>
  </si>
  <si>
    <t>ES640536HR</t>
  </si>
  <si>
    <t>ES640536CL</t>
  </si>
  <si>
    <t>ES640537PM</t>
  </si>
  <si>
    <t>ES640537OP</t>
  </si>
  <si>
    <t>ES640537SA</t>
  </si>
  <si>
    <t>ES640537RV</t>
  </si>
  <si>
    <t>ES640537GE</t>
  </si>
  <si>
    <t>ES64053701</t>
  </si>
  <si>
    <t>ES64053702</t>
  </si>
  <si>
    <t>ES64053703</t>
  </si>
  <si>
    <t>ES64053704</t>
  </si>
  <si>
    <t>ES64053710</t>
  </si>
  <si>
    <t>ES64053711</t>
  </si>
  <si>
    <t>ES64053712</t>
  </si>
  <si>
    <t>ES64053780</t>
  </si>
  <si>
    <t>ES64053799</t>
  </si>
  <si>
    <t>ES640537AD</t>
  </si>
  <si>
    <t>ES640537IT</t>
  </si>
  <si>
    <t>ES640537HR</t>
  </si>
  <si>
    <t>ES640537CL</t>
  </si>
  <si>
    <t>ES640538PM</t>
  </si>
  <si>
    <t>ES640538OP</t>
  </si>
  <si>
    <t>ES640538SA</t>
  </si>
  <si>
    <t>ES640538RV</t>
  </si>
  <si>
    <t>ES640538GE</t>
  </si>
  <si>
    <t>ES64053801</t>
  </si>
  <si>
    <t>ES64053802</t>
  </si>
  <si>
    <t>ES64053803</t>
  </si>
  <si>
    <t>ES64053804</t>
  </si>
  <si>
    <t>ES64053810</t>
  </si>
  <si>
    <t>ES64053811</t>
  </si>
  <si>
    <t>ES64053812</t>
  </si>
  <si>
    <t>ES64053880</t>
  </si>
  <si>
    <t>ES64053899</t>
  </si>
  <si>
    <t>ES640538AD</t>
  </si>
  <si>
    <t>ES640538IT</t>
  </si>
  <si>
    <t>ES640538HR</t>
  </si>
  <si>
    <t>ES640538CL</t>
  </si>
  <si>
    <t>ES650539PM</t>
  </si>
  <si>
    <t>ES650539OP</t>
  </si>
  <si>
    <t>ES650539SA</t>
  </si>
  <si>
    <t>ES650539RV</t>
  </si>
  <si>
    <t>ES650539GE</t>
  </si>
  <si>
    <t>ES65053901</t>
  </si>
  <si>
    <t>ES65053902</t>
  </si>
  <si>
    <t>ES65053903</t>
  </si>
  <si>
    <t>ES65053904</t>
  </si>
  <si>
    <t>ES65053910</t>
  </si>
  <si>
    <t>ES65053911</t>
  </si>
  <si>
    <t>ES65053912</t>
  </si>
  <si>
    <t>ES65053980</t>
  </si>
  <si>
    <t>ES65053999</t>
  </si>
  <si>
    <t>ES650539AD</t>
  </si>
  <si>
    <t>ES650539IT</t>
  </si>
  <si>
    <t>ES650539HR</t>
  </si>
  <si>
    <t>ES650539SH</t>
  </si>
  <si>
    <t>ES650539CL</t>
  </si>
  <si>
    <t>ES660540PM</t>
  </si>
  <si>
    <t>ES660540OP</t>
  </si>
  <si>
    <t>ES660540SA</t>
  </si>
  <si>
    <t>ES660540RV</t>
  </si>
  <si>
    <t>ES660540GE</t>
  </si>
  <si>
    <t>ES66054001</t>
  </si>
  <si>
    <t>ES66054002</t>
  </si>
  <si>
    <t>ES66054003</t>
  </si>
  <si>
    <t>ES66054004</t>
  </si>
  <si>
    <t>ES66054010</t>
  </si>
  <si>
    <t>ES66054011</t>
  </si>
  <si>
    <t>ES66054012</t>
  </si>
  <si>
    <t>ES66054080</t>
  </si>
  <si>
    <t>ES66054099</t>
  </si>
  <si>
    <t>ES660540AD</t>
  </si>
  <si>
    <t>ES660540IT</t>
  </si>
  <si>
    <t>ES660540HR</t>
  </si>
  <si>
    <t>ES660540SH</t>
  </si>
  <si>
    <t>ES660540CL</t>
  </si>
  <si>
    <t>ES670541PM</t>
  </si>
  <si>
    <t>ES670541OP</t>
  </si>
  <si>
    <t>ES670541SA</t>
  </si>
  <si>
    <t>ES670541RV</t>
  </si>
  <si>
    <t>ES670541GE</t>
  </si>
  <si>
    <t>ES67054101</t>
  </si>
  <si>
    <t>ES67054102</t>
  </si>
  <si>
    <t>ES67054103</t>
  </si>
  <si>
    <t>ES67054104</t>
  </si>
  <si>
    <t>ES67054110</t>
  </si>
  <si>
    <t>ES67054111</t>
  </si>
  <si>
    <t>ES67054112</t>
  </si>
  <si>
    <t>ES67054180</t>
  </si>
  <si>
    <t>ES67054199</t>
  </si>
  <si>
    <t>ES670541AD</t>
  </si>
  <si>
    <t>ES670541IT</t>
  </si>
  <si>
    <t>ES670541HR</t>
  </si>
  <si>
    <t>ES670541CL</t>
  </si>
  <si>
    <t>ES670542PM</t>
  </si>
  <si>
    <t>ES670542OP</t>
  </si>
  <si>
    <t>ES670542SA</t>
  </si>
  <si>
    <t>ES670542RV</t>
  </si>
  <si>
    <t>ES670542GE</t>
  </si>
  <si>
    <t>ES67054201</t>
  </si>
  <si>
    <t>ES67054202</t>
  </si>
  <si>
    <t>ES67054203</t>
  </si>
  <si>
    <t>ES67054204</t>
  </si>
  <si>
    <t>ES67054210</t>
  </si>
  <si>
    <t>ES67054211</t>
  </si>
  <si>
    <t>ES67054212</t>
  </si>
  <si>
    <t>ES67054280</t>
  </si>
  <si>
    <t>ES67054299</t>
  </si>
  <si>
    <t>ES67054220</t>
  </si>
  <si>
    <t>ES67054221</t>
  </si>
  <si>
    <t>ES67054222</t>
  </si>
  <si>
    <t>ES670542AD</t>
  </si>
  <si>
    <t>ES670542IT</t>
  </si>
  <si>
    <t>ES670542HR</t>
  </si>
  <si>
    <t>ES670542CL</t>
  </si>
  <si>
    <t>ES680545PM</t>
  </si>
  <si>
    <t>ES680545OP</t>
  </si>
  <si>
    <t>ES680545SA</t>
  </si>
  <si>
    <t>ES680545RV</t>
  </si>
  <si>
    <t>ES680545GE</t>
  </si>
  <si>
    <t>ES68054501</t>
  </si>
  <si>
    <t>ES68054502</t>
  </si>
  <si>
    <t>ES68054503</t>
  </si>
  <si>
    <t>ES68054504</t>
  </si>
  <si>
    <t>ES68054510</t>
  </si>
  <si>
    <t>ES68054511</t>
  </si>
  <si>
    <t>ES68054512</t>
  </si>
  <si>
    <t>ES68054580</t>
  </si>
  <si>
    <t>ES68054599</t>
  </si>
  <si>
    <t>ES680545AD</t>
  </si>
  <si>
    <t>ES680545IT</t>
  </si>
  <si>
    <t>ES680545HR</t>
  </si>
  <si>
    <t>ES680545CL</t>
  </si>
  <si>
    <t>ES690546PM</t>
  </si>
  <si>
    <t>ES690546OP</t>
  </si>
  <si>
    <t>ES690546SA</t>
  </si>
  <si>
    <t>ES690546RV</t>
  </si>
  <si>
    <t>ES690546GE</t>
  </si>
  <si>
    <t>ES69054601</t>
  </si>
  <si>
    <t>ES69054602</t>
  </si>
  <si>
    <t>ES69054603</t>
  </si>
  <si>
    <t>ES69054604</t>
  </si>
  <si>
    <t>ES69054610</t>
  </si>
  <si>
    <t>ES69054611</t>
  </si>
  <si>
    <t>ES69054612</t>
  </si>
  <si>
    <t>ES69054680</t>
  </si>
  <si>
    <t>ES69054699</t>
  </si>
  <si>
    <t>ES690546AD</t>
  </si>
  <si>
    <t>ES690546IT</t>
  </si>
  <si>
    <t>ES690546HR</t>
  </si>
  <si>
    <t>ES690546CL</t>
  </si>
  <si>
    <t>ES690547PM</t>
  </si>
  <si>
    <t>ES690547OP</t>
  </si>
  <si>
    <t>ES690547SA</t>
  </si>
  <si>
    <t>ES690547RV</t>
  </si>
  <si>
    <t>ES690547GE</t>
  </si>
  <si>
    <t>ES69054701</t>
  </si>
  <si>
    <t>ES69054702</t>
  </si>
  <si>
    <t>ES69054703</t>
  </si>
  <si>
    <t>ES69054704</t>
  </si>
  <si>
    <t>ES69054710</t>
  </si>
  <si>
    <t>ES69054711</t>
  </si>
  <si>
    <t>ES69054712</t>
  </si>
  <si>
    <t>ES69054780</t>
  </si>
  <si>
    <t>ES69054799</t>
  </si>
  <si>
    <t>ES69054790</t>
  </si>
  <si>
    <t>ES690547AD</t>
  </si>
  <si>
    <t>ES690547IT</t>
  </si>
  <si>
    <t>ES690547HR</t>
  </si>
  <si>
    <t>ES690547CL</t>
  </si>
  <si>
    <t>ES700548PM</t>
  </si>
  <si>
    <t>ES700548OP</t>
  </si>
  <si>
    <t>ES700548SA</t>
  </si>
  <si>
    <t>ES700548RV</t>
  </si>
  <si>
    <t>ES700548GE</t>
  </si>
  <si>
    <t>ES70054801</t>
  </si>
  <si>
    <t>ES70054802</t>
  </si>
  <si>
    <t>ES70054803</t>
  </si>
  <si>
    <t>ES70054804</t>
  </si>
  <si>
    <t>ES70054810</t>
  </si>
  <si>
    <t>ES70054811</t>
  </si>
  <si>
    <t>ES70054812</t>
  </si>
  <si>
    <t>ES70054880</t>
  </si>
  <si>
    <t>ES70054899</t>
  </si>
  <si>
    <t>ES700548AD</t>
  </si>
  <si>
    <t>ES700548IT</t>
  </si>
  <si>
    <t>ES700548HR</t>
  </si>
  <si>
    <t>ES700548CL</t>
  </si>
  <si>
    <t>ES710549PM</t>
  </si>
  <si>
    <t>ES710549OP</t>
  </si>
  <si>
    <t>ES710549SA</t>
  </si>
  <si>
    <t>ES710549RV</t>
  </si>
  <si>
    <t>ES710549GE</t>
  </si>
  <si>
    <t>ES71054901</t>
  </si>
  <si>
    <t>ES71054902</t>
  </si>
  <si>
    <t>ES71054903</t>
  </si>
  <si>
    <t>ES71054904</t>
  </si>
  <si>
    <t>ES71054910</t>
  </si>
  <si>
    <t>ES71054911</t>
  </si>
  <si>
    <t>ES71054912</t>
  </si>
  <si>
    <t>ES71054980</t>
  </si>
  <si>
    <t>ES71054999</t>
  </si>
  <si>
    <t>ES710549AD</t>
  </si>
  <si>
    <t>ES710549IT</t>
  </si>
  <si>
    <t>ES710549HR</t>
  </si>
  <si>
    <t>ES710549CL</t>
  </si>
  <si>
    <t>ES710550PM</t>
  </si>
  <si>
    <t>ES710550OP</t>
  </si>
  <si>
    <t>ES710550SA</t>
  </si>
  <si>
    <t>ES710550RV</t>
  </si>
  <si>
    <t>ES710550GE</t>
  </si>
  <si>
    <t>ES71055001</t>
  </si>
  <si>
    <t>ES71055002</t>
  </si>
  <si>
    <t>ES71055003</t>
  </si>
  <si>
    <t>ES71055004</t>
  </si>
  <si>
    <t>ES71055010</t>
  </si>
  <si>
    <t>ES71055011</t>
  </si>
  <si>
    <t>ES71055012</t>
  </si>
  <si>
    <t>ES71055080</t>
  </si>
  <si>
    <t>ES71055099</t>
  </si>
  <si>
    <t>ES710550AD</t>
  </si>
  <si>
    <t>ES710550IT</t>
  </si>
  <si>
    <t>ES710550HR</t>
  </si>
  <si>
    <t>ES710550CL</t>
  </si>
  <si>
    <t>ES710551PM</t>
  </si>
  <si>
    <t>ES710551OP</t>
  </si>
  <si>
    <t>ES710551SA</t>
  </si>
  <si>
    <t>ES710551RV</t>
  </si>
  <si>
    <t>ES710551GE</t>
  </si>
  <si>
    <t>ES71055101</t>
  </si>
  <si>
    <t>ES71055102</t>
  </si>
  <si>
    <t>ES71055103</t>
  </si>
  <si>
    <t>ES71055104</t>
  </si>
  <si>
    <t>ES71055110</t>
  </si>
  <si>
    <t>ES71055111</t>
  </si>
  <si>
    <t>ES71055112</t>
  </si>
  <si>
    <t>ES71055180</t>
  </si>
  <si>
    <t>ES71055199</t>
  </si>
  <si>
    <t>ES710551AD</t>
  </si>
  <si>
    <t>ES710551IT</t>
  </si>
  <si>
    <t>ES710551HR</t>
  </si>
  <si>
    <t>ES710551CL</t>
  </si>
  <si>
    <t>ES710552PM</t>
  </si>
  <si>
    <t>ES710552OP</t>
  </si>
  <si>
    <t>ES710552SA</t>
  </si>
  <si>
    <t>ES710552RV</t>
  </si>
  <si>
    <t>ES710552GE</t>
  </si>
  <si>
    <t>ES71055201</t>
  </si>
  <si>
    <t>ES71055202</t>
  </si>
  <si>
    <t>ES71055203</t>
  </si>
  <si>
    <t>ES71055204</t>
  </si>
  <si>
    <t>ES71055210</t>
  </si>
  <si>
    <t>ES71055211</t>
  </si>
  <si>
    <t>ES71055212</t>
  </si>
  <si>
    <t>ES71055280</t>
  </si>
  <si>
    <t>ES71055299</t>
  </si>
  <si>
    <t>ES71055290</t>
  </si>
  <si>
    <t>ES710552AD</t>
  </si>
  <si>
    <t>ES710552IT</t>
  </si>
  <si>
    <t>ES710552HR</t>
  </si>
  <si>
    <t>ES710552CL</t>
  </si>
  <si>
    <t>ES710553PM</t>
  </si>
  <si>
    <t>ES710553OP</t>
  </si>
  <si>
    <t>ES710553SA</t>
  </si>
  <si>
    <t>ES710553RV</t>
  </si>
  <si>
    <t>ES710553GE</t>
  </si>
  <si>
    <t>ES71055301</t>
  </si>
  <si>
    <t>ES71055302</t>
  </si>
  <si>
    <t>ES71055303</t>
  </si>
  <si>
    <t>ES71055304</t>
  </si>
  <si>
    <t>ES71055310</t>
  </si>
  <si>
    <t>ES71055311</t>
  </si>
  <si>
    <t>ES71055312</t>
  </si>
  <si>
    <t>ES71055380</t>
  </si>
  <si>
    <t>ES71055399</t>
  </si>
  <si>
    <t>ES710553AD</t>
  </si>
  <si>
    <t>ES710553IT</t>
  </si>
  <si>
    <t>ES710553HR</t>
  </si>
  <si>
    <t>ES710553CL</t>
  </si>
  <si>
    <t>ES710554PM</t>
  </si>
  <si>
    <t>ES710554OP</t>
  </si>
  <si>
    <t>ES710554SA</t>
  </si>
  <si>
    <t>ES710554RV</t>
  </si>
  <si>
    <t>ES710554GE</t>
  </si>
  <si>
    <t>ES71055401</t>
  </si>
  <si>
    <t>ES71055402</t>
  </si>
  <si>
    <t>ES71055403</t>
  </si>
  <si>
    <t>ES71055404</t>
  </si>
  <si>
    <t>ES71055410</t>
  </si>
  <si>
    <t>ES71055411</t>
  </si>
  <si>
    <t>ES71055412</t>
  </si>
  <si>
    <t>ES71055480</t>
  </si>
  <si>
    <t>ES71055499</t>
  </si>
  <si>
    <t>ES71055490</t>
  </si>
  <si>
    <t>ES710554AD</t>
  </si>
  <si>
    <t>ES710554IT</t>
  </si>
  <si>
    <t>ES710554HR</t>
  </si>
  <si>
    <t>ES710554CL</t>
  </si>
  <si>
    <t>ES710555PM</t>
  </si>
  <si>
    <t>ES710555OP</t>
  </si>
  <si>
    <t>ES710555SA</t>
  </si>
  <si>
    <t>ES710555RV</t>
  </si>
  <si>
    <t>ES710555GE</t>
  </si>
  <si>
    <t>ES71055501</t>
  </si>
  <si>
    <t>ES71055502</t>
  </si>
  <si>
    <t>ES71055503</t>
  </si>
  <si>
    <t>ES71055504</t>
  </si>
  <si>
    <t>ES71055510</t>
  </si>
  <si>
    <t>ES71055511</t>
  </si>
  <si>
    <t>ES71055512</t>
  </si>
  <si>
    <t>ES71055580</t>
  </si>
  <si>
    <t>ES71055599</t>
  </si>
  <si>
    <t>ES710555AD</t>
  </si>
  <si>
    <t>ES710555IT</t>
  </si>
  <si>
    <t>ES710555HR</t>
  </si>
  <si>
    <t>ES710555CL</t>
  </si>
  <si>
    <t>ES710556PM</t>
  </si>
  <si>
    <t>ES710556OP</t>
  </si>
  <si>
    <t>ES710556SA</t>
  </si>
  <si>
    <t>ES710556RV</t>
  </si>
  <si>
    <t>ES710556GE</t>
  </si>
  <si>
    <t>ES71055601</t>
  </si>
  <si>
    <t>ES71055602</t>
  </si>
  <si>
    <t>ES71055603</t>
  </si>
  <si>
    <t>ES71055604</t>
  </si>
  <si>
    <t>ES71055610</t>
  </si>
  <si>
    <t>ES71055611</t>
  </si>
  <si>
    <t>ES71055612</t>
  </si>
  <si>
    <t>ES71055680</t>
  </si>
  <si>
    <t>ES71055699</t>
  </si>
  <si>
    <t>ES710556AD</t>
  </si>
  <si>
    <t>ES710556IT</t>
  </si>
  <si>
    <t>ES710556HR</t>
  </si>
  <si>
    <t>ES710556SH</t>
  </si>
  <si>
    <t>ES710556CL</t>
  </si>
  <si>
    <t>ES730557PM</t>
  </si>
  <si>
    <t>ES730557OP</t>
  </si>
  <si>
    <t>ES730557SA</t>
  </si>
  <si>
    <t>ES730557RV</t>
  </si>
  <si>
    <t>ES730557GE</t>
  </si>
  <si>
    <t>ES73055701</t>
  </si>
  <si>
    <t>ES73055702</t>
  </si>
  <si>
    <t>ES73055703</t>
  </si>
  <si>
    <t>ES73055704</t>
  </si>
  <si>
    <t>ES73055710</t>
  </si>
  <si>
    <t>ES73055711</t>
  </si>
  <si>
    <t>ES73055712</t>
  </si>
  <si>
    <t>ES73055780</t>
  </si>
  <si>
    <t>ES73055799</t>
  </si>
  <si>
    <t>ES730557AD</t>
  </si>
  <si>
    <t>ES730557IT</t>
  </si>
  <si>
    <t>ES730557HR</t>
  </si>
  <si>
    <t>ES730557SH</t>
  </si>
  <si>
    <t>ES730557CL</t>
  </si>
  <si>
    <t>ES720558PM</t>
  </si>
  <si>
    <t>ES720558OP</t>
  </si>
  <si>
    <t>ES720558SA</t>
  </si>
  <si>
    <t>ES720558RV</t>
  </si>
  <si>
    <t>ES720558GE</t>
  </si>
  <si>
    <t>ES72055801</t>
  </si>
  <si>
    <t>ES72055802</t>
  </si>
  <si>
    <t>ES72055803</t>
  </si>
  <si>
    <t>ES72055804</t>
  </si>
  <si>
    <t>ES72055810</t>
  </si>
  <si>
    <t>ES72055811</t>
  </si>
  <si>
    <t>ES72055812</t>
  </si>
  <si>
    <t>ES72055880</t>
  </si>
  <si>
    <t>ES72055899</t>
  </si>
  <si>
    <t>ES720558AD</t>
  </si>
  <si>
    <t>ES720558IT</t>
  </si>
  <si>
    <t>ES720558HR</t>
  </si>
  <si>
    <t>ES720558CL</t>
  </si>
  <si>
    <t>ES720559PM</t>
  </si>
  <si>
    <t>ES720559OP</t>
  </si>
  <si>
    <t>ES720559SA</t>
  </si>
  <si>
    <t>ES720559RV</t>
  </si>
  <si>
    <t>ES720559GE</t>
  </si>
  <si>
    <t>ES72055901</t>
  </si>
  <si>
    <t>ES72055902</t>
  </si>
  <si>
    <t>ES72055903</t>
  </si>
  <si>
    <t>ES72055904</t>
  </si>
  <si>
    <t>ES72055910</t>
  </si>
  <si>
    <t>ES72055911</t>
  </si>
  <si>
    <t>ES72055912</t>
  </si>
  <si>
    <t>ES72055980</t>
  </si>
  <si>
    <t>ES72055999</t>
  </si>
  <si>
    <t>ES720559AD</t>
  </si>
  <si>
    <t>ES720559IT</t>
  </si>
  <si>
    <t>ES720559HR</t>
  </si>
  <si>
    <t>ES720559SH</t>
  </si>
  <si>
    <t>ES720559CL</t>
  </si>
  <si>
    <t>ES740560PM</t>
  </si>
  <si>
    <t>ES740560OP</t>
  </si>
  <si>
    <t>ES740560SA</t>
  </si>
  <si>
    <t>ES740560RV</t>
  </si>
  <si>
    <t>ES740560GE</t>
  </si>
  <si>
    <t>ES74056001</t>
  </si>
  <si>
    <t>ES74056002</t>
  </si>
  <si>
    <t>ES74056003</t>
  </si>
  <si>
    <t>ES74056004</t>
  </si>
  <si>
    <t>ES74056010</t>
  </si>
  <si>
    <t>ES74056011</t>
  </si>
  <si>
    <t>ES74056012</t>
  </si>
  <si>
    <t>ES74056080</t>
  </si>
  <si>
    <t>ES74056099</t>
  </si>
  <si>
    <t>ES740560AD</t>
  </si>
  <si>
    <t>ES740560IT</t>
  </si>
  <si>
    <t>ES740560HR</t>
  </si>
  <si>
    <t>ES740560SH</t>
  </si>
  <si>
    <t>ES740560CL</t>
  </si>
  <si>
    <t>ES750561PM</t>
  </si>
  <si>
    <t>ES750561OP</t>
  </si>
  <si>
    <t>ES750561SA</t>
  </si>
  <si>
    <t>ES750561RV</t>
  </si>
  <si>
    <t>ES750561GE</t>
  </si>
  <si>
    <t>ES75056101</t>
  </si>
  <si>
    <t>ES75056102</t>
  </si>
  <si>
    <t>ES75056103</t>
  </si>
  <si>
    <t>ES75056104</t>
  </si>
  <si>
    <t>ES75056110</t>
  </si>
  <si>
    <t>ES75056111</t>
  </si>
  <si>
    <t>ES75056112</t>
  </si>
  <si>
    <t>ES75056180</t>
  </si>
  <si>
    <t>ES75056199</t>
  </si>
  <si>
    <t>ES75056190</t>
  </si>
  <si>
    <t>ES750561AD</t>
  </si>
  <si>
    <t>ES750561IT</t>
  </si>
  <si>
    <t>ES750561HR</t>
  </si>
  <si>
    <t>ES750561CL</t>
  </si>
  <si>
    <t>ES760562PM</t>
  </si>
  <si>
    <t>ES760562OP</t>
  </si>
  <si>
    <t>ES760562SA</t>
  </si>
  <si>
    <t>ES760562RV</t>
  </si>
  <si>
    <t>ES760562GE</t>
  </si>
  <si>
    <t>ES76056201</t>
  </si>
  <si>
    <t>ES76056202</t>
  </si>
  <si>
    <t>ES76056203</t>
  </si>
  <si>
    <t>ES76056204</t>
  </si>
  <si>
    <t>ES76056210</t>
  </si>
  <si>
    <t>ES76056211</t>
  </si>
  <si>
    <t>ES76056212</t>
  </si>
  <si>
    <t>ES76056280</t>
  </si>
  <si>
    <t>ES76056299</t>
  </si>
  <si>
    <t>ES760562AD</t>
  </si>
  <si>
    <t>ES760562IT</t>
  </si>
  <si>
    <t>ES760562HR</t>
  </si>
  <si>
    <t>ES760562CL</t>
  </si>
  <si>
    <t>ES100581PM</t>
  </si>
  <si>
    <t>ES100581OP</t>
  </si>
  <si>
    <t>ES100581SA</t>
  </si>
  <si>
    <t>ES100581RV</t>
  </si>
  <si>
    <t>ES100581GE</t>
  </si>
  <si>
    <t>ES10058101</t>
  </si>
  <si>
    <t>ES10058102</t>
  </si>
  <si>
    <t>ES10058103</t>
  </si>
  <si>
    <t>ES10058104</t>
  </si>
  <si>
    <t>ES10058110</t>
  </si>
  <si>
    <t>ES10058111</t>
  </si>
  <si>
    <t>ES10058112</t>
  </si>
  <si>
    <t>ES10058180</t>
  </si>
  <si>
    <t>ES10058199</t>
  </si>
  <si>
    <t>ES100581AD</t>
  </si>
  <si>
    <t>ES100581IT</t>
  </si>
  <si>
    <t>ES100581HR</t>
  </si>
  <si>
    <t>ES100581CL</t>
  </si>
  <si>
    <t>ES100582PM</t>
  </si>
  <si>
    <t>ES100582OP</t>
  </si>
  <si>
    <t>ES100582SA</t>
  </si>
  <si>
    <t>ES100582RV</t>
  </si>
  <si>
    <t>ES100582GE</t>
  </si>
  <si>
    <t>ES10058201</t>
  </si>
  <si>
    <t>ES10058202</t>
  </si>
  <si>
    <t>ES10058203</t>
  </si>
  <si>
    <t>ES10058204</t>
  </si>
  <si>
    <t>ES10058210</t>
  </si>
  <si>
    <t>ES10058211</t>
  </si>
  <si>
    <t>ES10058212</t>
  </si>
  <si>
    <t>ES10058280</t>
  </si>
  <si>
    <t>ES10058299</t>
  </si>
  <si>
    <t>ES100582AD</t>
  </si>
  <si>
    <t>ES100582IT</t>
  </si>
  <si>
    <t>ES100582HR</t>
  </si>
  <si>
    <t>ES100582CL</t>
  </si>
  <si>
    <t>ES100591PM</t>
  </si>
  <si>
    <t>ES100591OP</t>
  </si>
  <si>
    <t>ES100591SA</t>
  </si>
  <si>
    <t>ES100591RV</t>
  </si>
  <si>
    <t>ES100591GE</t>
  </si>
  <si>
    <t>ES10059101</t>
  </si>
  <si>
    <t>ES10059102</t>
  </si>
  <si>
    <t>ES10059103</t>
  </si>
  <si>
    <t>ES10059104</t>
  </si>
  <si>
    <t>ES10059110</t>
  </si>
  <si>
    <t>ES10059111</t>
  </si>
  <si>
    <t>ES10059112</t>
  </si>
  <si>
    <t>ES10059180</t>
  </si>
  <si>
    <t>ES10059199</t>
  </si>
  <si>
    <t>ES100591AD</t>
  </si>
  <si>
    <t>ES100591IT</t>
  </si>
  <si>
    <t>ES100591HR</t>
  </si>
  <si>
    <t>ES100591CL</t>
  </si>
  <si>
    <t>ES100661PM</t>
  </si>
  <si>
    <t>ES100661OP</t>
  </si>
  <si>
    <t>ES100661SA</t>
  </si>
  <si>
    <t>ES100661RV</t>
  </si>
  <si>
    <t>ES100661GE</t>
  </si>
  <si>
    <t>ES10066101</t>
  </si>
  <si>
    <t>ES10066102</t>
  </si>
  <si>
    <t>ES10066103</t>
  </si>
  <si>
    <t>ES10066104</t>
  </si>
  <si>
    <t>ES10066110</t>
  </si>
  <si>
    <t>ES10066111</t>
  </si>
  <si>
    <t>ES10066112</t>
  </si>
  <si>
    <t>ES10066180</t>
  </si>
  <si>
    <t>ES10066199</t>
  </si>
  <si>
    <t>ES100661AD</t>
  </si>
  <si>
    <t>ES100661IT</t>
  </si>
  <si>
    <t>ES100661HR</t>
  </si>
  <si>
    <t>ES100661CL</t>
  </si>
  <si>
    <t>ES100967PM</t>
  </si>
  <si>
    <t>ES100967OP</t>
  </si>
  <si>
    <t>ES100967SA</t>
  </si>
  <si>
    <t>ES100967RV</t>
  </si>
  <si>
    <t>ES100967GE</t>
  </si>
  <si>
    <t>ES10096701</t>
  </si>
  <si>
    <t>ES10096702</t>
  </si>
  <si>
    <t>ES10096703</t>
  </si>
  <si>
    <t>ES10096704</t>
  </si>
  <si>
    <t>ES10096710</t>
  </si>
  <si>
    <t>ES10096711</t>
  </si>
  <si>
    <t>ES10096712</t>
  </si>
  <si>
    <t>ES10096780</t>
  </si>
  <si>
    <t>ES10096799</t>
  </si>
  <si>
    <t>ES100967AD</t>
  </si>
  <si>
    <t>ES100967IT</t>
  </si>
  <si>
    <t>ES100967HR</t>
  </si>
  <si>
    <t>ES100967CL</t>
  </si>
  <si>
    <t>ES400998PM</t>
  </si>
  <si>
    <t>ES400998OP</t>
  </si>
  <si>
    <t>ES400998SA</t>
  </si>
  <si>
    <t>ES400998RV</t>
  </si>
  <si>
    <t>ES400998GE</t>
  </si>
  <si>
    <t>ES40099801</t>
  </si>
  <si>
    <t>ES40099802</t>
  </si>
  <si>
    <t>ES40099803</t>
  </si>
  <si>
    <t>ES40099804</t>
  </si>
  <si>
    <t>ES40099810</t>
  </si>
  <si>
    <t>ES40099811</t>
  </si>
  <si>
    <t>ES40099812</t>
  </si>
  <si>
    <t>ES40099880</t>
  </si>
  <si>
    <t>ES40099899</t>
  </si>
  <si>
    <t>ES400998AD</t>
  </si>
  <si>
    <t>ES400998IT</t>
  </si>
  <si>
    <t>ES400998HR</t>
  </si>
  <si>
    <t>ES400998CL</t>
  </si>
  <si>
    <t>ES019015GE</t>
  </si>
  <si>
    <t>ES019015OP</t>
  </si>
  <si>
    <t>ES019015IA</t>
  </si>
  <si>
    <t>ES019015LE</t>
  </si>
  <si>
    <t>ES019015HR</t>
  </si>
  <si>
    <t>ES019015PM</t>
  </si>
  <si>
    <t>ES019015IT</t>
  </si>
  <si>
    <t>ES019015FP</t>
  </si>
  <si>
    <t>ES019015GS</t>
  </si>
  <si>
    <t>ES019015PU</t>
  </si>
  <si>
    <t>ES019015FI</t>
  </si>
  <si>
    <t>ES019015AD</t>
  </si>
  <si>
    <t>ES019015SA</t>
  </si>
  <si>
    <t>ES019015RV</t>
  </si>
  <si>
    <t>ES019015RE</t>
  </si>
  <si>
    <t>ES019015OC</t>
  </si>
  <si>
    <t>ES019015MK</t>
  </si>
  <si>
    <t>ES019015EC</t>
  </si>
  <si>
    <t>ES019015QC</t>
  </si>
  <si>
    <t>ES019015AR</t>
  </si>
  <si>
    <t>ES019015CL</t>
  </si>
  <si>
    <t>ES019039GE</t>
  </si>
  <si>
    <t>ES019039OP</t>
  </si>
  <si>
    <t>ES019039IA</t>
  </si>
  <si>
    <t>ES019039LE</t>
  </si>
  <si>
    <t>ES019039HR</t>
  </si>
  <si>
    <t>ES019039PM</t>
  </si>
  <si>
    <t>ES019039IT</t>
  </si>
  <si>
    <t>ES019039FP</t>
  </si>
  <si>
    <t>ES019039GS</t>
  </si>
  <si>
    <t>ES019039PU</t>
  </si>
  <si>
    <t>ES019039FI</t>
  </si>
  <si>
    <t>ES019039AD</t>
  </si>
  <si>
    <t>ES019039SA</t>
  </si>
  <si>
    <t>ES019039RV</t>
  </si>
  <si>
    <t>ES019039BI</t>
  </si>
  <si>
    <t>ES019039RE</t>
  </si>
  <si>
    <t>ES019039OC</t>
  </si>
  <si>
    <t>ES019039MK</t>
  </si>
  <si>
    <t>ES019039EC</t>
  </si>
  <si>
    <t>ES019039QC</t>
  </si>
  <si>
    <t>ES019039AR</t>
  </si>
  <si>
    <t>ES019039CL</t>
  </si>
  <si>
    <t>ES019039RS</t>
  </si>
  <si>
    <t>ES019039MC</t>
  </si>
  <si>
    <t>ES019039CA</t>
  </si>
  <si>
    <t>ES019039CR</t>
  </si>
  <si>
    <t>ES019039OR</t>
  </si>
  <si>
    <t>ES019039II</t>
  </si>
  <si>
    <t>ES019039PB</t>
  </si>
  <si>
    <t>ES109040GE</t>
  </si>
  <si>
    <t>ES109040OP</t>
  </si>
  <si>
    <t>ES109040IA</t>
  </si>
  <si>
    <t>ES109040LE</t>
  </si>
  <si>
    <t>ES109040HR</t>
  </si>
  <si>
    <t>ES109040PM</t>
  </si>
  <si>
    <t>ES109040IT</t>
  </si>
  <si>
    <t>ES109040FP</t>
  </si>
  <si>
    <t>ES109040GS</t>
  </si>
  <si>
    <t>ES109040PU</t>
  </si>
  <si>
    <t>ES109040FI</t>
  </si>
  <si>
    <t>ES109040AD</t>
  </si>
  <si>
    <t>ES109040SA</t>
  </si>
  <si>
    <t>ES109040RV</t>
  </si>
  <si>
    <t>ES109040RE</t>
  </si>
  <si>
    <t>ES109040OC</t>
  </si>
  <si>
    <t>ES109040MK</t>
  </si>
  <si>
    <t>ES109040EC</t>
  </si>
  <si>
    <t>ES109040QC</t>
  </si>
  <si>
    <t>ES109040AR</t>
  </si>
  <si>
    <t>ES109040CL</t>
  </si>
  <si>
    <t>ES109040RS</t>
  </si>
  <si>
    <t>ES109050GE</t>
  </si>
  <si>
    <t>ES109050OP</t>
  </si>
  <si>
    <t>ES109050IA</t>
  </si>
  <si>
    <t>ES109050LE</t>
  </si>
  <si>
    <t>ES109050HR</t>
  </si>
  <si>
    <t>ES109050PM</t>
  </si>
  <si>
    <t>ES109050IT</t>
  </si>
  <si>
    <t>ES109050FP</t>
  </si>
  <si>
    <t>ES109050GS</t>
  </si>
  <si>
    <t>ES109050PU</t>
  </si>
  <si>
    <t>ES109050FI</t>
  </si>
  <si>
    <t>ES109050AD</t>
  </si>
  <si>
    <t>ES109050SA</t>
  </si>
  <si>
    <t>ES109050RV</t>
  </si>
  <si>
    <t>ES109050RE</t>
  </si>
  <si>
    <t>ES109050OC</t>
  </si>
  <si>
    <t>ES109050MK</t>
  </si>
  <si>
    <t>ES109050EC</t>
  </si>
  <si>
    <t>ES109050QC</t>
  </si>
  <si>
    <t>ES109050AR</t>
  </si>
  <si>
    <t>ES109050CL</t>
  </si>
  <si>
    <t>ES109050RS</t>
  </si>
  <si>
    <t>ES039100GE</t>
  </si>
  <si>
    <t>ES039100OP</t>
  </si>
  <si>
    <t>ES039100IA</t>
  </si>
  <si>
    <t>ES039100LE</t>
  </si>
  <si>
    <t>ES039100HR</t>
  </si>
  <si>
    <t>ES039100PM</t>
  </si>
  <si>
    <t>ES039100IT</t>
  </si>
  <si>
    <t>ES039100FP</t>
  </si>
  <si>
    <t>ES039100GS</t>
  </si>
  <si>
    <t>ES039100PU</t>
  </si>
  <si>
    <t>ES039100FI</t>
  </si>
  <si>
    <t>ES039100AD</t>
  </si>
  <si>
    <t>ES039100SA</t>
  </si>
  <si>
    <t>ES039100RV</t>
  </si>
  <si>
    <t>ES039100RE</t>
  </si>
  <si>
    <t>ES039100OC</t>
  </si>
  <si>
    <t>ES039100MK</t>
  </si>
  <si>
    <t>ES039100EC</t>
  </si>
  <si>
    <t>ES039100QC</t>
  </si>
  <si>
    <t>ES039100AR</t>
  </si>
  <si>
    <t>ES039100CL</t>
  </si>
  <si>
    <t>ES039100RS</t>
  </si>
  <si>
    <t>ES109103GE</t>
  </si>
  <si>
    <t>ES109103OP</t>
  </si>
  <si>
    <t>ES109103IA</t>
  </si>
  <si>
    <t>ES109103LE</t>
  </si>
  <si>
    <t>ES109103HR</t>
  </si>
  <si>
    <t>ES109103PM</t>
  </si>
  <si>
    <t>ES109103IT</t>
  </si>
  <si>
    <t>ES109103FP</t>
  </si>
  <si>
    <t>ES109103GS</t>
  </si>
  <si>
    <t>ES109103PU</t>
  </si>
  <si>
    <t>ES109103FI</t>
  </si>
  <si>
    <t>ES109103AD</t>
  </si>
  <si>
    <t>ES109103SA</t>
  </si>
  <si>
    <t>ES109103RV</t>
  </si>
  <si>
    <t>ES109103RE</t>
  </si>
  <si>
    <t>ES109103OC</t>
  </si>
  <si>
    <t>ES109103MK</t>
  </si>
  <si>
    <t>ES109103EC</t>
  </si>
  <si>
    <t>ES109103QC</t>
  </si>
  <si>
    <t>ES109103AR</t>
  </si>
  <si>
    <t>ES109103CL</t>
  </si>
  <si>
    <t>ES109103RS</t>
  </si>
  <si>
    <t>ES399111GE</t>
  </si>
  <si>
    <t>ES399111OP</t>
  </si>
  <si>
    <t>ES399111IA</t>
  </si>
  <si>
    <t>ES399111LE</t>
  </si>
  <si>
    <t>ES399111HR</t>
  </si>
  <si>
    <t>ES399111PM</t>
  </si>
  <si>
    <t>ES399111IT</t>
  </si>
  <si>
    <t>ES399111FP</t>
  </si>
  <si>
    <t>ES399111GS</t>
  </si>
  <si>
    <t>ES399111PU</t>
  </si>
  <si>
    <t>ES399111FI</t>
  </si>
  <si>
    <t>ES399111AD</t>
  </si>
  <si>
    <t>ES399111SA</t>
  </si>
  <si>
    <t>ES399111RV</t>
  </si>
  <si>
    <t>ES399111RE</t>
  </si>
  <si>
    <t>ES399111OC</t>
  </si>
  <si>
    <t>ES399111MK</t>
  </si>
  <si>
    <t>ES399111EC</t>
  </si>
  <si>
    <t>ES399111QC</t>
  </si>
  <si>
    <t>ES399111AR</t>
  </si>
  <si>
    <t>ES399111CL</t>
  </si>
  <si>
    <t>ES399111RS</t>
  </si>
  <si>
    <t>ES439158GE</t>
  </si>
  <si>
    <t>ES439158OP</t>
  </si>
  <si>
    <t>ES439158IA</t>
  </si>
  <si>
    <t>ES439158LE</t>
  </si>
  <si>
    <t>ES439158HR</t>
  </si>
  <si>
    <t>ES439158PM</t>
  </si>
  <si>
    <t>ES439158IT</t>
  </si>
  <si>
    <t>ES439158FP</t>
  </si>
  <si>
    <t>ES439158GS</t>
  </si>
  <si>
    <t>ES439158PU</t>
  </si>
  <si>
    <t>ES439158FI</t>
  </si>
  <si>
    <t>ES439158AD</t>
  </si>
  <si>
    <t>ES439158SA</t>
  </si>
  <si>
    <t>ES439158RV</t>
  </si>
  <si>
    <t>ES439158RE</t>
  </si>
  <si>
    <t>ES439158OC</t>
  </si>
  <si>
    <t>ES439158MK</t>
  </si>
  <si>
    <t>ES439158EC</t>
  </si>
  <si>
    <t>ES439158QC</t>
  </si>
  <si>
    <t>ES439158AR</t>
  </si>
  <si>
    <t>ES439158CL</t>
  </si>
  <si>
    <t>ES439158RS</t>
  </si>
  <si>
    <t>9159</t>
  </si>
  <si>
    <t>ES449159GE</t>
  </si>
  <si>
    <t>ES449159OP</t>
  </si>
  <si>
    <t>ES449159IA</t>
  </si>
  <si>
    <t>ES449159LE</t>
  </si>
  <si>
    <t>ES449159HR</t>
  </si>
  <si>
    <t>ES449159PM</t>
  </si>
  <si>
    <t>ES449159IT</t>
  </si>
  <si>
    <t>ES449159FP</t>
  </si>
  <si>
    <t>ES449159GS</t>
  </si>
  <si>
    <t>ES449159PU</t>
  </si>
  <si>
    <t>ES449159FI</t>
  </si>
  <si>
    <t>ES449159AD</t>
  </si>
  <si>
    <t>ES449159SA</t>
  </si>
  <si>
    <t>ES449159RV</t>
  </si>
  <si>
    <t>ES449159RE</t>
  </si>
  <si>
    <t>ES449159OC</t>
  </si>
  <si>
    <t>ES449159MK</t>
  </si>
  <si>
    <t>ES449159EC</t>
  </si>
  <si>
    <t>ES449159QC</t>
  </si>
  <si>
    <t>ES449159AR</t>
  </si>
  <si>
    <t>ES449159CL</t>
  </si>
  <si>
    <t>ES449159RS</t>
  </si>
  <si>
    <t>ES129228GE</t>
  </si>
  <si>
    <t>ES129228OP</t>
  </si>
  <si>
    <t>ES129228IA</t>
  </si>
  <si>
    <t>ES129228LE</t>
  </si>
  <si>
    <t>ES129228HR</t>
  </si>
  <si>
    <t>ES129228PM</t>
  </si>
  <si>
    <t>ES129228IT</t>
  </si>
  <si>
    <t>ES129228FP</t>
  </si>
  <si>
    <t>ES129228GS</t>
  </si>
  <si>
    <t>ES129228PU</t>
  </si>
  <si>
    <t>ES129228FI</t>
  </si>
  <si>
    <t>ES129228AD</t>
  </si>
  <si>
    <t>ES129228SA</t>
  </si>
  <si>
    <t>ES129228RV</t>
  </si>
  <si>
    <t>ES129228RE</t>
  </si>
  <si>
    <t>ES129228OC</t>
  </si>
  <si>
    <t>ES129228MK</t>
  </si>
  <si>
    <t>ES129228EC</t>
  </si>
  <si>
    <t>ES129228QC</t>
  </si>
  <si>
    <t>ES129228AR</t>
  </si>
  <si>
    <t>ES129228CL</t>
  </si>
  <si>
    <t>ES129228RS</t>
  </si>
  <si>
    <t>ES139230GE</t>
  </si>
  <si>
    <t>ES139230OP</t>
  </si>
  <si>
    <t>ES139230IA</t>
  </si>
  <si>
    <t>ES139230LE</t>
  </si>
  <si>
    <t>ES139230HR</t>
  </si>
  <si>
    <t>ES139230PM</t>
  </si>
  <si>
    <t>ES139230IT</t>
  </si>
  <si>
    <t>ES139230FP</t>
  </si>
  <si>
    <t>ES139230GS</t>
  </si>
  <si>
    <t>ES139230PU</t>
  </si>
  <si>
    <t>ES139230FI</t>
  </si>
  <si>
    <t>ES139230AD</t>
  </si>
  <si>
    <t>ES139230SA</t>
  </si>
  <si>
    <t>ES139230RV</t>
  </si>
  <si>
    <t>ES139230RE</t>
  </si>
  <si>
    <t>ES139230OC</t>
  </si>
  <si>
    <t>ES139230MK</t>
  </si>
  <si>
    <t>ES139230EC</t>
  </si>
  <si>
    <t>ES139230QC</t>
  </si>
  <si>
    <t>ES139230AR</t>
  </si>
  <si>
    <t>ES139230CL</t>
  </si>
  <si>
    <t>ES139230RS</t>
  </si>
  <si>
    <t>ES149231GE</t>
  </si>
  <si>
    <t>ES149231OP</t>
  </si>
  <si>
    <t>ES149231IA</t>
  </si>
  <si>
    <t>ES149231LE</t>
  </si>
  <si>
    <t>ES149231HR</t>
  </si>
  <si>
    <t>ES149231PM</t>
  </si>
  <si>
    <t>ES149231IT</t>
  </si>
  <si>
    <t>ES149231FP</t>
  </si>
  <si>
    <t>ES149231GS</t>
  </si>
  <si>
    <t>ES149231PU</t>
  </si>
  <si>
    <t>ES149231FI</t>
  </si>
  <si>
    <t>ES149231AD</t>
  </si>
  <si>
    <t>ES149231SA</t>
  </si>
  <si>
    <t>ES149231RV</t>
  </si>
  <si>
    <t>ES149231RE</t>
  </si>
  <si>
    <t>ES149231OC</t>
  </si>
  <si>
    <t>ES149231MK</t>
  </si>
  <si>
    <t>ES149231EC</t>
  </si>
  <si>
    <t>ES149231QC</t>
  </si>
  <si>
    <t>ES149231AR</t>
  </si>
  <si>
    <t>ES149231CL</t>
  </si>
  <si>
    <t>ES149231RS</t>
  </si>
  <si>
    <t>ES359240GE</t>
  </si>
  <si>
    <t>ES359240OP</t>
  </si>
  <si>
    <t>ES359240IA</t>
  </si>
  <si>
    <t>ES359240LE</t>
  </si>
  <si>
    <t>ES359240HR</t>
  </si>
  <si>
    <t>ES359240PM</t>
  </si>
  <si>
    <t>ES359240IT</t>
  </si>
  <si>
    <t>ES359240FP</t>
  </si>
  <si>
    <t>ES359240GS</t>
  </si>
  <si>
    <t>ES359240PU</t>
  </si>
  <si>
    <t>ES359240FI</t>
  </si>
  <si>
    <t>ES359240AD</t>
  </si>
  <si>
    <t>ES359240SA</t>
  </si>
  <si>
    <t>ES359240RV</t>
  </si>
  <si>
    <t>ES359240RE</t>
  </si>
  <si>
    <t>ES359240OC</t>
  </si>
  <si>
    <t>ES359240MK</t>
  </si>
  <si>
    <t>ES359240EC</t>
  </si>
  <si>
    <t>ES359240QC</t>
  </si>
  <si>
    <t>ES359240AR</t>
  </si>
  <si>
    <t>ES359240CL</t>
  </si>
  <si>
    <t>ES359240RS</t>
  </si>
  <si>
    <t>ES109304GE</t>
  </si>
  <si>
    <t>ES109304OP</t>
  </si>
  <si>
    <t>ES109304IA</t>
  </si>
  <si>
    <t>ES109304LE</t>
  </si>
  <si>
    <t>ES109304HR</t>
  </si>
  <si>
    <t>ES109304PM</t>
  </si>
  <si>
    <t>ES109304IT</t>
  </si>
  <si>
    <t>ES109304FP</t>
  </si>
  <si>
    <t>ES109304GS</t>
  </si>
  <si>
    <t>ES109304PU</t>
  </si>
  <si>
    <t>ES109304FI</t>
  </si>
  <si>
    <t>ES109304AD</t>
  </si>
  <si>
    <t>ES109304SA</t>
  </si>
  <si>
    <t>ES109304RV</t>
  </si>
  <si>
    <t>ES109304RE</t>
  </si>
  <si>
    <t>ES109304OC</t>
  </si>
  <si>
    <t>ES109304MK</t>
  </si>
  <si>
    <t>ES109304EC</t>
  </si>
  <si>
    <t>ES109304QC</t>
  </si>
  <si>
    <t>ES109304AR</t>
  </si>
  <si>
    <t>ES109304CL</t>
  </si>
  <si>
    <t>ES109304RS</t>
  </si>
  <si>
    <t>ES159336GE</t>
  </si>
  <si>
    <t>ES159336OP</t>
  </si>
  <si>
    <t>ES159336IA</t>
  </si>
  <si>
    <t>ES159336LE</t>
  </si>
  <si>
    <t>ES159336HR</t>
  </si>
  <si>
    <t>ES159336PM</t>
  </si>
  <si>
    <t>ES159336IT</t>
  </si>
  <si>
    <t>ES159336FP</t>
  </si>
  <si>
    <t>ES159336GS</t>
  </si>
  <si>
    <t>ES159336PU</t>
  </si>
  <si>
    <t>ES159336FI</t>
  </si>
  <si>
    <t>ES159336AD</t>
  </si>
  <si>
    <t>ES159336SA</t>
  </si>
  <si>
    <t>ES159336RV</t>
  </si>
  <si>
    <t>ES159336RE</t>
  </si>
  <si>
    <t>ES159336OC</t>
  </si>
  <si>
    <t>ES159336MK</t>
  </si>
  <si>
    <t>ES159336EC</t>
  </si>
  <si>
    <t>ES159336QC</t>
  </si>
  <si>
    <t>ES159336AR</t>
  </si>
  <si>
    <t>ES159336CL</t>
  </si>
  <si>
    <t>ES159336RS</t>
  </si>
  <si>
    <t>9341</t>
  </si>
  <si>
    <t>ES469341GE</t>
  </si>
  <si>
    <t>ES469341OP</t>
  </si>
  <si>
    <t>ES469341IA</t>
  </si>
  <si>
    <t>ES469341LE</t>
  </si>
  <si>
    <t>ES469341HR</t>
  </si>
  <si>
    <t>ES469341PM</t>
  </si>
  <si>
    <t>ES469341IT</t>
  </si>
  <si>
    <t>ES469341FP</t>
  </si>
  <si>
    <t>ES469341GS</t>
  </si>
  <si>
    <t>ES469341PU</t>
  </si>
  <si>
    <t>ES469341FI</t>
  </si>
  <si>
    <t>ES469341AD</t>
  </si>
  <si>
    <t>ES469341SA</t>
  </si>
  <si>
    <t>ES469341RV</t>
  </si>
  <si>
    <t>ES469341RE</t>
  </si>
  <si>
    <t>ES469341OC</t>
  </si>
  <si>
    <t>ES469341MK</t>
  </si>
  <si>
    <t>ES469341EC</t>
  </si>
  <si>
    <t>ES469341QC</t>
  </si>
  <si>
    <t>ES469341AR</t>
  </si>
  <si>
    <t>ES469341CL</t>
  </si>
  <si>
    <t>ES469341RS</t>
  </si>
  <si>
    <t>ES389354GE</t>
  </si>
  <si>
    <t>ES389354OP</t>
  </si>
  <si>
    <t>ES389354IA</t>
  </si>
  <si>
    <t>ES389354LE</t>
  </si>
  <si>
    <t>ES389354HR</t>
  </si>
  <si>
    <t>ES389354PM</t>
  </si>
  <si>
    <t>ES389354IT</t>
  </si>
  <si>
    <t>ES389354FP</t>
  </si>
  <si>
    <t>ES389354GS</t>
  </si>
  <si>
    <t>ES389354PU</t>
  </si>
  <si>
    <t>ES389354FI</t>
  </si>
  <si>
    <t>ES389354AD</t>
  </si>
  <si>
    <t>ES389354SA</t>
  </si>
  <si>
    <t>ES389354RV</t>
  </si>
  <si>
    <t>ES389354RE</t>
  </si>
  <si>
    <t>ES389354OC</t>
  </si>
  <si>
    <t>ES389354MK</t>
  </si>
  <si>
    <t>ES389354EC</t>
  </si>
  <si>
    <t>ES389354QC</t>
  </si>
  <si>
    <t>ES389354AR</t>
  </si>
  <si>
    <t>ES389354CL</t>
  </si>
  <si>
    <t>ES389354RS</t>
  </si>
  <si>
    <t>ES419355GE</t>
  </si>
  <si>
    <t>ES419355OP</t>
  </si>
  <si>
    <t>ES419355IA</t>
  </si>
  <si>
    <t>ES419355LE</t>
  </si>
  <si>
    <t>ES419355HR</t>
  </si>
  <si>
    <t>ES419355PM</t>
  </si>
  <si>
    <t>ES419355IT</t>
  </si>
  <si>
    <t>ES419355FP</t>
  </si>
  <si>
    <t>ES419355GS</t>
  </si>
  <si>
    <t>ES419355PU</t>
  </si>
  <si>
    <t>ES419355FI</t>
  </si>
  <si>
    <t>ES419355AD</t>
  </si>
  <si>
    <t>ES419355SA</t>
  </si>
  <si>
    <t>ES419355RV</t>
  </si>
  <si>
    <t>ES419355RE</t>
  </si>
  <si>
    <t>ES419355OC</t>
  </si>
  <si>
    <t>ES419355MK</t>
  </si>
  <si>
    <t>ES419355EC</t>
  </si>
  <si>
    <t>ES419355QC</t>
  </si>
  <si>
    <t>ES419355AR</t>
  </si>
  <si>
    <t>ES419355CL</t>
  </si>
  <si>
    <t>ES419355RS</t>
  </si>
  <si>
    <t>ES519474GE</t>
  </si>
  <si>
    <t>ES519474OP</t>
  </si>
  <si>
    <t>ES519474IA</t>
  </si>
  <si>
    <t>ES519474LE</t>
  </si>
  <si>
    <t>ES519474HR</t>
  </si>
  <si>
    <t>ES519474PM</t>
  </si>
  <si>
    <t>ES519474IT</t>
  </si>
  <si>
    <t>ES519474FP</t>
  </si>
  <si>
    <t>ES519474GS</t>
  </si>
  <si>
    <t>ES519474PU</t>
  </si>
  <si>
    <t>ES519474FI</t>
  </si>
  <si>
    <t>ES519474AD</t>
  </si>
  <si>
    <t>ES519474SA</t>
  </si>
  <si>
    <t>ES519474RV</t>
  </si>
  <si>
    <t>ES519474RE</t>
  </si>
  <si>
    <t>ES519474OC</t>
  </si>
  <si>
    <t>ES519474MK</t>
  </si>
  <si>
    <t>ES519474EC</t>
  </si>
  <si>
    <t>ES519474QC</t>
  </si>
  <si>
    <t>ES519474AR</t>
  </si>
  <si>
    <t>ES519474CL</t>
  </si>
  <si>
    <t>ES519474RS</t>
  </si>
  <si>
    <t>9487</t>
  </si>
  <si>
    <t>ES569487GE</t>
  </si>
  <si>
    <t>ES569487OP</t>
  </si>
  <si>
    <t>ES569487IA</t>
  </si>
  <si>
    <t>ES569487LE</t>
  </si>
  <si>
    <t>ES569487HR</t>
  </si>
  <si>
    <t>ES569487PM</t>
  </si>
  <si>
    <t>ES569487IT</t>
  </si>
  <si>
    <t>ES569487FP</t>
  </si>
  <si>
    <t>ES569487GS</t>
  </si>
  <si>
    <t>ES569487PU</t>
  </si>
  <si>
    <t>ES569487FI</t>
  </si>
  <si>
    <t>ES569487AD</t>
  </si>
  <si>
    <t>ES569487SA</t>
  </si>
  <si>
    <t>ES569487RV</t>
  </si>
  <si>
    <t>ES569487RE</t>
  </si>
  <si>
    <t>ES569487OC</t>
  </si>
  <si>
    <t>ES569487MK</t>
  </si>
  <si>
    <t>ES569487EC</t>
  </si>
  <si>
    <t>ES569487QC</t>
  </si>
  <si>
    <t>ES569487AR</t>
  </si>
  <si>
    <t>ES569487CL</t>
  </si>
  <si>
    <t>ES569487RS</t>
  </si>
  <si>
    <t>ES199500GE</t>
  </si>
  <si>
    <t>ES199500OP</t>
  </si>
  <si>
    <t>ES199500IA</t>
  </si>
  <si>
    <t>ES199500LE</t>
  </si>
  <si>
    <t>ES199500HR</t>
  </si>
  <si>
    <t>ES199500PM</t>
  </si>
  <si>
    <t>ES199500IT</t>
  </si>
  <si>
    <t>ES199500FP</t>
  </si>
  <si>
    <t>ES199500GS</t>
  </si>
  <si>
    <t>ES199500PU</t>
  </si>
  <si>
    <t>ES199500FI</t>
  </si>
  <si>
    <t>ES199500AD</t>
  </si>
  <si>
    <t>ES199500SA</t>
  </si>
  <si>
    <t>ES199500RV</t>
  </si>
  <si>
    <t>ES199500RE</t>
  </si>
  <si>
    <t>ES199500OC</t>
  </si>
  <si>
    <t>ES199500MK</t>
  </si>
  <si>
    <t>ES199500EC</t>
  </si>
  <si>
    <t>ES199500QC</t>
  </si>
  <si>
    <t>ES199500AR</t>
  </si>
  <si>
    <t>ES199500CL</t>
  </si>
  <si>
    <t>ES199500RS</t>
  </si>
  <si>
    <t>ES239512GE</t>
  </si>
  <si>
    <t>ES239512OP</t>
  </si>
  <si>
    <t>ES239512IA</t>
  </si>
  <si>
    <t>ES239512LE</t>
  </si>
  <si>
    <t>ES239512HR</t>
  </si>
  <si>
    <t>ES239512PM</t>
  </si>
  <si>
    <t>ES239512IT</t>
  </si>
  <si>
    <t>ES239512FP</t>
  </si>
  <si>
    <t>ES239512GS</t>
  </si>
  <si>
    <t>ES239512PU</t>
  </si>
  <si>
    <t>ES239512FI</t>
  </si>
  <si>
    <t>ES239512AD</t>
  </si>
  <si>
    <t>ES239512SA</t>
  </si>
  <si>
    <t>ES239512RV</t>
  </si>
  <si>
    <t>ES239512RE</t>
  </si>
  <si>
    <t>ES239512OC</t>
  </si>
  <si>
    <t>ES239512MK</t>
  </si>
  <si>
    <t>ES239512EC</t>
  </si>
  <si>
    <t>ES239512QC</t>
  </si>
  <si>
    <t>ES239512AR</t>
  </si>
  <si>
    <t>ES239512CL</t>
  </si>
  <si>
    <t>ES239512RS</t>
  </si>
  <si>
    <t>9513</t>
  </si>
  <si>
    <t>ES459513GE</t>
  </si>
  <si>
    <t>ES459513OP</t>
  </si>
  <si>
    <t>ES459513IA</t>
  </si>
  <si>
    <t>ES459513LE</t>
  </si>
  <si>
    <t>ES459513HR</t>
  </si>
  <si>
    <t>ES459513PM</t>
  </si>
  <si>
    <t>ES459513IT</t>
  </si>
  <si>
    <t>ES459513FP</t>
  </si>
  <si>
    <t>ES459513GS</t>
  </si>
  <si>
    <t>ES459513PU</t>
  </si>
  <si>
    <t>ES459513FI</t>
  </si>
  <si>
    <t>ES459513AD</t>
  </si>
  <si>
    <t>ES459513SA</t>
  </si>
  <si>
    <t>ES459513RV</t>
  </si>
  <si>
    <t>ES459513RE</t>
  </si>
  <si>
    <t>ES459513OC</t>
  </si>
  <si>
    <t>ES459513MK</t>
  </si>
  <si>
    <t>ES459513EC</t>
  </si>
  <si>
    <t>ES459513QC</t>
  </si>
  <si>
    <t>ES459513AR</t>
  </si>
  <si>
    <t>ES459513CL</t>
  </si>
  <si>
    <t>ES459513RS</t>
  </si>
  <si>
    <t>ES509516GE</t>
  </si>
  <si>
    <t>ES509516OP</t>
  </si>
  <si>
    <t>ES509516IA</t>
  </si>
  <si>
    <t>ES509516LE</t>
  </si>
  <si>
    <t>ES509516HR</t>
  </si>
  <si>
    <t>ES509516PM</t>
  </si>
  <si>
    <t>ES509516IT</t>
  </si>
  <si>
    <t>ES509516FP</t>
  </si>
  <si>
    <t>ES509516GS</t>
  </si>
  <si>
    <t>ES509516PU</t>
  </si>
  <si>
    <t>ES509516FI</t>
  </si>
  <si>
    <t>ES509516AD</t>
  </si>
  <si>
    <t>ES509516SA</t>
  </si>
  <si>
    <t>ES509516RV</t>
  </si>
  <si>
    <t>ES509516RE</t>
  </si>
  <si>
    <t>ES509516OC</t>
  </si>
  <si>
    <t>ES509516MK</t>
  </si>
  <si>
    <t>ES509516EC</t>
  </si>
  <si>
    <t>ES509516QC</t>
  </si>
  <si>
    <t>ES509516AR</t>
  </si>
  <si>
    <t>ES509516CL</t>
  </si>
  <si>
    <t>ES509516RS</t>
  </si>
  <si>
    <t>ES619565GE</t>
  </si>
  <si>
    <t>ES619565OP</t>
  </si>
  <si>
    <t>ES619565IA</t>
  </si>
  <si>
    <t>ES619565LE</t>
  </si>
  <si>
    <t>ES619565HR</t>
  </si>
  <si>
    <t>ES619565PM</t>
  </si>
  <si>
    <t>ES619565IT</t>
  </si>
  <si>
    <t>ES619565FP</t>
  </si>
  <si>
    <t>ES619565GS</t>
  </si>
  <si>
    <t>ES619565PU</t>
  </si>
  <si>
    <t>ES619565FI</t>
  </si>
  <si>
    <t>ES619565AD</t>
  </si>
  <si>
    <t>ES619565SA</t>
  </si>
  <si>
    <t>ES619565RV</t>
  </si>
  <si>
    <t>ES619565RE</t>
  </si>
  <si>
    <t>ES619565OC</t>
  </si>
  <si>
    <t>ES619565MK</t>
  </si>
  <si>
    <t>ES619565EC</t>
  </si>
  <si>
    <t>ES619565QC</t>
  </si>
  <si>
    <t>ES619565AR</t>
  </si>
  <si>
    <t>ES619565CL</t>
  </si>
  <si>
    <t>ES619565RS</t>
  </si>
  <si>
    <t>ES719579GE</t>
  </si>
  <si>
    <t>ES719579OP</t>
  </si>
  <si>
    <t>ES719579IA</t>
  </si>
  <si>
    <t>ES719579LE</t>
  </si>
  <si>
    <t>ES719579HR</t>
  </si>
  <si>
    <t>ES719579PM</t>
  </si>
  <si>
    <t>ES719579IT</t>
  </si>
  <si>
    <t>ES719579FP</t>
  </si>
  <si>
    <t>ES719579GS</t>
  </si>
  <si>
    <t>ES719579PU</t>
  </si>
  <si>
    <t>ES719579FI</t>
  </si>
  <si>
    <t>ES719579AD</t>
  </si>
  <si>
    <t>ES719579SA</t>
  </si>
  <si>
    <t>ES719579RV</t>
  </si>
  <si>
    <t>ES719579RE</t>
  </si>
  <si>
    <t>ES719579OC</t>
  </si>
  <si>
    <t>ES719579MK</t>
  </si>
  <si>
    <t>ES719579EC</t>
  </si>
  <si>
    <t>ES719579QC</t>
  </si>
  <si>
    <t>ES719579AR</t>
  </si>
  <si>
    <t>ES719579CL</t>
  </si>
  <si>
    <t>ES719579RS</t>
  </si>
  <si>
    <t>9589</t>
  </si>
  <si>
    <t>ES639589GE</t>
  </si>
  <si>
    <t>ES639589OP</t>
  </si>
  <si>
    <t>ES639589IA</t>
  </si>
  <si>
    <t>ES639589LE</t>
  </si>
  <si>
    <t>ES639589HR</t>
  </si>
  <si>
    <t>ES639589PM</t>
  </si>
  <si>
    <t>ES639589IT</t>
  </si>
  <si>
    <t>ES639589FP</t>
  </si>
  <si>
    <t>ES639589GS</t>
  </si>
  <si>
    <t>ES639589PU</t>
  </si>
  <si>
    <t>ES639589FI</t>
  </si>
  <si>
    <t>ES639589AD</t>
  </si>
  <si>
    <t>ES639589SA</t>
  </si>
  <si>
    <t>ES639589RV</t>
  </si>
  <si>
    <t>ES639589RE</t>
  </si>
  <si>
    <t>ES639589OC</t>
  </si>
  <si>
    <t>ES639589MK</t>
  </si>
  <si>
    <t>ES639589EC</t>
  </si>
  <si>
    <t>ES639589QC</t>
  </si>
  <si>
    <t>ES639589AR</t>
  </si>
  <si>
    <t>ES639589CL</t>
  </si>
  <si>
    <t>ES639589RS</t>
  </si>
  <si>
    <t>9596</t>
  </si>
  <si>
    <t>ES449596GE</t>
  </si>
  <si>
    <t>ES449596OP</t>
  </si>
  <si>
    <t>ES449596IA</t>
  </si>
  <si>
    <t>ES449596LE</t>
  </si>
  <si>
    <t>ES449596HR</t>
  </si>
  <si>
    <t>ES449596PM</t>
  </si>
  <si>
    <t>ES449596IT</t>
  </si>
  <si>
    <t>ES449596FP</t>
  </si>
  <si>
    <t>ES449596GS</t>
  </si>
  <si>
    <t>ES449596PU</t>
  </si>
  <si>
    <t>ES449596FI</t>
  </si>
  <si>
    <t>ES449596AD</t>
  </si>
  <si>
    <t>ES449596SA</t>
  </si>
  <si>
    <t>ES449596RV</t>
  </si>
  <si>
    <t>ES449596RE</t>
  </si>
  <si>
    <t>ES449596OC</t>
  </si>
  <si>
    <t>ES449596MK</t>
  </si>
  <si>
    <t>ES449596EC</t>
  </si>
  <si>
    <t>ES449596QC</t>
  </si>
  <si>
    <t>ES449596AR</t>
  </si>
  <si>
    <t>ES449596CL</t>
  </si>
  <si>
    <t>9597</t>
  </si>
  <si>
    <t>ES449597GE</t>
  </si>
  <si>
    <t>ES449597OP</t>
  </si>
  <si>
    <t>ES449597IA</t>
  </si>
  <si>
    <t>ES449597LE</t>
  </si>
  <si>
    <t>ES449597HR</t>
  </si>
  <si>
    <t>ES449597PM</t>
  </si>
  <si>
    <t>ES449597IT</t>
  </si>
  <si>
    <t>ES449597FP</t>
  </si>
  <si>
    <t>ES449597GS</t>
  </si>
  <si>
    <t>ES449597PU</t>
  </si>
  <si>
    <t>ES449597FI</t>
  </si>
  <si>
    <t>ES449597AD</t>
  </si>
  <si>
    <t>ES449597SA</t>
  </si>
  <si>
    <t>ES449597RV</t>
  </si>
  <si>
    <t>ES449597RE</t>
  </si>
  <si>
    <t>ES449597OC</t>
  </si>
  <si>
    <t>ES449597MK</t>
  </si>
  <si>
    <t>ES449597EC</t>
  </si>
  <si>
    <t>ES449597QC</t>
  </si>
  <si>
    <t>ES449597AR</t>
  </si>
  <si>
    <t>ES449597CL</t>
  </si>
  <si>
    <t>ES889598GE</t>
  </si>
  <si>
    <t>ES889598OP</t>
  </si>
  <si>
    <t>ES889598IA</t>
  </si>
  <si>
    <t>ES889598LE</t>
  </si>
  <si>
    <t>ES889598HR</t>
  </si>
  <si>
    <t>ES889598PM</t>
  </si>
  <si>
    <t>ES889598IT</t>
  </si>
  <si>
    <t>ES889598FP</t>
  </si>
  <si>
    <t>ES889598GS</t>
  </si>
  <si>
    <t>ES889598PU</t>
  </si>
  <si>
    <t>ES889598FI</t>
  </si>
  <si>
    <t>ES889598AD</t>
  </si>
  <si>
    <t>ES889598SA</t>
  </si>
  <si>
    <t>ES889598RV</t>
  </si>
  <si>
    <t>ES889598RE</t>
  </si>
  <si>
    <t>ES889598OC</t>
  </si>
  <si>
    <t>ES889598MK</t>
  </si>
  <si>
    <t>ES889598EC</t>
  </si>
  <si>
    <t>ES889598QC</t>
  </si>
  <si>
    <t>ES889598AR</t>
  </si>
  <si>
    <t>ES889598CL</t>
  </si>
  <si>
    <t>ES639599GE</t>
  </si>
  <si>
    <t>ES639599OP</t>
  </si>
  <si>
    <t>ES639599IA</t>
  </si>
  <si>
    <t>ES639599LE</t>
  </si>
  <si>
    <t>ES639599HR</t>
  </si>
  <si>
    <t>ES639599PM</t>
  </si>
  <si>
    <t>ES639599IT</t>
  </si>
  <si>
    <t>ES639599FP</t>
  </si>
  <si>
    <t>ES639599GS</t>
  </si>
  <si>
    <t>ES639599PU</t>
  </si>
  <si>
    <t>ES639599FI</t>
  </si>
  <si>
    <t>ES639599AD</t>
  </si>
  <si>
    <t>ES639599SA</t>
  </si>
  <si>
    <t>ES639599RV</t>
  </si>
  <si>
    <t>ES639599RE</t>
  </si>
  <si>
    <t>ES639599OC</t>
  </si>
  <si>
    <t>ES639599MK</t>
  </si>
  <si>
    <t>ES639599EC</t>
  </si>
  <si>
    <t>ES639599QC</t>
  </si>
  <si>
    <t>ES639599AR</t>
  </si>
  <si>
    <t>ES639599CL</t>
  </si>
  <si>
    <t>ES639599RS</t>
  </si>
  <si>
    <t>9634</t>
  </si>
  <si>
    <t>ES889634GE</t>
  </si>
  <si>
    <t>ES889634OP</t>
  </si>
  <si>
    <t>ES889634IA</t>
  </si>
  <si>
    <t>ES889634LE</t>
  </si>
  <si>
    <t>ES889634HR</t>
  </si>
  <si>
    <t>ES889634PM</t>
  </si>
  <si>
    <t>ES889634IT</t>
  </si>
  <si>
    <t>ES889634FP</t>
  </si>
  <si>
    <t>ES889634GS</t>
  </si>
  <si>
    <t>ES889634PU</t>
  </si>
  <si>
    <t>ES889634FI</t>
  </si>
  <si>
    <t>ES889634AD</t>
  </si>
  <si>
    <t>ES889634SA</t>
  </si>
  <si>
    <t>ES889634RV</t>
  </si>
  <si>
    <t>ES889634RE</t>
  </si>
  <si>
    <t>ES889634OC</t>
  </si>
  <si>
    <t>ES889634MK</t>
  </si>
  <si>
    <t>ES889634EC</t>
  </si>
  <si>
    <t>ES889634QC</t>
  </si>
  <si>
    <t>ES889634AR</t>
  </si>
  <si>
    <t>ES889634CL</t>
  </si>
  <si>
    <t>9635</t>
  </si>
  <si>
    <t>ES889635GE</t>
  </si>
  <si>
    <t>ES889635OP</t>
  </si>
  <si>
    <t>ES889635IA</t>
  </si>
  <si>
    <t>ES889635LE</t>
  </si>
  <si>
    <t>ES889635HR</t>
  </si>
  <si>
    <t>ES889635PM</t>
  </si>
  <si>
    <t>ES889635IT</t>
  </si>
  <si>
    <t>ES889635FP</t>
  </si>
  <si>
    <t>ES889635GS</t>
  </si>
  <si>
    <t>ES889635PU</t>
  </si>
  <si>
    <t>ES889635FI</t>
  </si>
  <si>
    <t>ES889635AD</t>
  </si>
  <si>
    <t>ES889635SA</t>
  </si>
  <si>
    <t>ES889635RV</t>
  </si>
  <si>
    <t>ES889635RE</t>
  </si>
  <si>
    <t>ES889635OC</t>
  </si>
  <si>
    <t>ES889635MK</t>
  </si>
  <si>
    <t>ES889635EC</t>
  </si>
  <si>
    <t>ES889635QC</t>
  </si>
  <si>
    <t>ES889635AR</t>
  </si>
  <si>
    <t>ES889635CL</t>
  </si>
  <si>
    <t>ES639884GE</t>
  </si>
  <si>
    <t>ES639884OP</t>
  </si>
  <si>
    <t>ES639884IA</t>
  </si>
  <si>
    <t>ES639884LE</t>
  </si>
  <si>
    <t>ES639884HR</t>
  </si>
  <si>
    <t>ES639884PM</t>
  </si>
  <si>
    <t>ES639884IT</t>
  </si>
  <si>
    <t>ES639884FP</t>
  </si>
  <si>
    <t>ES639884GS</t>
  </si>
  <si>
    <t>ES639884PU</t>
  </si>
  <si>
    <t>ES639884FI</t>
  </si>
  <si>
    <t>ES639884AD</t>
  </si>
  <si>
    <t>ES639884SA</t>
  </si>
  <si>
    <t>ES639884RV</t>
  </si>
  <si>
    <t>ES639884RE</t>
  </si>
  <si>
    <t>ES639884OC</t>
  </si>
  <si>
    <t>ES639884MK</t>
  </si>
  <si>
    <t>ES639884EC</t>
  </si>
  <si>
    <t>ES639884QC</t>
  </si>
  <si>
    <t>ES639884AR</t>
  </si>
  <si>
    <t>ES639884CL</t>
  </si>
  <si>
    <t>ES639884RS</t>
  </si>
  <si>
    <t>ES109888GE</t>
  </si>
  <si>
    <t>ES109888OP</t>
  </si>
  <si>
    <t>ES109888IA</t>
  </si>
  <si>
    <t>ES109888LE</t>
  </si>
  <si>
    <t>ES109888HR</t>
  </si>
  <si>
    <t>ES109888PM</t>
  </si>
  <si>
    <t>ES109888IT</t>
  </si>
  <si>
    <t>ES109888FP</t>
  </si>
  <si>
    <t>ES109888GS</t>
  </si>
  <si>
    <t>ES109888PU</t>
  </si>
  <si>
    <t>ES109888FI</t>
  </si>
  <si>
    <t>ES109888AD</t>
  </si>
  <si>
    <t>ES109888SA</t>
  </si>
  <si>
    <t>ES109888RV</t>
  </si>
  <si>
    <t>ES109888RE</t>
  </si>
  <si>
    <t>ES109888OC</t>
  </si>
  <si>
    <t>ES109888MK</t>
  </si>
  <si>
    <t>ES109888EC</t>
  </si>
  <si>
    <t>ES109888QC</t>
  </si>
  <si>
    <t>ES109888AR</t>
  </si>
  <si>
    <t>ES109888CL</t>
  </si>
  <si>
    <t>ES109888RS</t>
  </si>
  <si>
    <t>ES895305PM</t>
  </si>
  <si>
    <t>ES895305OP</t>
  </si>
  <si>
    <t>ES895305SA</t>
  </si>
  <si>
    <t>ES895305RV</t>
  </si>
  <si>
    <t>ES895305GE</t>
  </si>
  <si>
    <t>ES89530501</t>
  </si>
  <si>
    <t>ES89530502</t>
  </si>
  <si>
    <t>ES89530503</t>
  </si>
  <si>
    <t>ES89530504</t>
  </si>
  <si>
    <t>ES89530510</t>
  </si>
  <si>
    <t>ES89530511</t>
  </si>
  <si>
    <t>ES89530512</t>
  </si>
  <si>
    <t>ES89530580</t>
  </si>
  <si>
    <t>ES89530599</t>
  </si>
  <si>
    <t>ES89530591</t>
  </si>
  <si>
    <t>ES895305AD</t>
  </si>
  <si>
    <t>ES895305IT</t>
  </si>
  <si>
    <t>ES895305HR</t>
  </si>
  <si>
    <t>ES895305CL</t>
  </si>
  <si>
    <t>ES895046PM</t>
  </si>
  <si>
    <t>ES895046OP</t>
  </si>
  <si>
    <t>ES895046SA</t>
  </si>
  <si>
    <t>ES895046RV</t>
  </si>
  <si>
    <t>ES895046GE</t>
  </si>
  <si>
    <t>ES89504601</t>
  </si>
  <si>
    <t>ES89504602</t>
  </si>
  <si>
    <t>ES89504603</t>
  </si>
  <si>
    <t>ES89504604</t>
  </si>
  <si>
    <t>ES89504610</t>
  </si>
  <si>
    <t>ES89504611</t>
  </si>
  <si>
    <t>ES89504612</t>
  </si>
  <si>
    <t>ES89504680</t>
  </si>
  <si>
    <t>ES89504699</t>
  </si>
  <si>
    <t>ES89504690</t>
  </si>
  <si>
    <t>ES89504691</t>
  </si>
  <si>
    <t>ES895046AD</t>
  </si>
  <si>
    <t>ES895046IT</t>
  </si>
  <si>
    <t>ES895046HR</t>
  </si>
  <si>
    <t>ES895046CL</t>
  </si>
  <si>
    <t>ES100305PM</t>
  </si>
  <si>
    <t>ES100305OP</t>
  </si>
  <si>
    <t>ES100305SA</t>
  </si>
  <si>
    <t>ES100305RV</t>
  </si>
  <si>
    <t>ES100305GE</t>
  </si>
  <si>
    <t>ES10030501</t>
  </si>
  <si>
    <t>ES10030502</t>
  </si>
  <si>
    <t>ES10030503</t>
  </si>
  <si>
    <t>ES10030504</t>
  </si>
  <si>
    <t>ES10030510</t>
  </si>
  <si>
    <t>ES10030511</t>
  </si>
  <si>
    <t>ES10030512</t>
  </si>
  <si>
    <t>ES10030580</t>
  </si>
  <si>
    <t>ES10030599</t>
  </si>
  <si>
    <t>ES10030591</t>
  </si>
  <si>
    <t>ES100305AD</t>
  </si>
  <si>
    <t>ES100305IT</t>
  </si>
  <si>
    <t>ES100305HR</t>
  </si>
  <si>
    <t>ES100305CL</t>
  </si>
  <si>
    <t>ES100046PM</t>
  </si>
  <si>
    <t>ES100046OP</t>
  </si>
  <si>
    <t>ES100046SA</t>
  </si>
  <si>
    <t>ES100046RV</t>
  </si>
  <si>
    <t>ES100046GE</t>
  </si>
  <si>
    <t>ES10004601</t>
  </si>
  <si>
    <t>ES10004602</t>
  </si>
  <si>
    <t>ES10004603</t>
  </si>
  <si>
    <t>ES10004604</t>
  </si>
  <si>
    <t>ES10004610</t>
  </si>
  <si>
    <t>ES10004611</t>
  </si>
  <si>
    <t>ES10004612</t>
  </si>
  <si>
    <t>ES10004680</t>
  </si>
  <si>
    <t>ES10004699</t>
  </si>
  <si>
    <t>ES10004690</t>
  </si>
  <si>
    <t>ES10004691</t>
  </si>
  <si>
    <t>ES100046AD</t>
  </si>
  <si>
    <t>ES100046IT</t>
  </si>
  <si>
    <t>ES100046HR</t>
  </si>
  <si>
    <t>ES100046CL</t>
  </si>
  <si>
    <t>FR010753PM</t>
  </si>
  <si>
    <t>FR010753OP</t>
  </si>
  <si>
    <t>FR010753SA</t>
  </si>
  <si>
    <t>FR010753RV</t>
  </si>
  <si>
    <t>FR010753GE</t>
  </si>
  <si>
    <t>FR01075301</t>
  </si>
  <si>
    <t>FR01075302</t>
  </si>
  <si>
    <t>FR01075303</t>
  </si>
  <si>
    <t>FR01075304</t>
  </si>
  <si>
    <t>FR01075310</t>
  </si>
  <si>
    <t>FR01075311</t>
  </si>
  <si>
    <t>FR01075312</t>
  </si>
  <si>
    <t>FR01075380</t>
  </si>
  <si>
    <t>FR01075399</t>
  </si>
  <si>
    <t>FR010753AD</t>
  </si>
  <si>
    <t>FR010753IT</t>
  </si>
  <si>
    <t>FR010753HR</t>
  </si>
  <si>
    <t>FR010753CL</t>
  </si>
  <si>
    <t>FR010758PM</t>
  </si>
  <si>
    <t>FR010758OP</t>
  </si>
  <si>
    <t>FR010758SA</t>
  </si>
  <si>
    <t>FR010758RV</t>
  </si>
  <si>
    <t>FR010758GE</t>
  </si>
  <si>
    <t>FR01075801</t>
  </si>
  <si>
    <t>FR01075802</t>
  </si>
  <si>
    <t>FR01075803</t>
  </si>
  <si>
    <t>FR01075804</t>
  </si>
  <si>
    <t>FR01075810</t>
  </si>
  <si>
    <t>FR01075811</t>
  </si>
  <si>
    <t>FR01075812</t>
  </si>
  <si>
    <t>FR01075880</t>
  </si>
  <si>
    <t>FR01075899</t>
  </si>
  <si>
    <t>FR01075890</t>
  </si>
  <si>
    <t>FR010758AD</t>
  </si>
  <si>
    <t>FR010758IT</t>
  </si>
  <si>
    <t>FR010758HR</t>
  </si>
  <si>
    <t>FR010758CL</t>
  </si>
  <si>
    <t>FR019848GE</t>
  </si>
  <si>
    <t>FR019848OP</t>
  </si>
  <si>
    <t>FR019848IA</t>
  </si>
  <si>
    <t>FR019848LE</t>
  </si>
  <si>
    <t>FR019848HR</t>
  </si>
  <si>
    <t>FR019848PM</t>
  </si>
  <si>
    <t>FR019848IT</t>
  </si>
  <si>
    <t>FR019848FP</t>
  </si>
  <si>
    <t>FR019848GS</t>
  </si>
  <si>
    <t>FR019848PU</t>
  </si>
  <si>
    <t>FR019848FI</t>
  </si>
  <si>
    <t>FR019848AD</t>
  </si>
  <si>
    <t>FR019848SA</t>
  </si>
  <si>
    <t>FR019848RV</t>
  </si>
  <si>
    <t>FR019848RE</t>
  </si>
  <si>
    <t>FR019848OC</t>
  </si>
  <si>
    <t>FR019848MK</t>
  </si>
  <si>
    <t>FR019848EC</t>
  </si>
  <si>
    <t>FR019848QC</t>
  </si>
  <si>
    <t>FR019848AR</t>
  </si>
  <si>
    <t>FR019848CL</t>
  </si>
  <si>
    <t>FR019848RS</t>
  </si>
  <si>
    <t>FR019868GE</t>
  </si>
  <si>
    <t>FR019868OP</t>
  </si>
  <si>
    <t>FR019868IA</t>
  </si>
  <si>
    <t>FR019868LE</t>
  </si>
  <si>
    <t>FR019868HR</t>
  </si>
  <si>
    <t>FR019868PM</t>
  </si>
  <si>
    <t>FR019868IT</t>
  </si>
  <si>
    <t>FR019868FP</t>
  </si>
  <si>
    <t>FR019868GS</t>
  </si>
  <si>
    <t>FR019868PU</t>
  </si>
  <si>
    <t>FR019868FI</t>
  </si>
  <si>
    <t>FR019868AD</t>
  </si>
  <si>
    <t>FR019868SA</t>
  </si>
  <si>
    <t>FR019868RV</t>
  </si>
  <si>
    <t>FR019868RE</t>
  </si>
  <si>
    <t>FR019868OC</t>
  </si>
  <si>
    <t>FR019868MK</t>
  </si>
  <si>
    <t>FR019868EC</t>
  </si>
  <si>
    <t>FR019868QC</t>
  </si>
  <si>
    <t>FR019868AR</t>
  </si>
  <si>
    <t>FR019868CL</t>
  </si>
  <si>
    <t>FR019868RS</t>
  </si>
  <si>
    <t>HT010365PM</t>
  </si>
  <si>
    <t>HT010365OP</t>
  </si>
  <si>
    <t>HT010365SA</t>
  </si>
  <si>
    <t>HT010365RV</t>
  </si>
  <si>
    <t>HT010365GE</t>
  </si>
  <si>
    <t>HT01036501</t>
  </si>
  <si>
    <t>HT01036502</t>
  </si>
  <si>
    <t>HT01036503</t>
  </si>
  <si>
    <t>HT01036504</t>
  </si>
  <si>
    <t>HT01036510</t>
  </si>
  <si>
    <t>HT01036511</t>
  </si>
  <si>
    <t>HT01036512</t>
  </si>
  <si>
    <t>HT01036580</t>
  </si>
  <si>
    <t>HT01036599</t>
  </si>
  <si>
    <t>HT010365AD</t>
  </si>
  <si>
    <t>HT010365IT</t>
  </si>
  <si>
    <t>HT010365HR</t>
  </si>
  <si>
    <t>HT010365FP</t>
  </si>
  <si>
    <t>HT010365CL</t>
  </si>
  <si>
    <t>HU010291PM</t>
  </si>
  <si>
    <t>HU010291OP</t>
  </si>
  <si>
    <t>HU010291SA</t>
  </si>
  <si>
    <t>HU010291RV</t>
  </si>
  <si>
    <t>HU010291GE</t>
  </si>
  <si>
    <t>HU01029101</t>
  </si>
  <si>
    <t>HU01029102</t>
  </si>
  <si>
    <t>HU01029103</t>
  </si>
  <si>
    <t>HU01029104</t>
  </si>
  <si>
    <t>HU01029110</t>
  </si>
  <si>
    <t>HU01029111</t>
  </si>
  <si>
    <t>HU01029112</t>
  </si>
  <si>
    <t>HU01029180</t>
  </si>
  <si>
    <t>HU01029199</t>
  </si>
  <si>
    <t>HU010291AD</t>
  </si>
  <si>
    <t>HU010291IT</t>
  </si>
  <si>
    <t>HU010291HR</t>
  </si>
  <si>
    <t>HU010291CL</t>
  </si>
  <si>
    <t>HU019854GE</t>
  </si>
  <si>
    <t>HU019854OP</t>
  </si>
  <si>
    <t>HU019854IA</t>
  </si>
  <si>
    <t>HU019854LE</t>
  </si>
  <si>
    <t>HU019854HR</t>
  </si>
  <si>
    <t>HU019854PM</t>
  </si>
  <si>
    <t>HU019854IT</t>
  </si>
  <si>
    <t>HU019854FP</t>
  </si>
  <si>
    <t>HU019854GS</t>
  </si>
  <si>
    <t>HU019854PU</t>
  </si>
  <si>
    <t>HU019854FI</t>
  </si>
  <si>
    <t>HU019854AD</t>
  </si>
  <si>
    <t>HU019854SA</t>
  </si>
  <si>
    <t>HU019854RV</t>
  </si>
  <si>
    <t>HU019854RE</t>
  </si>
  <si>
    <t>HU019854OC</t>
  </si>
  <si>
    <t>HU019854MK</t>
  </si>
  <si>
    <t>HU019854EC</t>
  </si>
  <si>
    <t>HU019854QC</t>
  </si>
  <si>
    <t>HU019854AR</t>
  </si>
  <si>
    <t>HU019854CL</t>
  </si>
  <si>
    <t>HU019854RS</t>
  </si>
  <si>
    <t>HU019874GE</t>
  </si>
  <si>
    <t>HU019874OP</t>
  </si>
  <si>
    <t>HU019874IA</t>
  </si>
  <si>
    <t>HU019874LE</t>
  </si>
  <si>
    <t>HU019874HR</t>
  </si>
  <si>
    <t>HU019874PM</t>
  </si>
  <si>
    <t>HU019874IT</t>
  </si>
  <si>
    <t>HU019874FP</t>
  </si>
  <si>
    <t>HU019874GS</t>
  </si>
  <si>
    <t>HU019874PU</t>
  </si>
  <si>
    <t>HU019874FI</t>
  </si>
  <si>
    <t>HU019874AD</t>
  </si>
  <si>
    <t>HU019874SA</t>
  </si>
  <si>
    <t>HU019874RV</t>
  </si>
  <si>
    <t>HU019874RE</t>
  </si>
  <si>
    <t>HU019874OC</t>
  </si>
  <si>
    <t>HU019874MK</t>
  </si>
  <si>
    <t>HU019874EC</t>
  </si>
  <si>
    <t>HU019874QC</t>
  </si>
  <si>
    <t>HU019874AR</t>
  </si>
  <si>
    <t>HU019874CL</t>
  </si>
  <si>
    <t>HU019874RS</t>
  </si>
  <si>
    <t>HU019894GE</t>
  </si>
  <si>
    <t>HU019894OP</t>
  </si>
  <si>
    <t>HU019894IA</t>
  </si>
  <si>
    <t>HU019894LE</t>
  </si>
  <si>
    <t>HU019894HR</t>
  </si>
  <si>
    <t>HU019894PM</t>
  </si>
  <si>
    <t>HU019894IT</t>
  </si>
  <si>
    <t>HU019894FP</t>
  </si>
  <si>
    <t>HU019894GS</t>
  </si>
  <si>
    <t>HU019894PU</t>
  </si>
  <si>
    <t>HU019894FI</t>
  </si>
  <si>
    <t>HU019894AD</t>
  </si>
  <si>
    <t>HU019894SA</t>
  </si>
  <si>
    <t>HU019894RV</t>
  </si>
  <si>
    <t>HU019894RE</t>
  </si>
  <si>
    <t>HU019894OC</t>
  </si>
  <si>
    <t>HU019894MK</t>
  </si>
  <si>
    <t>HU019894EC</t>
  </si>
  <si>
    <t>HU019894QC</t>
  </si>
  <si>
    <t>HU019894AR</t>
  </si>
  <si>
    <t>HU019894CL</t>
  </si>
  <si>
    <t>HU019894RS</t>
  </si>
  <si>
    <t>IT010701PM</t>
  </si>
  <si>
    <t>IT010701OP</t>
  </si>
  <si>
    <t>IT010701SA</t>
  </si>
  <si>
    <t>IT010701RV</t>
  </si>
  <si>
    <t>IT010701GE</t>
  </si>
  <si>
    <t>IT01070101</t>
  </si>
  <si>
    <t>IT01070102</t>
  </si>
  <si>
    <t>IT01070103</t>
  </si>
  <si>
    <t>IT01070104</t>
  </si>
  <si>
    <t>IT01070110</t>
  </si>
  <si>
    <t>IT01070111</t>
  </si>
  <si>
    <t>IT01070112</t>
  </si>
  <si>
    <t>IT01070180</t>
  </si>
  <si>
    <t>IT01070199</t>
  </si>
  <si>
    <t>IT010701AD</t>
  </si>
  <si>
    <t>IT010701IT</t>
  </si>
  <si>
    <t>IT010701HR</t>
  </si>
  <si>
    <t>IT010701CL</t>
  </si>
  <si>
    <t>IT030702PM</t>
  </si>
  <si>
    <t>IT030702OP</t>
  </si>
  <si>
    <t>IT030702SA</t>
  </si>
  <si>
    <t>IT030702RV</t>
  </si>
  <si>
    <t>IT030702GE</t>
  </si>
  <si>
    <t>IT03070201</t>
  </si>
  <si>
    <t>IT03070202</t>
  </si>
  <si>
    <t>IT03070203</t>
  </si>
  <si>
    <t>IT03070204</t>
  </si>
  <si>
    <t>IT03070210</t>
  </si>
  <si>
    <t>IT03070211</t>
  </si>
  <si>
    <t>IT03070212</t>
  </si>
  <si>
    <t>IT03070280</t>
  </si>
  <si>
    <t>IT03070299</t>
  </si>
  <si>
    <t>IT030702AD</t>
  </si>
  <si>
    <t>IT030702IT</t>
  </si>
  <si>
    <t>IT030702HR</t>
  </si>
  <si>
    <t>IT030702CL</t>
  </si>
  <si>
    <t>IT010703PM</t>
  </si>
  <si>
    <t>IT010703OP</t>
  </si>
  <si>
    <t>IT010703SA</t>
  </si>
  <si>
    <t>IT010703RV</t>
  </si>
  <si>
    <t>IT010703GE</t>
  </si>
  <si>
    <t>IT01070301</t>
  </si>
  <si>
    <t>IT01070302</t>
  </si>
  <si>
    <t>IT01070303</t>
  </si>
  <si>
    <t>IT01070304</t>
  </si>
  <si>
    <t>IT01070310</t>
  </si>
  <si>
    <t>IT01070311</t>
  </si>
  <si>
    <t>IT01070312</t>
  </si>
  <si>
    <t>IT01070380</t>
  </si>
  <si>
    <t>IT01070399</t>
  </si>
  <si>
    <t>IT010703AD</t>
  </si>
  <si>
    <t>IT010703IT</t>
  </si>
  <si>
    <t>IT010703HR</t>
  </si>
  <si>
    <t>IT010703CL</t>
  </si>
  <si>
    <t>IT020704PM</t>
  </si>
  <si>
    <t>IT020704OP</t>
  </si>
  <si>
    <t>IT020704SA</t>
  </si>
  <si>
    <t>IT020704RV</t>
  </si>
  <si>
    <t>IT020704GE</t>
  </si>
  <si>
    <t>IT02070401</t>
  </si>
  <si>
    <t>IT02070402</t>
  </si>
  <si>
    <t>IT02070403</t>
  </si>
  <si>
    <t>IT02070404</t>
  </si>
  <si>
    <t>IT02070410</t>
  </si>
  <si>
    <t>IT02070411</t>
  </si>
  <si>
    <t>IT02070412</t>
  </si>
  <si>
    <t>IT02070480</t>
  </si>
  <si>
    <t>IT02070499</t>
  </si>
  <si>
    <t>IT02070490</t>
  </si>
  <si>
    <t>IT02070491</t>
  </si>
  <si>
    <t>IT020704AD</t>
  </si>
  <si>
    <t>IT020704IT</t>
  </si>
  <si>
    <t>IT020704HR</t>
  </si>
  <si>
    <t>IT020704CL</t>
  </si>
  <si>
    <t>IT010705PM</t>
  </si>
  <si>
    <t>IT010705OP</t>
  </si>
  <si>
    <t>IT010705SA</t>
  </si>
  <si>
    <t>IT010705RV</t>
  </si>
  <si>
    <t>IT010705GE</t>
  </si>
  <si>
    <t>IT01070501</t>
  </si>
  <si>
    <t>IT01070502</t>
  </si>
  <si>
    <t>IT01070503</t>
  </si>
  <si>
    <t>IT01070504</t>
  </si>
  <si>
    <t>IT01070510</t>
  </si>
  <si>
    <t>IT01070511</t>
  </si>
  <si>
    <t>IT01070512</t>
  </si>
  <si>
    <t>IT01070580</t>
  </si>
  <si>
    <t>IT01070599</t>
  </si>
  <si>
    <t>IT010705AD</t>
  </si>
  <si>
    <t>IT010705IT</t>
  </si>
  <si>
    <t>IT010705HR</t>
  </si>
  <si>
    <t>IT010705CL</t>
  </si>
  <si>
    <t>IT010706PM</t>
  </si>
  <si>
    <t>IT010706OP</t>
  </si>
  <si>
    <t>IT010706SA</t>
  </si>
  <si>
    <t>IT010706RV</t>
  </si>
  <si>
    <t>IT010706GE</t>
  </si>
  <si>
    <t>IT01070601</t>
  </si>
  <si>
    <t>IT01070602</t>
  </si>
  <si>
    <t>IT01070603</t>
  </si>
  <si>
    <t>IT01070604</t>
  </si>
  <si>
    <t>IT01070610</t>
  </si>
  <si>
    <t>IT01070611</t>
  </si>
  <si>
    <t>IT01070612</t>
  </si>
  <si>
    <t>IT01070680</t>
  </si>
  <si>
    <t>IT01070699</t>
  </si>
  <si>
    <t>IT010706AD</t>
  </si>
  <si>
    <t>IT010706IT</t>
  </si>
  <si>
    <t>IT010706HR</t>
  </si>
  <si>
    <t>IT010706CL</t>
  </si>
  <si>
    <t>IT010708PM</t>
  </si>
  <si>
    <t>IT010708OP</t>
  </si>
  <si>
    <t>IT010708SA</t>
  </si>
  <si>
    <t>IT010708RV</t>
  </si>
  <si>
    <t>IT010708GE</t>
  </si>
  <si>
    <t>IT01070801</t>
  </si>
  <si>
    <t>IT01070802</t>
  </si>
  <si>
    <t>IT01070803</t>
  </si>
  <si>
    <t>IT01070804</t>
  </si>
  <si>
    <t>IT01070810</t>
  </si>
  <si>
    <t>IT01070811</t>
  </si>
  <si>
    <t>IT01070812</t>
  </si>
  <si>
    <t>IT01070880</t>
  </si>
  <si>
    <t>IT01070899</t>
  </si>
  <si>
    <t>IT010708AD</t>
  </si>
  <si>
    <t>IT010708IT</t>
  </si>
  <si>
    <t>IT010708HR</t>
  </si>
  <si>
    <t>IT010708CL</t>
  </si>
  <si>
    <t>IT010709PM</t>
  </si>
  <si>
    <t>IT010709OP</t>
  </si>
  <si>
    <t>IT010709SA</t>
  </si>
  <si>
    <t>IT010709RV</t>
  </si>
  <si>
    <t>IT010709GE</t>
  </si>
  <si>
    <t>IT01070901</t>
  </si>
  <si>
    <t>IT01070902</t>
  </si>
  <si>
    <t>IT01070903</t>
  </si>
  <si>
    <t>IT01070904</t>
  </si>
  <si>
    <t>IT01070910</t>
  </si>
  <si>
    <t>IT01070911</t>
  </si>
  <si>
    <t>IT01070912</t>
  </si>
  <si>
    <t>IT01070980</t>
  </si>
  <si>
    <t>IT01070999</t>
  </si>
  <si>
    <t>IT010709AD</t>
  </si>
  <si>
    <t>IT010709IT</t>
  </si>
  <si>
    <t>IT010709HR</t>
  </si>
  <si>
    <t>IT010709CL</t>
  </si>
  <si>
    <t>IT010710PM</t>
  </si>
  <si>
    <t>IT010710OP</t>
  </si>
  <si>
    <t>IT010710SA</t>
  </si>
  <si>
    <t>IT010710RV</t>
  </si>
  <si>
    <t>IT010710GE</t>
  </si>
  <si>
    <t>IT01071001</t>
  </si>
  <si>
    <t>IT01071002</t>
  </si>
  <si>
    <t>IT01071003</t>
  </si>
  <si>
    <t>IT01071004</t>
  </si>
  <si>
    <t>IT01071010</t>
  </si>
  <si>
    <t>IT01071011</t>
  </si>
  <si>
    <t>IT01071012</t>
  </si>
  <si>
    <t>IT01071080</t>
  </si>
  <si>
    <t>IT01071099</t>
  </si>
  <si>
    <t>IT010710AD</t>
  </si>
  <si>
    <t>IT010710IT</t>
  </si>
  <si>
    <t>IT010710HR</t>
  </si>
  <si>
    <t>IT010710CL</t>
  </si>
  <si>
    <t>IT010713PM</t>
  </si>
  <si>
    <t>IT010713OP</t>
  </si>
  <si>
    <t>IT010713SA</t>
  </si>
  <si>
    <t>IT010713RV</t>
  </si>
  <si>
    <t>IT010713GE</t>
  </si>
  <si>
    <t>IT01071301</t>
  </si>
  <si>
    <t>IT01071302</t>
  </si>
  <si>
    <t>IT01071303</t>
  </si>
  <si>
    <t>IT01071304</t>
  </si>
  <si>
    <t>IT01071310</t>
  </si>
  <si>
    <t>IT01071311</t>
  </si>
  <si>
    <t>IT01071312</t>
  </si>
  <si>
    <t>IT01071380</t>
  </si>
  <si>
    <t>IT01071399</t>
  </si>
  <si>
    <t>IT010713AD</t>
  </si>
  <si>
    <t>IT010713IT</t>
  </si>
  <si>
    <t>IT010713HR</t>
  </si>
  <si>
    <t>IT010713CL</t>
  </si>
  <si>
    <t>IT010716PM</t>
  </si>
  <si>
    <t>IT010716OP</t>
  </si>
  <si>
    <t>IT010716SA</t>
  </si>
  <si>
    <t>IT010716RV</t>
  </si>
  <si>
    <t>IT010716GE</t>
  </si>
  <si>
    <t>IT01071601</t>
  </si>
  <si>
    <t>IT01071602</t>
  </si>
  <si>
    <t>IT01071603</t>
  </si>
  <si>
    <t>IT01071604</t>
  </si>
  <si>
    <t>IT01071610</t>
  </si>
  <si>
    <t>IT01071611</t>
  </si>
  <si>
    <t>IT01071612</t>
  </si>
  <si>
    <t>IT01071680</t>
  </si>
  <si>
    <t>IT01071699</t>
  </si>
  <si>
    <t>IT010716AD</t>
  </si>
  <si>
    <t>IT010716IT</t>
  </si>
  <si>
    <t>IT010716HR</t>
  </si>
  <si>
    <t>IT010716CL</t>
  </si>
  <si>
    <t>IT010717PM</t>
  </si>
  <si>
    <t>IT010717OP</t>
  </si>
  <si>
    <t>IT010717SA</t>
  </si>
  <si>
    <t>IT010717RV</t>
  </si>
  <si>
    <t>IT010717GE</t>
  </si>
  <si>
    <t>IT01071701</t>
  </si>
  <si>
    <t>IT01071702</t>
  </si>
  <si>
    <t>IT01071703</t>
  </si>
  <si>
    <t>IT01071704</t>
  </si>
  <si>
    <t>IT01071710</t>
  </si>
  <si>
    <t>IT01071711</t>
  </si>
  <si>
    <t>IT01071712</t>
  </si>
  <si>
    <t>IT01071780</t>
  </si>
  <si>
    <t>IT01071799</t>
  </si>
  <si>
    <t>IT010717AD</t>
  </si>
  <si>
    <t>IT010717IT</t>
  </si>
  <si>
    <t>IT010717HR</t>
  </si>
  <si>
    <t>IT010717CL</t>
  </si>
  <si>
    <t>IT010718PM</t>
  </si>
  <si>
    <t>IT010718OP</t>
  </si>
  <si>
    <t>IT010718SA</t>
  </si>
  <si>
    <t>IT010718RV</t>
  </si>
  <si>
    <t>IT010718GE</t>
  </si>
  <si>
    <t>IT01071801</t>
  </si>
  <si>
    <t>IT01071802</t>
  </si>
  <si>
    <t>IT01071803</t>
  </si>
  <si>
    <t>IT01071804</t>
  </si>
  <si>
    <t>IT01071810</t>
  </si>
  <si>
    <t>IT01071811</t>
  </si>
  <si>
    <t>IT01071812</t>
  </si>
  <si>
    <t>IT01071880</t>
  </si>
  <si>
    <t>IT01071899</t>
  </si>
  <si>
    <t>IT01071890</t>
  </si>
  <si>
    <t>IT010718AD</t>
  </si>
  <si>
    <t>IT010718IT</t>
  </si>
  <si>
    <t>IT010718HR</t>
  </si>
  <si>
    <t>IT010718CL</t>
  </si>
  <si>
    <t>IT010720PM</t>
  </si>
  <si>
    <t>IT010720OP</t>
  </si>
  <si>
    <t>IT010720SA</t>
  </si>
  <si>
    <t>IT010720RV</t>
  </si>
  <si>
    <t>IT010720GE</t>
  </si>
  <si>
    <t>IT01072001</t>
  </si>
  <si>
    <t>IT01072002</t>
  </si>
  <si>
    <t>IT01072003</t>
  </si>
  <si>
    <t>IT01072004</t>
  </si>
  <si>
    <t>IT01072010</t>
  </si>
  <si>
    <t>IT01072011</t>
  </si>
  <si>
    <t>IT01072012</t>
  </si>
  <si>
    <t>IT01072080</t>
  </si>
  <si>
    <t>IT01072099</t>
  </si>
  <si>
    <t>IT01072090</t>
  </si>
  <si>
    <t>IT010720AD</t>
  </si>
  <si>
    <t>IT010720IT</t>
  </si>
  <si>
    <t>IT010720HR</t>
  </si>
  <si>
    <t>IT010720CL</t>
  </si>
  <si>
    <t>IT010729PM</t>
  </si>
  <si>
    <t>IT010729OP</t>
  </si>
  <si>
    <t>IT010729SA</t>
  </si>
  <si>
    <t>IT010729RV</t>
  </si>
  <si>
    <t>IT010729GE</t>
  </si>
  <si>
    <t>IT01072901</t>
  </si>
  <si>
    <t>IT01072902</t>
  </si>
  <si>
    <t>IT01072903</t>
  </si>
  <si>
    <t>IT01072904</t>
  </si>
  <si>
    <t>IT01072910</t>
  </si>
  <si>
    <t>IT01072911</t>
  </si>
  <si>
    <t>IT01072912</t>
  </si>
  <si>
    <t>IT01072980</t>
  </si>
  <si>
    <t>IT01072999</t>
  </si>
  <si>
    <t>IT010729AD</t>
  </si>
  <si>
    <t>IT010729IT</t>
  </si>
  <si>
    <t>IT010729HR</t>
  </si>
  <si>
    <t>IT010729CL</t>
  </si>
  <si>
    <t>IT010730PM</t>
  </si>
  <si>
    <t>IT010730OP</t>
  </si>
  <si>
    <t>IT010730SA</t>
  </si>
  <si>
    <t>IT010730RV</t>
  </si>
  <si>
    <t>IT010730GE</t>
  </si>
  <si>
    <t>IT01073001</t>
  </si>
  <si>
    <t>IT01073002</t>
  </si>
  <si>
    <t>IT01073003</t>
  </si>
  <si>
    <t>IT01073004</t>
  </si>
  <si>
    <t>IT01073010</t>
  </si>
  <si>
    <t>IT01073011</t>
  </si>
  <si>
    <t>IT01073012</t>
  </si>
  <si>
    <t>IT01073080</t>
  </si>
  <si>
    <t>IT01073099</t>
  </si>
  <si>
    <t>IT010730AD</t>
  </si>
  <si>
    <t>IT010730IT</t>
  </si>
  <si>
    <t>IT010730HR</t>
  </si>
  <si>
    <t>IT010730CL</t>
  </si>
  <si>
    <t>IT010731PM</t>
  </si>
  <si>
    <t>IT010731OP</t>
  </si>
  <si>
    <t>IT010731SA</t>
  </si>
  <si>
    <t>IT010731RV</t>
  </si>
  <si>
    <t>IT010731GE</t>
  </si>
  <si>
    <t>IT01073101</t>
  </si>
  <si>
    <t>IT01073102</t>
  </si>
  <si>
    <t>IT01073103</t>
  </si>
  <si>
    <t>IT01073104</t>
  </si>
  <si>
    <t>IT01073110</t>
  </si>
  <si>
    <t>IT01073111</t>
  </si>
  <si>
    <t>IT01073112</t>
  </si>
  <si>
    <t>IT01073180</t>
  </si>
  <si>
    <t>IT01073199</t>
  </si>
  <si>
    <t>IT010731AD</t>
  </si>
  <si>
    <t>IT010731IT</t>
  </si>
  <si>
    <t>IT010731HR</t>
  </si>
  <si>
    <t>IT010731CL</t>
  </si>
  <si>
    <t>IT010732PM</t>
  </si>
  <si>
    <t>IT010732OP</t>
  </si>
  <si>
    <t>IT010732SA</t>
  </si>
  <si>
    <t>IT010732RV</t>
  </si>
  <si>
    <t>IT010732GE</t>
  </si>
  <si>
    <t>IT01073201</t>
  </si>
  <si>
    <t>IT01073202</t>
  </si>
  <si>
    <t>IT01073203</t>
  </si>
  <si>
    <t>IT01073204</t>
  </si>
  <si>
    <t>IT01073210</t>
  </si>
  <si>
    <t>IT01073211</t>
  </si>
  <si>
    <t>IT01073212</t>
  </si>
  <si>
    <t>IT01073280</t>
  </si>
  <si>
    <t>IT01073299</t>
  </si>
  <si>
    <t>IT010732AD</t>
  </si>
  <si>
    <t>IT010732IT</t>
  </si>
  <si>
    <t>IT010732HR</t>
  </si>
  <si>
    <t>IT010732CL</t>
  </si>
  <si>
    <t>IT010733PM</t>
  </si>
  <si>
    <t>IT010733OP</t>
  </si>
  <si>
    <t>IT010733SA</t>
  </si>
  <si>
    <t>IT010733RV</t>
  </si>
  <si>
    <t>IT010733GE</t>
  </si>
  <si>
    <t>IT01073301</t>
  </si>
  <si>
    <t>IT01073302</t>
  </si>
  <si>
    <t>IT01073303</t>
  </si>
  <si>
    <t>IT01073304</t>
  </si>
  <si>
    <t>IT01073310</t>
  </si>
  <si>
    <t>IT01073311</t>
  </si>
  <si>
    <t>IT01073312</t>
  </si>
  <si>
    <t>IT01073380</t>
  </si>
  <si>
    <t>IT01073399</t>
  </si>
  <si>
    <t>IT010733AD</t>
  </si>
  <si>
    <t>IT010733IT</t>
  </si>
  <si>
    <t>IT010733HR</t>
  </si>
  <si>
    <t>IT010733CL</t>
  </si>
  <si>
    <t>IT010735PM</t>
  </si>
  <si>
    <t>IT010735OP</t>
  </si>
  <si>
    <t>IT010735SA</t>
  </si>
  <si>
    <t>IT010735RV</t>
  </si>
  <si>
    <t>IT010735GE</t>
  </si>
  <si>
    <t>IT01073501</t>
  </si>
  <si>
    <t>IT01073502</t>
  </si>
  <si>
    <t>IT01073503</t>
  </si>
  <si>
    <t>IT01073504</t>
  </si>
  <si>
    <t>IT01073510</t>
  </si>
  <si>
    <t>IT01073511</t>
  </si>
  <si>
    <t>IT01073512</t>
  </si>
  <si>
    <t>IT01073580</t>
  </si>
  <si>
    <t>IT01073599</t>
  </si>
  <si>
    <t>IT010735AD</t>
  </si>
  <si>
    <t>IT010735IT</t>
  </si>
  <si>
    <t>IT010735HR</t>
  </si>
  <si>
    <t>IT010735CL</t>
  </si>
  <si>
    <t>IT010736PM</t>
  </si>
  <si>
    <t>IT010736OP</t>
  </si>
  <si>
    <t>IT010736SA</t>
  </si>
  <si>
    <t>IT010736RV</t>
  </si>
  <si>
    <t>IT010736GE</t>
  </si>
  <si>
    <t>IT01073601</t>
  </si>
  <si>
    <t>IT01073602</t>
  </si>
  <si>
    <t>IT01073603</t>
  </si>
  <si>
    <t>IT01073604</t>
  </si>
  <si>
    <t>IT01073610</t>
  </si>
  <si>
    <t>IT01073611</t>
  </si>
  <si>
    <t>IT01073612</t>
  </si>
  <si>
    <t>IT01073680</t>
  </si>
  <si>
    <t>IT01073699</t>
  </si>
  <si>
    <t>IT010736AD</t>
  </si>
  <si>
    <t>IT010736IT</t>
  </si>
  <si>
    <t>IT010736HR</t>
  </si>
  <si>
    <t>IT010736CL</t>
  </si>
  <si>
    <t>IT010737PM</t>
  </si>
  <si>
    <t>IT010737OP</t>
  </si>
  <si>
    <t>IT010737SA</t>
  </si>
  <si>
    <t>IT010737RV</t>
  </si>
  <si>
    <t>IT010737GE</t>
  </si>
  <si>
    <t>IT01073701</t>
  </si>
  <si>
    <t>IT01073702</t>
  </si>
  <si>
    <t>IT01073703</t>
  </si>
  <si>
    <t>IT01073704</t>
  </si>
  <si>
    <t>IT01073710</t>
  </si>
  <si>
    <t>IT01073711</t>
  </si>
  <si>
    <t>IT01073712</t>
  </si>
  <si>
    <t>IT01073780</t>
  </si>
  <si>
    <t>IT01073799</t>
  </si>
  <si>
    <t>IT010737AD</t>
  </si>
  <si>
    <t>IT010737IT</t>
  </si>
  <si>
    <t>IT010737HR</t>
  </si>
  <si>
    <t>IT010737CL</t>
  </si>
  <si>
    <t>IT010738PM</t>
  </si>
  <si>
    <t>IT010738OP</t>
  </si>
  <si>
    <t>IT010738SA</t>
  </si>
  <si>
    <t>IT010738RV</t>
  </si>
  <si>
    <t>IT010738GE</t>
  </si>
  <si>
    <t>IT01073801</t>
  </si>
  <si>
    <t>IT01073802</t>
  </si>
  <si>
    <t>IT01073803</t>
  </si>
  <si>
    <t>IT01073804</t>
  </si>
  <si>
    <t>IT01073810</t>
  </si>
  <si>
    <t>IT01073811</t>
  </si>
  <si>
    <t>IT01073812</t>
  </si>
  <si>
    <t>IT01073880</t>
  </si>
  <si>
    <t>IT01073899</t>
  </si>
  <si>
    <t>IT010738AD</t>
  </si>
  <si>
    <t>IT010738IT</t>
  </si>
  <si>
    <t>IT010738HR</t>
  </si>
  <si>
    <t>IT010738CL</t>
  </si>
  <si>
    <t>IT010740PM</t>
  </si>
  <si>
    <t>IT010740OP</t>
  </si>
  <si>
    <t>IT010740SA</t>
  </si>
  <si>
    <t>IT010740RV</t>
  </si>
  <si>
    <t>IT010740GE</t>
  </si>
  <si>
    <t>IT01074001</t>
  </si>
  <si>
    <t>IT01074002</t>
  </si>
  <si>
    <t>IT01074003</t>
  </si>
  <si>
    <t>IT01074004</t>
  </si>
  <si>
    <t>IT01074010</t>
  </si>
  <si>
    <t>IT01074011</t>
  </si>
  <si>
    <t>IT01074012</t>
  </si>
  <si>
    <t>IT01074080</t>
  </si>
  <si>
    <t>IT01074099</t>
  </si>
  <si>
    <t>IT010740AD</t>
  </si>
  <si>
    <t>IT010740IT</t>
  </si>
  <si>
    <t>IT010740HR</t>
  </si>
  <si>
    <t>IT010740CL</t>
  </si>
  <si>
    <t>IT010741PM</t>
  </si>
  <si>
    <t>IT010741OP</t>
  </si>
  <si>
    <t>IT010741SA</t>
  </si>
  <si>
    <t>IT010741RV</t>
  </si>
  <si>
    <t>IT010741GE</t>
  </si>
  <si>
    <t>IT01074101</t>
  </si>
  <si>
    <t>IT01074102</t>
  </si>
  <si>
    <t>IT01074103</t>
  </si>
  <si>
    <t>IT01074104</t>
  </si>
  <si>
    <t>IT01074110</t>
  </si>
  <si>
    <t>IT01074111</t>
  </si>
  <si>
    <t>IT01074112</t>
  </si>
  <si>
    <t>IT01074180</t>
  </si>
  <si>
    <t>IT01074199</t>
  </si>
  <si>
    <t>IT010741AD</t>
  </si>
  <si>
    <t>IT010741IT</t>
  </si>
  <si>
    <t>IT010741HR</t>
  </si>
  <si>
    <t>IT010741CL</t>
  </si>
  <si>
    <t>IT010742PM</t>
  </si>
  <si>
    <t>IT010742OP</t>
  </si>
  <si>
    <t>IT010742SA</t>
  </si>
  <si>
    <t>IT010742RV</t>
  </si>
  <si>
    <t>IT010742GE</t>
  </si>
  <si>
    <t>IT01074201</t>
  </si>
  <si>
    <t>IT01074202</t>
  </si>
  <si>
    <t>IT01074203</t>
  </si>
  <si>
    <t>IT01074204</t>
  </si>
  <si>
    <t>IT01074210</t>
  </si>
  <si>
    <t>IT01074211</t>
  </si>
  <si>
    <t>IT01074212</t>
  </si>
  <si>
    <t>IT01074280</t>
  </si>
  <si>
    <t>IT01074299</t>
  </si>
  <si>
    <t>IT010742AD</t>
  </si>
  <si>
    <t>IT010742IT</t>
  </si>
  <si>
    <t>IT010742HR</t>
  </si>
  <si>
    <t>IT010742CL</t>
  </si>
  <si>
    <t>IT010743PM</t>
  </si>
  <si>
    <t>IT010743OP</t>
  </si>
  <si>
    <t>IT010743SA</t>
  </si>
  <si>
    <t>IT010743RV</t>
  </si>
  <si>
    <t>IT010743GE</t>
  </si>
  <si>
    <t>IT01074301</t>
  </si>
  <si>
    <t>IT01074302</t>
  </si>
  <si>
    <t>IT01074303</t>
  </si>
  <si>
    <t>IT01074304</t>
  </si>
  <si>
    <t>IT01074310</t>
  </si>
  <si>
    <t>IT01074311</t>
  </si>
  <si>
    <t>IT01074312</t>
  </si>
  <si>
    <t>IT01074380</t>
  </si>
  <si>
    <t>IT01074399</t>
  </si>
  <si>
    <t>IT010743AD</t>
  </si>
  <si>
    <t>IT010743IT</t>
  </si>
  <si>
    <t>IT010743HR</t>
  </si>
  <si>
    <t>IT010743CL</t>
  </si>
  <si>
    <t>IT010744PM</t>
  </si>
  <si>
    <t>IT010744OP</t>
  </si>
  <si>
    <t>IT010744SA</t>
  </si>
  <si>
    <t>IT010744RV</t>
  </si>
  <si>
    <t>IT010744GE</t>
  </si>
  <si>
    <t>IT01074401</t>
  </si>
  <si>
    <t>IT01074402</t>
  </si>
  <si>
    <t>IT01074403</t>
  </si>
  <si>
    <t>IT01074404</t>
  </si>
  <si>
    <t>IT01074410</t>
  </si>
  <si>
    <t>IT01074411</t>
  </si>
  <si>
    <t>IT01074412</t>
  </si>
  <si>
    <t>IT01074480</t>
  </si>
  <si>
    <t>IT01074499</t>
  </si>
  <si>
    <t>IT010744AD</t>
  </si>
  <si>
    <t>IT010744IT</t>
  </si>
  <si>
    <t>IT010744HR</t>
  </si>
  <si>
    <t>IT010744CL</t>
  </si>
  <si>
    <t>IT010745PM</t>
  </si>
  <si>
    <t>IT010745OP</t>
  </si>
  <si>
    <t>IT010745SA</t>
  </si>
  <si>
    <t>IT010745RV</t>
  </si>
  <si>
    <t>IT010745GE</t>
  </si>
  <si>
    <t>IT01074501</t>
  </si>
  <si>
    <t>IT01074502</t>
  </si>
  <si>
    <t>IT01074503</t>
  </si>
  <si>
    <t>IT01074504</t>
  </si>
  <si>
    <t>IT01074510</t>
  </si>
  <si>
    <t>IT01074511</t>
  </si>
  <si>
    <t>IT01074512</t>
  </si>
  <si>
    <t>IT01074580</t>
  </si>
  <si>
    <t>IT01074599</t>
  </si>
  <si>
    <t>IT010745AD</t>
  </si>
  <si>
    <t>IT010745IT</t>
  </si>
  <si>
    <t>IT010745HR</t>
  </si>
  <si>
    <t>IT010745CL</t>
  </si>
  <si>
    <t>IT010746PM</t>
  </si>
  <si>
    <t>IT010746OP</t>
  </si>
  <si>
    <t>IT010746SA</t>
  </si>
  <si>
    <t>IT010746RV</t>
  </si>
  <si>
    <t>IT010746GE</t>
  </si>
  <si>
    <t>IT01074601</t>
  </si>
  <si>
    <t>IT01074602</t>
  </si>
  <si>
    <t>IT01074603</t>
  </si>
  <si>
    <t>IT01074604</t>
  </si>
  <si>
    <t>IT01074610</t>
  </si>
  <si>
    <t>IT01074611</t>
  </si>
  <si>
    <t>IT01074612</t>
  </si>
  <si>
    <t>IT01074680</t>
  </si>
  <si>
    <t>IT01074699</t>
  </si>
  <si>
    <t>IT010746AD</t>
  </si>
  <si>
    <t>IT010746IT</t>
  </si>
  <si>
    <t>IT010746HR</t>
  </si>
  <si>
    <t>IT010746CL</t>
  </si>
  <si>
    <t>IT010747PM</t>
  </si>
  <si>
    <t>IT010747OP</t>
  </si>
  <si>
    <t>IT010747SA</t>
  </si>
  <si>
    <t>IT010747RV</t>
  </si>
  <si>
    <t>IT010747GE</t>
  </si>
  <si>
    <t>IT01074701</t>
  </si>
  <si>
    <t>IT01074702</t>
  </si>
  <si>
    <t>IT01074703</t>
  </si>
  <si>
    <t>IT01074704</t>
  </si>
  <si>
    <t>IT01074710</t>
  </si>
  <si>
    <t>IT01074711</t>
  </si>
  <si>
    <t>IT01074712</t>
  </si>
  <si>
    <t>IT01074780</t>
  </si>
  <si>
    <t>IT01074799</t>
  </si>
  <si>
    <t>IT010747AD</t>
  </si>
  <si>
    <t>IT010747IT</t>
  </si>
  <si>
    <t>IT010747HR</t>
  </si>
  <si>
    <t>IT010747CL</t>
  </si>
  <si>
    <t>IT010748PM</t>
  </si>
  <si>
    <t>IT010748OP</t>
  </si>
  <si>
    <t>IT010748SA</t>
  </si>
  <si>
    <t>IT010748RV</t>
  </si>
  <si>
    <t>IT010748GE</t>
  </si>
  <si>
    <t>IT01074801</t>
  </si>
  <si>
    <t>IT01074802</t>
  </si>
  <si>
    <t>IT01074803</t>
  </si>
  <si>
    <t>IT01074804</t>
  </si>
  <si>
    <t>IT01074810</t>
  </si>
  <si>
    <t>IT01074811</t>
  </si>
  <si>
    <t>IT01074812</t>
  </si>
  <si>
    <t>IT01074880</t>
  </si>
  <si>
    <t>IT01074899</t>
  </si>
  <si>
    <t>IT010748AD</t>
  </si>
  <si>
    <t>IT010748IT</t>
  </si>
  <si>
    <t>IT010748HR</t>
  </si>
  <si>
    <t>IT010748CL</t>
  </si>
  <si>
    <t>IT010749PM</t>
  </si>
  <si>
    <t>IT010749OP</t>
  </si>
  <si>
    <t>IT010749SA</t>
  </si>
  <si>
    <t>IT010749RV</t>
  </si>
  <si>
    <t>IT010749GE</t>
  </si>
  <si>
    <t>IT01074901</t>
  </si>
  <si>
    <t>IT01074902</t>
  </si>
  <si>
    <t>IT01074903</t>
  </si>
  <si>
    <t>IT01074904</t>
  </si>
  <si>
    <t>IT01074910</t>
  </si>
  <si>
    <t>IT01074911</t>
  </si>
  <si>
    <t>IT01074912</t>
  </si>
  <si>
    <t>IT01074980</t>
  </si>
  <si>
    <t>IT01074999</t>
  </si>
  <si>
    <t>IT010749AD</t>
  </si>
  <si>
    <t>IT010749IT</t>
  </si>
  <si>
    <t>IT010749HR</t>
  </si>
  <si>
    <t>IT010749CL</t>
  </si>
  <si>
    <t>IT010757PM</t>
  </si>
  <si>
    <t>IT010757OP</t>
  </si>
  <si>
    <t>IT010757SA</t>
  </si>
  <si>
    <t>IT010757RV</t>
  </si>
  <si>
    <t>IT010757GE</t>
  </si>
  <si>
    <t>IT01075701</t>
  </si>
  <si>
    <t>IT01075702</t>
  </si>
  <si>
    <t>IT01075703</t>
  </si>
  <si>
    <t>IT01075704</t>
  </si>
  <si>
    <t>IT01075710</t>
  </si>
  <si>
    <t>IT01075711</t>
  </si>
  <si>
    <t>IT01075712</t>
  </si>
  <si>
    <t>IT01075780</t>
  </si>
  <si>
    <t>IT01075799</t>
  </si>
  <si>
    <t>IT010757AD</t>
  </si>
  <si>
    <t>IT010757IT</t>
  </si>
  <si>
    <t>IT010757HR</t>
  </si>
  <si>
    <t>IT010757CL</t>
  </si>
  <si>
    <t>IT010761PM</t>
  </si>
  <si>
    <t>IT010761OP</t>
  </si>
  <si>
    <t>IT010761SA</t>
  </si>
  <si>
    <t>IT010761RV</t>
  </si>
  <si>
    <t>IT010761GE</t>
  </si>
  <si>
    <t>IT01076101</t>
  </si>
  <si>
    <t>IT01076102</t>
  </si>
  <si>
    <t>IT01076103</t>
  </si>
  <si>
    <t>IT01076104</t>
  </si>
  <si>
    <t>IT01076110</t>
  </si>
  <si>
    <t>IT01076111</t>
  </si>
  <si>
    <t>IT01076112</t>
  </si>
  <si>
    <t>IT01076180</t>
  </si>
  <si>
    <t>IT01076199</t>
  </si>
  <si>
    <t>IT010761AD</t>
  </si>
  <si>
    <t>IT010761IT</t>
  </si>
  <si>
    <t>IT010761HR</t>
  </si>
  <si>
    <t>IT010761CL</t>
  </si>
  <si>
    <t>IT010762PM</t>
  </si>
  <si>
    <t>IT010762OP</t>
  </si>
  <si>
    <t>IT010762SA</t>
  </si>
  <si>
    <t>IT010762RV</t>
  </si>
  <si>
    <t>IT010762GE</t>
  </si>
  <si>
    <t>IT01076201</t>
  </si>
  <si>
    <t>IT01076202</t>
  </si>
  <si>
    <t>IT01076203</t>
  </si>
  <si>
    <t>IT01076204</t>
  </si>
  <si>
    <t>IT01076210</t>
  </si>
  <si>
    <t>IT01076211</t>
  </si>
  <si>
    <t>IT01076212</t>
  </si>
  <si>
    <t>IT01076280</t>
  </si>
  <si>
    <t>IT01076299</t>
  </si>
  <si>
    <t>IT010762AD</t>
  </si>
  <si>
    <t>IT010762IT</t>
  </si>
  <si>
    <t>IT010762HR</t>
  </si>
  <si>
    <t>IT010762CL</t>
  </si>
  <si>
    <t>IT010763PM</t>
  </si>
  <si>
    <t>IT010763OP</t>
  </si>
  <si>
    <t>IT010763SA</t>
  </si>
  <si>
    <t>IT010763RV</t>
  </si>
  <si>
    <t>IT010763GE</t>
  </si>
  <si>
    <t>IT01076301</t>
  </si>
  <si>
    <t>IT01076302</t>
  </si>
  <si>
    <t>IT01076303</t>
  </si>
  <si>
    <t>IT01076304</t>
  </si>
  <si>
    <t>IT01076310</t>
  </si>
  <si>
    <t>IT01076311</t>
  </si>
  <si>
    <t>IT01076312</t>
  </si>
  <si>
    <t>IT01076380</t>
  </si>
  <si>
    <t>IT01076399</t>
  </si>
  <si>
    <t>IT010763AD</t>
  </si>
  <si>
    <t>IT010763IT</t>
  </si>
  <si>
    <t>IT010763HR</t>
  </si>
  <si>
    <t>IT010763CL</t>
  </si>
  <si>
    <t>IT010764PM</t>
  </si>
  <si>
    <t>IT010764OP</t>
  </si>
  <si>
    <t>IT010764SA</t>
  </si>
  <si>
    <t>IT010764RV</t>
  </si>
  <si>
    <t>IT010764GE</t>
  </si>
  <si>
    <t>IT01076401</t>
  </si>
  <si>
    <t>IT01076402</t>
  </si>
  <si>
    <t>IT01076403</t>
  </si>
  <si>
    <t>IT01076404</t>
  </si>
  <si>
    <t>IT01076410</t>
  </si>
  <si>
    <t>IT01076411</t>
  </si>
  <si>
    <t>IT01076412</t>
  </si>
  <si>
    <t>IT01076480</t>
  </si>
  <si>
    <t>IT01076499</t>
  </si>
  <si>
    <t>IT010764AD</t>
  </si>
  <si>
    <t>IT010764IT</t>
  </si>
  <si>
    <t>IT010764HR</t>
  </si>
  <si>
    <t>IT010764CL</t>
  </si>
  <si>
    <t>IT010765PM</t>
  </si>
  <si>
    <t>IT010765OP</t>
  </si>
  <si>
    <t>IT010765SA</t>
  </si>
  <si>
    <t>IT010765RV</t>
  </si>
  <si>
    <t>IT010765GE</t>
  </si>
  <si>
    <t>IT01076501</t>
  </si>
  <si>
    <t>IT01076502</t>
  </si>
  <si>
    <t>IT01076503</t>
  </si>
  <si>
    <t>IT01076504</t>
  </si>
  <si>
    <t>IT01076510</t>
  </si>
  <si>
    <t>IT01076511</t>
  </si>
  <si>
    <t>IT01076512</t>
  </si>
  <si>
    <t>IT01076580</t>
  </si>
  <si>
    <t>IT01076599</t>
  </si>
  <si>
    <t>IT010765AD</t>
  </si>
  <si>
    <t>IT010765IT</t>
  </si>
  <si>
    <t>IT010765HR</t>
  </si>
  <si>
    <t>IT010765CL</t>
  </si>
  <si>
    <t>IT010766PM</t>
  </si>
  <si>
    <t>IT010766OP</t>
  </si>
  <si>
    <t>IT010766SA</t>
  </si>
  <si>
    <t>IT010766RV</t>
  </si>
  <si>
    <t>IT010766GE</t>
  </si>
  <si>
    <t>IT01076601</t>
  </si>
  <si>
    <t>IT01076602</t>
  </si>
  <si>
    <t>IT01076603</t>
  </si>
  <si>
    <t>IT01076604</t>
  </si>
  <si>
    <t>IT01076610</t>
  </si>
  <si>
    <t>IT01076611</t>
  </si>
  <si>
    <t>IT01076612</t>
  </si>
  <si>
    <t>IT01076680</t>
  </si>
  <si>
    <t>IT01076699</t>
  </si>
  <si>
    <t>IT010766AD</t>
  </si>
  <si>
    <t>IT010766IT</t>
  </si>
  <si>
    <t>IT010766HR</t>
  </si>
  <si>
    <t>IT010766CL</t>
  </si>
  <si>
    <t>IT010767PM</t>
  </si>
  <si>
    <t>IT010767OP</t>
  </si>
  <si>
    <t>IT010767SA</t>
  </si>
  <si>
    <t>IT010767RV</t>
  </si>
  <si>
    <t>IT010767GE</t>
  </si>
  <si>
    <t>IT01076701</t>
  </si>
  <si>
    <t>IT01076702</t>
  </si>
  <si>
    <t>IT01076703</t>
  </si>
  <si>
    <t>IT01076704</t>
  </si>
  <si>
    <t>IT01076710</t>
  </si>
  <si>
    <t>IT01076711</t>
  </si>
  <si>
    <t>IT01076712</t>
  </si>
  <si>
    <t>IT01076780</t>
  </si>
  <si>
    <t>IT01076799</t>
  </si>
  <si>
    <t>IT010767AD</t>
  </si>
  <si>
    <t>IT010767IT</t>
  </si>
  <si>
    <t>IT010767HR</t>
  </si>
  <si>
    <t>IT010767CL</t>
  </si>
  <si>
    <t>IT010769PM</t>
  </si>
  <si>
    <t>IT010769OP</t>
  </si>
  <si>
    <t>IT010769SA</t>
  </si>
  <si>
    <t>IT010769RV</t>
  </si>
  <si>
    <t>IT010769GE</t>
  </si>
  <si>
    <t>IT01076901</t>
  </si>
  <si>
    <t>IT01076902</t>
  </si>
  <si>
    <t>IT01076903</t>
  </si>
  <si>
    <t>IT01076904</t>
  </si>
  <si>
    <t>IT01076910</t>
  </si>
  <si>
    <t>IT01076911</t>
  </si>
  <si>
    <t>IT01076912</t>
  </si>
  <si>
    <t>IT01076980</t>
  </si>
  <si>
    <t>IT01076999</t>
  </si>
  <si>
    <t>IT010769AD</t>
  </si>
  <si>
    <t>IT010769IT</t>
  </si>
  <si>
    <t>IT010769HR</t>
  </si>
  <si>
    <t>IT010769CL</t>
  </si>
  <si>
    <t>IT010771PM</t>
  </si>
  <si>
    <t>IT010771OP</t>
  </si>
  <si>
    <t>IT010771SA</t>
  </si>
  <si>
    <t>IT010771RV</t>
  </si>
  <si>
    <t>IT010771GE</t>
  </si>
  <si>
    <t>IT01077101</t>
  </si>
  <si>
    <t>IT01077102</t>
  </si>
  <si>
    <t>IT01077103</t>
  </si>
  <si>
    <t>IT01077104</t>
  </si>
  <si>
    <t>IT01077110</t>
  </si>
  <si>
    <t>IT01077111</t>
  </si>
  <si>
    <t>IT01077112</t>
  </si>
  <si>
    <t>IT01077180</t>
  </si>
  <si>
    <t>IT01077199</t>
  </si>
  <si>
    <t>IT010771AD</t>
  </si>
  <si>
    <t>IT010771IT</t>
  </si>
  <si>
    <t>IT010771HR</t>
  </si>
  <si>
    <t>IT010771CL</t>
  </si>
  <si>
    <t>IT010781PM</t>
  </si>
  <si>
    <t>IT010781OP</t>
  </si>
  <si>
    <t>IT010781SA</t>
  </si>
  <si>
    <t>IT010781RV</t>
  </si>
  <si>
    <t>IT010781GE</t>
  </si>
  <si>
    <t>IT01078101</t>
  </si>
  <si>
    <t>IT01078102</t>
  </si>
  <si>
    <t>IT01078103</t>
  </si>
  <si>
    <t>IT01078104</t>
  </si>
  <si>
    <t>IT01078110</t>
  </si>
  <si>
    <t>IT01078111</t>
  </si>
  <si>
    <t>IT01078112</t>
  </si>
  <si>
    <t>IT01078180</t>
  </si>
  <si>
    <t>IT01078199</t>
  </si>
  <si>
    <t>IT010781AD</t>
  </si>
  <si>
    <t>IT010781IT</t>
  </si>
  <si>
    <t>IT010781HR</t>
  </si>
  <si>
    <t>IT010781CL</t>
  </si>
  <si>
    <t>IT010782PM</t>
  </si>
  <si>
    <t>IT010782OP</t>
  </si>
  <si>
    <t>IT010782SA</t>
  </si>
  <si>
    <t>IT010782RV</t>
  </si>
  <si>
    <t>IT010782GE</t>
  </si>
  <si>
    <t>IT01078201</t>
  </si>
  <si>
    <t>IT01078202</t>
  </si>
  <si>
    <t>IT01078203</t>
  </si>
  <si>
    <t>IT01078204</t>
  </si>
  <si>
    <t>IT01078210</t>
  </si>
  <si>
    <t>IT01078211</t>
  </si>
  <si>
    <t>IT01078212</t>
  </si>
  <si>
    <t>IT01078280</t>
  </si>
  <si>
    <t>IT01078299</t>
  </si>
  <si>
    <t>IT010782AD</t>
  </si>
  <si>
    <t>IT010782IT</t>
  </si>
  <si>
    <t>IT010782HR</t>
  </si>
  <si>
    <t>IT010782CL</t>
  </si>
  <si>
    <t>IT010783PM</t>
  </si>
  <si>
    <t>IT010783OP</t>
  </si>
  <si>
    <t>IT010783SA</t>
  </si>
  <si>
    <t>IT010783RV</t>
  </si>
  <si>
    <t>IT010783GE</t>
  </si>
  <si>
    <t>IT01078301</t>
  </si>
  <si>
    <t>IT01078302</t>
  </si>
  <si>
    <t>IT01078303</t>
  </si>
  <si>
    <t>IT01078304</t>
  </si>
  <si>
    <t>IT01078310</t>
  </si>
  <si>
    <t>IT01078311</t>
  </si>
  <si>
    <t>IT01078312</t>
  </si>
  <si>
    <t>IT01078380</t>
  </si>
  <si>
    <t>IT01078399</t>
  </si>
  <si>
    <t>IT010783AD</t>
  </si>
  <si>
    <t>IT010783IT</t>
  </si>
  <si>
    <t>IT010783HR</t>
  </si>
  <si>
    <t>IT010783CL</t>
  </si>
  <si>
    <t>IT010786PM</t>
  </si>
  <si>
    <t>IT010786OP</t>
  </si>
  <si>
    <t>IT010786SA</t>
  </si>
  <si>
    <t>IT010786RV</t>
  </si>
  <si>
    <t>IT010786GE</t>
  </si>
  <si>
    <t>IT01078601</t>
  </si>
  <si>
    <t>IT01078602</t>
  </si>
  <si>
    <t>IT01078603</t>
  </si>
  <si>
    <t>IT01078604</t>
  </si>
  <si>
    <t>IT01078610</t>
  </si>
  <si>
    <t>IT01078611</t>
  </si>
  <si>
    <t>IT01078612</t>
  </si>
  <si>
    <t>IT01078680</t>
  </si>
  <si>
    <t>IT01078699</t>
  </si>
  <si>
    <t>IT010786AD</t>
  </si>
  <si>
    <t>IT010786IT</t>
  </si>
  <si>
    <t>IT010786HR</t>
  </si>
  <si>
    <t>IT010786CL</t>
  </si>
  <si>
    <t>IT010789PM</t>
  </si>
  <si>
    <t>IT010789OP</t>
  </si>
  <si>
    <t>IT010789SA</t>
  </si>
  <si>
    <t>IT010789RV</t>
  </si>
  <si>
    <t>IT010789GE</t>
  </si>
  <si>
    <t>IT01078901</t>
  </si>
  <si>
    <t>IT01078902</t>
  </si>
  <si>
    <t>IT01078903</t>
  </si>
  <si>
    <t>IT01078904</t>
  </si>
  <si>
    <t>IT01078910</t>
  </si>
  <si>
    <t>IT01078911</t>
  </si>
  <si>
    <t>IT01078912</t>
  </si>
  <si>
    <t>IT01078980</t>
  </si>
  <si>
    <t>IT01078999</t>
  </si>
  <si>
    <t>IT010789AD</t>
  </si>
  <si>
    <t>IT010789IT</t>
  </si>
  <si>
    <t>IT010789HR</t>
  </si>
  <si>
    <t>IT010789CL</t>
  </si>
  <si>
    <t>IT040791PM</t>
  </si>
  <si>
    <t>IT040791OP</t>
  </si>
  <si>
    <t>IT040791SA</t>
  </si>
  <si>
    <t>IT040791RV</t>
  </si>
  <si>
    <t>IT040791GE</t>
  </si>
  <si>
    <t>IT04079101</t>
  </si>
  <si>
    <t>IT04079102</t>
  </si>
  <si>
    <t>IT04079103</t>
  </si>
  <si>
    <t>IT04079104</t>
  </si>
  <si>
    <t>IT04079110</t>
  </si>
  <si>
    <t>IT04079111</t>
  </si>
  <si>
    <t>IT04079112</t>
  </si>
  <si>
    <t>IT04079180</t>
  </si>
  <si>
    <t>IT04079199</t>
  </si>
  <si>
    <t>IT040791AD</t>
  </si>
  <si>
    <t>IT040791IT</t>
  </si>
  <si>
    <t>IT040791HR</t>
  </si>
  <si>
    <t>IT040791CL</t>
  </si>
  <si>
    <t>IT040792PM</t>
  </si>
  <si>
    <t>IT040792OP</t>
  </si>
  <si>
    <t>IT040792SA</t>
  </si>
  <si>
    <t>IT040792RV</t>
  </si>
  <si>
    <t>IT040792GE</t>
  </si>
  <si>
    <t>IT04079201</t>
  </si>
  <si>
    <t>IT04079202</t>
  </si>
  <si>
    <t>IT04079203</t>
  </si>
  <si>
    <t>IT04079204</t>
  </si>
  <si>
    <t>IT04079210</t>
  </si>
  <si>
    <t>IT04079211</t>
  </si>
  <si>
    <t>IT04079212</t>
  </si>
  <si>
    <t>IT04079280</t>
  </si>
  <si>
    <t>IT04079299</t>
  </si>
  <si>
    <t>IT040792AD</t>
  </si>
  <si>
    <t>IT040792IT</t>
  </si>
  <si>
    <t>IT040792HR</t>
  </si>
  <si>
    <t>IT040792CL</t>
  </si>
  <si>
    <t>IT050793PM</t>
  </si>
  <si>
    <t>IT050793OP</t>
  </si>
  <si>
    <t>IT050793SA</t>
  </si>
  <si>
    <t>IT050793RV</t>
  </si>
  <si>
    <t>IT050793GE</t>
  </si>
  <si>
    <t>IT05079301</t>
  </si>
  <si>
    <t>IT05079302</t>
  </si>
  <si>
    <t>IT05079303</t>
  </si>
  <si>
    <t>IT05079304</t>
  </si>
  <si>
    <t>IT05079310</t>
  </si>
  <si>
    <t>IT05079311</t>
  </si>
  <si>
    <t>IT05079312</t>
  </si>
  <si>
    <t>IT05079380</t>
  </si>
  <si>
    <t>IT05079399</t>
  </si>
  <si>
    <t>IT050793AD</t>
  </si>
  <si>
    <t>IT050793IT</t>
  </si>
  <si>
    <t>IT050793HR</t>
  </si>
  <si>
    <t>IT050793CL</t>
  </si>
  <si>
    <t>IT060801PM</t>
  </si>
  <si>
    <t>IT060801OP</t>
  </si>
  <si>
    <t>IT060801SA</t>
  </si>
  <si>
    <t>IT060801RV</t>
  </si>
  <si>
    <t>IT060801GE</t>
  </si>
  <si>
    <t>IT06080101</t>
  </si>
  <si>
    <t>IT06080102</t>
  </si>
  <si>
    <t>IT06080103</t>
  </si>
  <si>
    <t>IT06080104</t>
  </si>
  <si>
    <t>IT06080110</t>
  </si>
  <si>
    <t>IT06080111</t>
  </si>
  <si>
    <t>IT06080112</t>
  </si>
  <si>
    <t>IT06080180</t>
  </si>
  <si>
    <t>IT06080199</t>
  </si>
  <si>
    <t>IT060801AD</t>
  </si>
  <si>
    <t>IT060801IT</t>
  </si>
  <si>
    <t>IT060801HR</t>
  </si>
  <si>
    <t>IT060801CL</t>
  </si>
  <si>
    <t>IT010805PM</t>
  </si>
  <si>
    <t>IT010805OP</t>
  </si>
  <si>
    <t>IT010805SA</t>
  </si>
  <si>
    <t>IT010805RV</t>
  </si>
  <si>
    <t>IT010805GE</t>
  </si>
  <si>
    <t>IT01080501</t>
  </si>
  <si>
    <t>IT01080502</t>
  </si>
  <si>
    <t>IT01080503</t>
  </si>
  <si>
    <t>IT01080504</t>
  </si>
  <si>
    <t>IT01080510</t>
  </si>
  <si>
    <t>IT01080511</t>
  </si>
  <si>
    <t>IT01080512</t>
  </si>
  <si>
    <t>IT01080580</t>
  </si>
  <si>
    <t>IT01080599</t>
  </si>
  <si>
    <t>IT010805AD</t>
  </si>
  <si>
    <t>IT010805IT</t>
  </si>
  <si>
    <t>IT010805HR</t>
  </si>
  <si>
    <t>IT010805CL</t>
  </si>
  <si>
    <t>IT019383GE</t>
  </si>
  <si>
    <t>IT019383OP</t>
  </si>
  <si>
    <t>IT019383IA</t>
  </si>
  <si>
    <t>IT019383LE</t>
  </si>
  <si>
    <t>IT019383HR</t>
  </si>
  <si>
    <t>IT019383PM</t>
  </si>
  <si>
    <t>IT019383IT</t>
  </si>
  <si>
    <t>IT019383FP</t>
  </si>
  <si>
    <t>IT019383GS</t>
  </si>
  <si>
    <t>IT019383PU</t>
  </si>
  <si>
    <t>IT019383FI</t>
  </si>
  <si>
    <t>IT019383AD</t>
  </si>
  <si>
    <t>IT019383SA</t>
  </si>
  <si>
    <t>IT019383RV</t>
  </si>
  <si>
    <t>IT019383RE</t>
  </si>
  <si>
    <t>IT019383OC</t>
  </si>
  <si>
    <t>IT019383MK</t>
  </si>
  <si>
    <t>IT019383EC</t>
  </si>
  <si>
    <t>IT019383QC</t>
  </si>
  <si>
    <t>IT019383AR</t>
  </si>
  <si>
    <t>IT019383CL</t>
  </si>
  <si>
    <t>IT019383RS</t>
  </si>
  <si>
    <t>IT019700GE</t>
  </si>
  <si>
    <t>IT019700OP</t>
  </si>
  <si>
    <t>IT019700IA</t>
  </si>
  <si>
    <t>IT019700LE</t>
  </si>
  <si>
    <t>IT019700HR</t>
  </si>
  <si>
    <t>IT019700PM</t>
  </si>
  <si>
    <t>IT019700IT</t>
  </si>
  <si>
    <t>IT019700FP</t>
  </si>
  <si>
    <t>IT019700GS</t>
  </si>
  <si>
    <t>IT019700PU</t>
  </si>
  <si>
    <t>IT019700FI</t>
  </si>
  <si>
    <t>IT019700AD</t>
  </si>
  <si>
    <t>IT019700SA</t>
  </si>
  <si>
    <t>IT019700RV</t>
  </si>
  <si>
    <t>IT019700RE</t>
  </si>
  <si>
    <t>IT019700OC</t>
  </si>
  <si>
    <t>IT019700MK</t>
  </si>
  <si>
    <t>IT019700EC</t>
  </si>
  <si>
    <t>IT019700QC</t>
  </si>
  <si>
    <t>IT019700AR</t>
  </si>
  <si>
    <t>IT019700CL</t>
  </si>
  <si>
    <t>IT019700RS</t>
  </si>
  <si>
    <t>9707</t>
  </si>
  <si>
    <t>IT019707GE</t>
  </si>
  <si>
    <t>IT019707OP</t>
  </si>
  <si>
    <t>IT019707IA</t>
  </si>
  <si>
    <t>IT019707LE</t>
  </si>
  <si>
    <t>IT019707HR</t>
  </si>
  <si>
    <t>IT019707PM</t>
  </si>
  <si>
    <t>IT019707IT</t>
  </si>
  <si>
    <t>IT019707FP</t>
  </si>
  <si>
    <t>IT019707GS</t>
  </si>
  <si>
    <t>IT019707PU</t>
  </si>
  <si>
    <t>IT019707FI</t>
  </si>
  <si>
    <t>IT019707AD</t>
  </si>
  <si>
    <t>IT019707SA</t>
  </si>
  <si>
    <t>IT019707RV</t>
  </si>
  <si>
    <t>IT019707RE</t>
  </si>
  <si>
    <t>IT019707OC</t>
  </si>
  <si>
    <t>IT019707MK</t>
  </si>
  <si>
    <t>IT019707EC</t>
  </si>
  <si>
    <t>IT019707QC</t>
  </si>
  <si>
    <t>IT019707AR</t>
  </si>
  <si>
    <t>IT019707CL</t>
  </si>
  <si>
    <t>IT019707RS</t>
  </si>
  <si>
    <t>9778</t>
  </si>
  <si>
    <t>IT019778GE</t>
  </si>
  <si>
    <t>IT019778OP</t>
  </si>
  <si>
    <t>IT019778IA</t>
  </si>
  <si>
    <t>IT019778LE</t>
  </si>
  <si>
    <t>IT019778HR</t>
  </si>
  <si>
    <t>IT019778PM</t>
  </si>
  <si>
    <t>IT019778IT</t>
  </si>
  <si>
    <t>IT019778FP</t>
  </si>
  <si>
    <t>IT019778GS</t>
  </si>
  <si>
    <t>IT019778PU</t>
  </si>
  <si>
    <t>IT019778FI</t>
  </si>
  <si>
    <t>IT019778AD</t>
  </si>
  <si>
    <t>IT019778SA</t>
  </si>
  <si>
    <t>IT019778RV</t>
  </si>
  <si>
    <t>IT019778RE</t>
  </si>
  <si>
    <t>IT019778OC</t>
  </si>
  <si>
    <t>IT019778MK</t>
  </si>
  <si>
    <t>IT019778EC</t>
  </si>
  <si>
    <t>IT019778QC</t>
  </si>
  <si>
    <t>IT019778AR</t>
  </si>
  <si>
    <t>IT019778CL</t>
  </si>
  <si>
    <t>IT019778RS</t>
  </si>
  <si>
    <t>IT019780GE</t>
  </si>
  <si>
    <t>IT019780OP</t>
  </si>
  <si>
    <t>IT019780IA</t>
  </si>
  <si>
    <t>IT019780LE</t>
  </si>
  <si>
    <t>IT019780HR</t>
  </si>
  <si>
    <t>IT019780PM</t>
  </si>
  <si>
    <t>IT019780IT</t>
  </si>
  <si>
    <t>IT019780FP</t>
  </si>
  <si>
    <t>IT019780GS</t>
  </si>
  <si>
    <t>IT019780PU</t>
  </si>
  <si>
    <t>IT019780FI</t>
  </si>
  <si>
    <t>IT019780AD</t>
  </si>
  <si>
    <t>IT019780SA</t>
  </si>
  <si>
    <t>IT019780RV</t>
  </si>
  <si>
    <t>IT019780RE</t>
  </si>
  <si>
    <t>IT019780OC</t>
  </si>
  <si>
    <t>IT019780MK</t>
  </si>
  <si>
    <t>IT019780EC</t>
  </si>
  <si>
    <t>IT019780QC</t>
  </si>
  <si>
    <t>IT019780AR</t>
  </si>
  <si>
    <t>IT019780CL</t>
  </si>
  <si>
    <t>IT019780RS</t>
  </si>
  <si>
    <t>9803</t>
  </si>
  <si>
    <t>IT089803GE</t>
  </si>
  <si>
    <t>IT089803OP</t>
  </si>
  <si>
    <t>IT089803IA</t>
  </si>
  <si>
    <t>IT089803LE</t>
  </si>
  <si>
    <t>IT089803HR</t>
  </si>
  <si>
    <t>IT089803PM</t>
  </si>
  <si>
    <t>IT089803IT</t>
  </si>
  <si>
    <t>IT089803FP</t>
  </si>
  <si>
    <t>IT089803GS</t>
  </si>
  <si>
    <t>IT089803PU</t>
  </si>
  <si>
    <t>IT089803FI</t>
  </si>
  <si>
    <t>IT089803AD</t>
  </si>
  <si>
    <t>IT089803SA</t>
  </si>
  <si>
    <t>IT089803RV</t>
  </si>
  <si>
    <t>IT089803RE</t>
  </si>
  <si>
    <t>IT089803OC</t>
  </si>
  <si>
    <t>IT089803MK</t>
  </si>
  <si>
    <t>IT089803EC</t>
  </si>
  <si>
    <t>IT089803QC</t>
  </si>
  <si>
    <t>IT089803AR</t>
  </si>
  <si>
    <t>IT089803CL</t>
  </si>
  <si>
    <t>LU030339PM</t>
  </si>
  <si>
    <t>LU030339OP</t>
  </si>
  <si>
    <t>LU030339SA</t>
  </si>
  <si>
    <t>LU030339RV</t>
  </si>
  <si>
    <t>LU030339GE</t>
  </si>
  <si>
    <t>LU03033901</t>
  </si>
  <si>
    <t>LU03033902</t>
  </si>
  <si>
    <t>LU03033903</t>
  </si>
  <si>
    <t>LU03033904</t>
  </si>
  <si>
    <t>LU03033910</t>
  </si>
  <si>
    <t>LU03033911</t>
  </si>
  <si>
    <t>LU03033912</t>
  </si>
  <si>
    <t>LU03033980</t>
  </si>
  <si>
    <t>LU03033999</t>
  </si>
  <si>
    <t>LU030339AD</t>
  </si>
  <si>
    <t>LU030339IT</t>
  </si>
  <si>
    <t>LU030339HR</t>
  </si>
  <si>
    <t>LU030339CL</t>
  </si>
  <si>
    <t>9343</t>
  </si>
  <si>
    <t>LU019343GE</t>
  </si>
  <si>
    <t>LU019343OP</t>
  </si>
  <si>
    <t>LU019343IA</t>
  </si>
  <si>
    <t>LU019343LE</t>
  </si>
  <si>
    <t>LU019343HR</t>
  </si>
  <si>
    <t>LU019343PM</t>
  </si>
  <si>
    <t>LU019343IT</t>
  </si>
  <si>
    <t>LU019343FP</t>
  </si>
  <si>
    <t>LU019343GS</t>
  </si>
  <si>
    <t>LU019343PU</t>
  </si>
  <si>
    <t>LU019343FI</t>
  </si>
  <si>
    <t>LU019343AD</t>
  </si>
  <si>
    <t>LU019343SA</t>
  </si>
  <si>
    <t>LU019343RV</t>
  </si>
  <si>
    <t>LU019343RE</t>
  </si>
  <si>
    <t>LU019343OC</t>
  </si>
  <si>
    <t>LU019343MK</t>
  </si>
  <si>
    <t>LU019343EC</t>
  </si>
  <si>
    <t>LU019343QC</t>
  </si>
  <si>
    <t>LU019343AR</t>
  </si>
  <si>
    <t>LU019343CL</t>
  </si>
  <si>
    <t>LU019343RS</t>
  </si>
  <si>
    <t>9630</t>
  </si>
  <si>
    <t>LU029630GE</t>
  </si>
  <si>
    <t>LU029630OP</t>
  </si>
  <si>
    <t>LU029630IA</t>
  </si>
  <si>
    <t>LU029630LE</t>
  </si>
  <si>
    <t>LU029630HR</t>
  </si>
  <si>
    <t>LU029630PM</t>
  </si>
  <si>
    <t>LU029630IT</t>
  </si>
  <si>
    <t>LU029630FP</t>
  </si>
  <si>
    <t>LU029630GS</t>
  </si>
  <si>
    <t>LU029630PU</t>
  </si>
  <si>
    <t>LU029630FI</t>
  </si>
  <si>
    <t>LU029630AD</t>
  </si>
  <si>
    <t>LU029630SA</t>
  </si>
  <si>
    <t>LU029630RV</t>
  </si>
  <si>
    <t>LU029630RE</t>
  </si>
  <si>
    <t>LU029630OC</t>
  </si>
  <si>
    <t>LU029630MK</t>
  </si>
  <si>
    <t>LU029630EC</t>
  </si>
  <si>
    <t>LU029630QC</t>
  </si>
  <si>
    <t>LU029630AR</t>
  </si>
  <si>
    <t>LU029630CL</t>
  </si>
  <si>
    <t>LU029630RS</t>
  </si>
  <si>
    <t>LU039847GE</t>
  </si>
  <si>
    <t>LU039847OP</t>
  </si>
  <si>
    <t>LU039847IA</t>
  </si>
  <si>
    <t>LU039847LE</t>
  </si>
  <si>
    <t>LU039847HR</t>
  </si>
  <si>
    <t>LU039847PM</t>
  </si>
  <si>
    <t>LU039847IT</t>
  </si>
  <si>
    <t>LU039847FP</t>
  </si>
  <si>
    <t>LU039847GS</t>
  </si>
  <si>
    <t>LU039847PU</t>
  </si>
  <si>
    <t>LU039847FI</t>
  </si>
  <si>
    <t>LU039847AD</t>
  </si>
  <si>
    <t>LU039847SA</t>
  </si>
  <si>
    <t>LU039847RV</t>
  </si>
  <si>
    <t>LU039847RE</t>
  </si>
  <si>
    <t>LU039847OC</t>
  </si>
  <si>
    <t>LU039847MK</t>
  </si>
  <si>
    <t>LU039847EC</t>
  </si>
  <si>
    <t>LU039847QC</t>
  </si>
  <si>
    <t>LU039847AR</t>
  </si>
  <si>
    <t>LU039847CL</t>
  </si>
  <si>
    <t>LU039847RS</t>
  </si>
  <si>
    <t>LU039867GE</t>
  </si>
  <si>
    <t>LU039867OP</t>
  </si>
  <si>
    <t>LU039867IA</t>
  </si>
  <si>
    <t>LU039867LE</t>
  </si>
  <si>
    <t>LU039867HR</t>
  </si>
  <si>
    <t>LU039867PM</t>
  </si>
  <si>
    <t>LU039867IT</t>
  </si>
  <si>
    <t>LU039867FP</t>
  </si>
  <si>
    <t>LU039867GS</t>
  </si>
  <si>
    <t>LU039867PU</t>
  </si>
  <si>
    <t>LU039867FI</t>
  </si>
  <si>
    <t>LU039867AD</t>
  </si>
  <si>
    <t>LU039867SA</t>
  </si>
  <si>
    <t>LU039867RV</t>
  </si>
  <si>
    <t>LU039867RE</t>
  </si>
  <si>
    <t>LU039867OC</t>
  </si>
  <si>
    <t>LU039867MK</t>
  </si>
  <si>
    <t>LU039867EC</t>
  </si>
  <si>
    <t>LU039867QC</t>
  </si>
  <si>
    <t>LU039867AR</t>
  </si>
  <si>
    <t>LU039867CL</t>
  </si>
  <si>
    <t>LU039867RS</t>
  </si>
  <si>
    <t>MX019475GE</t>
  </si>
  <si>
    <t>MX019475OP</t>
  </si>
  <si>
    <t>MX019475IA</t>
  </si>
  <si>
    <t>MX019475LE</t>
  </si>
  <si>
    <t>MX019475HR</t>
  </si>
  <si>
    <t>MX019475PM</t>
  </si>
  <si>
    <t>MX019475IT</t>
  </si>
  <si>
    <t>MX019475FP</t>
  </si>
  <si>
    <t>MX019475GS</t>
  </si>
  <si>
    <t>MX019475PU</t>
  </si>
  <si>
    <t>MX019475FI</t>
  </si>
  <si>
    <t>MX019475AD</t>
  </si>
  <si>
    <t>MX019475SA</t>
  </si>
  <si>
    <t>MX019475RV</t>
  </si>
  <si>
    <t>MX019475RE</t>
  </si>
  <si>
    <t>MX019475OC</t>
  </si>
  <si>
    <t>MX019475MK</t>
  </si>
  <si>
    <t>MX019475EC</t>
  </si>
  <si>
    <t>MX019475QC</t>
  </si>
  <si>
    <t>MX019475AR</t>
  </si>
  <si>
    <t>MX019475CL</t>
  </si>
  <si>
    <t>MX019475RS</t>
  </si>
  <si>
    <t>MX020652PM</t>
  </si>
  <si>
    <t>MX020652OP</t>
  </si>
  <si>
    <t>MX020652SA</t>
  </si>
  <si>
    <t>MX020652RV</t>
  </si>
  <si>
    <t>MX020652GE</t>
  </si>
  <si>
    <t>MX02065201</t>
  </si>
  <si>
    <t>MX02065202</t>
  </si>
  <si>
    <t>MX02065203</t>
  </si>
  <si>
    <t>MX02065204</t>
  </si>
  <si>
    <t>MX02065210</t>
  </si>
  <si>
    <t>MX02065211</t>
  </si>
  <si>
    <t>MX02065212</t>
  </si>
  <si>
    <t>MX02065280</t>
  </si>
  <si>
    <t>MX02065299</t>
  </si>
  <si>
    <t>MX020652AD</t>
  </si>
  <si>
    <t>MX020652IT</t>
  </si>
  <si>
    <t>MX020652HR</t>
  </si>
  <si>
    <t>MX020652FP</t>
  </si>
  <si>
    <t>MX020652CL</t>
  </si>
  <si>
    <t>MX029476GE</t>
  </si>
  <si>
    <t>MX029476OP</t>
  </si>
  <si>
    <t>MX029476IA</t>
  </si>
  <si>
    <t>MX029476LE</t>
  </si>
  <si>
    <t>MX029476HR</t>
  </si>
  <si>
    <t>MX029476PM</t>
  </si>
  <si>
    <t>MX029476IT</t>
  </si>
  <si>
    <t>MX029476FP</t>
  </si>
  <si>
    <t>MX029476GS</t>
  </si>
  <si>
    <t>MX029476PU</t>
  </si>
  <si>
    <t>MX029476FI</t>
  </si>
  <si>
    <t>MX029476AD</t>
  </si>
  <si>
    <t>MX029476SA</t>
  </si>
  <si>
    <t>MX029476RV</t>
  </si>
  <si>
    <t>MX029476RE</t>
  </si>
  <si>
    <t>MX029476OC</t>
  </si>
  <si>
    <t>MX029476MK</t>
  </si>
  <si>
    <t>MX029476EC</t>
  </si>
  <si>
    <t>MX029476QC</t>
  </si>
  <si>
    <t>MX029476AR</t>
  </si>
  <si>
    <t>MX029476CL</t>
  </si>
  <si>
    <t>MX029476RS</t>
  </si>
  <si>
    <t>MX029650GE</t>
  </si>
  <si>
    <t>MX029650OP</t>
  </si>
  <si>
    <t>MX029650IA</t>
  </si>
  <si>
    <t>MX029650LE</t>
  </si>
  <si>
    <t>MX029650HR</t>
  </si>
  <si>
    <t>MX029650PM</t>
  </si>
  <si>
    <t>MX029650IT</t>
  </si>
  <si>
    <t>MX029650GS</t>
  </si>
  <si>
    <t>MX029650PU</t>
  </si>
  <si>
    <t>MX029650FI</t>
  </si>
  <si>
    <t>MX029650AD</t>
  </si>
  <si>
    <t>MX029650SA</t>
  </si>
  <si>
    <t>MX029650RV</t>
  </si>
  <si>
    <t>MX029650RE</t>
  </si>
  <si>
    <t>MX029650OC</t>
  </si>
  <si>
    <t>MX029650MK</t>
  </si>
  <si>
    <t>MX029650EC</t>
  </si>
  <si>
    <t>MX029650QC</t>
  </si>
  <si>
    <t>MX029650AR</t>
  </si>
  <si>
    <t>MX029650CL</t>
  </si>
  <si>
    <t>MX029650RS</t>
  </si>
  <si>
    <t>MX029881GE</t>
  </si>
  <si>
    <t>MX029881OP</t>
  </si>
  <si>
    <t>MX029881IA</t>
  </si>
  <si>
    <t>MX029881LE</t>
  </si>
  <si>
    <t>MX029881HR</t>
  </si>
  <si>
    <t>MX029881PM</t>
  </si>
  <si>
    <t>MX029881IT</t>
  </si>
  <si>
    <t>MX029881GS</t>
  </si>
  <si>
    <t>MX029881PU</t>
  </si>
  <si>
    <t>MX029881FI</t>
  </si>
  <si>
    <t>MX029881AD</t>
  </si>
  <si>
    <t>MX029881SA</t>
  </si>
  <si>
    <t>MX029881RV</t>
  </si>
  <si>
    <t>MX029881RE</t>
  </si>
  <si>
    <t>MX029881OC</t>
  </si>
  <si>
    <t>MX029881MK</t>
  </si>
  <si>
    <t>MX029881EC</t>
  </si>
  <si>
    <t>MX029881QC</t>
  </si>
  <si>
    <t>MX029881AR</t>
  </si>
  <si>
    <t>MX029881CL</t>
  </si>
  <si>
    <t>MX029881RS</t>
  </si>
  <si>
    <t>MX039477GE</t>
  </si>
  <si>
    <t>MX039477OP</t>
  </si>
  <si>
    <t>MX039477IA</t>
  </si>
  <si>
    <t>MX039477LE</t>
  </si>
  <si>
    <t>MX039477HR</t>
  </si>
  <si>
    <t>MX039477PM</t>
  </si>
  <si>
    <t>MX039477IT</t>
  </si>
  <si>
    <t>MX039477GS</t>
  </si>
  <si>
    <t>MX039477PU</t>
  </si>
  <si>
    <t>MX039477FI</t>
  </si>
  <si>
    <t>MX039477AD</t>
  </si>
  <si>
    <t>MX039477SA</t>
  </si>
  <si>
    <t>MX039477RV</t>
  </si>
  <si>
    <t>MX039477RE</t>
  </si>
  <si>
    <t>MX039477OC</t>
  </si>
  <si>
    <t>MX039477MK</t>
  </si>
  <si>
    <t>MX039477EC</t>
  </si>
  <si>
    <t>MX039477QC</t>
  </si>
  <si>
    <t>MX039477AR</t>
  </si>
  <si>
    <t>MX039477CL</t>
  </si>
  <si>
    <t>MX039477RS</t>
  </si>
  <si>
    <t>MX049478GE</t>
  </si>
  <si>
    <t>MX049478OP</t>
  </si>
  <si>
    <t>MX049478IA</t>
  </si>
  <si>
    <t>MX049478LE</t>
  </si>
  <si>
    <t>MX049478HR</t>
  </si>
  <si>
    <t>MX049478PM</t>
  </si>
  <si>
    <t>MX049478IT</t>
  </si>
  <si>
    <t>MX049478FP</t>
  </si>
  <si>
    <t>MX049478GS</t>
  </si>
  <si>
    <t>MX049478PU</t>
  </si>
  <si>
    <t>MX049478FI</t>
  </si>
  <si>
    <t>MX049478AD</t>
  </si>
  <si>
    <t>MX049478SA</t>
  </si>
  <si>
    <t>MX049478RV</t>
  </si>
  <si>
    <t>MX049478BI</t>
  </si>
  <si>
    <t>MX049478RE</t>
  </si>
  <si>
    <t>MX049478OC</t>
  </si>
  <si>
    <t>MX049478MK</t>
  </si>
  <si>
    <t>MX049478EC</t>
  </si>
  <si>
    <t>MX049478QC</t>
  </si>
  <si>
    <t>MX049478AR</t>
  </si>
  <si>
    <t>MX049478CL</t>
  </si>
  <si>
    <t>MX049478RS</t>
  </si>
  <si>
    <t>MX050076PM</t>
  </si>
  <si>
    <t>MX050076OP</t>
  </si>
  <si>
    <t>MX050076SA</t>
  </si>
  <si>
    <t>MX050076RV</t>
  </si>
  <si>
    <t>MX050076GE</t>
  </si>
  <si>
    <t>MX05007601</t>
  </si>
  <si>
    <t>MX05007602</t>
  </si>
  <si>
    <t>MX05007603</t>
  </si>
  <si>
    <t>MX05007604</t>
  </si>
  <si>
    <t>MX05007610</t>
  </si>
  <si>
    <t>MX05007611</t>
  </si>
  <si>
    <t>MX05007612</t>
  </si>
  <si>
    <t>MX05007680</t>
  </si>
  <si>
    <t>MX05007699</t>
  </si>
  <si>
    <t>MX05007690</t>
  </si>
  <si>
    <t>MX050076AD</t>
  </si>
  <si>
    <t>MX050076IT</t>
  </si>
  <si>
    <t>MX050076HR</t>
  </si>
  <si>
    <t>MX050076CL</t>
  </si>
  <si>
    <t>MX050423PM</t>
  </si>
  <si>
    <t>MX050423OP</t>
  </si>
  <si>
    <t>MX050423SA</t>
  </si>
  <si>
    <t>MX050423RV</t>
  </si>
  <si>
    <t>MX050423GE</t>
  </si>
  <si>
    <t>MX05042301</t>
  </si>
  <si>
    <t>MX05042302</t>
  </si>
  <si>
    <t>MX05042303</t>
  </si>
  <si>
    <t>MX05042304</t>
  </si>
  <si>
    <t>MX05042310</t>
  </si>
  <si>
    <t>MX05042311</t>
  </si>
  <si>
    <t>MX05042312</t>
  </si>
  <si>
    <t>MX05042380</t>
  </si>
  <si>
    <t>MX05042399</t>
  </si>
  <si>
    <t>MX050423AD</t>
  </si>
  <si>
    <t>MX050423IT</t>
  </si>
  <si>
    <t>MX050423HR</t>
  </si>
  <si>
    <t>MX050423FP</t>
  </si>
  <si>
    <t>MX050423CL</t>
  </si>
  <si>
    <t>MX060079PM</t>
  </si>
  <si>
    <t>MX060079OP</t>
  </si>
  <si>
    <t>MX060079SA</t>
  </si>
  <si>
    <t>MX060079RV</t>
  </si>
  <si>
    <t>MX060079GE</t>
  </si>
  <si>
    <t>MX06007901</t>
  </si>
  <si>
    <t>MX06007902</t>
  </si>
  <si>
    <t>MX06007903</t>
  </si>
  <si>
    <t>MX06007904</t>
  </si>
  <si>
    <t>MX06007910</t>
  </si>
  <si>
    <t>MX06007911</t>
  </si>
  <si>
    <t>MX06007912</t>
  </si>
  <si>
    <t>MX06007980</t>
  </si>
  <si>
    <t>MX06007999</t>
  </si>
  <si>
    <t>MX060079AD</t>
  </si>
  <si>
    <t>MX060079IT</t>
  </si>
  <si>
    <t>MX060079HR</t>
  </si>
  <si>
    <t>MX060079CL</t>
  </si>
  <si>
    <t>MX080074PM</t>
  </si>
  <si>
    <t>MX080074OP</t>
  </si>
  <si>
    <t>MX080074SA</t>
  </si>
  <si>
    <t>MX080074RV</t>
  </si>
  <si>
    <t>MX080074GE</t>
  </si>
  <si>
    <t>MX08007401</t>
  </si>
  <si>
    <t>MX08007402</t>
  </si>
  <si>
    <t>MX08007403</t>
  </si>
  <si>
    <t>MX08007404</t>
  </si>
  <si>
    <t>MX08007410</t>
  </si>
  <si>
    <t>MX08007411</t>
  </si>
  <si>
    <t>MX08007412</t>
  </si>
  <si>
    <t>MX08007480</t>
  </si>
  <si>
    <t>MX08007499</t>
  </si>
  <si>
    <t>MX080074AD</t>
  </si>
  <si>
    <t>MX080074IT</t>
  </si>
  <si>
    <t>MX080074HR</t>
  </si>
  <si>
    <t>MX080074FP</t>
  </si>
  <si>
    <t>MX080074CL</t>
  </si>
  <si>
    <t>MX099067PM</t>
  </si>
  <si>
    <t>MX099067OP</t>
  </si>
  <si>
    <t>MX099067SA</t>
  </si>
  <si>
    <t>MX099067RV</t>
  </si>
  <si>
    <t>MX099067GE</t>
  </si>
  <si>
    <t>MX09906701</t>
  </si>
  <si>
    <t>MX09906702</t>
  </si>
  <si>
    <t>MX09906703</t>
  </si>
  <si>
    <t>MX09906704</t>
  </si>
  <si>
    <t>MX09906710</t>
  </si>
  <si>
    <t>MX09906711</t>
  </si>
  <si>
    <t>MX09906712</t>
  </si>
  <si>
    <t>MX09906780</t>
  </si>
  <si>
    <t>MX09906799</t>
  </si>
  <si>
    <t>MX099067AD</t>
  </si>
  <si>
    <t>MX099067IT</t>
  </si>
  <si>
    <t>MX099067HR</t>
  </si>
  <si>
    <t>MX099067FP</t>
  </si>
  <si>
    <t>MX099067CL</t>
  </si>
  <si>
    <t>MX100659PM</t>
  </si>
  <si>
    <t>MX100659OP</t>
  </si>
  <si>
    <t>MX100659SA</t>
  </si>
  <si>
    <t>MX100659RV</t>
  </si>
  <si>
    <t>MX100659GE</t>
  </si>
  <si>
    <t>MX10065901</t>
  </si>
  <si>
    <t>MX10065902</t>
  </si>
  <si>
    <t>MX10065903</t>
  </si>
  <si>
    <t>MX10065904</t>
  </si>
  <si>
    <t>MX10065910</t>
  </si>
  <si>
    <t>MX10065911</t>
  </si>
  <si>
    <t>MX10065912</t>
  </si>
  <si>
    <t>MX10065980</t>
  </si>
  <si>
    <t>MX10065999</t>
  </si>
  <si>
    <t>MX100659AD</t>
  </si>
  <si>
    <t>MX100659IT</t>
  </si>
  <si>
    <t>MX100659HR</t>
  </si>
  <si>
    <t>MX100659FP</t>
  </si>
  <si>
    <t>MX100659CL</t>
  </si>
  <si>
    <t>MX119648GE</t>
  </si>
  <si>
    <t>MX119648OP</t>
  </si>
  <si>
    <t>MX119648IA</t>
  </si>
  <si>
    <t>MX119648LE</t>
  </si>
  <si>
    <t>MX119648HR</t>
  </si>
  <si>
    <t>MX119648PM</t>
  </si>
  <si>
    <t>MX119648IT</t>
  </si>
  <si>
    <t>MX119648FP</t>
  </si>
  <si>
    <t>MX119648GS</t>
  </si>
  <si>
    <t>MX119648PU</t>
  </si>
  <si>
    <t>MX119648FI</t>
  </si>
  <si>
    <t>MX119648AD</t>
  </si>
  <si>
    <t>MX119648SA</t>
  </si>
  <si>
    <t>MX119648RV</t>
  </si>
  <si>
    <t>MX119648RE</t>
  </si>
  <si>
    <t>MX119648OC</t>
  </si>
  <si>
    <t>MX119648MK</t>
  </si>
  <si>
    <t>MX119648EC</t>
  </si>
  <si>
    <t>MX119648QC</t>
  </si>
  <si>
    <t>MX119648AR</t>
  </si>
  <si>
    <t>MX119648CL</t>
  </si>
  <si>
    <t>MX119648RS</t>
  </si>
  <si>
    <t>MX120649PM</t>
  </si>
  <si>
    <t>MX120649OP</t>
  </si>
  <si>
    <t>MX120649SA</t>
  </si>
  <si>
    <t>MX120649RV</t>
  </si>
  <si>
    <t>MX120649GE</t>
  </si>
  <si>
    <t>MX12064901</t>
  </si>
  <si>
    <t>MX12064902</t>
  </si>
  <si>
    <t>MX12064903</t>
  </si>
  <si>
    <t>MX12064904</t>
  </si>
  <si>
    <t>MX12064910</t>
  </si>
  <si>
    <t>MX12064911</t>
  </si>
  <si>
    <t>MX12064912</t>
  </si>
  <si>
    <t>MX12064980</t>
  </si>
  <si>
    <t>MX12064999</t>
  </si>
  <si>
    <t>MX120649AD</t>
  </si>
  <si>
    <t>MX120649IT</t>
  </si>
  <si>
    <t>MX120649HR</t>
  </si>
  <si>
    <t>MX120649FP</t>
  </si>
  <si>
    <t>MX120649CL</t>
  </si>
  <si>
    <t>MX120056PM</t>
  </si>
  <si>
    <t>MX120056OP</t>
  </si>
  <si>
    <t>MX120056SA</t>
  </si>
  <si>
    <t>MX120056RV</t>
  </si>
  <si>
    <t>MX120056GE</t>
  </si>
  <si>
    <t>MX12005601</t>
  </si>
  <si>
    <t>MX12005602</t>
  </si>
  <si>
    <t>MX12005603</t>
  </si>
  <si>
    <t>MX12005604</t>
  </si>
  <si>
    <t>MX12005610</t>
  </si>
  <si>
    <t>MX12005611</t>
  </si>
  <si>
    <t>MX12005612</t>
  </si>
  <si>
    <t>MX12005680</t>
  </si>
  <si>
    <t>MX12005699</t>
  </si>
  <si>
    <t>MX120056AD</t>
  </si>
  <si>
    <t>MX120056IT</t>
  </si>
  <si>
    <t>MX120056HR</t>
  </si>
  <si>
    <t>MX120056CL</t>
  </si>
  <si>
    <t>MX120064PM</t>
  </si>
  <si>
    <t>MX120064OP</t>
  </si>
  <si>
    <t>MX120064SA</t>
  </si>
  <si>
    <t>MX120064RV</t>
  </si>
  <si>
    <t>MX120064GE</t>
  </si>
  <si>
    <t>MX12006401</t>
  </si>
  <si>
    <t>MX12006402</t>
  </si>
  <si>
    <t>MX12006403</t>
  </si>
  <si>
    <t>MX12006404</t>
  </si>
  <si>
    <t>MX12006410</t>
  </si>
  <si>
    <t>MX12006411</t>
  </si>
  <si>
    <t>MX12006412</t>
  </si>
  <si>
    <t>MX12006480</t>
  </si>
  <si>
    <t>MX12006499</t>
  </si>
  <si>
    <t>MX120064AD</t>
  </si>
  <si>
    <t>MX120064IT</t>
  </si>
  <si>
    <t>MX120064HR</t>
  </si>
  <si>
    <t>MX120064CL</t>
  </si>
  <si>
    <t>MX139051PM</t>
  </si>
  <si>
    <t>MX139051OP</t>
  </si>
  <si>
    <t>MX139051SA</t>
  </si>
  <si>
    <t>MX139051RV</t>
  </si>
  <si>
    <t>MX139051GE</t>
  </si>
  <si>
    <t>MX13905101</t>
  </si>
  <si>
    <t>MX13905102</t>
  </si>
  <si>
    <t>MX13905103</t>
  </si>
  <si>
    <t>MX13905104</t>
  </si>
  <si>
    <t>MX13905110</t>
  </si>
  <si>
    <t>MX13905111</t>
  </si>
  <si>
    <t>MX13905112</t>
  </si>
  <si>
    <t>MX13905180</t>
  </si>
  <si>
    <t>MX13905199</t>
  </si>
  <si>
    <t>MX139051AD</t>
  </si>
  <si>
    <t>MX139051IT</t>
  </si>
  <si>
    <t>MX139051HR</t>
  </si>
  <si>
    <t>MX139051CL</t>
  </si>
  <si>
    <t>9654</t>
  </si>
  <si>
    <t>MX149654PM</t>
  </si>
  <si>
    <t>MX149654OP</t>
  </si>
  <si>
    <t>MX149654SA</t>
  </si>
  <si>
    <t>MX149654RV</t>
  </si>
  <si>
    <t>MX149654GE</t>
  </si>
  <si>
    <t>MX14965401</t>
  </si>
  <si>
    <t>MX14965402</t>
  </si>
  <si>
    <t>MX14965403</t>
  </si>
  <si>
    <t>MX14965404</t>
  </si>
  <si>
    <t>MX14965410</t>
  </si>
  <si>
    <t>MX14965411</t>
  </si>
  <si>
    <t>MX14965412</t>
  </si>
  <si>
    <t>MX14965480</t>
  </si>
  <si>
    <t>MX14965499</t>
  </si>
  <si>
    <t>MX149654AD</t>
  </si>
  <si>
    <t>MX149654IT</t>
  </si>
  <si>
    <t>MX149654HR</t>
  </si>
  <si>
    <t>MX149654FP</t>
  </si>
  <si>
    <t>MX149654CL</t>
  </si>
  <si>
    <t>MX150332PM</t>
  </si>
  <si>
    <t>MX150332OP</t>
  </si>
  <si>
    <t>MX150332SA</t>
  </si>
  <si>
    <t>MX150332RV</t>
  </si>
  <si>
    <t>MX150332GE</t>
  </si>
  <si>
    <t>MX15033201</t>
  </si>
  <si>
    <t>MX15033202</t>
  </si>
  <si>
    <t>MX15033203</t>
  </si>
  <si>
    <t>MX15033204</t>
  </si>
  <si>
    <t>MX15033210</t>
  </si>
  <si>
    <t>MX15033211</t>
  </si>
  <si>
    <t>MX15033212</t>
  </si>
  <si>
    <t>MX15033280</t>
  </si>
  <si>
    <t>MX15033299</t>
  </si>
  <si>
    <t>MX15033290</t>
  </si>
  <si>
    <t>MX150332AD</t>
  </si>
  <si>
    <t>MX150332IT</t>
  </si>
  <si>
    <t>MX150332HR</t>
  </si>
  <si>
    <t>MX150332CL</t>
  </si>
  <si>
    <t>MX160655PM</t>
  </si>
  <si>
    <t>MX160655OP</t>
  </si>
  <si>
    <t>MX160655SA</t>
  </si>
  <si>
    <t>MX160655RV</t>
  </si>
  <si>
    <t>MX160655GE</t>
  </si>
  <si>
    <t>MX16065501</t>
  </si>
  <si>
    <t>MX16065502</t>
  </si>
  <si>
    <t>MX16065503</t>
  </si>
  <si>
    <t>MX16065504</t>
  </si>
  <si>
    <t>MX16065510</t>
  </si>
  <si>
    <t>MX16065511</t>
  </si>
  <si>
    <t>MX16065512</t>
  </si>
  <si>
    <t>MX16065580</t>
  </si>
  <si>
    <t>MX16065599</t>
  </si>
  <si>
    <t>MX160655AD</t>
  </si>
  <si>
    <t>MX160655IT</t>
  </si>
  <si>
    <t>MX160655HR</t>
  </si>
  <si>
    <t>MX160655CL</t>
  </si>
  <si>
    <t>MX189658PM</t>
  </si>
  <si>
    <t>MX189658OP</t>
  </si>
  <si>
    <t>MX189658SA</t>
  </si>
  <si>
    <t>MX189658RV</t>
  </si>
  <si>
    <t>MX189658GE</t>
  </si>
  <si>
    <t>MX18965801</t>
  </si>
  <si>
    <t>MX18965802</t>
  </si>
  <si>
    <t>MX18965803</t>
  </si>
  <si>
    <t>MX18965804</t>
  </si>
  <si>
    <t>MX18965810</t>
  </si>
  <si>
    <t>MX18965811</t>
  </si>
  <si>
    <t>MX18965812</t>
  </si>
  <si>
    <t>MX18965880</t>
  </si>
  <si>
    <t>MX18965899</t>
  </si>
  <si>
    <t>MX189658AD</t>
  </si>
  <si>
    <t>MX189658IT</t>
  </si>
  <si>
    <t>MX189658HR</t>
  </si>
  <si>
    <t>MX189658FP</t>
  </si>
  <si>
    <t>MX189658CL</t>
  </si>
  <si>
    <t>MX190380PM</t>
  </si>
  <si>
    <t>MX190380OP</t>
  </si>
  <si>
    <t>MX190380SA</t>
  </si>
  <si>
    <t>MX190380RV</t>
  </si>
  <si>
    <t>MX190380GE</t>
  </si>
  <si>
    <t>MX19038001</t>
  </si>
  <si>
    <t>MX19038002</t>
  </si>
  <si>
    <t>MX19038003</t>
  </si>
  <si>
    <t>MX19038004</t>
  </si>
  <si>
    <t>MX19038010</t>
  </si>
  <si>
    <t>MX19038011</t>
  </si>
  <si>
    <t>MX19038012</t>
  </si>
  <si>
    <t>MX19038080</t>
  </si>
  <si>
    <t>MX19038099</t>
  </si>
  <si>
    <t>MX190380AD</t>
  </si>
  <si>
    <t>MX190380IT</t>
  </si>
  <si>
    <t>MX190380HR</t>
  </si>
  <si>
    <t>MX190380CL</t>
  </si>
  <si>
    <t>MX200384PM</t>
  </si>
  <si>
    <t>MX200384OP</t>
  </si>
  <si>
    <t>MX200384SA</t>
  </si>
  <si>
    <t>MX200384RV</t>
  </si>
  <si>
    <t>MX200384GE</t>
  </si>
  <si>
    <t>MX20038401</t>
  </si>
  <si>
    <t>MX20038402</t>
  </si>
  <si>
    <t>MX20038403</t>
  </si>
  <si>
    <t>MX20038404</t>
  </si>
  <si>
    <t>MX20038410</t>
  </si>
  <si>
    <t>MX20038411</t>
  </si>
  <si>
    <t>MX20038412</t>
  </si>
  <si>
    <t>MX20038480</t>
  </si>
  <si>
    <t>MX20038499</t>
  </si>
  <si>
    <t>MX200384AD</t>
  </si>
  <si>
    <t>MX200384IT</t>
  </si>
  <si>
    <t>MX200384HR</t>
  </si>
  <si>
    <t>MX200384FP</t>
  </si>
  <si>
    <t>MX200384CL</t>
  </si>
  <si>
    <t>MX219387PM</t>
  </si>
  <si>
    <t>MX219387OP</t>
  </si>
  <si>
    <t>MX219387SA</t>
  </si>
  <si>
    <t>MX219387RV</t>
  </si>
  <si>
    <t>MX219387GE</t>
  </si>
  <si>
    <t>MX21938701</t>
  </si>
  <si>
    <t>MX21938702</t>
  </si>
  <si>
    <t>MX21938703</t>
  </si>
  <si>
    <t>MX21938704</t>
  </si>
  <si>
    <t>MX21938710</t>
  </si>
  <si>
    <t>MX21938711</t>
  </si>
  <si>
    <t>MX21938712</t>
  </si>
  <si>
    <t>MX21938780</t>
  </si>
  <si>
    <t>MX21938799</t>
  </si>
  <si>
    <t>MX219387AD</t>
  </si>
  <si>
    <t>MX219387IT</t>
  </si>
  <si>
    <t>MX219387HR</t>
  </si>
  <si>
    <t>MX219387FP</t>
  </si>
  <si>
    <t>MX219387CL</t>
  </si>
  <si>
    <t>9388</t>
  </si>
  <si>
    <t>MX229388PM</t>
  </si>
  <si>
    <t>MX229388OP</t>
  </si>
  <si>
    <t>MX229388SA</t>
  </si>
  <si>
    <t>MX229388RV</t>
  </si>
  <si>
    <t>MX229388GE</t>
  </si>
  <si>
    <t>MX22938801</t>
  </si>
  <si>
    <t>MX22938802</t>
  </si>
  <si>
    <t>MX22938803</t>
  </si>
  <si>
    <t>MX22938804</t>
  </si>
  <si>
    <t>MX22938810</t>
  </si>
  <si>
    <t>MX22938811</t>
  </si>
  <si>
    <t>MX22938812</t>
  </si>
  <si>
    <t>MX22938880</t>
  </si>
  <si>
    <t>MX22938899</t>
  </si>
  <si>
    <t>MX229388AD</t>
  </si>
  <si>
    <t>MX229388IT</t>
  </si>
  <si>
    <t>MX229388HR</t>
  </si>
  <si>
    <t>MX229388FP</t>
  </si>
  <si>
    <t>MX229388CL</t>
  </si>
  <si>
    <t>MX230653PM</t>
  </si>
  <si>
    <t>MX230653OP</t>
  </si>
  <si>
    <t>MX230653SA</t>
  </si>
  <si>
    <t>MX230653RV</t>
  </si>
  <si>
    <t>MX230653GE</t>
  </si>
  <si>
    <t>MX23065301</t>
  </si>
  <si>
    <t>MX23065302</t>
  </si>
  <si>
    <t>MX23065303</t>
  </si>
  <si>
    <t>MX23065304</t>
  </si>
  <si>
    <t>MX23065310</t>
  </si>
  <si>
    <t>MX23065311</t>
  </si>
  <si>
    <t>MX23065312</t>
  </si>
  <si>
    <t>MX23065380</t>
  </si>
  <si>
    <t>MX23065399</t>
  </si>
  <si>
    <t>MX230653AD</t>
  </si>
  <si>
    <t>MX230653IT</t>
  </si>
  <si>
    <t>MX230653HR</t>
  </si>
  <si>
    <t>MX230653CL</t>
  </si>
  <si>
    <t>MX259055GE</t>
  </si>
  <si>
    <t>MX259055OP</t>
  </si>
  <si>
    <t>MX259055IA</t>
  </si>
  <si>
    <t>MX259055LE</t>
  </si>
  <si>
    <t>MX259055HR</t>
  </si>
  <si>
    <t>MX259055PM</t>
  </si>
  <si>
    <t>MX259055IT</t>
  </si>
  <si>
    <t>MX259055GS</t>
  </si>
  <si>
    <t>MX259055PU</t>
  </si>
  <si>
    <t>MX259055FI</t>
  </si>
  <si>
    <t>MX259055AD</t>
  </si>
  <si>
    <t>MX259055SA</t>
  </si>
  <si>
    <t>MX259055RV</t>
  </si>
  <si>
    <t>MX259055RE</t>
  </si>
  <si>
    <t>MX259055OC</t>
  </si>
  <si>
    <t>MX259055MK</t>
  </si>
  <si>
    <t>MX259055EC</t>
  </si>
  <si>
    <t>MX259055QC</t>
  </si>
  <si>
    <t>MX259055AR</t>
  </si>
  <si>
    <t>MX259055CL</t>
  </si>
  <si>
    <t>MX259055RS</t>
  </si>
  <si>
    <t>NL460200PM</t>
  </si>
  <si>
    <t>NL460200OP</t>
  </si>
  <si>
    <t>NL460200SA</t>
  </si>
  <si>
    <t>NL460200RV</t>
  </si>
  <si>
    <t>NL460200GE</t>
  </si>
  <si>
    <t>NL46020001</t>
  </si>
  <si>
    <t>NL46020002</t>
  </si>
  <si>
    <t>NL46020003</t>
  </si>
  <si>
    <t>NL46020004</t>
  </si>
  <si>
    <t>NL46020010</t>
  </si>
  <si>
    <t>NL46020011</t>
  </si>
  <si>
    <t>NL46020012</t>
  </si>
  <si>
    <t>NL46020080</t>
  </si>
  <si>
    <t>NL46020099</t>
  </si>
  <si>
    <t>NL460200AD</t>
  </si>
  <si>
    <t>NL460200IT</t>
  </si>
  <si>
    <t>NL460200HR</t>
  </si>
  <si>
    <t>NL460200CL</t>
  </si>
  <si>
    <t>NL400207PM</t>
  </si>
  <si>
    <t>NL400207OP</t>
  </si>
  <si>
    <t>NL400207SA</t>
  </si>
  <si>
    <t>NL400207RV</t>
  </si>
  <si>
    <t>NL400207GE</t>
  </si>
  <si>
    <t>NL40020701</t>
  </si>
  <si>
    <t>NL40020702</t>
  </si>
  <si>
    <t>NL40020703</t>
  </si>
  <si>
    <t>NL40020704</t>
  </si>
  <si>
    <t>NL40020710</t>
  </si>
  <si>
    <t>NL40020711</t>
  </si>
  <si>
    <t>NL40020712</t>
  </si>
  <si>
    <t>NL40020780</t>
  </si>
  <si>
    <t>NL40020799</t>
  </si>
  <si>
    <t>NL400207AD</t>
  </si>
  <si>
    <t>NL400207IT</t>
  </si>
  <si>
    <t>NL400207HR</t>
  </si>
  <si>
    <t>NL400207CL</t>
  </si>
  <si>
    <t>NL360208PM</t>
  </si>
  <si>
    <t>NL360208OP</t>
  </si>
  <si>
    <t>NL360208SA</t>
  </si>
  <si>
    <t>NL360208RV</t>
  </si>
  <si>
    <t>NL360208GE</t>
  </si>
  <si>
    <t>NL36020801</t>
  </si>
  <si>
    <t>NL36020802</t>
  </si>
  <si>
    <t>NL36020803</t>
  </si>
  <si>
    <t>NL36020804</t>
  </si>
  <si>
    <t>NL36020810</t>
  </si>
  <si>
    <t>NL36020811</t>
  </si>
  <si>
    <t>NL36020812</t>
  </si>
  <si>
    <t>NL36020880</t>
  </si>
  <si>
    <t>NL36020899</t>
  </si>
  <si>
    <t>NL360208AD</t>
  </si>
  <si>
    <t>NL360208IT</t>
  </si>
  <si>
    <t>NL360208HR</t>
  </si>
  <si>
    <t>NL360208CL</t>
  </si>
  <si>
    <t>NL340209PM</t>
  </si>
  <si>
    <t>NL340209OP</t>
  </si>
  <si>
    <t>NL340209SA</t>
  </si>
  <si>
    <t>NL340209RV</t>
  </si>
  <si>
    <t>NL340209GE</t>
  </si>
  <si>
    <t>NL34020901</t>
  </si>
  <si>
    <t>NL34020902</t>
  </si>
  <si>
    <t>NL34020903</t>
  </si>
  <si>
    <t>NL34020904</t>
  </si>
  <si>
    <t>NL34020910</t>
  </si>
  <si>
    <t>NL34020911</t>
  </si>
  <si>
    <t>NL34020912</t>
  </si>
  <si>
    <t>NL34020980</t>
  </si>
  <si>
    <t>NL34020999</t>
  </si>
  <si>
    <t>NL340209AD</t>
  </si>
  <si>
    <t>NL340209IT</t>
  </si>
  <si>
    <t>NL340209HR</t>
  </si>
  <si>
    <t>NL340209CL</t>
  </si>
  <si>
    <t>NL340210PM</t>
  </si>
  <si>
    <t>NL340210OP</t>
  </si>
  <si>
    <t>NL340210SA</t>
  </si>
  <si>
    <t>NL340210RV</t>
  </si>
  <si>
    <t>NL340210GE</t>
  </si>
  <si>
    <t>NL34021001</t>
  </si>
  <si>
    <t>NL34021002</t>
  </si>
  <si>
    <t>NL34021003</t>
  </si>
  <si>
    <t>NL34021004</t>
  </si>
  <si>
    <t>NL34021010</t>
  </si>
  <si>
    <t>NL34021011</t>
  </si>
  <si>
    <t>NL34021012</t>
  </si>
  <si>
    <t>NL34021080</t>
  </si>
  <si>
    <t>NL34021099</t>
  </si>
  <si>
    <t>NL340210AD</t>
  </si>
  <si>
    <t>NL340210IT</t>
  </si>
  <si>
    <t>NL340210HR</t>
  </si>
  <si>
    <t>NL340210CL</t>
  </si>
  <si>
    <t>NL330211PM</t>
  </si>
  <si>
    <t>NL330211OP</t>
  </si>
  <si>
    <t>NL330211SA</t>
  </si>
  <si>
    <t>NL330211RV</t>
  </si>
  <si>
    <t>NL330211GE</t>
  </si>
  <si>
    <t>NL33021101</t>
  </si>
  <si>
    <t>NL33021102</t>
  </si>
  <si>
    <t>NL33021103</t>
  </si>
  <si>
    <t>NL33021104</t>
  </si>
  <si>
    <t>NL33021110</t>
  </si>
  <si>
    <t>NL33021111</t>
  </si>
  <si>
    <t>NL33021112</t>
  </si>
  <si>
    <t>NL33021180</t>
  </si>
  <si>
    <t>NL33021199</t>
  </si>
  <si>
    <t>NL330211AD</t>
  </si>
  <si>
    <t>NL330211IT</t>
  </si>
  <si>
    <t>NL330211HR</t>
  </si>
  <si>
    <t>NL330211CL</t>
  </si>
  <si>
    <t>NL560212PM</t>
  </si>
  <si>
    <t>NL560212OP</t>
  </si>
  <si>
    <t>NL560212SA</t>
  </si>
  <si>
    <t>NL560212RV</t>
  </si>
  <si>
    <t>NL560212GE</t>
  </si>
  <si>
    <t>NL56021201</t>
  </si>
  <si>
    <t>NL56021202</t>
  </si>
  <si>
    <t>NL56021203</t>
  </si>
  <si>
    <t>NL56021204</t>
  </si>
  <si>
    <t>NL56021210</t>
  </si>
  <si>
    <t>NL56021211</t>
  </si>
  <si>
    <t>NL56021212</t>
  </si>
  <si>
    <t>NL56021280</t>
  </si>
  <si>
    <t>NL56021299</t>
  </si>
  <si>
    <t>NL560212AD</t>
  </si>
  <si>
    <t>NL560212IT</t>
  </si>
  <si>
    <t>NL560212HR</t>
  </si>
  <si>
    <t>NL560212CL</t>
  </si>
  <si>
    <t>NL260213PM</t>
  </si>
  <si>
    <t>NL260213OP</t>
  </si>
  <si>
    <t>NL260213SA</t>
  </si>
  <si>
    <t>NL260213RV</t>
  </si>
  <si>
    <t>NL260213GE</t>
  </si>
  <si>
    <t>NL26021301</t>
  </si>
  <si>
    <t>NL26021302</t>
  </si>
  <si>
    <t>NL26021303</t>
  </si>
  <si>
    <t>NL26021304</t>
  </si>
  <si>
    <t>NL26021310</t>
  </si>
  <si>
    <t>NL26021311</t>
  </si>
  <si>
    <t>NL26021312</t>
  </si>
  <si>
    <t>NL26021380</t>
  </si>
  <si>
    <t>NL26021399</t>
  </si>
  <si>
    <t>NL260213AD</t>
  </si>
  <si>
    <t>NL260213IT</t>
  </si>
  <si>
    <t>NL260213HR</t>
  </si>
  <si>
    <t>NL260213CL</t>
  </si>
  <si>
    <t>NL420214PM</t>
  </si>
  <si>
    <t>NL420214OP</t>
  </si>
  <si>
    <t>NL420214SA</t>
  </si>
  <si>
    <t>NL420214RV</t>
  </si>
  <si>
    <t>NL420214GE</t>
  </si>
  <si>
    <t>NL42021401</t>
  </si>
  <si>
    <t>NL42021402</t>
  </si>
  <si>
    <t>NL42021403</t>
  </si>
  <si>
    <t>NL42021404</t>
  </si>
  <si>
    <t>NL42021410</t>
  </si>
  <si>
    <t>NL42021411</t>
  </si>
  <si>
    <t>NL42021412</t>
  </si>
  <si>
    <t>NL42021480</t>
  </si>
  <si>
    <t>NL42021499</t>
  </si>
  <si>
    <t>NL420214AD</t>
  </si>
  <si>
    <t>NL420214IT</t>
  </si>
  <si>
    <t>NL420214HR</t>
  </si>
  <si>
    <t>NL420214CL</t>
  </si>
  <si>
    <t>NL220215PM</t>
  </si>
  <si>
    <t>NL220215OP</t>
  </si>
  <si>
    <t>NL220215SA</t>
  </si>
  <si>
    <t>NL220215RV</t>
  </si>
  <si>
    <t>NL220215GE</t>
  </si>
  <si>
    <t>NL22021501</t>
  </si>
  <si>
    <t>NL22021502</t>
  </si>
  <si>
    <t>NL22021503</t>
  </si>
  <si>
    <t>NL22021504</t>
  </si>
  <si>
    <t>NL22021510</t>
  </si>
  <si>
    <t>NL22021511</t>
  </si>
  <si>
    <t>NL22021512</t>
  </si>
  <si>
    <t>NL22021580</t>
  </si>
  <si>
    <t>NL22021599</t>
  </si>
  <si>
    <t>NL220215AD</t>
  </si>
  <si>
    <t>NL220215IT</t>
  </si>
  <si>
    <t>NL220215HR</t>
  </si>
  <si>
    <t>NL220215CL</t>
  </si>
  <si>
    <t>NL130216PM</t>
  </si>
  <si>
    <t>NL130216OP</t>
  </si>
  <si>
    <t>NL130216SA</t>
  </si>
  <si>
    <t>NL130216RV</t>
  </si>
  <si>
    <t>NL130216GE</t>
  </si>
  <si>
    <t>NL13021601</t>
  </si>
  <si>
    <t>NL13021602</t>
  </si>
  <si>
    <t>NL13021603</t>
  </si>
  <si>
    <t>NL13021604</t>
  </si>
  <si>
    <t>NL13021610</t>
  </si>
  <si>
    <t>NL13021611</t>
  </si>
  <si>
    <t>NL13021612</t>
  </si>
  <si>
    <t>NL13021680</t>
  </si>
  <si>
    <t>NL13021699</t>
  </si>
  <si>
    <t>NL13021620</t>
  </si>
  <si>
    <t>NL13021621</t>
  </si>
  <si>
    <t>NL13021622</t>
  </si>
  <si>
    <t>NL130216AD</t>
  </si>
  <si>
    <t>NL130216IT</t>
  </si>
  <si>
    <t>NL130216HR</t>
  </si>
  <si>
    <t>NL130216CL</t>
  </si>
  <si>
    <t>NL240217PM</t>
  </si>
  <si>
    <t>NL240217OP</t>
  </si>
  <si>
    <t>NL240217SA</t>
  </si>
  <si>
    <t>NL240217RV</t>
  </si>
  <si>
    <t>NL240217GE</t>
  </si>
  <si>
    <t>NL24021701</t>
  </si>
  <si>
    <t>NL24021702</t>
  </si>
  <si>
    <t>NL24021703</t>
  </si>
  <si>
    <t>NL24021704</t>
  </si>
  <si>
    <t>NL24021710</t>
  </si>
  <si>
    <t>NL24021711</t>
  </si>
  <si>
    <t>NL24021712</t>
  </si>
  <si>
    <t>NL24021780</t>
  </si>
  <si>
    <t>NL24021799</t>
  </si>
  <si>
    <t>NL24021790</t>
  </si>
  <si>
    <t>NL240217AD</t>
  </si>
  <si>
    <t>NL240217IT</t>
  </si>
  <si>
    <t>NL240217HR</t>
  </si>
  <si>
    <t>NL240217CL</t>
  </si>
  <si>
    <t>NL490218PM</t>
  </si>
  <si>
    <t>NL490218OP</t>
  </si>
  <si>
    <t>NL490218SA</t>
  </si>
  <si>
    <t>NL490218RV</t>
  </si>
  <si>
    <t>NL490218GE</t>
  </si>
  <si>
    <t>NL49021801</t>
  </si>
  <si>
    <t>NL49021802</t>
  </si>
  <si>
    <t>NL49021803</t>
  </si>
  <si>
    <t>NL49021804</t>
  </si>
  <si>
    <t>NL49021810</t>
  </si>
  <si>
    <t>NL49021811</t>
  </si>
  <si>
    <t>NL49021812</t>
  </si>
  <si>
    <t>NL49021880</t>
  </si>
  <si>
    <t>NL49021899</t>
  </si>
  <si>
    <t>NL490218AD</t>
  </si>
  <si>
    <t>NL490218IT</t>
  </si>
  <si>
    <t>NL490218HR</t>
  </si>
  <si>
    <t>NL490218CL</t>
  </si>
  <si>
    <t>NL450219PM</t>
  </si>
  <si>
    <t>NL450219OP</t>
  </si>
  <si>
    <t>NL450219SA</t>
  </si>
  <si>
    <t>NL450219RV</t>
  </si>
  <si>
    <t>NL450219GE</t>
  </si>
  <si>
    <t>NL45021901</t>
  </si>
  <si>
    <t>NL45021902</t>
  </si>
  <si>
    <t>NL45021903</t>
  </si>
  <si>
    <t>NL45021904</t>
  </si>
  <si>
    <t>NL45021910</t>
  </si>
  <si>
    <t>NL45021911</t>
  </si>
  <si>
    <t>NL45021912</t>
  </si>
  <si>
    <t>NL45021980</t>
  </si>
  <si>
    <t>NL45021999</t>
  </si>
  <si>
    <t>NL450219AD</t>
  </si>
  <si>
    <t>NL450219IT</t>
  </si>
  <si>
    <t>NL450219HR</t>
  </si>
  <si>
    <t>NL450219CL</t>
  </si>
  <si>
    <t>NL350221PM</t>
  </si>
  <si>
    <t>NL350221OP</t>
  </si>
  <si>
    <t>NL350221SA</t>
  </si>
  <si>
    <t>NL350221RV</t>
  </si>
  <si>
    <t>NL350221GE</t>
  </si>
  <si>
    <t>NL35022101</t>
  </si>
  <si>
    <t>NL35022102</t>
  </si>
  <si>
    <t>NL35022103</t>
  </si>
  <si>
    <t>NL35022104</t>
  </si>
  <si>
    <t>NL35022110</t>
  </si>
  <si>
    <t>NL35022111</t>
  </si>
  <si>
    <t>NL35022112</t>
  </si>
  <si>
    <t>NL35022180</t>
  </si>
  <si>
    <t>NL35022199</t>
  </si>
  <si>
    <t>NL350221AD</t>
  </si>
  <si>
    <t>NL350221IT</t>
  </si>
  <si>
    <t>NL350221HR</t>
  </si>
  <si>
    <t>NL350221CL</t>
  </si>
  <si>
    <t>NL270222PM</t>
  </si>
  <si>
    <t>NL270222OP</t>
  </si>
  <si>
    <t>NL270222SA</t>
  </si>
  <si>
    <t>NL270222RV</t>
  </si>
  <si>
    <t>NL270222GE</t>
  </si>
  <si>
    <t>NL27022201</t>
  </si>
  <si>
    <t>NL27022202</t>
  </si>
  <si>
    <t>NL27022203</t>
  </si>
  <si>
    <t>NL27022204</t>
  </si>
  <si>
    <t>NL27022210</t>
  </si>
  <si>
    <t>NL27022211</t>
  </si>
  <si>
    <t>NL27022212</t>
  </si>
  <si>
    <t>NL27022280</t>
  </si>
  <si>
    <t>NL27022299</t>
  </si>
  <si>
    <t>NL27022290</t>
  </si>
  <si>
    <t>NL270222AD</t>
  </si>
  <si>
    <t>NL270222IT</t>
  </si>
  <si>
    <t>NL270222HR</t>
  </si>
  <si>
    <t>NL270222CL</t>
  </si>
  <si>
    <t>NL280232PM</t>
  </si>
  <si>
    <t>NL280232OP</t>
  </si>
  <si>
    <t>NL280232SA</t>
  </si>
  <si>
    <t>NL280232RV</t>
  </si>
  <si>
    <t>NL280232GE</t>
  </si>
  <si>
    <t>NL28023201</t>
  </si>
  <si>
    <t>NL28023202</t>
  </si>
  <si>
    <t>NL28023203</t>
  </si>
  <si>
    <t>NL28023204</t>
  </si>
  <si>
    <t>NL28023210</t>
  </si>
  <si>
    <t>NL28023211</t>
  </si>
  <si>
    <t>NL28023212</t>
  </si>
  <si>
    <t>NL28023280</t>
  </si>
  <si>
    <t>NL28023299</t>
  </si>
  <si>
    <t>NL280232AD</t>
  </si>
  <si>
    <t>NL280232IT</t>
  </si>
  <si>
    <t>NL280232HR</t>
  </si>
  <si>
    <t>NL280232CL</t>
  </si>
  <si>
    <t>NL430234PM</t>
  </si>
  <si>
    <t>NL430234OP</t>
  </si>
  <si>
    <t>NL430234SA</t>
  </si>
  <si>
    <t>NL430234RV</t>
  </si>
  <si>
    <t>NL430234GE</t>
  </si>
  <si>
    <t>NL43023401</t>
  </si>
  <si>
    <t>NL43023402</t>
  </si>
  <si>
    <t>NL43023403</t>
  </si>
  <si>
    <t>NL43023404</t>
  </si>
  <si>
    <t>NL43023410</t>
  </si>
  <si>
    <t>NL43023411</t>
  </si>
  <si>
    <t>NL43023412</t>
  </si>
  <si>
    <t>NL43023480</t>
  </si>
  <si>
    <t>NL43023499</t>
  </si>
  <si>
    <t>NL430234AD</t>
  </si>
  <si>
    <t>NL430234IT</t>
  </si>
  <si>
    <t>NL430234HR</t>
  </si>
  <si>
    <t>NL430234CL</t>
  </si>
  <si>
    <t>NL290235PM</t>
  </si>
  <si>
    <t>NL290235OP</t>
  </si>
  <si>
    <t>NL290235SA</t>
  </si>
  <si>
    <t>NL290235RV</t>
  </si>
  <si>
    <t>NL290235GE</t>
  </si>
  <si>
    <t>NL29023501</t>
  </si>
  <si>
    <t>NL29023502</t>
  </si>
  <si>
    <t>NL29023503</t>
  </si>
  <si>
    <t>NL29023504</t>
  </si>
  <si>
    <t>NL29023510</t>
  </si>
  <si>
    <t>NL29023511</t>
  </si>
  <si>
    <t>NL29023512</t>
  </si>
  <si>
    <t>NL29023580</t>
  </si>
  <si>
    <t>NL29023599</t>
  </si>
  <si>
    <t>NL290235AD</t>
  </si>
  <si>
    <t>NL290235IT</t>
  </si>
  <si>
    <t>NL290235HR</t>
  </si>
  <si>
    <t>NL290235CL</t>
  </si>
  <si>
    <t>NL390241PM</t>
  </si>
  <si>
    <t>NL390241OP</t>
  </si>
  <si>
    <t>NL390241SA</t>
  </si>
  <si>
    <t>NL390241RV</t>
  </si>
  <si>
    <t>NL390241GE</t>
  </si>
  <si>
    <t>NL39024101</t>
  </si>
  <si>
    <t>NL39024102</t>
  </si>
  <si>
    <t>NL39024103</t>
  </si>
  <si>
    <t>NL39024104</t>
  </si>
  <si>
    <t>NL39024110</t>
  </si>
  <si>
    <t>NL39024111</t>
  </si>
  <si>
    <t>NL39024112</t>
  </si>
  <si>
    <t>NL39024180</t>
  </si>
  <si>
    <t>NL39024199</t>
  </si>
  <si>
    <t>NL390241AD</t>
  </si>
  <si>
    <t>NL390241IT</t>
  </si>
  <si>
    <t>NL390241HR</t>
  </si>
  <si>
    <t>NL390241CL</t>
  </si>
  <si>
    <t>NL230243PM</t>
  </si>
  <si>
    <t>NL230243OP</t>
  </si>
  <si>
    <t>NL230243SA</t>
  </si>
  <si>
    <t>NL230243RV</t>
  </si>
  <si>
    <t>NL230243GE</t>
  </si>
  <si>
    <t>NL23024301</t>
  </si>
  <si>
    <t>NL23024302</t>
  </si>
  <si>
    <t>NL23024303</t>
  </si>
  <si>
    <t>NL23024304</t>
  </si>
  <si>
    <t>NL23024310</t>
  </si>
  <si>
    <t>NL23024311</t>
  </si>
  <si>
    <t>NL23024312</t>
  </si>
  <si>
    <t>NL23024380</t>
  </si>
  <si>
    <t>NL23024399</t>
  </si>
  <si>
    <t>NL230243AD</t>
  </si>
  <si>
    <t>NL230243IT</t>
  </si>
  <si>
    <t>NL230243HR</t>
  </si>
  <si>
    <t>NL230243CL</t>
  </si>
  <si>
    <t>NL250244PM</t>
  </si>
  <si>
    <t>NL250244OP</t>
  </si>
  <si>
    <t>NL250244SA</t>
  </si>
  <si>
    <t>NL250244RV</t>
  </si>
  <si>
    <t>NL250244GE</t>
  </si>
  <si>
    <t>NL25024401</t>
  </si>
  <si>
    <t>NL25024402</t>
  </si>
  <si>
    <t>NL25024403</t>
  </si>
  <si>
    <t>NL25024404</t>
  </si>
  <si>
    <t>NL25024410</t>
  </si>
  <si>
    <t>NL25024411</t>
  </si>
  <si>
    <t>NL25024412</t>
  </si>
  <si>
    <t>NL25024480</t>
  </si>
  <si>
    <t>NL25024499</t>
  </si>
  <si>
    <t>NL250244AD</t>
  </si>
  <si>
    <t>NL250244IT</t>
  </si>
  <si>
    <t>NL250244HR</t>
  </si>
  <si>
    <t>NL250244CL</t>
  </si>
  <si>
    <t>NL150245PM</t>
  </si>
  <si>
    <t>NL150245OP</t>
  </si>
  <si>
    <t>NL150245SA</t>
  </si>
  <si>
    <t>NL150245RV</t>
  </si>
  <si>
    <t>NL150245GE</t>
  </si>
  <si>
    <t>NL15024501</t>
  </si>
  <si>
    <t>NL15024502</t>
  </si>
  <si>
    <t>NL15024503</t>
  </si>
  <si>
    <t>NL15024504</t>
  </si>
  <si>
    <t>NL15024510</t>
  </si>
  <si>
    <t>NL15024511</t>
  </si>
  <si>
    <t>NL15024512</t>
  </si>
  <si>
    <t>NL15024580</t>
  </si>
  <si>
    <t>NL15024599</t>
  </si>
  <si>
    <t>NL150245AD</t>
  </si>
  <si>
    <t>NL150245IT</t>
  </si>
  <si>
    <t>NL150245HR</t>
  </si>
  <si>
    <t>NL150245CL</t>
  </si>
  <si>
    <t>NL440246PM</t>
  </si>
  <si>
    <t>NL440246OP</t>
  </si>
  <si>
    <t>NL440246SA</t>
  </si>
  <si>
    <t>NL440246RV</t>
  </si>
  <si>
    <t>NL440246GE</t>
  </si>
  <si>
    <t>NL44024601</t>
  </si>
  <si>
    <t>NL44024602</t>
  </si>
  <si>
    <t>NL44024603</t>
  </si>
  <si>
    <t>NL44024604</t>
  </si>
  <si>
    <t>NL44024610</t>
  </si>
  <si>
    <t>NL44024611</t>
  </si>
  <si>
    <t>NL44024612</t>
  </si>
  <si>
    <t>NL44024680</t>
  </si>
  <si>
    <t>NL44024699</t>
  </si>
  <si>
    <t>NL440246AD</t>
  </si>
  <si>
    <t>NL440246IT</t>
  </si>
  <si>
    <t>NL440246HR</t>
  </si>
  <si>
    <t>NL440246CL</t>
  </si>
  <si>
    <t>NL140247PM</t>
  </si>
  <si>
    <t>NL140247OP</t>
  </si>
  <si>
    <t>NL140247SA</t>
  </si>
  <si>
    <t>NL140247RV</t>
  </si>
  <si>
    <t>NL140247GE</t>
  </si>
  <si>
    <t>NL14024701</t>
  </si>
  <si>
    <t>NL14024702</t>
  </si>
  <si>
    <t>NL14024703</t>
  </si>
  <si>
    <t>NL14024704</t>
  </si>
  <si>
    <t>NL14024710</t>
  </si>
  <si>
    <t>NL14024711</t>
  </si>
  <si>
    <t>NL14024712</t>
  </si>
  <si>
    <t>NL14024780</t>
  </si>
  <si>
    <t>NL14024799</t>
  </si>
  <si>
    <t>NL140247AD</t>
  </si>
  <si>
    <t>NL140247IT</t>
  </si>
  <si>
    <t>NL140247HR</t>
  </si>
  <si>
    <t>NL140247CL</t>
  </si>
  <si>
    <t>NL470250PM</t>
  </si>
  <si>
    <t>NL470250OP</t>
  </si>
  <si>
    <t>NL470250SA</t>
  </si>
  <si>
    <t>NL470250RV</t>
  </si>
  <si>
    <t>NL470250GE</t>
  </si>
  <si>
    <t>NL47025001</t>
  </si>
  <si>
    <t>NL47025002</t>
  </si>
  <si>
    <t>NL47025003</t>
  </si>
  <si>
    <t>NL47025004</t>
  </si>
  <si>
    <t>NL47025010</t>
  </si>
  <si>
    <t>NL47025011</t>
  </si>
  <si>
    <t>NL47025012</t>
  </si>
  <si>
    <t>NL47025080</t>
  </si>
  <si>
    <t>NL47025099</t>
  </si>
  <si>
    <t>NL470250AD</t>
  </si>
  <si>
    <t>NL470250IT</t>
  </si>
  <si>
    <t>NL470250HR</t>
  </si>
  <si>
    <t>NL470250CL</t>
  </si>
  <si>
    <t>NL300315PM</t>
  </si>
  <si>
    <t>NL300315OP</t>
  </si>
  <si>
    <t>NL300315SA</t>
  </si>
  <si>
    <t>NL300315RV</t>
  </si>
  <si>
    <t>NL300315GE</t>
  </si>
  <si>
    <t>NL30031501</t>
  </si>
  <si>
    <t>NL30031502</t>
  </si>
  <si>
    <t>NL30031503</t>
  </si>
  <si>
    <t>NL30031504</t>
  </si>
  <si>
    <t>NL30031510</t>
  </si>
  <si>
    <t>NL30031511</t>
  </si>
  <si>
    <t>NL30031512</t>
  </si>
  <si>
    <t>NL30031580</t>
  </si>
  <si>
    <t>NL30031599</t>
  </si>
  <si>
    <t>NL300315AD</t>
  </si>
  <si>
    <t>NL300315IT</t>
  </si>
  <si>
    <t>NL300315HR</t>
  </si>
  <si>
    <t>NL300315CL</t>
  </si>
  <si>
    <t>NL580340PM</t>
  </si>
  <si>
    <t>NL580340OP</t>
  </si>
  <si>
    <t>NL580340SA</t>
  </si>
  <si>
    <t>NL580340RV</t>
  </si>
  <si>
    <t>NL580340GE</t>
  </si>
  <si>
    <t>NL58034001</t>
  </si>
  <si>
    <t>NL58034002</t>
  </si>
  <si>
    <t>NL58034003</t>
  </si>
  <si>
    <t>NL58034004</t>
  </si>
  <si>
    <t>NL58034010</t>
  </si>
  <si>
    <t>NL58034011</t>
  </si>
  <si>
    <t>NL58034012</t>
  </si>
  <si>
    <t>NL58034080</t>
  </si>
  <si>
    <t>NL58034099</t>
  </si>
  <si>
    <t>NL580340AD</t>
  </si>
  <si>
    <t>NL580340IT</t>
  </si>
  <si>
    <t>NL580340HR</t>
  </si>
  <si>
    <t>NL580340CL</t>
  </si>
  <si>
    <t>NL310372PM</t>
  </si>
  <si>
    <t>NL310372OP</t>
  </si>
  <si>
    <t>NL310372SA</t>
  </si>
  <si>
    <t>NL310372RV</t>
  </si>
  <si>
    <t>NL310372GE</t>
  </si>
  <si>
    <t>NL31037201</t>
  </si>
  <si>
    <t>NL31037202</t>
  </si>
  <si>
    <t>NL31037203</t>
  </si>
  <si>
    <t>NL31037204</t>
  </si>
  <si>
    <t>NL31037210</t>
  </si>
  <si>
    <t>NL31037211</t>
  </si>
  <si>
    <t>NL31037212</t>
  </si>
  <si>
    <t>NL31037280</t>
  </si>
  <si>
    <t>NL31037299</t>
  </si>
  <si>
    <t>NL310372AD</t>
  </si>
  <si>
    <t>NL310372IT</t>
  </si>
  <si>
    <t>NL310372HR</t>
  </si>
  <si>
    <t>NL310372CL</t>
  </si>
  <si>
    <t>NL110375PM</t>
  </si>
  <si>
    <t>NL110375OP</t>
  </si>
  <si>
    <t>NL110375SA</t>
  </si>
  <si>
    <t>NL110375RV</t>
  </si>
  <si>
    <t>NL110375GE</t>
  </si>
  <si>
    <t>NL11037501</t>
  </si>
  <si>
    <t>NL11037502</t>
  </si>
  <si>
    <t>NL11037503</t>
  </si>
  <si>
    <t>NL11037504</t>
  </si>
  <si>
    <t>NL11037510</t>
  </si>
  <si>
    <t>NL11037511</t>
  </si>
  <si>
    <t>NL11037512</t>
  </si>
  <si>
    <t>NL11037580</t>
  </si>
  <si>
    <t>NL11037599</t>
  </si>
  <si>
    <t>NL110375AD</t>
  </si>
  <si>
    <t>NL110375IT</t>
  </si>
  <si>
    <t>NL110375HR</t>
  </si>
  <si>
    <t>NL110375CL</t>
  </si>
  <si>
    <t>NL410471PM</t>
  </si>
  <si>
    <t>NL410471OP</t>
  </si>
  <si>
    <t>NL410471SA</t>
  </si>
  <si>
    <t>NL410471RV</t>
  </si>
  <si>
    <t>NL410471GE</t>
  </si>
  <si>
    <t>NL41047101</t>
  </si>
  <si>
    <t>NL41047102</t>
  </si>
  <si>
    <t>NL41047103</t>
  </si>
  <si>
    <t>NL41047104</t>
  </si>
  <si>
    <t>NL41047110</t>
  </si>
  <si>
    <t>NL41047111</t>
  </si>
  <si>
    <t>NL41047112</t>
  </si>
  <si>
    <t>NL41047180</t>
  </si>
  <si>
    <t>NL41047199</t>
  </si>
  <si>
    <t>NL410471AD</t>
  </si>
  <si>
    <t>NL410471IT</t>
  </si>
  <si>
    <t>NL410471HR</t>
  </si>
  <si>
    <t>NL410471CL</t>
  </si>
  <si>
    <t>NL720623PM</t>
  </si>
  <si>
    <t>NL720623OP</t>
  </si>
  <si>
    <t>NL720623SA</t>
  </si>
  <si>
    <t>NL720623RV</t>
  </si>
  <si>
    <t>NL720623GE</t>
  </si>
  <si>
    <t>NL72062301</t>
  </si>
  <si>
    <t>NL72062302</t>
  </si>
  <si>
    <t>NL72062303</t>
  </si>
  <si>
    <t>NL72062304</t>
  </si>
  <si>
    <t>NL72062310</t>
  </si>
  <si>
    <t>NL72062311</t>
  </si>
  <si>
    <t>NL72062312</t>
  </si>
  <si>
    <t>NL72062380</t>
  </si>
  <si>
    <t>NL72062399</t>
  </si>
  <si>
    <t>NL720623AD</t>
  </si>
  <si>
    <t>NL720623IT</t>
  </si>
  <si>
    <t>NL720623HR</t>
  </si>
  <si>
    <t>NL720623CL</t>
  </si>
  <si>
    <t>NL480660PM</t>
  </si>
  <si>
    <t>NL480660OP</t>
  </si>
  <si>
    <t>NL480660SA</t>
  </si>
  <si>
    <t>NL480660RV</t>
  </si>
  <si>
    <t>NL480660GE</t>
  </si>
  <si>
    <t>NL48066001</t>
  </si>
  <si>
    <t>NL48066002</t>
  </si>
  <si>
    <t>NL48066003</t>
  </si>
  <si>
    <t>NL48066004</t>
  </si>
  <si>
    <t>NL48066010</t>
  </si>
  <si>
    <t>NL48066011</t>
  </si>
  <si>
    <t>NL48066012</t>
  </si>
  <si>
    <t>NL48066080</t>
  </si>
  <si>
    <t>NL48066099</t>
  </si>
  <si>
    <t>NL480660AD</t>
  </si>
  <si>
    <t>NL480660IT</t>
  </si>
  <si>
    <t>NL480660HR</t>
  </si>
  <si>
    <t>NL480660CL</t>
  </si>
  <si>
    <t>NL710662PM</t>
  </si>
  <si>
    <t>NL710662OP</t>
  </si>
  <si>
    <t>NL710662SA</t>
  </si>
  <si>
    <t>NL710662RV</t>
  </si>
  <si>
    <t>NL710662GE</t>
  </si>
  <si>
    <t>NL71066201</t>
  </si>
  <si>
    <t>NL71066202</t>
  </si>
  <si>
    <t>NL71066203</t>
  </si>
  <si>
    <t>NL71066204</t>
  </si>
  <si>
    <t>NL71066210</t>
  </si>
  <si>
    <t>NL71066211</t>
  </si>
  <si>
    <t>NL71066212</t>
  </si>
  <si>
    <t>NL71066280</t>
  </si>
  <si>
    <t>NL71066299</t>
  </si>
  <si>
    <t>NL710662AD</t>
  </si>
  <si>
    <t>NL710662IT</t>
  </si>
  <si>
    <t>NL710662HR</t>
  </si>
  <si>
    <t>NL710662CL</t>
  </si>
  <si>
    <t>NL590759PM</t>
  </si>
  <si>
    <t>NL590759OP</t>
  </si>
  <si>
    <t>NL590759SA</t>
  </si>
  <si>
    <t>NL590759RV</t>
  </si>
  <si>
    <t>NL590759GE</t>
  </si>
  <si>
    <t>NL59075901</t>
  </si>
  <si>
    <t>NL59075902</t>
  </si>
  <si>
    <t>NL59075903</t>
  </si>
  <si>
    <t>NL59075904</t>
  </si>
  <si>
    <t>NL59075910</t>
  </si>
  <si>
    <t>NL59075911</t>
  </si>
  <si>
    <t>NL59075912</t>
  </si>
  <si>
    <t>NL59075980</t>
  </si>
  <si>
    <t>NL59075999</t>
  </si>
  <si>
    <t>NL590759AD</t>
  </si>
  <si>
    <t>NL590759IT</t>
  </si>
  <si>
    <t>NL590759HR</t>
  </si>
  <si>
    <t>NL590759CL</t>
  </si>
  <si>
    <t>NL370948PM</t>
  </si>
  <si>
    <t>NL370948OP</t>
  </si>
  <si>
    <t>NL370948SA</t>
  </si>
  <si>
    <t>NL370948RV</t>
  </si>
  <si>
    <t>NL370948GE</t>
  </si>
  <si>
    <t>NL37094801</t>
  </si>
  <si>
    <t>NL37094802</t>
  </si>
  <si>
    <t>NL37094803</t>
  </si>
  <si>
    <t>NL37094804</t>
  </si>
  <si>
    <t>NL37094810</t>
  </si>
  <si>
    <t>NL37094811</t>
  </si>
  <si>
    <t>NL37094812</t>
  </si>
  <si>
    <t>NL37094880</t>
  </si>
  <si>
    <t>NL37094899</t>
  </si>
  <si>
    <t>NL37094890</t>
  </si>
  <si>
    <t>NL370948AD</t>
  </si>
  <si>
    <t>NL370948IT</t>
  </si>
  <si>
    <t>NL370948HR</t>
  </si>
  <si>
    <t>NL370948CL</t>
  </si>
  <si>
    <t>NL380949PM</t>
  </si>
  <si>
    <t>NL380949OP</t>
  </si>
  <si>
    <t>NL380949SA</t>
  </si>
  <si>
    <t>NL380949RV</t>
  </si>
  <si>
    <t>NL380949GE</t>
  </si>
  <si>
    <t>NL38094901</t>
  </si>
  <si>
    <t>NL38094902</t>
  </si>
  <si>
    <t>NL38094903</t>
  </si>
  <si>
    <t>NL38094904</t>
  </si>
  <si>
    <t>NL38094910</t>
  </si>
  <si>
    <t>NL38094911</t>
  </si>
  <si>
    <t>NL38094912</t>
  </si>
  <si>
    <t>NL38094980</t>
  </si>
  <si>
    <t>NL38094999</t>
  </si>
  <si>
    <t>NL38094990</t>
  </si>
  <si>
    <t>NL380949AD</t>
  </si>
  <si>
    <t>NL380949IT</t>
  </si>
  <si>
    <t>NL380949HR</t>
  </si>
  <si>
    <t>NL380949CL</t>
  </si>
  <si>
    <t>NL510970PM</t>
  </si>
  <si>
    <t>NL510970OP</t>
  </si>
  <si>
    <t>NL510970SA</t>
  </si>
  <si>
    <t>NL510970RV</t>
  </si>
  <si>
    <t>NL510970GE</t>
  </si>
  <si>
    <t>NL51097010</t>
  </si>
  <si>
    <t>NL51097011</t>
  </si>
  <si>
    <t>NL51097012</t>
  </si>
  <si>
    <t>NL51097080</t>
  </si>
  <si>
    <t>NL51097099</t>
  </si>
  <si>
    <t>NL510970AD</t>
  </si>
  <si>
    <t>NL510970IT</t>
  </si>
  <si>
    <t>NL510970HR</t>
  </si>
  <si>
    <t>NL510970CL</t>
  </si>
  <si>
    <t>NL520971PM</t>
  </si>
  <si>
    <t>NL520971OP</t>
  </si>
  <si>
    <t>NL520971SA</t>
  </si>
  <si>
    <t>NL520971RV</t>
  </si>
  <si>
    <t>NL520971GE</t>
  </si>
  <si>
    <t>NL52097101</t>
  </si>
  <si>
    <t>NL52097102</t>
  </si>
  <si>
    <t>NL52097103</t>
  </si>
  <si>
    <t>NL52097104</t>
  </si>
  <si>
    <t>NL52097110</t>
  </si>
  <si>
    <t>NL52097111</t>
  </si>
  <si>
    <t>NL52097112</t>
  </si>
  <si>
    <t>NL52097180</t>
  </si>
  <si>
    <t>NL52097199</t>
  </si>
  <si>
    <t>NL520971AD</t>
  </si>
  <si>
    <t>NL520971IT</t>
  </si>
  <si>
    <t>NL520971HR</t>
  </si>
  <si>
    <t>NL520971CL</t>
  </si>
  <si>
    <t>NL570981PM</t>
  </si>
  <si>
    <t>NL570981OP</t>
  </si>
  <si>
    <t>NL570981SA</t>
  </si>
  <si>
    <t>NL570981RV</t>
  </si>
  <si>
    <t>NL570981GE</t>
  </si>
  <si>
    <t>NL57098101</t>
  </si>
  <si>
    <t>NL57098102</t>
  </si>
  <si>
    <t>NL57098103</t>
  </si>
  <si>
    <t>NL57098104</t>
  </si>
  <si>
    <t>NL57098110</t>
  </si>
  <si>
    <t>NL57098111</t>
  </si>
  <si>
    <t>NL57098112</t>
  </si>
  <si>
    <t>NL57098180</t>
  </si>
  <si>
    <t>NL57098199</t>
  </si>
  <si>
    <t>NL570981AD</t>
  </si>
  <si>
    <t>NL570981IT</t>
  </si>
  <si>
    <t>NL570981HR</t>
  </si>
  <si>
    <t>NL570981CL</t>
  </si>
  <si>
    <t>NL329362GE</t>
  </si>
  <si>
    <t>NL329362OP</t>
  </si>
  <si>
    <t>NL329362IA</t>
  </si>
  <si>
    <t>NL329362LE</t>
  </si>
  <si>
    <t>NL329362HR</t>
  </si>
  <si>
    <t>NL329362PM</t>
  </si>
  <si>
    <t>NL329362IT</t>
  </si>
  <si>
    <t>NL329362FP</t>
  </si>
  <si>
    <t>NL329362GS</t>
  </si>
  <si>
    <t>NL329362PU</t>
  </si>
  <si>
    <t>NL329362FI</t>
  </si>
  <si>
    <t>NL329362AD</t>
  </si>
  <si>
    <t>NL329362SA</t>
  </si>
  <si>
    <t>NL329362RV</t>
  </si>
  <si>
    <t>NL329362RE</t>
  </si>
  <si>
    <t>NL329362OC</t>
  </si>
  <si>
    <t>NL329362MK</t>
  </si>
  <si>
    <t>NL329362EC</t>
  </si>
  <si>
    <t>NL329362QC</t>
  </si>
  <si>
    <t>NL329362AR</t>
  </si>
  <si>
    <t>NL329362CL</t>
  </si>
  <si>
    <t>NL329362RS</t>
  </si>
  <si>
    <t>NL609389GE</t>
  </si>
  <si>
    <t>NL609389OP</t>
  </si>
  <si>
    <t>NL609389IA</t>
  </si>
  <si>
    <t>NL609389LE</t>
  </si>
  <si>
    <t>NL609389HR</t>
  </si>
  <si>
    <t>NL609389PM</t>
  </si>
  <si>
    <t>NL609389IT</t>
  </si>
  <si>
    <t>NL609389FP</t>
  </si>
  <si>
    <t>NL609389GS</t>
  </si>
  <si>
    <t>NL609389PU</t>
  </si>
  <si>
    <t>NL609389FI</t>
  </si>
  <si>
    <t>NL609389AD</t>
  </si>
  <si>
    <t>NL609389SA</t>
  </si>
  <si>
    <t>NL609389RV</t>
  </si>
  <si>
    <t>NL609389RE</t>
  </si>
  <si>
    <t>NL609389OC</t>
  </si>
  <si>
    <t>NL609389MK</t>
  </si>
  <si>
    <t>NL609389EC</t>
  </si>
  <si>
    <t>NL609389QC</t>
  </si>
  <si>
    <t>NL609389AR</t>
  </si>
  <si>
    <t>NL609389CL</t>
  </si>
  <si>
    <t>NL609389RS</t>
  </si>
  <si>
    <t>NL619390GE</t>
  </si>
  <si>
    <t>NL619390OP</t>
  </si>
  <si>
    <t>NL619390IA</t>
  </si>
  <si>
    <t>NL619390LE</t>
  </si>
  <si>
    <t>NL619390HR</t>
  </si>
  <si>
    <t>NL619390PM</t>
  </si>
  <si>
    <t>NL619390IT</t>
  </si>
  <si>
    <t>NL619390FP</t>
  </si>
  <si>
    <t>NL619390GS</t>
  </si>
  <si>
    <t>NL619390PU</t>
  </si>
  <si>
    <t>NL619390FI</t>
  </si>
  <si>
    <t>NL619390AD</t>
  </si>
  <si>
    <t>NL619390SA</t>
  </si>
  <si>
    <t>NL619390RV</t>
  </si>
  <si>
    <t>NL619390RE</t>
  </si>
  <si>
    <t>NL619390OC</t>
  </si>
  <si>
    <t>NL619390MK</t>
  </si>
  <si>
    <t>NL619390EC</t>
  </si>
  <si>
    <t>NL619390QC</t>
  </si>
  <si>
    <t>NL619390AR</t>
  </si>
  <si>
    <t>NL619390CL</t>
  </si>
  <si>
    <t>NL619390RS</t>
  </si>
  <si>
    <t>9391</t>
  </si>
  <si>
    <t>NL629391GE</t>
  </si>
  <si>
    <t>NL629391OP</t>
  </si>
  <si>
    <t>NL629391IA</t>
  </si>
  <si>
    <t>NL629391LE</t>
  </si>
  <si>
    <t>NL629391HR</t>
  </si>
  <si>
    <t>NL629391PM</t>
  </si>
  <si>
    <t>NL629391IT</t>
  </si>
  <si>
    <t>NL629391FP</t>
  </si>
  <si>
    <t>NL629391GS</t>
  </si>
  <si>
    <t>NL629391PU</t>
  </si>
  <si>
    <t>NL629391FI</t>
  </si>
  <si>
    <t>NL629391AD</t>
  </si>
  <si>
    <t>NL629391SA</t>
  </si>
  <si>
    <t>NL629391RV</t>
  </si>
  <si>
    <t>NL629391RE</t>
  </si>
  <si>
    <t>NL629391OC</t>
  </si>
  <si>
    <t>NL629391MK</t>
  </si>
  <si>
    <t>NL629391EC</t>
  </si>
  <si>
    <t>NL629391QC</t>
  </si>
  <si>
    <t>NL629391AR</t>
  </si>
  <si>
    <t>NL629391CL</t>
  </si>
  <si>
    <t>NL629391RS</t>
  </si>
  <si>
    <t>NL639392GE</t>
  </si>
  <si>
    <t>NL639392OP</t>
  </si>
  <si>
    <t>NL639392IA</t>
  </si>
  <si>
    <t>NL639392LE</t>
  </si>
  <si>
    <t>NL639392HR</t>
  </si>
  <si>
    <t>NL639392PM</t>
  </si>
  <si>
    <t>NL639392IT</t>
  </si>
  <si>
    <t>NL639392FP</t>
  </si>
  <si>
    <t>NL639392GS</t>
  </si>
  <si>
    <t>NL639392PU</t>
  </si>
  <si>
    <t>NL639392FI</t>
  </si>
  <si>
    <t>NL639392AD</t>
  </si>
  <si>
    <t>NL639392SA</t>
  </si>
  <si>
    <t>NL639392RV</t>
  </si>
  <si>
    <t>NL639392RE</t>
  </si>
  <si>
    <t>NL639392OC</t>
  </si>
  <si>
    <t>NL639392MK</t>
  </si>
  <si>
    <t>NL639392EC</t>
  </si>
  <si>
    <t>NL639392QC</t>
  </si>
  <si>
    <t>NL639392AR</t>
  </si>
  <si>
    <t>NL639392CL</t>
  </si>
  <si>
    <t>NL639392RS</t>
  </si>
  <si>
    <t>NL649393GE</t>
  </si>
  <si>
    <t>NL649393OP</t>
  </si>
  <si>
    <t>NL649393IA</t>
  </si>
  <si>
    <t>NL649393LE</t>
  </si>
  <si>
    <t>NL649393HR</t>
  </si>
  <si>
    <t>NL649393PM</t>
  </si>
  <si>
    <t>NL649393IT</t>
  </si>
  <si>
    <t>NL649393FP</t>
  </si>
  <si>
    <t>NL649393GS</t>
  </si>
  <si>
    <t>NL649393PU</t>
  </si>
  <si>
    <t>NL649393FI</t>
  </si>
  <si>
    <t>NL649393AD</t>
  </si>
  <si>
    <t>NL649393SA</t>
  </si>
  <si>
    <t>NL649393RV</t>
  </si>
  <si>
    <t>NL649393RE</t>
  </si>
  <si>
    <t>NL649393OC</t>
  </si>
  <si>
    <t>NL649393MK</t>
  </si>
  <si>
    <t>NL649393EC</t>
  </si>
  <si>
    <t>NL649393QC</t>
  </si>
  <si>
    <t>NL649393AR</t>
  </si>
  <si>
    <t>NL649393CL</t>
  </si>
  <si>
    <t>NL649393RS</t>
  </si>
  <si>
    <t>NL659394GE</t>
  </si>
  <si>
    <t>NL659394OP</t>
  </si>
  <si>
    <t>NL659394IA</t>
  </si>
  <si>
    <t>NL659394LE</t>
  </si>
  <si>
    <t>NL659394HR</t>
  </si>
  <si>
    <t>NL659394PM</t>
  </si>
  <si>
    <t>NL659394IT</t>
  </si>
  <si>
    <t>NL659394FP</t>
  </si>
  <si>
    <t>NL659394GS</t>
  </si>
  <si>
    <t>NL659394PU</t>
  </si>
  <si>
    <t>NL659394FI</t>
  </si>
  <si>
    <t>NL659394AD</t>
  </si>
  <si>
    <t>NL659394SA</t>
  </si>
  <si>
    <t>NL659394RV</t>
  </si>
  <si>
    <t>NL659394RE</t>
  </si>
  <si>
    <t>NL659394OC</t>
  </si>
  <si>
    <t>NL659394MK</t>
  </si>
  <si>
    <t>NL659394EC</t>
  </si>
  <si>
    <t>NL659394QC</t>
  </si>
  <si>
    <t>NL659394AR</t>
  </si>
  <si>
    <t>NL659394CL</t>
  </si>
  <si>
    <t>NL659394RS</t>
  </si>
  <si>
    <t>NL669395GE</t>
  </si>
  <si>
    <t>NL669395OP</t>
  </si>
  <si>
    <t>NL669395IA</t>
  </si>
  <si>
    <t>NL669395LE</t>
  </si>
  <si>
    <t>NL669395HR</t>
  </si>
  <si>
    <t>NL669395PM</t>
  </si>
  <si>
    <t>NL669395IT</t>
  </si>
  <si>
    <t>NL669395FP</t>
  </si>
  <si>
    <t>NL669395GS</t>
  </si>
  <si>
    <t>NL669395PU</t>
  </si>
  <si>
    <t>NL669395FI</t>
  </si>
  <si>
    <t>NL669395AD</t>
  </si>
  <si>
    <t>NL669395SA</t>
  </si>
  <si>
    <t>NL669395RV</t>
  </si>
  <si>
    <t>NL669395RE</t>
  </si>
  <si>
    <t>NL669395OC</t>
  </si>
  <si>
    <t>NL669395MK</t>
  </si>
  <si>
    <t>NL669395EC</t>
  </si>
  <si>
    <t>NL669395QC</t>
  </si>
  <si>
    <t>NL669395AR</t>
  </si>
  <si>
    <t>NL669395CL</t>
  </si>
  <si>
    <t>NL669395RS</t>
  </si>
  <si>
    <t>NL679396GE</t>
  </si>
  <si>
    <t>NL679396OP</t>
  </si>
  <si>
    <t>NL679396IA</t>
  </si>
  <si>
    <t>NL679396LE</t>
  </si>
  <si>
    <t>NL679396HR</t>
  </si>
  <si>
    <t>NL679396PM</t>
  </si>
  <si>
    <t>NL679396IT</t>
  </si>
  <si>
    <t>NL679396FP</t>
  </si>
  <si>
    <t>NL679396GS</t>
  </si>
  <si>
    <t>NL679396PU</t>
  </si>
  <si>
    <t>NL679396FI</t>
  </si>
  <si>
    <t>NL679396AD</t>
  </si>
  <si>
    <t>NL679396SA</t>
  </si>
  <si>
    <t>NL679396RV</t>
  </si>
  <si>
    <t>NL679396RE</t>
  </si>
  <si>
    <t>NL679396OC</t>
  </si>
  <si>
    <t>NL679396MK</t>
  </si>
  <si>
    <t>NL679396EC</t>
  </si>
  <si>
    <t>NL679396QC</t>
  </si>
  <si>
    <t>NL679396AR</t>
  </si>
  <si>
    <t>NL679396CL</t>
  </si>
  <si>
    <t>NL679396RS</t>
  </si>
  <si>
    <t>NL689397GE</t>
  </si>
  <si>
    <t>NL689397OP</t>
  </si>
  <si>
    <t>NL689397IA</t>
  </si>
  <si>
    <t>NL689397LE</t>
  </si>
  <si>
    <t>NL689397HR</t>
  </si>
  <si>
    <t>NL689397PM</t>
  </si>
  <si>
    <t>NL689397IT</t>
  </si>
  <si>
    <t>NL689397FP</t>
  </si>
  <si>
    <t>NL689397GS</t>
  </si>
  <si>
    <t>NL689397PU</t>
  </si>
  <si>
    <t>NL689397FI</t>
  </si>
  <si>
    <t>NL689397AD</t>
  </si>
  <si>
    <t>NL689397SA</t>
  </si>
  <si>
    <t>NL689397RV</t>
  </si>
  <si>
    <t>NL689397RE</t>
  </si>
  <si>
    <t>NL689397OC</t>
  </si>
  <si>
    <t>NL689397MK</t>
  </si>
  <si>
    <t>NL689397EC</t>
  </si>
  <si>
    <t>NL689397QC</t>
  </si>
  <si>
    <t>NL689397AR</t>
  </si>
  <si>
    <t>NL689397CL</t>
  </si>
  <si>
    <t>NL689397RS</t>
  </si>
  <si>
    <t>NL699398GE</t>
  </si>
  <si>
    <t>NL699398OP</t>
  </si>
  <si>
    <t>NL699398IA</t>
  </si>
  <si>
    <t>NL699398LE</t>
  </si>
  <si>
    <t>NL699398HR</t>
  </si>
  <si>
    <t>NL699398PM</t>
  </si>
  <si>
    <t>NL699398IT</t>
  </si>
  <si>
    <t>NL699398FP</t>
  </si>
  <si>
    <t>NL699398GS</t>
  </si>
  <si>
    <t>NL699398PU</t>
  </si>
  <si>
    <t>NL699398FI</t>
  </si>
  <si>
    <t>NL699398AD</t>
  </si>
  <si>
    <t>NL699398SA</t>
  </si>
  <si>
    <t>NL699398RV</t>
  </si>
  <si>
    <t>NL699398RE</t>
  </si>
  <si>
    <t>NL699398OC</t>
  </si>
  <si>
    <t>NL699398MK</t>
  </si>
  <si>
    <t>NL699398EC</t>
  </si>
  <si>
    <t>NL699398QC</t>
  </si>
  <si>
    <t>NL699398AR</t>
  </si>
  <si>
    <t>NL699398CL</t>
  </si>
  <si>
    <t>NL699398RS</t>
  </si>
  <si>
    <t>NL709399GE</t>
  </si>
  <si>
    <t>NL709399OP</t>
  </si>
  <si>
    <t>NL709399IA</t>
  </si>
  <si>
    <t>NL709399LE</t>
  </si>
  <si>
    <t>NL709399HR</t>
  </si>
  <si>
    <t>NL709399PM</t>
  </si>
  <si>
    <t>NL709399IT</t>
  </si>
  <si>
    <t>NL709399FP</t>
  </si>
  <si>
    <t>NL709399GS</t>
  </si>
  <si>
    <t>NL709399PU</t>
  </si>
  <si>
    <t>NL709399FI</t>
  </si>
  <si>
    <t>NL709399AD</t>
  </si>
  <si>
    <t>NL709399SA</t>
  </si>
  <si>
    <t>NL709399RV</t>
  </si>
  <si>
    <t>NL709399RE</t>
  </si>
  <si>
    <t>NL709399OC</t>
  </si>
  <si>
    <t>NL709399MK</t>
  </si>
  <si>
    <t>NL709399EC</t>
  </si>
  <si>
    <t>NL709399QC</t>
  </si>
  <si>
    <t>NL709399AR</t>
  </si>
  <si>
    <t>NL709399CL</t>
  </si>
  <si>
    <t>NL709399RS</t>
  </si>
  <si>
    <t>NL129439GE</t>
  </si>
  <si>
    <t>NL129439OP</t>
  </si>
  <si>
    <t>NL129439IA</t>
  </si>
  <si>
    <t>NL129439LE</t>
  </si>
  <si>
    <t>NL129439HR</t>
  </si>
  <si>
    <t>NL129439PM</t>
  </si>
  <si>
    <t>NL129439IT</t>
  </si>
  <si>
    <t>NL129439FP</t>
  </si>
  <si>
    <t>NL129439GS</t>
  </si>
  <si>
    <t>NL129439PU</t>
  </si>
  <si>
    <t>NL129439FI</t>
  </si>
  <si>
    <t>NL129439AD</t>
  </si>
  <si>
    <t>NL129439SA</t>
  </si>
  <si>
    <t>NL129439RV</t>
  </si>
  <si>
    <t>NL129439RE</t>
  </si>
  <si>
    <t>NL129439OC</t>
  </si>
  <si>
    <t>NL129439MK</t>
  </si>
  <si>
    <t>NL129439EC</t>
  </si>
  <si>
    <t>NL129439QC</t>
  </si>
  <si>
    <t>NL129439AR</t>
  </si>
  <si>
    <t>NL129439CL</t>
  </si>
  <si>
    <t>NL129439RS</t>
  </si>
  <si>
    <t>9454</t>
  </si>
  <si>
    <t>NL169454GE</t>
  </si>
  <si>
    <t>NL169454OP</t>
  </si>
  <si>
    <t>NL169454IA</t>
  </si>
  <si>
    <t>NL169454LE</t>
  </si>
  <si>
    <t>NL169454HR</t>
  </si>
  <si>
    <t>NL169454PM</t>
  </si>
  <si>
    <t>NL169454IT</t>
  </si>
  <si>
    <t>NL169454FP</t>
  </si>
  <si>
    <t>NL169454GS</t>
  </si>
  <si>
    <t>NL169454PU</t>
  </si>
  <si>
    <t>NL169454FI</t>
  </si>
  <si>
    <t>NL169454AD</t>
  </si>
  <si>
    <t>NL169454SA</t>
  </si>
  <si>
    <t>NL169454RV</t>
  </si>
  <si>
    <t>NL169454RE</t>
  </si>
  <si>
    <t>NL169454OC</t>
  </si>
  <si>
    <t>NL169454MK</t>
  </si>
  <si>
    <t>NL169454EC</t>
  </si>
  <si>
    <t>NL169454QC</t>
  </si>
  <si>
    <t>NL169454AR</t>
  </si>
  <si>
    <t>NL169454CL</t>
  </si>
  <si>
    <t>NL169454RS</t>
  </si>
  <si>
    <t>NL179455GE</t>
  </si>
  <si>
    <t>NL179455OP</t>
  </si>
  <si>
    <t>NL179455IA</t>
  </si>
  <si>
    <t>NL179455LE</t>
  </si>
  <si>
    <t>NL179455HR</t>
  </si>
  <si>
    <t>NL179455PM</t>
  </si>
  <si>
    <t>NL179455IT</t>
  </si>
  <si>
    <t>NL179455FP</t>
  </si>
  <si>
    <t>NL179455GS</t>
  </si>
  <si>
    <t>NL179455PU</t>
  </si>
  <si>
    <t>NL179455FI</t>
  </si>
  <si>
    <t>NL179455AD</t>
  </si>
  <si>
    <t>NL179455SA</t>
  </si>
  <si>
    <t>NL179455RV</t>
  </si>
  <si>
    <t>NL179455RE</t>
  </si>
  <si>
    <t>NL179455OC</t>
  </si>
  <si>
    <t>NL179455MK</t>
  </si>
  <si>
    <t>NL179455EC</t>
  </si>
  <si>
    <t>NL179455QC</t>
  </si>
  <si>
    <t>NL179455AR</t>
  </si>
  <si>
    <t>NL179455CL</t>
  </si>
  <si>
    <t>NL179455RS</t>
  </si>
  <si>
    <t>NL189456GE</t>
  </si>
  <si>
    <t>NL189456OP</t>
  </si>
  <si>
    <t>NL189456IA</t>
  </si>
  <si>
    <t>NL189456LE</t>
  </si>
  <si>
    <t>NL189456HR</t>
  </si>
  <si>
    <t>NL189456PM</t>
  </si>
  <si>
    <t>NL189456IT</t>
  </si>
  <si>
    <t>NL189456FP</t>
  </si>
  <si>
    <t>NL189456GS</t>
  </si>
  <si>
    <t>NL189456PU</t>
  </si>
  <si>
    <t>NL189456FI</t>
  </si>
  <si>
    <t>NL189456AD</t>
  </si>
  <si>
    <t>NL189456SA</t>
  </si>
  <si>
    <t>NL189456RV</t>
  </si>
  <si>
    <t>NL189456RE</t>
  </si>
  <si>
    <t>NL189456OC</t>
  </si>
  <si>
    <t>NL189456MK</t>
  </si>
  <si>
    <t>NL189456EC</t>
  </si>
  <si>
    <t>NL189456QC</t>
  </si>
  <si>
    <t>NL189456AR</t>
  </si>
  <si>
    <t>NL189456CL</t>
  </si>
  <si>
    <t>NL189456RS</t>
  </si>
  <si>
    <t>NL209620GE</t>
  </si>
  <si>
    <t>NL209620OP</t>
  </si>
  <si>
    <t>NL209620IA</t>
  </si>
  <si>
    <t>NL209620LE</t>
  </si>
  <si>
    <t>NL209620HR</t>
  </si>
  <si>
    <t>NL209620PM</t>
  </si>
  <si>
    <t>NL209620IT</t>
  </si>
  <si>
    <t>NL209620FP</t>
  </si>
  <si>
    <t>NL209620GS</t>
  </si>
  <si>
    <t>NL209620PU</t>
  </si>
  <si>
    <t>NL209620FI</t>
  </si>
  <si>
    <t>NL209620AD</t>
  </si>
  <si>
    <t>NL209620SA</t>
  </si>
  <si>
    <t>NL209620RV</t>
  </si>
  <si>
    <t>NL209620RE</t>
  </si>
  <si>
    <t>NL209620OC</t>
  </si>
  <si>
    <t>NL209620MK</t>
  </si>
  <si>
    <t>NL209620EC</t>
  </si>
  <si>
    <t>NL209620QC</t>
  </si>
  <si>
    <t>NL209620AR</t>
  </si>
  <si>
    <t>NL209620CL</t>
  </si>
  <si>
    <t>NL209620RS</t>
  </si>
  <si>
    <t>9621</t>
  </si>
  <si>
    <t>NL219621GE</t>
  </si>
  <si>
    <t>NL219621OP</t>
  </si>
  <si>
    <t>NL219621IA</t>
  </si>
  <si>
    <t>NL219621LE</t>
  </si>
  <si>
    <t>NL219621HR</t>
  </si>
  <si>
    <t>NL219621PM</t>
  </si>
  <si>
    <t>NL219621IT</t>
  </si>
  <si>
    <t>NL219621FP</t>
  </si>
  <si>
    <t>NL219621GS</t>
  </si>
  <si>
    <t>NL219621PU</t>
  </si>
  <si>
    <t>NL219621FI</t>
  </si>
  <si>
    <t>NL219621AD</t>
  </si>
  <si>
    <t>NL219621SA</t>
  </si>
  <si>
    <t>NL219621RV</t>
  </si>
  <si>
    <t>NL219621RE</t>
  </si>
  <si>
    <t>NL219621OC</t>
  </si>
  <si>
    <t>NL219621MK</t>
  </si>
  <si>
    <t>NL219621EC</t>
  </si>
  <si>
    <t>NL219621QC</t>
  </si>
  <si>
    <t>NL219621AR</t>
  </si>
  <si>
    <t>NL219621CL</t>
  </si>
  <si>
    <t>NL219621RS</t>
  </si>
  <si>
    <t>9636</t>
  </si>
  <si>
    <t>NL549636GE</t>
  </si>
  <si>
    <t>NL549636OP</t>
  </si>
  <si>
    <t>NL549636IA</t>
  </si>
  <si>
    <t>NL549636LE</t>
  </si>
  <si>
    <t>NL549636HR</t>
  </si>
  <si>
    <t>NL549636PM</t>
  </si>
  <si>
    <t>NL549636IT</t>
  </si>
  <si>
    <t>NL549636FP</t>
  </si>
  <si>
    <t>NL549636GS</t>
  </si>
  <si>
    <t>NL549636PU</t>
  </si>
  <si>
    <t>NL549636FI</t>
  </si>
  <si>
    <t>NL549636AD</t>
  </si>
  <si>
    <t>NL549636SA</t>
  </si>
  <si>
    <t>NL549636RV</t>
  </si>
  <si>
    <t>NL549636RE</t>
  </si>
  <si>
    <t>NL549636OC</t>
  </si>
  <si>
    <t>NL549636MK</t>
  </si>
  <si>
    <t>NL549636EC</t>
  </si>
  <si>
    <t>NL549636QC</t>
  </si>
  <si>
    <t>NL549636AR</t>
  </si>
  <si>
    <t>NL549636CL</t>
  </si>
  <si>
    <t>9637</t>
  </si>
  <si>
    <t>NL549637GE</t>
  </si>
  <si>
    <t>NL549637OP</t>
  </si>
  <si>
    <t>NL549637IA</t>
  </si>
  <si>
    <t>NL549637LE</t>
  </si>
  <si>
    <t>NL549637HR</t>
  </si>
  <si>
    <t>NL549637PM</t>
  </si>
  <si>
    <t>NL549637IT</t>
  </si>
  <si>
    <t>NL549637FP</t>
  </si>
  <si>
    <t>NL549637GS</t>
  </si>
  <si>
    <t>NL549637PU</t>
  </si>
  <si>
    <t>NL549637FI</t>
  </si>
  <si>
    <t>NL549637AD</t>
  </si>
  <si>
    <t>NL549637SA</t>
  </si>
  <si>
    <t>NL549637RV</t>
  </si>
  <si>
    <t>NL549637RE</t>
  </si>
  <si>
    <t>NL549637OC</t>
  </si>
  <si>
    <t>NL549637MK</t>
  </si>
  <si>
    <t>NL549637EC</t>
  </si>
  <si>
    <t>NL549637QC</t>
  </si>
  <si>
    <t>NL549637AR</t>
  </si>
  <si>
    <t>NL549637CL</t>
  </si>
  <si>
    <t>NL039889GE</t>
  </si>
  <si>
    <t>NL039889OP</t>
  </si>
  <si>
    <t>NL039889IA</t>
  </si>
  <si>
    <t>NL039889LE</t>
  </si>
  <si>
    <t>NL039889HR</t>
  </si>
  <si>
    <t>NL039889PM</t>
  </si>
  <si>
    <t>NL039889IT</t>
  </si>
  <si>
    <t>NL039889FP</t>
  </si>
  <si>
    <t>NL039889GS</t>
  </si>
  <si>
    <t>NL039889PU</t>
  </si>
  <si>
    <t>NL039889FI</t>
  </si>
  <si>
    <t>NL039889AD</t>
  </si>
  <si>
    <t>NL039889SA</t>
  </si>
  <si>
    <t>NL039889RV</t>
  </si>
  <si>
    <t>NL039889RE</t>
  </si>
  <si>
    <t>NL039889OC</t>
  </si>
  <si>
    <t>NL039889MK</t>
  </si>
  <si>
    <t>NL039889EC</t>
  </si>
  <si>
    <t>NL039889QC</t>
  </si>
  <si>
    <t>NL039889AR</t>
  </si>
  <si>
    <t>NL039889CL</t>
  </si>
  <si>
    <t>NL039889RS</t>
  </si>
  <si>
    <t>NL019901GE</t>
  </si>
  <si>
    <t>NL019901OP</t>
  </si>
  <si>
    <t>NL019901IA</t>
  </si>
  <si>
    <t>NL019901LE</t>
  </si>
  <si>
    <t>NL019901HR</t>
  </si>
  <si>
    <t>NL019901PM</t>
  </si>
  <si>
    <t>NL019901IT</t>
  </si>
  <si>
    <t>NL019901FP</t>
  </si>
  <si>
    <t>NL019901GS</t>
  </si>
  <si>
    <t>NL019901PU</t>
  </si>
  <si>
    <t>NL019901FI</t>
  </si>
  <si>
    <t>NL019901AD</t>
  </si>
  <si>
    <t>NL019901SA</t>
  </si>
  <si>
    <t>NL019901RV</t>
  </si>
  <si>
    <t>NL019901RE</t>
  </si>
  <si>
    <t>NL019901OC</t>
  </si>
  <si>
    <t>NL019901MK</t>
  </si>
  <si>
    <t>NL019901EC</t>
  </si>
  <si>
    <t>NL019901QC</t>
  </si>
  <si>
    <t>NL019901AR</t>
  </si>
  <si>
    <t>NL019901CL</t>
  </si>
  <si>
    <t>NL019901RS</t>
  </si>
  <si>
    <t>NL029902GE</t>
  </si>
  <si>
    <t>NL029902OP</t>
  </si>
  <si>
    <t>NL029902IA</t>
  </si>
  <si>
    <t>NL029902LE</t>
  </si>
  <si>
    <t>NL029902HR</t>
  </si>
  <si>
    <t>NL029902PM</t>
  </si>
  <si>
    <t>NL029902IT</t>
  </si>
  <si>
    <t>NL029902FP</t>
  </si>
  <si>
    <t>NL029902GS</t>
  </si>
  <si>
    <t>NL029902PU</t>
  </si>
  <si>
    <t>NL029902FI</t>
  </si>
  <si>
    <t>NL029902AD</t>
  </si>
  <si>
    <t>NL029902SA</t>
  </si>
  <si>
    <t>NL029902RV</t>
  </si>
  <si>
    <t>NL029902RE</t>
  </si>
  <si>
    <t>NL029902OC</t>
  </si>
  <si>
    <t>NL029902MK</t>
  </si>
  <si>
    <t>NL029902EC</t>
  </si>
  <si>
    <t>NL029902QC</t>
  </si>
  <si>
    <t>NL029902AR</t>
  </si>
  <si>
    <t>NL029902CL</t>
  </si>
  <si>
    <t>NL029902RS</t>
  </si>
  <si>
    <t>NL039903GE</t>
  </si>
  <si>
    <t>NL039903OP</t>
  </si>
  <si>
    <t>NL039903IA</t>
  </si>
  <si>
    <t>NL039903LE</t>
  </si>
  <si>
    <t>NL039903HR</t>
  </si>
  <si>
    <t>NL039903PM</t>
  </si>
  <si>
    <t>NL039903IT</t>
  </si>
  <si>
    <t>NL039903FP</t>
  </si>
  <si>
    <t>NL039903GS</t>
  </si>
  <si>
    <t>NL039903PU</t>
  </si>
  <si>
    <t>NL039903FI</t>
  </si>
  <si>
    <t>NL039903AD</t>
  </si>
  <si>
    <t>NL039903SA</t>
  </si>
  <si>
    <t>NL039903RV</t>
  </si>
  <si>
    <t>NL039903RE</t>
  </si>
  <si>
    <t>NL039903OC</t>
  </si>
  <si>
    <t>NL039903MK</t>
  </si>
  <si>
    <t>NL039903EC</t>
  </si>
  <si>
    <t>NL039903QC</t>
  </si>
  <si>
    <t>NL039903AR</t>
  </si>
  <si>
    <t>NL039903CL</t>
  </si>
  <si>
    <t>NL039903RS</t>
  </si>
  <si>
    <t>NL509908GE</t>
  </si>
  <si>
    <t>NL509908OP</t>
  </si>
  <si>
    <t>NL509908IA</t>
  </si>
  <si>
    <t>NL509908LE</t>
  </si>
  <si>
    <t>NL509908HR</t>
  </si>
  <si>
    <t>NL509908PM</t>
  </si>
  <si>
    <t>NL509908IT</t>
  </si>
  <si>
    <t>NL509908FP</t>
  </si>
  <si>
    <t>NL509908GS</t>
  </si>
  <si>
    <t>NL509908PU</t>
  </si>
  <si>
    <t>NL509908FI</t>
  </si>
  <si>
    <t>NL509908AD</t>
  </si>
  <si>
    <t>NL509908SA</t>
  </si>
  <si>
    <t>NL509908RV</t>
  </si>
  <si>
    <t>NL509908RE</t>
  </si>
  <si>
    <t>NL509908OC</t>
  </si>
  <si>
    <t>NL509908MK</t>
  </si>
  <si>
    <t>NL509908EC</t>
  </si>
  <si>
    <t>NL509908QC</t>
  </si>
  <si>
    <t>NL509908AR</t>
  </si>
  <si>
    <t>NL509908CL</t>
  </si>
  <si>
    <t>NL509908RS</t>
  </si>
  <si>
    <t>NL049909GE</t>
  </si>
  <si>
    <t>NL049909OP</t>
  </si>
  <si>
    <t>NL049909IA</t>
  </si>
  <si>
    <t>NL049909LE</t>
  </si>
  <si>
    <t>NL049909HR</t>
  </si>
  <si>
    <t>NL049909PM</t>
  </si>
  <si>
    <t>NL049909IT</t>
  </si>
  <si>
    <t>NL049909FP</t>
  </si>
  <si>
    <t>NL049909GS</t>
  </si>
  <si>
    <t>NL049909PU</t>
  </si>
  <si>
    <t>NL049909FI</t>
  </si>
  <si>
    <t>NL049909AD</t>
  </si>
  <si>
    <t>NL049909SA</t>
  </si>
  <si>
    <t>NL049909RV</t>
  </si>
  <si>
    <t>NL049909RE</t>
  </si>
  <si>
    <t>NL049909OC</t>
  </si>
  <si>
    <t>NL049909MK</t>
  </si>
  <si>
    <t>NL049909EC</t>
  </si>
  <si>
    <t>NL049909QC</t>
  </si>
  <si>
    <t>NL049909AR</t>
  </si>
  <si>
    <t>NL049909CL</t>
  </si>
  <si>
    <t>NL049909RS</t>
  </si>
  <si>
    <t>NL059910GE</t>
  </si>
  <si>
    <t>NL059910OP</t>
  </si>
  <si>
    <t>NL059910IA</t>
  </si>
  <si>
    <t>NL059910LE</t>
  </si>
  <si>
    <t>NL059910HR</t>
  </si>
  <si>
    <t>NL059910PM</t>
  </si>
  <si>
    <t>NL059910IT</t>
  </si>
  <si>
    <t>NL059910FP</t>
  </si>
  <si>
    <t>NL059910GS</t>
  </si>
  <si>
    <t>NL059910PU</t>
  </si>
  <si>
    <t>NL059910FI</t>
  </si>
  <si>
    <t>NL059910AD</t>
  </si>
  <si>
    <t>NL059910SA</t>
  </si>
  <si>
    <t>NL059910RV</t>
  </si>
  <si>
    <t>NL059910RE</t>
  </si>
  <si>
    <t>NL059910OC</t>
  </si>
  <si>
    <t>NL059910MK</t>
  </si>
  <si>
    <t>NL059910EC</t>
  </si>
  <si>
    <t>NL059910QC</t>
  </si>
  <si>
    <t>NL059910AR</t>
  </si>
  <si>
    <t>NL059910CL</t>
  </si>
  <si>
    <t>NL059910RS</t>
  </si>
  <si>
    <t>NL069911GE</t>
  </si>
  <si>
    <t>NL069911OP</t>
  </si>
  <si>
    <t>NL069911IA</t>
  </si>
  <si>
    <t>NL069911LE</t>
  </si>
  <si>
    <t>NL069911HR</t>
  </si>
  <si>
    <t>NL069911PM</t>
  </si>
  <si>
    <t>NL069911IT</t>
  </si>
  <si>
    <t>NL069911FP</t>
  </si>
  <si>
    <t>NL069911GS</t>
  </si>
  <si>
    <t>NL069911PU</t>
  </si>
  <si>
    <t>NL069911FI</t>
  </si>
  <si>
    <t>NL069911AD</t>
  </si>
  <si>
    <t>NL069911SA</t>
  </si>
  <si>
    <t>NL069911RV</t>
  </si>
  <si>
    <t>NL069911RE</t>
  </si>
  <si>
    <t>NL069911OC</t>
  </si>
  <si>
    <t>NL069911MK</t>
  </si>
  <si>
    <t>NL069911EC</t>
  </si>
  <si>
    <t>NL069911QC</t>
  </si>
  <si>
    <t>NL069911AR</t>
  </si>
  <si>
    <t>NL069911CL</t>
  </si>
  <si>
    <t>NL069911RS</t>
  </si>
  <si>
    <t>NL079912GE</t>
  </si>
  <si>
    <t>NL079912OP</t>
  </si>
  <si>
    <t>NL079912IA</t>
  </si>
  <si>
    <t>NL079912LE</t>
  </si>
  <si>
    <t>NL079912HR</t>
  </si>
  <si>
    <t>NL079912PM</t>
  </si>
  <si>
    <t>NL079912IT</t>
  </si>
  <si>
    <t>NL079912FP</t>
  </si>
  <si>
    <t>NL079912GS</t>
  </si>
  <si>
    <t>NL079912PU</t>
  </si>
  <si>
    <t>NL079912FI</t>
  </si>
  <si>
    <t>NL079912AD</t>
  </si>
  <si>
    <t>NL079912SA</t>
  </si>
  <si>
    <t>NL079912RV</t>
  </si>
  <si>
    <t>NL079912RE</t>
  </si>
  <si>
    <t>NL079912OC</t>
  </si>
  <si>
    <t>NL079912MK</t>
  </si>
  <si>
    <t>NL079912EC</t>
  </si>
  <si>
    <t>NL079912QC</t>
  </si>
  <si>
    <t>NL079912AR</t>
  </si>
  <si>
    <t>NL079912CL</t>
  </si>
  <si>
    <t>NL079912RS</t>
  </si>
  <si>
    <t>NL089913GE</t>
  </si>
  <si>
    <t>NL089913OP</t>
  </si>
  <si>
    <t>NL089913IA</t>
  </si>
  <si>
    <t>NL089913LE</t>
  </si>
  <si>
    <t>NL089913HR</t>
  </si>
  <si>
    <t>NL089913PM</t>
  </si>
  <si>
    <t>NL089913IT</t>
  </si>
  <si>
    <t>NL089913FP</t>
  </si>
  <si>
    <t>NL089913GS</t>
  </si>
  <si>
    <t>NL089913PU</t>
  </si>
  <si>
    <t>NL089913FI</t>
  </si>
  <si>
    <t>NL089913AD</t>
  </si>
  <si>
    <t>NL089913SA</t>
  </si>
  <si>
    <t>NL089913RV</t>
  </si>
  <si>
    <t>NL089913RE</t>
  </si>
  <si>
    <t>NL089913OC</t>
  </si>
  <si>
    <t>NL089913MK</t>
  </si>
  <si>
    <t>NL089913EC</t>
  </si>
  <si>
    <t>NL089913QC</t>
  </si>
  <si>
    <t>NL089913AR</t>
  </si>
  <si>
    <t>NL089913CL</t>
  </si>
  <si>
    <t>NL089913RS</t>
  </si>
  <si>
    <t>NL099914GE</t>
  </si>
  <si>
    <t>NL099914OP</t>
  </si>
  <si>
    <t>NL099914IA</t>
  </si>
  <si>
    <t>NL099914LE</t>
  </si>
  <si>
    <t>NL099914HR</t>
  </si>
  <si>
    <t>NL099914PM</t>
  </si>
  <si>
    <t>NL099914IT</t>
  </si>
  <si>
    <t>NL099914FP</t>
  </si>
  <si>
    <t>NL099914GS</t>
  </si>
  <si>
    <t>NL099914PU</t>
  </si>
  <si>
    <t>NL099914FI</t>
  </si>
  <si>
    <t>NL099914AD</t>
  </si>
  <si>
    <t>NL099914SA</t>
  </si>
  <si>
    <t>NL099914RV</t>
  </si>
  <si>
    <t>NL099914RE</t>
  </si>
  <si>
    <t>NL099914OC</t>
  </si>
  <si>
    <t>NL099914MK</t>
  </si>
  <si>
    <t>NL099914EC</t>
  </si>
  <si>
    <t>NL099914QC</t>
  </si>
  <si>
    <t>NL099914AR</t>
  </si>
  <si>
    <t>NL099914CL</t>
  </si>
  <si>
    <t>NL099914RS</t>
  </si>
  <si>
    <t>NL109916GE</t>
  </si>
  <si>
    <t>NL109916OP</t>
  </si>
  <si>
    <t>NL109916IA</t>
  </si>
  <si>
    <t>NL109916LE</t>
  </si>
  <si>
    <t>NL109916HR</t>
  </si>
  <si>
    <t>NL109916PM</t>
  </si>
  <si>
    <t>NL109916IT</t>
  </si>
  <si>
    <t>NL109916FP</t>
  </si>
  <si>
    <t>NL109916GS</t>
  </si>
  <si>
    <t>NL109916PU</t>
  </si>
  <si>
    <t>NL109916FI</t>
  </si>
  <si>
    <t>NL109916AD</t>
  </si>
  <si>
    <t>NL109916SA</t>
  </si>
  <si>
    <t>NL109916RV</t>
  </si>
  <si>
    <t>NL109916RE</t>
  </si>
  <si>
    <t>NL109916OC</t>
  </si>
  <si>
    <t>NL109916MK</t>
  </si>
  <si>
    <t>NL109916EC</t>
  </si>
  <si>
    <t>NL109916QC</t>
  </si>
  <si>
    <t>NL109916AR</t>
  </si>
  <si>
    <t>NL109916CL</t>
  </si>
  <si>
    <t>NL109916RS</t>
  </si>
  <si>
    <t>NL039920GE</t>
  </si>
  <si>
    <t>NL039920OP</t>
  </si>
  <si>
    <t>NL039920IA</t>
  </si>
  <si>
    <t>NL039920LE</t>
  </si>
  <si>
    <t>NL039920HR</t>
  </si>
  <si>
    <t>NL039920PM</t>
  </si>
  <si>
    <t>NL039920IT</t>
  </si>
  <si>
    <t>NL039920FP</t>
  </si>
  <si>
    <t>NL039920GS</t>
  </si>
  <si>
    <t>NL039920PU</t>
  </si>
  <si>
    <t>NL039920FI</t>
  </si>
  <si>
    <t>NL039920AD</t>
  </si>
  <si>
    <t>NL039920SA</t>
  </si>
  <si>
    <t>NL039920RV</t>
  </si>
  <si>
    <t>NL039920RE</t>
  </si>
  <si>
    <t>NL039920OC</t>
  </si>
  <si>
    <t>NL039920MK</t>
  </si>
  <si>
    <t>NL039920EC</t>
  </si>
  <si>
    <t>NL039920QC</t>
  </si>
  <si>
    <t>NL039920AR</t>
  </si>
  <si>
    <t>NL039920CL</t>
  </si>
  <si>
    <t>NL039920RS</t>
  </si>
  <si>
    <t>9972</t>
  </si>
  <si>
    <t>NL539972GE</t>
  </si>
  <si>
    <t>NL539972OP</t>
  </si>
  <si>
    <t>NL539972IA</t>
  </si>
  <si>
    <t>NL539972LE</t>
  </si>
  <si>
    <t>NL539972HR</t>
  </si>
  <si>
    <t>NL539972PM</t>
  </si>
  <si>
    <t>NL539972IT</t>
  </si>
  <si>
    <t>NL539972FP</t>
  </si>
  <si>
    <t>NL539972GS</t>
  </si>
  <si>
    <t>NL539972PU</t>
  </si>
  <si>
    <t>NL539972FI</t>
  </si>
  <si>
    <t>NL539972AD</t>
  </si>
  <si>
    <t>NL539972SA</t>
  </si>
  <si>
    <t>NL539972RV</t>
  </si>
  <si>
    <t>NL539972RE</t>
  </si>
  <si>
    <t>NL539972OC</t>
  </si>
  <si>
    <t>NL539972MK</t>
  </si>
  <si>
    <t>NL539972EC</t>
  </si>
  <si>
    <t>NL539972QC</t>
  </si>
  <si>
    <t>NL539972AR</t>
  </si>
  <si>
    <t>NL539972CL</t>
  </si>
  <si>
    <t>NL539972RS</t>
  </si>
  <si>
    <t>9973</t>
  </si>
  <si>
    <t>NL549973GE</t>
  </si>
  <si>
    <t>NL549973OP</t>
  </si>
  <si>
    <t>NL549973IA</t>
  </si>
  <si>
    <t>NL549973LE</t>
  </si>
  <si>
    <t>NL549973HR</t>
  </si>
  <si>
    <t>NL549973PM</t>
  </si>
  <si>
    <t>NL549973IT</t>
  </si>
  <si>
    <t>NL549973FP</t>
  </si>
  <si>
    <t>NL549973GS</t>
  </si>
  <si>
    <t>NL549973PU</t>
  </si>
  <si>
    <t>NL549973FI</t>
  </si>
  <si>
    <t>NL549973AD</t>
  </si>
  <si>
    <t>NL549973SA</t>
  </si>
  <si>
    <t>NL549973RV</t>
  </si>
  <si>
    <t>NL549973RE</t>
  </si>
  <si>
    <t>NL549973OC</t>
  </si>
  <si>
    <t>NL549973MK</t>
  </si>
  <si>
    <t>NL549973EC</t>
  </si>
  <si>
    <t>NL549973QC</t>
  </si>
  <si>
    <t>NL549973AR</t>
  </si>
  <si>
    <t>NL549973CL</t>
  </si>
  <si>
    <t>NL549973RS</t>
  </si>
  <si>
    <t>NL559976GE</t>
  </si>
  <si>
    <t>NL559976OP</t>
  </si>
  <si>
    <t>NL559976IA</t>
  </si>
  <si>
    <t>NL559976LE</t>
  </si>
  <si>
    <t>NL559976HR</t>
  </si>
  <si>
    <t>NL559976PM</t>
  </si>
  <si>
    <t>NL559976IT</t>
  </si>
  <si>
    <t>NL559976FP</t>
  </si>
  <si>
    <t>NL559976GS</t>
  </si>
  <si>
    <t>NL559976PU</t>
  </si>
  <si>
    <t>NL559976FI</t>
  </si>
  <si>
    <t>NL559976AD</t>
  </si>
  <si>
    <t>NL559976SA</t>
  </si>
  <si>
    <t>NL559976RV</t>
  </si>
  <si>
    <t>NL559976RE</t>
  </si>
  <si>
    <t>NL559976OC</t>
  </si>
  <si>
    <t>NL559976MK</t>
  </si>
  <si>
    <t>NL559976EC</t>
  </si>
  <si>
    <t>NL559976QC</t>
  </si>
  <si>
    <t>NL559976AR</t>
  </si>
  <si>
    <t>NL559976CL</t>
  </si>
  <si>
    <t>NL559976RS</t>
  </si>
  <si>
    <t>PA019368GE</t>
  </si>
  <si>
    <t>PA019368OP</t>
  </si>
  <si>
    <t>PA019368IA</t>
  </si>
  <si>
    <t>PA019368LE</t>
  </si>
  <si>
    <t>PA019368HR</t>
  </si>
  <si>
    <t>PA019368PM</t>
  </si>
  <si>
    <t>PA019368IT</t>
  </si>
  <si>
    <t>PA019368FP</t>
  </si>
  <si>
    <t>PA019368GS</t>
  </si>
  <si>
    <t>PA019368PU</t>
  </si>
  <si>
    <t>PA019368FI</t>
  </si>
  <si>
    <t>PA019368AD</t>
  </si>
  <si>
    <t>PA019368SA</t>
  </si>
  <si>
    <t>PA019368RV</t>
  </si>
  <si>
    <t>PA019368RE</t>
  </si>
  <si>
    <t>PA019368OC</t>
  </si>
  <si>
    <t>PA019368MK</t>
  </si>
  <si>
    <t>PA019368EC</t>
  </si>
  <si>
    <t>PA019368QC</t>
  </si>
  <si>
    <t>PA019368AR</t>
  </si>
  <si>
    <t>PA019368CL</t>
  </si>
  <si>
    <t>PA019368RS</t>
  </si>
  <si>
    <t>PL010347PM</t>
  </si>
  <si>
    <t>PL010347OP</t>
  </si>
  <si>
    <t>PL010347SA</t>
  </si>
  <si>
    <t>PL010347RV</t>
  </si>
  <si>
    <t>PL010347GE</t>
  </si>
  <si>
    <t>PL01034701</t>
  </si>
  <si>
    <t>PL01034702</t>
  </si>
  <si>
    <t>PL01034703</t>
  </si>
  <si>
    <t>PL01034704</t>
  </si>
  <si>
    <t>PL01034710</t>
  </si>
  <si>
    <t>PL01034711</t>
  </si>
  <si>
    <t>PL01034712</t>
  </si>
  <si>
    <t>PL01034780</t>
  </si>
  <si>
    <t>PL01034799</t>
  </si>
  <si>
    <t>PL010347AD</t>
  </si>
  <si>
    <t>PL010347IT</t>
  </si>
  <si>
    <t>PL010347HR</t>
  </si>
  <si>
    <t>PL010347CL</t>
  </si>
  <si>
    <t>PL029348GE</t>
  </si>
  <si>
    <t>PL029348OP</t>
  </si>
  <si>
    <t>PL029348IA</t>
  </si>
  <si>
    <t>PL029348LE</t>
  </si>
  <si>
    <t>PL029348HR</t>
  </si>
  <si>
    <t>PL029348PM</t>
  </si>
  <si>
    <t>PL029348IT</t>
  </si>
  <si>
    <t>PL029348FP</t>
  </si>
  <si>
    <t>PL029348GS</t>
  </si>
  <si>
    <t>PL029348PU</t>
  </si>
  <si>
    <t>PL029348FI</t>
  </si>
  <si>
    <t>PL029348AD</t>
  </si>
  <si>
    <t>PL029348SA</t>
  </si>
  <si>
    <t>PL029348RV</t>
  </si>
  <si>
    <t>PL029348RE</t>
  </si>
  <si>
    <t>PL029348OC</t>
  </si>
  <si>
    <t>PL029348MK</t>
  </si>
  <si>
    <t>PL029348EC</t>
  </si>
  <si>
    <t>PL029348QC</t>
  </si>
  <si>
    <t>PL029348AR</t>
  </si>
  <si>
    <t>PL029348CL</t>
  </si>
  <si>
    <t>PL029348RS</t>
  </si>
  <si>
    <t>PT010099PM</t>
  </si>
  <si>
    <t>PT010099OP</t>
  </si>
  <si>
    <t>PT010099SA</t>
  </si>
  <si>
    <t>PT010099RV</t>
  </si>
  <si>
    <t>PT010099GE</t>
  </si>
  <si>
    <t>PT01009901</t>
  </si>
  <si>
    <t>PT01009902</t>
  </si>
  <si>
    <t>PT01009903</t>
  </si>
  <si>
    <t>PT01009904</t>
  </si>
  <si>
    <t>PT01009910</t>
  </si>
  <si>
    <t>PT01009911</t>
  </si>
  <si>
    <t>PT01009912</t>
  </si>
  <si>
    <t>PT01009980</t>
  </si>
  <si>
    <t>PT01009999</t>
  </si>
  <si>
    <t>PT010099AD</t>
  </si>
  <si>
    <t>PT010099IT</t>
  </si>
  <si>
    <t>PT010099HR</t>
  </si>
  <si>
    <t>PT010099CL</t>
  </si>
  <si>
    <t>PT010334PM</t>
  </si>
  <si>
    <t>PT010334OP</t>
  </si>
  <si>
    <t>PT010334SA</t>
  </si>
  <si>
    <t>PT010334RV</t>
  </si>
  <si>
    <t>PT010334GE</t>
  </si>
  <si>
    <t>PT01033401</t>
  </si>
  <si>
    <t>PT01033402</t>
  </si>
  <si>
    <t>PT01033403</t>
  </si>
  <si>
    <t>PT01033404</t>
  </si>
  <si>
    <t>PT01033410</t>
  </si>
  <si>
    <t>PT01033411</t>
  </si>
  <si>
    <t>PT01033412</t>
  </si>
  <si>
    <t>PT01033480</t>
  </si>
  <si>
    <t>PT01033499</t>
  </si>
  <si>
    <t>PT010334AD</t>
  </si>
  <si>
    <t>PT010334IT</t>
  </si>
  <si>
    <t>PT010334HR</t>
  </si>
  <si>
    <t>PT010334CL</t>
  </si>
  <si>
    <t>PT020632PM</t>
  </si>
  <si>
    <t>PT020632OP</t>
  </si>
  <si>
    <t>PT020632SA</t>
  </si>
  <si>
    <t>PT020632RV</t>
  </si>
  <si>
    <t>PT020632GE</t>
  </si>
  <si>
    <t>PT02063201</t>
  </si>
  <si>
    <t>PT02063202</t>
  </si>
  <si>
    <t>PT02063203</t>
  </si>
  <si>
    <t>PT02063204</t>
  </si>
  <si>
    <t>PT02063210</t>
  </si>
  <si>
    <t>PT02063211</t>
  </si>
  <si>
    <t>PT02063212</t>
  </si>
  <si>
    <t>PT02063280</t>
  </si>
  <si>
    <t>PT02063299</t>
  </si>
  <si>
    <t>PT020632AD</t>
  </si>
  <si>
    <t>PT020632IT</t>
  </si>
  <si>
    <t>PT020632HR</t>
  </si>
  <si>
    <t>PT020632CL</t>
  </si>
  <si>
    <t>PT019601GE</t>
  </si>
  <si>
    <t>PT019601OP</t>
  </si>
  <si>
    <t>PT019601IA</t>
  </si>
  <si>
    <t>PT019601LE</t>
  </si>
  <si>
    <t>PT019601HR</t>
  </si>
  <si>
    <t>PT019601PM</t>
  </si>
  <si>
    <t>PT019601IT</t>
  </si>
  <si>
    <t>PT019601FP</t>
  </si>
  <si>
    <t>PT019601GS</t>
  </si>
  <si>
    <t>PT019601PU</t>
  </si>
  <si>
    <t>PT019601FI</t>
  </si>
  <si>
    <t>PT019601AD</t>
  </si>
  <si>
    <t>PT019601SA</t>
  </si>
  <si>
    <t>PT019601RV</t>
  </si>
  <si>
    <t>PT019601RE</t>
  </si>
  <si>
    <t>PT019601OC</t>
  </si>
  <si>
    <t>PT019601MK</t>
  </si>
  <si>
    <t>PT019601EC</t>
  </si>
  <si>
    <t>PT019601QC</t>
  </si>
  <si>
    <t>PT019601AR</t>
  </si>
  <si>
    <t>PT019601CL</t>
  </si>
  <si>
    <t>PT019601RS</t>
  </si>
  <si>
    <t>PT019878GE</t>
  </si>
  <si>
    <t>PT019878OP</t>
  </si>
  <si>
    <t>PT019878IA</t>
  </si>
  <si>
    <t>PT019878LE</t>
  </si>
  <si>
    <t>PT019878HR</t>
  </si>
  <si>
    <t>PT019878PM</t>
  </si>
  <si>
    <t>PT019878IT</t>
  </si>
  <si>
    <t>PT019878FP</t>
  </si>
  <si>
    <t>PT019878GS</t>
  </si>
  <si>
    <t>PT019878PU</t>
  </si>
  <si>
    <t>PT019878FI</t>
  </si>
  <si>
    <t>PT019878AD</t>
  </si>
  <si>
    <t>PT019878SA</t>
  </si>
  <si>
    <t>PT019878RV</t>
  </si>
  <si>
    <t>PT019878RE</t>
  </si>
  <si>
    <t>PT019878OC</t>
  </si>
  <si>
    <t>PT019878MK</t>
  </si>
  <si>
    <t>PT019878EC</t>
  </si>
  <si>
    <t>PT019878QC</t>
  </si>
  <si>
    <t>PT019878AR</t>
  </si>
  <si>
    <t>PT019878CL</t>
  </si>
  <si>
    <t>PT019878RS</t>
  </si>
  <si>
    <t>PT019880GE</t>
  </si>
  <si>
    <t>PT019880OP</t>
  </si>
  <si>
    <t>PT019880IA</t>
  </si>
  <si>
    <t>PT019880LE</t>
  </si>
  <si>
    <t>PT019880HR</t>
  </si>
  <si>
    <t>PT019880PM</t>
  </si>
  <si>
    <t>PT019880IT</t>
  </si>
  <si>
    <t>PT019880FP</t>
  </si>
  <si>
    <t>PT019880GS</t>
  </si>
  <si>
    <t>PT019880PU</t>
  </si>
  <si>
    <t>PT019880FI</t>
  </si>
  <si>
    <t>PT019880AD</t>
  </si>
  <si>
    <t>PT019880SA</t>
  </si>
  <si>
    <t>PT019880RV</t>
  </si>
  <si>
    <t>PT019880RE</t>
  </si>
  <si>
    <t>PT019880OC</t>
  </si>
  <si>
    <t>PT019880MK</t>
  </si>
  <si>
    <t>PT019880EC</t>
  </si>
  <si>
    <t>PT019880QC</t>
  </si>
  <si>
    <t>PT019880AR</t>
  </si>
  <si>
    <t>PT019880CL</t>
  </si>
  <si>
    <t>PT019880RS</t>
  </si>
  <si>
    <t>RO010329PM</t>
  </si>
  <si>
    <t>RO010329OP</t>
  </si>
  <si>
    <t>RO010329SA</t>
  </si>
  <si>
    <t>RO010329RV</t>
  </si>
  <si>
    <t>RO010329GE</t>
  </si>
  <si>
    <t>RO01032901</t>
  </si>
  <si>
    <t>RO01032902</t>
  </si>
  <si>
    <t>RO01032903</t>
  </si>
  <si>
    <t>RO01032904</t>
  </si>
  <si>
    <t>RO01032910</t>
  </si>
  <si>
    <t>RO01032911</t>
  </si>
  <si>
    <t>RO01032912</t>
  </si>
  <si>
    <t>RO01032980</t>
  </si>
  <si>
    <t>RO01032999</t>
  </si>
  <si>
    <t>RO010329AD</t>
  </si>
  <si>
    <t>RO010329IT</t>
  </si>
  <si>
    <t>RO010329HR</t>
  </si>
  <si>
    <t>RO010329CL</t>
  </si>
  <si>
    <t>RO020330PM</t>
  </si>
  <si>
    <t>RO020330OP</t>
  </si>
  <si>
    <t>RO020330SA</t>
  </si>
  <si>
    <t>RO020330RV</t>
  </si>
  <si>
    <t>RO020330GE</t>
  </si>
  <si>
    <t>RO02033001</t>
  </si>
  <si>
    <t>RO02033002</t>
  </si>
  <si>
    <t>RO02033003</t>
  </si>
  <si>
    <t>RO02033004</t>
  </si>
  <si>
    <t>RO02033010</t>
  </si>
  <si>
    <t>RO02033011</t>
  </si>
  <si>
    <t>RO02033012</t>
  </si>
  <si>
    <t>RO02033080</t>
  </si>
  <si>
    <t>RO02033099</t>
  </si>
  <si>
    <t>RO020330AD</t>
  </si>
  <si>
    <t>RO020330IT</t>
  </si>
  <si>
    <t>RO020330HR</t>
  </si>
  <si>
    <t>RO020330CL</t>
  </si>
  <si>
    <t>RO029335GE</t>
  </si>
  <si>
    <t>RO029335OP</t>
  </si>
  <si>
    <t>RO029335IA</t>
  </si>
  <si>
    <t>RO029335LE</t>
  </si>
  <si>
    <t>RO029335HR</t>
  </si>
  <si>
    <t>RO029335PM</t>
  </si>
  <si>
    <t>RO029335IT</t>
  </si>
  <si>
    <t>RO029335FP</t>
  </si>
  <si>
    <t>RO029335GS</t>
  </si>
  <si>
    <t>RO029335PU</t>
  </si>
  <si>
    <t>RO029335FI</t>
  </si>
  <si>
    <t>RO029335AD</t>
  </si>
  <si>
    <t>RO029335SA</t>
  </si>
  <si>
    <t>RO029335RV</t>
  </si>
  <si>
    <t>RO029335RE</t>
  </si>
  <si>
    <t>RO029335OC</t>
  </si>
  <si>
    <t>RO029335MK</t>
  </si>
  <si>
    <t>RO029335EC</t>
  </si>
  <si>
    <t>RO029335QC</t>
  </si>
  <si>
    <t>RO029335AR</t>
  </si>
  <si>
    <t>RO029335CL</t>
  </si>
  <si>
    <t>RO029335RS</t>
  </si>
  <si>
    <t>9338</t>
  </si>
  <si>
    <t>RO019338GE</t>
  </si>
  <si>
    <t>RO019338OP</t>
  </si>
  <si>
    <t>RO019338IA</t>
  </si>
  <si>
    <t>RO019338LE</t>
  </si>
  <si>
    <t>RO019338HR</t>
  </si>
  <si>
    <t>RO019338PM</t>
  </si>
  <si>
    <t>RO019338IT</t>
  </si>
  <si>
    <t>RO019338FP</t>
  </si>
  <si>
    <t>RO019338GS</t>
  </si>
  <si>
    <t>RO019338PU</t>
  </si>
  <si>
    <t>RO019338FI</t>
  </si>
  <si>
    <t>RO019338AD</t>
  </si>
  <si>
    <t>RO019338SA</t>
  </si>
  <si>
    <t>RO019338RV</t>
  </si>
  <si>
    <t>RO019338RE</t>
  </si>
  <si>
    <t>RO019338OC</t>
  </si>
  <si>
    <t>RO019338MK</t>
  </si>
  <si>
    <t>RO019338EC</t>
  </si>
  <si>
    <t>RO019338QC</t>
  </si>
  <si>
    <t>RO019338AR</t>
  </si>
  <si>
    <t>RO019338CL</t>
  </si>
  <si>
    <t>RO019338RS</t>
  </si>
  <si>
    <t>RO029845GE</t>
  </si>
  <si>
    <t>RO029845OP</t>
  </si>
  <si>
    <t>RO029845IA</t>
  </si>
  <si>
    <t>RO029845LE</t>
  </si>
  <si>
    <t>RO029845HR</t>
  </si>
  <si>
    <t>RO029845PM</t>
  </si>
  <si>
    <t>RO029845IT</t>
  </si>
  <si>
    <t>RO029845FP</t>
  </si>
  <si>
    <t>RO029845GS</t>
  </si>
  <si>
    <t>RO029845PU</t>
  </si>
  <si>
    <t>RO029845FI</t>
  </si>
  <si>
    <t>RO029845AD</t>
  </si>
  <si>
    <t>RO029845SA</t>
  </si>
  <si>
    <t>RO029845RV</t>
  </si>
  <si>
    <t>RO029845RE</t>
  </si>
  <si>
    <t>RO029845OC</t>
  </si>
  <si>
    <t>RO029845MK</t>
  </si>
  <si>
    <t>RO029845EC</t>
  </si>
  <si>
    <t>RO029845QC</t>
  </si>
  <si>
    <t>RO029845AR</t>
  </si>
  <si>
    <t>RO029845CL</t>
  </si>
  <si>
    <t>RO029845RS</t>
  </si>
  <si>
    <t>RO029865GE</t>
  </si>
  <si>
    <t>RO029865OP</t>
  </si>
  <si>
    <t>RO029865IA</t>
  </si>
  <si>
    <t>RO029865LE</t>
  </si>
  <si>
    <t>RO029865HR</t>
  </si>
  <si>
    <t>RO029865PM</t>
  </si>
  <si>
    <t>RO029865IT</t>
  </si>
  <si>
    <t>RO029865FP</t>
  </si>
  <si>
    <t>RO029865GS</t>
  </si>
  <si>
    <t>RO029865PU</t>
  </si>
  <si>
    <t>RO029865FI</t>
  </si>
  <si>
    <t>RO029865AD</t>
  </si>
  <si>
    <t>RO029865SA</t>
  </si>
  <si>
    <t>RO029865RV</t>
  </si>
  <si>
    <t>RO029865RE</t>
  </si>
  <si>
    <t>RO029865OC</t>
  </si>
  <si>
    <t>RO029865MK</t>
  </si>
  <si>
    <t>RO029865EC</t>
  </si>
  <si>
    <t>RO029865QC</t>
  </si>
  <si>
    <t>RO029865AR</t>
  </si>
  <si>
    <t>RO029865CL</t>
  </si>
  <si>
    <t>RO029865RS</t>
  </si>
  <si>
    <t>SK010363PM</t>
  </si>
  <si>
    <t>SK010363OP</t>
  </si>
  <si>
    <t>SK010363SA</t>
  </si>
  <si>
    <t>SK010363RV</t>
  </si>
  <si>
    <t>SK010363GE</t>
  </si>
  <si>
    <t>SK01036301</t>
  </si>
  <si>
    <t>SK01036302</t>
  </si>
  <si>
    <t>SK01036303</t>
  </si>
  <si>
    <t>SK01036304</t>
  </si>
  <si>
    <t>SK01036310</t>
  </si>
  <si>
    <t>SK01036311</t>
  </si>
  <si>
    <t>SK01036312</t>
  </si>
  <si>
    <t>SK01036380</t>
  </si>
  <si>
    <t>SK01036399</t>
  </si>
  <si>
    <t>SK010363AD</t>
  </si>
  <si>
    <t>SK010363IT</t>
  </si>
  <si>
    <t>SK010363HR</t>
  </si>
  <si>
    <t>SK010363CL</t>
  </si>
  <si>
    <t>UK010750PM</t>
  </si>
  <si>
    <t>UK010750OP</t>
  </si>
  <si>
    <t>UK010750SA</t>
  </si>
  <si>
    <t>UK010750RV</t>
  </si>
  <si>
    <t>UK010750GE</t>
  </si>
  <si>
    <t>UK01075001</t>
  </si>
  <si>
    <t>UK01075002</t>
  </si>
  <si>
    <t>UK01075003</t>
  </si>
  <si>
    <t>UK01075004</t>
  </si>
  <si>
    <t>UK01075010</t>
  </si>
  <si>
    <t>UK01075011</t>
  </si>
  <si>
    <t>UK01075012</t>
  </si>
  <si>
    <t>UK01075080</t>
  </si>
  <si>
    <t>UK01075099</t>
  </si>
  <si>
    <t>UK010750AD</t>
  </si>
  <si>
    <t>UK010750IT</t>
  </si>
  <si>
    <t>UK010750HR</t>
  </si>
  <si>
    <t>UK010750CL</t>
  </si>
  <si>
    <t>UK020751PM</t>
  </si>
  <si>
    <t>UK020751OP</t>
  </si>
  <si>
    <t>UK020751SA</t>
  </si>
  <si>
    <t>UK020751RV</t>
  </si>
  <si>
    <t>UK020751GE</t>
  </si>
  <si>
    <t>UK02075101</t>
  </si>
  <si>
    <t>UK02075102</t>
  </si>
  <si>
    <t>UK02075103</t>
  </si>
  <si>
    <t>UK02075104</t>
  </si>
  <si>
    <t>UK02075110</t>
  </si>
  <si>
    <t>UK02075111</t>
  </si>
  <si>
    <t>UK02075112</t>
  </si>
  <si>
    <t>UK02075180</t>
  </si>
  <si>
    <t>UK02075199</t>
  </si>
  <si>
    <t>UK020751AD</t>
  </si>
  <si>
    <t>UK020751IT</t>
  </si>
  <si>
    <t>UK020751HR</t>
  </si>
  <si>
    <t>UK020751CL</t>
  </si>
  <si>
    <t>UK029876GE</t>
  </si>
  <si>
    <t>UK029876OP</t>
  </si>
  <si>
    <t>UK029876IA</t>
  </si>
  <si>
    <t>UK029876LE</t>
  </si>
  <si>
    <t>UK029876HR</t>
  </si>
  <si>
    <t>UK029876PM</t>
  </si>
  <si>
    <t>UK029876IT</t>
  </si>
  <si>
    <t>UK029876FP</t>
  </si>
  <si>
    <t>UK029876GS</t>
  </si>
  <si>
    <t>UK029876PU</t>
  </si>
  <si>
    <t>UK029876FI</t>
  </si>
  <si>
    <t>UK029876AD</t>
  </si>
  <si>
    <t>UK029876SA</t>
  </si>
  <si>
    <t>UK029876RV</t>
  </si>
  <si>
    <t>UK029876RE</t>
  </si>
  <si>
    <t>UK029876OC</t>
  </si>
  <si>
    <t>UK029876MK</t>
  </si>
  <si>
    <t>UK029876EC</t>
  </si>
  <si>
    <t>UK029876QC</t>
  </si>
  <si>
    <t>UK029876AR</t>
  </si>
  <si>
    <t>UK029876CL</t>
  </si>
  <si>
    <t>UK029876RS</t>
  </si>
  <si>
    <t>UK029893GE</t>
  </si>
  <si>
    <t>UK029893OP</t>
  </si>
  <si>
    <t>UK029893IA</t>
  </si>
  <si>
    <t>UK029893LE</t>
  </si>
  <si>
    <t>UK029893HR</t>
  </si>
  <si>
    <t>UK029893PM</t>
  </si>
  <si>
    <t>UK029893IT</t>
  </si>
  <si>
    <t>UK029893FP</t>
  </si>
  <si>
    <t>UK029893GS</t>
  </si>
  <si>
    <t>UK029893PU</t>
  </si>
  <si>
    <t>UK029893FI</t>
  </si>
  <si>
    <t>UK029893AD</t>
  </si>
  <si>
    <t>UK029893SA</t>
  </si>
  <si>
    <t>UK029893RV</t>
  </si>
  <si>
    <t>UK029893RE</t>
  </si>
  <si>
    <t>UK029893OC</t>
  </si>
  <si>
    <t>UK029893MK</t>
  </si>
  <si>
    <t>UK029893EC</t>
  </si>
  <si>
    <t>UK029893QC</t>
  </si>
  <si>
    <t>UK029893AR</t>
  </si>
  <si>
    <t>UK029893CL</t>
  </si>
  <si>
    <t>UK029893RS</t>
  </si>
  <si>
    <t>UK029896GE</t>
  </si>
  <si>
    <t>UK029896OP</t>
  </si>
  <si>
    <t>UK029896IA</t>
  </si>
  <si>
    <t>UK029896LE</t>
  </si>
  <si>
    <t>UK029896HR</t>
  </si>
  <si>
    <t>UK029896PM</t>
  </si>
  <si>
    <t>UK029896IT</t>
  </si>
  <si>
    <t>UK029896FP</t>
  </si>
  <si>
    <t>UK029896GS</t>
  </si>
  <si>
    <t>UK029896PU</t>
  </si>
  <si>
    <t>UK029896FI</t>
  </si>
  <si>
    <t>UK029896AD</t>
  </si>
  <si>
    <t>UK029896SA</t>
  </si>
  <si>
    <t>UK029896RV</t>
  </si>
  <si>
    <t>UK029896RE</t>
  </si>
  <si>
    <t>UK029896OC</t>
  </si>
  <si>
    <t>UK029896MK</t>
  </si>
  <si>
    <t>UK029896EC</t>
  </si>
  <si>
    <t>UK029896QC</t>
  </si>
  <si>
    <t>UK029896AR</t>
  </si>
  <si>
    <t>UK029896CL</t>
  </si>
  <si>
    <t>UK029896RS</t>
  </si>
  <si>
    <t>US020774PM</t>
  </si>
  <si>
    <t>US020774OP</t>
  </si>
  <si>
    <t>US020774SA</t>
  </si>
  <si>
    <t>US020774RV</t>
  </si>
  <si>
    <t>US020774GE</t>
  </si>
  <si>
    <t>US02077401</t>
  </si>
  <si>
    <t>US02077402</t>
  </si>
  <si>
    <t>US02077403</t>
  </si>
  <si>
    <t>US02077404</t>
  </si>
  <si>
    <t>US02077410</t>
  </si>
  <si>
    <t>US02077411</t>
  </si>
  <si>
    <t>US02077412</t>
  </si>
  <si>
    <t>US02077480</t>
  </si>
  <si>
    <t>US02077499</t>
  </si>
  <si>
    <t>US020774AD</t>
  </si>
  <si>
    <t>US020774IT</t>
  </si>
  <si>
    <t>US020774HR</t>
  </si>
  <si>
    <t>US020774CL</t>
  </si>
  <si>
    <t>US039479GE</t>
  </si>
  <si>
    <t>US039479OP</t>
  </si>
  <si>
    <t>US039479IA</t>
  </si>
  <si>
    <t>US039479LE</t>
  </si>
  <si>
    <t>US039479HR</t>
  </si>
  <si>
    <t>US039479PM</t>
  </si>
  <si>
    <t>US039479IT</t>
  </si>
  <si>
    <t>US039479FP</t>
  </si>
  <si>
    <t>US039479GS</t>
  </si>
  <si>
    <t>US039479PU</t>
  </si>
  <si>
    <t>US039479FI</t>
  </si>
  <si>
    <t>US039479AD</t>
  </si>
  <si>
    <t>US039479SA</t>
  </si>
  <si>
    <t>US039479RV</t>
  </si>
  <si>
    <t>US039479RE</t>
  </si>
  <si>
    <t>US039479OC</t>
  </si>
  <si>
    <t>US039479MK</t>
  </si>
  <si>
    <t>US039479EC</t>
  </si>
  <si>
    <t>US039479QC</t>
  </si>
  <si>
    <t>US039479AR</t>
  </si>
  <si>
    <t>US039479CL</t>
  </si>
  <si>
    <t>US039479RS</t>
  </si>
  <si>
    <t>UY019507GE</t>
  </si>
  <si>
    <t>UY019507OP</t>
  </si>
  <si>
    <t>UY019507IA</t>
  </si>
  <si>
    <t>UY019507LE</t>
  </si>
  <si>
    <t>UY019507HR</t>
  </si>
  <si>
    <t>UY019507PM</t>
  </si>
  <si>
    <t>UY019507IT</t>
  </si>
  <si>
    <t>UY019507GS</t>
  </si>
  <si>
    <t>UY019507PU</t>
  </si>
  <si>
    <t>UY019507FI</t>
  </si>
  <si>
    <t>UY019507AD</t>
  </si>
  <si>
    <t>UY019507SA</t>
  </si>
  <si>
    <t>UY019507RV</t>
  </si>
  <si>
    <t>UY019507RE</t>
  </si>
  <si>
    <t>UY019507OC</t>
  </si>
  <si>
    <t>UY019507MK</t>
  </si>
  <si>
    <t>UY019507EC</t>
  </si>
  <si>
    <t>UY019507QC</t>
  </si>
  <si>
    <t>UY019507AR</t>
  </si>
  <si>
    <t>UY019507CL</t>
  </si>
  <si>
    <t>UY019507RS</t>
  </si>
  <si>
    <t>UY029842GE</t>
  </si>
  <si>
    <t>UY029842OP</t>
  </si>
  <si>
    <t>UY029842IA</t>
  </si>
  <si>
    <t>UY029842LE</t>
  </si>
  <si>
    <t>UY029842HR</t>
  </si>
  <si>
    <t>UY029842PM</t>
  </si>
  <si>
    <t>UY029842IT</t>
  </si>
  <si>
    <t>UY029842GS</t>
  </si>
  <si>
    <t>UY029842PU</t>
  </si>
  <si>
    <t>UY029842FI</t>
  </si>
  <si>
    <t>UY029842AD</t>
  </si>
  <si>
    <t>UY029842SA</t>
  </si>
  <si>
    <t>UY029842RV</t>
  </si>
  <si>
    <t>UY029842RE</t>
  </si>
  <si>
    <t>UY029842OC</t>
  </si>
  <si>
    <t>UY029842MK</t>
  </si>
  <si>
    <t>UY029842EC</t>
  </si>
  <si>
    <t>UY029842QC</t>
  </si>
  <si>
    <t>UY029842AR</t>
  </si>
  <si>
    <t>UY029842CL</t>
  </si>
  <si>
    <t>UY029842RS</t>
  </si>
  <si>
    <t>UY029862GE</t>
  </si>
  <si>
    <t>UY029862OP</t>
  </si>
  <si>
    <t>UY029862IA</t>
  </si>
  <si>
    <t>UY029862LE</t>
  </si>
  <si>
    <t>UY029862HR</t>
  </si>
  <si>
    <t>UY029862PM</t>
  </si>
  <si>
    <t>UY029862IT</t>
  </si>
  <si>
    <t>UY029862FP</t>
  </si>
  <si>
    <t>UY029862GS</t>
  </si>
  <si>
    <t>UY029862PU</t>
  </si>
  <si>
    <t>UY029862FI</t>
  </si>
  <si>
    <t>UY029862AD</t>
  </si>
  <si>
    <t>UY029862SA</t>
  </si>
  <si>
    <t>UY029862RV</t>
  </si>
  <si>
    <t>UY029862RE</t>
  </si>
  <si>
    <t>UY029862OC</t>
  </si>
  <si>
    <t>UY029862MK</t>
  </si>
  <si>
    <t>UY029862EC</t>
  </si>
  <si>
    <t>UY029862QC</t>
  </si>
  <si>
    <t>UY029862AR</t>
  </si>
  <si>
    <t>UY029862CL</t>
  </si>
  <si>
    <t>UY029862RS</t>
  </si>
  <si>
    <t>UY020167PM</t>
  </si>
  <si>
    <t>UY020167OP</t>
  </si>
  <si>
    <t>UY020167SA</t>
  </si>
  <si>
    <t>UY020167RV</t>
  </si>
  <si>
    <t>UY020167GE</t>
  </si>
  <si>
    <t>UY02016701</t>
  </si>
  <si>
    <t>UY02016702</t>
  </si>
  <si>
    <t>UY02016703</t>
  </si>
  <si>
    <t>UY02016704</t>
  </si>
  <si>
    <t>UY02016710</t>
  </si>
  <si>
    <t>UY02016711</t>
  </si>
  <si>
    <t>UY02016712</t>
  </si>
  <si>
    <t>UY02016780</t>
  </si>
  <si>
    <t>UY02016799</t>
  </si>
  <si>
    <t>UY020167AD</t>
  </si>
  <si>
    <t>UY020167IT</t>
  </si>
  <si>
    <t>UY020167HR</t>
  </si>
  <si>
    <t>UY020167FP</t>
  </si>
  <si>
    <t>UY020167CL</t>
  </si>
  <si>
    <t>VE020572PM</t>
  </si>
  <si>
    <t>VE020572OP</t>
  </si>
  <si>
    <t>VE020572SA</t>
  </si>
  <si>
    <t>VE020572RV</t>
  </si>
  <si>
    <t>VE020572GE</t>
  </si>
  <si>
    <t>VE02057201</t>
  </si>
  <si>
    <t>VE02057202</t>
  </si>
  <si>
    <t>VE02057203</t>
  </si>
  <si>
    <t>VE02057204</t>
  </si>
  <si>
    <t>VE02057210</t>
  </si>
  <si>
    <t>VE02057211</t>
  </si>
  <si>
    <t>VE02057212</t>
  </si>
  <si>
    <t>VE02057280</t>
  </si>
  <si>
    <t>VE02057299</t>
  </si>
  <si>
    <t>VE020572AD</t>
  </si>
  <si>
    <t>VE020572IT</t>
  </si>
  <si>
    <t>VE020572HR</t>
  </si>
  <si>
    <t>VE020572CL</t>
  </si>
  <si>
    <t>VE030573PM</t>
  </si>
  <si>
    <t>VE030573OP</t>
  </si>
  <si>
    <t>VE030573SA</t>
  </si>
  <si>
    <t>VE030573RV</t>
  </si>
  <si>
    <t>VE030573GE</t>
  </si>
  <si>
    <t>VE03057301</t>
  </si>
  <si>
    <t>VE03057302</t>
  </si>
  <si>
    <t>VE03057303</t>
  </si>
  <si>
    <t>VE03057304</t>
  </si>
  <si>
    <t>VE03057310</t>
  </si>
  <si>
    <t>VE03057311</t>
  </si>
  <si>
    <t>VE03057312</t>
  </si>
  <si>
    <t>VE03057380</t>
  </si>
  <si>
    <t>VE03057399</t>
  </si>
  <si>
    <t>VE03057390</t>
  </si>
  <si>
    <t>VE030573AD</t>
  </si>
  <si>
    <t>VE030573IT</t>
  </si>
  <si>
    <t>VE030573HR</t>
  </si>
  <si>
    <t>VE030573CL</t>
  </si>
  <si>
    <t>VE040583PM</t>
  </si>
  <si>
    <t>VE040583OP</t>
  </si>
  <si>
    <t>VE040583SA</t>
  </si>
  <si>
    <t>VE040583RV</t>
  </si>
  <si>
    <t>VE040583GE</t>
  </si>
  <si>
    <t>VE04058301</t>
  </si>
  <si>
    <t>VE04058302</t>
  </si>
  <si>
    <t>VE04058303</t>
  </si>
  <si>
    <t>VE04058304</t>
  </si>
  <si>
    <t>VE04058310</t>
  </si>
  <si>
    <t>VE04058311</t>
  </si>
  <si>
    <t>VE04058312</t>
  </si>
  <si>
    <t>VE04058380</t>
  </si>
  <si>
    <t>VE04058399</t>
  </si>
  <si>
    <t>VE04058390</t>
  </si>
  <si>
    <t>VE040583AD</t>
  </si>
  <si>
    <t>VE040583IT</t>
  </si>
  <si>
    <t>VE040583HR</t>
  </si>
  <si>
    <t>VE040583CL</t>
  </si>
  <si>
    <t>VE059571GE</t>
  </si>
  <si>
    <t>VE059571OP</t>
  </si>
  <si>
    <t>VE059571IA</t>
  </si>
  <si>
    <t>VE059571LE</t>
  </si>
  <si>
    <t>VE059571HR</t>
  </si>
  <si>
    <t>VE059571PM</t>
  </si>
  <si>
    <t>VE059571IT</t>
  </si>
  <si>
    <t>VE059571FP</t>
  </si>
  <si>
    <t>VE059571GS</t>
  </si>
  <si>
    <t>VE059571PU</t>
  </si>
  <si>
    <t>VE059571FI</t>
  </si>
  <si>
    <t>VE059571AD</t>
  </si>
  <si>
    <t>VE059571SA</t>
  </si>
  <si>
    <t>VE059571RV</t>
  </si>
  <si>
    <t>VE059571RE</t>
  </si>
  <si>
    <t>VE059571OC</t>
  </si>
  <si>
    <t>VE059571MK</t>
  </si>
  <si>
    <t>VE059571EC</t>
  </si>
  <si>
    <t>VE059571QC</t>
  </si>
  <si>
    <t>VE059571AR</t>
  </si>
  <si>
    <t>VE059571CL</t>
  </si>
  <si>
    <t>VE059571RS</t>
  </si>
  <si>
    <t>ZA020036PM</t>
  </si>
  <si>
    <t>ZA020036OP</t>
  </si>
  <si>
    <t>ZA020036SA</t>
  </si>
  <si>
    <t>ZA020036RV</t>
  </si>
  <si>
    <t>ZA020036GE</t>
  </si>
  <si>
    <t>ZA02003601</t>
  </si>
  <si>
    <t>ZA02003602</t>
  </si>
  <si>
    <t>ZA02003603</t>
  </si>
  <si>
    <t>ZA02003604</t>
  </si>
  <si>
    <t>ZA02003610</t>
  </si>
  <si>
    <t>ZA02003611</t>
  </si>
  <si>
    <t>ZA02003612</t>
  </si>
  <si>
    <t>ZA02003680</t>
  </si>
  <si>
    <t>ZA02003699</t>
  </si>
  <si>
    <t>ZA020036AD</t>
  </si>
  <si>
    <t>ZA020036IT</t>
  </si>
  <si>
    <t>ZA020036HR</t>
  </si>
  <si>
    <t>ZA020036CL</t>
  </si>
  <si>
    <t>ZA010426PM</t>
  </si>
  <si>
    <t>ZA010426OP</t>
  </si>
  <si>
    <t>ZA010426SA</t>
  </si>
  <si>
    <t>ZA010426RV</t>
  </si>
  <si>
    <t>ZA010426GE</t>
  </si>
  <si>
    <t>ZA01042601</t>
  </si>
  <si>
    <t>ZA01042602</t>
  </si>
  <si>
    <t>ZA01042603</t>
  </si>
  <si>
    <t>ZA01042604</t>
  </si>
  <si>
    <t>ZA01042610</t>
  </si>
  <si>
    <t>ZA01042611</t>
  </si>
  <si>
    <t>ZA01042612</t>
  </si>
  <si>
    <t>ZA01042680</t>
  </si>
  <si>
    <t>ZA01042699</t>
  </si>
  <si>
    <t>ZA010426AD</t>
  </si>
  <si>
    <t>ZA010426IT</t>
  </si>
  <si>
    <t>ZA010426HR</t>
  </si>
  <si>
    <t>ZA010426CL</t>
  </si>
  <si>
    <t>9575</t>
  </si>
  <si>
    <t>9644</t>
  </si>
  <si>
    <t>9645</t>
  </si>
  <si>
    <t>9646</t>
  </si>
  <si>
    <t>9544</t>
  </si>
  <si>
    <t>9624</t>
  </si>
  <si>
    <t>9625</t>
  </si>
  <si>
    <t>9626</t>
  </si>
  <si>
    <t>9595</t>
  </si>
  <si>
    <t>IT010806GE</t>
  </si>
  <si>
    <t>IT010806OP</t>
  </si>
  <si>
    <t>IT010806HR</t>
  </si>
  <si>
    <t>IT010806PM</t>
  </si>
  <si>
    <t>IT010806IT</t>
  </si>
  <si>
    <t>IT010806AD</t>
  </si>
  <si>
    <t>IT010806SA</t>
  </si>
  <si>
    <t>IT010806RV</t>
  </si>
  <si>
    <t>IT010806CL</t>
  </si>
  <si>
    <t>IT010807PM</t>
  </si>
  <si>
    <t>IT010807OP</t>
  </si>
  <si>
    <t>IT010807SA</t>
  </si>
  <si>
    <t>IT010807RV</t>
  </si>
  <si>
    <t>IT010807GE</t>
  </si>
  <si>
    <t>IT01080701</t>
  </si>
  <si>
    <t>IT01080702</t>
  </si>
  <si>
    <t>IT01080703</t>
  </si>
  <si>
    <t>IT01080704</t>
  </si>
  <si>
    <t>IT01080710</t>
  </si>
  <si>
    <t>IT01080711</t>
  </si>
  <si>
    <t>IT01080712</t>
  </si>
  <si>
    <t>IT01080780</t>
  </si>
  <si>
    <t>IT01080799</t>
  </si>
  <si>
    <t>IT010807AD</t>
  </si>
  <si>
    <t>IT010807IT</t>
  </si>
  <si>
    <t>IT010807HR</t>
  </si>
  <si>
    <t>IT010807CL</t>
  </si>
  <si>
    <t>IT015702PM</t>
  </si>
  <si>
    <t>IT015702OP</t>
  </si>
  <si>
    <t>IT015702SA</t>
  </si>
  <si>
    <t>IT015702RV</t>
  </si>
  <si>
    <t>IT015702GE</t>
  </si>
  <si>
    <t>IT01570201</t>
  </si>
  <si>
    <t>IT01570202</t>
  </si>
  <si>
    <t>IT01570203</t>
  </si>
  <si>
    <t>IT01570204</t>
  </si>
  <si>
    <t>IT01570210</t>
  </si>
  <si>
    <t>IT01570211</t>
  </si>
  <si>
    <t>IT01570212</t>
  </si>
  <si>
    <t>IT01570280</t>
  </si>
  <si>
    <t>IT01570299</t>
  </si>
  <si>
    <t>IT015702AD</t>
  </si>
  <si>
    <t>IT015702IT</t>
  </si>
  <si>
    <t>IT015702HR</t>
  </si>
  <si>
    <t>IT015702CL</t>
  </si>
  <si>
    <t>MX020647GE</t>
  </si>
  <si>
    <t>MX020647OP</t>
  </si>
  <si>
    <t>MX020647HR</t>
  </si>
  <si>
    <t>MX020647PM</t>
  </si>
  <si>
    <t>MX020647IT</t>
  </si>
  <si>
    <t>MX020647AD</t>
  </si>
  <si>
    <t>MX020647SA</t>
  </si>
  <si>
    <t>MX020647RV</t>
  </si>
  <si>
    <t>MX020647CL</t>
  </si>
  <si>
    <t>ES100489PM</t>
  </si>
  <si>
    <t>ES100489OP</t>
  </si>
  <si>
    <t>ES100489SA</t>
  </si>
  <si>
    <t>ES100489RV</t>
  </si>
  <si>
    <t>ES100489GE</t>
  </si>
  <si>
    <t>ES10048901</t>
  </si>
  <si>
    <t>ES10048902</t>
  </si>
  <si>
    <t>ES10048903</t>
  </si>
  <si>
    <t>ES10048904</t>
  </si>
  <si>
    <t>ES10048910</t>
  </si>
  <si>
    <t>ES10048911</t>
  </si>
  <si>
    <t>ES10048912</t>
  </si>
  <si>
    <t>ES10048980</t>
  </si>
  <si>
    <t>ES10048999</t>
  </si>
  <si>
    <t>ES100489AD</t>
  </si>
  <si>
    <t>ES100489IT</t>
  </si>
  <si>
    <t>ES100489HR</t>
  </si>
  <si>
    <t>ES100489CL</t>
  </si>
  <si>
    <t>ES909488GE</t>
  </si>
  <si>
    <t>ES909488OP</t>
  </si>
  <si>
    <t>ES909488IA</t>
  </si>
  <si>
    <t>ES909488LE</t>
  </si>
  <si>
    <t>ES909488HR</t>
  </si>
  <si>
    <t>ES909488PM</t>
  </si>
  <si>
    <t>ES909488IT</t>
  </si>
  <si>
    <t>ES909488FP</t>
  </si>
  <si>
    <t>ES909488GS</t>
  </si>
  <si>
    <t>ES909488PU</t>
  </si>
  <si>
    <t>ES909488FI</t>
  </si>
  <si>
    <t>ES909488AD</t>
  </si>
  <si>
    <t>ES909488SA</t>
  </si>
  <si>
    <t>ES909488RV</t>
  </si>
  <si>
    <t>ES909488RE</t>
  </si>
  <si>
    <t>ES909488OC</t>
  </si>
  <si>
    <t>ES909488MK</t>
  </si>
  <si>
    <t>ES909488EC</t>
  </si>
  <si>
    <t>ES909488QC</t>
  </si>
  <si>
    <t>ES909488AR</t>
  </si>
  <si>
    <t>ES909488CL</t>
  </si>
  <si>
    <t>ES909488RS</t>
  </si>
  <si>
    <t>AD039575GE</t>
  </si>
  <si>
    <t>PA029644GE</t>
  </si>
  <si>
    <t>PA029644OP</t>
  </si>
  <si>
    <t>PA029644IA</t>
  </si>
  <si>
    <t>PA029644LE</t>
  </si>
  <si>
    <t>PA029644HR</t>
  </si>
  <si>
    <t>PA029644PM</t>
  </si>
  <si>
    <t>PA029644IT</t>
  </si>
  <si>
    <t>PA029644FP</t>
  </si>
  <si>
    <t>PA029644GS</t>
  </si>
  <si>
    <t>PA029644PU</t>
  </si>
  <si>
    <t>PA029644FI</t>
  </si>
  <si>
    <t>PA029644AD</t>
  </si>
  <si>
    <t>PA029644SA</t>
  </si>
  <si>
    <t>PA029644RV</t>
  </si>
  <si>
    <t>PA029644RE</t>
  </si>
  <si>
    <t>PA029644OC</t>
  </si>
  <si>
    <t>PA029644MK</t>
  </si>
  <si>
    <t>PA029644EC</t>
  </si>
  <si>
    <t>PA029644QC</t>
  </si>
  <si>
    <t>PA029644AR</t>
  </si>
  <si>
    <t>PA029644CL</t>
  </si>
  <si>
    <t>PA029645GE</t>
  </si>
  <si>
    <t>PA029645OP</t>
  </si>
  <si>
    <t>PA029645IA</t>
  </si>
  <si>
    <t>PA029645LE</t>
  </si>
  <si>
    <t>PA029645HR</t>
  </si>
  <si>
    <t>PA029645PM</t>
  </si>
  <si>
    <t>PA029645IT</t>
  </si>
  <si>
    <t>PA029645FP</t>
  </si>
  <si>
    <t>PA029645GS</t>
  </si>
  <si>
    <t>PA029645PU</t>
  </si>
  <si>
    <t>PA029645FI</t>
  </si>
  <si>
    <t>PA029645AD</t>
  </si>
  <si>
    <t>PA029645SA</t>
  </si>
  <si>
    <t>PA029645RV</t>
  </si>
  <si>
    <t>PA029645RE</t>
  </si>
  <si>
    <t>PA029645OC</t>
  </si>
  <si>
    <t>PA029645MK</t>
  </si>
  <si>
    <t>PA029645EC</t>
  </si>
  <si>
    <t>PA029645QC</t>
  </si>
  <si>
    <t>PA029645AR</t>
  </si>
  <si>
    <t>PA029645CL</t>
  </si>
  <si>
    <t>PA029646GE</t>
  </si>
  <si>
    <t>PA029646OP</t>
  </si>
  <si>
    <t>PA029646IA</t>
  </si>
  <si>
    <t>PA029646LE</t>
  </si>
  <si>
    <t>PA029646HR</t>
  </si>
  <si>
    <t>PA029646PM</t>
  </si>
  <si>
    <t>PA029646IT</t>
  </si>
  <si>
    <t>PA029646FP</t>
  </si>
  <si>
    <t>PA029646GS</t>
  </si>
  <si>
    <t>PA029646PU</t>
  </si>
  <si>
    <t>PA029646FI</t>
  </si>
  <si>
    <t>PA029646AD</t>
  </si>
  <si>
    <t>PA029646SA</t>
  </si>
  <si>
    <t>PA029646RV</t>
  </si>
  <si>
    <t>PA029646RE</t>
  </si>
  <si>
    <t>PA029646OC</t>
  </si>
  <si>
    <t>PA029646MK</t>
  </si>
  <si>
    <t>PA029646EC</t>
  </si>
  <si>
    <t>PA029646QC</t>
  </si>
  <si>
    <t>PA029646AR</t>
  </si>
  <si>
    <t>PA029646CL</t>
  </si>
  <si>
    <t>ES799534GE</t>
  </si>
  <si>
    <t>ES809544GE</t>
  </si>
  <si>
    <t>ES819624GE</t>
  </si>
  <si>
    <t>ES829625GE</t>
  </si>
  <si>
    <t>ES839626GE</t>
  </si>
  <si>
    <t>ES779594GE</t>
  </si>
  <si>
    <t>ES779594OP</t>
  </si>
  <si>
    <t>ES779594IA</t>
  </si>
  <si>
    <t>ES779594LE</t>
  </si>
  <si>
    <t>ES779594HR</t>
  </si>
  <si>
    <t>ES779594PM</t>
  </si>
  <si>
    <t>ES779594IT</t>
  </si>
  <si>
    <t>ES779594FP</t>
  </si>
  <si>
    <t>ES779594GS</t>
  </si>
  <si>
    <t>ES779594PU</t>
  </si>
  <si>
    <t>ES779594FI</t>
  </si>
  <si>
    <t>ES779594AD</t>
  </si>
  <si>
    <t>ES779594SA</t>
  </si>
  <si>
    <t>ES779594RV</t>
  </si>
  <si>
    <t>ES779594RE</t>
  </si>
  <si>
    <t>ES779594OC</t>
  </si>
  <si>
    <t>ES779594MK</t>
  </si>
  <si>
    <t>ES779594EC</t>
  </si>
  <si>
    <t>ES779594QC</t>
  </si>
  <si>
    <t>ES779594AR</t>
  </si>
  <si>
    <t>ES779594CL</t>
  </si>
  <si>
    <t>ES789595GE</t>
  </si>
  <si>
    <t>ES789595OP</t>
  </si>
  <si>
    <t>ES789595IA</t>
  </si>
  <si>
    <t>ES789595LE</t>
  </si>
  <si>
    <t>ES789595HR</t>
  </si>
  <si>
    <t>ES789595PM</t>
  </si>
  <si>
    <t>ES789595IT</t>
  </si>
  <si>
    <t>ES789595FP</t>
  </si>
  <si>
    <t>ES789595GS</t>
  </si>
  <si>
    <t>ES789595PU</t>
  </si>
  <si>
    <t>ES789595FI</t>
  </si>
  <si>
    <t>ES789595AD</t>
  </si>
  <si>
    <t>ES789595SA</t>
  </si>
  <si>
    <t>ES789595RV</t>
  </si>
  <si>
    <t>ES789595RE</t>
  </si>
  <si>
    <t>ES789595OC</t>
  </si>
  <si>
    <t>ES789595MK</t>
  </si>
  <si>
    <t>ES789595EC</t>
  </si>
  <si>
    <t>ES789595QC</t>
  </si>
  <si>
    <t>ES789595AR</t>
  </si>
  <si>
    <t>ES789595CL</t>
  </si>
  <si>
    <t>VE020592PM</t>
  </si>
  <si>
    <t>VE020592OP</t>
  </si>
  <si>
    <t>VE020592SA</t>
  </si>
  <si>
    <t>VE020592RV</t>
  </si>
  <si>
    <t>VE020592GE</t>
  </si>
  <si>
    <t>VE02059201</t>
  </si>
  <si>
    <t>VE02059202</t>
  </si>
  <si>
    <t>VE02059203</t>
  </si>
  <si>
    <t>VE02059204</t>
  </si>
  <si>
    <t>VE02059210</t>
  </si>
  <si>
    <t>VE02059211</t>
  </si>
  <si>
    <t>VE02059212</t>
  </si>
  <si>
    <t>VE02059280</t>
  </si>
  <si>
    <t>VE02059299</t>
  </si>
  <si>
    <t>VE020592AD</t>
  </si>
  <si>
    <t>VE020592IT</t>
  </si>
  <si>
    <t>VE020592HR</t>
  </si>
  <si>
    <t>VE020592CL</t>
  </si>
  <si>
    <t>MATERIAL</t>
  </si>
  <si>
    <t>MATERIALS_CE</t>
  </si>
  <si>
    <t>BUBENELUX</t>
  </si>
  <si>
    <t>MATERIALS_BNL</t>
  </si>
  <si>
    <t>MATERIALS_ITA</t>
  </si>
  <si>
    <t>MATERIALS_SPN</t>
  </si>
  <si>
    <t>MATERIALS_MRC</t>
  </si>
  <si>
    <t>MATERIALS_MEX</t>
  </si>
  <si>
    <t>Materiales seleccionados:</t>
  </si>
  <si>
    <t>Materiales cover CE</t>
  </si>
  <si>
    <t>Chart Account</t>
  </si>
  <si>
    <t>Customer Account Group</t>
  </si>
  <si>
    <t>Material Number</t>
  </si>
  <si>
    <t>Key Account</t>
  </si>
  <si>
    <t>Revenue
Account</t>
  </si>
  <si>
    <t>Default Tax</t>
  </si>
  <si>
    <t>Tax Code Origin different companies within the same country GER, RO and Czech, in all other countries only one NH company</t>
  </si>
  <si>
    <t>Tax Code Origin companies between different countries</t>
  </si>
  <si>
    <t>Services</t>
  </si>
  <si>
    <t>Goods</t>
  </si>
  <si>
    <t>Description Account</t>
  </si>
  <si>
    <t>Description Material</t>
  </si>
  <si>
    <t>Expenses 
Account</t>
  </si>
  <si>
    <t>Material applicable country</t>
  </si>
  <si>
    <t>Tax Code Origin different companies within the same country GER, RO and Czech, in all other countries only one NH company2</t>
  </si>
  <si>
    <t>Tax Code Origin companies between different countries2</t>
  </si>
  <si>
    <t>Comentarios</t>
  </si>
  <si>
    <t>Column1</t>
  </si>
  <si>
    <t>Column2</t>
  </si>
  <si>
    <t>Column3</t>
  </si>
  <si>
    <t>98000013-IC PAYROLL COMPENSATION (SAME COMPANY)</t>
  </si>
  <si>
    <t>NH00</t>
  </si>
  <si>
    <t>ERL</t>
  </si>
  <si>
    <t>N/A</t>
  </si>
  <si>
    <t>IC PAYROLL EXPENSES COMPENSATION</t>
  </si>
  <si>
    <t>IC PAYROLL COMPENSATION (SAME COMPANY)</t>
  </si>
  <si>
    <t>62010000</t>
  </si>
  <si>
    <t>CE</t>
  </si>
  <si>
    <t>98000019-ECOMEETINGS</t>
  </si>
  <si>
    <t>98000019</t>
  </si>
  <si>
    <t>Full tax</t>
  </si>
  <si>
    <t>GER: R3, Czech R4, Romania R2</t>
  </si>
  <si>
    <t>RD VAT OUTPUT EU SERVICES RENDERED ABROAD 0 %</t>
  </si>
  <si>
    <t>ECOMEETINGS SALES</t>
  </si>
  <si>
    <t>ECOMEETINGS</t>
  </si>
  <si>
    <t>62954900</t>
  </si>
  <si>
    <t>GER: S3, Czech S2, Romania S3 (high VAT)</t>
  </si>
  <si>
    <t>AA VAT INPUT EU REVERSE CHARGE</t>
  </si>
  <si>
    <t>98000024-IC PAYROLL REINVOICEMENT</t>
  </si>
  <si>
    <t>98000024</t>
  </si>
  <si>
    <t>IC PAYROLL INCOME</t>
  </si>
  <si>
    <t>IC PAYROLL REINVOICEMENT</t>
  </si>
  <si>
    <t>salary and social expenses, Hogarente etc.</t>
  </si>
  <si>
    <t>98000239-PAYROLL REINVOICEMENT MGNT</t>
  </si>
  <si>
    <t>IC PAYROLL INCOME MANAGEMENT</t>
  </si>
  <si>
    <t>PAYROLL REINVOICEMENT MGNT</t>
  </si>
  <si>
    <t xml:space="preserve">98000025-MANAGEMENT FEE </t>
  </si>
  <si>
    <t>98000025</t>
  </si>
  <si>
    <t>MANAGEMENT FEES ON REVENUE</t>
  </si>
  <si>
    <t xml:space="preserve">MANAGEMENT FEE </t>
  </si>
  <si>
    <t>62030000</t>
  </si>
  <si>
    <t>98000026-INCENTIVE FEE  (VARIABLE)</t>
  </si>
  <si>
    <t>98000026</t>
  </si>
  <si>
    <t>INCENTIVE FEES ON RESULTS</t>
  </si>
  <si>
    <t>INCENTIVE FEE  (VARIABLE)</t>
  </si>
  <si>
    <t>62031000</t>
  </si>
  <si>
    <t xml:space="preserve">98000027-QUARTERLY FEE </t>
  </si>
  <si>
    <t>98000027</t>
  </si>
  <si>
    <t xml:space="preserve">OTHER FEES </t>
  </si>
  <si>
    <t xml:space="preserve">QUARTERLY FEE </t>
  </si>
  <si>
    <t>62032000</t>
  </si>
  <si>
    <t>98000031-IC RENTS</t>
  </si>
  <si>
    <t>98000031</t>
  </si>
  <si>
    <t>IC RENT INCOME</t>
  </si>
  <si>
    <t>IC RENTS</t>
  </si>
  <si>
    <t>62060000</t>
  </si>
  <si>
    <t>98000032-MUSIC &amp; ENTERTAIMENT LICENCES ( AGEDI/SGAE/EGEDA)</t>
  </si>
  <si>
    <t>98000032</t>
  </si>
  <si>
    <t>MUSIC &amp; ENTERTAIMENT LICENCES ( AGEDI/SGAE/EGEDA)</t>
  </si>
  <si>
    <t>62952000</t>
  </si>
  <si>
    <t xml:space="preserve">98000033-UNIVERSITY EXPENSES </t>
  </si>
  <si>
    <t>98000033</t>
  </si>
  <si>
    <t>IC NHUNIVERSITY INCOME</t>
  </si>
  <si>
    <t xml:space="preserve">UNIVERSITY EXPENSES </t>
  </si>
  <si>
    <t>64910000</t>
  </si>
  <si>
    <t>98000034-LOYALTY PROGRAMS</t>
  </si>
  <si>
    <t>98000034</t>
  </si>
  <si>
    <t>IC LOYALTY PRGMS INCOME</t>
  </si>
  <si>
    <t>LOYALTY PROGRAMS</t>
  </si>
  <si>
    <t>62715900</t>
  </si>
  <si>
    <t>98000035-GDS</t>
  </si>
  <si>
    <t>98000035</t>
  </si>
  <si>
    <t>IC COMMISSIONS GDS</t>
  </si>
  <si>
    <t>GDS</t>
  </si>
  <si>
    <t>62906900</t>
  </si>
  <si>
    <t>98000036-ISO EXPENSES</t>
  </si>
  <si>
    <t>98000036</t>
  </si>
  <si>
    <t>ISO EXPENSES</t>
  </si>
  <si>
    <t>98000037-RATE TIGER</t>
  </si>
  <si>
    <t>98000037</t>
  </si>
  <si>
    <t>RATE TIGER</t>
  </si>
  <si>
    <t>98000038-CONSORTIA</t>
  </si>
  <si>
    <t>98000038</t>
  </si>
  <si>
    <t>IC COMMISSIONS CONSORTIA</t>
  </si>
  <si>
    <t>CONSORTIA</t>
  </si>
  <si>
    <t>62907900</t>
  </si>
  <si>
    <t xml:space="preserve">Consortia Fee </t>
  </si>
  <si>
    <t>98000039-WEB COMMISSION</t>
  </si>
  <si>
    <t>98000039</t>
  </si>
  <si>
    <t>IC COMMISSIONS WEB</t>
  </si>
  <si>
    <t>WEB COMMISSION</t>
  </si>
  <si>
    <t>62908900</t>
  </si>
  <si>
    <t>98000040-TELEPHONE</t>
  </si>
  <si>
    <t>98000040</t>
  </si>
  <si>
    <t>IC TELEPHONE REINVOICEMENT</t>
  </si>
  <si>
    <t>TELEPHONE</t>
  </si>
  <si>
    <t>62840900</t>
  </si>
  <si>
    <t>98000041-MOBILES</t>
  </si>
  <si>
    <t>98000041</t>
  </si>
  <si>
    <t>MOBILES</t>
  </si>
  <si>
    <t>62842900</t>
  </si>
  <si>
    <t>98000043-INSURANCE BUILDINGS</t>
  </si>
  <si>
    <t>98000043</t>
  </si>
  <si>
    <t>EXEMPT</t>
  </si>
  <si>
    <t>RJ</t>
  </si>
  <si>
    <t>IC INSURANCE REINVOICEMENT</t>
  </si>
  <si>
    <t>INSURANCE BUILDINGS</t>
  </si>
  <si>
    <t>62505900</t>
  </si>
  <si>
    <t>E0 VAT INPUT EXEMPT</t>
  </si>
  <si>
    <t>All Risk, Property Damage</t>
  </si>
  <si>
    <t>98000044-INSURANCE LIABILITY</t>
  </si>
  <si>
    <t>98000044</t>
  </si>
  <si>
    <t>INSURANCE LIABILITY</t>
  </si>
  <si>
    <t>62510900</t>
  </si>
  <si>
    <t>Betriebshaftpflichtversicherung, Liabilities</t>
  </si>
  <si>
    <t>98000045-INSURANCE LIFE</t>
  </si>
  <si>
    <t>98000045</t>
  </si>
  <si>
    <t>INSURANCE LIFE</t>
  </si>
  <si>
    <t>62530000</t>
  </si>
  <si>
    <t>98000046-SOFTWARE SUPPORT &amp; MANTENAICE</t>
  </si>
  <si>
    <t>98000046</t>
  </si>
  <si>
    <t>IC IT EXPENSES REINVOICEMENT</t>
  </si>
  <si>
    <t>SOFTWARE SUPPORT &amp; MANTENAICE</t>
  </si>
  <si>
    <t>62263900</t>
  </si>
  <si>
    <t>INTRASOFT</t>
  </si>
  <si>
    <t>98000047-COMUNICATIONS &amp; VPN LINES</t>
  </si>
  <si>
    <t>98000047</t>
  </si>
  <si>
    <t>COMUNICATIONS &amp; VPN LINES</t>
  </si>
  <si>
    <t>62265900</t>
  </si>
  <si>
    <t>Telefonica E</t>
  </si>
  <si>
    <t>98000048-WIFI &amp; BC</t>
  </si>
  <si>
    <t>98000048</t>
  </si>
  <si>
    <t>WIFI &amp; BC</t>
  </si>
  <si>
    <t>62267900</t>
  </si>
  <si>
    <t>98000049-WORK SITE SUPPORT &amp; PP IC - HOTELS</t>
  </si>
  <si>
    <t>98000049</t>
  </si>
  <si>
    <t>WORK SITE SUPPORT &amp; PP IC - HOTELS</t>
  </si>
  <si>
    <t>62266900</t>
  </si>
  <si>
    <t>Osiatis</t>
  </si>
  <si>
    <t>98000050-MISCELLANEOUS MKTG. EXP. CS TO HOTELS</t>
  </si>
  <si>
    <t>98000050</t>
  </si>
  <si>
    <t>IC MKTNG EXPENSES REINVOICEMENT</t>
  </si>
  <si>
    <t>MISCELLANEOUS MKTG. EXP. CS TO HOTELS</t>
  </si>
  <si>
    <t>62725900</t>
  </si>
  <si>
    <t>VAT INPUT INTRACOMMUNITY GOODS High Code depends of the country</t>
  </si>
  <si>
    <t>Kalenderriese</t>
  </si>
  <si>
    <t>98000051-MK LISTING FEE</t>
  </si>
  <si>
    <t>98000051</t>
  </si>
  <si>
    <t>MK LISTING FEE</t>
  </si>
  <si>
    <t>62740900</t>
  </si>
  <si>
    <t>Busche, Congress Check, tagungsplaner.de (Deutscher Fachverlag), Intergerma, LCC, Tagungshotel.com (conference hotel), Trivago</t>
  </si>
  <si>
    <t>98000052-NHW</t>
  </si>
  <si>
    <t>98000052</t>
  </si>
  <si>
    <t>IC NHWORLD INCOME</t>
  </si>
  <si>
    <t>NHW</t>
  </si>
  <si>
    <t>62770000</t>
  </si>
  <si>
    <t>98000058-MANAGEMENT FEE no group hotels</t>
  </si>
  <si>
    <t>98000058</t>
  </si>
  <si>
    <t>MGMNT FEES INCOME ON REVENUE(THIRD PARTIES)</t>
  </si>
  <si>
    <t>MANAGEMENT FEE no group hotels</t>
  </si>
  <si>
    <t>98000059-INCENTIVE FEE no group hotels</t>
  </si>
  <si>
    <t>98000059</t>
  </si>
  <si>
    <t>MGMNT FEES INCOME ON RESULTS(THIRD PARTIES)</t>
  </si>
  <si>
    <t>INCENTIVE FEE no group hotels</t>
  </si>
  <si>
    <t>98000060-INTEREST EXPENSES GROUP COMPANIES</t>
  </si>
  <si>
    <t>98000060</t>
  </si>
  <si>
    <t>IC INTEREST INCOME ON SHORT TERM</t>
  </si>
  <si>
    <t>INTEREST EXPENSES GROUP COMPANIES</t>
  </si>
  <si>
    <t>66200000</t>
  </si>
  <si>
    <t>98000061-INTEREST EXPENSES ASSOCIATES COMPANIES</t>
  </si>
  <si>
    <t>98000061</t>
  </si>
  <si>
    <t>ASS COMPANIES INTEREST INCOME ON SHORT TERM</t>
  </si>
  <si>
    <t>INTEREST EXPENSES ASSOCIATES COMPANIES</t>
  </si>
  <si>
    <t>66220000</t>
  </si>
  <si>
    <t>98000240-RAPPELS VAT 0%</t>
  </si>
  <si>
    <t xml:space="preserve">NO TAX </t>
  </si>
  <si>
    <t>R0</t>
  </si>
  <si>
    <t xml:space="preserve">RAPPELS </t>
  </si>
  <si>
    <t>RAPPELS VAT 0%</t>
  </si>
  <si>
    <t xml:space="preserve">Spain </t>
  </si>
  <si>
    <t>98000241-RAPPELS VAT REDUCED TAX</t>
  </si>
  <si>
    <t>Reduced Tax</t>
  </si>
  <si>
    <t>RAPPELS VAT REDUCED TAX</t>
  </si>
  <si>
    <t>98000242-RAPPELS VAT MEDIUM TAX</t>
  </si>
  <si>
    <t>medium TAX</t>
  </si>
  <si>
    <t>RAPPELS VAT MEDIUM TAX</t>
  </si>
  <si>
    <t>98000243-RAPPELS FULL TAX</t>
  </si>
  <si>
    <t>r2</t>
  </si>
  <si>
    <t>RAPPELS FULL TAX</t>
  </si>
  <si>
    <t>98000093-IC OUTSOURCING LABOUR INCOME</t>
  </si>
  <si>
    <t>98000093</t>
  </si>
  <si>
    <t>IC OUTSOURCING LABOUR INCOME</t>
  </si>
  <si>
    <t xml:space="preserve">98000244-CAR LEASING </t>
  </si>
  <si>
    <t>VEHICLE LEASING</t>
  </si>
  <si>
    <t xml:space="preserve">CAR LEASING </t>
  </si>
  <si>
    <t xml:space="preserve">Arval/ Volkswagenleasing </t>
  </si>
  <si>
    <t>98000245-VEHICLE MAINTENANCE</t>
  </si>
  <si>
    <t>VEHICLE MAINTENANCE</t>
  </si>
  <si>
    <t>Arval/ Volkswagenleasing/ DKV</t>
  </si>
  <si>
    <t>98000246-INSURANCE VEHICLES</t>
  </si>
  <si>
    <t>INSURANCE VEHICLES</t>
  </si>
  <si>
    <t>VHV</t>
  </si>
  <si>
    <t>98000247-TAX VEHICLE</t>
  </si>
  <si>
    <t>OTHER TAXES</t>
  </si>
  <si>
    <t>TAX VEHICLE</t>
  </si>
  <si>
    <t>Arval/ Volkswagenleasing</t>
  </si>
  <si>
    <t>98000248-ARBEITSMEDIZINISCHER DIENST</t>
  </si>
  <si>
    <t>SOCIAL SECURITY PERMANENT</t>
  </si>
  <si>
    <t>ARBEITSMEDIZINISCHER DIENST</t>
  </si>
  <si>
    <t>invoices will be sent in the following year! additional expenses 64.200.000 (in case the invoices won`t be sent for each company)</t>
  </si>
  <si>
    <t>98000249-GRUPPENUNFALLVERSICHERUNG</t>
  </si>
  <si>
    <t>OTHER STAFF EXPENSES</t>
  </si>
  <si>
    <t>GRUPPENUNFALLVERSICHERUNG</t>
  </si>
  <si>
    <t xml:space="preserve">at the years end payroll tax and social security expenses has to be paid </t>
  </si>
  <si>
    <t>98000250-AVS</t>
  </si>
  <si>
    <t>PENSIONS &amp; RETIREMENTS</t>
  </si>
  <si>
    <t>AVS</t>
  </si>
  <si>
    <t xml:space="preserve">life insurance but at the years end payroll tax and social security expenses has to be paid </t>
  </si>
  <si>
    <t>98000251-B2B Trip High Commision per RN</t>
  </si>
  <si>
    <t>TRAVEL AGENCY FEES MANUAL</t>
  </si>
  <si>
    <t>B2B Trip High Commision per RN</t>
  </si>
  <si>
    <t>like Kick Back</t>
  </si>
  <si>
    <t>98000252-BGN</t>
  </si>
  <si>
    <t>BGN</t>
  </si>
  <si>
    <t>invoices will be sent in the following year! additional expenses 64.200.000 or realease 79.901.000 (in case the invoices won`t be sent for each company)</t>
  </si>
  <si>
    <t>98000253-Contigo Energie AG Energy consumption and invoice Controll electricity and gas</t>
  </si>
  <si>
    <t>ENERGY SERVICES</t>
  </si>
  <si>
    <t>Contigo Energie AG Energy consumption and invoice Controll electricity and gas</t>
  </si>
  <si>
    <t>Contigo, JB Dienstleistungssydtem</t>
  </si>
  <si>
    <t>98000254-gasoil shuttle</t>
  </si>
  <si>
    <t>SHUTTLES &amp; TRANSPORTS</t>
  </si>
  <si>
    <t>gasoil shuttle</t>
  </si>
  <si>
    <t>DKV, Standleitung (Telefon) und FRAPORT</t>
  </si>
  <si>
    <t>98000255-EZRMS</t>
  </si>
  <si>
    <t>SOFTWARE LICENSES MAINTENANCE</t>
  </si>
  <si>
    <t>EZRMS</t>
  </si>
  <si>
    <t>98000256-IHA Mitgliedsbeitrag</t>
  </si>
  <si>
    <t>SUBSCRIPTIONS</t>
  </si>
  <si>
    <t>IHA Mitgliedsbeitrag</t>
  </si>
  <si>
    <t>98000257-REBATES</t>
  </si>
  <si>
    <t>REBATES - SIGNING FEES</t>
  </si>
  <si>
    <t>REBATES</t>
  </si>
  <si>
    <t>invoice will arrive in the following year after the years end closing; additional costs will be posted on account 64.200.000</t>
  </si>
  <si>
    <t>98000127-Travel expenses</t>
  </si>
  <si>
    <t>Travel expenses</t>
  </si>
  <si>
    <t xml:space="preserve">e.g.flights </t>
  </si>
  <si>
    <t>98000259-STAFF ADVISORY</t>
  </si>
  <si>
    <t>STAFF ADVISORY</t>
  </si>
  <si>
    <t>AT  advisory charges</t>
  </si>
  <si>
    <t>98000260-DRY CLEANING</t>
  </si>
  <si>
    <t>DRY CLEANING</t>
  </si>
  <si>
    <t>Dry cleaning Employee</t>
  </si>
  <si>
    <t>98000261-EXTRA PAYROLL PROVISIONS (JUBILÄUMSFEE) only AT to other countries</t>
  </si>
  <si>
    <t>EXTRA PAYROLL PROVISIONS (JUBILÄUMSFEE) only AT to other countries</t>
  </si>
  <si>
    <t>98000262-EXTRA PAYROLL PROVISIONS (JUBILÄUMSFEE) only AT to other countries</t>
  </si>
  <si>
    <t>Management</t>
  </si>
  <si>
    <t>98000263-EXTERNAL TRAINING EXPENSES</t>
  </si>
  <si>
    <t>EXTERNAL TRAINING EXPENSES</t>
  </si>
  <si>
    <t xml:space="preserve">98000092-RENT </t>
  </si>
  <si>
    <t xml:space="preserve">RENT </t>
  </si>
  <si>
    <t>No IC Rent, the contract between the Owner and Dresden Altmarkt has been issued by NH Hoteles Deutschland GmbH, therefore the invoice will be sent to the CS Germany and they have to issue an invoice to Dresden Altmarkt (NH Hotelbetriebs- und Dienstleistungs GmbH)</t>
  </si>
  <si>
    <t>98000264-VARIABLE HOTEL RENTS</t>
  </si>
  <si>
    <t>VARIABLE HOTEL RENTS</t>
  </si>
  <si>
    <t>see Rent belongs to IC 443 Dresden Altmarkt as well</t>
  </si>
  <si>
    <t>98000265-PROPERTY TAXES</t>
  </si>
  <si>
    <t>PROPERTY TAXES</t>
  </si>
  <si>
    <t>98000266-WATER &amp; SEWAGE WATER</t>
  </si>
  <si>
    <t>N/A until now</t>
  </si>
  <si>
    <t>WATER</t>
  </si>
  <si>
    <t>WATER &amp; SEWAGE WATER</t>
  </si>
  <si>
    <t>N/A until now at the moment this concept exists in Germany between different companies</t>
  </si>
  <si>
    <t>98000267-ELECTRICITY</t>
  </si>
  <si>
    <t>ELECTRICITY</t>
  </si>
  <si>
    <t>98000268-CONDOMINIUM EXPENSES</t>
  </si>
  <si>
    <t>CONDOMINIUM EXPENSES</t>
  </si>
  <si>
    <t>98000269-GASOIL</t>
  </si>
  <si>
    <t>GASOIL</t>
  </si>
  <si>
    <t xml:space="preserve">98000270-SMALL REPAIRS &amp; MATERIAL </t>
  </si>
  <si>
    <t>RE VAT OUTPUT GOODS EU 0 %</t>
  </si>
  <si>
    <t xml:space="preserve">SMALL REPAIRS &amp; MATERIAL </t>
  </si>
  <si>
    <t xml:space="preserve">IT Material </t>
  </si>
  <si>
    <t>98000271-MAIL &amp; COURIER</t>
  </si>
  <si>
    <t>MAIL &amp; COURIER</t>
  </si>
  <si>
    <t>Transport + Insurance</t>
  </si>
  <si>
    <t>98000272-SPONSORS EVENTS &amp; FAIRS</t>
  </si>
  <si>
    <t>SPONSORS EVENTS &amp; FAIRS</t>
  </si>
  <si>
    <t>Coordination interviews for IHIF 2014</t>
  </si>
  <si>
    <t>98000413-Maintenance Contract</t>
  </si>
  <si>
    <t>FULL TAX</t>
  </si>
  <si>
    <t>x</t>
  </si>
  <si>
    <t>Maintenance Contract</t>
  </si>
  <si>
    <t>ic</t>
  </si>
  <si>
    <t>SECURITY COST REINVOICEMENT</t>
  </si>
  <si>
    <t xml:space="preserve">98000488-REINVOICEMENT TV AND RADIO LICENSES </t>
  </si>
  <si>
    <t>TV AND RADIO LICENSES</t>
  </si>
  <si>
    <t xml:space="preserve">REINVOICEMENT TV AND RADIO LICENSES </t>
  </si>
  <si>
    <t>98000375-HOUSEWARE &amp; KITCHENWARE</t>
  </si>
  <si>
    <t>HOUSEWARE &amp; KITCHENWARE</t>
  </si>
  <si>
    <t>98000455-HARDWARE SUPPORT AND MAINTENANCE (Reinvoicing Osiatis)</t>
  </si>
  <si>
    <t>HARDWARE SUPPORT AND OPERATION MAINTENANCE</t>
  </si>
  <si>
    <t>HARDWARE SUPPORT AND MAINTENANCE (Reinvoicing Osiatis)</t>
  </si>
  <si>
    <t>98000426-IC COST FOR EMPLOYEE MEALS</t>
  </si>
  <si>
    <t>FOOD MANUAL ADJUSTMENTS</t>
  </si>
  <si>
    <t>IC COST FOR EMPLOYEE MEALS</t>
  </si>
  <si>
    <t>98000470-MUSIC &amp; ENTERTAIMENT LICENCES ( AGEDI/SGAE/EGEDA)</t>
  </si>
  <si>
    <t>98000552-REINVOIC. IC SPONSORS EVENTS &amp; FAIRS</t>
  </si>
  <si>
    <t>REINVOIC. IC SPONSORS EVENTS &amp; FAIRS</t>
  </si>
  <si>
    <t>98000553-REINVOIC. IC MEDIA</t>
  </si>
  <si>
    <t>REINVOIC. IC MEDIA</t>
  </si>
  <si>
    <t>98000425-LEGAL ADVISORY REINVOICEMENT</t>
  </si>
  <si>
    <t>LEGAL ADVISORY</t>
  </si>
  <si>
    <t>LEGAL ADVISORY REINVOICEMENT</t>
  </si>
  <si>
    <t>Incident 198661 10,11,2015</t>
  </si>
  <si>
    <t>Materiales cover BENELUX</t>
  </si>
  <si>
    <t>Chart 
Account</t>
  </si>
  <si>
    <t>Customer 
Account Group</t>
  </si>
  <si>
    <t>98000024-IC PAYROLL REINVOICEMENT (different companies)</t>
  </si>
  <si>
    <t>IC PAYROLL REINVOICEMENT (different companies)</t>
  </si>
  <si>
    <t>98000027-QUARTERLY FEE (HOTELES &lt; 5% MF)</t>
  </si>
  <si>
    <t>QUARTERLY FEE (HOTELES &lt; 5% MF)</t>
  </si>
  <si>
    <t>98000028-ADMINISTRATION FEE</t>
  </si>
  <si>
    <t>98000028</t>
  </si>
  <si>
    <t>ADMIN FEES</t>
  </si>
  <si>
    <t>ADMINISTRATION FEE</t>
  </si>
  <si>
    <t>62041000</t>
  </si>
  <si>
    <t>98000029-RESERVATION FEES</t>
  </si>
  <si>
    <t>98000029</t>
  </si>
  <si>
    <t>RESERVATION FEE INCOME</t>
  </si>
  <si>
    <t>RESERVATION FEES</t>
  </si>
  <si>
    <t>62042000</t>
  </si>
  <si>
    <t xml:space="preserve">98000030-MARKETING FEE </t>
  </si>
  <si>
    <t>98000030</t>
  </si>
  <si>
    <t>MARKETING FEES INCOME</t>
  </si>
  <si>
    <t xml:space="preserve">MARKETING FEE </t>
  </si>
  <si>
    <t>IC EXPENSES REINVOICING</t>
  </si>
  <si>
    <t>98000033-UNIVERSITY EXPENSES (ONLY HOTELS UNDER 5% MANAGEMENT FEE)</t>
  </si>
  <si>
    <t>UNIVERSITY EXPENSES (ONLY HOTELS UNDER 5% MANAGEMENT FEE)</t>
  </si>
  <si>
    <t xml:space="preserve">98000021-RAPPELs </t>
  </si>
  <si>
    <t>98000021</t>
  </si>
  <si>
    <t>RAPPELS</t>
  </si>
  <si>
    <t xml:space="preserve">RAPPELs </t>
  </si>
  <si>
    <t>98000123-PRINTING &amp; STATIONARY AND OFFICE SUPPLIES</t>
  </si>
  <si>
    <t>OFFICE SUPLLIES</t>
  </si>
  <si>
    <t>PRINTING &amp; STATIONARY AND OFFICE SUPPLIES</t>
  </si>
  <si>
    <t>98000124-REPAIRS/MAINTENANCE CONTRACT</t>
  </si>
  <si>
    <t>MAINTENANCE EXPENSES</t>
  </si>
  <si>
    <t>REPAIRS/MAINTENANCE CONTRACT</t>
  </si>
  <si>
    <t>98000125-SMALL PURCHASES POM</t>
  </si>
  <si>
    <t>TECHNICAL SUPPLIES</t>
  </si>
  <si>
    <t>SMALL PURCHASES POM</t>
  </si>
  <si>
    <t>98000126-EMBALLAGE</t>
  </si>
  <si>
    <t>EMBALLAGE</t>
  </si>
  <si>
    <t>98000127-TRAVEL EXPENSES</t>
  </si>
  <si>
    <t>TRAVEL EXPENSES</t>
  </si>
  <si>
    <t>98000133-TRAVEL EXPENSES ISO OFFICES ONLY</t>
  </si>
  <si>
    <t>TRAVEL EXPENSES ISO OFFICES ONLY</t>
  </si>
  <si>
    <t>98000362-Office supplies reinvoicment</t>
  </si>
  <si>
    <t>full tax</t>
  </si>
  <si>
    <t>Office supplies</t>
  </si>
  <si>
    <t>Office supplies reinvoicment</t>
  </si>
  <si>
    <t>98000372-FOOD REINVOICEMENT</t>
  </si>
  <si>
    <t>low tax</t>
  </si>
  <si>
    <t>FOOD SUPPLIES MANUAL ADJ</t>
  </si>
  <si>
    <t>FOOD REINVOICEMENT</t>
  </si>
  <si>
    <t>98000373-BEVERAG REINVO LOW TAX</t>
  </si>
  <si>
    <t>BEVERAGE MANUAL ADJ</t>
  </si>
  <si>
    <t>BEVERAG REINVO LOW TAX</t>
  </si>
  <si>
    <t>98000374-BEVERAG REINVO FULL TAX</t>
  </si>
  <si>
    <t>BEVERAG REINVO FULL TAX</t>
  </si>
  <si>
    <t>98000375-CLEANING SUPPLIES REINVO.</t>
  </si>
  <si>
    <t>CLEANING SUPPLIES</t>
  </si>
  <si>
    <t>CLEANING SUPPLIES REINVO.</t>
  </si>
  <si>
    <t>98000376-IT Services Fee’s per transaction</t>
  </si>
  <si>
    <t>IT SERVICES FEES PER TRANSACTIONS</t>
  </si>
  <si>
    <t>IT Services Fee’s per transaction</t>
  </si>
  <si>
    <t>98000391-RAPPELs low</t>
  </si>
  <si>
    <t>RAPPELs low</t>
  </si>
  <si>
    <t>98000392-RAPPELs medium</t>
  </si>
  <si>
    <t>medium tax</t>
  </si>
  <si>
    <t>RAPPELs medium</t>
  </si>
  <si>
    <t>98000424-REINVOICEMENT OWN LINEN REPLAC.</t>
  </si>
  <si>
    <t>OWN LINEN REPLACEMENT</t>
  </si>
  <si>
    <t>REINVOICEMENT OWN LINEN REPLAC.</t>
  </si>
  <si>
    <t>BLX</t>
  </si>
  <si>
    <t>Materiales cover IT</t>
  </si>
  <si>
    <t>Key 
Account</t>
  </si>
  <si>
    <t>Tax Code Origin different companies ITALY</t>
  </si>
  <si>
    <t>Tax Code Origin companies between different  countries EU</t>
  </si>
  <si>
    <t>Tax Code DESTINY AP different companies within the same country ITALY</t>
  </si>
  <si>
    <t>Tax Code Origin companies between different EU</t>
  </si>
  <si>
    <t>Tax Code Origin companies between different  countries NON EU</t>
  </si>
  <si>
    <t>no aplica</t>
  </si>
  <si>
    <t>no aplica iva</t>
  </si>
  <si>
    <t>ITALIA</t>
  </si>
  <si>
    <t>R3</t>
  </si>
  <si>
    <t>RD</t>
  </si>
  <si>
    <t>RG</t>
  </si>
  <si>
    <t>98000315-IC PAYROLL REINVOICEMENT WITHOUT ADDED REVENUE</t>
  </si>
  <si>
    <t>98000315</t>
  </si>
  <si>
    <t>RC</t>
  </si>
  <si>
    <r>
      <t xml:space="preserve">IC PAYROLL INCOME  </t>
    </r>
    <r>
      <rPr>
        <sz val="9"/>
        <color rgb="FFFF0000"/>
        <rFont val="Calibri"/>
        <family val="2"/>
        <scheme val="minor"/>
      </rPr>
      <t>WITHOUT ADDED REVENUE</t>
    </r>
  </si>
  <si>
    <t>IC PAYROLL REINVOICEMENT WITHOUT ADDED REVENUE</t>
  </si>
  <si>
    <r>
      <t xml:space="preserve">IC PAYROLL INCOME  </t>
    </r>
    <r>
      <rPr>
        <sz val="9"/>
        <color rgb="FFFF0000"/>
        <rFont val="Calibri"/>
        <family val="2"/>
        <scheme val="minor"/>
      </rPr>
      <t>WITH ADDED REVENUE</t>
    </r>
  </si>
  <si>
    <t>98000239</t>
  </si>
  <si>
    <t xml:space="preserve">98000032-MUSIC &amp; ENTERTAIMENT LICENCES </t>
  </si>
  <si>
    <t xml:space="preserve">MUSIC &amp; ENTERTAIMENT LICENCES </t>
  </si>
  <si>
    <t>RL</t>
  </si>
  <si>
    <t>RF</t>
  </si>
  <si>
    <t>98000052-NHW PUNTOS APPLICADOS</t>
  </si>
  <si>
    <t>R2</t>
  </si>
  <si>
    <r>
      <t>NHW</t>
    </r>
    <r>
      <rPr>
        <sz val="9"/>
        <color rgb="FFFF0000"/>
        <rFont val="Calibri"/>
        <family val="2"/>
        <scheme val="minor"/>
      </rPr>
      <t xml:space="preserve"> PUNTOS APPLICADOS</t>
    </r>
  </si>
  <si>
    <t xml:space="preserve">98000316-NHW PUNTOS GENERADOS </t>
  </si>
  <si>
    <t>98000316</t>
  </si>
  <si>
    <r>
      <t xml:space="preserve">NHW </t>
    </r>
    <r>
      <rPr>
        <sz val="9"/>
        <color rgb="FFFF0000"/>
        <rFont val="Calibri"/>
        <family val="2"/>
        <scheme val="minor"/>
      </rPr>
      <t xml:space="preserve">PUNTOS GENERADOS </t>
    </r>
  </si>
  <si>
    <t>98000317-IC EXPENSES REINVOICING FULL TAX</t>
  </si>
  <si>
    <t>98000317</t>
  </si>
  <si>
    <t>IC EXPENSES REINVOICING FULL TAX</t>
  </si>
  <si>
    <t>98000318-IC EXPENSES REINVOICING MEDIUM TAX</t>
  </si>
  <si>
    <t>98000318</t>
  </si>
  <si>
    <t>IC EXPENSES REINVOICING MEDIUM TAX</t>
  </si>
  <si>
    <t>98000319-IC EXPENSES REINVOICING TAX RM</t>
  </si>
  <si>
    <t>98000319</t>
  </si>
  <si>
    <t>RM</t>
  </si>
  <si>
    <t>IC EXPENSES REINVOICING TAX RM</t>
  </si>
  <si>
    <t>98000320-IC EXPENSES REINVOICING TAX RT</t>
  </si>
  <si>
    <t>98000320</t>
  </si>
  <si>
    <t>RT</t>
  </si>
  <si>
    <t>IC EXPENSES REINVOICING TAX RT</t>
  </si>
  <si>
    <t>98000321-IC EXPENSES REINVOICING TAX RH</t>
  </si>
  <si>
    <t>98000321</t>
  </si>
  <si>
    <t>RH</t>
  </si>
  <si>
    <t>IC EXPENSES REINVOICING TAX RH</t>
  </si>
  <si>
    <t>98000060-IC INTEREST INCOME ON SHORT TERM INT.MORA</t>
  </si>
  <si>
    <r>
      <t>IC INTEREST INCOME ON SHORT TERM</t>
    </r>
    <r>
      <rPr>
        <sz val="9"/>
        <color rgb="FFFF0000"/>
        <rFont val="Calibri"/>
        <family val="2"/>
        <scheme val="minor"/>
      </rPr>
      <t xml:space="preserve"> INT.MORA</t>
    </r>
  </si>
  <si>
    <t>98000322-IC INTEREST INCOME ON SHORT TERM INT.DILAZIONE</t>
  </si>
  <si>
    <t>98000322</t>
  </si>
  <si>
    <r>
      <t xml:space="preserve">IC INTEREST INCOME ON SHORT TERM </t>
    </r>
    <r>
      <rPr>
        <sz val="9"/>
        <color rgb="FFFF0000"/>
        <rFont val="Calibri"/>
        <family val="2"/>
        <scheme val="minor"/>
      </rPr>
      <t>INT.DILAZIONE</t>
    </r>
  </si>
  <si>
    <t>98000061-ASS COMPANIES INTEREST INCOME ON SHORT TERM MORA</t>
  </si>
  <si>
    <r>
      <t>ASS COMPANIES INTEREST INCOME ON SHORT TERM</t>
    </r>
    <r>
      <rPr>
        <sz val="9"/>
        <color rgb="FFFF0000"/>
        <rFont val="Calibri"/>
        <family val="2"/>
        <scheme val="minor"/>
      </rPr>
      <t xml:space="preserve"> MORA</t>
    </r>
  </si>
  <si>
    <t>98000323-ASS COMPANIES INTEREST INCOME ON SHORT TERM MORA</t>
  </si>
  <si>
    <t>98000323</t>
  </si>
  <si>
    <t>98000243</t>
  </si>
  <si>
    <t>98000346-TRAVEL EXPENSES ITALIA ONLY</t>
  </si>
  <si>
    <t>98000346</t>
  </si>
  <si>
    <t>TRAVEL EXPENSES ITALIA ONLY</t>
  </si>
  <si>
    <t>98000552</t>
  </si>
  <si>
    <t>98000553</t>
  </si>
  <si>
    <t>Materiales cover MERCOSUR</t>
  </si>
  <si>
    <t>DISTRIBUTION CHANNEL</t>
  </si>
  <si>
    <t>Revenue
Account/ AR ACCOUNT BA ORIGEN</t>
  </si>
  <si>
    <t>Expenses 
Account/Ap ACCOUNT BA TARGET</t>
  </si>
  <si>
    <t>Materiales cover MEXICO</t>
  </si>
  <si>
    <t>98000053-ASSETS</t>
  </si>
  <si>
    <t>WORKS PERFORMED FOR THE ASSETS</t>
  </si>
  <si>
    <t>ASSETS</t>
  </si>
  <si>
    <t>62205000</t>
  </si>
  <si>
    <t>98000437-INTEREST EXPENSES GROUP COMPANIES</t>
  </si>
  <si>
    <t>98000438-INTEREST EXPENSES ASSOCIATES COMPANIES</t>
  </si>
  <si>
    <t>98000439-MISCELLANEOUS EXP.</t>
  </si>
  <si>
    <t>MISCELLANEOUS EXP.</t>
  </si>
  <si>
    <t>98000511-ELECTRICITY REINVO. MEXICO ONLY</t>
  </si>
  <si>
    <t>COST TO BE REINVOICE</t>
  </si>
  <si>
    <t>ELECTRICITY REINVO. MEXICO ONLY</t>
  </si>
  <si>
    <t>98000512-WATER REINVOICEMENT MEXICO ONLY</t>
  </si>
  <si>
    <t>WATER REINVOICEMENT MEXICO ONLY</t>
  </si>
  <si>
    <t>98000513-MANTEINAICE CONTRACT REINV. MEXICO ONLY</t>
  </si>
  <si>
    <t>MANTEINAICE CONTRACT REINV. MEXICO ONLY</t>
  </si>
  <si>
    <t>98000519-IC RENTS MEXICO ONLY</t>
  </si>
  <si>
    <t>IC RENTS MEXICO ONLY</t>
  </si>
  <si>
    <t>98000412-REINVOICEMENT MISCELLENAUS EXPENSES</t>
  </si>
  <si>
    <t>OTHER CENTRAL SERVICES</t>
  </si>
  <si>
    <t>REINVOICEMENT MISCELLENAUS EXPENSES</t>
  </si>
  <si>
    <t>Materiales cover SPAIN y HESPERIA</t>
  </si>
  <si>
    <t>Column4</t>
  </si>
  <si>
    <t>ES;PT</t>
  </si>
  <si>
    <t>98000042-PREPAID INSURANCE</t>
  </si>
  <si>
    <t>PREPAID INSURANCE</t>
  </si>
  <si>
    <t>48000000</t>
  </si>
  <si>
    <t>cambiado AP 10,12,2014</t>
  </si>
  <si>
    <t>98000092-FIX HOTEL RENTS</t>
  </si>
  <si>
    <t>FIX HOTEL RENTS</t>
  </si>
  <si>
    <t>98000111-REBATES COPERAMA-NH</t>
  </si>
  <si>
    <t>REBATES COPERAMA-NH</t>
  </si>
  <si>
    <t>98000112-REBATES COPERAMA-GIHSA</t>
  </si>
  <si>
    <t>REBATES COPERAMA-GIHSA</t>
  </si>
  <si>
    <t>98000351-IC INCOME DISCOUNTS REINVOICEMENT</t>
  </si>
  <si>
    <t>IC INCOME DISCOUNTS REINVOICEMENT</t>
  </si>
  <si>
    <t>ES y PT</t>
  </si>
  <si>
    <t>incluir laura en template</t>
  </si>
  <si>
    <t xml:space="preserve">98000452-REINV. MACHINERY &amp; INSTALLATIONS RENTS </t>
  </si>
  <si>
    <t xml:space="preserve">REINV. MACHINERY &amp; INSTALLATIONS RENTS </t>
  </si>
  <si>
    <t>Incident - 153438</t>
  </si>
  <si>
    <t>20.03.15</t>
  </si>
  <si>
    <t>98000457-REINV. ROOM SUPLIES</t>
  </si>
  <si>
    <t>ROOM SUPLIES</t>
  </si>
  <si>
    <t>REINV. ROOM SUPLIES</t>
  </si>
  <si>
    <t>98000453-REINV. RESTAURANT SUPPLIES</t>
  </si>
  <si>
    <t>RESTAURANT SUPPLIES</t>
  </si>
  <si>
    <t>REINV. RESTAURANT SUPPLIES</t>
  </si>
  <si>
    <t>98000362-OFFICE SUPPLIES &amp; PRINTED MATERIAL</t>
  </si>
  <si>
    <t>OFFICE SUPPLIES &amp; PRINTED MATERIAL</t>
  </si>
  <si>
    <t>98000458-REINV. OTHER INVENTORY</t>
  </si>
  <si>
    <t>OTHER INVENTORY</t>
  </si>
  <si>
    <t>REINV. OTHER INVENTORY</t>
  </si>
  <si>
    <t>98000375-CLEANING SUPPLIES</t>
  </si>
  <si>
    <t>98000247-OTHER TAXES (Basuras , Vados…)</t>
  </si>
  <si>
    <t>OTHER TAXES (Basuras , Vados…)</t>
  </si>
  <si>
    <t>98000455-REINV. HARDWARE SUPPORT &amp; OPERATION MAINTENANCE</t>
  </si>
  <si>
    <t>REINV. HARDWARE SUPPORT &amp; OPERATION MAINTENANCE</t>
  </si>
  <si>
    <t>VBTYP</t>
  </si>
  <si>
    <t>GSBER_O</t>
  </si>
  <si>
    <t>KOSTL_O</t>
  </si>
  <si>
    <t>GSBER_D</t>
  </si>
  <si>
    <t>KOSTL_D</t>
  </si>
  <si>
    <t>FKDAT</t>
  </si>
  <si>
    <t>KUNNR</t>
  </si>
  <si>
    <t>POSNR</t>
  </si>
  <si>
    <t xml:space="preserve">BSTNK </t>
  </si>
  <si>
    <t>MATNR</t>
  </si>
  <si>
    <t>WRBTR</t>
  </si>
  <si>
    <t>WAERS</t>
  </si>
  <si>
    <t>ARKTX</t>
  </si>
  <si>
    <t>TEXT</t>
  </si>
  <si>
    <t>FBUDA</t>
  </si>
  <si>
    <t>F-Invoice / A-Credit note</t>
  </si>
  <si>
    <t>Business Area origin (4 digits)</t>
  </si>
  <si>
    <t>Cost Center origin (10 digits)</t>
  </si>
  <si>
    <t>Business Area target (4 digits)</t>
  </si>
  <si>
    <t>Cost Center target (10 digits)</t>
  </si>
  <si>
    <t>Invoice date</t>
  </si>
  <si>
    <t>Customer code (10 digits)</t>
  </si>
  <si>
    <t>Item</t>
  </si>
  <si>
    <t>Sales order number</t>
  </si>
  <si>
    <t>Item text</t>
  </si>
  <si>
    <t>Invoice description</t>
  </si>
  <si>
    <t>Date of service</t>
  </si>
  <si>
    <t>0493</t>
  </si>
  <si>
    <t>0494</t>
  </si>
  <si>
    <t>2</t>
  </si>
  <si>
    <t>5</t>
  </si>
  <si>
    <t>7</t>
  </si>
  <si>
    <r>
      <t xml:space="preserve">The fields that you </t>
    </r>
    <r>
      <rPr>
        <u/>
        <sz val="9"/>
        <color theme="1"/>
        <rFont val="Calibri"/>
        <family val="2"/>
        <scheme val="minor"/>
      </rPr>
      <t>must</t>
    </r>
    <r>
      <rPr>
        <sz val="9"/>
        <color theme="1"/>
        <rFont val="Calibri"/>
        <family val="2"/>
        <scheme val="minor"/>
      </rPr>
      <t xml:space="preserve"> to complete in the</t>
    </r>
    <r>
      <rPr>
        <b/>
        <sz val="9"/>
        <color theme="1"/>
        <rFont val="Calibri"/>
        <family val="2"/>
        <scheme val="minor"/>
      </rPr>
      <t xml:space="preserve"> Cover tab</t>
    </r>
    <r>
      <rPr>
        <sz val="9"/>
        <color theme="1"/>
        <rFont val="Calibri"/>
        <family val="2"/>
        <scheme val="minor"/>
      </rPr>
      <t xml:space="preserve"> are the following:</t>
    </r>
  </si>
  <si>
    <r>
      <t>Date of service:</t>
    </r>
    <r>
      <rPr>
        <sz val="9"/>
        <color theme="1"/>
        <rFont val="Calibri"/>
        <family val="2"/>
        <scheme val="minor"/>
      </rPr>
      <t xml:space="preserve"> (VAT Date) date of service reception</t>
    </r>
  </si>
  <si>
    <r>
      <rPr>
        <b/>
        <sz val="9"/>
        <color theme="1"/>
        <rFont val="Calibri"/>
        <family val="2"/>
        <scheme val="minor"/>
      </rPr>
      <t>F-Invoice / A-Credit note:</t>
    </r>
    <r>
      <rPr>
        <sz val="9"/>
        <color theme="1"/>
        <rFont val="Calibri"/>
        <family val="2"/>
        <scheme val="minor"/>
      </rPr>
      <t xml:space="preserve"> select F for Invoice and A for credit notes</t>
    </r>
  </si>
  <si>
    <r>
      <rPr>
        <b/>
        <sz val="9"/>
        <color theme="1"/>
        <rFont val="Calibri"/>
        <family val="2"/>
        <scheme val="minor"/>
      </rPr>
      <t xml:space="preserve">Business Area origin : </t>
    </r>
    <r>
      <rPr>
        <sz val="9"/>
        <color theme="1"/>
        <rFont val="Calibri"/>
        <family val="2"/>
        <scheme val="minor"/>
      </rPr>
      <t xml:space="preserve">SAP Code from Hotel or Center of origin. </t>
    </r>
    <r>
      <rPr>
        <u/>
        <sz val="9"/>
        <color theme="1"/>
        <rFont val="Calibri"/>
        <family val="2"/>
        <scheme val="minor"/>
      </rPr>
      <t>Mandatory for all accounts. Check Company Codes &amp; Dept. to find the correspondent code.</t>
    </r>
  </si>
  <si>
    <r>
      <t xml:space="preserve">Department origin: </t>
    </r>
    <r>
      <rPr>
        <sz val="9"/>
        <color theme="1"/>
        <rFont val="Calibri"/>
        <family val="2"/>
        <scheme val="minor"/>
      </rPr>
      <t>department of the center of origin to impute incomes or expenses</t>
    </r>
  </si>
  <si>
    <r>
      <rPr>
        <b/>
        <sz val="9"/>
        <color theme="1"/>
        <rFont val="Calibri"/>
        <family val="2"/>
        <scheme val="minor"/>
      </rPr>
      <t>Cost Center origin</t>
    </r>
    <r>
      <rPr>
        <sz val="9"/>
        <color theme="1"/>
        <rFont val="Calibri"/>
        <family val="2"/>
        <scheme val="minor"/>
      </rPr>
      <t xml:space="preserve"> (Only for P&amp;L Accounts): SAP Code of  Cost center of origin for incomes or expenses. It is composed of the following characters: </t>
    </r>
    <r>
      <rPr>
        <i/>
        <sz val="9"/>
        <color theme="1"/>
        <rFont val="Calibri"/>
        <family val="2"/>
        <scheme val="minor"/>
      </rPr>
      <t>Company Code + BA + Dept. (IE: ES509516OP)</t>
    </r>
    <r>
      <rPr>
        <sz val="9"/>
        <color theme="1"/>
        <rFont val="Calibri"/>
        <family val="2"/>
        <scheme val="minor"/>
      </rPr>
      <t xml:space="preserve"> </t>
    </r>
    <r>
      <rPr>
        <u/>
        <sz val="9"/>
        <color theme="1"/>
        <rFont val="Calibri"/>
        <family val="2"/>
        <scheme val="minor"/>
      </rPr>
      <t>Mandatory for all accounts. Check Company Codes &amp; Dept. to find the correspondent code.</t>
    </r>
  </si>
  <si>
    <r>
      <rPr>
        <b/>
        <sz val="9"/>
        <color theme="1"/>
        <rFont val="Calibri"/>
        <family val="2"/>
        <scheme val="minor"/>
      </rPr>
      <t xml:space="preserve">Business Area target : </t>
    </r>
    <r>
      <rPr>
        <sz val="9"/>
        <color theme="1"/>
        <rFont val="Calibri"/>
        <family val="2"/>
        <scheme val="minor"/>
      </rPr>
      <t xml:space="preserve">SAP Code from Hotel or Center of destination. Do Not Complete if the B.A. target is out of SAP. </t>
    </r>
    <r>
      <rPr>
        <u/>
        <sz val="9"/>
        <color theme="1"/>
        <rFont val="Calibri"/>
        <family val="2"/>
        <scheme val="minor"/>
      </rPr>
      <t>Mandatory for all accounts. Check Company Codes &amp; Dept. to find the correspondent code.</t>
    </r>
  </si>
  <si>
    <r>
      <t xml:space="preserve">Department target: </t>
    </r>
    <r>
      <rPr>
        <sz val="9"/>
        <color theme="1"/>
        <rFont val="Calibri"/>
        <family val="2"/>
        <scheme val="minor"/>
      </rPr>
      <t>department of the center of target to impute incomes or expenses</t>
    </r>
  </si>
  <si>
    <r>
      <rPr>
        <b/>
        <sz val="9"/>
        <color theme="1"/>
        <rFont val="Calibri"/>
        <family val="2"/>
        <scheme val="minor"/>
      </rPr>
      <t>Cost Center target</t>
    </r>
    <r>
      <rPr>
        <sz val="9"/>
        <color theme="1"/>
        <rFont val="Calibri"/>
        <family val="2"/>
        <scheme val="minor"/>
      </rPr>
      <t xml:space="preserve"> (Only for P&amp;L Accounts): SAP Code of  Cost center of destination for incomes or expenses.  It is composed of the following characters: </t>
    </r>
    <r>
      <rPr>
        <i/>
        <sz val="9"/>
        <color theme="1"/>
        <rFont val="Calibri"/>
        <family val="2"/>
        <scheme val="minor"/>
      </rPr>
      <t xml:space="preserve">Company Code + BA + Dept. (IE: ES509516OP). </t>
    </r>
    <r>
      <rPr>
        <u/>
        <sz val="9"/>
        <color theme="1"/>
        <rFont val="Calibri"/>
        <family val="2"/>
        <scheme val="minor"/>
      </rPr>
      <t>Mandatory for all accounts. Check Company Codes &amp; Dept. to find the correspondent code.</t>
    </r>
  </si>
  <si>
    <r>
      <rPr>
        <b/>
        <sz val="9"/>
        <color theme="1"/>
        <rFont val="Calibri"/>
        <family val="2"/>
        <scheme val="minor"/>
      </rPr>
      <t>Customer code</t>
    </r>
    <r>
      <rPr>
        <sz val="9"/>
        <color theme="1"/>
        <rFont val="Calibri"/>
        <family val="2"/>
        <scheme val="minor"/>
      </rPr>
      <t>: Just fill out in case that the BA is not in SAP. Please if the B.A is in SAP the fields BA and customer number don´t have to be filled out in the template at the same time.</t>
    </r>
  </si>
  <si>
    <r>
      <t xml:space="preserve">Material: </t>
    </r>
    <r>
      <rPr>
        <sz val="9"/>
        <rFont val="Calibri"/>
        <family val="2"/>
        <scheme val="minor"/>
      </rPr>
      <t>concept and</t>
    </r>
    <r>
      <rPr>
        <b/>
        <sz val="9"/>
        <rFont val="Calibri"/>
        <family val="2"/>
        <scheme val="minor"/>
      </rPr>
      <t xml:space="preserve"> </t>
    </r>
    <r>
      <rPr>
        <sz val="9"/>
        <rFont val="Calibri"/>
        <family val="2"/>
        <scheme val="minor"/>
      </rPr>
      <t>number of the material to be invoiced</t>
    </r>
  </si>
  <si>
    <r>
      <rPr>
        <b/>
        <sz val="9"/>
        <color theme="1"/>
        <rFont val="Calibri"/>
        <family val="2"/>
        <scheme val="minor"/>
      </rPr>
      <t>Amount:</t>
    </r>
    <r>
      <rPr>
        <sz val="9"/>
        <color theme="1"/>
        <rFont val="Calibri"/>
        <family val="2"/>
        <scheme val="minor"/>
      </rPr>
      <t xml:space="preserve"> always postive numbers</t>
    </r>
  </si>
  <si>
    <r>
      <rPr>
        <b/>
        <sz val="9"/>
        <color theme="1"/>
        <rFont val="Calibri"/>
        <family val="2"/>
        <scheme val="minor"/>
      </rPr>
      <t>Invoice description</t>
    </r>
    <r>
      <rPr>
        <sz val="9"/>
        <color theme="1"/>
        <rFont val="Calibri"/>
        <family val="2"/>
        <scheme val="minor"/>
      </rPr>
      <t>: Long description of the invoice. Text must be in ENGLISH.</t>
    </r>
  </si>
  <si>
    <r>
      <t xml:space="preserve">Invoice number provided by the tax authorities (Only mandatory for Argentina): </t>
    </r>
    <r>
      <rPr>
        <sz val="9"/>
        <color theme="1"/>
        <rFont val="Calibri"/>
        <family val="2"/>
        <scheme val="minor"/>
      </rPr>
      <t>invoice number generated through the web of tax authorities of Argentina.</t>
    </r>
  </si>
  <si>
    <t>Nro. Max. Caract.</t>
  </si>
  <si>
    <t>Category</t>
  </si>
  <si>
    <t>Observations</t>
  </si>
  <si>
    <t>BUKRS</t>
  </si>
  <si>
    <t>Company Code (4)</t>
  </si>
  <si>
    <t>General</t>
  </si>
  <si>
    <t>Country Code + Number of the Company. Ex. "ES10"</t>
  </si>
  <si>
    <t>BLART</t>
  </si>
  <si>
    <t>Document Type (2)</t>
  </si>
  <si>
    <t>BUDAT</t>
  </si>
  <si>
    <t>Posting Date (8)</t>
  </si>
  <si>
    <t>General or Custom date: dd.mm.aaaa</t>
  </si>
  <si>
    <t>BLDAT</t>
  </si>
  <si>
    <t>Document Date (8)</t>
  </si>
  <si>
    <t>Date format dd.mm.aaaa (point not slash), years with 4 dígits.</t>
  </si>
  <si>
    <t>XBLNR</t>
  </si>
  <si>
    <t>Reference (16)</t>
  </si>
  <si>
    <t>Validated data</t>
  </si>
  <si>
    <t>Options: ACCRUAL / PREPAID / CAPITALIZATION / LEASING / PAYROLL / INTERCOMPANY / REDISTRIBUTION / INTERCENTER / OTHER</t>
  </si>
  <si>
    <t>Currency (3)</t>
  </si>
  <si>
    <t xml:space="preserve">General, International standard ISO 4217 </t>
  </si>
  <si>
    <t>Frecuents examples: EUR / USD / GBP / CAD / BZD / CHF …</t>
  </si>
  <si>
    <t>BKTXT</t>
  </si>
  <si>
    <t>Doc. Header Text (25)</t>
  </si>
  <si>
    <t>Journal entry  description</t>
  </si>
  <si>
    <t>BUZEI</t>
  </si>
  <si>
    <t>Position (3)</t>
  </si>
  <si>
    <t>Text</t>
  </si>
  <si>
    <t>Text format: put an apostrophe (') before the number. First line of the journal entry always start by '01.</t>
  </si>
  <si>
    <t>BSCHL</t>
  </si>
  <si>
    <t>Posting Key (2)</t>
  </si>
  <si>
    <t>Text format: put an apostrophe (') before the number.</t>
  </si>
  <si>
    <t>UMSKZ</t>
  </si>
  <si>
    <t>SGL Ind (1)</t>
  </si>
  <si>
    <t>Customer (10)</t>
  </si>
  <si>
    <t xml:space="preserve">Customer number 10 digits </t>
  </si>
  <si>
    <t>LIFNR</t>
  </si>
  <si>
    <t>Vendor (10)</t>
  </si>
  <si>
    <t xml:space="preserve">Vendor number 10 digits </t>
  </si>
  <si>
    <t>HKONT</t>
  </si>
  <si>
    <t>GL Account (10)</t>
  </si>
  <si>
    <t>Number of Account 8 digits</t>
  </si>
  <si>
    <t>GSBER</t>
  </si>
  <si>
    <t>Business Area (4)</t>
  </si>
  <si>
    <t>Text format: put an apostrophe (') before the number of the B.A. ex. '0002. Complete with 0 by the left till complet 4 digits. (We can put it automatically with the excell: "Number / Category Custom / we write "0000" in the format")</t>
  </si>
  <si>
    <t>KOSTL</t>
  </si>
  <si>
    <t>Cost Center (10)</t>
  </si>
  <si>
    <t>Format: "Country Code" + "Company numbers (2 digits)" + "B.A. number (4 digits)" + "Department Code" Example "ES010002FI"</t>
  </si>
  <si>
    <t>Amount (13)</t>
  </si>
  <si>
    <t>General ó Number (2 decimals)</t>
  </si>
  <si>
    <t>2 decimals maximun, If we used formulas, only 2 decimals</t>
  </si>
  <si>
    <t>ZUONR</t>
  </si>
  <si>
    <t>Assignment (18)</t>
  </si>
  <si>
    <t>SGTXT</t>
  </si>
  <si>
    <t>Text (50)</t>
  </si>
  <si>
    <t>XREF2</t>
  </si>
  <si>
    <t>Reference Key  2 (12)</t>
  </si>
  <si>
    <t>Destiny Business Area. Same format that Business Area.</t>
  </si>
  <si>
    <t>NEWBK</t>
  </si>
  <si>
    <t>New Company Code (4)</t>
  </si>
  <si>
    <t>ZTERM</t>
  </si>
  <si>
    <t>Payment Terms (4)</t>
  </si>
  <si>
    <t>BVTYP</t>
  </si>
  <si>
    <t>Part. Bank (4)</t>
  </si>
  <si>
    <t>By default '0001.</t>
  </si>
  <si>
    <t>ZFBDT</t>
  </si>
  <si>
    <t>Bline date (8)</t>
  </si>
  <si>
    <t>Format: dd.mm.yy</t>
  </si>
  <si>
    <t>Reference Key 1 (12)</t>
  </si>
  <si>
    <t>File name</t>
  </si>
  <si>
    <t>Line No.</t>
  </si>
  <si>
    <t>Natural Number</t>
  </si>
  <si>
    <t>Business Area</t>
  </si>
  <si>
    <t>Abono/Factura</t>
  </si>
  <si>
    <t>Shipping Point/Receiving Pt</t>
  </si>
  <si>
    <t>Billing Date</t>
  </si>
  <si>
    <t>Customer</t>
  </si>
  <si>
    <t>Purchase order no.</t>
  </si>
  <si>
    <t>Item (SD)</t>
  </si>
  <si>
    <t>Status</t>
  </si>
  <si>
    <t>Serv.rendered date</t>
  </si>
  <si>
    <t>Document Number</t>
  </si>
  <si>
    <t>Sel</t>
  </si>
  <si>
    <t>Tipo</t>
  </si>
  <si>
    <t>Hotel
/
CS</t>
  </si>
  <si>
    <t>9068</t>
  </si>
  <si>
    <t>9664</t>
  </si>
  <si>
    <t>5440</t>
  </si>
  <si>
    <t>9642</t>
  </si>
  <si>
    <t>LEN()</t>
  </si>
  <si>
    <t xml:space="preserve">Cost Center
origin </t>
  </si>
  <si>
    <t xml:space="preserve">Cost Center
target </t>
  </si>
  <si>
    <t>Department
origin</t>
  </si>
  <si>
    <t>ES93</t>
  </si>
  <si>
    <t>ES92</t>
  </si>
  <si>
    <t>HOTEL ALMENARA, S.L.U</t>
  </si>
  <si>
    <t>HOTEL DEL TENIS, S.L.U</t>
  </si>
  <si>
    <t>ES930494PM</t>
  </si>
  <si>
    <t>ES930494OP</t>
  </si>
  <si>
    <t>ES930494SA</t>
  </si>
  <si>
    <t>ES930494RV</t>
  </si>
  <si>
    <t>ES930494GE</t>
  </si>
  <si>
    <t>ES93049401</t>
  </si>
  <si>
    <t>ES93049402</t>
  </si>
  <si>
    <t>ES93049403</t>
  </si>
  <si>
    <t>ES93049404</t>
  </si>
  <si>
    <t>ES93049410</t>
  </si>
  <si>
    <t>ES93049411</t>
  </si>
  <si>
    <t>ES93049412</t>
  </si>
  <si>
    <t>ES93049480</t>
  </si>
  <si>
    <t>ES93049499</t>
  </si>
  <si>
    <t>ES930494AD</t>
  </si>
  <si>
    <t>ES930494IT</t>
  </si>
  <si>
    <t>ES930494HR</t>
  </si>
  <si>
    <t>ES930494CL</t>
  </si>
  <si>
    <t>ES920493PM</t>
  </si>
  <si>
    <t>ES920493OP</t>
  </si>
  <si>
    <t>ES920493SA</t>
  </si>
  <si>
    <t>ES920493RV</t>
  </si>
  <si>
    <t>ES920493GE</t>
  </si>
  <si>
    <t>ES92049301</t>
  </si>
  <si>
    <t>ES92049302</t>
  </si>
  <si>
    <t>ES92049303</t>
  </si>
  <si>
    <t>ES92049304</t>
  </si>
  <si>
    <t>ES92049310</t>
  </si>
  <si>
    <t>ES92049311</t>
  </si>
  <si>
    <t>ES92049312</t>
  </si>
  <si>
    <t>ES92049380</t>
  </si>
  <si>
    <t>ES92049399</t>
  </si>
  <si>
    <t>ES920493AD</t>
  </si>
  <si>
    <t>ES920493IT</t>
  </si>
  <si>
    <t>ES920493HR</t>
  </si>
  <si>
    <t>ES920493CL</t>
  </si>
  <si>
    <t>CURRENCY_SSCC</t>
  </si>
  <si>
    <t>UNIVERSITY EXPENSES MEJICO ONLY</t>
  </si>
  <si>
    <t>98000671-IC NHUNIVERSITY INCOME</t>
  </si>
  <si>
    <t>CREDIT CARD COMMISSIONS</t>
  </si>
  <si>
    <t>REINV. CREDIT CARD COMMISSIONS HIGH VAT</t>
  </si>
  <si>
    <t>98000712-REINV. CREDIT CARD COMMISSIONS HIGH VAT</t>
  </si>
  <si>
    <t>5760</t>
  </si>
  <si>
    <t>Controlling Area</t>
  </si>
  <si>
    <t>Company Code</t>
  </si>
  <si>
    <t>AD01057790</t>
  </si>
  <si>
    <t>AR019509DE</t>
  </si>
  <si>
    <t>AR019509DI</t>
  </si>
  <si>
    <t>DI</t>
  </si>
  <si>
    <t>AR02049201</t>
  </si>
  <si>
    <t>0492</t>
  </si>
  <si>
    <t>AR02049202</t>
  </si>
  <si>
    <t>AR02049203</t>
  </si>
  <si>
    <t>AR02049204</t>
  </si>
  <si>
    <t>AR02049210</t>
  </si>
  <si>
    <t>AR02049211</t>
  </si>
  <si>
    <t>AR02049212</t>
  </si>
  <si>
    <t>AR02049280</t>
  </si>
  <si>
    <t>AR02049299</t>
  </si>
  <si>
    <t>AR020492AD</t>
  </si>
  <si>
    <t>AR020492CL</t>
  </si>
  <si>
    <t>AR020492GE</t>
  </si>
  <si>
    <t>AR020492HR</t>
  </si>
  <si>
    <t>AR020492IT</t>
  </si>
  <si>
    <t>AR020492OP</t>
  </si>
  <si>
    <t>AR020492PM</t>
  </si>
  <si>
    <t>AR020492RV</t>
  </si>
  <si>
    <t>AR020492SA</t>
  </si>
  <si>
    <t>AR07043690</t>
  </si>
  <si>
    <t>AT010410FP</t>
  </si>
  <si>
    <t>AT01041490</t>
  </si>
  <si>
    <t>AT010414FP</t>
  </si>
  <si>
    <t>AT010415FP</t>
  </si>
  <si>
    <t>AT010657FP</t>
  </si>
  <si>
    <t>BE019297DI</t>
  </si>
  <si>
    <t>BR019802DE</t>
  </si>
  <si>
    <t>CN029839AD</t>
  </si>
  <si>
    <t>CN029839AR</t>
  </si>
  <si>
    <t>CN029839CL</t>
  </si>
  <si>
    <t>CN029839DE</t>
  </si>
  <si>
    <t>CN029839EC</t>
  </si>
  <si>
    <t>CN029839FI</t>
  </si>
  <si>
    <t>CN029839FP</t>
  </si>
  <si>
    <t>CN029839GE</t>
  </si>
  <si>
    <t>CN029839GS</t>
  </si>
  <si>
    <t>CN029839HR</t>
  </si>
  <si>
    <t>CN029839IA</t>
  </si>
  <si>
    <t>CN029839IT</t>
  </si>
  <si>
    <t>CN029839LE</t>
  </si>
  <si>
    <t>CN029839MK</t>
  </si>
  <si>
    <t>CN029839OC</t>
  </si>
  <si>
    <t>CN029839OP</t>
  </si>
  <si>
    <t>CN029839PM</t>
  </si>
  <si>
    <t>CN029839PU</t>
  </si>
  <si>
    <t>CN029839QC</t>
  </si>
  <si>
    <t>CN029839RE</t>
  </si>
  <si>
    <t>CN029839RS</t>
  </si>
  <si>
    <t>CN029839RV</t>
  </si>
  <si>
    <t>CN029839SA</t>
  </si>
  <si>
    <t>CZ02045190</t>
  </si>
  <si>
    <t>CZ03046990</t>
  </si>
  <si>
    <t>DE010181FP</t>
  </si>
  <si>
    <t>DE01018890</t>
  </si>
  <si>
    <t>DE01019090</t>
  </si>
  <si>
    <t>DE010193FP</t>
  </si>
  <si>
    <t>DE01019490</t>
  </si>
  <si>
    <t>DE010195FP</t>
  </si>
  <si>
    <t>DE01023790</t>
  </si>
  <si>
    <t>DE010237FP</t>
  </si>
  <si>
    <t>DE01025621</t>
  </si>
  <si>
    <t>DE010257FP</t>
  </si>
  <si>
    <t>DE01026290</t>
  </si>
  <si>
    <t>DE01026390</t>
  </si>
  <si>
    <t>DE010264FP</t>
  </si>
  <si>
    <t>DE010270FP</t>
  </si>
  <si>
    <t>DE010272FP</t>
  </si>
  <si>
    <t>DE01027590</t>
  </si>
  <si>
    <t>DE01027790</t>
  </si>
  <si>
    <t>DE01027890</t>
  </si>
  <si>
    <t>DE010281FP</t>
  </si>
  <si>
    <t>DE010282FP</t>
  </si>
  <si>
    <t>DE010283FP</t>
  </si>
  <si>
    <t>DE019511AD</t>
  </si>
  <si>
    <t>DE019511AR</t>
  </si>
  <si>
    <t>DE019511CL</t>
  </si>
  <si>
    <t>DE019511EC</t>
  </si>
  <si>
    <t>DE019511FI</t>
  </si>
  <si>
    <t>DE019511HR</t>
  </si>
  <si>
    <t>DE019511IA</t>
  </si>
  <si>
    <t>DE019511IT</t>
  </si>
  <si>
    <t>DE019511LE</t>
  </si>
  <si>
    <t>DE019511MK</t>
  </si>
  <si>
    <t>DE019511OC</t>
  </si>
  <si>
    <t>DE019511OP</t>
  </si>
  <si>
    <t>DE019511PM</t>
  </si>
  <si>
    <t>DE019511PU</t>
  </si>
  <si>
    <t>DE019511QC</t>
  </si>
  <si>
    <t>DE019511RS</t>
  </si>
  <si>
    <t>DE019511RV</t>
  </si>
  <si>
    <t>DE019511SA</t>
  </si>
  <si>
    <t>DE019600BI</t>
  </si>
  <si>
    <t>DE019600DE</t>
  </si>
  <si>
    <t>DE019600DI</t>
  </si>
  <si>
    <t>DE040258FP</t>
  </si>
  <si>
    <t>DE07077290</t>
  </si>
  <si>
    <t>DE070772FP</t>
  </si>
  <si>
    <t>DE070773FP</t>
  </si>
  <si>
    <t>DO01000690</t>
  </si>
  <si>
    <t>DO010006FP</t>
  </si>
  <si>
    <t>DO010497FP</t>
  </si>
  <si>
    <t>DO01906001</t>
  </si>
  <si>
    <t>DO01906002</t>
  </si>
  <si>
    <t>DO01906003</t>
  </si>
  <si>
    <t>DO01906010</t>
  </si>
  <si>
    <t>DO01906011</t>
  </si>
  <si>
    <t>DO01906012</t>
  </si>
  <si>
    <t>DO01906080</t>
  </si>
  <si>
    <t>DO01906090</t>
  </si>
  <si>
    <t>DO01906091</t>
  </si>
  <si>
    <t>DO01906099</t>
  </si>
  <si>
    <t>ES01001920</t>
  </si>
  <si>
    <t>ES01001921</t>
  </si>
  <si>
    <t>ES01001922</t>
  </si>
  <si>
    <t>ES01001990</t>
  </si>
  <si>
    <t>ES019015RS</t>
  </si>
  <si>
    <t>ES019039BD</t>
  </si>
  <si>
    <t>BD</t>
  </si>
  <si>
    <t>ES019039CF</t>
  </si>
  <si>
    <t>CF</t>
  </si>
  <si>
    <t>ES019039CO</t>
  </si>
  <si>
    <t>CO</t>
  </si>
  <si>
    <t>ES019039DE</t>
  </si>
  <si>
    <t>ES019039DI</t>
  </si>
  <si>
    <t>ES019039SI</t>
  </si>
  <si>
    <t>SI</t>
  </si>
  <si>
    <t>ES019039TR</t>
  </si>
  <si>
    <t>TR</t>
  </si>
  <si>
    <t>ES02012190</t>
  </si>
  <si>
    <t>ES039100CO</t>
  </si>
  <si>
    <t>ES10001290</t>
  </si>
  <si>
    <t>ES10001820</t>
  </si>
  <si>
    <t>ES10001821</t>
  </si>
  <si>
    <t>ES10001822</t>
  </si>
  <si>
    <t>ES10002090</t>
  </si>
  <si>
    <t>ES10003801</t>
  </si>
  <si>
    <t>ES10003802</t>
  </si>
  <si>
    <t>ES10003803</t>
  </si>
  <si>
    <t>ES10003804</t>
  </si>
  <si>
    <t>ES10003810</t>
  </si>
  <si>
    <t>ES10003811</t>
  </si>
  <si>
    <t>ES10003812</t>
  </si>
  <si>
    <t>ES10003880</t>
  </si>
  <si>
    <t>ES10003899</t>
  </si>
  <si>
    <t>ES10004620</t>
  </si>
  <si>
    <t>ES10004621</t>
  </si>
  <si>
    <t>ES10004622</t>
  </si>
  <si>
    <t>ES10004631</t>
  </si>
  <si>
    <t>ES10005321</t>
  </si>
  <si>
    <t>ES10007190</t>
  </si>
  <si>
    <t>ES10008121</t>
  </si>
  <si>
    <t>ES10008190</t>
  </si>
  <si>
    <t>ES10009320</t>
  </si>
  <si>
    <t>ES10009321</t>
  </si>
  <si>
    <t>ES10009431</t>
  </si>
  <si>
    <t>ES10010590</t>
  </si>
  <si>
    <t>ES10010690</t>
  </si>
  <si>
    <t>ES10010790</t>
  </si>
  <si>
    <t>ES10011020</t>
  </si>
  <si>
    <t>ES10011021</t>
  </si>
  <si>
    <t>ES10011022</t>
  </si>
  <si>
    <t>ES10013221</t>
  </si>
  <si>
    <t>ES10028790</t>
  </si>
  <si>
    <t>ES10030590</t>
  </si>
  <si>
    <t>ES10031990</t>
  </si>
  <si>
    <t>ES10037190</t>
  </si>
  <si>
    <t>ES10038690</t>
  </si>
  <si>
    <t>ES10049001</t>
  </si>
  <si>
    <t>ES10049002</t>
  </si>
  <si>
    <t>ES10049003</t>
  </si>
  <si>
    <t>ES10049004</t>
  </si>
  <si>
    <t>ES10049010</t>
  </si>
  <si>
    <t>ES10049011</t>
  </si>
  <si>
    <t>ES10049012</t>
  </si>
  <si>
    <t>ES10049080</t>
  </si>
  <si>
    <t>ES10049099</t>
  </si>
  <si>
    <t>ES100490AD</t>
  </si>
  <si>
    <t>ES100490CL</t>
  </si>
  <si>
    <t>ES100490GE</t>
  </si>
  <si>
    <t>ES100490HR</t>
  </si>
  <si>
    <t>ES100490IT</t>
  </si>
  <si>
    <t>ES100490OP</t>
  </si>
  <si>
    <t>ES100490PM</t>
  </si>
  <si>
    <t>ES100490RV</t>
  </si>
  <si>
    <t>ES100490SA</t>
  </si>
  <si>
    <t>ES10066190</t>
  </si>
  <si>
    <t>ES109103DE</t>
  </si>
  <si>
    <t>ES109103DI</t>
  </si>
  <si>
    <t>ES159336CO</t>
  </si>
  <si>
    <t>ES19950010</t>
  </si>
  <si>
    <t>ES19950011</t>
  </si>
  <si>
    <t>ES19950012</t>
  </si>
  <si>
    <t>ES19950080</t>
  </si>
  <si>
    <t>ES19950091</t>
  </si>
  <si>
    <t>ES359240CO</t>
  </si>
  <si>
    <t>ES399111DE</t>
  </si>
  <si>
    <t>ES449596RS</t>
  </si>
  <si>
    <t>ES449597RS</t>
  </si>
  <si>
    <t>ES52046390</t>
  </si>
  <si>
    <t>ES57051991</t>
  </si>
  <si>
    <t>ES61052890</t>
  </si>
  <si>
    <t>ES62053390</t>
  </si>
  <si>
    <t>ES64053790</t>
  </si>
  <si>
    <t>ES65053921</t>
  </si>
  <si>
    <t>ES67054190</t>
  </si>
  <si>
    <t>ES67054230</t>
  </si>
  <si>
    <t>ES67054290</t>
  </si>
  <si>
    <t>ES68054590</t>
  </si>
  <si>
    <t>ES71055690</t>
  </si>
  <si>
    <t>ES76056290</t>
  </si>
  <si>
    <t>ES779594RS</t>
  </si>
  <si>
    <t>ES789595RS</t>
  </si>
  <si>
    <t>ES889598RS</t>
  </si>
  <si>
    <t>ES889634RS</t>
  </si>
  <si>
    <t>ES889635RS</t>
  </si>
  <si>
    <t>ES89504620</t>
  </si>
  <si>
    <t>ES89504621</t>
  </si>
  <si>
    <t>ES89504622</t>
  </si>
  <si>
    <t>ES89504631</t>
  </si>
  <si>
    <t>ES91544001</t>
  </si>
  <si>
    <t>ES91544002</t>
  </si>
  <si>
    <t>ES91544003</t>
  </si>
  <si>
    <t>ES91544004</t>
  </si>
  <si>
    <t>ES91544010</t>
  </si>
  <si>
    <t>ES91544011</t>
  </si>
  <si>
    <t>ES91544012</t>
  </si>
  <si>
    <t>ES91544080</t>
  </si>
  <si>
    <t>ES91544090</t>
  </si>
  <si>
    <t>ES91544099</t>
  </si>
  <si>
    <t>ES915440AD</t>
  </si>
  <si>
    <t>ES915440CL</t>
  </si>
  <si>
    <t>ES915440GE</t>
  </si>
  <si>
    <t>ES915440HR</t>
  </si>
  <si>
    <t>ES915440IT</t>
  </si>
  <si>
    <t>ES915440OP</t>
  </si>
  <si>
    <t>ES915440PM</t>
  </si>
  <si>
    <t>ES915440RV</t>
  </si>
  <si>
    <t>ES915440SA</t>
  </si>
  <si>
    <t>ES92049391</t>
  </si>
  <si>
    <t>ES93049420</t>
  </si>
  <si>
    <t>ES93049421</t>
  </si>
  <si>
    <t>ES93049422</t>
  </si>
  <si>
    <t>ES93049431</t>
  </si>
  <si>
    <t>ES93049490</t>
  </si>
  <si>
    <t>ES93049491</t>
  </si>
  <si>
    <t>FR01075390</t>
  </si>
  <si>
    <t>IT01071390</t>
  </si>
  <si>
    <t>IT01074890</t>
  </si>
  <si>
    <t>IT01078321</t>
  </si>
  <si>
    <t>IT01078690</t>
  </si>
  <si>
    <t>IT01080601</t>
  </si>
  <si>
    <t>IT01080602</t>
  </si>
  <si>
    <t>IT01080603</t>
  </si>
  <si>
    <t>IT01080604</t>
  </si>
  <si>
    <t>IT01080610</t>
  </si>
  <si>
    <t>IT01080611</t>
  </si>
  <si>
    <t>IT01080612</t>
  </si>
  <si>
    <t>IT01080680</t>
  </si>
  <si>
    <t>IT01080699</t>
  </si>
  <si>
    <t>IT019700DE</t>
  </si>
  <si>
    <t>IT019700DI</t>
  </si>
  <si>
    <t>IT089803RS</t>
  </si>
  <si>
    <t>MX019475DE</t>
  </si>
  <si>
    <t>MX02064701</t>
  </si>
  <si>
    <t>MX02064702</t>
  </si>
  <si>
    <t>MX02064703</t>
  </si>
  <si>
    <t>MX02064704</t>
  </si>
  <si>
    <t>MX02064710</t>
  </si>
  <si>
    <t>MX02064711</t>
  </si>
  <si>
    <t>MX02064712</t>
  </si>
  <si>
    <t>MX02064780</t>
  </si>
  <si>
    <t>MX02064799</t>
  </si>
  <si>
    <t>MX020647DE</t>
  </si>
  <si>
    <t>MX020652DE</t>
  </si>
  <si>
    <t>MX029476DE</t>
  </si>
  <si>
    <t>MX029476DI</t>
  </si>
  <si>
    <t>MX029650DE</t>
  </si>
  <si>
    <t>MX029650FP</t>
  </si>
  <si>
    <t>MX029881DE</t>
  </si>
  <si>
    <t>MX029881FP</t>
  </si>
  <si>
    <t>MX039477DE</t>
  </si>
  <si>
    <t>MX039477FP</t>
  </si>
  <si>
    <t>MX049478DE</t>
  </si>
  <si>
    <t>MX049478DI</t>
  </si>
  <si>
    <t>MX050076DE</t>
  </si>
  <si>
    <t>MX050423DE</t>
  </si>
  <si>
    <t>MX060079DE</t>
  </si>
  <si>
    <t>MX07906801</t>
  </si>
  <si>
    <t>MX07906802</t>
  </si>
  <si>
    <t>MX07906803</t>
  </si>
  <si>
    <t>MX07906804</t>
  </si>
  <si>
    <t>MX07906810</t>
  </si>
  <si>
    <t>MX07906811</t>
  </si>
  <si>
    <t>MX07906812</t>
  </si>
  <si>
    <t>MX07906880</t>
  </si>
  <si>
    <t>MX07906899</t>
  </si>
  <si>
    <t>MX079068AD</t>
  </si>
  <si>
    <t>MX079068AR</t>
  </si>
  <si>
    <t>MX079068CL</t>
  </si>
  <si>
    <t>MX079068EC</t>
  </si>
  <si>
    <t>MX079068FI</t>
  </si>
  <si>
    <t>MX079068FP</t>
  </si>
  <si>
    <t>MX079068GE</t>
  </si>
  <si>
    <t>MX079068GS</t>
  </si>
  <si>
    <t>MX079068HR</t>
  </si>
  <si>
    <t>MX079068IA</t>
  </si>
  <si>
    <t>MX079068IT</t>
  </si>
  <si>
    <t>MX079068LE</t>
  </si>
  <si>
    <t>MX079068MK</t>
  </si>
  <si>
    <t>MX079068OC</t>
  </si>
  <si>
    <t>MX079068OP</t>
  </si>
  <si>
    <t>MX079068PM</t>
  </si>
  <si>
    <t>MX079068PU</t>
  </si>
  <si>
    <t>MX079068QC</t>
  </si>
  <si>
    <t>MX079068RE</t>
  </si>
  <si>
    <t>MX079068RS</t>
  </si>
  <si>
    <t>MX079068RV</t>
  </si>
  <si>
    <t>MX079068SA</t>
  </si>
  <si>
    <t>MX080074DE</t>
  </si>
  <si>
    <t>MX099067AR</t>
  </si>
  <si>
    <t>MX099067DE</t>
  </si>
  <si>
    <t>MX099067EC</t>
  </si>
  <si>
    <t>MX099067FI</t>
  </si>
  <si>
    <t>MX099067GS</t>
  </si>
  <si>
    <t>MX099067IA</t>
  </si>
  <si>
    <t>MX099067LE</t>
  </si>
  <si>
    <t>MX099067MK</t>
  </si>
  <si>
    <t>MX099067OC</t>
  </si>
  <si>
    <t>MX099067PU</t>
  </si>
  <si>
    <t>MX099067QC</t>
  </si>
  <si>
    <t>MX099067RE</t>
  </si>
  <si>
    <t>MX099067RS</t>
  </si>
  <si>
    <t>MX10008501</t>
  </si>
  <si>
    <t>MX10008502</t>
  </si>
  <si>
    <t>MX10008503</t>
  </si>
  <si>
    <t>MX10008504</t>
  </si>
  <si>
    <t>MX10008510</t>
  </si>
  <si>
    <t>MX10008511</t>
  </si>
  <si>
    <t>MX10008512</t>
  </si>
  <si>
    <t>MX10008580</t>
  </si>
  <si>
    <t>MX10008599</t>
  </si>
  <si>
    <t>MX100085AD</t>
  </si>
  <si>
    <t>MX100085CL</t>
  </si>
  <si>
    <t>MX100085GE</t>
  </si>
  <si>
    <t>MX100085HR</t>
  </si>
  <si>
    <t>MX100085IT</t>
  </si>
  <si>
    <t>MX100085OP</t>
  </si>
  <si>
    <t>MX100085PM</t>
  </si>
  <si>
    <t>MX100085RV</t>
  </si>
  <si>
    <t>MX100085SA</t>
  </si>
  <si>
    <t>MX100659DE</t>
  </si>
  <si>
    <t>MX119648DE</t>
  </si>
  <si>
    <t>MX120056DE</t>
  </si>
  <si>
    <t>MX120064DE</t>
  </si>
  <si>
    <t>MX120649DE</t>
  </si>
  <si>
    <t>MX139051AR</t>
  </si>
  <si>
    <t>MX139051DE</t>
  </si>
  <si>
    <t>MX139051EC</t>
  </si>
  <si>
    <t>MX139051FI</t>
  </si>
  <si>
    <t>MX139051FP</t>
  </si>
  <si>
    <t>MX139051GS</t>
  </si>
  <si>
    <t>MX139051IA</t>
  </si>
  <si>
    <t>MX139051LE</t>
  </si>
  <si>
    <t>MX139051MK</t>
  </si>
  <si>
    <t>MX139051OC</t>
  </si>
  <si>
    <t>MX139051PU</t>
  </si>
  <si>
    <t>MX139051QC</t>
  </si>
  <si>
    <t>MX139051RE</t>
  </si>
  <si>
    <t>MX139051RS</t>
  </si>
  <si>
    <t>MX149654AR</t>
  </si>
  <si>
    <t>MX149654DE</t>
  </si>
  <si>
    <t>MX149654EC</t>
  </si>
  <si>
    <t>MX149654FI</t>
  </si>
  <si>
    <t>MX149654GS</t>
  </si>
  <si>
    <t>MX149654IA</t>
  </si>
  <si>
    <t>MX149654LE</t>
  </si>
  <si>
    <t>MX149654MK</t>
  </si>
  <si>
    <t>MX149654OC</t>
  </si>
  <si>
    <t>MX149654PU</t>
  </si>
  <si>
    <t>MX149654QC</t>
  </si>
  <si>
    <t>MX149654RE</t>
  </si>
  <si>
    <t>MX149654RS</t>
  </si>
  <si>
    <t>MX150332DE</t>
  </si>
  <si>
    <t>MX160655DE</t>
  </si>
  <si>
    <t>MX17065601</t>
  </si>
  <si>
    <t>MX17065602</t>
  </si>
  <si>
    <t>MX17065603</t>
  </si>
  <si>
    <t>MX17065604</t>
  </si>
  <si>
    <t>MX17065610</t>
  </si>
  <si>
    <t>MX17065611</t>
  </si>
  <si>
    <t>MX17065612</t>
  </si>
  <si>
    <t>MX17065680</t>
  </si>
  <si>
    <t>MX17065699</t>
  </si>
  <si>
    <t>MX170656AD</t>
  </si>
  <si>
    <t>MX170656CL</t>
  </si>
  <si>
    <t>MX170656DE</t>
  </si>
  <si>
    <t>MX170656FP</t>
  </si>
  <si>
    <t>MX170656GE</t>
  </si>
  <si>
    <t>MX170656HR</t>
  </si>
  <si>
    <t>MX170656IT</t>
  </si>
  <si>
    <t>MX170656OP</t>
  </si>
  <si>
    <t>MX170656PM</t>
  </si>
  <si>
    <t>MX170656RV</t>
  </si>
  <si>
    <t>MX170656SA</t>
  </si>
  <si>
    <t>MX189658AR</t>
  </si>
  <si>
    <t>MX189658DE</t>
  </si>
  <si>
    <t>MX189658EC</t>
  </si>
  <si>
    <t>MX189658FI</t>
  </si>
  <si>
    <t>MX189658GS</t>
  </si>
  <si>
    <t>MX189658IA</t>
  </si>
  <si>
    <t>MX189658LE</t>
  </si>
  <si>
    <t>MX189658MK</t>
  </si>
  <si>
    <t>MX189658OC</t>
  </si>
  <si>
    <t>MX189658PU</t>
  </si>
  <si>
    <t>MX189658QC</t>
  </si>
  <si>
    <t>MX189658RE</t>
  </si>
  <si>
    <t>MX189658RS</t>
  </si>
  <si>
    <t>MX190380DE</t>
  </si>
  <si>
    <t>MX200384DE</t>
  </si>
  <si>
    <t>MX219387AR</t>
  </si>
  <si>
    <t>MX219387DE</t>
  </si>
  <si>
    <t>MX219387EC</t>
  </si>
  <si>
    <t>MX219387FI</t>
  </si>
  <si>
    <t>MX219387GS</t>
  </si>
  <si>
    <t>MX219387IA</t>
  </si>
  <si>
    <t>MX219387LE</t>
  </si>
  <si>
    <t>MX219387MK</t>
  </si>
  <si>
    <t>MX219387OC</t>
  </si>
  <si>
    <t>MX219387PU</t>
  </si>
  <si>
    <t>MX219387QC</t>
  </si>
  <si>
    <t>MX219387RE</t>
  </si>
  <si>
    <t>MX219387RS</t>
  </si>
  <si>
    <t>MX229388AR</t>
  </si>
  <si>
    <t>MX229388DE</t>
  </si>
  <si>
    <t>MX229388EC</t>
  </si>
  <si>
    <t>MX229388FI</t>
  </si>
  <si>
    <t>MX229388GS</t>
  </si>
  <si>
    <t>MX229388IA</t>
  </si>
  <si>
    <t>MX229388LE</t>
  </si>
  <si>
    <t>MX229388MK</t>
  </si>
  <si>
    <t>MX229388OC</t>
  </si>
  <si>
    <t>MX229388PU</t>
  </si>
  <si>
    <t>MX229388QC</t>
  </si>
  <si>
    <t>MX229388RE</t>
  </si>
  <si>
    <t>MX229388RS</t>
  </si>
  <si>
    <t>MX230653DE</t>
  </si>
  <si>
    <t>MX249664DE</t>
  </si>
  <si>
    <t>MX259055DE</t>
  </si>
  <si>
    <t>MX26064301</t>
  </si>
  <si>
    <t>MX26064302</t>
  </si>
  <si>
    <t>MX26064303</t>
  </si>
  <si>
    <t>MX26064304</t>
  </si>
  <si>
    <t>MX26064310</t>
  </si>
  <si>
    <t>MX26064311</t>
  </si>
  <si>
    <t>MX26064312</t>
  </si>
  <si>
    <t>MX26064380</t>
  </si>
  <si>
    <t>MX26064399</t>
  </si>
  <si>
    <t>MX260643AD</t>
  </si>
  <si>
    <t>MX260643CL</t>
  </si>
  <si>
    <t>MX260643DE</t>
  </si>
  <si>
    <t>MX260643GE</t>
  </si>
  <si>
    <t>MX260643HR</t>
  </si>
  <si>
    <t>MX260643IT</t>
  </si>
  <si>
    <t>MX260643OP</t>
  </si>
  <si>
    <t>MX260643PM</t>
  </si>
  <si>
    <t>MX260643RV</t>
  </si>
  <si>
    <t>MX260643SA</t>
  </si>
  <si>
    <t>MX27964201</t>
  </si>
  <si>
    <t>MX27964202</t>
  </si>
  <si>
    <t>MX27964203</t>
  </si>
  <si>
    <t>MX27964204</t>
  </si>
  <si>
    <t>MX27964210</t>
  </si>
  <si>
    <t>MX27964211</t>
  </si>
  <si>
    <t>MX27964212</t>
  </si>
  <si>
    <t>MX27964280</t>
  </si>
  <si>
    <t>MX27964299</t>
  </si>
  <si>
    <t>MX279642AD</t>
  </si>
  <si>
    <t>MX279642AR</t>
  </si>
  <si>
    <t>MX279642CL</t>
  </si>
  <si>
    <t>MX279642DE</t>
  </si>
  <si>
    <t>MX279642EC</t>
  </si>
  <si>
    <t>MX279642FI</t>
  </si>
  <si>
    <t>MX279642FP</t>
  </si>
  <si>
    <t>MX279642GE</t>
  </si>
  <si>
    <t>MX279642GS</t>
  </si>
  <si>
    <t>MX279642HR</t>
  </si>
  <si>
    <t>MX279642IA</t>
  </si>
  <si>
    <t>MX279642IT</t>
  </si>
  <si>
    <t>MX279642LE</t>
  </si>
  <si>
    <t>MX279642MK</t>
  </si>
  <si>
    <t>MX279642OC</t>
  </si>
  <si>
    <t>MX279642OP</t>
  </si>
  <si>
    <t>MX279642PM</t>
  </si>
  <si>
    <t>MX279642PU</t>
  </si>
  <si>
    <t>MX279642QC</t>
  </si>
  <si>
    <t>MX279642RE</t>
  </si>
  <si>
    <t>MX279642RS</t>
  </si>
  <si>
    <t>MX279642RV</t>
  </si>
  <si>
    <t>MX279642SA</t>
  </si>
  <si>
    <t>NL039903DE</t>
  </si>
  <si>
    <t>NL039903DI</t>
  </si>
  <si>
    <t>NL11037520</t>
  </si>
  <si>
    <t>NL11037521</t>
  </si>
  <si>
    <t>NL11037590</t>
  </si>
  <si>
    <t>NL48066090</t>
  </si>
  <si>
    <t>NL49021821</t>
  </si>
  <si>
    <t>NL49021830</t>
  </si>
  <si>
    <t>NL51097001</t>
  </si>
  <si>
    <t>NL51097002</t>
  </si>
  <si>
    <t>NL51097003</t>
  </si>
  <si>
    <t>NL51097004</t>
  </si>
  <si>
    <t>NL53049101</t>
  </si>
  <si>
    <t>NL53049102</t>
  </si>
  <si>
    <t>NL53049103</t>
  </si>
  <si>
    <t>NL53049104</t>
  </si>
  <si>
    <t>NL53049110</t>
  </si>
  <si>
    <t>NL53049111</t>
  </si>
  <si>
    <t>NL53049112</t>
  </si>
  <si>
    <t>NL53049180</t>
  </si>
  <si>
    <t>NL53049199</t>
  </si>
  <si>
    <t>NL530491AD</t>
  </si>
  <si>
    <t>NL530491CL</t>
  </si>
  <si>
    <t>NL530491GE</t>
  </si>
  <si>
    <t>NL530491HR</t>
  </si>
  <si>
    <t>NL530491IT</t>
  </si>
  <si>
    <t>NL530491OP</t>
  </si>
  <si>
    <t>NL530491PM</t>
  </si>
  <si>
    <t>NL530491RV</t>
  </si>
  <si>
    <t>NL530491SA</t>
  </si>
  <si>
    <t>NL549636RS</t>
  </si>
  <si>
    <t>NL549637RS</t>
  </si>
  <si>
    <t>PA02964401</t>
  </si>
  <si>
    <t>PA02964411</t>
  </si>
  <si>
    <t>PA02964480</t>
  </si>
  <si>
    <t>PA02964490</t>
  </si>
  <si>
    <t>PA02964491</t>
  </si>
  <si>
    <t>PA02964499</t>
  </si>
  <si>
    <t>PA029644RS</t>
  </si>
  <si>
    <t>PA02964501</t>
  </si>
  <si>
    <t>PA02964511</t>
  </si>
  <si>
    <t>PA02964580</t>
  </si>
  <si>
    <t>PA02964590</t>
  </si>
  <si>
    <t>PA02964591</t>
  </si>
  <si>
    <t>PA02964599</t>
  </si>
  <si>
    <t>PA029645RS</t>
  </si>
  <si>
    <t>PA02964601</t>
  </si>
  <si>
    <t>PA02964611</t>
  </si>
  <si>
    <t>PA02964680</t>
  </si>
  <si>
    <t>PA02964690</t>
  </si>
  <si>
    <t>PA02964691</t>
  </si>
  <si>
    <t>PA02964699</t>
  </si>
  <si>
    <t>PA029646RS</t>
  </si>
  <si>
    <t>RO02033090</t>
  </si>
  <si>
    <t>SK01036390</t>
  </si>
  <si>
    <t>VE02057220</t>
  </si>
  <si>
    <t>VE02057221</t>
  </si>
  <si>
    <t>VE02057231</t>
  </si>
  <si>
    <t>VE02057290</t>
  </si>
  <si>
    <t>VE02057291</t>
  </si>
  <si>
    <t>VE020572FP</t>
  </si>
  <si>
    <t>VE020572GS</t>
  </si>
  <si>
    <t>VE020572PU</t>
  </si>
  <si>
    <t>VE02059221</t>
  </si>
  <si>
    <t>VE02059290</t>
  </si>
  <si>
    <t>VE02059291</t>
  </si>
  <si>
    <t>VE020592FP</t>
  </si>
  <si>
    <t>VE020592GS</t>
  </si>
  <si>
    <t>VE020592PU</t>
  </si>
  <si>
    <t>VE03057320</t>
  </si>
  <si>
    <t>VE03057321</t>
  </si>
  <si>
    <t>VE03057391</t>
  </si>
  <si>
    <t>VE030573FP</t>
  </si>
  <si>
    <t>VE030573GS</t>
  </si>
  <si>
    <t>VE030573PU</t>
  </si>
  <si>
    <t>VE04058316</t>
  </si>
  <si>
    <t>VE04058317</t>
  </si>
  <si>
    <t>VE04058320</t>
  </si>
  <si>
    <t>VE04058321</t>
  </si>
  <si>
    <t>VE04058322</t>
  </si>
  <si>
    <t>VE04058391</t>
  </si>
  <si>
    <t>VE040583FP</t>
  </si>
  <si>
    <t>VE040583GS</t>
  </si>
  <si>
    <t>VE040583PU</t>
  </si>
  <si>
    <t>ZVE10583GE</t>
  </si>
  <si>
    <t>ZVE1</t>
  </si>
  <si>
    <t>31</t>
  </si>
  <si>
    <t>30</t>
  </si>
  <si>
    <t>16</t>
  </si>
  <si>
    <t>17</t>
  </si>
  <si>
    <t>Nuevos</t>
  </si>
  <si>
    <t>Treasury</t>
  </si>
  <si>
    <t>Business Intelligenc</t>
  </si>
  <si>
    <t>Distribution</t>
  </si>
  <si>
    <t>Board of Directors</t>
  </si>
  <si>
    <t>Control and Financial</t>
  </si>
  <si>
    <t>Consolidation</t>
  </si>
  <si>
    <t>Special Investments</t>
  </si>
  <si>
    <t>Kitchen Ext Rest 1</t>
  </si>
  <si>
    <t>Hall Ext Restaurant2</t>
  </si>
  <si>
    <t>Kitchen External Res</t>
  </si>
  <si>
    <t>Hall Ext Restaurant</t>
  </si>
  <si>
    <t>Bar</t>
  </si>
  <si>
    <t>Room Service</t>
  </si>
  <si>
    <t>IC BONUS REINVOICEM.</t>
  </si>
  <si>
    <t>IC INDEMNIZATIONS REINVOICEMENT</t>
  </si>
  <si>
    <t>IC OTHER PAYROLL REINVOICEMENT</t>
  </si>
  <si>
    <t>IC OUTSIDE LABOUR PAYROLL EXPENSES REINV.</t>
  </si>
  <si>
    <t>ASSOCIATED COMPANY PAYROLL EXPENSES REINV.</t>
  </si>
  <si>
    <t>ASSOCIATED COMPANY BONUS REINV.</t>
  </si>
  <si>
    <t>ASSOCIATED COMPANY OTHER PAYROLL REINV.</t>
  </si>
  <si>
    <t>ASSOCIATED COMPANY INDEMNIZATIONS REINV.</t>
  </si>
  <si>
    <t>98000443-IC INDEMNIZATIONS REINVOICEMENT</t>
  </si>
  <si>
    <t>98000732-IC OUTSIDE LABOUR PAYROLL EXPENSES REINV.</t>
  </si>
  <si>
    <t>98000731-ASSOCIATED COMPANY PAYROLL EXPENSES REINV.</t>
  </si>
  <si>
    <t>98000734-ASSOCIATED COMPANY BONUS REINV.</t>
  </si>
  <si>
    <t>98000735-ASSOCIATED COMPANY OTHER PAYROLL REINV.</t>
  </si>
  <si>
    <t>98000736-ASSOCIATED COMPANY INDEMNIZATIONS REINV.</t>
  </si>
  <si>
    <t>0629</t>
  </si>
  <si>
    <t>9628</t>
  </si>
  <si>
    <t>0640</t>
  </si>
  <si>
    <t>0638</t>
  </si>
  <si>
    <t>0639</t>
  </si>
  <si>
    <t>0641</t>
  </si>
  <si>
    <t>9924</t>
  </si>
  <si>
    <t>CUBA</t>
  </si>
  <si>
    <t>US04</t>
  </si>
  <si>
    <t>CU01</t>
  </si>
  <si>
    <t>AR09</t>
  </si>
  <si>
    <t>HOTELEXPLOITATIEMAATSCHAPPIJ EINDHOVEN B.V.</t>
  </si>
  <si>
    <t>GRUPO HOTELERO GRAN CARIBE SA</t>
  </si>
  <si>
    <t>HOTEL EDELWEISS SA</t>
  </si>
  <si>
    <t>INVERSIONES OCRE ROJO SA</t>
  </si>
  <si>
    <t>BE01 TREASURY BELGIUM</t>
  </si>
  <si>
    <t>BE01 CS BELGIUM</t>
  </si>
  <si>
    <t>BE01 NH WORLD BELGIUM</t>
  </si>
  <si>
    <t>BE02 NH STEPHANIE</t>
  </si>
  <si>
    <t>BE02 NH BRUSSELS CITY CENTRE</t>
  </si>
  <si>
    <t>BE02 NH BRUSSELS AIRPORT</t>
  </si>
  <si>
    <t>BE02 NH GRAND PLACE ARENBERG</t>
  </si>
  <si>
    <t>BE02 NH COLLECTION BRUSSELS CE</t>
  </si>
  <si>
    <t>BE02 NH GENT BELFORT</t>
  </si>
  <si>
    <t>BE02 NH BRUGGE</t>
  </si>
  <si>
    <t>BE02 NH GENT SINT PIETERS</t>
  </si>
  <si>
    <t>BE02 NH MECHELEN</t>
  </si>
  <si>
    <t>BE02NH CARREFOUR BRUSSELS</t>
  </si>
  <si>
    <t>BE04 IMMO HOTEL BCC N.V.</t>
  </si>
  <si>
    <t>BE05 IMMO HOTEL BELFORT N.V.</t>
  </si>
  <si>
    <t>BE06 IMMO HOTEL BRUGGE N.V.</t>
  </si>
  <si>
    <t>BE07 IMMO HOTEL DIEGEM N.V.</t>
  </si>
  <si>
    <t>BE08 IMMO HOTEL GENT N.V.</t>
  </si>
  <si>
    <t>BE09 IMMO HOTEL GP N.V.</t>
  </si>
  <si>
    <t>BE10 IMMO HOTEL STEPHANIE N.V.</t>
  </si>
  <si>
    <t>BE11 IMMO HOTEL MECHELEN N.V.</t>
  </si>
  <si>
    <t>FR01 NH NICE</t>
  </si>
  <si>
    <t>FR01 NH WORLD FRANCE</t>
  </si>
  <si>
    <t>FR01 TREASURY FRANCE</t>
  </si>
  <si>
    <t>LU01 NH FINANCE LUXEMBOURG</t>
  </si>
  <si>
    <t>LU02 NH FINANCING SERVICES S.A</t>
  </si>
  <si>
    <t>LU03 NH LUXEMBOURG</t>
  </si>
  <si>
    <t>LU03 NH WORLD LUXEMBOURG</t>
  </si>
  <si>
    <t>LU03 TREASURY LUXEMBOURG</t>
  </si>
  <si>
    <t>NL01 NH HOTELES PARTICIPATIES</t>
  </si>
  <si>
    <t>NL02 KRASNAPOLSKY HOTEL&amp;REST</t>
  </si>
  <si>
    <t>NL03 NH WORLD NETHERLANDS</t>
  </si>
  <si>
    <t>NL03 CS NETHERLANDS</t>
  </si>
  <si>
    <t>NL03 TREASURY NETHERLANDS</t>
  </si>
  <si>
    <t>NL04 KRASNAPOLKSY INTERNAT. HO</t>
  </si>
  <si>
    <t>NL05 KRASNAPOLKSY BELGIAN SHAR</t>
  </si>
  <si>
    <t>NL06 HOTELEXPLOITATIEMAATSCHAPPIJ EINDHOVEN B.V.</t>
  </si>
  <si>
    <t>NL07 KRASNAPOLSKY ICT</t>
  </si>
  <si>
    <t>NL08 KRASNAPOLSKY CARIBBEAN MN</t>
  </si>
  <si>
    <t>NL09 MARQUETTE BEHEER</t>
  </si>
  <si>
    <t>NL10 NH PRIVATE EQUITY NL</t>
  </si>
  <si>
    <t>NL11 NH ATLANTIC DEN HAAG</t>
  </si>
  <si>
    <t>NL12 NH WILHELMINAKADE HOLDING</t>
  </si>
  <si>
    <t>NL13 NH BARBIZON PALACE</t>
  </si>
  <si>
    <t>NL14 NH ARNHEM RIJNHOTEL</t>
  </si>
  <si>
    <t>NL15 NH GELDROP</t>
  </si>
  <si>
    <t>NL16 VVE ZANDVOORT</t>
  </si>
  <si>
    <t>NL17 JOLLY HOTELS HOLLAND</t>
  </si>
  <si>
    <t>NL20 HOLDING ONROEREND GOED D´</t>
  </si>
  <si>
    <t>NL21 VVE DAMSTRAAT/OUDEZIJDS V</t>
  </si>
  <si>
    <t>NL22 NH AMSTERDAM CENTRE</t>
  </si>
  <si>
    <t>NL23 NH MAASTRICHT</t>
  </si>
  <si>
    <t>NL24 NH SCHIPHOL AIRPORT</t>
  </si>
  <si>
    <t>NL25 NH CAPELLE</t>
  </si>
  <si>
    <t>NL26 NH MUSEUM QUARTER</t>
  </si>
  <si>
    <t>NL27 NH ZANDVOORT</t>
  </si>
  <si>
    <t>NL28 NH ZOETERMEER</t>
  </si>
  <si>
    <t>NL29 NH ATLANTA ROTTERDAM</t>
  </si>
  <si>
    <t>NL30 NH DEN HAAG</t>
  </si>
  <si>
    <t>NL31 NH AMSTERDAM ZUID</t>
  </si>
  <si>
    <t>NL32 EXPL. CARANSA</t>
  </si>
  <si>
    <t>NL33 NH DOELEN</t>
  </si>
  <si>
    <t>NL34 NH CARANSA</t>
  </si>
  <si>
    <t>NL34 NH SCHILLER</t>
  </si>
  <si>
    <t>NL35 NH UTRECHT</t>
  </si>
  <si>
    <t>NL36 NH AMSTERDAM NOORD</t>
  </si>
  <si>
    <t>NL37 NH KONINGSHOF</t>
  </si>
  <si>
    <t>NL38 NH LEEUWENHORST</t>
  </si>
  <si>
    <t>NL39 NH MARQUETTE</t>
  </si>
  <si>
    <t>NL40 NH JAN TABAK</t>
  </si>
  <si>
    <t>NL42 NH AMSTERDAM CITY CENTRE</t>
  </si>
  <si>
    <t>NL43 NH CENTRE UTRECHT</t>
  </si>
  <si>
    <t>NL44 NH BEST</t>
  </si>
  <si>
    <t>NL45 NH NAARDEN</t>
  </si>
  <si>
    <t>NL46 NH GRONINGEN</t>
  </si>
  <si>
    <t>NL47 NH HOTEL DE VILLE</t>
  </si>
  <si>
    <t>NL48 NH SPARRENHORST</t>
  </si>
  <si>
    <t>NL49 NH GRAND HOTEL KRASNAPOLS</t>
  </si>
  <si>
    <t>NL50 KRASNAPOLKSY H&amp;R ONROEREN</t>
  </si>
  <si>
    <t>NL51 RESTAURANT D´VIJFF VLIEGH</t>
  </si>
  <si>
    <t>NL52NHOW ROTTERDAM</t>
  </si>
  <si>
    <t>NL53 NHOW AMSTERDAM B.V.</t>
  </si>
  <si>
    <t>NL54 COPERAMA BENELUX</t>
  </si>
  <si>
    <t>NL55 OLOFSKAPEL MONUMENTEN</t>
  </si>
  <si>
    <t>NL57TROPEN EXPLOITATIEMAATSCHA</t>
  </si>
  <si>
    <t>NL58 NH WAALWIJK</t>
  </si>
  <si>
    <t>NL59 NH CARLTON AMSTERDAM</t>
  </si>
  <si>
    <t>NL60 OGBM MAAS BEST</t>
  </si>
  <si>
    <t>NL63 OGBM ATLANTA ROTTERDAM</t>
  </si>
  <si>
    <t>NL66 OGBM KRUISWEG HOOFDDORP</t>
  </si>
  <si>
    <t>NL68 OGBM BOGARDEIND GELDROP</t>
  </si>
  <si>
    <t>NL69 OGBM MARQUETTE HEEMSKERK</t>
  </si>
  <si>
    <t>NL71 NH AMERSFOORT</t>
  </si>
  <si>
    <t>NL72 DAM 9 B.V.</t>
  </si>
  <si>
    <t>ZA01 NH THE LORD CHARLES</t>
  </si>
  <si>
    <t>UK02 NH KENSINGTON</t>
  </si>
  <si>
    <t>UK02 CS GREAT BRITAIN</t>
  </si>
  <si>
    <t>UK02 NH WORLD GREAT BRITAIN</t>
  </si>
  <si>
    <t>UK02 TREASURY GREAT BRITAIN</t>
  </si>
  <si>
    <t>AT01 NH WIEN ZENTRUM</t>
  </si>
  <si>
    <t>AT01 NH WIEN BELVEDERE</t>
  </si>
  <si>
    <t>AT01 NH WIEN CITY CENTER</t>
  </si>
  <si>
    <t>AT01 NH DANUBE CITY</t>
  </si>
  <si>
    <t>AT01 CS AUSTRIA</t>
  </si>
  <si>
    <t>AT01 TREASURY AUSTRIA</t>
  </si>
  <si>
    <t>AT01 NH WORLD AUSTRIA</t>
  </si>
  <si>
    <t>CZ01 -CLOSED CENTER-</t>
  </si>
  <si>
    <t>CZ01 CS CZECH REPUBLIC</t>
  </si>
  <si>
    <t>CZ02 NH COLLECT OLOMOUC CONGR</t>
  </si>
  <si>
    <t>CZ03 NH PRAGUE CITY</t>
  </si>
  <si>
    <t>DE01 NH DUSSELDORF CITY</t>
  </si>
  <si>
    <t>DE01 NH DORTMUND</t>
  </si>
  <si>
    <t>DE01 NH MUENCHEN OST CONF CEN</t>
  </si>
  <si>
    <t>DE01 NH OBERHAUSEN</t>
  </si>
  <si>
    <t>DE01 NH KOLN ALTSTADT</t>
  </si>
  <si>
    <t>DE01 NH FRANKFURT VILLA</t>
  </si>
  <si>
    <t>DE01 NH FRANKFURT AIRPORT</t>
  </si>
  <si>
    <t>DE01 NH FRANKFURT AIRPORT WEST</t>
  </si>
  <si>
    <t>DE01 NH BERLIN ALEXANDERPLATZ</t>
  </si>
  <si>
    <t>DE01 NH BERLIN MITTE</t>
  </si>
  <si>
    <t>DE01 NH BERLIN POTSDAM CC</t>
  </si>
  <si>
    <t>DE01 NH BERLIN TREPTOW</t>
  </si>
  <si>
    <t>DE01 NH BERLIN KREUZBERG</t>
  </si>
  <si>
    <t>DE01 NH BINGEN</t>
  </si>
  <si>
    <t>DE01 NH DEGGENDORF</t>
  </si>
  <si>
    <t>DE01 NH DESSAU</t>
  </si>
  <si>
    <t>DE01 NH BERLIN KURFUERSTENDAMM</t>
  </si>
  <si>
    <t>DE01 NH DRESDEN NEUSTADT</t>
  </si>
  <si>
    <t>DE01 NH DUSSELDORF CITY NORD</t>
  </si>
  <si>
    <t>DE01 NH ERLANGEN</t>
  </si>
  <si>
    <t>DE01 NH HAMBURG MITTE</t>
  </si>
  <si>
    <t>DE01 NH BERLIN CITY OST</t>
  </si>
  <si>
    <t>DE01 NH HAMBURG CITY CENTER</t>
  </si>
  <si>
    <t>DE01 NH HAMBURG HORNER RENN.</t>
  </si>
  <si>
    <t>DE01 NH HAMBURG ALTONA</t>
  </si>
  <si>
    <t>DE01 NH HEIDELBERG</t>
  </si>
  <si>
    <t>DE01 NH HEIDENHEIM</t>
  </si>
  <si>
    <t>DE01 NH HIRSCHBERG HEIDELBERG</t>
  </si>
  <si>
    <t>DE01 NH INGOLSTADT</t>
  </si>
  <si>
    <t>DE01 NH LEIPZIG MESSE</t>
  </si>
  <si>
    <t>DE01 NH MAGDEBURG</t>
  </si>
  <si>
    <t>DE01 NH MUNCHEN AIRPORT</t>
  </si>
  <si>
    <t>DE01 NH MUENCHEN CITY CENT</t>
  </si>
  <si>
    <t>DE01 NH MUNCHEN MESSE</t>
  </si>
  <si>
    <t>DE01 NH MUNCHEN UNTERHACHING</t>
  </si>
  <si>
    <t>DE01 NH FURTH NURNBERG</t>
  </si>
  <si>
    <t>DE01NH FUERTH NUERNB FORSTHAUS</t>
  </si>
  <si>
    <t>DE01 NH POTSDAM CITY CENTER</t>
  </si>
  <si>
    <t>DE01 NH SCHWERIN</t>
  </si>
  <si>
    <t>DE01 NH STUTTGART SINDELFINGEN</t>
  </si>
  <si>
    <t>DE01 NH STUTTGART AIRPORT</t>
  </si>
  <si>
    <t>DE01 NH MANNHEIM VIERNHEIM</t>
  </si>
  <si>
    <t>DE01 NH WEINHEIM</t>
  </si>
  <si>
    <t>DE01 NH WIESBADEN</t>
  </si>
  <si>
    <t>DE01 NH COLLEC FRANKFURT CITY</t>
  </si>
  <si>
    <t>DE01 NH BERLIN CITY WEST</t>
  </si>
  <si>
    <t>DE01 NH LUDWIGSBURG</t>
  </si>
  <si>
    <t>DE01 NHOW BERLIN</t>
  </si>
  <si>
    <t>DE01 NH WEINHEIM OTTHEINRICH</t>
  </si>
  <si>
    <t>DE01 TREASURY GERMANY</t>
  </si>
  <si>
    <t>DE01 CS BOOKING OFFICE BERLIN</t>
  </si>
  <si>
    <t>DE01 CS GERMANY</t>
  </si>
  <si>
    <t>DE01 NH WORLD GERMANY</t>
  </si>
  <si>
    <t>DE02 NH DRESDEN ALTMARKT</t>
  </si>
  <si>
    <t>DE02 CS GERMANY 0420</t>
  </si>
  <si>
    <t>DE03 NH BERLIN POTZDAMER PLATZ</t>
  </si>
  <si>
    <t>DE03 NH FRANKFURT MESSE</t>
  </si>
  <si>
    <t>DE03 CS GERMANY 0238</t>
  </si>
  <si>
    <t>DE04 NH FRANKFURT NIEDERRAD</t>
  </si>
  <si>
    <t>DE04 CS GERMANY 0294</t>
  </si>
  <si>
    <t>DE04 CS GERMANY 0295</t>
  </si>
  <si>
    <t>DE05 CS GERMANY 0293</t>
  </si>
  <si>
    <t>DE06 PLAETTIG HOTEL</t>
  </si>
  <si>
    <t>DE07 NH BERLIN FRIEDRICHSTRASS</t>
  </si>
  <si>
    <t>DE07 NH COLLECTION KOLN MEDIAPARK</t>
  </si>
  <si>
    <t>DE07 CS GERMANY 0777</t>
  </si>
  <si>
    <t>DE08 CS ARTOS BETEILIGUNG GMBH</t>
  </si>
  <si>
    <t>DE09 CS ASTRON IMMOBILIEN GMBH</t>
  </si>
  <si>
    <t>DE10 CS HOTEL AUKAMM WIESBADEN</t>
  </si>
  <si>
    <t>DE11 CS HOTELS BINGEN &amp; VIERNH</t>
  </si>
  <si>
    <t>DE12 CS HOTEL LEIPZIG-MESSE  G</t>
  </si>
  <si>
    <t>DE13 CS AIRPORTHOTEL FRANKFURT</t>
  </si>
  <si>
    <t>DE14 CS INVESCO HF2 MUNCHEN GM</t>
  </si>
  <si>
    <t>DE15 CS INVESCO HF2 HAMBURG GM</t>
  </si>
  <si>
    <t>DE16 CS INVESCO HF2 FRANKFURT</t>
  </si>
  <si>
    <t>HU01 NH BUDAPEST</t>
  </si>
  <si>
    <t>HU01 NH WORLD HUNGARY</t>
  </si>
  <si>
    <t>HU01 TREASURY HUNGARY</t>
  </si>
  <si>
    <t>HU01 CS HUNGARY</t>
  </si>
  <si>
    <t>PL02 CS POLAND</t>
  </si>
  <si>
    <t>RO01 NH BUCHAREST</t>
  </si>
  <si>
    <t>RO01 CS CANTABRIA</t>
  </si>
  <si>
    <t>RO02 NH TIMISOARA</t>
  </si>
  <si>
    <t>RO02 CS BLACK SEA</t>
  </si>
  <si>
    <t>RO02 NH WORLD ROMANIA</t>
  </si>
  <si>
    <t>RO02 TREASURY ROMANIA</t>
  </si>
  <si>
    <t>SK01 NH GATE ONE</t>
  </si>
  <si>
    <t>CH01 NH GENEVA AIRPORT</t>
  </si>
  <si>
    <t>CH01 NH ZURICH AIRPORT</t>
  </si>
  <si>
    <t>CH01 TREASURY SWITZERLAND</t>
  </si>
  <si>
    <t>CH01 NH WORLD SWITZERLAND</t>
  </si>
  <si>
    <t>CH02 CAPREDO INVESTMENTS</t>
  </si>
  <si>
    <t>US02NH NY JOLLY MADISON TOWERS</t>
  </si>
  <si>
    <t>AD03 HOST SL</t>
  </si>
  <si>
    <t>ES56 WEDDEL INVERSIONES 2012SL</t>
  </si>
  <si>
    <t>ES57 HESPERIA LANZAROTE</t>
  </si>
  <si>
    <t>ES59 HESPERIA BRISTOL PLAYA</t>
  </si>
  <si>
    <t>ES61 HESPERIA PRESIDENTE</t>
  </si>
  <si>
    <t>ES61 HESPERIA SANT JOAN</t>
  </si>
  <si>
    <t>ES61 HESPERIA LAVANDERIA</t>
  </si>
  <si>
    <t>ES62 HESPERIA SEVILLA</t>
  </si>
  <si>
    <t>ES63 CS GIHSA</t>
  </si>
  <si>
    <t>ES63 TREASURY GIHSA</t>
  </si>
  <si>
    <t>ES63 NH WORLD HESPERIA</t>
  </si>
  <si>
    <t>ES66 HESPERIA MURCIA</t>
  </si>
  <si>
    <t>ES67 HESPERIA MADRID</t>
  </si>
  <si>
    <t>ES69 HESPERIA VILLAMIL</t>
  </si>
  <si>
    <t>ES71 HESPERIA VIGO</t>
  </si>
  <si>
    <t>ES76 HESPERIA PLAYA DORADA</t>
  </si>
  <si>
    <t>ES81 ESPESALUD SL</t>
  </si>
  <si>
    <t>ES82 HESPERIA PURCH. CENTER</t>
  </si>
  <si>
    <t>ES83 FONDOTEL</t>
  </si>
  <si>
    <t>HESPERIA ENTERPRISES, LTD</t>
  </si>
  <si>
    <t>CORPORACIÓN HOTELERA HEMESA CA</t>
  </si>
  <si>
    <t>IT01 NH MILANO CONGRESS</t>
  </si>
  <si>
    <t>IT01 NHOW MILANO</t>
  </si>
  <si>
    <t>IT01 NH CONCORDIA</t>
  </si>
  <si>
    <t>IT01 NH GRAND HOTEL VERDI</t>
  </si>
  <si>
    <t>IT01 NH PALAZZO BAROCCI</t>
  </si>
  <si>
    <t>IT01 NH ANGLO AMERICAN</t>
  </si>
  <si>
    <t>IT01 NH VILLA SAN MAURO</t>
  </si>
  <si>
    <t>IT01NH PADOVA</t>
  </si>
  <si>
    <t>IT01 NH PARCO DEGLI ARAGONESI</t>
  </si>
  <si>
    <t>IT01 NH ANCONA</t>
  </si>
  <si>
    <t>IT01 NH BERGAMO</t>
  </si>
  <si>
    <t>IT01 NH BOLOGNA DE LA GARE</t>
  </si>
  <si>
    <t>IT01 NH BRESCIA</t>
  </si>
  <si>
    <t>IT01 NH CATANIA CENTRO</t>
  </si>
  <si>
    <t>IT01 NH FIRENZE</t>
  </si>
  <si>
    <t>IT01 NH GENOVA CENTRO</t>
  </si>
  <si>
    <t>IT01 NH LA SPEZIA</t>
  </si>
  <si>
    <t>IT01 NH PONTEVECCHIO</t>
  </si>
  <si>
    <t>IT01 NH MILANO 2</t>
  </si>
  <si>
    <t>IT01 NH MACHIAVELLI</t>
  </si>
  <si>
    <t>IT01 NH MILANO TOURING</t>
  </si>
  <si>
    <t>IT01 NH MILANO CONGRESS CENTRE</t>
  </si>
  <si>
    <t>IT01 NH AMBASSADOR</t>
  </si>
  <si>
    <t>IT01 NH PALERMO</t>
  </si>
  <si>
    <t>IT01 NH PISA</t>
  </si>
  <si>
    <t>IT01 NH FIERA</t>
  </si>
  <si>
    <t>IT01 NH RAVENNA</t>
  </si>
  <si>
    <t>IT01 NH LEONARDO DA VINCI</t>
  </si>
  <si>
    <t>IT01 NH MIDAS</t>
  </si>
  <si>
    <t>IT01 NH VILLA CARPEGNA</t>
  </si>
  <si>
    <t>IT01 NH SIENA</t>
  </si>
  <si>
    <t>IT01 NH TRIESTE</t>
  </si>
  <si>
    <t>IT01 NH MILANO 2 RESIDENCE</t>
  </si>
  <si>
    <t>IT01 NH SAVONA DARSENA</t>
  </si>
  <si>
    <t>IT01 NH COLLECTION PORTA ROSSA</t>
  </si>
  <si>
    <t>IT01 NH GRAND HOTEL PALAZZO</t>
  </si>
  <si>
    <t>IT01 NH PARMA</t>
  </si>
  <si>
    <t>IT01 NH WORLD ITALY</t>
  </si>
  <si>
    <t>IT01 CS ITALY</t>
  </si>
  <si>
    <t>IT01 TREASURY ITALY</t>
  </si>
  <si>
    <t>IT04 NH LINGOTTO TECH</t>
  </si>
  <si>
    <t>IT04 NH LINGOTTO CONGRESS</t>
  </si>
  <si>
    <t>IT05 NH CARLINA</t>
  </si>
  <si>
    <t>AR01 NH FLORIDA</t>
  </si>
  <si>
    <t>AR01 NH JOUSTEN</t>
  </si>
  <si>
    <t>AR01 NH LATINO</t>
  </si>
  <si>
    <t>AR01 NH PANORAMA</t>
  </si>
  <si>
    <t>AR01 NH URBANO</t>
  </si>
  <si>
    <t>AR01 NH CORDILLERA</t>
  </si>
  <si>
    <t>AR01 CS ARGENTINA</t>
  </si>
  <si>
    <t>AR01 TREASURY ARGENTINA</t>
  </si>
  <si>
    <t>AR01 NH WORLD ARGENTINA</t>
  </si>
  <si>
    <t>AR02 NH CITY &amp; TOWER</t>
  </si>
  <si>
    <t>AR02 CS NH CITY</t>
  </si>
  <si>
    <t>AR03 NH CRILLON</t>
  </si>
  <si>
    <t>AR04 NH LANCASTER</t>
  </si>
  <si>
    <t>AR05 NH TANGO</t>
  </si>
  <si>
    <t>AR06 NH 9 DE JULIO</t>
  </si>
  <si>
    <t>AR07 NH GRAN HOTEL PROVINCIAL</t>
  </si>
  <si>
    <t>AR07 NH HOTEL CASINO</t>
  </si>
  <si>
    <t>AR08 BLACOM</t>
  </si>
  <si>
    <t>BR01 CS BRASIL</t>
  </si>
  <si>
    <t>CL01 CS CHILE</t>
  </si>
  <si>
    <t>CL01 NH WORLD CHILE</t>
  </si>
  <si>
    <t>CL02 NH CIUDAD DE SANTIAGO</t>
  </si>
  <si>
    <t>CL03 INMOB. FINANCIERA CHILE</t>
  </si>
  <si>
    <t>UY01 CS URUGUAY</t>
  </si>
  <si>
    <t>UY02 H WORLD URUGUAY</t>
  </si>
  <si>
    <t>UY02 TREASURY URUGUAY</t>
  </si>
  <si>
    <t>UY02 NH COLUMBIA</t>
  </si>
  <si>
    <t>DO01 NOW LARIMAR PUNTA CANA</t>
  </si>
  <si>
    <t>DO01 NH PUNTA CANA</t>
  </si>
  <si>
    <t>DO01 SECRETS ROYAL BEACH PUNTA CANA</t>
  </si>
  <si>
    <t>DO02 AGUA MARINA</t>
  </si>
  <si>
    <t>DO02 NH WORLD DOMINICAN RPC</t>
  </si>
  <si>
    <t>DO02 TREASURY DOMINICAN RPC</t>
  </si>
  <si>
    <t>HT01 NH HAITI EL RANCHO</t>
  </si>
  <si>
    <t>MX02 NH CENTRO HISTORICO</t>
  </si>
  <si>
    <t>MX02 TREASURY MEXICO</t>
  </si>
  <si>
    <t>MX02 NH WORLD MEXICO</t>
  </si>
  <si>
    <t>MX04 SERVICIOS CORP. MEXICO</t>
  </si>
  <si>
    <t>MX05 NH COATZACOALCOS</t>
  </si>
  <si>
    <t>MX08 NH MEXICO CITY</t>
  </si>
  <si>
    <t>MX10 NH MONTERREY</t>
  </si>
  <si>
    <t>MX12 NH VALLE DORADO</t>
  </si>
  <si>
    <t>MX14 SERVICIO NOMINA PUEBLA</t>
  </si>
  <si>
    <t>MX15 NH SANTA FE MEXICO CITY</t>
  </si>
  <si>
    <t>MX16 NH QUERETARO</t>
  </si>
  <si>
    <t>MX18 SERV.NOMINA HISPANA SANTA</t>
  </si>
  <si>
    <t>MX19 NH AIRPORT T2 MEXICO CITY</t>
  </si>
  <si>
    <t>MX20 NH GUADALAJARA</t>
  </si>
  <si>
    <t>MX22 SERVICIOS NOMINA 1912</t>
  </si>
  <si>
    <t>MX23 NH PUEBLA</t>
  </si>
  <si>
    <t>MX24 COMPANIA SERVICIOS QUERET</t>
  </si>
  <si>
    <t>MX25 COMPANIA NUEVO LAREDO</t>
  </si>
  <si>
    <t>PA01 CS PANAMA</t>
  </si>
  <si>
    <t>PE01 INVERSIONES DOS DE MAYO</t>
  </si>
  <si>
    <t>PT01 NH LIBERDADE</t>
  </si>
  <si>
    <t>PT01 NH CAMPO GRANDE</t>
  </si>
  <si>
    <t>PT01 CS PORTUGAL</t>
  </si>
  <si>
    <t>PT01 TREASURY PORTUGAL</t>
  </si>
  <si>
    <t>PT01 NH WORLD PORTUGAL</t>
  </si>
  <si>
    <t>PT02 NH COLLECTION PORTO BATAL</t>
  </si>
  <si>
    <t>ES01 NH PLAZA DE ARMAS</t>
  </si>
  <si>
    <t>ES01 NH NACIONAL</t>
  </si>
  <si>
    <t>ES01 NH CIUDAD DE ALMERIA</t>
  </si>
  <si>
    <t>ES01 TREASURY CORPORATE</t>
  </si>
  <si>
    <t>ES01 CS CORPORATE</t>
  </si>
  <si>
    <t>ES02 NH PODIUM</t>
  </si>
  <si>
    <t>ES02 NH DIAGONAL CENTER</t>
  </si>
  <si>
    <t>ES03 NH EUROPA SL</t>
  </si>
  <si>
    <t>ES04 NH IMPERIAL PLAYA</t>
  </si>
  <si>
    <t>ES04 NH PLAYA LAS CANTERAS</t>
  </si>
  <si>
    <t>ES07 NH LAGASCA</t>
  </si>
  <si>
    <t>ES08 NH HERENCIA RIOJA</t>
  </si>
  <si>
    <t>ES08 NH LOGROÑO</t>
  </si>
  <si>
    <t>ES09 NH CIUTAT DE REUS</t>
  </si>
  <si>
    <t>ES10 NH CIUDAD DE ZARAGOZA</t>
  </si>
  <si>
    <t>ES10 NH GRAN HOTEL</t>
  </si>
  <si>
    <t>ES10 NH ALONSO MARTINEZ</t>
  </si>
  <si>
    <t>ES10 NH VENTAS</t>
  </si>
  <si>
    <t>ES10 NH ARGUELLES</t>
  </si>
  <si>
    <t>ES10 NH CENTER</t>
  </si>
  <si>
    <t>ES10 NH ATLANTICO</t>
  </si>
  <si>
    <t>ES10 NH TURCOSA</t>
  </si>
  <si>
    <t>ES10 NH ALBERTO AGUILERA</t>
  </si>
  <si>
    <t>ES10 NH VIAPOL</t>
  </si>
  <si>
    <t>ES10 NH VILLA DE COSLADA</t>
  </si>
  <si>
    <t>ES10 NH BARCELONA CENTRO</t>
  </si>
  <si>
    <t>ES10 NH LAS ARTES</t>
  </si>
  <si>
    <t>ES10 NH LAS CIENCIAS</t>
  </si>
  <si>
    <t>ES10 NH CORNELLA</t>
  </si>
  <si>
    <t>ES10 NH EIXAMPLE</t>
  </si>
  <si>
    <t>ES10 NH BALBOA</t>
  </si>
  <si>
    <t>ES10 NH PRINCIPE DE VERGARA</t>
  </si>
  <si>
    <t>ES10 NH MALAGA</t>
  </si>
  <si>
    <t>ES10 NH SPORT</t>
  </si>
  <si>
    <t>ES10 NH COLLECTION COLON MADRI</t>
  </si>
  <si>
    <t>ES10 NH PASEO DE LA HABANA</t>
  </si>
  <si>
    <t>ES10 NH CALDERON</t>
  </si>
  <si>
    <t>ES10 NH CIUDAD DE VALENCIA</t>
  </si>
  <si>
    <t>ES10 NH LUZ HUELVA</t>
  </si>
  <si>
    <t>ES10 NH LA MAQUINISTA</t>
  </si>
  <si>
    <t>ES10 NH ZURBANO</t>
  </si>
  <si>
    <t>ES10 NH MINDORO</t>
  </si>
  <si>
    <t>ES10 NH LES CORTS</t>
  </si>
  <si>
    <t>ES10 NH BARCELONA STADIUM 4</t>
  </si>
  <si>
    <t>ES10 NH COLLECTION ARANZAZU</t>
  </si>
  <si>
    <t>ES10 NH EL TORO</t>
  </si>
  <si>
    <t>ES10 NH CIUDAD DE SANTANDER</t>
  </si>
  <si>
    <t>ES10 NH PALACIO DE CASTELLANOS</t>
  </si>
  <si>
    <t>ES10 NH BALUARTE</t>
  </si>
  <si>
    <t>ES10 NH CIUDAD DE VALLADOLID</t>
  </si>
  <si>
    <t>ES10 NH IRUÑA PARK</t>
  </si>
  <si>
    <t>ES10 NH CIUDAD REAL</t>
  </si>
  <si>
    <t>ES10 NH AMISTAD MURCIA</t>
  </si>
  <si>
    <t>ES10 NH PIRINEOS</t>
  </si>
  <si>
    <t>ES10 NH AVENIDA JEREZ</t>
  </si>
  <si>
    <t>ES10 NH CIUDAD DE CUENCA</t>
  </si>
  <si>
    <t>ES10 NH LEGANES</t>
  </si>
  <si>
    <t>ES10 NH CIUDAD DE LA IMAGEN</t>
  </si>
  <si>
    <t>ES10 NH BARAJAS</t>
  </si>
  <si>
    <t>ES10 NH PUERTA DE LA CATEDRAL</t>
  </si>
  <si>
    <t>ES10 NH CIUTAT DE VIC</t>
  </si>
  <si>
    <t>ES10 NH PORTA BARCELONA</t>
  </si>
  <si>
    <t>ES10 NH BELAGUA</t>
  </si>
  <si>
    <t>ES10 NH CAMPO DE GIBRALTAR</t>
  </si>
  <si>
    <t>ES10 NH CARTAGENA</t>
  </si>
  <si>
    <t>ES10 NH CAMPUS</t>
  </si>
  <si>
    <t>ES10 NH MADRID SUR</t>
  </si>
  <si>
    <t>ES10 NH S.SEBASTIAN D.L REYES</t>
  </si>
  <si>
    <t>ES10 NH ALCORCON</t>
  </si>
  <si>
    <t>ES10 NH SANT BOI</t>
  </si>
  <si>
    <t>ES10 NH ALICANTE</t>
  </si>
  <si>
    <t>ES10 NH PARLA</t>
  </si>
  <si>
    <t>ES10 NH BALAGO</t>
  </si>
  <si>
    <t>ES10 NH PUERTO DE SAGUNTO</t>
  </si>
  <si>
    <t>ES10 NH RIBERA DEL MANZANARES</t>
  </si>
  <si>
    <t>ES10 NH LAS TABLAS</t>
  </si>
  <si>
    <t>ES10 NH CAMPO CARTAGENA</t>
  </si>
  <si>
    <t>ES10 NH CLUB NAUTICO SALINAS</t>
  </si>
  <si>
    <t>ES10 NH CALIFA (ANTIGUO)</t>
  </si>
  <si>
    <t>ES10 TREASURY SPAIN ZBAL</t>
  </si>
  <si>
    <t>ES10 SSCC TREASURY SPAIN</t>
  </si>
  <si>
    <t>ES10 CS SPAIN MADRID</t>
  </si>
  <si>
    <t>ES10 NH DOMO</t>
  </si>
  <si>
    <t>ES10 NH WORLD SPAIN</t>
  </si>
  <si>
    <t>ES12 G.FIN INTERM ESTUDIOS S.A</t>
  </si>
  <si>
    <t>ES13 INV Y GEST ASOCIADOS S.A.</t>
  </si>
  <si>
    <t>ES14 COFIR, S.L.</t>
  </si>
  <si>
    <t>ES15 CENTRAL DE RESERVAS (CRO)</t>
  </si>
  <si>
    <t>ES16 CASINO DE MADRID</t>
  </si>
  <si>
    <t>ES19 INMOBILIARIA SOTOGRANDE</t>
  </si>
  <si>
    <t>ES20 CLUB DEPORTIVO SOTOGRANDE</t>
  </si>
  <si>
    <t>ES21 CS FASHION TAPAS</t>
  </si>
  <si>
    <t>ES22 NH ALGECIRAS SUITES</t>
  </si>
  <si>
    <t>ES23 RESCO SOTOGRANDE</t>
  </si>
  <si>
    <t>ES24 NH PALACIO DEL DUERO</t>
  </si>
  <si>
    <t>ES26 NH DEUSTO</t>
  </si>
  <si>
    <t>ES27 NH PRINCIPADO</t>
  </si>
  <si>
    <t>ES28 NH PALACIO DE VIGO</t>
  </si>
  <si>
    <t>ES31 NH SAN PEDRO DE ALCANTARA</t>
  </si>
  <si>
    <t>ES32 NH MARBELLA</t>
  </si>
  <si>
    <t>ES35 LATINOAMERICANA</t>
  </si>
  <si>
    <t>ES37 NH PALACIO DE SANTA MARTA</t>
  </si>
  <si>
    <t>ES38 CS FAST&amp;GOOD</t>
  </si>
  <si>
    <t>ES39 ATARDECER CARIBEÑO</t>
  </si>
  <si>
    <t>ES40 ANTIGUO BALAGO E73</t>
  </si>
  <si>
    <t>ES41 FAST GOOD ISLAS CANARIAS</t>
  </si>
  <si>
    <t>ES43 CS RESORTS</t>
  </si>
  <si>
    <t>ES44COPERAMA HOLDING -ASOCIADO</t>
  </si>
  <si>
    <t>ES45 RESIDENCIAL MARLIN</t>
  </si>
  <si>
    <t>ES46 ALCORNOQUES SOTOGRANDE</t>
  </si>
  <si>
    <t>ES49 NH LA AVANZADA</t>
  </si>
  <si>
    <t>ES50 CS HESPERIA</t>
  </si>
  <si>
    <t>ES51 SOTOCARIBE</t>
  </si>
  <si>
    <t>ES53 NH OURENSE</t>
  </si>
  <si>
    <t>ES54 NH SEGOVIA</t>
  </si>
  <si>
    <t>ES55 NH CALIFA</t>
  </si>
  <si>
    <t>ES77 AGUAS DEL VALLE DEL GUADI</t>
  </si>
  <si>
    <t>ES78 CONSERVACIÓN DE LA MARINA</t>
  </si>
  <si>
    <t>ES86 NH GRAN CASINO EXTREMADUR</t>
  </si>
  <si>
    <t>ES88 COPERAMA SPAIN SL</t>
  </si>
  <si>
    <t>VE02 PLAYA EL AGUA</t>
  </si>
  <si>
    <t>VE03 HH ISLA MARGARITA</t>
  </si>
  <si>
    <t>VE04 WTC VALENCIA</t>
  </si>
  <si>
    <t>NL54 COPERAMA BENELUX-NH</t>
  </si>
  <si>
    <t>NL54 COPERAMA BENELUX-ASSOC.</t>
  </si>
  <si>
    <t>CL05HOTELERA NORTE SUR S.A.</t>
  </si>
  <si>
    <t>CL07 SERVICIOS CENTRALES CHILE</t>
  </si>
  <si>
    <t>CO01 SERVICIOS CENTRALES ROYAL</t>
  </si>
  <si>
    <t>VE02 EDEN CLUB</t>
  </si>
  <si>
    <t>PA02 HOST TRAVEL PLAYA EL AGUA</t>
  </si>
  <si>
    <t>PA02 HOST TRAVEL ISLA MARGARIT</t>
  </si>
  <si>
    <t>PA02 HOST TRAVEL EDEN CLUB</t>
  </si>
  <si>
    <t>ES91 NH GIJON</t>
  </si>
  <si>
    <t>ES10 NH SUECIA</t>
  </si>
  <si>
    <t>CN02 BEIJING NH GRAND HOTEL MA</t>
  </si>
  <si>
    <t>ES93 NH ALMENARA</t>
  </si>
  <si>
    <t>ES92 NH SOTOGRANDE</t>
  </si>
  <si>
    <t>US04NH NY JOLLY MADISON TOWERS</t>
  </si>
  <si>
    <t>BE03 JOLLY HOTELS BELGIO SA CS</t>
  </si>
  <si>
    <t>BE02 NH HOTEL DU GRAND SABLON</t>
  </si>
  <si>
    <t>NH CAPRI LA HABANA</t>
  </si>
  <si>
    <t>AR09 NH BARILOCHE EDELWEISS</t>
  </si>
  <si>
    <t>DO01 NOW GARDEN PUNTA CANA</t>
  </si>
  <si>
    <t>BREATHLESS PUNTA CANA</t>
  </si>
  <si>
    <t>ES75 HESPERIA SABINAL</t>
  </si>
  <si>
    <t>ES01 HQ LOYALTY &amp; REWARDS</t>
  </si>
  <si>
    <t>IT SERVICES FEES PER TRASNACTIONS</t>
  </si>
  <si>
    <t>IC BONUS REINVOICEMENT</t>
  </si>
  <si>
    <t>IC OTHER PAYROLL EXPENSES REINV.</t>
  </si>
  <si>
    <t>98000376-IT SERVICES FEES PER TRANSACTIONS</t>
  </si>
  <si>
    <t>98000441-IC BONUS REINVOICEMENT</t>
  </si>
  <si>
    <t>98000733-IC OTHER PAYROLL EXPENSES REINV.</t>
  </si>
  <si>
    <t>DE01 NH COLLECTION  NURNBERG CITY</t>
  </si>
  <si>
    <t>CH01 NH FRIBOURG (OLD)</t>
  </si>
  <si>
    <t>DE01 NH ESSEN</t>
  </si>
  <si>
    <t>0698</t>
  </si>
  <si>
    <t>MX28</t>
  </si>
  <si>
    <t>CH03</t>
  </si>
  <si>
    <t>OPERADORA DE NEGOCIOS DEL BAJIO S.A. DE C.V.</t>
  </si>
  <si>
    <t>VALOTEL MANAGEMENT FRIBOURG SÀRL</t>
  </si>
  <si>
    <t>ES33 NH CHAMBERÍ</t>
  </si>
  <si>
    <t>CH03 NH FRIBOURG (NEW)</t>
  </si>
  <si>
    <t>ONLY TMS</t>
  </si>
  <si>
    <t>Only for Germany</t>
  </si>
  <si>
    <t>SOCIAL SECURITY TEMPORARY</t>
  </si>
  <si>
    <t>KUENSTLERSOZIALABGABE</t>
  </si>
  <si>
    <t>SCHWERBEHINDERTENABGABE</t>
  </si>
  <si>
    <t>98000258-SCHWERBEHINDERTENABGABE</t>
  </si>
  <si>
    <t>BN</t>
  </si>
  <si>
    <t>MR</t>
  </si>
  <si>
    <t>MX</t>
  </si>
  <si>
    <t>SP</t>
  </si>
  <si>
    <t>0495</t>
  </si>
  <si>
    <t>9699</t>
  </si>
  <si>
    <t>ES10 NH COLLECTION GRAN VIA</t>
  </si>
  <si>
    <t>CHINA</t>
  </si>
  <si>
    <t>US05</t>
  </si>
  <si>
    <t>PA03</t>
  </si>
  <si>
    <t>CN03</t>
  </si>
  <si>
    <t>CN04</t>
  </si>
  <si>
    <t>SOCIEDAD HOTELERA CALLE 74 LTDA</t>
  </si>
  <si>
    <t>ROYAL HOTELS INTERNATIONAL LATIN AMERICAN INC</t>
  </si>
  <si>
    <t>SOCIEDAD OPERADORA NH ROYAL PANAMA S.A.</t>
  </si>
  <si>
    <t>NH HAIKOU MEILAN AIRPORT</t>
  </si>
  <si>
    <t>NH SANYA PHOENIX AIRPORT</t>
  </si>
  <si>
    <t>MX28 NH COLLECTION  LEON EXPO</t>
  </si>
  <si>
    <t>CN02 北京海航纽华酒店管理有限公司</t>
  </si>
  <si>
    <t>CN03 NH Haikou Meilan Airport</t>
  </si>
  <si>
    <t xml:space="preserve"> 海南美兰机场酒店投资有限公司</t>
  </si>
  <si>
    <t>CN04 NH Sanya Phoenix Airport</t>
  </si>
  <si>
    <t xml:space="preserve"> 三亚凤凰国际机场候机楼服务有限公司机场分公司</t>
  </si>
  <si>
    <t>9</t>
  </si>
  <si>
    <t>OPERATING TAX</t>
  </si>
  <si>
    <t>FR010753SH</t>
  </si>
  <si>
    <t>UK020751SH</t>
  </si>
  <si>
    <t>US020774SH</t>
  </si>
  <si>
    <t>US039479SH</t>
  </si>
  <si>
    <t>ES019039SH</t>
  </si>
  <si>
    <t>FEE MANAGEMENT HOTELS (ONLY HQ)</t>
  </si>
  <si>
    <t>98000791-FEE MANAGEMENT HOTELS (ONLY HQ)</t>
  </si>
  <si>
    <t>0666</t>
  </si>
  <si>
    <t>0808</t>
  </si>
  <si>
    <t>0813</t>
  </si>
  <si>
    <t>0812</t>
  </si>
  <si>
    <t>0811</t>
  </si>
  <si>
    <t>0809</t>
  </si>
  <si>
    <t>0810</t>
  </si>
  <si>
    <t>9859</t>
  </si>
  <si>
    <t>9855</t>
  </si>
  <si>
    <t>9856</t>
  </si>
  <si>
    <t>9857</t>
  </si>
  <si>
    <t>9858</t>
  </si>
  <si>
    <t>0815</t>
  </si>
  <si>
    <t>9814</t>
  </si>
  <si>
    <t>0816</t>
  </si>
  <si>
    <t>0817</t>
  </si>
  <si>
    <t>5313</t>
  </si>
  <si>
    <t>5170</t>
  </si>
  <si>
    <t>0818</t>
  </si>
  <si>
    <t>9925</t>
  </si>
  <si>
    <t>9926</t>
  </si>
  <si>
    <t>0819</t>
  </si>
  <si>
    <t>9927</t>
  </si>
  <si>
    <t>BRASIL</t>
  </si>
  <si>
    <t>COPERAMA ITALIA S.r.l.</t>
  </si>
  <si>
    <t>BR02</t>
  </si>
  <si>
    <t>IT09</t>
  </si>
  <si>
    <t>LEON S.R.L</t>
  </si>
  <si>
    <t>AR10</t>
  </si>
  <si>
    <t>URBANUM DESARROLLOS SUSTENTABLES SA</t>
  </si>
  <si>
    <t>BR03</t>
  </si>
  <si>
    <t>LATINOAMERICANA CURITIBA ADMINISTRACAO DE HOTEIS LTDA</t>
  </si>
  <si>
    <t>DE17</t>
  </si>
  <si>
    <t>MX29</t>
  </si>
  <si>
    <t>PESBA S.A. DE C.V.</t>
  </si>
  <si>
    <t>CN05</t>
  </si>
  <si>
    <t>NH SHIJIAZHUANG FINANCIAL CENTER</t>
  </si>
  <si>
    <t>优活空间石家庄酒店管理有限公司</t>
  </si>
  <si>
    <t>AT01 NH VIENNA AIRPORT</t>
  </si>
  <si>
    <t>IT07 COPERAMA ITALY</t>
  </si>
  <si>
    <t>CO01 CS COLOMBIA (Khalix/Hyperion)</t>
  </si>
  <si>
    <t>BR02HOTELEIRA BRAZIL</t>
  </si>
  <si>
    <t>ES88 COPERAMA SPAIN-NH</t>
  </si>
  <si>
    <t>ES88 COPERAMA SPAIN-ASOCIADOS</t>
  </si>
  <si>
    <t>IT01 NH RIO NOVO</t>
  </si>
  <si>
    <t xml:space="preserve">IT09 NH COLLECTION MURANO </t>
  </si>
  <si>
    <t>AR10 NH LA RECOVA SAN LUIS</t>
  </si>
  <si>
    <t>NL06 NH COLLECTION EIDENHOVEN</t>
  </si>
  <si>
    <t>IT07 COPERAMA ITALY-NH</t>
  </si>
  <si>
    <t>IT07 COPERAMA ITALY-THIRD PARTY</t>
  </si>
  <si>
    <t>MX29 PESBA_NHC LEÓN</t>
  </si>
  <si>
    <t>MX23 NH PUEBLA FINSA</t>
  </si>
  <si>
    <t>MX11 NH MONTERREY LA FE</t>
  </si>
  <si>
    <t>CN05 NH SHIJIAZHUANG FINANCIAL CENTER</t>
  </si>
  <si>
    <t xml:space="preserve"> 优活空间石家庄酒店管理有限公司</t>
  </si>
  <si>
    <t>ES10 SPA EUROBUILDING</t>
  </si>
  <si>
    <t>ES04 NH TENERIFE</t>
  </si>
  <si>
    <t>DE01 NH LEIPZIG CITY</t>
  </si>
  <si>
    <t>CN02 NH WORLD CHINA</t>
  </si>
  <si>
    <t>PA03 NH WORLD PANAMA</t>
  </si>
  <si>
    <t>DE01 NH MANNHEIM</t>
  </si>
  <si>
    <t>PA03 TREASURY  PANAMA</t>
  </si>
  <si>
    <t>0</t>
  </si>
  <si>
    <t>full</t>
  </si>
  <si>
    <t>CAR LEASING</t>
  </si>
  <si>
    <t>CAR LEASING ASSIGNED VEHICLES REINVOIC</t>
  </si>
  <si>
    <t>CAR FUEL</t>
  </si>
  <si>
    <t>CAR FUEL ASSIGNED REINVOIC</t>
  </si>
  <si>
    <t>CAR ROAD</t>
  </si>
  <si>
    <t>CAR ROAD TAX ASSIGNED REINVOIC</t>
  </si>
  <si>
    <t>98000831-CAR LEASING ASSIGNED VEHICLES REINVOIC</t>
  </si>
  <si>
    <t>98000832-CAR FUEL ASSIGNED REINVOIC</t>
  </si>
  <si>
    <t>98000833-CAR ROAD TAX ASSIGNED REINVOIC</t>
  </si>
  <si>
    <t>TSA ADVISORY REINVOICING</t>
  </si>
  <si>
    <t>98000834-TSA ADVISORY REINVOICING</t>
  </si>
  <si>
    <t>98000761-OPERATING TAX</t>
  </si>
  <si>
    <t>OTHER REVENUES</t>
  </si>
  <si>
    <t>BRAND FEE REINV.</t>
  </si>
  <si>
    <t>MX- HQ</t>
  </si>
  <si>
    <t>98000835-BRAND FEE REINV.</t>
  </si>
  <si>
    <t>Currency 4</t>
  </si>
  <si>
    <t>Currency 5</t>
  </si>
  <si>
    <t>Currency 6</t>
  </si>
  <si>
    <t>Currency 7</t>
  </si>
  <si>
    <t>CURRENCY_CE</t>
  </si>
  <si>
    <t>CURRENCY_SP</t>
  </si>
  <si>
    <t>CURRENCY_BX</t>
  </si>
  <si>
    <t>CURRENCY_IT</t>
  </si>
  <si>
    <t>CURRENCY_MR</t>
  </si>
  <si>
    <t>CURRENCY_MX</t>
  </si>
  <si>
    <t>Valid To</t>
  </si>
  <si>
    <t>Valid From</t>
  </si>
  <si>
    <t>Actual primary costs</t>
  </si>
  <si>
    <t>Plan primary costs</t>
  </si>
  <si>
    <t>Profit Center</t>
  </si>
  <si>
    <t>AD010577</t>
  </si>
  <si>
    <t>AD029576</t>
  </si>
  <si>
    <t>AD039575</t>
  </si>
  <si>
    <t>AR010160</t>
  </si>
  <si>
    <t>AR010161</t>
  </si>
  <si>
    <t>AR010162</t>
  </si>
  <si>
    <t>AR010163</t>
  </si>
  <si>
    <t>AR010164</t>
  </si>
  <si>
    <t>AR010169</t>
  </si>
  <si>
    <t>AR019509</t>
  </si>
  <si>
    <t>AR019875</t>
  </si>
  <si>
    <t>AR019883</t>
  </si>
  <si>
    <t>AR020168</t>
  </si>
  <si>
    <t>AR020492</t>
  </si>
  <si>
    <t>AR029593</t>
  </si>
  <si>
    <t>AR030430</t>
  </si>
  <si>
    <t>AR040432</t>
  </si>
  <si>
    <t>AR050433</t>
  </si>
  <si>
    <t>AR060435</t>
  </si>
  <si>
    <t>AR070436</t>
  </si>
  <si>
    <t>AR070461</t>
  </si>
  <si>
    <t>AR089437</t>
  </si>
  <si>
    <t>AR09063801</t>
  </si>
  <si>
    <t>AR090638</t>
  </si>
  <si>
    <t>AR09063802</t>
  </si>
  <si>
    <t>AR09063803</t>
  </si>
  <si>
    <t>AR09063804</t>
  </si>
  <si>
    <t>AR09063810</t>
  </si>
  <si>
    <t>AR09063811</t>
  </si>
  <si>
    <t>AR09063812</t>
  </si>
  <si>
    <t>AR09063880</t>
  </si>
  <si>
    <t>AR09063899</t>
  </si>
  <si>
    <t>AR090638AD</t>
  </si>
  <si>
    <t>AR090638CL</t>
  </si>
  <si>
    <t>AR090638GE</t>
  </si>
  <si>
    <t>AR090638HR</t>
  </si>
  <si>
    <t>AR090638IT</t>
  </si>
  <si>
    <t>AR090638OP</t>
  </si>
  <si>
    <t>AR090638PM</t>
  </si>
  <si>
    <t>AR090638RV</t>
  </si>
  <si>
    <t>AR090638SA</t>
  </si>
  <si>
    <t>AT010410</t>
  </si>
  <si>
    <t>AT010411</t>
  </si>
  <si>
    <t>AT010413</t>
  </si>
  <si>
    <t>AT010414</t>
  </si>
  <si>
    <t>AT010415</t>
  </si>
  <si>
    <t>AT010657</t>
  </si>
  <si>
    <t>AT019296</t>
  </si>
  <si>
    <t>AT019296DI</t>
  </si>
  <si>
    <t>AT019428</t>
  </si>
  <si>
    <t>AT019882</t>
  </si>
  <si>
    <t>BE019037</t>
  </si>
  <si>
    <t>BE019297</t>
  </si>
  <si>
    <t>BE019297DE</t>
  </si>
  <si>
    <t>BE019891</t>
  </si>
  <si>
    <t>BE020201</t>
  </si>
  <si>
    <t>BE020202</t>
  </si>
  <si>
    <t>BE020203</t>
  </si>
  <si>
    <t>BE020204</t>
  </si>
  <si>
    <t>BE020242</t>
  </si>
  <si>
    <t>BE020345</t>
  </si>
  <si>
    <t>BE020346</t>
  </si>
  <si>
    <t>BE020407</t>
  </si>
  <si>
    <t>BE020408</t>
  </si>
  <si>
    <t>BE020627</t>
  </si>
  <si>
    <t>BE02576001</t>
  </si>
  <si>
    <t>BE025760</t>
  </si>
  <si>
    <t>BE02576002</t>
  </si>
  <si>
    <t>BE02576003</t>
  </si>
  <si>
    <t>BE02576004</t>
  </si>
  <si>
    <t>BE02576010</t>
  </si>
  <si>
    <t>BE02576011</t>
  </si>
  <si>
    <t>BE02576012</t>
  </si>
  <si>
    <t>BE02576080</t>
  </si>
  <si>
    <t>BE02576099</t>
  </si>
  <si>
    <t>BE025760AD</t>
  </si>
  <si>
    <t>BE025760CL</t>
  </si>
  <si>
    <t>BE025760GE</t>
  </si>
  <si>
    <t>BE025760HR</t>
  </si>
  <si>
    <t>BE025760IT</t>
  </si>
  <si>
    <t>BE025760OP</t>
  </si>
  <si>
    <t>BE025760PM</t>
  </si>
  <si>
    <t>BE025760RV</t>
  </si>
  <si>
    <t>BE025760SA</t>
  </si>
  <si>
    <t>BE030760</t>
  </si>
  <si>
    <t>BE039628AD</t>
  </si>
  <si>
    <t>BE039628</t>
  </si>
  <si>
    <t>BE039628AR</t>
  </si>
  <si>
    <t>BE039628CL</t>
  </si>
  <si>
    <t>BE039628EC</t>
  </si>
  <si>
    <t>BE039628FI</t>
  </si>
  <si>
    <t>BE039628FP</t>
  </si>
  <si>
    <t>BE039628GE</t>
  </si>
  <si>
    <t>BE039628GS</t>
  </si>
  <si>
    <t>BE039628HR</t>
  </si>
  <si>
    <t>BE039628IA</t>
  </si>
  <si>
    <t>BE039628IT</t>
  </si>
  <si>
    <t>BE039628LE</t>
  </si>
  <si>
    <t>BE039628MK</t>
  </si>
  <si>
    <t>BE039628OC</t>
  </si>
  <si>
    <t>BE039628OP</t>
  </si>
  <si>
    <t>BE039628PM</t>
  </si>
  <si>
    <t>BE039628PU</t>
  </si>
  <si>
    <t>BE039628QC</t>
  </si>
  <si>
    <t>BE039628RE</t>
  </si>
  <si>
    <t>BE039628RS</t>
  </si>
  <si>
    <t>BE039628RV</t>
  </si>
  <si>
    <t>BE039628SA</t>
  </si>
  <si>
    <t>BE039760AD</t>
  </si>
  <si>
    <t>9760</t>
  </si>
  <si>
    <t>BE039760</t>
  </si>
  <si>
    <t>BE039760AR</t>
  </si>
  <si>
    <t>BE039760CL</t>
  </si>
  <si>
    <t>BE039760EC</t>
  </si>
  <si>
    <t>BE039760FI</t>
  </si>
  <si>
    <t>BE039760FP</t>
  </si>
  <si>
    <t>BE039760GE</t>
  </si>
  <si>
    <t>BE039760GS</t>
  </si>
  <si>
    <t>BE039760HR</t>
  </si>
  <si>
    <t>BE039760IA</t>
  </si>
  <si>
    <t>BE039760IT</t>
  </si>
  <si>
    <t>BE039760LE</t>
  </si>
  <si>
    <t>BE039760MK</t>
  </si>
  <si>
    <t>BE039760OC</t>
  </si>
  <si>
    <t>BE039760OP</t>
  </si>
  <si>
    <t>BE039760PM</t>
  </si>
  <si>
    <t>BE039760PU</t>
  </si>
  <si>
    <t>BE039760QC</t>
  </si>
  <si>
    <t>BE039760RE</t>
  </si>
  <si>
    <t>BE039760RS</t>
  </si>
  <si>
    <t>BE039760RV</t>
  </si>
  <si>
    <t>BE039760SA</t>
  </si>
  <si>
    <t>BE049613</t>
  </si>
  <si>
    <t>BE059615</t>
  </si>
  <si>
    <t>BE069617</t>
  </si>
  <si>
    <t>BE079619</t>
  </si>
  <si>
    <t>BE089614</t>
  </si>
  <si>
    <t>BE099616</t>
  </si>
  <si>
    <t>BE109622</t>
  </si>
  <si>
    <t>BE119618</t>
  </si>
  <si>
    <t>BRL</t>
  </si>
  <si>
    <t>BR019802</t>
  </si>
  <si>
    <t>BR019802DI</t>
  </si>
  <si>
    <t>BR03081001</t>
  </si>
  <si>
    <t>BR030810</t>
  </si>
  <si>
    <t>BR03081002</t>
  </si>
  <si>
    <t>BR03081003</t>
  </si>
  <si>
    <t>BR03081004</t>
  </si>
  <si>
    <t>BR03081010</t>
  </si>
  <si>
    <t>BR03081011</t>
  </si>
  <si>
    <t>BR03081012</t>
  </si>
  <si>
    <t>BR03081080</t>
  </si>
  <si>
    <t>BR03081099</t>
  </si>
  <si>
    <t>BR030810AD</t>
  </si>
  <si>
    <t>BR030810CL</t>
  </si>
  <si>
    <t>BR030810GE</t>
  </si>
  <si>
    <t>BR030810HR</t>
  </si>
  <si>
    <t>BR030810IT</t>
  </si>
  <si>
    <t>BR030810OP</t>
  </si>
  <si>
    <t>BR030810PM</t>
  </si>
  <si>
    <t>BR030810RV</t>
  </si>
  <si>
    <t>BR030810SA</t>
  </si>
  <si>
    <t>CH010176</t>
  </si>
  <si>
    <t>CH010178</t>
  </si>
  <si>
    <t>CH010180</t>
  </si>
  <si>
    <t>CH010254</t>
  </si>
  <si>
    <t>CH019510</t>
  </si>
  <si>
    <t>CH019510DI</t>
  </si>
  <si>
    <t>CH019879</t>
  </si>
  <si>
    <t>CH019892</t>
  </si>
  <si>
    <t>CH029923</t>
  </si>
  <si>
    <t>CH03517601</t>
  </si>
  <si>
    <t>5176</t>
  </si>
  <si>
    <t>CH035176</t>
  </si>
  <si>
    <t>CH03517602</t>
  </si>
  <si>
    <t>CH03517603</t>
  </si>
  <si>
    <t>CH03517604</t>
  </si>
  <si>
    <t>CH03517610</t>
  </si>
  <si>
    <t>CH03517611</t>
  </si>
  <si>
    <t>CH03517612</t>
  </si>
  <si>
    <t>CH03517680</t>
  </si>
  <si>
    <t>CH03517699</t>
  </si>
  <si>
    <t>CH035176AD</t>
  </si>
  <si>
    <t>CH035176CL</t>
  </si>
  <si>
    <t>CH035176GE</t>
  </si>
  <si>
    <t>CH035176HR</t>
  </si>
  <si>
    <t>CH035176IT</t>
  </si>
  <si>
    <t>CH035176OP</t>
  </si>
  <si>
    <t>CH035176PM</t>
  </si>
  <si>
    <t>CH035176RV</t>
  </si>
  <si>
    <t>CH035176SA</t>
  </si>
  <si>
    <t>CL019508</t>
  </si>
  <si>
    <t>CL019872</t>
  </si>
  <si>
    <t>CL019886</t>
  </si>
  <si>
    <t>CL020166</t>
  </si>
  <si>
    <t>CL020166PU</t>
  </si>
  <si>
    <t>CL039633</t>
  </si>
  <si>
    <t>CL049696AD</t>
  </si>
  <si>
    <t>9696</t>
  </si>
  <si>
    <t>CL049696</t>
  </si>
  <si>
    <t>CL049696AR</t>
  </si>
  <si>
    <t>CL049696CL</t>
  </si>
  <si>
    <t>CL049696EC</t>
  </si>
  <si>
    <t>CL049696FI</t>
  </si>
  <si>
    <t>CL049696GE</t>
  </si>
  <si>
    <t>CL049696GS</t>
  </si>
  <si>
    <t>CL049696HR</t>
  </si>
  <si>
    <t>CL049696IA</t>
  </si>
  <si>
    <t>CL049696IT</t>
  </si>
  <si>
    <t>CL049696LE</t>
  </si>
  <si>
    <t>CL049696MK</t>
  </si>
  <si>
    <t>CL049696OC</t>
  </si>
  <si>
    <t>CL049696OP</t>
  </si>
  <si>
    <t>CL049696PM</t>
  </si>
  <si>
    <t>CL049696PU</t>
  </si>
  <si>
    <t>CL049696QC</t>
  </si>
  <si>
    <t>CL049696RE</t>
  </si>
  <si>
    <t>CL049696RS</t>
  </si>
  <si>
    <t>CL049696RV</t>
  </si>
  <si>
    <t>CL049696SA</t>
  </si>
  <si>
    <t>CNY</t>
  </si>
  <si>
    <t>CN029839</t>
  </si>
  <si>
    <t>CN05083601</t>
  </si>
  <si>
    <t>0836</t>
  </si>
  <si>
    <t>CN050836</t>
  </si>
  <si>
    <t>CN05083602</t>
  </si>
  <si>
    <t>CN05083603</t>
  </si>
  <si>
    <t>CN05083604</t>
  </si>
  <si>
    <t>CN05083610</t>
  </si>
  <si>
    <t>CN05083611</t>
  </si>
  <si>
    <t>CN05083612</t>
  </si>
  <si>
    <t>CN05083680</t>
  </si>
  <si>
    <t>CN05083690</t>
  </si>
  <si>
    <t>CN05083699</t>
  </si>
  <si>
    <t>CN050836AD</t>
  </si>
  <si>
    <t>CN050836CL</t>
  </si>
  <si>
    <t>CN050836GE</t>
  </si>
  <si>
    <t>CN050836HR</t>
  </si>
  <si>
    <t>CN050836IT</t>
  </si>
  <si>
    <t>CN050836OP</t>
  </si>
  <si>
    <t>CN050836PM</t>
  </si>
  <si>
    <t>CN050836RV</t>
  </si>
  <si>
    <t>CN050836SA</t>
  </si>
  <si>
    <t>CO019674AD</t>
  </si>
  <si>
    <t>9674</t>
  </si>
  <si>
    <t>COP</t>
  </si>
  <si>
    <t>CO019674</t>
  </si>
  <si>
    <t>CO019674AR</t>
  </si>
  <si>
    <t>CO019674CL</t>
  </si>
  <si>
    <t>CO019674DE</t>
  </si>
  <si>
    <t>CO019674DI</t>
  </si>
  <si>
    <t>CO019674EC</t>
  </si>
  <si>
    <t>CO019674FI</t>
  </si>
  <si>
    <t>CO019674GE</t>
  </si>
  <si>
    <t>CO019674GS</t>
  </si>
  <si>
    <t>CO019674HR</t>
  </si>
  <si>
    <t>CO019674IA</t>
  </si>
  <si>
    <t>CO019674IT</t>
  </si>
  <si>
    <t>CO019674LE</t>
  </si>
  <si>
    <t>CO019674MK</t>
  </si>
  <si>
    <t>CO019674OC</t>
  </si>
  <si>
    <t>CO019674OP</t>
  </si>
  <si>
    <t>CO019674PM</t>
  </si>
  <si>
    <t>CO019674PU</t>
  </si>
  <si>
    <t>CO019674QC</t>
  </si>
  <si>
    <t>CO019674RE</t>
  </si>
  <si>
    <t>CO019674RS</t>
  </si>
  <si>
    <t>CO019674RV</t>
  </si>
  <si>
    <t>CO019674SA</t>
  </si>
  <si>
    <t>CZ019452</t>
  </si>
  <si>
    <t>CZ020451</t>
  </si>
  <si>
    <t>CZ030469</t>
  </si>
  <si>
    <t>DE010181</t>
  </si>
  <si>
    <t>DE010182</t>
  </si>
  <si>
    <t>DE010183</t>
  </si>
  <si>
    <t>DE010184</t>
  </si>
  <si>
    <t>DE010185</t>
  </si>
  <si>
    <t>DE010186</t>
  </si>
  <si>
    <t>DE010187</t>
  </si>
  <si>
    <t>DE010188</t>
  </si>
  <si>
    <t>DE010189</t>
  </si>
  <si>
    <t>DE010190</t>
  </si>
  <si>
    <t>DE010191</t>
  </si>
  <si>
    <t>DE010192</t>
  </si>
  <si>
    <t>DE010193</t>
  </si>
  <si>
    <t>DE010194</t>
  </si>
  <si>
    <t>DE010195</t>
  </si>
  <si>
    <t>DE010197</t>
  </si>
  <si>
    <t>DE010198</t>
  </si>
  <si>
    <t>DE010237</t>
  </si>
  <si>
    <t>DE010239</t>
  </si>
  <si>
    <t>DE010252</t>
  </si>
  <si>
    <t>DE010255</t>
  </si>
  <si>
    <t>DE010256</t>
  </si>
  <si>
    <t>DE010257</t>
  </si>
  <si>
    <t>DE010260</t>
  </si>
  <si>
    <t>DE010261</t>
  </si>
  <si>
    <t>DE010262</t>
  </si>
  <si>
    <t>DE010263</t>
  </si>
  <si>
    <t>DE010264</t>
  </si>
  <si>
    <t>DE010265</t>
  </si>
  <si>
    <t>DE010266</t>
  </si>
  <si>
    <t>DE010268</t>
  </si>
  <si>
    <t>DE010269</t>
  </si>
  <si>
    <t>DE010270</t>
  </si>
  <si>
    <t>DE010271</t>
  </si>
  <si>
    <t>DE010272</t>
  </si>
  <si>
    <t>DE010273</t>
  </si>
  <si>
    <t>DE010274</t>
  </si>
  <si>
    <t>DE010275</t>
  </si>
  <si>
    <t>DE010276</t>
  </si>
  <si>
    <t>DE010277</t>
  </si>
  <si>
    <t>DE010278</t>
  </si>
  <si>
    <t>DE010279</t>
  </si>
  <si>
    <t>DE010280</t>
  </si>
  <si>
    <t>DE010281</t>
  </si>
  <si>
    <t>DE010282</t>
  </si>
  <si>
    <t>DE010283</t>
  </si>
  <si>
    <t>DE010285</t>
  </si>
  <si>
    <t>DE010290</t>
  </si>
  <si>
    <t>DE010325</t>
  </si>
  <si>
    <t>DE010337</t>
  </si>
  <si>
    <t>DE010419</t>
  </si>
  <si>
    <t>DE010457</t>
  </si>
  <si>
    <t>DE010458</t>
  </si>
  <si>
    <t>DE01080801</t>
  </si>
  <si>
    <t>DE010808</t>
  </si>
  <si>
    <t>DE01080802</t>
  </si>
  <si>
    <t>DE01080803</t>
  </si>
  <si>
    <t>DE01080804</t>
  </si>
  <si>
    <t>DE01080810</t>
  </si>
  <si>
    <t>DE01080811</t>
  </si>
  <si>
    <t>DE01080812</t>
  </si>
  <si>
    <t>DE01080880</t>
  </si>
  <si>
    <t>DE01080899</t>
  </si>
  <si>
    <t>DE010808AD</t>
  </si>
  <si>
    <t>DE010808CL</t>
  </si>
  <si>
    <t>DE010808GE</t>
  </si>
  <si>
    <t>DE010808HR</t>
  </si>
  <si>
    <t>DE010808IT</t>
  </si>
  <si>
    <t>DE010808OP</t>
  </si>
  <si>
    <t>DE010808PM</t>
  </si>
  <si>
    <t>DE010808RV</t>
  </si>
  <si>
    <t>DE010808SA</t>
  </si>
  <si>
    <t>DE01081801</t>
  </si>
  <si>
    <t>DE010818</t>
  </si>
  <si>
    <t>DE01081802</t>
  </si>
  <si>
    <t>DE01081803</t>
  </si>
  <si>
    <t>DE01081804</t>
  </si>
  <si>
    <t>DE01081810</t>
  </si>
  <si>
    <t>DE01081811</t>
  </si>
  <si>
    <t>DE01081812</t>
  </si>
  <si>
    <t>DE01081880</t>
  </si>
  <si>
    <t>DE01081899</t>
  </si>
  <si>
    <t>DE010818AD</t>
  </si>
  <si>
    <t>DE010818CL</t>
  </si>
  <si>
    <t>DE010818GE</t>
  </si>
  <si>
    <t>DE010818HR</t>
  </si>
  <si>
    <t>DE010818IT</t>
  </si>
  <si>
    <t>DE010818OP</t>
  </si>
  <si>
    <t>DE010818PM</t>
  </si>
  <si>
    <t>DE010818RV</t>
  </si>
  <si>
    <t>DE010818SA</t>
  </si>
  <si>
    <t>DE019284</t>
  </si>
  <si>
    <t>DE019505</t>
  </si>
  <si>
    <t>DE019511</t>
  </si>
  <si>
    <t>DE019600</t>
  </si>
  <si>
    <t>DE019890</t>
  </si>
  <si>
    <t>DE020443</t>
  </si>
  <si>
    <t>DE029420</t>
  </si>
  <si>
    <t>DE030442</t>
  </si>
  <si>
    <t>DE030460</t>
  </si>
  <si>
    <t>DE039238</t>
  </si>
  <si>
    <t>DE040258</t>
  </si>
  <si>
    <t>DE049294</t>
  </si>
  <si>
    <t>DE049295</t>
  </si>
  <si>
    <t>DE059293</t>
  </si>
  <si>
    <t>DE069515</t>
  </si>
  <si>
    <t>DE070772</t>
  </si>
  <si>
    <t>DE070773</t>
  </si>
  <si>
    <t>DE079777</t>
  </si>
  <si>
    <t>DE089604</t>
  </si>
  <si>
    <t>DE099605</t>
  </si>
  <si>
    <t>DE109606</t>
  </si>
  <si>
    <t>DE119607</t>
  </si>
  <si>
    <t>DE129608</t>
  </si>
  <si>
    <t>DE139609</t>
  </si>
  <si>
    <t>DE149610</t>
  </si>
  <si>
    <t>DE159611</t>
  </si>
  <si>
    <t>DE169612</t>
  </si>
  <si>
    <t>DOP</t>
  </si>
  <si>
    <t>DO010006</t>
  </si>
  <si>
    <t>DO010497</t>
  </si>
  <si>
    <t>DO019060</t>
  </si>
  <si>
    <t>DO029361</t>
  </si>
  <si>
    <t>ES010009</t>
  </si>
  <si>
    <t>ES010014</t>
  </si>
  <si>
    <t>ES010019</t>
  </si>
  <si>
    <t>ES010031</t>
  </si>
  <si>
    <t>ES019015</t>
  </si>
  <si>
    <t>ES019039</t>
  </si>
  <si>
    <t>ES019039DS</t>
  </si>
  <si>
    <t>ES019924AD</t>
  </si>
  <si>
    <t>ES019924</t>
  </si>
  <si>
    <t>ES019924AR</t>
  </si>
  <si>
    <t>ES019924CL</t>
  </si>
  <si>
    <t>ES019924DE</t>
  </si>
  <si>
    <t>ES019924DI</t>
  </si>
  <si>
    <t>ES019924EC</t>
  </si>
  <si>
    <t>ES019924FI</t>
  </si>
  <si>
    <t>ES019924FP</t>
  </si>
  <si>
    <t>ES019924GE</t>
  </si>
  <si>
    <t>ES019924GS</t>
  </si>
  <si>
    <t>ES019924HR</t>
  </si>
  <si>
    <t>ES019924IA</t>
  </si>
  <si>
    <t>ES019924IT</t>
  </si>
  <si>
    <t>ES019924LE</t>
  </si>
  <si>
    <t>ES019924MK</t>
  </si>
  <si>
    <t>ES019924OC</t>
  </si>
  <si>
    <t>ES019924OP</t>
  </si>
  <si>
    <t>ES019924PM</t>
  </si>
  <si>
    <t>ES019924PU</t>
  </si>
  <si>
    <t>ES019924QC</t>
  </si>
  <si>
    <t>ES019924RE</t>
  </si>
  <si>
    <t>ES019924RS</t>
  </si>
  <si>
    <t>ES019924RV</t>
  </si>
  <si>
    <t>ES019924SA</t>
  </si>
  <si>
    <t>ES020121</t>
  </si>
  <si>
    <t>ES020165</t>
  </si>
  <si>
    <t>ES039100</t>
  </si>
  <si>
    <t>ES040117</t>
  </si>
  <si>
    <t>ES040118</t>
  </si>
  <si>
    <t>ES04517001</t>
  </si>
  <si>
    <t>ES045170</t>
  </si>
  <si>
    <t>ES04517002</t>
  </si>
  <si>
    <t>ES04517003</t>
  </si>
  <si>
    <t>ES04517004</t>
  </si>
  <si>
    <t>ES04517010</t>
  </si>
  <si>
    <t>ES04517011</t>
  </si>
  <si>
    <t>ES04517012</t>
  </si>
  <si>
    <t>ES04517080</t>
  </si>
  <si>
    <t>ES04517099</t>
  </si>
  <si>
    <t>ES045170AD</t>
  </si>
  <si>
    <t>ES045170CL</t>
  </si>
  <si>
    <t>ES045170GE</t>
  </si>
  <si>
    <t>ES045170HR</t>
  </si>
  <si>
    <t>ES045170IT</t>
  </si>
  <si>
    <t>ES045170OP</t>
  </si>
  <si>
    <t>ES045170PM</t>
  </si>
  <si>
    <t>ES045170RV</t>
  </si>
  <si>
    <t>ES045170SA</t>
  </si>
  <si>
    <t>ES050313</t>
  </si>
  <si>
    <t>ES060108</t>
  </si>
  <si>
    <t>ES070122</t>
  </si>
  <si>
    <t>ES080124</t>
  </si>
  <si>
    <t>ES080146</t>
  </si>
  <si>
    <t>ES090142</t>
  </si>
  <si>
    <t>ES100002</t>
  </si>
  <si>
    <t>ES100004</t>
  </si>
  <si>
    <t>ES100005</t>
  </si>
  <si>
    <t>ES100007</t>
  </si>
  <si>
    <t>ES100008</t>
  </si>
  <si>
    <t>ES100010</t>
  </si>
  <si>
    <t>ES100011</t>
  </si>
  <si>
    <t>ES100012</t>
  </si>
  <si>
    <t>ES100013</t>
  </si>
  <si>
    <t>ES100016</t>
  </si>
  <si>
    <t>ES100017</t>
  </si>
  <si>
    <t>ES100018</t>
  </si>
  <si>
    <t>ES100020</t>
  </si>
  <si>
    <t>ES100021</t>
  </si>
  <si>
    <t>ES100022</t>
  </si>
  <si>
    <t>ES100023</t>
  </si>
  <si>
    <t>ES100024</t>
  </si>
  <si>
    <t>ES100025</t>
  </si>
  <si>
    <t>ES100027</t>
  </si>
  <si>
    <t>ES100028</t>
  </si>
  <si>
    <t>ES100029</t>
  </si>
  <si>
    <t>ES100030</t>
  </si>
  <si>
    <t>ES100035</t>
  </si>
  <si>
    <t>ES100038</t>
  </si>
  <si>
    <t>ES100041</t>
  </si>
  <si>
    <t>ES100042</t>
  </si>
  <si>
    <t>ES100043</t>
  </si>
  <si>
    <t>ES100045</t>
  </si>
  <si>
    <t>ES100046</t>
  </si>
  <si>
    <t>ES100053</t>
  </si>
  <si>
    <t>ES100071</t>
  </si>
  <si>
    <t>ES100073</t>
  </si>
  <si>
    <t>ES100081</t>
  </si>
  <si>
    <t>ES100082</t>
  </si>
  <si>
    <t>ES100083</t>
  </si>
  <si>
    <t>ES100086</t>
  </si>
  <si>
    <t>ES100087</t>
  </si>
  <si>
    <t>ES100088</t>
  </si>
  <si>
    <t>ES100091</t>
  </si>
  <si>
    <t>ES100092</t>
  </si>
  <si>
    <t>ES100093</t>
  </si>
  <si>
    <t>ES100094</t>
  </si>
  <si>
    <t>ES100097</t>
  </si>
  <si>
    <t>ES100101</t>
  </si>
  <si>
    <t>ES100104</t>
  </si>
  <si>
    <t>ES100105</t>
  </si>
  <si>
    <t>ES100106</t>
  </si>
  <si>
    <t>ES100107</t>
  </si>
  <si>
    <t>ES100110</t>
  </si>
  <si>
    <t>ES100112</t>
  </si>
  <si>
    <t>ES100113</t>
  </si>
  <si>
    <t>ES100114</t>
  </si>
  <si>
    <t>ES100115</t>
  </si>
  <si>
    <t>ES100116</t>
  </si>
  <si>
    <t>ES100119</t>
  </si>
  <si>
    <t>ES100123</t>
  </si>
  <si>
    <t>ES100127</t>
  </si>
  <si>
    <t>ES100128</t>
  </si>
  <si>
    <t>ES100132</t>
  </si>
  <si>
    <t>ES100133</t>
  </si>
  <si>
    <t>ES100134</t>
  </si>
  <si>
    <t>ES100138</t>
  </si>
  <si>
    <t>ES100140</t>
  </si>
  <si>
    <t>ES100141</t>
  </si>
  <si>
    <t>ES100145</t>
  </si>
  <si>
    <t>ES100151</t>
  </si>
  <si>
    <t>ES100152</t>
  </si>
  <si>
    <t>ES100157</t>
  </si>
  <si>
    <t>ES100220</t>
  </si>
  <si>
    <t>ES100226</t>
  </si>
  <si>
    <t>ES100229</t>
  </si>
  <si>
    <t>ES100251</t>
  </si>
  <si>
    <t>ES100253</t>
  </si>
  <si>
    <t>ES100287</t>
  </si>
  <si>
    <t>ES100300</t>
  </si>
  <si>
    <t>ES100302</t>
  </si>
  <si>
    <t>ES100303</t>
  </si>
  <si>
    <t>ES100305</t>
  </si>
  <si>
    <t>ES100308</t>
  </si>
  <si>
    <t>ES100309</t>
  </si>
  <si>
    <t>ES100310</t>
  </si>
  <si>
    <t>ES100311</t>
  </si>
  <si>
    <t>ES100316</t>
  </si>
  <si>
    <t>ES100317</t>
  </si>
  <si>
    <t>ES100318</t>
  </si>
  <si>
    <t>ES100319</t>
  </si>
  <si>
    <t>ES100321</t>
  </si>
  <si>
    <t>ES100322</t>
  </si>
  <si>
    <t>ES100323</t>
  </si>
  <si>
    <t>ES100327</t>
  </si>
  <si>
    <t>ES100333</t>
  </si>
  <si>
    <t>ES100342</t>
  </si>
  <si>
    <t>ES100371</t>
  </si>
  <si>
    <t>ES100376</t>
  </si>
  <si>
    <t>ES100378</t>
  </si>
  <si>
    <t>ES100385</t>
  </si>
  <si>
    <t>ES100386</t>
  </si>
  <si>
    <t>ES100489</t>
  </si>
  <si>
    <t>ES100490</t>
  </si>
  <si>
    <t>ES10049501</t>
  </si>
  <si>
    <t>ES100495</t>
  </si>
  <si>
    <t>ES10049502</t>
  </si>
  <si>
    <t>ES10049503</t>
  </si>
  <si>
    <t>ES10049504</t>
  </si>
  <si>
    <t>ES10049510</t>
  </si>
  <si>
    <t>ES10049511</t>
  </si>
  <si>
    <t>ES10049512</t>
  </si>
  <si>
    <t>ES10049580</t>
  </si>
  <si>
    <t>ES10049599</t>
  </si>
  <si>
    <t>ES100495AD</t>
  </si>
  <si>
    <t>ES100495CL</t>
  </si>
  <si>
    <t>ES100495GE</t>
  </si>
  <si>
    <t>ES100495HR</t>
  </si>
  <si>
    <t>ES100495IT</t>
  </si>
  <si>
    <t>ES100495OP</t>
  </si>
  <si>
    <t>ES100495PM</t>
  </si>
  <si>
    <t>ES100495RV</t>
  </si>
  <si>
    <t>ES100495SA</t>
  </si>
  <si>
    <t>ES100581</t>
  </si>
  <si>
    <t>ES100582</t>
  </si>
  <si>
    <t>ES100591</t>
  </si>
  <si>
    <t>ES100661</t>
  </si>
  <si>
    <t>ES100967</t>
  </si>
  <si>
    <t>ES10531301</t>
  </si>
  <si>
    <t>ES105313</t>
  </si>
  <si>
    <t>ES10531302</t>
  </si>
  <si>
    <t>ES10531303</t>
  </si>
  <si>
    <t>ES10531304</t>
  </si>
  <si>
    <t>ES10531310</t>
  </si>
  <si>
    <t>ES10531311</t>
  </si>
  <si>
    <t>ES10531312</t>
  </si>
  <si>
    <t>ES10531380</t>
  </si>
  <si>
    <t>ES10531399</t>
  </si>
  <si>
    <t>ES105313AD</t>
  </si>
  <si>
    <t>ES105313CL</t>
  </si>
  <si>
    <t>ES105313GE</t>
  </si>
  <si>
    <t>ES105313HR</t>
  </si>
  <si>
    <t>ES105313IT</t>
  </si>
  <si>
    <t>ES105313OP</t>
  </si>
  <si>
    <t>ES105313PM</t>
  </si>
  <si>
    <t>ES105313RV</t>
  </si>
  <si>
    <t>ES105313SA</t>
  </si>
  <si>
    <t>ES109040</t>
  </si>
  <si>
    <t>ES109050</t>
  </si>
  <si>
    <t>ES109103</t>
  </si>
  <si>
    <t>ES109304</t>
  </si>
  <si>
    <t>ES109888</t>
  </si>
  <si>
    <t>ES110149</t>
  </si>
  <si>
    <t>ES129228</t>
  </si>
  <si>
    <t>ES139230</t>
  </si>
  <si>
    <t>ES149231</t>
  </si>
  <si>
    <t>ES159336</t>
  </si>
  <si>
    <t>ES160248</t>
  </si>
  <si>
    <t>ES170301</t>
  </si>
  <si>
    <t>ES180170</t>
  </si>
  <si>
    <t>ES199500</t>
  </si>
  <si>
    <t>ES200514</t>
  </si>
  <si>
    <t>ES210464</t>
  </si>
  <si>
    <t>ES220462</t>
  </si>
  <si>
    <t>ES239512</t>
  </si>
  <si>
    <t>ES240148</t>
  </si>
  <si>
    <t>ES260126</t>
  </si>
  <si>
    <t>ES270125</t>
  </si>
  <si>
    <t>ES280143</t>
  </si>
  <si>
    <t>ES290153</t>
  </si>
  <si>
    <t>ES290154</t>
  </si>
  <si>
    <t>ES290155</t>
  </si>
  <si>
    <t>ES300026</t>
  </si>
  <si>
    <t>ES310147</t>
  </si>
  <si>
    <t>ES320130</t>
  </si>
  <si>
    <t>ES330072</t>
  </si>
  <si>
    <t>ES340223</t>
  </si>
  <si>
    <t>ES359240</t>
  </si>
  <si>
    <t>ES360003</t>
  </si>
  <si>
    <t>ES370033</t>
  </si>
  <si>
    <t>ES389354</t>
  </si>
  <si>
    <t>ES399111</t>
  </si>
  <si>
    <t>ES400998</t>
  </si>
  <si>
    <t>ES419355</t>
  </si>
  <si>
    <t>ES420054</t>
  </si>
  <si>
    <t>ES439158</t>
  </si>
  <si>
    <t>ES449159</t>
  </si>
  <si>
    <t>ES449596</t>
  </si>
  <si>
    <t>ES449597</t>
  </si>
  <si>
    <t>ES459513</t>
  </si>
  <si>
    <t>ES469341</t>
  </si>
  <si>
    <t>ES470174</t>
  </si>
  <si>
    <t>ES480440</t>
  </si>
  <si>
    <t>ES490441</t>
  </si>
  <si>
    <t>ES509516</t>
  </si>
  <si>
    <t>ES509516DI</t>
  </si>
  <si>
    <t>ES519474</t>
  </si>
  <si>
    <t>ES520463</t>
  </si>
  <si>
    <t>ES530468</t>
  </si>
  <si>
    <t>ES540473</t>
  </si>
  <si>
    <t>ES550032</t>
  </si>
  <si>
    <t>ES569487</t>
  </si>
  <si>
    <t>ES570519</t>
  </si>
  <si>
    <t>ES580520</t>
  </si>
  <si>
    <t>ES590521</t>
  </si>
  <si>
    <t>ES600523</t>
  </si>
  <si>
    <t>ES610524</t>
  </si>
  <si>
    <t>ES610525</t>
  </si>
  <si>
    <t>ES610526</t>
  </si>
  <si>
    <t>ES610527</t>
  </si>
  <si>
    <t>ES610528</t>
  </si>
  <si>
    <t>ES610529</t>
  </si>
  <si>
    <t>ES610530</t>
  </si>
  <si>
    <t>ES610531</t>
  </si>
  <si>
    <t>ES610532</t>
  </si>
  <si>
    <t>ES619565</t>
  </si>
  <si>
    <t>ES620533</t>
  </si>
  <si>
    <t>ES639589</t>
  </si>
  <si>
    <t>ES639599</t>
  </si>
  <si>
    <t>ES639884</t>
  </si>
  <si>
    <t>ES640535</t>
  </si>
  <si>
    <t>ES640536</t>
  </si>
  <si>
    <t>ES640537</t>
  </si>
  <si>
    <t>ES640538</t>
  </si>
  <si>
    <t>ES650539</t>
  </si>
  <si>
    <t>ES660540</t>
  </si>
  <si>
    <t>ES670541</t>
  </si>
  <si>
    <t>ES670542</t>
  </si>
  <si>
    <t>ES680545</t>
  </si>
  <si>
    <t>ES690546</t>
  </si>
  <si>
    <t>ES690547</t>
  </si>
  <si>
    <t>ES700548</t>
  </si>
  <si>
    <t>ES710549</t>
  </si>
  <si>
    <t>ES710550</t>
  </si>
  <si>
    <t>ES710551</t>
  </si>
  <si>
    <t>ES710552</t>
  </si>
  <si>
    <t>ES710553</t>
  </si>
  <si>
    <t>ES710554</t>
  </si>
  <si>
    <t>ES710555</t>
  </si>
  <si>
    <t>ES710556</t>
  </si>
  <si>
    <t>ES719579</t>
  </si>
  <si>
    <t>ES720558</t>
  </si>
  <si>
    <t>ES720559</t>
  </si>
  <si>
    <t>ES730557</t>
  </si>
  <si>
    <t>ES740560</t>
  </si>
  <si>
    <t>ES74056020</t>
  </si>
  <si>
    <t>ES74056021</t>
  </si>
  <si>
    <t>ES74056022</t>
  </si>
  <si>
    <t>ES750561</t>
  </si>
  <si>
    <t>ES760562</t>
  </si>
  <si>
    <t>ES779594</t>
  </si>
  <si>
    <t>ES789595</t>
  </si>
  <si>
    <t>ES799534</t>
  </si>
  <si>
    <t>ES809544</t>
  </si>
  <si>
    <t>ES819624</t>
  </si>
  <si>
    <t>ES829625</t>
  </si>
  <si>
    <t>ES839626</t>
  </si>
  <si>
    <t>ES840367</t>
  </si>
  <si>
    <t>ES850472</t>
  </si>
  <si>
    <t>ES860331</t>
  </si>
  <si>
    <t>ES870369</t>
  </si>
  <si>
    <t>ES889598</t>
  </si>
  <si>
    <t>ES889634</t>
  </si>
  <si>
    <t>ES889635</t>
  </si>
  <si>
    <t>ES895046</t>
  </si>
  <si>
    <t>ES895305</t>
  </si>
  <si>
    <t>ES909488</t>
  </si>
  <si>
    <t>ES915440</t>
  </si>
  <si>
    <t>ES920493</t>
  </si>
  <si>
    <t>ES930494</t>
  </si>
  <si>
    <t>ES93049430</t>
  </si>
  <si>
    <t>ES93049432</t>
  </si>
  <si>
    <t>FR010753</t>
  </si>
  <si>
    <t>FR010758</t>
  </si>
  <si>
    <t>FR019848</t>
  </si>
  <si>
    <t>FR019868</t>
  </si>
  <si>
    <t>HT010365</t>
  </si>
  <si>
    <t>HU010291</t>
  </si>
  <si>
    <t>HU019854</t>
  </si>
  <si>
    <t>HU019874</t>
  </si>
  <si>
    <t>HU019894</t>
  </si>
  <si>
    <t>HU019894DI</t>
  </si>
  <si>
    <t>IT010701</t>
  </si>
  <si>
    <t>IT010703</t>
  </si>
  <si>
    <t>IT010705</t>
  </si>
  <si>
    <t>IT010706</t>
  </si>
  <si>
    <t>IT010708</t>
  </si>
  <si>
    <t>IT010709</t>
  </si>
  <si>
    <t>IT010710</t>
  </si>
  <si>
    <t>IT010713</t>
  </si>
  <si>
    <t>IT010716</t>
  </si>
  <si>
    <t>IT010717</t>
  </si>
  <si>
    <t>IT010718</t>
  </si>
  <si>
    <t>IT010720</t>
  </si>
  <si>
    <t>IT010729</t>
  </si>
  <si>
    <t>IT010730</t>
  </si>
  <si>
    <t>IT010731</t>
  </si>
  <si>
    <t>IT010732</t>
  </si>
  <si>
    <t>IT010733</t>
  </si>
  <si>
    <t>IT010735</t>
  </si>
  <si>
    <t>IT010736</t>
  </si>
  <si>
    <t>IT010737</t>
  </si>
  <si>
    <t>IT010738</t>
  </si>
  <si>
    <t>IT010740</t>
  </si>
  <si>
    <t>IT010741</t>
  </si>
  <si>
    <t>IT010742</t>
  </si>
  <si>
    <t>IT010743</t>
  </si>
  <si>
    <t>IT010744</t>
  </si>
  <si>
    <t>IT010745</t>
  </si>
  <si>
    <t>IT010746</t>
  </si>
  <si>
    <t>IT010747</t>
  </si>
  <si>
    <t>IT010748</t>
  </si>
  <si>
    <t>IT010749</t>
  </si>
  <si>
    <t>IT010757</t>
  </si>
  <si>
    <t>IT010761</t>
  </si>
  <si>
    <t>IT010762</t>
  </si>
  <si>
    <t>IT010763</t>
  </si>
  <si>
    <t>IT010764</t>
  </si>
  <si>
    <t>IT010765</t>
  </si>
  <si>
    <t>IT010766</t>
  </si>
  <si>
    <t>IT010767</t>
  </si>
  <si>
    <t>IT010769</t>
  </si>
  <si>
    <t>IT010771</t>
  </si>
  <si>
    <t>IT010781</t>
  </si>
  <si>
    <t>IT010782</t>
  </si>
  <si>
    <t>IT010783</t>
  </si>
  <si>
    <t>IT010786</t>
  </si>
  <si>
    <t>IT010789</t>
  </si>
  <si>
    <t>IT010805</t>
  </si>
  <si>
    <t>IT01080590</t>
  </si>
  <si>
    <t>IT010806</t>
  </si>
  <si>
    <t>IT01080690</t>
  </si>
  <si>
    <t>IT010807</t>
  </si>
  <si>
    <t>IT015702</t>
  </si>
  <si>
    <t>IT019383</t>
  </si>
  <si>
    <t>IT019700</t>
  </si>
  <si>
    <t>IT019707</t>
  </si>
  <si>
    <t>IT019778</t>
  </si>
  <si>
    <t>IT019780</t>
  </si>
  <si>
    <t>IT020704</t>
  </si>
  <si>
    <t>IT030702</t>
  </si>
  <si>
    <t>IT040791</t>
  </si>
  <si>
    <t>IT040792</t>
  </si>
  <si>
    <t>IT050793</t>
  </si>
  <si>
    <t>IT060801</t>
  </si>
  <si>
    <t>IT079799AD</t>
  </si>
  <si>
    <t>IT079799</t>
  </si>
  <si>
    <t>IT079799AR</t>
  </si>
  <si>
    <t>IT079799CL</t>
  </si>
  <si>
    <t>IT079799EC</t>
  </si>
  <si>
    <t>IT079799FI</t>
  </si>
  <si>
    <t>IT079799FP</t>
  </si>
  <si>
    <t>IT079799GE</t>
  </si>
  <si>
    <t>IT079799GS</t>
  </si>
  <si>
    <t>IT079799HR</t>
  </si>
  <si>
    <t>IT079799IA</t>
  </si>
  <si>
    <t>IT079799IT</t>
  </si>
  <si>
    <t>IT079799LE</t>
  </si>
  <si>
    <t>IT079799MK</t>
  </si>
  <si>
    <t>IT079799OC</t>
  </si>
  <si>
    <t>IT079799OP</t>
  </si>
  <si>
    <t>IT079799PM</t>
  </si>
  <si>
    <t>IT079799PU</t>
  </si>
  <si>
    <t>IT079799QC</t>
  </si>
  <si>
    <t>IT079799RE</t>
  </si>
  <si>
    <t>IT079799RS</t>
  </si>
  <si>
    <t>IT079799RV</t>
  </si>
  <si>
    <t>IT079799SA</t>
  </si>
  <si>
    <t>IT079855AD</t>
  </si>
  <si>
    <t>IT079855</t>
  </si>
  <si>
    <t>IT079855AR</t>
  </si>
  <si>
    <t>IT079855CL</t>
  </si>
  <si>
    <t>IT079855EC</t>
  </si>
  <si>
    <t>IT079855FI</t>
  </si>
  <si>
    <t>IT079855FP</t>
  </si>
  <si>
    <t>IT079855GE</t>
  </si>
  <si>
    <t>IT079855GS</t>
  </si>
  <si>
    <t>IT079855HR</t>
  </si>
  <si>
    <t>IT079855IA</t>
  </si>
  <si>
    <t>IT079855IT</t>
  </si>
  <si>
    <t>IT079855LE</t>
  </si>
  <si>
    <t>IT079855MK</t>
  </si>
  <si>
    <t>IT079855OC</t>
  </si>
  <si>
    <t>IT079855OP</t>
  </si>
  <si>
    <t>IT079855PM</t>
  </si>
  <si>
    <t>IT079855PU</t>
  </si>
  <si>
    <t>IT079855QC</t>
  </si>
  <si>
    <t>IT079855RE</t>
  </si>
  <si>
    <t>IT079855RS</t>
  </si>
  <si>
    <t>IT079855RV</t>
  </si>
  <si>
    <t>IT079855SA</t>
  </si>
  <si>
    <t>IT079856AD</t>
  </si>
  <si>
    <t>IT079856</t>
  </si>
  <si>
    <t>IT079856AR</t>
  </si>
  <si>
    <t>IT079856CL</t>
  </si>
  <si>
    <t>IT079856EC</t>
  </si>
  <si>
    <t>IT079856FI</t>
  </si>
  <si>
    <t>IT079856FP</t>
  </si>
  <si>
    <t>IT079856GE</t>
  </si>
  <si>
    <t>IT079856GS</t>
  </si>
  <si>
    <t>IT079856HR</t>
  </si>
  <si>
    <t>IT079856IA</t>
  </si>
  <si>
    <t>IT079856IT</t>
  </si>
  <si>
    <t>IT079856LE</t>
  </si>
  <si>
    <t>IT079856MK</t>
  </si>
  <si>
    <t>IT079856OC</t>
  </si>
  <si>
    <t>IT079856OP</t>
  </si>
  <si>
    <t>IT079856PM</t>
  </si>
  <si>
    <t>IT079856PU</t>
  </si>
  <si>
    <t>IT079856QC</t>
  </si>
  <si>
    <t>IT079856RE</t>
  </si>
  <si>
    <t>IT079856RS</t>
  </si>
  <si>
    <t>IT079856RV</t>
  </si>
  <si>
    <t>IT079856SA</t>
  </si>
  <si>
    <t>IT089803</t>
  </si>
  <si>
    <t>LU019343</t>
  </si>
  <si>
    <t>LU029630</t>
  </si>
  <si>
    <t>LU030339</t>
  </si>
  <si>
    <t>LU039847</t>
  </si>
  <si>
    <t>LU039867</t>
  </si>
  <si>
    <t>MX019475</t>
  </si>
  <si>
    <t>MX020647</t>
  </si>
  <si>
    <t>MX020652</t>
  </si>
  <si>
    <t>MX029476</t>
  </si>
  <si>
    <t>MX029650</t>
  </si>
  <si>
    <t>MX029881</t>
  </si>
  <si>
    <t>MX039477</t>
  </si>
  <si>
    <t>MX049478</t>
  </si>
  <si>
    <t>MX050076</t>
  </si>
  <si>
    <t>MX050423</t>
  </si>
  <si>
    <t>MX060079</t>
  </si>
  <si>
    <t>MX079068</t>
  </si>
  <si>
    <t>MX080074</t>
  </si>
  <si>
    <t>MX099067</t>
  </si>
  <si>
    <t>MX100085</t>
  </si>
  <si>
    <t>MX100659</t>
  </si>
  <si>
    <t>MX119648</t>
  </si>
  <si>
    <t>MX120056</t>
  </si>
  <si>
    <t>MX120064</t>
  </si>
  <si>
    <t>MX120649</t>
  </si>
  <si>
    <t>MX139051</t>
  </si>
  <si>
    <t>MX149654</t>
  </si>
  <si>
    <t>MX150332</t>
  </si>
  <si>
    <t>MX160655</t>
  </si>
  <si>
    <t>MX170656</t>
  </si>
  <si>
    <t>MX189658</t>
  </si>
  <si>
    <t>MX190380</t>
  </si>
  <si>
    <t>MX200384</t>
  </si>
  <si>
    <t>MX219387</t>
  </si>
  <si>
    <t>MX229388</t>
  </si>
  <si>
    <t>MX230653</t>
  </si>
  <si>
    <t>MX23081601</t>
  </si>
  <si>
    <t>MX230816</t>
  </si>
  <si>
    <t>MX23081602</t>
  </si>
  <si>
    <t>MX23081603</t>
  </si>
  <si>
    <t>MX23081604</t>
  </si>
  <si>
    <t>MX23081610</t>
  </si>
  <si>
    <t>MX23081611</t>
  </si>
  <si>
    <t>MX23081612</t>
  </si>
  <si>
    <t>MX23081680</t>
  </si>
  <si>
    <t>MX23081699</t>
  </si>
  <si>
    <t>MX230816AD</t>
  </si>
  <si>
    <t>MX230816CL</t>
  </si>
  <si>
    <t>MX230816GE</t>
  </si>
  <si>
    <t>MX230816HR</t>
  </si>
  <si>
    <t>MX230816IT</t>
  </si>
  <si>
    <t>MX230816OP</t>
  </si>
  <si>
    <t>MX230816PM</t>
  </si>
  <si>
    <t>MX230816RV</t>
  </si>
  <si>
    <t>MX230816SA</t>
  </si>
  <si>
    <t>MX259055</t>
  </si>
  <si>
    <t>MX260643</t>
  </si>
  <si>
    <t>MX279642</t>
  </si>
  <si>
    <t>MX28069801</t>
  </si>
  <si>
    <t>MX280698</t>
  </si>
  <si>
    <t>MX28069802</t>
  </si>
  <si>
    <t>MX28069803</t>
  </si>
  <si>
    <t>MX28069804</t>
  </si>
  <si>
    <t>MX28069810</t>
  </si>
  <si>
    <t>MX28069811</t>
  </si>
  <si>
    <t>MX28069812</t>
  </si>
  <si>
    <t>MX28069880</t>
  </si>
  <si>
    <t>MX28069899</t>
  </si>
  <si>
    <t>MX280698AD</t>
  </si>
  <si>
    <t>MX280698CL</t>
  </si>
  <si>
    <t>MX280698GE</t>
  </si>
  <si>
    <t>MX280698HR</t>
  </si>
  <si>
    <t>MX280698IT</t>
  </si>
  <si>
    <t>MX280698OP</t>
  </si>
  <si>
    <t>MX280698PM</t>
  </si>
  <si>
    <t>MX280698RV</t>
  </si>
  <si>
    <t>MX280698SA</t>
  </si>
  <si>
    <t>MX29981401</t>
  </si>
  <si>
    <t>MX299814</t>
  </si>
  <si>
    <t>MX29981402</t>
  </si>
  <si>
    <t>MX29981403</t>
  </si>
  <si>
    <t>MX29981404</t>
  </si>
  <si>
    <t>MX29981410</t>
  </si>
  <si>
    <t>MX29981411</t>
  </si>
  <si>
    <t>MX29981412</t>
  </si>
  <si>
    <t>MX29981480</t>
  </si>
  <si>
    <t>MX29981499</t>
  </si>
  <si>
    <t>MX299814AD</t>
  </si>
  <si>
    <t>MX299814AR</t>
  </si>
  <si>
    <t>MX299814CL</t>
  </si>
  <si>
    <t>MX299814EC</t>
  </si>
  <si>
    <t>MX299814FI</t>
  </si>
  <si>
    <t>MX299814FP</t>
  </si>
  <si>
    <t>MX299814GE</t>
  </si>
  <si>
    <t>MX299814GS</t>
  </si>
  <si>
    <t>MX299814HR</t>
  </si>
  <si>
    <t>MX299814IA</t>
  </si>
  <si>
    <t>MX299814IT</t>
  </si>
  <si>
    <t>MX299814LE</t>
  </si>
  <si>
    <t>MX299814MK</t>
  </si>
  <si>
    <t>MX299814OC</t>
  </si>
  <si>
    <t>MX299814OP</t>
  </si>
  <si>
    <t>MX299814PM</t>
  </si>
  <si>
    <t>MX299814PU</t>
  </si>
  <si>
    <t>MX299814QC</t>
  </si>
  <si>
    <t>MX299814RE</t>
  </si>
  <si>
    <t>MX299814RS</t>
  </si>
  <si>
    <t>MX299814RV</t>
  </si>
  <si>
    <t>MX299814SA</t>
  </si>
  <si>
    <t>MX30082001</t>
  </si>
  <si>
    <t>MX30</t>
  </si>
  <si>
    <t>0820</t>
  </si>
  <si>
    <t>MX300820</t>
  </si>
  <si>
    <t>MX30082002</t>
  </si>
  <si>
    <t>MX30082003</t>
  </si>
  <si>
    <t>MX30082004</t>
  </si>
  <si>
    <t>MX30082010</t>
  </si>
  <si>
    <t>MX30082011</t>
  </si>
  <si>
    <t>MX30082012</t>
  </si>
  <si>
    <t>MX30082080</t>
  </si>
  <si>
    <t>MX30082099</t>
  </si>
  <si>
    <t>MX300820AD</t>
  </si>
  <si>
    <t>MX300820CL</t>
  </si>
  <si>
    <t>MX300820GE</t>
  </si>
  <si>
    <t>MX300820HR</t>
  </si>
  <si>
    <t>MX300820IT</t>
  </si>
  <si>
    <t>MX300820OP</t>
  </si>
  <si>
    <t>MX300820PM</t>
  </si>
  <si>
    <t>MX300820RV</t>
  </si>
  <si>
    <t>MX300820SA</t>
  </si>
  <si>
    <t>NL019901</t>
  </si>
  <si>
    <t>NL029902</t>
  </si>
  <si>
    <t>NL039889</t>
  </si>
  <si>
    <t>NL039903</t>
  </si>
  <si>
    <t>NL039903SH</t>
  </si>
  <si>
    <t>NL039920</t>
  </si>
  <si>
    <t>NL049909</t>
  </si>
  <si>
    <t>NL059910</t>
  </si>
  <si>
    <t>NL06080901</t>
  </si>
  <si>
    <t>NL060809</t>
  </si>
  <si>
    <t>NL06080902</t>
  </si>
  <si>
    <t>NL06080903</t>
  </si>
  <si>
    <t>NL06080904</t>
  </si>
  <si>
    <t>NL06080910</t>
  </si>
  <si>
    <t>NL06080911</t>
  </si>
  <si>
    <t>NL06080912</t>
  </si>
  <si>
    <t>NL06080980</t>
  </si>
  <si>
    <t>NL06080999</t>
  </si>
  <si>
    <t>NL060809AD</t>
  </si>
  <si>
    <t>NL060809CL</t>
  </si>
  <si>
    <t>NL060809GE</t>
  </si>
  <si>
    <t>NL060809HR</t>
  </si>
  <si>
    <t>NL060809IT</t>
  </si>
  <si>
    <t>NL060809OP</t>
  </si>
  <si>
    <t>NL060809PM</t>
  </si>
  <si>
    <t>NL060809RV</t>
  </si>
  <si>
    <t>NL060809SA</t>
  </si>
  <si>
    <t>NL069911</t>
  </si>
  <si>
    <t>NL079912</t>
  </si>
  <si>
    <t>NL089913</t>
  </si>
  <si>
    <t>NL099914</t>
  </si>
  <si>
    <t>NL109916</t>
  </si>
  <si>
    <t>NL110375</t>
  </si>
  <si>
    <t>NL129439</t>
  </si>
  <si>
    <t>NL130216</t>
  </si>
  <si>
    <t>NL140247</t>
  </si>
  <si>
    <t>NL150245</t>
  </si>
  <si>
    <t>NL169454</t>
  </si>
  <si>
    <t>NL179455</t>
  </si>
  <si>
    <t>NL189456</t>
  </si>
  <si>
    <t>NL209620</t>
  </si>
  <si>
    <t>NL219621</t>
  </si>
  <si>
    <t>NL220215</t>
  </si>
  <si>
    <t>NL230243</t>
  </si>
  <si>
    <t>NL240217</t>
  </si>
  <si>
    <t>NL250244</t>
  </si>
  <si>
    <t>NL260213</t>
  </si>
  <si>
    <t>NL270222</t>
  </si>
  <si>
    <t>NL280232</t>
  </si>
  <si>
    <t>NL290235</t>
  </si>
  <si>
    <t>NL300315</t>
  </si>
  <si>
    <t>NL310372</t>
  </si>
  <si>
    <t>NL329362</t>
  </si>
  <si>
    <t>NL330211</t>
  </si>
  <si>
    <t>NL340209</t>
  </si>
  <si>
    <t>NL340210</t>
  </si>
  <si>
    <t>NL350221</t>
  </si>
  <si>
    <t>NL360208</t>
  </si>
  <si>
    <t>NL370948</t>
  </si>
  <si>
    <t>NL380949</t>
  </si>
  <si>
    <t>NL390241</t>
  </si>
  <si>
    <t>NL400207</t>
  </si>
  <si>
    <t>NL410471</t>
  </si>
  <si>
    <t>NL420214</t>
  </si>
  <si>
    <t>NL430234</t>
  </si>
  <si>
    <t>NL440246</t>
  </si>
  <si>
    <t>NL44024690</t>
  </si>
  <si>
    <t>NL450219</t>
  </si>
  <si>
    <t>NL460200</t>
  </si>
  <si>
    <t>NL470250</t>
  </si>
  <si>
    <t>NL480660</t>
  </si>
  <si>
    <t>NL490218</t>
  </si>
  <si>
    <t>NL509908</t>
  </si>
  <si>
    <t>NL510970</t>
  </si>
  <si>
    <t>NL520971</t>
  </si>
  <si>
    <t>NL530491</t>
  </si>
  <si>
    <t>NL539972</t>
  </si>
  <si>
    <t>NL549636</t>
  </si>
  <si>
    <t>NL549637</t>
  </si>
  <si>
    <t>NL549973</t>
  </si>
  <si>
    <t>NL559976</t>
  </si>
  <si>
    <t>NL560212</t>
  </si>
  <si>
    <t>NL570981</t>
  </si>
  <si>
    <t>NL580340</t>
  </si>
  <si>
    <t>NL590759</t>
  </si>
  <si>
    <t>NL609389</t>
  </si>
  <si>
    <t>NL619390</t>
  </si>
  <si>
    <t>NL629391</t>
  </si>
  <si>
    <t>NL639392</t>
  </si>
  <si>
    <t>NL649393</t>
  </si>
  <si>
    <t>NL659394</t>
  </si>
  <si>
    <t>NL669395</t>
  </si>
  <si>
    <t>NL679396</t>
  </si>
  <si>
    <t>NL689397</t>
  </si>
  <si>
    <t>NL699398</t>
  </si>
  <si>
    <t>NL709399</t>
  </si>
  <si>
    <t>NL710662</t>
  </si>
  <si>
    <t>NL720623</t>
  </si>
  <si>
    <t>PA019368</t>
  </si>
  <si>
    <t>PA029644</t>
  </si>
  <si>
    <t>PA029645</t>
  </si>
  <si>
    <t>PA029646</t>
  </si>
  <si>
    <t>PL010347</t>
  </si>
  <si>
    <t>PL029348</t>
  </si>
  <si>
    <t>PT010099</t>
  </si>
  <si>
    <t>PT010334</t>
  </si>
  <si>
    <t>PT019601</t>
  </si>
  <si>
    <t>PT019878</t>
  </si>
  <si>
    <t>PT019880</t>
  </si>
  <si>
    <t>PT020632</t>
  </si>
  <si>
    <t>PT02063290</t>
  </si>
  <si>
    <t>RO010329</t>
  </si>
  <si>
    <t>RO019338</t>
  </si>
  <si>
    <t>RO020330</t>
  </si>
  <si>
    <t>RO029335</t>
  </si>
  <si>
    <t>RO029845</t>
  </si>
  <si>
    <t>RO029865</t>
  </si>
  <si>
    <t>SK010363</t>
  </si>
  <si>
    <t>UK010750</t>
  </si>
  <si>
    <t>UK020751</t>
  </si>
  <si>
    <t>UK029876</t>
  </si>
  <si>
    <t>UK029876DI</t>
  </si>
  <si>
    <t>UK029893</t>
  </si>
  <si>
    <t>UK029896</t>
  </si>
  <si>
    <t>US020774</t>
  </si>
  <si>
    <t>US039479</t>
  </si>
  <si>
    <t>US04062901</t>
  </si>
  <si>
    <t>US040629</t>
  </si>
  <si>
    <t>US04062902</t>
  </si>
  <si>
    <t>US04062903</t>
  </si>
  <si>
    <t>US04062904</t>
  </si>
  <si>
    <t>US04062910</t>
  </si>
  <si>
    <t>US04062911</t>
  </si>
  <si>
    <t>US04062912</t>
  </si>
  <si>
    <t>US04062980</t>
  </si>
  <si>
    <t>US04062999</t>
  </si>
  <si>
    <t>US040629AD</t>
  </si>
  <si>
    <t>US040629CL</t>
  </si>
  <si>
    <t>US040629GE</t>
  </si>
  <si>
    <t>US040629HR</t>
  </si>
  <si>
    <t>US040629IT</t>
  </si>
  <si>
    <t>US040629OP</t>
  </si>
  <si>
    <t>US040629PM</t>
  </si>
  <si>
    <t>US040629RV</t>
  </si>
  <si>
    <t>US040629SA</t>
  </si>
  <si>
    <t>UY019507</t>
  </si>
  <si>
    <t>UY019507DI</t>
  </si>
  <si>
    <t>UY020167</t>
  </si>
  <si>
    <t>UY029842</t>
  </si>
  <si>
    <t>UY029862</t>
  </si>
  <si>
    <t>VEF</t>
  </si>
  <si>
    <t>VE020572</t>
  </si>
  <si>
    <t>VE020592</t>
  </si>
  <si>
    <t>VE030573</t>
  </si>
  <si>
    <t>VE040583</t>
  </si>
  <si>
    <t>VE059571</t>
  </si>
  <si>
    <t>ZAR</t>
  </si>
  <si>
    <t>ZA010426</t>
  </si>
  <si>
    <t>ZA020036</t>
  </si>
  <si>
    <t>ZVE10583</t>
  </si>
  <si>
    <t>MX30 NHC SAN LUIS POTOSI</t>
  </si>
  <si>
    <t>98000581-REINVOICE IC RESEARCH</t>
  </si>
  <si>
    <t>REINVOICE IC RESEARCH</t>
  </si>
  <si>
    <t>Customer is liable for perception</t>
  </si>
  <si>
    <t>Tax Rel. Class. * mandatory is customer is liable for perception</t>
  </si>
  <si>
    <t>% IVA</t>
  </si>
  <si>
    <t>% Percepcion</t>
  </si>
  <si>
    <t>Tax Rel. Class.</t>
  </si>
  <si>
    <t>P1-0%</t>
  </si>
  <si>
    <t>PERCEPTION IIBB CABA 3,50% (DESPER TECN), Tax 0,0%</t>
  </si>
  <si>
    <t>P1-21%</t>
  </si>
  <si>
    <t>PERCEPTION IIBB CABA 3,50% (DESPER TECN), Tax 21%</t>
  </si>
  <si>
    <t>P1-27%</t>
  </si>
  <si>
    <t>PERCEPTION IIBB CABA 3,50% (DESPER TECN), Tax 27%</t>
  </si>
  <si>
    <t>P2-0%</t>
  </si>
  <si>
    <t>PERCEPTION IIBB CABA 6,00%, Tax 0,0%</t>
  </si>
  <si>
    <t>P2-21%</t>
  </si>
  <si>
    <t>PERCEPTION IIBB CABA 6,00%, Tax 21%</t>
  </si>
  <si>
    <t>P2-27%</t>
  </si>
  <si>
    <t>PERCEPTION IIBB CABA 6,00%, Tax 27%</t>
  </si>
  <si>
    <t>P3-0%</t>
  </si>
  <si>
    <t>PERCEPTION IIBB CABA 6,00% no padrón gnral, Tax 0%</t>
  </si>
  <si>
    <t>P3-21%</t>
  </si>
  <si>
    <t>PERCEPTION IIBB CABA 6,00% no padrón gral, Tax 21%</t>
  </si>
  <si>
    <t>P3-27%</t>
  </si>
  <si>
    <t>PERCEPTION IIBB CABA 6,00% no padrón gral, Tax 27%</t>
  </si>
  <si>
    <t>P4-0%</t>
  </si>
  <si>
    <t>PERCEPTION IIBB CABA 0,0%, Tax 0,0%</t>
  </si>
  <si>
    <t>P4-21%</t>
  </si>
  <si>
    <t>PERCEPTION IIBB CABA 0,0%, Tax 21%</t>
  </si>
  <si>
    <t>P4-27%</t>
  </si>
  <si>
    <t>PERCEPTION IIBB CABA 0,0%, Tax 27%</t>
  </si>
  <si>
    <t>P5-0%</t>
  </si>
  <si>
    <t>PERCEPTION IIBB CABA 0,10%, Tax 0,0%</t>
  </si>
  <si>
    <t>P5-21%</t>
  </si>
  <si>
    <t>PERCEPTION IIBB CABA 0,10%, Tax 21%</t>
  </si>
  <si>
    <t>P5-27%</t>
  </si>
  <si>
    <t>PERCEPTION IIBB CABA 0,10%, Tax 27%</t>
  </si>
  <si>
    <t>P6-0%</t>
  </si>
  <si>
    <t>PERCEPTION IIBB CABA 0,20%, Tax 0,0%</t>
  </si>
  <si>
    <t>P6-21%</t>
  </si>
  <si>
    <t>PERCEPTION IIBB CABA 0,20%, Tax 21%</t>
  </si>
  <si>
    <t>P6-27%</t>
  </si>
  <si>
    <t>PERCEPTION IIBB CABA 0,20%, Tax 27%</t>
  </si>
  <si>
    <t>P7-0%</t>
  </si>
  <si>
    <t>PERCEPTION IIBB CABA 0,30%, Tax 0,0%</t>
  </si>
  <si>
    <t>P7-21%</t>
  </si>
  <si>
    <t>PERCEPTION IIBB CABA 0,30%, Tax 21%</t>
  </si>
  <si>
    <t>P7-27%</t>
  </si>
  <si>
    <t>PERCEPTION IIBB CABA 0,30%, Tax 27%</t>
  </si>
  <si>
    <t>P8-0%</t>
  </si>
  <si>
    <t>PERCEPTION IIBB CABA 0,50%, Tax 0,0%</t>
  </si>
  <si>
    <t>P8-21%</t>
  </si>
  <si>
    <t>PERCEPTION IIBB CABA 0,50%, Tax 21%</t>
  </si>
  <si>
    <t>P8-27%</t>
  </si>
  <si>
    <t>PERCEPTION IIBB CABA 0,50%, Tax 27%</t>
  </si>
  <si>
    <t>P9-0%</t>
  </si>
  <si>
    <t>PERCEPTION IIBB CABA 1,00%, Tax 0,0%</t>
  </si>
  <si>
    <t>P9-21%</t>
  </si>
  <si>
    <t>PERCEPTION IIBB CABA 1,00%, Tax 21%</t>
  </si>
  <si>
    <t>P9-27%</t>
  </si>
  <si>
    <t>PERCEPTION IIBB CABA 1,00%, Tax 27%</t>
  </si>
  <si>
    <t>PA-0%</t>
  </si>
  <si>
    <t>PERCEPTION IIBB CABA 1,50%, Tax 0,0%</t>
  </si>
  <si>
    <t>PA-21%</t>
  </si>
  <si>
    <t>PA-27%</t>
  </si>
  <si>
    <t>PERCEPTION IIBB CABA 1,50%, Tax 27%</t>
  </si>
  <si>
    <t>PB-0%</t>
  </si>
  <si>
    <t>PERCEPTION IIBB CABA 2,50%, Tax 0,0%</t>
  </si>
  <si>
    <t>PB-21%</t>
  </si>
  <si>
    <t>PERCEPTION IIBB CABA 2,50%, Tax 21%</t>
  </si>
  <si>
    <t>PB-27%</t>
  </si>
  <si>
    <t>PERCEPTION IIBB CABA 2,50%, Tax 27%</t>
  </si>
  <si>
    <t>PC-0%</t>
  </si>
  <si>
    <t>PERCEPTION IIBB CABA 2,60%, Tax 0,0%</t>
  </si>
  <si>
    <t>PC-21%</t>
  </si>
  <si>
    <t>PERCEPTION IIBB CABA 2,60%, Tax 21%</t>
  </si>
  <si>
    <t>PC-27%</t>
  </si>
  <si>
    <t>PERCEPTION IIBB CABA 2,60%, Tax 27%</t>
  </si>
  <si>
    <t>PD-0%</t>
  </si>
  <si>
    <t>PERCEPTION IIBB CABA 2,70%, Tax 0,0%</t>
  </si>
  <si>
    <t>PD-21%</t>
  </si>
  <si>
    <t>PERCEPTION IIBB CABA 2,70%, Tax 21%</t>
  </si>
  <si>
    <t>PD-27%</t>
  </si>
  <si>
    <t>PERCEPTION IIBB CABA 2,70%, Tax 27%</t>
  </si>
  <si>
    <t>PE-0%</t>
  </si>
  <si>
    <t>PERCEPTION IIBB CABA 3,00%, Tax 0,0%</t>
  </si>
  <si>
    <t>PE-21%</t>
  </si>
  <si>
    <t>PERCEPTION IIBB CABA 3,00%, Tax 21%</t>
  </si>
  <si>
    <t>PE-27%</t>
  </si>
  <si>
    <t>PERCEPTION IIBB CABA 3,00%, Tax 27%</t>
  </si>
  <si>
    <t>PF-0%</t>
  </si>
  <si>
    <t>PERCEPTION IIBB CABA 3,20%, Tax 0,0%</t>
  </si>
  <si>
    <t>PF-21%</t>
  </si>
  <si>
    <t>PERCEPTION IIBB CABA 3,20%, Tax 21%</t>
  </si>
  <si>
    <t>PF-27%</t>
  </si>
  <si>
    <t>PERCEPTION IIBB CABA 3,20%, Tax 27%</t>
  </si>
  <si>
    <t>PG-0%</t>
  </si>
  <si>
    <t>PERCEPTION IIBB CABA 3,50%, Tax 0,0%</t>
  </si>
  <si>
    <t>PG-21%</t>
  </si>
  <si>
    <t>PERCEPTION IIBB CABA 3,50%, Tax 21%</t>
  </si>
  <si>
    <t>PG-27%</t>
  </si>
  <si>
    <t>PERCEPTION IIBB CABA 3,50%, Tax 27%</t>
  </si>
  <si>
    <t>PH-0%</t>
  </si>
  <si>
    <t>PERCEPTION IIBB CABA 4,00%, Tax 0,0%</t>
  </si>
  <si>
    <t>PH-21%</t>
  </si>
  <si>
    <t>PERCEPTION IIBB CABA 4,00%, Tax 21%</t>
  </si>
  <si>
    <t>PH-27%</t>
  </si>
  <si>
    <t>PERCEPTION IIBB CABA 4,00%, Tax 27%</t>
  </si>
  <si>
    <t>PI-0%</t>
  </si>
  <si>
    <t>PERCEPTION IIBB CABA 5,00%, Tax 0,0%</t>
  </si>
  <si>
    <t>PI-21%</t>
  </si>
  <si>
    <t>PERCEPTION IIBB CABA 5,00%, Tax 21%</t>
  </si>
  <si>
    <t>PI-27%</t>
  </si>
  <si>
    <t>PERCEPTION IIBB CABA 5,00%, Tax 27%</t>
  </si>
  <si>
    <t>PJ-0%</t>
  </si>
  <si>
    <t>PJ-21%</t>
  </si>
  <si>
    <t>PJ-27%</t>
  </si>
  <si>
    <t>PK-0%</t>
  </si>
  <si>
    <t>PERCEPTION IIBB CABA 3,00% magnit superada, Tax 0%</t>
  </si>
  <si>
    <t>PK-21%</t>
  </si>
  <si>
    <t>PERCEPTION IIBB CABA 3,00% magnit superad, Tax 21%</t>
  </si>
  <si>
    <t>PK-27%</t>
  </si>
  <si>
    <t>PERCEPTION IIBB CABA 3,00% magnit superad, Tax 27%</t>
  </si>
  <si>
    <t>TAX ADVISORY</t>
  </si>
  <si>
    <t>TAX ADVISORY REINVOICEMENT</t>
  </si>
  <si>
    <t>NH01</t>
  </si>
  <si>
    <t>AUDIT ADVISORY</t>
  </si>
  <si>
    <t>AUDIT ADVISORY REINVOICEMENT</t>
  </si>
  <si>
    <t>98000851-TAX ADVISORY REINVOICEMENT</t>
  </si>
  <si>
    <t>98000852-AUDIT ADVISORY REINVOICEMENT</t>
  </si>
  <si>
    <t>IC BARTER INCOME</t>
  </si>
  <si>
    <t>BARTER COST REINVOICEMENT</t>
  </si>
  <si>
    <t>All bus</t>
  </si>
  <si>
    <t>98000841-BARTER COST REINVOICEMENT</t>
  </si>
  <si>
    <t>0754</t>
  </si>
  <si>
    <t>9928</t>
  </si>
  <si>
    <t>FR03</t>
  </si>
  <si>
    <t>MX31</t>
  </si>
  <si>
    <t>SAS SOCIÉTÉ HOTELIÈRE DU PALM BEACH</t>
  </si>
  <si>
    <t>NH HOTELES FRANCE S.A.S.U.</t>
  </si>
  <si>
    <t>COPERAMA CENTRAL EUROPE GMBH</t>
  </si>
  <si>
    <t>海南美兰机场酒店投资有限公司</t>
    <phoneticPr fontId="7" type="noConversion"/>
  </si>
  <si>
    <t>三亚凤凰国际机场候机楼服务有限公司机场分公司</t>
    <phoneticPr fontId="7" type="noConversion"/>
  </si>
  <si>
    <t>北京海航纽华酒店管理有限公司</t>
    <phoneticPr fontId="7" type="noConversion"/>
  </si>
  <si>
    <t>MX31LUJOSAN SA DE CV</t>
  </si>
  <si>
    <t>MX30OPERADORA DE HOTELES ABBA S.A DE C.V</t>
  </si>
  <si>
    <t>FR03 NH PALM BEACH</t>
  </si>
  <si>
    <t>DE17 COPERAMA CE - THIRD PARTY</t>
  </si>
  <si>
    <t>DE17 COPERAMA CE - NH</t>
  </si>
  <si>
    <t>DE17 COPERAMA CE</t>
  </si>
  <si>
    <t>CH01 NH GENEVA CITY</t>
  </si>
  <si>
    <t>AD01 NH ANDORRA LA VELLA</t>
  </si>
  <si>
    <t>ES74 NH SANT JUST</t>
  </si>
  <si>
    <t>ES73 NH COLLECTION RIA DE BILBAO</t>
  </si>
  <si>
    <t>ES72 NH  ZUBIALDE</t>
  </si>
  <si>
    <t>ES72 NH TOLEDO</t>
  </si>
  <si>
    <t>ES71 NH PEREGRINO</t>
  </si>
  <si>
    <t>ES71 NH COLLECTION FINISTERRE</t>
  </si>
  <si>
    <t>ES71 NH A CORUÑA CENTRO</t>
  </si>
  <si>
    <t>ES70 NH BARRI GOTIC</t>
  </si>
  <si>
    <t>ES68 NH RAMBLAS</t>
  </si>
  <si>
    <t>ES65 NH  ZARAGOZA CENTRO</t>
  </si>
  <si>
    <t>ES64 NH BARCELONA DEL MAR</t>
  </si>
  <si>
    <t>ES61 NH COLLECTION  TOWER</t>
  </si>
  <si>
    <t>ES61 NH GRANADA CENTRO</t>
  </si>
  <si>
    <t>ES61 NH FIRA SUITES</t>
  </si>
  <si>
    <t>ES61 NH DONOSTI</t>
  </si>
  <si>
    <t>ES60 NH CORDOBA</t>
  </si>
  <si>
    <t>ES58 NH CIUDAD DE MALLORCA</t>
  </si>
  <si>
    <t xml:space="preserve">IT01 NH TORINO CENTRO </t>
  </si>
  <si>
    <t>AR09 PROYECTO DOMUS</t>
  </si>
  <si>
    <t>MX31SERVICIO NOMINA NH SAN LUIS POTOSI</t>
  </si>
  <si>
    <t>BR03 NH CURITIBA THE FIVE</t>
  </si>
  <si>
    <t xml:space="preserve">PA03 NH URBAN ROYAL PANAMA </t>
  </si>
  <si>
    <t>Y-ES109103</t>
  </si>
  <si>
    <t>RENTS INCOME (NON GROUP)</t>
  </si>
  <si>
    <t>PARKING NO RESIDENTES</t>
  </si>
  <si>
    <t>FR03075401</t>
  </si>
  <si>
    <t>FR03075402</t>
  </si>
  <si>
    <t>FR03075403</t>
  </si>
  <si>
    <t>FR03075404</t>
  </si>
  <si>
    <t>FR03075410</t>
  </si>
  <si>
    <t>FR03075411</t>
  </si>
  <si>
    <t>FR03075412</t>
  </si>
  <si>
    <t>FR03075480</t>
  </si>
  <si>
    <t>FR03075490</t>
  </si>
  <si>
    <t>FR03075499</t>
  </si>
  <si>
    <t>FR030754AD</t>
  </si>
  <si>
    <t>FR030754CL</t>
  </si>
  <si>
    <t>FR030754GE</t>
  </si>
  <si>
    <t>FR030754HR</t>
  </si>
  <si>
    <t>FR030754IT</t>
  </si>
  <si>
    <t>FR030754OP</t>
  </si>
  <si>
    <t>FR030754PM</t>
  </si>
  <si>
    <t>FR030754RV</t>
  </si>
  <si>
    <t>FR030754SA</t>
  </si>
  <si>
    <t>FR030754SH</t>
  </si>
  <si>
    <r>
      <t xml:space="preserve">Invoice number provided by the tax authorities </t>
    </r>
    <r>
      <rPr>
        <sz val="9"/>
        <color theme="0"/>
        <rFont val="Calibri"/>
        <family val="2"/>
        <scheme val="minor"/>
      </rPr>
      <t>(Only mandatory for Argentina)</t>
    </r>
  </si>
  <si>
    <r>
      <rPr>
        <sz val="10.5"/>
        <color theme="1"/>
        <rFont val="Calibri"/>
        <family val="2"/>
        <scheme val="minor"/>
      </rPr>
      <t># Original invoice in case of credit note</t>
    </r>
    <r>
      <rPr>
        <sz val="11"/>
        <color theme="1"/>
        <rFont val="Calibri"/>
        <family val="2"/>
        <scheme val="minor"/>
      </rPr>
      <t xml:space="preserve">
(only in case of BU Spain)</t>
    </r>
  </si>
  <si>
    <t>C0</t>
  </si>
  <si>
    <t>FOOD</t>
  </si>
  <si>
    <t>REINVOISEMENT FOOD</t>
  </si>
  <si>
    <t>BEVERAGE</t>
  </si>
  <si>
    <t>REINVOISEMENT BEVERAGE</t>
  </si>
  <si>
    <t>IC TRAVEL AGENCIES COMM REINVOIC.</t>
  </si>
  <si>
    <t>98000751-IC TRAVEL AGENCIES COMM REINVOIC.</t>
  </si>
  <si>
    <t>Name J Rec</t>
  </si>
  <si>
    <t>J REC</t>
  </si>
  <si>
    <t>Front Office</t>
  </si>
  <si>
    <t>F</t>
  </si>
  <si>
    <t>Several line per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</si>
</sst>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 #,##0.00\ &quot;€&quot;_-;\-* #,##0.00\ &quot;€&quot;_-;_-* &quot;-&quot;??\ &quot;€&quot;_-;_-@_-"/>
    <numFmt numFmtId="164" formatCode="dd\.mm\.yyyy"/>
    <numFmt numFmtId="165" formatCode="0000"/>
    <numFmt numFmtId="166" formatCode="000"/>
    <numFmt numFmtId="167" formatCode="#,##0.00\ &quot;€&quot;"/>
    <numFmt numFmtId="168" formatCode="_-* #,##0.00_-;\-* #,##0.00_-;_-* &quot;-&quot;??_-;_-@_-"/>
    <numFmt numFmtId="169" formatCode="\+* #,##0.00;[Red]\-* #,##0.00"/>
    <numFmt numFmtId="170" formatCode="\+* #,##0;[Red]\-* #,##0"/>
    <numFmt numFmtId="171" formatCode="\ * #,##0;[Red]\-* #,##0"/>
    <numFmt numFmtId="172" formatCode="_-* #,##0.00\ [$€]_-;\-* #,##0.00\ [$€]_-;_-* &quot;-&quot;??\ [$€]_-;_-@_-"/>
    <numFmt numFmtId="173" formatCode="0.00_)"/>
    <numFmt numFmtId="174" formatCode="_-* #,##0_-;\-* #,##0_-;_-* &quot;-&quot;_-;_-@_-"/>
    <numFmt numFmtId="175" formatCode="_-&quot;$&quot;* #,##0_-;\-&quot;$&quot;* #,##0_-;_-&quot;$&quot;* &quot;-&quot;_-;_-@_-"/>
    <numFmt numFmtId="176" formatCode="_-&quot;$&quot;* #,##0.00_-;\-&quot;$&quot;* #,##0.00_-;_-&quot;$&quot;* &quot;-&quot;??_-;_-@_-"/>
    <numFmt numFmtId="177" formatCode="&quot;SFr.&quot;\ #,##0;[Red]&quot;SFr.&quot;\ \-#,##0"/>
    <numFmt numFmtId="178" formatCode="&quot;Fr.&quot;\+* #,##0.00;[Red]&quot;Fr.&quot;\-* #,##0.00"/>
    <numFmt numFmtId="179" formatCode="&quot;Fr.&quot;\+* #,##0;[Red]&quot;Fr.&quot;\-* #,##0"/>
    <numFmt numFmtId="180" formatCode="&quot;Fr.&quot;\ * #,##0;[Red]&quot;Fr.&quot;\-* #,##0"/>
    <numFmt numFmtId="181" formatCode="&quot;Fr.&quot;\ #,##0.00;[Red]&quot;Fr.&quot;\ \-#,##0.00"/>
  </numFmts>
  <fonts count="76" x14ac:knownFonts="1">
    <font>
      <sz val="11"/>
      <color theme="1"/>
      <name val="Calibri"/>
      <family val="2"/>
      <scheme val="minor"/>
    </font>
    <font>
      <b/>
      <sz val="11"/>
      <color theme="1"/>
      <name val="Calibri"/>
      <family val="2"/>
      <scheme val="minor"/>
    </font>
    <font>
      <b/>
      <sz val="16"/>
      <color theme="1"/>
      <name val="Calibri"/>
      <family val="2"/>
      <scheme val="minor"/>
    </font>
    <font>
      <sz val="11"/>
      <color theme="1"/>
      <name val="Calibri"/>
      <family val="2"/>
    </font>
    <font>
      <sz val="11"/>
      <color rgb="FF000000"/>
      <name val="Calibri"/>
      <family val="2"/>
    </font>
    <font>
      <sz val="14"/>
      <color theme="1"/>
      <name val="Calibri"/>
      <family val="2"/>
      <scheme val="minor"/>
    </font>
    <font>
      <sz val="12"/>
      <color theme="1"/>
      <name val="Calibri"/>
      <family val="2"/>
      <scheme val="minor"/>
    </font>
    <font>
      <sz val="12"/>
      <color rgb="FF000000"/>
      <name val="Calibri"/>
      <family val="2"/>
    </font>
    <font>
      <sz val="11"/>
      <color indexed="8"/>
      <name val="Calibri"/>
      <family val="2"/>
      <scheme val="minor"/>
    </font>
    <font>
      <sz val="8"/>
      <color theme="1"/>
      <name val="Calibri"/>
      <family val="2"/>
      <scheme val="minor"/>
    </font>
    <font>
      <u/>
      <sz val="8"/>
      <color theme="1"/>
      <name val="Calibri"/>
      <family val="2"/>
      <scheme val="minor"/>
    </font>
    <font>
      <sz val="9"/>
      <name val="Calibri"/>
      <family val="2"/>
      <scheme val="minor"/>
    </font>
    <font>
      <b/>
      <sz val="10.45"/>
      <color rgb="FF0B5394"/>
      <name val="Verdana"/>
      <family val="2"/>
    </font>
    <font>
      <sz val="11"/>
      <name val="Calibri"/>
      <family val="2"/>
      <scheme val="minor"/>
    </font>
    <font>
      <sz val="9"/>
      <color indexed="81"/>
      <name val="Tahoma"/>
      <family val="2"/>
    </font>
    <font>
      <b/>
      <sz val="9"/>
      <color indexed="81"/>
      <name val="Tahoma"/>
      <family val="2"/>
    </font>
    <font>
      <i/>
      <sz val="9"/>
      <color indexed="81"/>
      <name val="Tahoma"/>
      <family val="2"/>
    </font>
    <font>
      <b/>
      <sz val="9"/>
      <color theme="1"/>
      <name val="Calibri"/>
      <family val="2"/>
      <scheme val="minor"/>
    </font>
    <font>
      <sz val="9"/>
      <color theme="1"/>
      <name val="Calibri"/>
      <family val="2"/>
      <scheme val="minor"/>
    </font>
    <font>
      <sz val="9"/>
      <color indexed="8"/>
      <name val="Calibri"/>
      <family val="2"/>
      <scheme val="minor"/>
    </font>
    <font>
      <b/>
      <sz val="9"/>
      <color indexed="8"/>
      <name val="Calibri"/>
      <family val="2"/>
      <scheme val="minor"/>
    </font>
    <font>
      <b/>
      <sz val="10"/>
      <name val="Calibri"/>
      <family val="2"/>
      <scheme val="minor"/>
    </font>
    <font>
      <sz val="10"/>
      <name val="Arial"/>
      <family val="2"/>
    </font>
    <font>
      <sz val="10"/>
      <name val="Calibri"/>
      <family val="2"/>
      <scheme val="minor"/>
    </font>
    <font>
      <sz val="10"/>
      <color theme="1"/>
      <name val="Calibri"/>
      <family val="2"/>
      <scheme val="minor"/>
    </font>
    <font>
      <b/>
      <sz val="9"/>
      <name val="Calibri"/>
      <family val="2"/>
      <scheme val="minor"/>
    </font>
    <font>
      <b/>
      <sz val="9"/>
      <color theme="0"/>
      <name val="Calibri"/>
      <family val="2"/>
      <scheme val="minor"/>
    </font>
    <font>
      <b/>
      <sz val="9"/>
      <color theme="9" tint="-0.499984740745262"/>
      <name val="Calibri"/>
      <family val="2"/>
      <scheme val="minor"/>
    </font>
    <font>
      <sz val="9"/>
      <color theme="0"/>
      <name val="Calibri"/>
      <family val="2"/>
      <scheme val="minor"/>
    </font>
    <font>
      <b/>
      <sz val="9"/>
      <color rgb="FFFF0000"/>
      <name val="Calibri"/>
      <family val="2"/>
      <scheme val="minor"/>
    </font>
    <font>
      <b/>
      <sz val="9"/>
      <color rgb="FF1F497D"/>
      <name val="Calibri"/>
      <family val="2"/>
      <scheme val="minor"/>
    </font>
    <font>
      <sz val="9"/>
      <color rgb="FFFF0000"/>
      <name val="Calibri"/>
      <family val="2"/>
      <scheme val="minor"/>
    </font>
    <font>
      <sz val="11"/>
      <color theme="1"/>
      <name val="Calibri"/>
      <family val="2"/>
      <scheme val="minor"/>
    </font>
    <font>
      <sz val="9"/>
      <color theme="1" tint="0.34998626667073579"/>
      <name val="Calibri"/>
      <family val="2"/>
      <scheme val="minor"/>
    </font>
    <font>
      <u/>
      <sz val="9"/>
      <color theme="1"/>
      <name val="Calibri"/>
      <family val="2"/>
      <scheme val="minor"/>
    </font>
    <font>
      <i/>
      <sz val="9"/>
      <color theme="1"/>
      <name val="Calibri"/>
      <family val="2"/>
      <scheme val="minor"/>
    </font>
    <font>
      <b/>
      <i/>
      <sz val="9"/>
      <color theme="1"/>
      <name val="Calibri"/>
      <family val="2"/>
      <scheme val="minor"/>
    </font>
    <font>
      <sz val="10"/>
      <color theme="1"/>
      <name val="Calibri Light"/>
      <family val="2"/>
      <scheme val="major"/>
    </font>
    <font>
      <sz val="10"/>
      <color theme="0"/>
      <name val="Calibri Light"/>
      <family val="2"/>
      <scheme val="major"/>
    </font>
    <font>
      <sz val="9"/>
      <color theme="1"/>
      <name val="Calibri"/>
      <family val="2"/>
    </font>
    <font>
      <b/>
      <sz val="9"/>
      <color rgb="FF000000"/>
      <name val="Calibri"/>
      <family val="2"/>
    </font>
    <font>
      <b/>
      <sz val="9"/>
      <name val="Calibri"/>
      <family val="2"/>
    </font>
    <font>
      <sz val="9"/>
      <color theme="9"/>
      <name val="Calibri"/>
      <family val="2"/>
      <scheme val="minor"/>
    </font>
    <font>
      <b/>
      <sz val="9"/>
      <color theme="9"/>
      <name val="Calibri"/>
      <family val="2"/>
      <scheme val="minor"/>
    </font>
    <font>
      <sz val="10"/>
      <color rgb="FFFF0000"/>
      <name val="Calibri"/>
      <family val="2"/>
      <scheme val="minor"/>
    </font>
    <font>
      <b/>
      <sz val="8"/>
      <color indexed="81"/>
      <name val="Tahoma"/>
      <family val="2"/>
    </font>
    <font>
      <sz val="8"/>
      <color indexed="81"/>
      <name val="Tahoma"/>
      <family val="2"/>
    </font>
    <font>
      <sz val="10"/>
      <color theme="1"/>
      <name val="Times New Roman"/>
      <family val="1"/>
    </font>
    <font>
      <b/>
      <sz val="11"/>
      <color rgb="FF1F497D"/>
      <name val="Calibri"/>
      <family val="2"/>
    </font>
    <font>
      <sz val="11"/>
      <color rgb="FF333333"/>
      <name val="Arial"/>
      <family val="2"/>
    </font>
    <font>
      <b/>
      <sz val="11"/>
      <color theme="0"/>
      <name val="Calibri"/>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i/>
      <sz val="16"/>
      <name val="Helv"/>
    </font>
    <font>
      <b/>
      <sz val="11"/>
      <color indexed="63"/>
      <name val="Calibri"/>
      <family val="2"/>
    </font>
    <font>
      <b/>
      <sz val="10"/>
      <name val="MS Sans Serif"/>
      <family val="2"/>
    </font>
    <font>
      <sz val="12"/>
      <name val="Times New Roman"/>
      <family val="1"/>
    </font>
    <font>
      <b/>
      <sz val="18"/>
      <color indexed="56"/>
      <name val="Cambria"/>
      <family val="2"/>
    </font>
    <font>
      <b/>
      <sz val="11"/>
      <color indexed="8"/>
      <name val="Calibri"/>
      <family val="2"/>
    </font>
    <font>
      <sz val="11"/>
      <color indexed="10"/>
      <name val="Calibri"/>
      <family val="2"/>
    </font>
    <font>
      <b/>
      <sz val="10"/>
      <name val="Arial"/>
      <family val="2"/>
    </font>
    <font>
      <sz val="11"/>
      <color theme="0"/>
      <name val="Calibri"/>
      <family val="2"/>
      <scheme val="minor"/>
    </font>
    <font>
      <sz val="10.5"/>
      <color theme="1"/>
      <name val="Calibri"/>
      <family val="2"/>
      <scheme val="minor"/>
    </font>
  </fonts>
  <fills count="6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0"/>
        <bgColor rgb="FF000000"/>
      </patternFill>
    </fill>
    <fill>
      <patternFill patternType="solid">
        <fgColor theme="0" tint="-0.249977111117893"/>
        <bgColor theme="4" tint="0.79998168889431442"/>
      </patternFill>
    </fill>
    <fill>
      <patternFill patternType="solid">
        <fgColor rgb="FFFFC000"/>
        <bgColor theme="4" tint="0.79998168889431442"/>
      </patternFill>
    </fill>
    <fill>
      <patternFill patternType="solid">
        <fgColor theme="0" tint="-4.9989318521683403E-2"/>
        <bgColor theme="4" tint="0.79998168889431442"/>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rgb="FF92CDDC"/>
        <bgColor rgb="FF000000"/>
      </patternFill>
    </fill>
    <fill>
      <patternFill patternType="solid">
        <fgColor rgb="FFB7DEE8"/>
        <bgColor rgb="FF000000"/>
      </patternFill>
    </fill>
    <fill>
      <patternFill patternType="solid">
        <fgColor theme="4"/>
        <bgColor indexed="64"/>
      </patternFill>
    </fill>
    <fill>
      <patternFill patternType="solid">
        <fgColor theme="9" tint="0.39997558519241921"/>
        <bgColor indexed="64"/>
      </patternFill>
    </fill>
    <fill>
      <patternFill patternType="solid">
        <fgColor theme="4"/>
        <bgColor theme="4"/>
      </patternFill>
    </fill>
    <fill>
      <patternFill patternType="solid">
        <fgColor theme="4"/>
        <bgColor rgb="FF4F81BD"/>
      </patternFill>
    </fill>
    <fill>
      <patternFill patternType="solid">
        <fgColor theme="4" tint="0.79998168889431442"/>
        <bgColor theme="4" tint="0.79998168889431442"/>
      </patternFill>
    </fill>
    <fill>
      <patternFill patternType="solid">
        <fgColor theme="0" tint="-0.34998626667073579"/>
        <bgColor theme="4" tint="0.79998168889431442"/>
      </patternFill>
    </fill>
    <fill>
      <patternFill patternType="solid">
        <fgColor rgb="FF002060"/>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theme="6" tint="0.59999389629810485"/>
        <bgColor indexed="64"/>
      </patternFill>
    </fill>
    <fill>
      <patternFill patternType="solid">
        <fgColor theme="7"/>
        <bgColor indexed="64"/>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rgb="FF00B0F0"/>
        <bgColor indexed="64"/>
      </patternFill>
    </fill>
    <fill>
      <patternFill patternType="solid">
        <fgColor theme="3" tint="0.59999389629810485"/>
        <bgColor indexed="64"/>
      </patternFill>
    </fill>
  </fills>
  <borders count="65">
    <border>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34998626667073579"/>
      </left>
      <right style="thin">
        <color theme="0" tint="-0.34998626667073579"/>
      </right>
      <top style="thin">
        <color theme="0" tint="-0.34998626667073579"/>
      </top>
      <bottom/>
      <diagonal/>
    </border>
    <border>
      <left style="medium">
        <color theme="0" tint="-0.34998626667073579"/>
      </left>
      <right/>
      <top style="thin">
        <color theme="0" tint="-0.34998626667073579"/>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theme="0"/>
      </left>
      <right style="thin">
        <color theme="0"/>
      </right>
      <top style="thin">
        <color theme="0"/>
      </top>
      <bottom style="thin">
        <color theme="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8"/>
      </left>
      <right style="thin">
        <color indexed="8"/>
      </right>
      <top style="thin">
        <color indexed="8"/>
      </top>
      <bottom style="thin">
        <color indexed="8"/>
      </bottom>
      <diagonal/>
    </border>
    <border>
      <left style="thin">
        <color theme="4" tint="0.39997558519241921"/>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indexed="64"/>
      </left>
      <right style="thin">
        <color indexed="64"/>
      </right>
      <top/>
      <bottom style="thin">
        <color indexed="6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249977111117893"/>
      </right>
      <top style="medium">
        <color theme="0" tint="-0.34998626667073579"/>
      </top>
      <bottom style="thin">
        <color theme="0" tint="-0.249977111117893"/>
      </bottom>
      <diagonal/>
    </border>
    <border>
      <left style="thin">
        <color theme="0" tint="-0.249977111117893"/>
      </left>
      <right style="thin">
        <color theme="0" tint="-0.249977111117893"/>
      </right>
      <top style="medium">
        <color theme="0" tint="-0.34998626667073579"/>
      </top>
      <bottom style="thin">
        <color theme="0" tint="-0.249977111117893"/>
      </bottom>
      <diagonal/>
    </border>
    <border>
      <left/>
      <right/>
      <top style="medium">
        <color theme="0" tint="-0.34998626667073579"/>
      </top>
      <bottom/>
      <diagonal/>
    </border>
    <border>
      <left style="thin">
        <color theme="0" tint="-0.249977111117893"/>
      </left>
      <right style="medium">
        <color theme="0" tint="-0.34998626667073579"/>
      </right>
      <top style="medium">
        <color theme="0" tint="-0.34998626667073579"/>
      </top>
      <bottom style="thin">
        <color theme="0" tint="-0.249977111117893"/>
      </bottom>
      <diagonal/>
    </border>
    <border>
      <left style="medium">
        <color theme="0" tint="-0.34998626667073579"/>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34998626667073579"/>
      </right>
      <top style="thin">
        <color theme="0" tint="-0.249977111117893"/>
      </top>
      <bottom style="thin">
        <color theme="0" tint="-0.249977111117893"/>
      </bottom>
      <diagonal/>
    </border>
    <border>
      <left style="medium">
        <color theme="0" tint="-0.34998626667073579"/>
      </left>
      <right style="thin">
        <color theme="0" tint="-0.249977111117893"/>
      </right>
      <top style="thin">
        <color theme="0" tint="-0.249977111117893"/>
      </top>
      <bottom style="medium">
        <color theme="0" tint="-0.34998626667073579"/>
      </bottom>
      <diagonal/>
    </border>
    <border>
      <left style="thin">
        <color theme="0" tint="-0.249977111117893"/>
      </left>
      <right style="thin">
        <color theme="0" tint="-0.249977111117893"/>
      </right>
      <top style="thin">
        <color theme="0" tint="-0.249977111117893"/>
      </top>
      <bottom style="medium">
        <color theme="0" tint="-0.34998626667073579"/>
      </bottom>
      <diagonal/>
    </border>
    <border>
      <left style="thin">
        <color theme="0" tint="-0.249977111117893"/>
      </left>
      <right style="medium">
        <color theme="0" tint="-0.34998626667073579"/>
      </right>
      <top style="thin">
        <color theme="0" tint="-0.249977111117893"/>
      </top>
      <bottom style="medium">
        <color theme="0" tint="-0.34998626667073579"/>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4" tint="0.39997558519241921"/>
      </left>
      <right/>
      <top style="thin">
        <color theme="4" tint="0.39997558519241921"/>
      </top>
      <bottom style="medium">
        <color rgb="FF143958"/>
      </bottom>
      <diagonal/>
    </border>
    <border>
      <left/>
      <right/>
      <top style="thin">
        <color theme="4" tint="0.39997558519241921"/>
      </top>
      <bottom style="medium">
        <color rgb="FF143958"/>
      </bottom>
      <diagonal/>
    </border>
    <border>
      <left style="medium">
        <color theme="0"/>
      </left>
      <right/>
      <top/>
      <bottom style="medium">
        <color theme="0"/>
      </bottom>
      <diagonal/>
    </border>
    <border>
      <left style="medium">
        <color theme="0"/>
      </left>
      <right style="medium">
        <color theme="0"/>
      </right>
      <top/>
      <bottom style="medium">
        <color theme="0"/>
      </bottom>
      <diagonal/>
    </border>
    <border>
      <left/>
      <right/>
      <top/>
      <bottom style="medium">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top/>
      <bottom style="thin">
        <color theme="0" tint="-0.34998626667073579"/>
      </bottom>
      <diagonal/>
    </border>
    <border>
      <left style="thin">
        <color theme="0" tint="-0.499984740745262"/>
      </left>
      <right/>
      <top style="thin">
        <color theme="0" tint="-0.499984740745262"/>
      </top>
      <bottom style="thin">
        <color theme="0" tint="-0.499984740745262"/>
      </bottom>
      <diagonal/>
    </border>
    <border>
      <left style="thin">
        <color theme="0" tint="-0.34998626667073579"/>
      </left>
      <right/>
      <top/>
      <bottom/>
      <diagonal/>
    </border>
    <border>
      <left style="thin">
        <color theme="0" tint="-0.34998626667073579"/>
      </left>
      <right/>
      <top style="thin">
        <color theme="0" tint="-0.249977111117893"/>
      </top>
      <bottom style="thin">
        <color theme="0" tint="-0.249977111117893"/>
      </bottom>
      <diagonal/>
    </border>
    <border>
      <left style="thin">
        <color theme="0" tint="-0.499984740745262"/>
      </left>
      <right style="thin">
        <color theme="0" tint="-0.499984740745262"/>
      </right>
      <top style="thin">
        <color theme="0" tint="-0.499984740745262"/>
      </top>
      <bottom/>
      <diagonal/>
    </border>
  </borders>
  <cellStyleXfs count="87">
    <xf numFmtId="0" fontId="0" fillId="0" borderId="0"/>
    <xf numFmtId="0" fontId="22" fillId="0" borderId="0"/>
    <xf numFmtId="0" fontId="22" fillId="0" borderId="0"/>
    <xf numFmtId="0" fontId="32" fillId="0" borderId="0"/>
    <xf numFmtId="0" fontId="22" fillId="0" borderId="0"/>
    <xf numFmtId="44" fontId="22" fillId="0" borderId="0" applyFont="0" applyFill="0" applyBorder="0" applyAlignment="0" applyProtection="0"/>
    <xf numFmtId="44" fontId="22" fillId="0" borderId="0" applyFont="0" applyFill="0" applyBorder="0" applyAlignment="0" applyProtection="0"/>
    <xf numFmtId="0" fontId="32" fillId="0" borderId="0"/>
    <xf numFmtId="0" fontId="22" fillId="0" borderId="0"/>
    <xf numFmtId="0" fontId="52" fillId="33" borderId="0" applyNumberFormat="0" applyBorder="0" applyAlignment="0" applyProtection="0"/>
    <xf numFmtId="0" fontId="52" fillId="34" borderId="0" applyNumberFormat="0" applyBorder="0" applyAlignment="0" applyProtection="0"/>
    <xf numFmtId="0" fontId="52" fillId="35"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36" borderId="0" applyNumberFormat="0" applyBorder="0" applyAlignment="0" applyProtection="0"/>
    <xf numFmtId="0" fontId="52" fillId="39" borderId="0" applyNumberFormat="0" applyBorder="0" applyAlignment="0" applyProtection="0"/>
    <xf numFmtId="0" fontId="52" fillId="42" borderId="0" applyNumberFormat="0" applyBorder="0" applyAlignment="0" applyProtection="0"/>
    <xf numFmtId="0" fontId="53" fillId="43"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49"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50" borderId="0" applyNumberFormat="0" applyBorder="0" applyAlignment="0" applyProtection="0"/>
    <xf numFmtId="0" fontId="54" fillId="34" borderId="0" applyNumberFormat="0" applyBorder="0" applyAlignment="0" applyProtection="0"/>
    <xf numFmtId="0" fontId="55" fillId="51" borderId="45" applyNumberFormat="0" applyAlignment="0" applyProtection="0"/>
    <xf numFmtId="0" fontId="56" fillId="52" borderId="46" applyNumberFormat="0" applyAlignment="0" applyProtection="0"/>
    <xf numFmtId="168" fontId="22" fillId="0" borderId="0" applyFont="0" applyFill="0" applyBorder="0" applyAlignment="0" applyProtection="0"/>
    <xf numFmtId="38" fontId="57" fillId="0" borderId="0" applyFont="0" applyFill="0" applyBorder="0" applyAlignment="0" applyProtection="0"/>
    <xf numFmtId="169" fontId="22" fillId="0" borderId="0" applyFont="0" applyFill="0" applyBorder="0" applyAlignment="0" applyProtection="0"/>
    <xf numFmtId="170" fontId="22" fillId="0" borderId="0" applyFont="0" applyFill="0" applyBorder="0" applyAlignment="0" applyProtection="0"/>
    <xf numFmtId="171" fontId="22" fillId="0" borderId="0" applyFont="0" applyFill="0" applyBorder="0" applyAlignment="0" applyProtection="0"/>
    <xf numFmtId="40" fontId="57"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58" fillId="0" borderId="0" applyNumberFormat="0" applyFill="0" applyBorder="0" applyAlignment="0" applyProtection="0"/>
    <xf numFmtId="0" fontId="59" fillId="35" borderId="0" applyNumberFormat="0" applyBorder="0" applyAlignment="0" applyProtection="0"/>
    <xf numFmtId="38" fontId="51" fillId="53" borderId="0" applyNumberFormat="0" applyBorder="0" applyAlignment="0" applyProtection="0"/>
    <xf numFmtId="0" fontId="60" fillId="0" borderId="47" applyNumberFormat="0" applyFill="0" applyAlignment="0" applyProtection="0"/>
    <xf numFmtId="0" fontId="61" fillId="0" borderId="48" applyNumberFormat="0" applyFill="0" applyAlignment="0" applyProtection="0"/>
    <xf numFmtId="0" fontId="62" fillId="0" borderId="49" applyNumberFormat="0" applyFill="0" applyAlignment="0" applyProtection="0"/>
    <xf numFmtId="0" fontId="62" fillId="0" borderId="0" applyNumberFormat="0" applyFill="0" applyBorder="0" applyAlignment="0" applyProtection="0"/>
    <xf numFmtId="10" fontId="51" fillId="54" borderId="18" applyNumberFormat="0" applyBorder="0" applyAlignment="0" applyProtection="0"/>
    <xf numFmtId="0" fontId="63" fillId="38" borderId="45" applyNumberFormat="0" applyAlignment="0" applyProtection="0"/>
    <xf numFmtId="0" fontId="64" fillId="0" borderId="50" applyNumberFormat="0" applyFill="0" applyAlignment="0" applyProtection="0"/>
    <xf numFmtId="0" fontId="65" fillId="55" borderId="0" applyNumberFormat="0" applyBorder="0" applyAlignment="0" applyProtection="0"/>
    <xf numFmtId="173" fontId="66" fillId="0" borderId="0"/>
    <xf numFmtId="0" fontId="22" fillId="0" borderId="0"/>
    <xf numFmtId="0" fontId="22" fillId="0" borderId="0"/>
    <xf numFmtId="0" fontId="32" fillId="0" borderId="0"/>
    <xf numFmtId="0" fontId="32" fillId="0" borderId="0"/>
    <xf numFmtId="0" fontId="32" fillId="0" borderId="0"/>
    <xf numFmtId="0" fontId="22" fillId="0" borderId="0"/>
    <xf numFmtId="0" fontId="22" fillId="0" borderId="0"/>
    <xf numFmtId="0" fontId="22" fillId="0" borderId="0"/>
    <xf numFmtId="0" fontId="52" fillId="56" borderId="51" applyNumberFormat="0" applyFont="0" applyAlignment="0" applyProtection="0"/>
    <xf numFmtId="0" fontId="67" fillId="51" borderId="52" applyNumberFormat="0" applyAlignment="0" applyProtection="0"/>
    <xf numFmtId="10" fontId="22" fillId="0" borderId="0" applyFont="0" applyFill="0" applyBorder="0" applyAlignment="0" applyProtection="0"/>
    <xf numFmtId="9" fontId="22" fillId="0" borderId="0" applyFont="0" applyFill="0" applyBorder="0" applyAlignment="0" applyProtection="0"/>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0" fontId="68" fillId="0" borderId="44">
      <alignment horizontal="center"/>
    </xf>
    <xf numFmtId="3" fontId="57" fillId="0" borderId="0" applyFont="0" applyFill="0" applyBorder="0" applyAlignment="0" applyProtection="0"/>
    <xf numFmtId="0" fontId="57" fillId="57" borderId="0" applyNumberFormat="0" applyFont="0" applyBorder="0" applyAlignment="0" applyProtection="0"/>
    <xf numFmtId="0" fontId="69" fillId="0" borderId="0"/>
    <xf numFmtId="0" fontId="70" fillId="0" borderId="0" applyNumberFormat="0" applyFill="0" applyBorder="0" applyAlignment="0" applyProtection="0"/>
    <xf numFmtId="0" fontId="71" fillId="0" borderId="53" applyNumberFormat="0" applyFill="0" applyAlignment="0" applyProtection="0"/>
    <xf numFmtId="174" fontId="22" fillId="0" borderId="0" applyFont="0" applyFill="0" applyBorder="0" applyAlignment="0" applyProtection="0"/>
    <xf numFmtId="168"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7" fontId="57"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80" fontId="22" fillId="0" borderId="0" applyFont="0" applyFill="0" applyBorder="0" applyAlignment="0" applyProtection="0"/>
    <xf numFmtId="181" fontId="57" fillId="0" borderId="0" applyFont="0" applyFill="0" applyBorder="0" applyAlignment="0" applyProtection="0"/>
    <xf numFmtId="0" fontId="72" fillId="0" borderId="0" applyNumberFormat="0" applyFill="0" applyBorder="0" applyAlignment="0" applyProtection="0"/>
  </cellStyleXfs>
  <cellXfs count="355">
    <xf numFmtId="0" fontId="0" fillId="0" borderId="0" xfId="0"/>
    <xf numFmtId="0" fontId="6" fillId="2" borderId="3" xfId="0" applyFont="1" applyFill="1" applyBorder="1" applyAlignment="1" applyProtection="1">
      <alignment horizontal="left" vertical="center" wrapText="1" indent="1"/>
    </xf>
    <xf numFmtId="0" fontId="6" fillId="0" borderId="4" xfId="0" applyFont="1" applyBorder="1" applyAlignment="1" applyProtection="1">
      <alignment horizontal="center" vertical="center" wrapText="1"/>
      <protection locked="0"/>
    </xf>
    <xf numFmtId="0" fontId="6" fillId="2" borderId="5" xfId="0" applyFont="1" applyFill="1" applyBorder="1" applyAlignment="1" applyProtection="1">
      <alignment horizontal="left" vertical="center" wrapText="1" indent="1"/>
    </xf>
    <xf numFmtId="0" fontId="6" fillId="0" borderId="6" xfId="0" applyFont="1" applyBorder="1" applyAlignment="1" applyProtection="1">
      <alignment horizontal="center" vertical="center" wrapText="1"/>
      <protection locked="0"/>
    </xf>
    <xf numFmtId="0" fontId="8" fillId="2" borderId="3" xfId="0" applyFont="1" applyFill="1" applyBorder="1" applyAlignment="1" applyProtection="1">
      <alignment horizontal="left" vertical="center" wrapText="1" indent="1"/>
    </xf>
    <xf numFmtId="0" fontId="8" fillId="2" borderId="5" xfId="0" applyFont="1" applyFill="1" applyBorder="1" applyAlignment="1" applyProtection="1">
      <alignment horizontal="left" vertical="center" indent="1"/>
    </xf>
    <xf numFmtId="0" fontId="6" fillId="5" borderId="6"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left" vertical="center" wrapText="1" indent="1"/>
    </xf>
    <xf numFmtId="0" fontId="0" fillId="2" borderId="5" xfId="0" applyFont="1" applyFill="1" applyBorder="1" applyAlignment="1" applyProtection="1">
      <alignment horizontal="left" vertical="center" indent="1"/>
    </xf>
    <xf numFmtId="164" fontId="6" fillId="0" borderId="6" xfId="0" applyNumberFormat="1" applyFont="1" applyBorder="1" applyAlignment="1" applyProtection="1">
      <alignment horizontal="center" vertical="center" wrapText="1"/>
      <protection locked="0"/>
    </xf>
    <xf numFmtId="0" fontId="0" fillId="2" borderId="7" xfId="0" applyFont="1" applyFill="1" applyBorder="1" applyAlignment="1" applyProtection="1">
      <alignment horizontal="left" vertical="center" indent="1"/>
    </xf>
    <xf numFmtId="0" fontId="6" fillId="0" borderId="8" xfId="0" applyFont="1" applyBorder="1" applyAlignment="1" applyProtection="1">
      <alignment horizontal="center" vertical="center" wrapText="1"/>
      <protection locked="0"/>
    </xf>
    <xf numFmtId="164" fontId="0" fillId="3" borderId="10" xfId="0" applyNumberFormat="1" applyFill="1" applyBorder="1" applyProtection="1">
      <protection locked="0"/>
    </xf>
    <xf numFmtId="0" fontId="0" fillId="3" borderId="11" xfId="0" applyFill="1" applyBorder="1" applyProtection="1">
      <protection locked="0"/>
    </xf>
    <xf numFmtId="0" fontId="0" fillId="10" borderId="11" xfId="0" quotePrefix="1" applyFill="1" applyBorder="1" applyProtection="1">
      <protection locked="0"/>
    </xf>
    <xf numFmtId="0" fontId="0" fillId="5" borderId="11" xfId="0" applyFill="1" applyBorder="1" applyProtection="1"/>
    <xf numFmtId="0" fontId="0" fillId="10" borderId="11" xfId="0" applyFill="1" applyBorder="1" applyProtection="1">
      <protection locked="0"/>
    </xf>
    <xf numFmtId="0" fontId="12" fillId="0" borderId="0" xfId="0" applyFont="1" applyProtection="1"/>
    <xf numFmtId="0" fontId="0" fillId="0" borderId="11" xfId="0" applyFill="1" applyBorder="1" applyProtection="1">
      <protection locked="0"/>
    </xf>
    <xf numFmtId="0" fontId="0" fillId="5" borderId="11" xfId="0" applyFill="1" applyBorder="1" applyProtection="1">
      <protection locked="0"/>
    </xf>
    <xf numFmtId="0" fontId="0" fillId="0" borderId="10" xfId="0" applyFill="1" applyBorder="1" applyProtection="1">
      <protection locked="0"/>
    </xf>
    <xf numFmtId="0" fontId="13" fillId="0" borderId="11" xfId="0" applyFont="1" applyFill="1" applyBorder="1" applyProtection="1">
      <protection locked="0"/>
    </xf>
    <xf numFmtId="4" fontId="0" fillId="0" borderId="1" xfId="0" applyNumberFormat="1" applyBorder="1" applyProtection="1">
      <protection locked="0"/>
    </xf>
    <xf numFmtId="0" fontId="18" fillId="0" borderId="0" xfId="0" applyFont="1"/>
    <xf numFmtId="0" fontId="19" fillId="2" borderId="13" xfId="0" applyFont="1" applyFill="1" applyBorder="1" applyAlignment="1" applyProtection="1">
      <alignment horizontal="left" vertical="center" wrapText="1" indent="1"/>
    </xf>
    <xf numFmtId="0" fontId="18" fillId="0" borderId="12" xfId="0" applyFont="1" applyBorder="1"/>
    <xf numFmtId="0" fontId="18" fillId="0" borderId="12" xfId="0" applyFont="1" applyBorder="1" applyAlignment="1" applyProtection="1">
      <alignment horizontal="center" vertical="center" wrapText="1"/>
      <protection locked="0"/>
    </xf>
    <xf numFmtId="0" fontId="18" fillId="0" borderId="12" xfId="0" applyFont="1" applyFill="1" applyBorder="1"/>
    <xf numFmtId="0" fontId="19" fillId="2" borderId="14" xfId="0" applyFont="1" applyFill="1" applyBorder="1" applyAlignment="1" applyProtection="1">
      <alignment horizontal="left" vertical="center" wrapText="1" indent="1"/>
    </xf>
    <xf numFmtId="0" fontId="18" fillId="12" borderId="12" xfId="0" applyFont="1" applyFill="1" applyBorder="1"/>
    <xf numFmtId="0" fontId="20" fillId="2" borderId="13" xfId="0" applyFont="1" applyFill="1" applyBorder="1" applyAlignment="1" applyProtection="1">
      <alignment horizontal="left" vertical="center" wrapText="1" indent="1"/>
    </xf>
    <xf numFmtId="0" fontId="0" fillId="0" borderId="0" xfId="0" applyFill="1" applyBorder="1"/>
    <xf numFmtId="0" fontId="0" fillId="0" borderId="0" xfId="0" applyBorder="1"/>
    <xf numFmtId="0" fontId="0" fillId="0" borderId="0" xfId="0" applyFill="1"/>
    <xf numFmtId="0" fontId="20" fillId="2" borderId="13" xfId="0" applyFont="1" applyFill="1" applyBorder="1" applyAlignment="1" applyProtection="1">
      <alignment horizontal="center" vertical="center" wrapText="1"/>
    </xf>
    <xf numFmtId="0" fontId="18" fillId="0" borderId="0" xfId="0" applyFont="1" applyAlignment="1">
      <alignment horizontal="center"/>
    </xf>
    <xf numFmtId="0" fontId="20" fillId="2" borderId="15"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17" fillId="11" borderId="0" xfId="0" applyFont="1" applyFill="1" applyAlignment="1"/>
    <xf numFmtId="0" fontId="24" fillId="0" borderId="0" xfId="0" applyFont="1"/>
    <xf numFmtId="49" fontId="23" fillId="3" borderId="18" xfId="0" applyNumberFormat="1" applyFont="1" applyFill="1" applyBorder="1"/>
    <xf numFmtId="0" fontId="21" fillId="0" borderId="0" xfId="0" applyFont="1" applyAlignment="1">
      <alignment horizontal="right"/>
    </xf>
    <xf numFmtId="0" fontId="23" fillId="3" borderId="18" xfId="0" applyFont="1" applyFill="1" applyBorder="1" applyAlignment="1">
      <alignment horizontal="right"/>
    </xf>
    <xf numFmtId="0" fontId="18" fillId="0" borderId="0" xfId="0" applyFont="1" applyAlignment="1">
      <alignment horizontal="left"/>
    </xf>
    <xf numFmtId="0" fontId="18" fillId="0" borderId="12" xfId="0" quotePrefix="1" applyFont="1" applyFill="1" applyBorder="1"/>
    <xf numFmtId="0" fontId="18" fillId="0" borderId="12" xfId="0" quotePrefix="1" applyFont="1" applyBorder="1"/>
    <xf numFmtId="0" fontId="26" fillId="19" borderId="19" xfId="0" applyFont="1" applyFill="1" applyBorder="1"/>
    <xf numFmtId="0" fontId="18" fillId="0" borderId="10" xfId="0" applyFont="1" applyBorder="1"/>
    <xf numFmtId="0" fontId="27" fillId="20" borderId="21" xfId="0" applyFont="1" applyFill="1" applyBorder="1"/>
    <xf numFmtId="0" fontId="17" fillId="14" borderId="22" xfId="0" applyFont="1" applyFill="1" applyBorder="1"/>
    <xf numFmtId="10" fontId="11" fillId="0" borderId="0" xfId="5" applyNumberFormat="1" applyFont="1" applyFill="1" applyBorder="1" applyProtection="1"/>
    <xf numFmtId="4" fontId="11" fillId="0" borderId="0" xfId="5" applyNumberFormat="1" applyFont="1" applyFill="1" applyBorder="1" applyProtection="1"/>
    <xf numFmtId="0" fontId="18" fillId="0" borderId="0" xfId="0" applyFont="1" applyProtection="1"/>
    <xf numFmtId="0" fontId="11" fillId="0" borderId="0" xfId="0" applyFont="1" applyProtection="1"/>
    <xf numFmtId="0" fontId="18" fillId="0" borderId="0" xfId="0" applyFont="1" applyBorder="1" applyProtection="1"/>
    <xf numFmtId="0" fontId="18" fillId="7" borderId="24" xfId="0" applyFont="1" applyFill="1" applyBorder="1" applyProtection="1"/>
    <xf numFmtId="0" fontId="18" fillId="7" borderId="25" xfId="0" applyFont="1" applyFill="1" applyBorder="1" applyProtection="1"/>
    <xf numFmtId="0" fontId="18" fillId="24" borderId="25" xfId="0" applyFont="1" applyFill="1" applyBorder="1" applyProtection="1"/>
    <xf numFmtId="0" fontId="18" fillId="9" borderId="25" xfId="0" applyFont="1" applyFill="1" applyBorder="1" applyProtection="1"/>
    <xf numFmtId="0" fontId="18" fillId="0" borderId="0" xfId="0" applyFont="1" applyFill="1" applyBorder="1" applyProtection="1"/>
    <xf numFmtId="0" fontId="18" fillId="0" borderId="0" xfId="3" applyFont="1" applyFill="1" applyBorder="1" applyAlignment="1" applyProtection="1">
      <alignment horizontal="center"/>
    </xf>
    <xf numFmtId="0" fontId="11" fillId="0" borderId="0" xfId="4" applyFont="1" applyFill="1" applyBorder="1" applyProtection="1"/>
    <xf numFmtId="167" fontId="11" fillId="0" borderId="0" xfId="5" applyNumberFormat="1" applyFont="1" applyFill="1" applyBorder="1" applyProtection="1"/>
    <xf numFmtId="0" fontId="18" fillId="5" borderId="10" xfId="0" applyFont="1" applyFill="1" applyBorder="1" applyProtection="1"/>
    <xf numFmtId="165" fontId="18" fillId="5" borderId="10" xfId="0" applyNumberFormat="1" applyFont="1" applyFill="1" applyBorder="1" applyProtection="1"/>
    <xf numFmtId="164" fontId="18" fillId="0" borderId="10" xfId="0" applyNumberFormat="1" applyFont="1" applyBorder="1" applyProtection="1"/>
    <xf numFmtId="0" fontId="18" fillId="0" borderId="10" xfId="0" applyFont="1" applyBorder="1" applyProtection="1"/>
    <xf numFmtId="0" fontId="18" fillId="0" borderId="10" xfId="0" applyFont="1" applyFill="1" applyBorder="1" applyProtection="1"/>
    <xf numFmtId="0" fontId="33" fillId="5" borderId="10" xfId="0" applyFont="1" applyFill="1" applyBorder="1" applyProtection="1"/>
    <xf numFmtId="2" fontId="18" fillId="0" borderId="10" xfId="0" applyNumberFormat="1" applyFont="1" applyBorder="1" applyProtection="1"/>
    <xf numFmtId="4" fontId="18" fillId="0" borderId="10" xfId="0" applyNumberFormat="1" applyFont="1" applyBorder="1" applyProtection="1"/>
    <xf numFmtId="0" fontId="18" fillId="0" borderId="0" xfId="0" applyFont="1" applyFill="1" applyBorder="1" applyAlignment="1">
      <alignment horizontal="right"/>
    </xf>
    <xf numFmtId="49" fontId="18" fillId="0" borderId="0" xfId="0" applyNumberFormat="1" applyFont="1" applyFill="1" applyBorder="1" applyAlignment="1">
      <alignment horizontal="right"/>
    </xf>
    <xf numFmtId="0" fontId="17" fillId="0" borderId="0" xfId="0" applyFont="1" applyFill="1" applyBorder="1" applyAlignment="1">
      <alignment wrapText="1"/>
    </xf>
    <xf numFmtId="0" fontId="18" fillId="0" borderId="0" xfId="0" applyFont="1" applyFill="1" applyBorder="1" applyAlignment="1">
      <alignment wrapText="1"/>
    </xf>
    <xf numFmtId="49" fontId="18" fillId="0" borderId="0" xfId="0" applyNumberFormat="1" applyFont="1" applyFill="1" applyBorder="1" applyAlignment="1">
      <alignment wrapText="1"/>
    </xf>
    <xf numFmtId="49" fontId="17" fillId="0" borderId="0" xfId="0" applyNumberFormat="1" applyFont="1" applyFill="1" applyBorder="1" applyAlignment="1">
      <alignment wrapText="1"/>
    </xf>
    <xf numFmtId="0" fontId="18" fillId="0" borderId="0" xfId="0" applyFont="1" applyAlignment="1">
      <alignment wrapText="1"/>
    </xf>
    <xf numFmtId="0" fontId="25" fillId="0" borderId="0" xfId="0" applyFont="1" applyFill="1" applyBorder="1" applyAlignment="1">
      <alignment wrapText="1"/>
    </xf>
    <xf numFmtId="0" fontId="26" fillId="25" borderId="23" xfId="0" applyFont="1" applyFill="1" applyBorder="1" applyAlignment="1">
      <alignment horizontal="center"/>
    </xf>
    <xf numFmtId="0" fontId="26" fillId="25" borderId="26" xfId="0" applyFont="1" applyFill="1" applyBorder="1" applyAlignment="1">
      <alignment horizontal="center"/>
    </xf>
    <xf numFmtId="0" fontId="28" fillId="26" borderId="23"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7" borderId="27" xfId="0" applyFont="1" applyFill="1" applyBorder="1" applyAlignment="1">
      <alignment horizontal="center" vertical="center" wrapText="1"/>
    </xf>
    <xf numFmtId="0" fontId="18" fillId="27" borderId="27" xfId="0" applyFont="1" applyFill="1" applyBorder="1" applyAlignment="1">
      <alignment vertical="center" wrapText="1"/>
    </xf>
    <xf numFmtId="0" fontId="18" fillId="28" borderId="23" xfId="0" applyFont="1" applyFill="1" applyBorder="1" applyAlignment="1">
      <alignment horizontal="center" vertical="center" wrapText="1"/>
    </xf>
    <xf numFmtId="0" fontId="18" fillId="27" borderId="23" xfId="0" applyFont="1" applyFill="1" applyBorder="1" applyAlignment="1">
      <alignment horizontal="center" vertical="center" wrapText="1"/>
    </xf>
    <xf numFmtId="0" fontId="18" fillId="27" borderId="23" xfId="0" applyFont="1" applyFill="1" applyBorder="1" applyAlignment="1">
      <alignment vertical="center" wrapText="1"/>
    </xf>
    <xf numFmtId="0" fontId="36" fillId="27" borderId="23" xfId="0" applyFont="1" applyFill="1" applyBorder="1" applyAlignment="1">
      <alignment vertical="center" wrapText="1"/>
    </xf>
    <xf numFmtId="0" fontId="18" fillId="27" borderId="23" xfId="0" applyFont="1" applyFill="1" applyBorder="1" applyAlignment="1">
      <alignment horizontal="left" vertical="center" wrapText="1"/>
    </xf>
    <xf numFmtId="0" fontId="28" fillId="26" borderId="0" xfId="0" applyFont="1" applyFill="1" applyAlignment="1">
      <alignment horizontal="center" vertical="center"/>
    </xf>
    <xf numFmtId="0" fontId="37" fillId="0" borderId="0" xfId="0" applyFont="1"/>
    <xf numFmtId="0" fontId="38" fillId="29" borderId="28" xfId="0" applyFont="1" applyFill="1" applyBorder="1"/>
    <xf numFmtId="0" fontId="38" fillId="0" borderId="0" xfId="0" applyFont="1"/>
    <xf numFmtId="0" fontId="0" fillId="0" borderId="0" xfId="0" applyProtection="1"/>
    <xf numFmtId="0" fontId="2" fillId="0" borderId="0" xfId="0" applyFont="1" applyAlignment="1" applyProtection="1"/>
    <xf numFmtId="0" fontId="1" fillId="0" borderId="0" xfId="0" applyFont="1" applyFill="1" applyBorder="1" applyProtection="1"/>
    <xf numFmtId="0" fontId="0" fillId="0" borderId="0" xfId="0" applyFill="1" applyBorder="1" applyProtection="1"/>
    <xf numFmtId="0" fontId="1" fillId="0" borderId="0"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Alignment="1" applyProtection="1">
      <alignment vertical="center"/>
    </xf>
    <xf numFmtId="0" fontId="0" fillId="3" borderId="0" xfId="0" applyFill="1" applyProtection="1"/>
    <xf numFmtId="0" fontId="4" fillId="0" borderId="0" xfId="0" applyFont="1" applyFill="1" applyBorder="1" applyAlignment="1" applyProtection="1">
      <alignment horizontal="left" vertical="center" wrapText="1"/>
    </xf>
    <xf numFmtId="0" fontId="0" fillId="0" borderId="0" xfId="0" applyBorder="1" applyProtection="1"/>
    <xf numFmtId="0" fontId="0" fillId="0" borderId="0" xfId="0" applyBorder="1" applyAlignment="1" applyProtection="1"/>
    <xf numFmtId="0" fontId="5" fillId="0" borderId="0" xfId="0" applyFont="1" applyAlignment="1" applyProtection="1">
      <alignment vertical="center"/>
    </xf>
    <xf numFmtId="0" fontId="6" fillId="0" borderId="0" xfId="0" applyFont="1" applyAlignment="1" applyProtection="1">
      <alignment vertical="center"/>
    </xf>
    <xf numFmtId="0" fontId="6" fillId="0" borderId="0" xfId="0" applyFont="1" applyBorder="1" applyAlignment="1" applyProtection="1">
      <alignment horizontal="center" vertical="center" wrapText="1"/>
    </xf>
    <xf numFmtId="0" fontId="7" fillId="6" borderId="0" xfId="0" applyFont="1" applyFill="1" applyBorder="1" applyAlignment="1" applyProtection="1">
      <alignment vertical="center"/>
    </xf>
    <xf numFmtId="0" fontId="1" fillId="0" borderId="0" xfId="0" applyFont="1" applyFill="1" applyBorder="1" applyAlignment="1" applyProtection="1">
      <alignment horizontal="left" vertical="center" wrapText="1" indent="1"/>
    </xf>
    <xf numFmtId="0" fontId="0" fillId="0" borderId="0" xfId="0" applyFont="1" applyBorder="1" applyAlignment="1" applyProtection="1">
      <alignment horizontal="center" vertical="center" wrapText="1"/>
    </xf>
    <xf numFmtId="0" fontId="0" fillId="0" borderId="0" xfId="0" applyAlignment="1" applyProtection="1">
      <alignment horizontal="left" vertical="center"/>
    </xf>
    <xf numFmtId="0" fontId="0" fillId="0" borderId="0" xfId="0" applyFill="1" applyProtection="1"/>
    <xf numFmtId="0" fontId="13" fillId="0" borderId="0" xfId="0" applyFont="1" applyFill="1" applyProtection="1"/>
    <xf numFmtId="0" fontId="13" fillId="0" borderId="0" xfId="0" applyFont="1" applyProtection="1"/>
    <xf numFmtId="49" fontId="0" fillId="10" borderId="11" xfId="0" applyNumberFormat="1" applyFill="1" applyBorder="1" applyProtection="1">
      <protection locked="0"/>
    </xf>
    <xf numFmtId="49" fontId="0" fillId="10" borderId="11" xfId="0" quotePrefix="1" applyNumberFormat="1" applyFill="1" applyBorder="1" applyProtection="1">
      <protection locked="0"/>
    </xf>
    <xf numFmtId="0" fontId="6" fillId="0" borderId="0" xfId="0" quotePrefix="1" applyFont="1" applyBorder="1" applyAlignment="1" applyProtection="1">
      <alignment horizontal="center" vertical="center" wrapText="1"/>
    </xf>
    <xf numFmtId="0" fontId="18" fillId="0" borderId="24" xfId="0" applyFont="1" applyBorder="1" applyAlignment="1">
      <alignment horizontal="center"/>
    </xf>
    <xf numFmtId="9" fontId="18" fillId="0" borderId="25" xfId="0" applyNumberFormat="1" applyFont="1" applyBorder="1" applyAlignment="1">
      <alignment horizontal="center"/>
    </xf>
    <xf numFmtId="0" fontId="18" fillId="23" borderId="24" xfId="0" applyFont="1" applyFill="1" applyBorder="1" applyAlignment="1">
      <alignment horizontal="center"/>
    </xf>
    <xf numFmtId="9" fontId="18" fillId="23" borderId="25" xfId="0" applyNumberFormat="1" applyFont="1" applyFill="1" applyBorder="1" applyAlignment="1">
      <alignment horizontal="center"/>
    </xf>
    <xf numFmtId="0" fontId="29" fillId="23" borderId="25" xfId="0" applyFont="1" applyFill="1" applyBorder="1" applyAlignment="1">
      <alignment horizontal="left" vertical="top"/>
    </xf>
    <xf numFmtId="0" fontId="29" fillId="0" borderId="25" xfId="0" applyFont="1" applyBorder="1" applyAlignment="1">
      <alignment horizontal="left" vertical="top"/>
    </xf>
    <xf numFmtId="0" fontId="29" fillId="0" borderId="25" xfId="0" applyFont="1" applyBorder="1" applyAlignment="1">
      <alignment horizontal="left"/>
    </xf>
    <xf numFmtId="0" fontId="30" fillId="0" borderId="25" xfId="0" applyFont="1" applyBorder="1" applyAlignment="1">
      <alignment horizontal="center"/>
    </xf>
    <xf numFmtId="0" fontId="30" fillId="23" borderId="25" xfId="0" applyFont="1" applyFill="1" applyBorder="1" applyAlignment="1">
      <alignment horizontal="center"/>
    </xf>
    <xf numFmtId="0" fontId="18" fillId="0" borderId="25" xfId="0" applyFont="1" applyBorder="1" applyAlignment="1">
      <alignment horizontal="center"/>
    </xf>
    <xf numFmtId="0" fontId="18" fillId="0" borderId="24" xfId="0" applyFont="1" applyBorder="1" applyAlignment="1">
      <alignment horizontal="left"/>
    </xf>
    <xf numFmtId="0" fontId="18" fillId="23" borderId="24" xfId="0" applyFont="1" applyFill="1" applyBorder="1" applyAlignment="1">
      <alignment horizontal="left"/>
    </xf>
    <xf numFmtId="0" fontId="18" fillId="23" borderId="29" xfId="0" applyFont="1" applyFill="1" applyBorder="1" applyAlignment="1">
      <alignment horizontal="left"/>
    </xf>
    <xf numFmtId="0" fontId="18" fillId="23" borderId="29" xfId="0" applyFont="1" applyFill="1" applyBorder="1" applyAlignment="1">
      <alignment horizontal="center"/>
    </xf>
    <xf numFmtId="0" fontId="30" fillId="23" borderId="0" xfId="0" applyFont="1" applyFill="1" applyBorder="1" applyAlignment="1">
      <alignment horizontal="center"/>
    </xf>
    <xf numFmtId="9" fontId="18" fillId="23" borderId="0" xfId="0" applyNumberFormat="1" applyFont="1" applyFill="1" applyBorder="1" applyAlignment="1">
      <alignment horizontal="center"/>
    </xf>
    <xf numFmtId="1" fontId="29" fillId="23" borderId="0" xfId="0" applyNumberFormat="1" applyFont="1" applyFill="1" applyBorder="1" applyAlignment="1">
      <alignment horizontal="left"/>
    </xf>
    <xf numFmtId="0" fontId="26" fillId="21" borderId="31" xfId="0" applyFont="1" applyFill="1" applyBorder="1" applyAlignment="1">
      <alignment horizontal="left" wrapText="1"/>
    </xf>
    <xf numFmtId="0" fontId="26" fillId="22" borderId="30" xfId="0" applyFont="1" applyFill="1" applyBorder="1" applyAlignment="1">
      <alignment horizontal="center" wrapText="1"/>
    </xf>
    <xf numFmtId="0" fontId="26" fillId="22" borderId="32" xfId="0" applyFont="1" applyFill="1" applyBorder="1" applyAlignment="1">
      <alignment horizontal="center" wrapText="1"/>
    </xf>
    <xf numFmtId="0" fontId="28" fillId="19" borderId="30" xfId="0" applyFont="1" applyFill="1" applyBorder="1" applyAlignment="1">
      <alignment horizontal="center"/>
    </xf>
    <xf numFmtId="0" fontId="26" fillId="19" borderId="30" xfId="0" applyFont="1" applyFill="1" applyBorder="1" applyAlignment="1">
      <alignment horizontal="center"/>
    </xf>
    <xf numFmtId="9" fontId="28" fillId="19" borderId="30" xfId="0" applyNumberFormat="1" applyFont="1" applyFill="1" applyBorder="1" applyAlignment="1">
      <alignment horizontal="center"/>
    </xf>
    <xf numFmtId="0" fontId="26" fillId="22" borderId="30" xfId="0" applyFont="1" applyFill="1" applyBorder="1" applyAlignment="1">
      <alignment horizontal="left" wrapText="1"/>
    </xf>
    <xf numFmtId="0" fontId="28" fillId="19" borderId="30" xfId="0" applyFont="1" applyFill="1" applyBorder="1"/>
    <xf numFmtId="0" fontId="28" fillId="19" borderId="30" xfId="0" applyFont="1" applyFill="1" applyBorder="1" applyAlignment="1">
      <alignment horizontal="left"/>
    </xf>
    <xf numFmtId="0" fontId="28" fillId="19" borderId="30" xfId="0" applyFont="1" applyFill="1" applyBorder="1" applyAlignment="1">
      <alignment vertical="top"/>
    </xf>
    <xf numFmtId="0" fontId="39" fillId="0" borderId="0" xfId="0" applyFont="1" applyFill="1" applyBorder="1"/>
    <xf numFmtId="0" fontId="40" fillId="0" borderId="0" xfId="0" applyFont="1" applyFill="1" applyBorder="1"/>
    <xf numFmtId="0" fontId="40" fillId="0" borderId="0" xfId="0" applyFont="1" applyFill="1" applyBorder="1" applyAlignment="1">
      <alignment horizontal="center"/>
    </xf>
    <xf numFmtId="0" fontId="39" fillId="0" borderId="0" xfId="0" applyFont="1" applyFill="1" applyBorder="1" applyAlignment="1">
      <alignment wrapText="1"/>
    </xf>
    <xf numFmtId="0" fontId="41" fillId="18" borderId="18" xfId="1" applyFont="1" applyFill="1" applyBorder="1" applyAlignment="1">
      <alignment horizontal="center" vertical="center" wrapText="1"/>
    </xf>
    <xf numFmtId="0" fontId="40" fillId="17" borderId="18" xfId="0" applyFont="1" applyFill="1" applyBorder="1" applyAlignment="1">
      <alignment horizontal="center" vertical="center" wrapText="1"/>
    </xf>
    <xf numFmtId="0" fontId="40" fillId="17" borderId="20" xfId="0" applyFont="1" applyFill="1" applyBorder="1" applyAlignment="1">
      <alignment horizontal="center" vertical="center" wrapText="1"/>
    </xf>
    <xf numFmtId="165" fontId="21" fillId="0" borderId="0" xfId="0" applyNumberFormat="1" applyFont="1" applyAlignment="1">
      <alignment horizontal="right"/>
    </xf>
    <xf numFmtId="0" fontId="21" fillId="0" borderId="0" xfId="0" applyFont="1" applyAlignment="1">
      <alignment horizontal="center"/>
    </xf>
    <xf numFmtId="49" fontId="23" fillId="3" borderId="18" xfId="0" applyNumberFormat="1" applyFont="1" applyFill="1" applyBorder="1" applyAlignment="1">
      <alignment horizontal="right"/>
    </xf>
    <xf numFmtId="49" fontId="23" fillId="3" borderId="18" xfId="0" applyNumberFormat="1" applyFont="1" applyFill="1" applyBorder="1" applyAlignment="1">
      <alignment horizontal="left"/>
    </xf>
    <xf numFmtId="0" fontId="23" fillId="3" borderId="18" xfId="0" applyNumberFormat="1" applyFont="1" applyFill="1" applyBorder="1" applyAlignment="1">
      <alignment horizontal="right"/>
    </xf>
    <xf numFmtId="0" fontId="23" fillId="3" borderId="18" xfId="0" applyNumberFormat="1" applyFont="1" applyFill="1" applyBorder="1" applyAlignment="1">
      <alignment horizontal="left"/>
    </xf>
    <xf numFmtId="0" fontId="24" fillId="0" borderId="0" xfId="0" applyFont="1" applyAlignment="1">
      <alignment horizontal="left"/>
    </xf>
    <xf numFmtId="0" fontId="23" fillId="3" borderId="18" xfId="0" applyNumberFormat="1" applyFont="1" applyFill="1" applyBorder="1" applyAlignment="1">
      <alignment horizontal="center"/>
    </xf>
    <xf numFmtId="0" fontId="0" fillId="0" borderId="0" xfId="0" applyAlignment="1" applyProtection="1">
      <alignment horizontal="left" vertical="center"/>
      <protection locked="0"/>
    </xf>
    <xf numFmtId="0" fontId="0" fillId="0" borderId="0" xfId="0" applyProtection="1">
      <protection locked="0"/>
    </xf>
    <xf numFmtId="0" fontId="0" fillId="0" borderId="0" xfId="0" applyBorder="1" applyAlignment="1" applyProtection="1">
      <protection locked="0"/>
    </xf>
    <xf numFmtId="0" fontId="17" fillId="0" borderId="0" xfId="0" applyFont="1"/>
    <xf numFmtId="0" fontId="17" fillId="0" borderId="24" xfId="0" applyFont="1" applyBorder="1" applyAlignment="1">
      <alignment horizontal="left"/>
    </xf>
    <xf numFmtId="0" fontId="17" fillId="0" borderId="24" xfId="0" applyFont="1" applyBorder="1" applyAlignment="1">
      <alignment horizontal="center"/>
    </xf>
    <xf numFmtId="0" fontId="17" fillId="0" borderId="25" xfId="0" applyFont="1" applyBorder="1" applyAlignment="1">
      <alignment horizontal="center"/>
    </xf>
    <xf numFmtId="0" fontId="17" fillId="23" borderId="24" xfId="0" applyFont="1" applyFill="1" applyBorder="1" applyAlignment="1">
      <alignment horizontal="left"/>
    </xf>
    <xf numFmtId="0" fontId="17" fillId="23" borderId="24" xfId="0" applyFont="1" applyFill="1" applyBorder="1" applyAlignment="1">
      <alignment horizontal="center"/>
    </xf>
    <xf numFmtId="9" fontId="17" fillId="23" borderId="25" xfId="0" applyNumberFormat="1" applyFont="1" applyFill="1" applyBorder="1" applyAlignment="1">
      <alignment horizontal="center"/>
    </xf>
    <xf numFmtId="0" fontId="20" fillId="30" borderId="15" xfId="0" applyFont="1" applyFill="1" applyBorder="1" applyAlignment="1" applyProtection="1">
      <alignment horizontal="center" vertical="center" wrapText="1"/>
    </xf>
    <xf numFmtId="0" fontId="18" fillId="0" borderId="12" xfId="0" quotePrefix="1" applyNumberFormat="1" applyFont="1" applyFill="1" applyBorder="1"/>
    <xf numFmtId="0" fontId="18" fillId="0" borderId="12" xfId="0" applyNumberFormat="1" applyFont="1" applyBorder="1"/>
    <xf numFmtId="0" fontId="18" fillId="0" borderId="12" xfId="0" quotePrefix="1" applyNumberFormat="1" applyFont="1" applyBorder="1"/>
    <xf numFmtId="0" fontId="18" fillId="23" borderId="29" xfId="0" applyNumberFormat="1" applyFont="1" applyFill="1" applyBorder="1" applyAlignment="1">
      <alignment horizontal="center"/>
    </xf>
    <xf numFmtId="0" fontId="18" fillId="0" borderId="24" xfId="0" applyNumberFormat="1" applyFont="1" applyBorder="1" applyAlignment="1">
      <alignment horizontal="center"/>
    </xf>
    <xf numFmtId="0" fontId="18" fillId="23" borderId="24" xfId="0" applyNumberFormat="1" applyFont="1" applyFill="1" applyBorder="1" applyAlignment="1">
      <alignment horizontal="center"/>
    </xf>
    <xf numFmtId="0" fontId="42" fillId="0" borderId="0" xfId="0" applyFont="1"/>
    <xf numFmtId="0" fontId="43" fillId="23" borderId="25" xfId="0" applyFont="1" applyFill="1" applyBorder="1" applyAlignment="1">
      <alignment horizontal="center"/>
    </xf>
    <xf numFmtId="0" fontId="43" fillId="23" borderId="25" xfId="0" applyFont="1" applyFill="1" applyBorder="1" applyAlignment="1">
      <alignment horizontal="left" vertical="top"/>
    </xf>
    <xf numFmtId="0" fontId="43" fillId="0" borderId="0" xfId="0" applyFont="1"/>
    <xf numFmtId="0" fontId="43" fillId="23" borderId="24" xfId="0" applyFont="1" applyFill="1" applyBorder="1" applyAlignment="1">
      <alignment horizontal="left"/>
    </xf>
    <xf numFmtId="0" fontId="43" fillId="23" borderId="24" xfId="0" applyFont="1" applyFill="1" applyBorder="1" applyAlignment="1">
      <alignment horizontal="center"/>
    </xf>
    <xf numFmtId="9" fontId="43" fillId="23" borderId="25" xfId="0" applyNumberFormat="1" applyFont="1" applyFill="1" applyBorder="1" applyAlignment="1">
      <alignment horizontal="center"/>
    </xf>
    <xf numFmtId="49" fontId="23" fillId="0" borderId="18" xfId="0" applyNumberFormat="1" applyFont="1" applyFill="1" applyBorder="1" applyAlignment="1">
      <alignment horizontal="right"/>
    </xf>
    <xf numFmtId="0" fontId="24" fillId="3" borderId="18" xfId="0" applyFont="1" applyFill="1" applyBorder="1" applyAlignment="1">
      <alignment horizontal="right"/>
    </xf>
    <xf numFmtId="0" fontId="24" fillId="0" borderId="18" xfId="0" applyFont="1" applyFill="1" applyBorder="1" applyAlignment="1">
      <alignment horizontal="right"/>
    </xf>
    <xf numFmtId="0" fontId="24" fillId="0" borderId="18" xfId="0" applyFont="1" applyBorder="1" applyAlignment="1">
      <alignment horizontal="right"/>
    </xf>
    <xf numFmtId="165" fontId="24" fillId="0" borderId="18" xfId="0" applyNumberFormat="1" applyFont="1" applyBorder="1" applyAlignment="1">
      <alignment horizontal="right"/>
    </xf>
    <xf numFmtId="0" fontId="24" fillId="0" borderId="0" xfId="0" applyFont="1" applyAlignment="1">
      <alignment horizontal="right"/>
    </xf>
    <xf numFmtId="49" fontId="23" fillId="0" borderId="18" xfId="0" applyNumberFormat="1" applyFont="1" applyFill="1" applyBorder="1"/>
    <xf numFmtId="0" fontId="23" fillId="0" borderId="18" xfId="0" applyFont="1" applyFill="1" applyBorder="1"/>
    <xf numFmtId="0" fontId="23" fillId="3" borderId="18" xfId="0" applyFont="1" applyFill="1" applyBorder="1"/>
    <xf numFmtId="0" fontId="24" fillId="3" borderId="18" xfId="0" applyFont="1" applyFill="1" applyBorder="1"/>
    <xf numFmtId="0" fontId="24" fillId="0" borderId="18" xfId="0" applyFont="1" applyFill="1" applyBorder="1"/>
    <xf numFmtId="0" fontId="24" fillId="0" borderId="18" xfId="0" applyFont="1" applyBorder="1"/>
    <xf numFmtId="0" fontId="23" fillId="0" borderId="0" xfId="0" applyFont="1" applyAlignment="1">
      <alignment horizontal="left"/>
    </xf>
    <xf numFmtId="0" fontId="21" fillId="0" borderId="0" xfId="0" applyFont="1" applyAlignment="1">
      <alignment horizontal="left"/>
    </xf>
    <xf numFmtId="0" fontId="21" fillId="13" borderId="18" xfId="0" applyNumberFormat="1" applyFont="1" applyFill="1" applyBorder="1" applyAlignment="1">
      <alignment horizontal="left" vertical="center" wrapText="1"/>
    </xf>
    <xf numFmtId="49" fontId="23" fillId="3" borderId="18" xfId="0" applyNumberFormat="1" applyFont="1" applyFill="1" applyBorder="1" applyAlignment="1" applyProtection="1">
      <alignment horizontal="left"/>
      <protection locked="0"/>
    </xf>
    <xf numFmtId="0" fontId="23" fillId="3" borderId="18" xfId="0" applyFont="1" applyFill="1" applyBorder="1" applyAlignment="1">
      <alignment horizontal="left"/>
    </xf>
    <xf numFmtId="0" fontId="23" fillId="0" borderId="18" xfId="0" applyNumberFormat="1" applyFont="1" applyFill="1" applyBorder="1" applyAlignment="1">
      <alignment horizontal="left"/>
    </xf>
    <xf numFmtId="0" fontId="23" fillId="31" borderId="18" xfId="0" applyNumberFormat="1" applyFont="1" applyFill="1" applyBorder="1" applyAlignment="1">
      <alignment horizontal="left"/>
    </xf>
    <xf numFmtId="0" fontId="23" fillId="14" borderId="18" xfId="0" applyNumberFormat="1" applyFont="1" applyFill="1" applyBorder="1" applyAlignment="1">
      <alignment horizontal="left"/>
    </xf>
    <xf numFmtId="0" fontId="23" fillId="3" borderId="18" xfId="0" applyFont="1" applyFill="1" applyBorder="1" applyAlignment="1">
      <alignment vertical="center"/>
    </xf>
    <xf numFmtId="0" fontId="23" fillId="0" borderId="18" xfId="0" applyFont="1" applyFill="1" applyBorder="1" applyAlignment="1">
      <alignment horizontal="left"/>
    </xf>
    <xf numFmtId="0" fontId="24" fillId="3" borderId="18" xfId="0" applyFont="1" applyFill="1" applyBorder="1" applyAlignment="1">
      <alignment horizontal="left"/>
    </xf>
    <xf numFmtId="49" fontId="23" fillId="0" borderId="18" xfId="0" applyNumberFormat="1" applyFont="1" applyFill="1" applyBorder="1" applyAlignment="1">
      <alignment horizontal="left"/>
    </xf>
    <xf numFmtId="0" fontId="24" fillId="0" borderId="18" xfId="0" applyFont="1" applyFill="1" applyBorder="1" applyAlignment="1">
      <alignment horizontal="left"/>
    </xf>
    <xf numFmtId="49" fontId="23" fillId="0" borderId="18" xfId="0" applyNumberFormat="1" applyFont="1" applyFill="1" applyBorder="1" applyAlignment="1" applyProtection="1">
      <alignment horizontal="left"/>
      <protection locked="0"/>
    </xf>
    <xf numFmtId="0" fontId="24" fillId="0" borderId="18" xfId="0" applyFont="1" applyBorder="1" applyAlignment="1">
      <alignment horizontal="left"/>
    </xf>
    <xf numFmtId="49" fontId="23" fillId="3" borderId="18" xfId="0" applyNumberFormat="1" applyFont="1" applyFill="1" applyBorder="1" applyAlignment="1" applyProtection="1">
      <alignment horizontal="left" wrapText="1"/>
      <protection locked="0"/>
    </xf>
    <xf numFmtId="49" fontId="23" fillId="14" borderId="18" xfId="0" applyNumberFormat="1" applyFont="1" applyFill="1" applyBorder="1" applyAlignment="1">
      <alignment horizontal="left"/>
    </xf>
    <xf numFmtId="49" fontId="44" fillId="3" borderId="18" xfId="0" applyNumberFormat="1" applyFont="1" applyFill="1" applyBorder="1" applyAlignment="1">
      <alignment horizontal="left"/>
    </xf>
    <xf numFmtId="0" fontId="23" fillId="14" borderId="18" xfId="0" applyFont="1" applyFill="1" applyBorder="1"/>
    <xf numFmtId="0" fontId="23" fillId="3" borderId="18" xfId="0" applyNumberFormat="1" applyFont="1" applyFill="1" applyBorder="1" applyAlignment="1"/>
    <xf numFmtId="0" fontId="23" fillId="3" borderId="18" xfId="0" quotePrefix="1" applyFont="1" applyFill="1" applyBorder="1" applyAlignment="1" applyProtection="1">
      <alignment horizontal="left"/>
      <protection locked="0"/>
    </xf>
    <xf numFmtId="0" fontId="23" fillId="3" borderId="33" xfId="0" applyNumberFormat="1" applyFont="1" applyFill="1" applyBorder="1" applyAlignment="1">
      <alignment horizontal="left"/>
    </xf>
    <xf numFmtId="49" fontId="24" fillId="0" borderId="18" xfId="0" applyNumberFormat="1" applyFont="1" applyBorder="1"/>
    <xf numFmtId="0" fontId="23" fillId="0" borderId="18" xfId="0" applyNumberFormat="1" applyFont="1" applyFill="1" applyBorder="1" applyAlignment="1">
      <alignment horizontal="right"/>
    </xf>
    <xf numFmtId="0" fontId="23" fillId="14" borderId="18" xfId="0" applyFont="1" applyFill="1" applyBorder="1" applyAlignment="1">
      <alignment horizontal="left"/>
    </xf>
    <xf numFmtId="0" fontId="4" fillId="0" borderId="0" xfId="0" applyFont="1" applyAlignment="1">
      <alignment horizontal="center" vertical="center"/>
    </xf>
    <xf numFmtId="0" fontId="4" fillId="0" borderId="0" xfId="0" applyFont="1" applyAlignment="1">
      <alignment horizontal="right" vertical="center"/>
    </xf>
    <xf numFmtId="0" fontId="48" fillId="0" borderId="0" xfId="0" applyFont="1" applyAlignment="1">
      <alignment horizontal="center" vertical="center"/>
    </xf>
    <xf numFmtId="0" fontId="47" fillId="0" borderId="0" xfId="0" applyFont="1"/>
    <xf numFmtId="0" fontId="4" fillId="0" borderId="0" xfId="0" applyFont="1" applyAlignment="1">
      <alignment vertical="center"/>
    </xf>
    <xf numFmtId="0" fontId="49" fillId="0" borderId="0" xfId="0" applyFont="1" applyAlignment="1">
      <alignment horizontal="right" vertical="center"/>
    </xf>
    <xf numFmtId="0" fontId="6" fillId="5" borderId="10" xfId="0" applyFont="1" applyFill="1" applyBorder="1" applyAlignment="1" applyProtection="1">
      <alignment horizontal="center" vertical="center" wrapText="1"/>
      <protection locked="0"/>
    </xf>
    <xf numFmtId="0" fontId="18" fillId="32" borderId="12" xfId="0" applyFont="1" applyFill="1" applyBorder="1"/>
    <xf numFmtId="0" fontId="18" fillId="0" borderId="35" xfId="0" applyFont="1" applyBorder="1"/>
    <xf numFmtId="0" fontId="18" fillId="0" borderId="36" xfId="0" applyFont="1" applyBorder="1"/>
    <xf numFmtId="0" fontId="18" fillId="0" borderId="37" xfId="0" applyFont="1" applyBorder="1"/>
    <xf numFmtId="0" fontId="18" fillId="0" borderId="38" xfId="0" applyFont="1" applyBorder="1"/>
    <xf numFmtId="0" fontId="18" fillId="32" borderId="39" xfId="0" applyFont="1" applyFill="1" applyBorder="1"/>
    <xf numFmtId="0" fontId="18" fillId="32" borderId="40" xfId="0" applyFont="1" applyFill="1" applyBorder="1"/>
    <xf numFmtId="0" fontId="18" fillId="0" borderId="39" xfId="0" applyFont="1" applyFill="1" applyBorder="1"/>
    <xf numFmtId="0" fontId="18" fillId="0" borderId="40" xfId="0" applyFont="1" applyBorder="1"/>
    <xf numFmtId="0" fontId="18" fillId="0" borderId="39" xfId="0" applyFont="1" applyBorder="1"/>
    <xf numFmtId="0" fontId="18" fillId="0" borderId="41" xfId="0" applyFont="1" applyBorder="1"/>
    <xf numFmtId="0" fontId="18" fillId="0" borderId="42" xfId="0" applyFont="1" applyBorder="1"/>
    <xf numFmtId="0" fontId="18" fillId="0" borderId="43" xfId="0" applyFont="1" applyBorder="1"/>
    <xf numFmtId="0" fontId="20" fillId="2" borderId="9" xfId="0" applyFont="1" applyFill="1" applyBorder="1" applyAlignment="1" applyProtection="1">
      <alignment horizontal="left" vertical="center" wrapText="1" indent="1"/>
    </xf>
    <xf numFmtId="0" fontId="20" fillId="2" borderId="34" xfId="0" applyFont="1" applyFill="1" applyBorder="1" applyAlignment="1" applyProtection="1">
      <alignment horizontal="left" vertical="center" wrapText="1" indent="1"/>
    </xf>
    <xf numFmtId="164" fontId="41" fillId="18" borderId="18" xfId="1" applyNumberFormat="1" applyFont="1" applyFill="1" applyBorder="1" applyAlignment="1">
      <alignment horizontal="center" vertical="center" wrapText="1"/>
    </xf>
    <xf numFmtId="164" fontId="39" fillId="0" borderId="0" xfId="0" applyNumberFormat="1" applyFont="1" applyFill="1" applyBorder="1"/>
    <xf numFmtId="165" fontId="24" fillId="3" borderId="18" xfId="0" applyNumberFormat="1" applyFont="1" applyFill="1" applyBorder="1" applyAlignment="1">
      <alignment horizontal="right"/>
    </xf>
    <xf numFmtId="49" fontId="24" fillId="3" borderId="18" xfId="0" applyNumberFormat="1" applyFont="1" applyFill="1" applyBorder="1"/>
    <xf numFmtId="0" fontId="23" fillId="3" borderId="18" xfId="0" applyFont="1" applyFill="1" applyBorder="1" applyAlignment="1">
      <alignment horizontal="left" vertical="center"/>
    </xf>
    <xf numFmtId="0" fontId="23" fillId="0" borderId="18" xfId="0" applyFont="1" applyFill="1" applyBorder="1" applyAlignment="1">
      <alignment horizontal="left" vertical="center"/>
    </xf>
    <xf numFmtId="0" fontId="50" fillId="25" borderId="23" xfId="0" applyFont="1" applyFill="1" applyBorder="1" applyAlignment="1">
      <alignment horizontal="center"/>
    </xf>
    <xf numFmtId="0" fontId="29" fillId="0" borderId="0" xfId="0" applyFont="1" applyBorder="1" applyAlignment="1">
      <alignment horizontal="left"/>
    </xf>
    <xf numFmtId="0" fontId="30" fillId="0" borderId="0" xfId="0" applyFont="1" applyBorder="1" applyAlignment="1">
      <alignment horizontal="center"/>
    </xf>
    <xf numFmtId="0" fontId="18" fillId="0" borderId="0" xfId="0" applyFont="1" applyBorder="1" applyAlignment="1">
      <alignment horizontal="center"/>
    </xf>
    <xf numFmtId="0" fontId="18" fillId="0" borderId="0" xfId="0" applyFont="1" applyBorder="1" applyAlignment="1">
      <alignment horizontal="left"/>
    </xf>
    <xf numFmtId="0" fontId="18" fillId="0" borderId="54" xfId="0" applyFont="1" applyBorder="1" applyAlignment="1">
      <alignment horizontal="left"/>
    </xf>
    <xf numFmtId="0" fontId="18" fillId="0" borderId="54" xfId="0" applyFont="1" applyBorder="1" applyAlignment="1">
      <alignment horizontal="center"/>
    </xf>
    <xf numFmtId="0" fontId="30" fillId="0" borderId="55" xfId="0" applyFont="1" applyBorder="1" applyAlignment="1">
      <alignment horizontal="center"/>
    </xf>
    <xf numFmtId="0" fontId="18" fillId="0" borderId="55" xfId="0" applyFont="1" applyBorder="1" applyAlignment="1">
      <alignment horizontal="center"/>
    </xf>
    <xf numFmtId="0" fontId="29" fillId="0" borderId="55" xfId="0" applyFont="1" applyBorder="1" applyAlignment="1">
      <alignment horizontal="left"/>
    </xf>
    <xf numFmtId="0" fontId="18" fillId="23" borderId="54" xfId="0" applyFont="1" applyFill="1" applyBorder="1" applyAlignment="1">
      <alignment horizontal="left"/>
    </xf>
    <xf numFmtId="0" fontId="18" fillId="23" borderId="54" xfId="0" applyFont="1" applyFill="1" applyBorder="1" applyAlignment="1">
      <alignment horizontal="center"/>
    </xf>
    <xf numFmtId="0" fontId="30" fillId="23" borderId="55" xfId="0" applyFont="1" applyFill="1" applyBorder="1" applyAlignment="1">
      <alignment horizontal="center"/>
    </xf>
    <xf numFmtId="9" fontId="18" fillId="23" borderId="55" xfId="0" applyNumberFormat="1" applyFont="1" applyFill="1" applyBorder="1" applyAlignment="1">
      <alignment horizontal="center"/>
    </xf>
    <xf numFmtId="0" fontId="29" fillId="23" borderId="55" xfId="0" applyFont="1" applyFill="1" applyBorder="1" applyAlignment="1">
      <alignment horizontal="left" vertical="top"/>
    </xf>
    <xf numFmtId="9" fontId="18" fillId="0" borderId="0" xfId="0" applyNumberFormat="1" applyFont="1" applyBorder="1" applyAlignment="1">
      <alignment horizontal="center"/>
    </xf>
    <xf numFmtId="0" fontId="29" fillId="0" borderId="0" xfId="0" applyFont="1" applyBorder="1" applyAlignment="1">
      <alignment horizontal="left" vertical="top"/>
    </xf>
    <xf numFmtId="9" fontId="18" fillId="0" borderId="55" xfId="0" applyNumberFormat="1" applyFont="1" applyBorder="1" applyAlignment="1">
      <alignment horizontal="center"/>
    </xf>
    <xf numFmtId="0" fontId="29" fillId="0" borderId="55" xfId="0" applyFont="1" applyBorder="1" applyAlignment="1">
      <alignment horizontal="left" vertical="top"/>
    </xf>
    <xf numFmtId="0" fontId="26" fillId="21" borderId="56" xfId="0" applyFont="1" applyFill="1" applyBorder="1" applyAlignment="1">
      <alignment horizontal="left" wrapText="1"/>
    </xf>
    <xf numFmtId="0" fontId="26" fillId="22" borderId="57" xfId="0" applyFont="1" applyFill="1" applyBorder="1" applyAlignment="1">
      <alignment horizontal="center" wrapText="1"/>
    </xf>
    <xf numFmtId="0" fontId="26" fillId="22" borderId="58" xfId="0" applyFont="1" applyFill="1" applyBorder="1" applyAlignment="1">
      <alignment horizontal="center" wrapText="1"/>
    </xf>
    <xf numFmtId="0" fontId="28" fillId="19" borderId="57" xfId="0" applyFont="1" applyFill="1" applyBorder="1" applyAlignment="1">
      <alignment horizontal="center"/>
    </xf>
    <xf numFmtId="0" fontId="26" fillId="19" borderId="57" xfId="0" applyFont="1" applyFill="1" applyBorder="1" applyAlignment="1">
      <alignment horizontal="center"/>
    </xf>
    <xf numFmtId="9" fontId="28" fillId="19" borderId="57" xfId="0" applyNumberFormat="1" applyFont="1" applyFill="1" applyBorder="1" applyAlignment="1">
      <alignment horizontal="center"/>
    </xf>
    <xf numFmtId="0" fontId="26" fillId="22" borderId="57" xfId="0" applyFont="1" applyFill="1" applyBorder="1" applyAlignment="1">
      <alignment horizontal="left" wrapText="1"/>
    </xf>
    <xf numFmtId="0" fontId="28" fillId="19" borderId="57" xfId="0" applyFont="1" applyFill="1" applyBorder="1"/>
    <xf numFmtId="0" fontId="28" fillId="19" borderId="57" xfId="0" applyFont="1" applyFill="1" applyBorder="1" applyAlignment="1">
      <alignment horizontal="left"/>
    </xf>
    <xf numFmtId="0" fontId="28" fillId="19" borderId="57" xfId="0" applyFont="1" applyFill="1" applyBorder="1" applyAlignment="1">
      <alignment vertical="top"/>
    </xf>
    <xf numFmtId="0" fontId="18" fillId="0" borderId="0" xfId="0" applyFont="1" applyBorder="1"/>
    <xf numFmtId="49" fontId="23" fillId="58" borderId="18" xfId="0" applyNumberFormat="1" applyFont="1" applyFill="1" applyBorder="1" applyAlignment="1">
      <alignment horizontal="right"/>
    </xf>
    <xf numFmtId="49" fontId="73" fillId="13" borderId="18" xfId="1" applyNumberFormat="1" applyFont="1" applyFill="1" applyBorder="1" applyAlignment="1">
      <alignment horizontal="right" vertical="center" wrapText="1"/>
    </xf>
    <xf numFmtId="0" fontId="73" fillId="13" borderId="18" xfId="1" applyFont="1" applyFill="1" applyBorder="1" applyAlignment="1">
      <alignment horizontal="center" vertical="center" wrapText="1"/>
    </xf>
    <xf numFmtId="49" fontId="0" fillId="3" borderId="18" xfId="0" applyNumberFormat="1" applyFill="1" applyBorder="1" applyAlignment="1" applyProtection="1">
      <alignment horizontal="left"/>
      <protection locked="0"/>
    </xf>
    <xf numFmtId="0" fontId="23" fillId="58" borderId="18" xfId="0" applyFont="1" applyFill="1" applyBorder="1"/>
    <xf numFmtId="49" fontId="23" fillId="58" borderId="18" xfId="0" applyNumberFormat="1" applyFont="1" applyFill="1" applyBorder="1" applyAlignment="1">
      <alignment horizontal="left"/>
    </xf>
    <xf numFmtId="49" fontId="73" fillId="15" borderId="18" xfId="1" applyNumberFormat="1" applyFont="1" applyFill="1" applyBorder="1" applyAlignment="1">
      <alignment horizontal="left" vertical="center" wrapText="1"/>
    </xf>
    <xf numFmtId="49" fontId="24" fillId="14" borderId="18" xfId="0" applyNumberFormat="1" applyFont="1" applyFill="1" applyBorder="1"/>
    <xf numFmtId="166" fontId="73" fillId="13" borderId="18" xfId="1" applyNumberFormat="1" applyFont="1" applyFill="1" applyBorder="1" applyAlignment="1">
      <alignment horizontal="center" vertical="center" wrapText="1"/>
    </xf>
    <xf numFmtId="0" fontId="24" fillId="0" borderId="0" xfId="0" applyFont="1" applyFill="1" applyAlignment="1">
      <alignment horizontal="left"/>
    </xf>
    <xf numFmtId="0" fontId="73" fillId="16" borderId="18" xfId="1" applyFont="1" applyFill="1" applyBorder="1" applyAlignment="1">
      <alignment horizontal="left" vertical="center" wrapText="1"/>
    </xf>
    <xf numFmtId="0" fontId="23" fillId="3" borderId="0" xfId="0" applyNumberFormat="1" applyFont="1" applyFill="1" applyBorder="1" applyAlignment="1">
      <alignment horizontal="left"/>
    </xf>
    <xf numFmtId="0" fontId="73" fillId="13" borderId="18" xfId="1" applyFont="1" applyFill="1" applyBorder="1" applyAlignment="1">
      <alignment horizontal="left" vertical="center" wrapText="1"/>
    </xf>
    <xf numFmtId="49" fontId="23" fillId="59" borderId="18" xfId="0" applyNumberFormat="1" applyFont="1" applyFill="1" applyBorder="1" applyAlignment="1">
      <alignment horizontal="right"/>
    </xf>
    <xf numFmtId="49" fontId="23" fillId="59" borderId="18" xfId="0" applyNumberFormat="1" applyFont="1" applyFill="1" applyBorder="1"/>
    <xf numFmtId="0" fontId="23" fillId="59" borderId="18" xfId="0" applyNumberFormat="1" applyFont="1" applyFill="1" applyBorder="1" applyAlignment="1">
      <alignment horizontal="left"/>
    </xf>
    <xf numFmtId="0" fontId="23" fillId="59" borderId="18" xfId="0" applyFont="1" applyFill="1" applyBorder="1"/>
    <xf numFmtId="0" fontId="23" fillId="59" borderId="18" xfId="0" applyNumberFormat="1" applyFont="1" applyFill="1" applyBorder="1" applyAlignment="1">
      <alignment horizontal="right"/>
    </xf>
    <xf numFmtId="0" fontId="23" fillId="59" borderId="18" xfId="0" applyFont="1" applyFill="1" applyBorder="1" applyAlignment="1">
      <alignment horizontal="left"/>
    </xf>
    <xf numFmtId="0" fontId="24" fillId="59" borderId="0" xfId="0" applyFont="1" applyFill="1"/>
    <xf numFmtId="49" fontId="23" fillId="59" borderId="18" xfId="0" applyNumberFormat="1" applyFont="1" applyFill="1" applyBorder="1" applyAlignment="1">
      <alignment horizontal="left"/>
    </xf>
    <xf numFmtId="49" fontId="23" fillId="59" borderId="18" xfId="0" applyNumberFormat="1" applyFont="1" applyFill="1" applyBorder="1" applyAlignment="1" applyProtection="1">
      <alignment horizontal="left"/>
      <protection locked="0"/>
    </xf>
    <xf numFmtId="49" fontId="0" fillId="59" borderId="18" xfId="0" applyNumberFormat="1" applyFill="1" applyBorder="1" applyAlignment="1" applyProtection="1">
      <alignment horizontal="left"/>
      <protection locked="0"/>
    </xf>
    <xf numFmtId="0" fontId="24" fillId="59" borderId="18" xfId="0" applyFont="1" applyFill="1" applyBorder="1"/>
    <xf numFmtId="0" fontId="24" fillId="59" borderId="18" xfId="0" applyFont="1" applyFill="1" applyBorder="1" applyAlignment="1">
      <alignment horizontal="left"/>
    </xf>
    <xf numFmtId="0" fontId="23" fillId="59" borderId="33" xfId="0" applyNumberFormat="1" applyFont="1" applyFill="1" applyBorder="1" applyAlignment="1">
      <alignment horizontal="left"/>
    </xf>
    <xf numFmtId="0" fontId="24" fillId="59" borderId="18" xfId="0" applyFont="1" applyFill="1" applyBorder="1" applyAlignment="1">
      <alignment horizontal="right"/>
    </xf>
    <xf numFmtId="165" fontId="24" fillId="59" borderId="18" xfId="0" applyNumberFormat="1" applyFont="1" applyFill="1" applyBorder="1" applyAlignment="1">
      <alignment horizontal="right"/>
    </xf>
    <xf numFmtId="49" fontId="23" fillId="59" borderId="18" xfId="0" applyNumberFormat="1" applyFont="1" applyFill="1" applyBorder="1" applyAlignment="1" applyProtection="1">
      <alignment horizontal="left" wrapText="1"/>
      <protection locked="0"/>
    </xf>
    <xf numFmtId="49" fontId="24" fillId="59" borderId="18" xfId="0" applyNumberFormat="1" applyFont="1" applyFill="1" applyBorder="1"/>
    <xf numFmtId="0" fontId="23" fillId="59" borderId="18" xfId="0" applyFont="1" applyFill="1" applyBorder="1" applyAlignment="1">
      <alignment horizontal="left" vertical="center"/>
    </xf>
    <xf numFmtId="0" fontId="23" fillId="59" borderId="18" xfId="0" applyNumberFormat="1" applyFont="1" applyFill="1" applyBorder="1" applyAlignment="1">
      <alignment horizontal="center"/>
    </xf>
    <xf numFmtId="0" fontId="23" fillId="59" borderId="18" xfId="0" applyNumberFormat="1" applyFont="1" applyFill="1" applyBorder="1" applyAlignment="1"/>
    <xf numFmtId="0" fontId="23" fillId="59" borderId="18" xfId="0" quotePrefix="1" applyFont="1" applyFill="1" applyBorder="1" applyAlignment="1" applyProtection="1">
      <alignment horizontal="left"/>
      <protection locked="0"/>
    </xf>
    <xf numFmtId="49" fontId="44" fillId="59" borderId="18" xfId="0" applyNumberFormat="1" applyFont="1" applyFill="1" applyBorder="1" applyAlignment="1">
      <alignment horizontal="left"/>
    </xf>
    <xf numFmtId="0" fontId="23" fillId="59" borderId="18" xfId="0" applyFont="1" applyFill="1" applyBorder="1" applyAlignment="1">
      <alignment horizontal="right"/>
    </xf>
    <xf numFmtId="0" fontId="23" fillId="59" borderId="18" xfId="0" applyFont="1" applyFill="1" applyBorder="1" applyAlignment="1">
      <alignment vertical="center"/>
    </xf>
    <xf numFmtId="0" fontId="23" fillId="59" borderId="0" xfId="0" applyNumberFormat="1" applyFont="1" applyFill="1" applyBorder="1" applyAlignment="1">
      <alignment horizontal="left"/>
    </xf>
    <xf numFmtId="0" fontId="23" fillId="59" borderId="18" xfId="0" applyNumberFormat="1" applyFont="1" applyFill="1" applyBorder="1"/>
    <xf numFmtId="0" fontId="24" fillId="59" borderId="18" xfId="0" applyNumberFormat="1" applyFont="1" applyFill="1" applyBorder="1" applyAlignment="1">
      <alignment horizontal="right"/>
    </xf>
    <xf numFmtId="0" fontId="40" fillId="59" borderId="0" xfId="0" applyFont="1" applyFill="1" applyBorder="1"/>
    <xf numFmtId="0" fontId="40" fillId="59" borderId="0" xfId="0" applyFont="1" applyFill="1" applyBorder="1" applyAlignment="1">
      <alignment horizontal="center"/>
    </xf>
    <xf numFmtId="0" fontId="39" fillId="59" borderId="0" xfId="0" applyFont="1" applyFill="1" applyBorder="1"/>
    <xf numFmtId="164" fontId="39" fillId="59" borderId="0" xfId="0" applyNumberFormat="1" applyFont="1" applyFill="1" applyBorder="1"/>
    <xf numFmtId="0" fontId="74" fillId="0" borderId="0" xfId="0" applyFont="1" applyFill="1" applyBorder="1" applyAlignment="1" applyProtection="1">
      <alignment horizontal="center" vertical="center" wrapText="1"/>
      <protection locked="0"/>
    </xf>
    <xf numFmtId="0" fontId="0" fillId="0" borderId="0" xfId="0" applyBorder="1" applyProtection="1">
      <protection locked="0"/>
    </xf>
    <xf numFmtId="164" fontId="0" fillId="3" borderId="11" xfId="0" applyNumberFormat="1" applyFill="1" applyBorder="1" applyProtection="1">
      <protection locked="0"/>
    </xf>
    <xf numFmtId="4" fontId="0" fillId="0" borderId="60" xfId="0" applyNumberFormat="1" applyBorder="1" applyProtection="1">
      <protection locked="0"/>
    </xf>
    <xf numFmtId="0" fontId="6" fillId="5" borderId="11" xfId="0" applyFont="1" applyFill="1" applyBorder="1" applyAlignment="1" applyProtection="1">
      <alignment horizontal="center" vertical="center" wrapText="1"/>
      <protection locked="0"/>
    </xf>
    <xf numFmtId="0" fontId="0" fillId="7" borderId="59" xfId="0" applyFill="1" applyBorder="1" applyAlignment="1" applyProtection="1">
      <alignment horizontal="center" vertical="center" wrapText="1"/>
    </xf>
    <xf numFmtId="0" fontId="0" fillId="7" borderId="59" xfId="0" applyFont="1" applyFill="1" applyBorder="1" applyAlignment="1" applyProtection="1">
      <alignment horizontal="center" vertical="center" wrapText="1"/>
    </xf>
    <xf numFmtId="49" fontId="0" fillId="8" borderId="59" xfId="0" applyNumberFormat="1" applyFont="1" applyFill="1" applyBorder="1" applyAlignment="1" applyProtection="1">
      <alignment horizontal="center" vertical="center" wrapText="1"/>
    </xf>
    <xf numFmtId="49" fontId="0" fillId="9" borderId="59" xfId="0" applyNumberFormat="1" applyFont="1" applyFill="1" applyBorder="1" applyAlignment="1" applyProtection="1">
      <alignment horizontal="center" vertical="center" wrapText="1"/>
    </xf>
    <xf numFmtId="49" fontId="0" fillId="7" borderId="59"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wrapText="1"/>
    </xf>
    <xf numFmtId="0" fontId="0" fillId="7" borderId="61" xfId="0" applyFont="1" applyFill="1" applyBorder="1" applyAlignment="1" applyProtection="1">
      <alignment horizontal="center" vertical="center" wrapText="1"/>
    </xf>
    <xf numFmtId="0" fontId="0" fillId="0" borderId="60" xfId="0" applyBorder="1" applyProtection="1">
      <protection locked="0"/>
    </xf>
    <xf numFmtId="4" fontId="0" fillId="0" borderId="62" xfId="0" applyNumberFormat="1" applyBorder="1" applyProtection="1">
      <protection locked="0"/>
    </xf>
    <xf numFmtId="0" fontId="0" fillId="0" borderId="63" xfId="0" applyBorder="1" applyProtection="1">
      <protection locked="0"/>
    </xf>
    <xf numFmtId="0" fontId="0" fillId="7" borderId="64" xfId="0" applyFont="1" applyFill="1" applyBorder="1" applyAlignment="1" applyProtection="1">
      <alignment horizontal="center" vertical="center" wrapText="1"/>
    </xf>
    <xf numFmtId="3" fontId="0" fillId="0" borderId="10" xfId="0" applyNumberFormat="1" applyBorder="1" applyAlignment="1" applyProtection="1">
      <alignment horizontal="center"/>
      <protection locked="0"/>
    </xf>
    <xf numFmtId="3" fontId="0" fillId="0" borderId="10" xfId="0" quotePrefix="1" applyNumberFormat="1" applyBorder="1" applyAlignment="1" applyProtection="1">
      <alignment horizontal="center"/>
      <protection locked="0"/>
    </xf>
    <xf numFmtId="0" fontId="2" fillId="0" borderId="0" xfId="0" applyFont="1" applyAlignment="1" applyProtection="1">
      <alignment horizontal="center"/>
    </xf>
    <xf numFmtId="0" fontId="3" fillId="0" borderId="0" xfId="0" applyFont="1" applyFill="1" applyBorder="1" applyAlignment="1" applyProtection="1">
      <alignment horizontal="left" vertical="center" wrapText="1"/>
    </xf>
    <xf numFmtId="0" fontId="0" fillId="2" borderId="1" xfId="0" applyFont="1" applyFill="1" applyBorder="1" applyAlignment="1" applyProtection="1">
      <alignment horizontal="left" vertical="center"/>
    </xf>
    <xf numFmtId="0" fontId="0" fillId="2" borderId="2" xfId="0" applyFont="1" applyFill="1" applyBorder="1" applyAlignment="1" applyProtection="1">
      <alignment horizontal="left" vertical="center"/>
    </xf>
    <xf numFmtId="0" fontId="0" fillId="0" borderId="0" xfId="0" applyFill="1" applyBorder="1" applyAlignment="1" applyProtection="1">
      <alignment vertical="center"/>
    </xf>
    <xf numFmtId="0" fontId="0" fillId="4" borderId="1" xfId="0" applyFont="1" applyFill="1" applyBorder="1" applyAlignment="1" applyProtection="1">
      <alignment horizontal="left" vertical="center"/>
    </xf>
    <xf numFmtId="0" fontId="0" fillId="4" borderId="2" xfId="0" applyFont="1" applyFill="1" applyBorder="1" applyAlignment="1" applyProtection="1">
      <alignment horizontal="left" vertical="center"/>
    </xf>
    <xf numFmtId="0" fontId="4" fillId="0" borderId="0" xfId="0" applyFont="1" applyFill="1" applyBorder="1" applyAlignment="1" applyProtection="1">
      <alignment horizontal="left" vertical="center" wrapText="1"/>
    </xf>
    <xf numFmtId="0" fontId="0" fillId="5" borderId="1" xfId="0" applyFont="1" applyFill="1" applyBorder="1" applyAlignment="1" applyProtection="1">
      <alignment horizontal="left" vertical="center"/>
    </xf>
    <xf numFmtId="0" fontId="0" fillId="5" borderId="2" xfId="0" applyFont="1" applyFill="1" applyBorder="1" applyAlignment="1" applyProtection="1">
      <alignment horizontal="left" vertical="center"/>
    </xf>
    <xf numFmtId="49" fontId="0" fillId="7" borderId="59" xfId="0" applyNumberFormat="1" applyFont="1" applyFill="1" applyBorder="1" applyAlignment="1" applyProtection="1">
      <alignment horizontal="center" vertical="center"/>
    </xf>
    <xf numFmtId="49" fontId="0" fillId="7" borderId="59" xfId="0" applyNumberFormat="1" applyFont="1" applyFill="1" applyBorder="1" applyAlignment="1" applyProtection="1">
      <alignment horizontal="center" vertical="center" wrapText="1"/>
    </xf>
  </cellXfs>
  <cellStyles count="87">
    <cellStyle name="0,0_x000d__x000a_NA_x000d__x000a_" xfId="4" xr:uid="{00000000-0005-0000-0000-000000000000}"/>
    <cellStyle name="20% - Accent1 2" xfId="9" xr:uid="{00000000-0005-0000-0000-000001000000}"/>
    <cellStyle name="20% - Accent2 2" xfId="10" xr:uid="{00000000-0005-0000-0000-000002000000}"/>
    <cellStyle name="20% - Accent3 2" xfId="11" xr:uid="{00000000-0005-0000-0000-000003000000}"/>
    <cellStyle name="20% - Accent4 2" xfId="12" xr:uid="{00000000-0005-0000-0000-000004000000}"/>
    <cellStyle name="20% - Accent5 2" xfId="13" xr:uid="{00000000-0005-0000-0000-000005000000}"/>
    <cellStyle name="20% - Accent6 2" xfId="14" xr:uid="{00000000-0005-0000-0000-000006000000}"/>
    <cellStyle name="40% - Accent1 2" xfId="15" xr:uid="{00000000-0005-0000-0000-000007000000}"/>
    <cellStyle name="40% - Accent2 2" xfId="16" xr:uid="{00000000-0005-0000-0000-000008000000}"/>
    <cellStyle name="40% - Accent3 2" xfId="17" xr:uid="{00000000-0005-0000-0000-000009000000}"/>
    <cellStyle name="40% - Accent4 2" xfId="18" xr:uid="{00000000-0005-0000-0000-00000A000000}"/>
    <cellStyle name="40% - Accent5 2" xfId="19" xr:uid="{00000000-0005-0000-0000-00000B000000}"/>
    <cellStyle name="40% - Accent6 2" xfId="20" xr:uid="{00000000-0005-0000-0000-00000C000000}"/>
    <cellStyle name="60% - Accent1 2" xfId="21" xr:uid="{00000000-0005-0000-0000-00000D000000}"/>
    <cellStyle name="60% - Accent2 2" xfId="22" xr:uid="{00000000-0005-0000-0000-00000E000000}"/>
    <cellStyle name="60% - Accent3 2" xfId="23" xr:uid="{00000000-0005-0000-0000-00000F000000}"/>
    <cellStyle name="60% - Accent4 2" xfId="24" xr:uid="{00000000-0005-0000-0000-000010000000}"/>
    <cellStyle name="60% - Accent5 2" xfId="25" xr:uid="{00000000-0005-0000-0000-000011000000}"/>
    <cellStyle name="60% - Accent6 2" xfId="26" xr:uid="{00000000-0005-0000-0000-000012000000}"/>
    <cellStyle name="Accent1 2" xfId="27" xr:uid="{00000000-0005-0000-0000-000013000000}"/>
    <cellStyle name="Accent2 2" xfId="28" xr:uid="{00000000-0005-0000-0000-000014000000}"/>
    <cellStyle name="Accent3 2" xfId="29" xr:uid="{00000000-0005-0000-0000-000015000000}"/>
    <cellStyle name="Accent4 2" xfId="30" xr:uid="{00000000-0005-0000-0000-000016000000}"/>
    <cellStyle name="Accent5 2" xfId="31" xr:uid="{00000000-0005-0000-0000-000017000000}"/>
    <cellStyle name="Accent6 2" xfId="32" xr:uid="{00000000-0005-0000-0000-000018000000}"/>
    <cellStyle name="Bad 2" xfId="33" xr:uid="{00000000-0005-0000-0000-000019000000}"/>
    <cellStyle name="Calculation 2" xfId="34" xr:uid="{00000000-0005-0000-0000-00001A000000}"/>
    <cellStyle name="Check Cell 2" xfId="35" xr:uid="{00000000-0005-0000-0000-00001C000000}"/>
    <cellStyle name="Comma 2" xfId="36" xr:uid="{00000000-0005-0000-0000-00001B000000}"/>
    <cellStyle name="Dezimal [0]" xfId="37" xr:uid="{00000000-0005-0000-0000-00001D000000}"/>
    <cellStyle name="Dezimal +" xfId="38" xr:uid="{00000000-0005-0000-0000-00001E000000}"/>
    <cellStyle name="Dezimal + 0" xfId="39" xr:uid="{00000000-0005-0000-0000-00001F000000}"/>
    <cellStyle name="Dezimal 0" xfId="40" xr:uid="{00000000-0005-0000-0000-000020000000}"/>
    <cellStyle name="Dezimal_System-Makro" xfId="41" xr:uid="{00000000-0005-0000-0000-000021000000}"/>
    <cellStyle name="Euro" xfId="5" xr:uid="{00000000-0005-0000-0000-000022000000}"/>
    <cellStyle name="Euro 2" xfId="6" xr:uid="{00000000-0005-0000-0000-000023000000}"/>
    <cellStyle name="Euro 2 2" xfId="43" xr:uid="{00000000-0005-0000-0000-000024000000}"/>
    <cellStyle name="Euro 3" xfId="42" xr:uid="{00000000-0005-0000-0000-000025000000}"/>
    <cellStyle name="Explanatory Text 2" xfId="44" xr:uid="{00000000-0005-0000-0000-000026000000}"/>
    <cellStyle name="Good 2" xfId="45" xr:uid="{00000000-0005-0000-0000-000027000000}"/>
    <cellStyle name="Grey" xfId="46" xr:uid="{00000000-0005-0000-0000-000028000000}"/>
    <cellStyle name="Heading 1 2" xfId="47" xr:uid="{00000000-0005-0000-0000-000029000000}"/>
    <cellStyle name="Heading 2 2" xfId="48" xr:uid="{00000000-0005-0000-0000-00002A000000}"/>
    <cellStyle name="Heading 3 2" xfId="49" xr:uid="{00000000-0005-0000-0000-00002B000000}"/>
    <cellStyle name="Heading 4 2" xfId="50" xr:uid="{00000000-0005-0000-0000-00002C000000}"/>
    <cellStyle name="Input [yellow]" xfId="51" xr:uid="{00000000-0005-0000-0000-00002D000000}"/>
    <cellStyle name="Input 2" xfId="52" xr:uid="{00000000-0005-0000-0000-00002E000000}"/>
    <cellStyle name="Linked Cell 2" xfId="53" xr:uid="{00000000-0005-0000-0000-00002F000000}"/>
    <cellStyle name="Neutral 2" xfId="54" xr:uid="{00000000-0005-0000-0000-000030000000}"/>
    <cellStyle name="Normal" xfId="0" builtinId="0"/>
    <cellStyle name="Normal - Style1" xfId="55" xr:uid="{00000000-0005-0000-0000-000032000000}"/>
    <cellStyle name="Normal 10" xfId="56" xr:uid="{00000000-0005-0000-0000-000033000000}"/>
    <cellStyle name="Normal 15" xfId="7" xr:uid="{00000000-0005-0000-0000-000034000000}"/>
    <cellStyle name="Normal 2" xfId="1" xr:uid="{00000000-0005-0000-0000-000035000000}"/>
    <cellStyle name="Normal 2 2" xfId="57" xr:uid="{00000000-0005-0000-0000-000036000000}"/>
    <cellStyle name="Normal 3" xfId="3" xr:uid="{00000000-0005-0000-0000-000037000000}"/>
    <cellStyle name="Normal 3 2" xfId="58" xr:uid="{00000000-0005-0000-0000-000038000000}"/>
    <cellStyle name="Normal 3 3" xfId="2" xr:uid="{00000000-0005-0000-0000-000039000000}"/>
    <cellStyle name="Normal 4" xfId="59" xr:uid="{00000000-0005-0000-0000-00003A000000}"/>
    <cellStyle name="Normal 5" xfId="60" xr:uid="{00000000-0005-0000-0000-00003B000000}"/>
    <cellStyle name="Normal 6" xfId="61" xr:uid="{00000000-0005-0000-0000-00003C000000}"/>
    <cellStyle name="Normal 7" xfId="62" xr:uid="{00000000-0005-0000-0000-00003D000000}"/>
    <cellStyle name="Normal 8" xfId="63" xr:uid="{00000000-0005-0000-0000-00003E000000}"/>
    <cellStyle name="Normal 9" xfId="8" xr:uid="{00000000-0005-0000-0000-00003F000000}"/>
    <cellStyle name="Note 2" xfId="64" xr:uid="{00000000-0005-0000-0000-000040000000}"/>
    <cellStyle name="Output 2" xfId="65" xr:uid="{00000000-0005-0000-0000-000041000000}"/>
    <cellStyle name="Percent [2]" xfId="66" xr:uid="{00000000-0005-0000-0000-000042000000}"/>
    <cellStyle name="Percent 2" xfId="67" xr:uid="{00000000-0005-0000-0000-000043000000}"/>
    <cellStyle name="PSChar" xfId="68" xr:uid="{00000000-0005-0000-0000-000044000000}"/>
    <cellStyle name="PSDate" xfId="69" xr:uid="{00000000-0005-0000-0000-000045000000}"/>
    <cellStyle name="PSDec" xfId="70" xr:uid="{00000000-0005-0000-0000-000046000000}"/>
    <cellStyle name="PSHeading" xfId="71" xr:uid="{00000000-0005-0000-0000-000047000000}"/>
    <cellStyle name="PSInt" xfId="72" xr:uid="{00000000-0005-0000-0000-000048000000}"/>
    <cellStyle name="PSSpacer" xfId="73" xr:uid="{00000000-0005-0000-0000-000049000000}"/>
    <cellStyle name="Standard_Antrag Verw des Bilanzgewinnes" xfId="74" xr:uid="{00000000-0005-0000-0000-00004A000000}"/>
    <cellStyle name="Title 2" xfId="75" xr:uid="{00000000-0005-0000-0000-00004B000000}"/>
    <cellStyle name="Total 2" xfId="76" xr:uid="{00000000-0005-0000-0000-00004C000000}"/>
    <cellStyle name="Tusental (0)_pldt" xfId="77" xr:uid="{00000000-0005-0000-0000-00004D000000}"/>
    <cellStyle name="Tusental_pldt" xfId="78" xr:uid="{00000000-0005-0000-0000-00004E000000}"/>
    <cellStyle name="Valuta (0)_pldt" xfId="79" xr:uid="{00000000-0005-0000-0000-00004F000000}"/>
    <cellStyle name="Valuta_pldt" xfId="80" xr:uid="{00000000-0005-0000-0000-000050000000}"/>
    <cellStyle name="Währung [0]" xfId="81" xr:uid="{00000000-0005-0000-0000-000051000000}"/>
    <cellStyle name="Währung +" xfId="82" xr:uid="{00000000-0005-0000-0000-000052000000}"/>
    <cellStyle name="Währung + 0" xfId="83" xr:uid="{00000000-0005-0000-0000-000053000000}"/>
    <cellStyle name="Währung 0" xfId="84" xr:uid="{00000000-0005-0000-0000-000054000000}"/>
    <cellStyle name="Währung_System-Makro" xfId="85" xr:uid="{00000000-0005-0000-0000-000055000000}"/>
    <cellStyle name="Warning Text 2" xfId="86" xr:uid="{00000000-0005-0000-0000-000056000000}"/>
  </cellStyles>
  <dxfs count="7">
    <dxf>
      <fill>
        <patternFill>
          <bgColor theme="2" tint="-9.9948118533890809E-2"/>
        </patternFill>
      </fill>
    </dxf>
    <dxf>
      <fill>
        <patternFill>
          <bgColor theme="5" tint="0.59996337778862885"/>
        </patternFill>
      </fill>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color theme="4" tint="-0.24994659260841701"/>
      </font>
      <fill>
        <patternFill>
          <bgColor theme="4"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s>
  <tableStyles count="0" defaultTableStyle="TableStyleMedium2" defaultPivotStyle="PivotStyleLight16"/>
  <colors>
    <mruColors>
      <color rgb="FF143958"/>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11907</xdr:colOff>
      <xdr:row>0</xdr:row>
      <xdr:rowOff>0</xdr:rowOff>
    </xdr:from>
    <xdr:to>
      <xdr:col>2</xdr:col>
      <xdr:colOff>740568</xdr:colOff>
      <xdr:row>3</xdr:row>
      <xdr:rowOff>25380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7" y="0"/>
          <a:ext cx="2466974" cy="596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19049</xdr:colOff>
      <xdr:row>11</xdr:row>
      <xdr:rowOff>28575</xdr:rowOff>
    </xdr:from>
    <xdr:to>
      <xdr:col>31</xdr:col>
      <xdr:colOff>833437</xdr:colOff>
      <xdr:row>11</xdr:row>
      <xdr:rowOff>83343</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04774" y="2381250"/>
          <a:ext cx="28132088" cy="54768"/>
        </a:xfrm>
        <a:prstGeom prst="roundRect">
          <a:avLst/>
        </a:prstGeom>
        <a:solidFill>
          <a:schemeClr val="bg1">
            <a:lumMod val="65000"/>
          </a:schemeClr>
        </a:solidFill>
        <a:ln>
          <a:no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11907</xdr:colOff>
      <xdr:row>0</xdr:row>
      <xdr:rowOff>0</xdr:rowOff>
    </xdr:from>
    <xdr:to>
      <xdr:col>2</xdr:col>
      <xdr:colOff>740568</xdr:colOff>
      <xdr:row>3</xdr:row>
      <xdr:rowOff>25380</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7" y="0"/>
          <a:ext cx="2466974" cy="596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19049</xdr:colOff>
      <xdr:row>11</xdr:row>
      <xdr:rowOff>28575</xdr:rowOff>
    </xdr:from>
    <xdr:to>
      <xdr:col>31</xdr:col>
      <xdr:colOff>833437</xdr:colOff>
      <xdr:row>11</xdr:row>
      <xdr:rowOff>83343</xdr:rowOff>
    </xdr:to>
    <xdr:sp macro="" textlink="">
      <xdr:nvSpPr>
        <xdr:cNvPr id="6" name="Rounded Rectangle 5">
          <a:extLst>
            <a:ext uri="{FF2B5EF4-FFF2-40B4-BE49-F238E27FC236}">
              <a16:creationId xmlns:a16="http://schemas.microsoft.com/office/drawing/2014/main" id="{00000000-0008-0000-0000-000006000000}"/>
            </a:ext>
          </a:extLst>
        </xdr:cNvPr>
        <xdr:cNvSpPr/>
      </xdr:nvSpPr>
      <xdr:spPr>
        <a:xfrm>
          <a:off x="104774" y="2381250"/>
          <a:ext cx="28132088" cy="54768"/>
        </a:xfrm>
        <a:prstGeom prst="roundRect">
          <a:avLst/>
        </a:prstGeom>
        <a:solidFill>
          <a:schemeClr val="bg1">
            <a:lumMod val="65000"/>
          </a:schemeClr>
        </a:solidFill>
        <a:ln>
          <a:no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19049</xdr:colOff>
      <xdr:row>3</xdr:row>
      <xdr:rowOff>428626</xdr:rowOff>
    </xdr:from>
    <xdr:to>
      <xdr:col>31</xdr:col>
      <xdr:colOff>857249</xdr:colOff>
      <xdr:row>3</xdr:row>
      <xdr:rowOff>474345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495299" y="1000126"/>
          <a:ext cx="26579513" cy="45719"/>
        </a:xfrm>
        <a:prstGeom prst="roundRect">
          <a:avLst/>
        </a:prstGeom>
        <a:solidFill>
          <a:schemeClr val="bg1">
            <a:lumMod val="65000"/>
          </a:schemeClr>
        </a:solidFill>
        <a:ln>
          <a:no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19050</xdr:rowOff>
    </xdr:from>
    <xdr:ext cx="747705" cy="264560"/>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28575" y="19050"/>
          <a:ext cx="74770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_tradnl" sz="1100" b="1">
              <a:solidFill>
                <a:schemeClr val="tx2"/>
              </a:solidFill>
            </a:rPr>
            <a:t>MD v.104</a:t>
          </a:r>
        </a:p>
      </xdr:txBody>
    </xdr:sp>
    <xdr:clientData/>
  </xdr:oneCellAnchor>
  <xdr:oneCellAnchor>
    <xdr:from>
      <xdr:col>1</xdr:col>
      <xdr:colOff>142875</xdr:colOff>
      <xdr:row>2</xdr:row>
      <xdr:rowOff>28575</xdr:rowOff>
    </xdr:from>
    <xdr:ext cx="2609850" cy="1019176"/>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762000" y="352425"/>
          <a:ext cx="2609850" cy="1019176"/>
        </a:xfrm>
        <a:prstGeom prst="rect">
          <a:avLst/>
        </a:prstGeom>
        <a:solidFill>
          <a:schemeClr val="tx2">
            <a:lumMod val="20000"/>
            <a:lumOff val="80000"/>
          </a:schemeClr>
        </a:solidFill>
        <a:ln>
          <a:solidFill>
            <a:schemeClr val="accent1">
              <a:lumMod val="50000"/>
            </a:schemeClr>
          </a:solidFill>
        </a:ln>
        <a:effectLst>
          <a:outerShdw blurRad="50800" dist="38100" dir="2700000" algn="tl" rotWithShape="0">
            <a:schemeClr val="tx1">
              <a:alpha val="40000"/>
            </a:scheme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_tradnl" sz="1100">
              <a:solidFill>
                <a:sysClr val="windowText" lastClr="000000"/>
              </a:solidFill>
            </a:rPr>
            <a:t>REMOVER</a:t>
          </a:r>
          <a:r>
            <a:rPr lang="es-ES_tradnl" sz="1100" baseline="0">
              <a:solidFill>
                <a:sysClr val="windowText" lastClr="000000"/>
              </a:solidFill>
            </a:rPr>
            <a:t> LAS SIGUIENTES BA:</a:t>
          </a:r>
        </a:p>
        <a:p>
          <a:r>
            <a:rPr lang="es-ES" sz="1100">
              <a:solidFill>
                <a:sysClr val="windowText" lastClr="000000"/>
              </a:solidFill>
              <a:effectLst/>
              <a:latin typeface="+mn-lt"/>
              <a:ea typeface="+mn-ea"/>
              <a:cs typeface="+mn-cs"/>
            </a:rPr>
            <a:t>                0170      antiguo NH Tenerife</a:t>
          </a:r>
          <a:endParaRPr lang="es-ES_tradnl" sz="1100">
            <a:solidFill>
              <a:sysClr val="windowText" lastClr="000000"/>
            </a:solidFill>
            <a:effectLst/>
            <a:latin typeface="+mn-lt"/>
            <a:ea typeface="+mn-ea"/>
            <a:cs typeface="+mn-cs"/>
          </a:endParaRPr>
        </a:p>
        <a:p>
          <a:r>
            <a:rPr lang="es-ES" sz="1100">
              <a:solidFill>
                <a:sysClr val="windowText" lastClr="000000"/>
              </a:solidFill>
              <a:effectLst/>
              <a:latin typeface="+mn-lt"/>
              <a:ea typeface="+mn-ea"/>
              <a:cs typeface="+mn-cs"/>
            </a:rPr>
            <a:t>                0440      antiguo NH Gijón</a:t>
          </a:r>
          <a:endParaRPr lang="es-ES_tradnl" sz="1100">
            <a:solidFill>
              <a:sysClr val="windowText" lastClr="000000"/>
            </a:solidFill>
            <a:effectLst/>
            <a:latin typeface="+mn-lt"/>
            <a:ea typeface="+mn-ea"/>
            <a:cs typeface="+mn-cs"/>
          </a:endParaRPr>
        </a:p>
        <a:p>
          <a:r>
            <a:rPr lang="es-ES" sz="1100">
              <a:solidFill>
                <a:sysClr val="windowText" lastClr="000000"/>
              </a:solidFill>
              <a:effectLst/>
              <a:latin typeface="+mn-lt"/>
              <a:ea typeface="+mn-ea"/>
              <a:cs typeface="+mn-cs"/>
            </a:rPr>
            <a:t>                0471      antiguo NH Rotterdam</a:t>
          </a:r>
          <a:endParaRPr lang="es-ES_tradnl" sz="1100">
            <a:solidFill>
              <a:sysClr val="windowText" lastClr="000000"/>
            </a:solidFill>
            <a:effectLst/>
            <a:latin typeface="+mn-lt"/>
            <a:ea typeface="+mn-ea"/>
            <a:cs typeface="+mn-cs"/>
          </a:endParaRPr>
        </a:p>
        <a:p>
          <a:r>
            <a:rPr lang="es-ES" sz="1100">
              <a:solidFill>
                <a:sysClr val="windowText" lastClr="000000"/>
              </a:solidFill>
              <a:effectLst/>
              <a:latin typeface="+mn-lt"/>
              <a:ea typeface="+mn-ea"/>
              <a:cs typeface="+mn-cs"/>
            </a:rPr>
            <a:t>                0760      antiguo NH Du Sablon</a:t>
          </a:r>
          <a:endParaRPr lang="es-ES_tradnl" sz="1100">
            <a:solidFill>
              <a:sysClr val="windowText" lastClr="000000"/>
            </a:solidFill>
            <a:effectLst/>
            <a:latin typeface="+mn-lt"/>
            <a:ea typeface="+mn-ea"/>
            <a:cs typeface="+mn-cs"/>
          </a:endParaRPr>
        </a:p>
        <a:p>
          <a:endParaRPr lang="es-ES_tradnl" sz="1100">
            <a:solidFill>
              <a:schemeClr val="bg1"/>
            </a:solidFill>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19050</xdr:rowOff>
    </xdr:from>
    <xdr:ext cx="747705"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19050"/>
          <a:ext cx="74770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_tradnl" sz="1100" b="1">
              <a:solidFill>
                <a:schemeClr val="tx2"/>
              </a:solidFill>
            </a:rPr>
            <a:t>MD v.104</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galipienzo\AppData\Local\Microsoft\Windows\Temporary%20Internet%20Files\Content.Outlook\D94BS8HH\IC%20Invoicing%20request%20form%20v10be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rujano.dominguez\AppData\Local\Microsoft\Windows\Temporary%20Internet%20Files\Content.Outlook\YKFC2JMO\Materials%20IC%20request%20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galipienzo\Documents\SAP%20MIGRATION\SD\MATERIALS\Spain\Materials%20IC%20request%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galipienzo\Documents\SAP%20MIGRATION\SD\MATERIALS\Materials%20IC%20request%20templ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rujano.dominguez\AppData\Local\Microsoft\Windows\Temporary%20Internet%20Files\Content.Outlook\YKFC2JMO\Copy%20of%20BUCE_622100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i.galipienzo\Documents\SAP%20MIGRATION\SD\MATERIALS\IC%20request%20material%20CE%20account%20tv%20licen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data Gral"/>
      <sheetName val="Cover data origin"/>
      <sheetName val="Cover data target"/>
      <sheetName val="Departments"/>
      <sheetName val="materials MD"/>
      <sheetName val="Cover"/>
      <sheetName val="Costcenters"/>
      <sheetName val="Instructions"/>
      <sheetName val="Format Cells"/>
      <sheetName val="JOURNALS"/>
      <sheetName val="ORDER SALES"/>
    </sheetNames>
    <sheetDataSet>
      <sheetData sheetId="0">
        <row r="58">
          <cell r="D58" t="str">
            <v>Countries Name target</v>
          </cell>
        </row>
      </sheetData>
      <sheetData sheetId="1"/>
      <sheetData sheetId="2"/>
      <sheetData sheetId="3"/>
      <sheetData sheetId="4"/>
      <sheetData sheetId="5"/>
      <sheetData sheetId="6">
        <row r="4">
          <cell r="H4" t="str">
            <v>AD010577PM</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MATERIALS"/>
      <sheetName val="Sheet1"/>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L602"/>
  <sheetViews>
    <sheetView showGridLines="0" showRowColHeaders="0" tabSelected="1" zoomScale="80" zoomScaleNormal="80" workbookViewId="0">
      <selection activeCell="C28" sqref="C28"/>
    </sheetView>
  </sheetViews>
  <sheetFormatPr defaultColWidth="9.140625" defaultRowHeight="15" x14ac:dyDescent="0.25"/>
  <cols>
    <col min="1" max="1" width="7.140625" style="96" customWidth="1"/>
    <col min="2" max="2" width="18.85546875" style="96" customWidth="1"/>
    <col min="3" max="3" width="17.85546875" style="96" customWidth="1"/>
    <col min="4" max="4" width="5.5703125" style="96" customWidth="1"/>
    <col min="5" max="5" width="29.5703125" style="96" customWidth="1"/>
    <col min="6" max="6" width="4.7109375" style="96" customWidth="1"/>
    <col min="7" max="7" width="17.5703125" style="96" customWidth="1"/>
    <col min="8" max="8" width="9.7109375" style="96" hidden="1" customWidth="1"/>
    <col min="9" max="9" width="4.5703125" style="96" hidden="1" customWidth="1"/>
    <col min="10" max="10" width="18.7109375" style="96" hidden="1" customWidth="1"/>
    <col min="11" max="11" width="8.42578125" style="96" hidden="1" customWidth="1"/>
    <col min="12" max="12" width="18.85546875" style="96" customWidth="1"/>
    <col min="13" max="13" width="15.5703125" style="114" hidden="1" customWidth="1"/>
    <col min="14" max="14" width="15.5703125" style="96" hidden="1" customWidth="1"/>
    <col min="15" max="15" width="7.5703125" style="96" customWidth="1"/>
    <col min="16" max="16" width="29.5703125" style="96" customWidth="1"/>
    <col min="17" max="17" width="4.7109375" style="96" customWidth="1"/>
    <col min="18" max="18" width="17.5703125" style="96" customWidth="1"/>
    <col min="19" max="19" width="19.42578125" style="96" hidden="1" customWidth="1"/>
    <col min="20" max="20" width="4.28515625" style="96" hidden="1" customWidth="1"/>
    <col min="21" max="22" width="17.5703125" style="96" hidden="1" customWidth="1"/>
    <col min="23" max="23" width="18.85546875" style="96" customWidth="1"/>
    <col min="24" max="24" width="17.5703125" style="96" customWidth="1"/>
    <col min="25" max="25" width="48.85546875" style="115" bestFit="1" customWidth="1"/>
    <col min="26" max="26" width="23.5703125" style="116" customWidth="1"/>
    <col min="27" max="27" width="25.7109375" style="96" customWidth="1"/>
    <col min="28" max="28" width="10" style="96" customWidth="1"/>
    <col min="29" max="30" width="38.7109375" style="96" customWidth="1"/>
    <col min="31" max="31" width="30.28515625" style="96" customWidth="1"/>
    <col min="32" max="32" width="30.7109375" style="163" customWidth="1"/>
    <col min="33" max="33" width="24.5703125" style="163" customWidth="1"/>
    <col min="34" max="35" width="9.140625" style="163" customWidth="1"/>
    <col min="36" max="38" width="9.140625" style="163"/>
    <col min="39" max="16384" width="9.140625" style="96"/>
  </cols>
  <sheetData>
    <row r="1" spans="1:38" ht="15" customHeight="1" x14ac:dyDescent="0.25">
      <c r="M1" s="96"/>
      <c r="Y1" s="96"/>
      <c r="Z1" s="96"/>
      <c r="AF1" s="96"/>
      <c r="AG1" s="96"/>
      <c r="AH1" s="96"/>
      <c r="AI1" s="96"/>
      <c r="AJ1" s="96"/>
      <c r="AK1" s="96"/>
      <c r="AL1" s="96"/>
    </row>
    <row r="2" spans="1:38" ht="15" customHeight="1" x14ac:dyDescent="0.35">
      <c r="A2" s="343" t="s">
        <v>0</v>
      </c>
      <c r="B2" s="343"/>
      <c r="C2" s="343"/>
      <c r="D2" s="343"/>
      <c r="E2" s="343"/>
      <c r="F2" s="343"/>
      <c r="G2" s="343"/>
      <c r="H2" s="343"/>
      <c r="I2" s="343"/>
      <c r="J2" s="343"/>
      <c r="K2" s="343"/>
      <c r="L2" s="343"/>
      <c r="M2" s="343"/>
      <c r="N2" s="343"/>
      <c r="O2" s="343"/>
      <c r="P2" s="343"/>
      <c r="Q2" s="343"/>
      <c r="R2" s="343"/>
      <c r="S2" s="343"/>
      <c r="T2" s="343"/>
      <c r="U2" s="343"/>
      <c r="V2" s="343"/>
      <c r="W2" s="343"/>
      <c r="X2" s="343"/>
      <c r="Y2" s="343"/>
      <c r="Z2" s="97"/>
      <c r="AA2" s="97"/>
      <c r="AB2" s="97"/>
      <c r="AC2" s="97"/>
      <c r="AD2" s="97"/>
      <c r="AE2" s="97"/>
      <c r="AF2" s="97"/>
      <c r="AG2" s="96"/>
      <c r="AH2" s="96"/>
      <c r="AI2" s="96"/>
      <c r="AJ2" s="96"/>
      <c r="AK2" s="96"/>
      <c r="AL2" s="96"/>
    </row>
    <row r="3" spans="1:38" ht="15" customHeight="1" x14ac:dyDescent="0.3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97"/>
      <c r="AA3" s="97"/>
      <c r="AB3" s="97"/>
      <c r="AC3" s="97"/>
      <c r="AD3" s="97"/>
      <c r="AE3" s="97"/>
      <c r="AF3" s="97"/>
      <c r="AG3" s="96"/>
      <c r="AH3" s="96"/>
      <c r="AI3" s="96"/>
      <c r="AJ3" s="96"/>
      <c r="AK3" s="96"/>
      <c r="AL3" s="96"/>
    </row>
    <row r="4" spans="1:38" ht="39.75" customHeight="1" x14ac:dyDescent="0.25">
      <c r="M4" s="96"/>
      <c r="Y4" s="96"/>
      <c r="Z4" s="96"/>
      <c r="AF4" s="96"/>
      <c r="AG4" s="96"/>
      <c r="AH4" s="96"/>
      <c r="AI4" s="96"/>
      <c r="AJ4" s="96"/>
      <c r="AK4" s="96"/>
      <c r="AL4" s="96"/>
    </row>
    <row r="5" spans="1:38" ht="35.25" customHeight="1" x14ac:dyDescent="0.25">
      <c r="B5" s="344" t="s">
        <v>1</v>
      </c>
      <c r="C5" s="344"/>
      <c r="D5" s="344"/>
      <c r="E5" s="344"/>
      <c r="F5" s="344"/>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c r="AF5" s="344"/>
      <c r="AG5" s="96"/>
      <c r="AH5" s="96"/>
      <c r="AI5" s="96"/>
      <c r="AJ5" s="96"/>
      <c r="AK5" s="96"/>
      <c r="AL5" s="96"/>
    </row>
    <row r="6" spans="1:38" ht="15" customHeight="1" x14ac:dyDescent="0.25">
      <c r="B6" s="98"/>
      <c r="C6" s="99"/>
      <c r="D6" s="99"/>
      <c r="E6" s="99"/>
      <c r="F6" s="99"/>
      <c r="G6" s="99"/>
      <c r="H6" s="99"/>
      <c r="I6" s="99"/>
      <c r="J6" s="99"/>
      <c r="K6" s="99"/>
      <c r="L6" s="99"/>
      <c r="M6" s="98"/>
      <c r="N6" s="98"/>
      <c r="O6" s="98"/>
      <c r="P6" s="99"/>
      <c r="Q6" s="99"/>
      <c r="R6" s="99"/>
      <c r="S6" s="99"/>
      <c r="T6" s="99"/>
      <c r="U6" s="99"/>
      <c r="V6" s="99"/>
      <c r="W6" s="99"/>
      <c r="X6" s="99"/>
      <c r="Y6" s="96"/>
      <c r="Z6" s="96"/>
      <c r="AF6" s="96"/>
      <c r="AG6" s="96"/>
      <c r="AH6" s="96"/>
      <c r="AI6" s="96"/>
      <c r="AJ6" s="96"/>
      <c r="AK6" s="96"/>
      <c r="AL6" s="96"/>
    </row>
    <row r="7" spans="1:38" ht="15" customHeight="1" x14ac:dyDescent="0.25">
      <c r="B7" s="345" t="s">
        <v>2</v>
      </c>
      <c r="C7" s="346"/>
      <c r="D7" s="100"/>
      <c r="E7" s="100"/>
      <c r="F7" s="100"/>
      <c r="G7" s="100"/>
      <c r="H7" s="100"/>
      <c r="I7" s="100"/>
      <c r="J7" s="100"/>
      <c r="K7" s="100"/>
      <c r="L7" s="100"/>
      <c r="M7" s="347"/>
      <c r="N7" s="347"/>
      <c r="O7" s="347"/>
      <c r="P7" s="347"/>
      <c r="Q7" s="347"/>
      <c r="R7" s="347"/>
      <c r="S7" s="100"/>
      <c r="T7" s="100"/>
      <c r="U7" s="101"/>
      <c r="V7" s="101"/>
      <c r="W7" s="101"/>
      <c r="X7" s="101"/>
      <c r="Y7" s="102"/>
      <c r="Z7" s="102"/>
      <c r="AA7" s="102"/>
      <c r="AB7" s="102"/>
      <c r="AC7" s="102"/>
      <c r="AD7" s="102"/>
      <c r="AE7" s="102"/>
      <c r="AF7" s="103"/>
      <c r="AG7" s="103"/>
      <c r="AH7" s="96"/>
      <c r="AI7" s="96"/>
      <c r="AJ7" s="96"/>
      <c r="AK7" s="96"/>
      <c r="AL7" s="96"/>
    </row>
    <row r="8" spans="1:38" ht="15" customHeight="1" x14ac:dyDescent="0.25">
      <c r="B8" s="348" t="s">
        <v>3</v>
      </c>
      <c r="C8" s="349"/>
      <c r="D8" s="100"/>
      <c r="E8" s="100"/>
      <c r="F8" s="100"/>
      <c r="G8" s="100"/>
      <c r="H8" s="100"/>
      <c r="I8" s="100"/>
      <c r="J8" s="100"/>
      <c r="K8" s="100"/>
      <c r="L8" s="100"/>
      <c r="M8" s="350"/>
      <c r="N8" s="350"/>
      <c r="O8" s="350"/>
      <c r="P8" s="350"/>
      <c r="Q8" s="350"/>
      <c r="R8" s="350"/>
      <c r="S8" s="100"/>
      <c r="T8" s="100"/>
      <c r="U8" s="104"/>
      <c r="V8" s="104"/>
      <c r="W8" s="104"/>
      <c r="X8" s="104"/>
      <c r="Y8" s="102"/>
      <c r="Z8" s="102"/>
      <c r="AA8" s="102"/>
      <c r="AB8" s="102"/>
      <c r="AC8" s="102"/>
      <c r="AD8" s="102"/>
      <c r="AE8" s="102"/>
      <c r="AF8" s="103"/>
      <c r="AG8" s="103"/>
      <c r="AH8" s="96"/>
      <c r="AI8" s="96"/>
      <c r="AJ8" s="96"/>
      <c r="AK8" s="96"/>
      <c r="AL8" s="96"/>
    </row>
    <row r="9" spans="1:38" ht="15" customHeight="1" x14ac:dyDescent="0.25">
      <c r="B9" s="351" t="s">
        <v>4</v>
      </c>
      <c r="C9" s="35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96"/>
      <c r="AG9" s="96"/>
      <c r="AH9" s="96"/>
      <c r="AI9" s="96"/>
      <c r="AJ9" s="96"/>
      <c r="AK9" s="105"/>
      <c r="AL9" s="106"/>
    </row>
    <row r="10" spans="1:38" ht="15" customHeight="1" x14ac:dyDescent="0.25">
      <c r="B10" s="107"/>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96"/>
      <c r="AG10" s="96"/>
      <c r="AH10" s="96"/>
      <c r="AI10" s="96"/>
      <c r="AJ10" s="96"/>
      <c r="AK10" s="105"/>
      <c r="AL10" s="106"/>
    </row>
    <row r="11" spans="1:38" ht="15" customHeight="1" x14ac:dyDescent="0.25">
      <c r="B11" s="108" t="s">
        <v>5</v>
      </c>
      <c r="C11" s="102"/>
      <c r="D11" s="102"/>
      <c r="E11" s="102"/>
      <c r="F11" s="102"/>
      <c r="G11" s="102"/>
      <c r="H11" s="102"/>
      <c r="I11" s="102"/>
      <c r="J11" s="102"/>
      <c r="K11" s="102"/>
      <c r="M11" s="102"/>
      <c r="N11" s="102"/>
      <c r="O11" s="102"/>
      <c r="P11" s="102"/>
      <c r="Q11" s="102"/>
      <c r="R11" s="102"/>
      <c r="S11" s="102"/>
      <c r="T11" s="102"/>
      <c r="U11" s="102"/>
      <c r="V11" s="102"/>
      <c r="W11" s="102"/>
      <c r="X11" s="102"/>
      <c r="Y11" s="102"/>
      <c r="Z11" s="102"/>
      <c r="AA11" s="102"/>
      <c r="AB11" s="102"/>
      <c r="AC11" s="102"/>
      <c r="AD11" s="102"/>
      <c r="AE11" s="102"/>
      <c r="AF11" s="96"/>
      <c r="AG11" s="96"/>
      <c r="AH11" s="96"/>
      <c r="AI11" s="96"/>
      <c r="AJ11" s="96"/>
      <c r="AK11" s="105"/>
      <c r="AL11" s="106"/>
    </row>
    <row r="12" spans="1:38" ht="15" customHeight="1" x14ac:dyDescent="0.25">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96"/>
      <c r="AG12" s="96"/>
      <c r="AH12" s="96"/>
      <c r="AI12" s="96"/>
      <c r="AJ12" s="96"/>
      <c r="AK12" s="105"/>
      <c r="AL12" s="106"/>
    </row>
    <row r="13" spans="1:38" ht="15" customHeight="1" thickBot="1" x14ac:dyDescent="0.3">
      <c r="B13" s="102"/>
      <c r="C13" s="102"/>
      <c r="D13" s="102"/>
      <c r="E13" s="102"/>
      <c r="F13" s="102"/>
      <c r="G13" s="110" t="s">
        <v>7</v>
      </c>
      <c r="H13" s="102"/>
      <c r="I13" s="102"/>
      <c r="J13" s="102"/>
      <c r="K13" s="102"/>
      <c r="M13" s="102"/>
      <c r="N13" s="102"/>
      <c r="O13" s="102"/>
      <c r="P13" s="102"/>
      <c r="Q13" s="102"/>
      <c r="R13" s="102"/>
      <c r="S13" s="102"/>
      <c r="T13" s="102"/>
      <c r="U13" s="102"/>
      <c r="V13" s="102"/>
      <c r="W13" s="102"/>
      <c r="X13" s="102"/>
      <c r="Y13" s="102"/>
      <c r="Z13" s="102"/>
      <c r="AA13" s="102"/>
      <c r="AB13" s="102"/>
      <c r="AC13" s="102"/>
      <c r="AD13" s="102"/>
      <c r="AE13" s="102"/>
      <c r="AF13" s="96"/>
      <c r="AG13" s="96"/>
      <c r="AH13" s="96"/>
      <c r="AI13" s="96"/>
      <c r="AJ13" s="96"/>
      <c r="AK13" s="105"/>
      <c r="AL13" s="106"/>
    </row>
    <row r="14" spans="1:38" ht="15" customHeight="1" x14ac:dyDescent="0.25">
      <c r="B14" s="1" t="s">
        <v>6</v>
      </c>
      <c r="C14" s="2" t="s">
        <v>16556</v>
      </c>
      <c r="D14" s="109"/>
      <c r="E14" s="102"/>
      <c r="F14" s="102"/>
      <c r="G14" s="5" t="s">
        <v>9</v>
      </c>
      <c r="H14" s="102"/>
      <c r="I14" s="102"/>
      <c r="J14" s="102"/>
      <c r="K14" s="102"/>
      <c r="L14" s="2"/>
      <c r="P14" s="102"/>
      <c r="Q14" s="102"/>
      <c r="R14" s="102"/>
      <c r="S14" s="102"/>
      <c r="T14" s="102"/>
      <c r="U14" s="102"/>
      <c r="V14" s="102"/>
      <c r="W14" s="102"/>
      <c r="X14" s="102"/>
      <c r="Y14" s="102"/>
      <c r="Z14" s="102"/>
      <c r="AA14" s="102"/>
      <c r="AB14" s="102"/>
      <c r="AF14" s="96"/>
      <c r="AG14" s="96"/>
      <c r="AH14" s="96"/>
      <c r="AI14" s="105"/>
      <c r="AJ14" s="106"/>
      <c r="AK14" s="96"/>
      <c r="AL14" s="96"/>
    </row>
    <row r="15" spans="1:38" ht="15.75" x14ac:dyDescent="0.25">
      <c r="B15" s="3" t="s">
        <v>8</v>
      </c>
      <c r="C15" s="4" t="s">
        <v>16557</v>
      </c>
      <c r="D15" s="109"/>
      <c r="E15" s="102"/>
      <c r="F15" s="102"/>
      <c r="G15" s="6" t="s">
        <v>11</v>
      </c>
      <c r="H15" s="102"/>
      <c r="I15" s="102"/>
      <c r="K15" s="102"/>
      <c r="L15" s="4"/>
      <c r="N15" s="109"/>
      <c r="O15" s="109"/>
      <c r="P15" s="102"/>
      <c r="Q15" s="102"/>
      <c r="R15" s="102"/>
      <c r="S15" s="102"/>
      <c r="T15" s="102"/>
      <c r="U15" s="102"/>
      <c r="V15" s="102"/>
      <c r="W15" s="102"/>
      <c r="X15" s="102"/>
      <c r="Y15" s="102"/>
      <c r="Z15" s="102"/>
      <c r="AA15" s="102"/>
      <c r="AB15" s="102"/>
      <c r="AF15" s="96"/>
      <c r="AG15" s="96"/>
      <c r="AH15" s="96"/>
      <c r="AI15" s="105"/>
      <c r="AJ15" s="106"/>
      <c r="AK15" s="96"/>
      <c r="AL15" s="96"/>
    </row>
    <row r="16" spans="1:38" ht="15.75" x14ac:dyDescent="0.25">
      <c r="B16" s="3" t="s">
        <v>10</v>
      </c>
      <c r="C16" s="4" t="s">
        <v>16558</v>
      </c>
      <c r="D16" s="102"/>
      <c r="E16" s="102"/>
      <c r="F16" s="102"/>
      <c r="G16" s="8" t="s">
        <v>14</v>
      </c>
      <c r="K16" s="102"/>
      <c r="L16" s="4"/>
      <c r="N16" s="109"/>
      <c r="O16" s="109"/>
      <c r="P16" s="102"/>
      <c r="Q16" s="102"/>
      <c r="S16" s="102"/>
      <c r="T16" s="102"/>
      <c r="V16" s="119"/>
      <c r="W16" s="109"/>
      <c r="X16" s="102"/>
      <c r="Y16" s="102"/>
      <c r="Z16" s="102"/>
      <c r="AA16" s="102"/>
      <c r="AB16" s="102"/>
      <c r="AF16" s="96"/>
      <c r="AG16" s="96"/>
      <c r="AH16" s="96"/>
      <c r="AI16" s="105"/>
      <c r="AJ16" s="106"/>
      <c r="AK16" s="96"/>
      <c r="AL16" s="96"/>
    </row>
    <row r="17" spans="2:38" ht="15" customHeight="1" x14ac:dyDescent="0.25">
      <c r="B17" s="3" t="s">
        <v>12</v>
      </c>
      <c r="C17" s="7" t="s">
        <v>99</v>
      </c>
      <c r="D17" s="102"/>
      <c r="E17" s="102"/>
      <c r="F17" s="102"/>
      <c r="G17" s="9" t="s">
        <v>17</v>
      </c>
      <c r="H17" s="102"/>
      <c r="I17" s="102"/>
      <c r="J17" s="102"/>
      <c r="K17" s="102"/>
      <c r="L17" s="4"/>
      <c r="N17" s="109"/>
      <c r="O17" s="109"/>
      <c r="P17" s="102"/>
      <c r="Q17" s="102"/>
      <c r="V17" s="109"/>
      <c r="W17" s="109"/>
      <c r="X17" s="102"/>
      <c r="Y17" s="102"/>
      <c r="Z17" s="102"/>
      <c r="AA17" s="102"/>
      <c r="AB17" s="102"/>
      <c r="AF17" s="96"/>
      <c r="AG17" s="96"/>
      <c r="AH17" s="96"/>
      <c r="AI17" s="105"/>
      <c r="AJ17" s="106"/>
      <c r="AK17" s="96"/>
      <c r="AL17" s="96"/>
    </row>
    <row r="18" spans="2:38" ht="15" customHeight="1" x14ac:dyDescent="0.25">
      <c r="B18" s="3" t="s">
        <v>15</v>
      </c>
      <c r="C18" s="7" t="s">
        <v>99</v>
      </c>
      <c r="D18" s="102"/>
      <c r="E18" s="102"/>
      <c r="F18" s="102"/>
      <c r="G18" s="9" t="s">
        <v>19</v>
      </c>
      <c r="H18" s="102"/>
      <c r="I18" s="102"/>
      <c r="J18" s="102"/>
      <c r="K18" s="102"/>
      <c r="L18" s="4"/>
      <c r="N18" s="109"/>
      <c r="O18" s="109"/>
      <c r="P18" s="102"/>
      <c r="Q18" s="102"/>
      <c r="S18" s="102"/>
      <c r="T18" s="102"/>
      <c r="V18" s="109"/>
      <c r="W18" s="109"/>
      <c r="X18" s="102"/>
      <c r="Y18" s="102"/>
      <c r="Z18" s="102"/>
      <c r="AA18" s="102"/>
      <c r="AB18" s="102"/>
      <c r="AF18" s="96"/>
      <c r="AG18" s="96"/>
      <c r="AH18" s="96"/>
      <c r="AI18" s="105"/>
      <c r="AJ18" s="106"/>
      <c r="AK18" s="96"/>
      <c r="AL18" s="96"/>
    </row>
    <row r="19" spans="2:38" ht="27.75" thickBot="1" x14ac:dyDescent="0.3">
      <c r="B19" s="3" t="s">
        <v>18</v>
      </c>
      <c r="C19" s="10"/>
      <c r="D19" s="102"/>
      <c r="E19" s="102"/>
      <c r="F19" s="102"/>
      <c r="G19" s="11" t="s">
        <v>14</v>
      </c>
      <c r="H19" s="102"/>
      <c r="I19" s="102"/>
      <c r="J19" s="102"/>
      <c r="K19" s="102"/>
      <c r="L19" s="12"/>
      <c r="N19" s="109"/>
      <c r="O19" s="109"/>
      <c r="P19" s="102"/>
      <c r="Q19" s="102"/>
      <c r="R19" s="102"/>
      <c r="S19" s="102"/>
      <c r="T19" s="102"/>
      <c r="U19" s="102"/>
      <c r="V19" s="102"/>
      <c r="W19" s="102"/>
      <c r="X19" s="102"/>
      <c r="Y19" s="102"/>
      <c r="Z19" s="102"/>
      <c r="AA19" s="102"/>
      <c r="AB19" s="102"/>
      <c r="AF19" s="96"/>
      <c r="AG19" s="96"/>
      <c r="AH19" s="96"/>
      <c r="AI19" s="105"/>
      <c r="AJ19" s="106"/>
      <c r="AK19" s="96"/>
      <c r="AL19" s="96"/>
    </row>
    <row r="20" spans="2:38" ht="15" customHeight="1" x14ac:dyDescent="0.25">
      <c r="B20" s="102"/>
      <c r="C20" s="102"/>
      <c r="D20" s="102"/>
      <c r="E20" s="102"/>
      <c r="F20" s="102"/>
      <c r="N20" s="109"/>
      <c r="O20" s="109"/>
      <c r="P20" s="102"/>
      <c r="Q20" s="102"/>
      <c r="R20" s="102"/>
      <c r="S20" s="102"/>
      <c r="T20" s="102"/>
      <c r="U20" s="102"/>
      <c r="V20" s="102"/>
      <c r="W20" s="102"/>
      <c r="X20" s="102"/>
      <c r="Y20" s="102"/>
      <c r="Z20" s="102"/>
      <c r="AA20" s="102"/>
      <c r="AB20" s="102"/>
      <c r="AF20" s="96"/>
      <c r="AG20" s="96"/>
      <c r="AH20" s="96"/>
      <c r="AI20" s="105"/>
      <c r="AJ20" s="106"/>
      <c r="AK20" s="96"/>
      <c r="AL20" s="96"/>
    </row>
    <row r="21" spans="2:38" ht="15" customHeight="1" x14ac:dyDescent="0.25">
      <c r="B21" s="111"/>
      <c r="C21" s="112"/>
      <c r="D21" s="11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F21" s="96"/>
      <c r="AG21" s="96"/>
      <c r="AH21" s="96"/>
      <c r="AI21" s="105"/>
      <c r="AJ21" s="106"/>
      <c r="AK21" s="96"/>
      <c r="AL21" s="96"/>
    </row>
    <row r="22" spans="2:38" s="113" customFormat="1" ht="49.5" customHeight="1" x14ac:dyDescent="0.25">
      <c r="B22" s="330" t="s">
        <v>22</v>
      </c>
      <c r="C22" s="331" t="s">
        <v>23</v>
      </c>
      <c r="D22" s="353" t="s">
        <v>24</v>
      </c>
      <c r="E22" s="353"/>
      <c r="F22" s="354" t="s">
        <v>13884</v>
      </c>
      <c r="G22" s="354"/>
      <c r="H22" s="332" t="s">
        <v>13876</v>
      </c>
      <c r="I22" s="332" t="s">
        <v>13881</v>
      </c>
      <c r="J22" s="332" t="s">
        <v>26</v>
      </c>
      <c r="K22" s="332" t="s">
        <v>27</v>
      </c>
      <c r="L22" s="333" t="s">
        <v>13882</v>
      </c>
      <c r="M22" s="334" t="s">
        <v>28</v>
      </c>
      <c r="N22" s="332" t="s">
        <v>29</v>
      </c>
      <c r="O22" s="354" t="s">
        <v>30</v>
      </c>
      <c r="P22" s="354"/>
      <c r="Q22" s="354" t="s">
        <v>31</v>
      </c>
      <c r="R22" s="354"/>
      <c r="S22" s="332" t="s">
        <v>25</v>
      </c>
      <c r="T22" s="332" t="s">
        <v>13881</v>
      </c>
      <c r="U22" s="332" t="s">
        <v>32</v>
      </c>
      <c r="V22" s="332" t="s">
        <v>27</v>
      </c>
      <c r="W22" s="333" t="s">
        <v>13883</v>
      </c>
      <c r="X22" s="331" t="s">
        <v>33</v>
      </c>
      <c r="Y22" s="331" t="s">
        <v>34</v>
      </c>
      <c r="Z22" s="331" t="s">
        <v>35</v>
      </c>
      <c r="AA22" s="334" t="s">
        <v>36</v>
      </c>
      <c r="AB22" s="334" t="s">
        <v>20</v>
      </c>
      <c r="AC22" s="336" t="s">
        <v>37</v>
      </c>
      <c r="AD22" s="340" t="s">
        <v>16548</v>
      </c>
      <c r="AE22" s="335" t="s">
        <v>16547</v>
      </c>
      <c r="AF22" s="335" t="s">
        <v>16352</v>
      </c>
      <c r="AG22" s="335" t="s">
        <v>16353</v>
      </c>
      <c r="AH22" s="335" t="s">
        <v>16354</v>
      </c>
      <c r="AI22" s="325" t="s">
        <v>16355</v>
      </c>
      <c r="AJ22" s="162"/>
      <c r="AK22" s="162"/>
      <c r="AL22" s="162"/>
    </row>
    <row r="23" spans="2:38" ht="15.75" x14ac:dyDescent="0.25">
      <c r="B23" s="327"/>
      <c r="C23" s="14" t="s">
        <v>16559</v>
      </c>
      <c r="D23" s="15"/>
      <c r="E23" s="16" t="str">
        <f>IF(D23="","",VLOOKUP(D23,'BA Origin'!A:G,7,FALSE))</f>
        <v/>
      </c>
      <c r="F23" s="118" t="s">
        <v>161</v>
      </c>
      <c r="G23" s="16" t="str">
        <f>IF(F23="","",VLOOKUP(F23,'Cover Data'!$D$44:$E$129,2,FALSE))</f>
        <v>Front office Hotel</v>
      </c>
      <c r="H23" s="16" t="e">
        <f>IF(VLOOKUP(D23,'BA Origin'!A:H,8,FALSE)=0,"Hotel",IF(VLOOKUP(D23,'BA Origin'!A:H,8,FALSE)=9,"SC","Error"))</f>
        <v>#N/A</v>
      </c>
      <c r="I23" s="16">
        <f>LEN(D23)</f>
        <v>0</v>
      </c>
      <c r="J23" s="16" t="e">
        <f>CONCATENATE(VLOOKUP(D23,'BA Origin'!A:D,4,FALSE),(IF(I23=1,CONCATENATE("000",D23),IF(I23=2,CONCATENATE("00",D23),IF(I23=3,CONCATENATE("0",D23),IF(I23=4,D23,"ERROR"))))),F23)</f>
        <v>#N/A</v>
      </c>
      <c r="K23" s="18" t="e">
        <f t="array" ref="K23">OR(Matrix=$J23)</f>
        <v>#N/A</v>
      </c>
      <c r="L23" s="16" t="e">
        <f t="shared" ref="L23:L25" si="0">IF(G23="","",IF(K23=TRUE,J23,"Cost Center not defined"))</f>
        <v>#N/A</v>
      </c>
      <c r="M23" s="19"/>
      <c r="N23" s="20"/>
      <c r="O23" s="15"/>
      <c r="P23" s="16" t="str">
        <f>IF(O23="","",VLOOKUP(O23,'BA Target'!A:G,7,FALSE))</f>
        <v/>
      </c>
      <c r="Q23" s="118" t="s">
        <v>161</v>
      </c>
      <c r="R23" s="16" t="str">
        <f>IF(Q23="","",VLOOKUP(Q23,'Cover Data'!$D$44:$E$129,2,FALSE))</f>
        <v>Front office Hotel</v>
      </c>
      <c r="S23" s="16" t="e">
        <f>IF(VLOOKUP(O23,'BA Origin'!A:H,8,FALSE)=0,"Hotel",IF(VLOOKUP(O23,'BA Origin'!A:H,8,FALSE)=9,"SC","Error"))</f>
        <v>#N/A</v>
      </c>
      <c r="T23" s="16">
        <f>LEN(O23)</f>
        <v>0</v>
      </c>
      <c r="U23" s="16" t="e">
        <f>CONCATENATE(VLOOKUP(O23,'BA Target'!A:D,4,FALSE),(IF(T23=1,CONCATENATE("000",O23),IF(T23=2,CONCATENATE("00",O23),IF(T23=3,CONCATENATE("0",O23),IF(T23=4,O23,"ERROR"))))),Q23)</f>
        <v>#N/A</v>
      </c>
      <c r="V23" s="18" t="e">
        <f t="array" ref="V23">OR(Matrix=$U23)</f>
        <v>#N/A</v>
      </c>
      <c r="W23" s="16" t="e">
        <f>IF(R23="","",IF(VLOOKUP(O23,'BA Target'!A:J,10,FALSE)="Y",IF(V23=TRUE,U23,"Cost Center not defined"),U23))</f>
        <v>#N/A</v>
      </c>
      <c r="X23" s="19"/>
      <c r="Y23" s="22" t="s">
        <v>16555</v>
      </c>
      <c r="Z23" s="22" t="s">
        <v>16560</v>
      </c>
      <c r="AA23" s="328"/>
      <c r="AB23" s="329" t="s">
        <v>21</v>
      </c>
      <c r="AC23" s="339"/>
      <c r="AD23" s="341"/>
      <c r="AE23" s="326"/>
      <c r="AF23" s="326"/>
      <c r="AG23" s="326"/>
      <c r="AH23" s="326"/>
      <c r="AI23" s="326"/>
    </row>
    <row r="24" spans="2:38" ht="15.75" x14ac:dyDescent="0.25">
      <c r="B24" s="327"/>
      <c r="C24" s="14" t="s">
        <v>16559</v>
      </c>
      <c r="D24" s="15"/>
      <c r="E24" s="16" t="str">
        <f>IF(D24="","",VLOOKUP(D24,'BA Origin'!A:G,7,FALSE))</f>
        <v/>
      </c>
      <c r="F24" s="118" t="s">
        <v>161</v>
      </c>
      <c r="G24" s="16" t="str">
        <f>IF(F24="","",VLOOKUP(F24,'Cover Data'!$D$44:$E$129,2,FALSE))</f>
        <v>Front office Hotel</v>
      </c>
      <c r="H24" s="16" t="e">
        <f>IF(VLOOKUP(D24,'BA Origin'!A:H,8,FALSE)=0,"Hotel",IF(VLOOKUP(D24,'BA Origin'!A:H,8,FALSE)=9,"SC","Error"))</f>
        <v>#N/A</v>
      </c>
      <c r="I24" s="16">
        <f t="shared" ref="I24:I87" si="1">LEN(D24)</f>
        <v>0</v>
      </c>
      <c r="J24" s="16" t="e">
        <f>CONCATENATE(VLOOKUP(D24,'BA Origin'!A:D,4,FALSE),(IF(I24=1,CONCATENATE("000",D24),IF(I24=2,CONCATENATE("00",D24),IF(I24=3,CONCATENATE("0",D24),IF(I24=4,D24,"ERROR"))))),F24)</f>
        <v>#N/A</v>
      </c>
      <c r="K24" s="18" t="e">
        <f t="array" ref="K24">OR(Matrix=$J24)</f>
        <v>#N/A</v>
      </c>
      <c r="L24" s="16" t="e">
        <f t="shared" si="0"/>
        <v>#N/A</v>
      </c>
      <c r="M24" s="19"/>
      <c r="N24" s="20"/>
      <c r="O24" s="15"/>
      <c r="P24" s="16" t="str">
        <f>IF(O24="","",VLOOKUP(O24,'BA Target'!A:G,7,FALSE))</f>
        <v/>
      </c>
      <c r="Q24" s="118" t="s">
        <v>161</v>
      </c>
      <c r="R24" s="16" t="str">
        <f>IF(Q24="","",VLOOKUP(Q24,'Cover Data'!$D$44:$E$129,2,FALSE))</f>
        <v>Front office Hotel</v>
      </c>
      <c r="S24" s="16" t="e">
        <f>IF(VLOOKUP(O24,'BA Origin'!A:H,8,FALSE)=0,"Hotel",IF(VLOOKUP(O24,'BA Origin'!A:H,8,FALSE)=9,"SC","Error"))</f>
        <v>#N/A</v>
      </c>
      <c r="T24" s="16">
        <f t="shared" ref="T24:T87" si="2">LEN(O24)</f>
        <v>0</v>
      </c>
      <c r="U24" s="16" t="e">
        <f>CONCATENATE(VLOOKUP(O24,'BA Target'!A:D,4,FALSE),(IF(T24=1,CONCATENATE("000",O24),IF(T24=2,CONCATENATE("00",O24),IF(T24=3,CONCATENATE("0",O24),IF(T24=4,O24,"ERROR"))))),Q24)</f>
        <v>#N/A</v>
      </c>
      <c r="V24" s="18" t="e">
        <f t="array" ref="V24">OR(Matrix=$U24)</f>
        <v>#N/A</v>
      </c>
      <c r="W24" s="16" t="e">
        <f>IF(R24="","",IF(VLOOKUP(O24,'BA Target'!A:J,10,FALSE)="Y",IF(V24=TRUE,U24,"Cost Center not defined"),U24))</f>
        <v>#N/A</v>
      </c>
      <c r="X24" s="21"/>
      <c r="Y24" s="22"/>
      <c r="Z24" s="22"/>
      <c r="AA24" s="23"/>
      <c r="AB24" s="229" t="s">
        <v>21</v>
      </c>
      <c r="AC24" s="339"/>
      <c r="AD24" s="341"/>
      <c r="AE24" s="326"/>
      <c r="AF24" s="326"/>
      <c r="AG24" s="326"/>
      <c r="AH24" s="326"/>
      <c r="AI24" s="326"/>
    </row>
    <row r="25" spans="2:38" ht="15.75" x14ac:dyDescent="0.25">
      <c r="B25" s="327"/>
      <c r="C25" s="14" t="s">
        <v>16559</v>
      </c>
      <c r="D25" s="15"/>
      <c r="E25" s="16" t="str">
        <f>IF(D25="","",VLOOKUP(D25,'BA Origin'!A:G,7,FALSE))</f>
        <v/>
      </c>
      <c r="F25" s="118" t="s">
        <v>161</v>
      </c>
      <c r="G25" s="16" t="str">
        <f>IF(F25="","",VLOOKUP(F25,'Cover Data'!$D$44:$E$129,2,FALSE))</f>
        <v>Front office Hotel</v>
      </c>
      <c r="H25" s="16" t="e">
        <f>IF(VLOOKUP(D25,'BA Origin'!A:H,8,FALSE)=0,"Hotel",IF(VLOOKUP(D25,'BA Origin'!A:H,8,FALSE)=9,"SC","Error"))</f>
        <v>#N/A</v>
      </c>
      <c r="I25" s="16">
        <f t="shared" si="1"/>
        <v>0</v>
      </c>
      <c r="J25" s="16" t="e">
        <f>CONCATENATE(VLOOKUP(D25,'BA Origin'!A:D,4,FALSE),(IF(I25=1,CONCATENATE("000",D25),IF(I25=2,CONCATENATE("00",D25),IF(I25=3,CONCATENATE("0",D25),IF(I25=4,D25,"ERROR"))))),F25)</f>
        <v>#N/A</v>
      </c>
      <c r="K25" s="18" t="e">
        <f t="array" ref="K25">OR(Matrix=$J25)</f>
        <v>#N/A</v>
      </c>
      <c r="L25" s="16" t="e">
        <f t="shared" si="0"/>
        <v>#N/A</v>
      </c>
      <c r="M25" s="19"/>
      <c r="N25" s="20"/>
      <c r="O25" s="15"/>
      <c r="P25" s="16" t="str">
        <f>IF(O25="","",VLOOKUP(O25,'BA Target'!A:G,7,FALSE))</f>
        <v/>
      </c>
      <c r="Q25" s="118" t="s">
        <v>161</v>
      </c>
      <c r="R25" s="16" t="str">
        <f>IF(Q25="","",VLOOKUP(Q25,'Cover Data'!$D$44:$E$129,2,FALSE))</f>
        <v>Front office Hotel</v>
      </c>
      <c r="S25" s="16" t="e">
        <f>IF(VLOOKUP(O25,'BA Origin'!A:H,8,FALSE)=0,"Hotel",IF(VLOOKUP(O25,'BA Origin'!A:H,8,FALSE)=9,"SC","Error"))</f>
        <v>#N/A</v>
      </c>
      <c r="T25" s="16">
        <f t="shared" si="2"/>
        <v>0</v>
      </c>
      <c r="U25" s="16" t="e">
        <f>CONCATENATE(VLOOKUP(O25,'BA Target'!A:D,4,FALSE),(IF(T25=1,CONCATENATE("000",O25),IF(T25=2,CONCATENATE("00",O25),IF(T25=3,CONCATENATE("0",O25),IF(T25=4,O25,"ERROR"))))),Q25)</f>
        <v>#N/A</v>
      </c>
      <c r="V25" s="18" t="e">
        <f t="array" ref="V25">OR(Matrix=$U25)</f>
        <v>#N/A</v>
      </c>
      <c r="W25" s="16" t="e">
        <f>IF(R25="","",IF(VLOOKUP(O25,'BA Target'!A:J,10,FALSE)="Y",IF(V25=TRUE,U25,"Cost Center not defined"),U25))</f>
        <v>#N/A</v>
      </c>
      <c r="X25" s="21"/>
      <c r="Y25" s="22"/>
      <c r="Z25" s="22"/>
      <c r="AA25" s="23"/>
      <c r="AB25" s="229" t="s">
        <v>21</v>
      </c>
      <c r="AC25" s="339"/>
      <c r="AD25" s="342"/>
      <c r="AE25" s="326"/>
      <c r="AF25" s="326"/>
      <c r="AG25" s="326"/>
      <c r="AH25" s="326"/>
      <c r="AI25" s="326"/>
    </row>
    <row r="26" spans="2:38" ht="15.75" x14ac:dyDescent="0.25">
      <c r="B26" s="13"/>
      <c r="C26" s="14"/>
      <c r="D26" s="15"/>
      <c r="E26" s="16" t="str">
        <f>IF(D26="","",VLOOKUP(D26,'BA Origin'!A:G,7,FALSE))</f>
        <v/>
      </c>
      <c r="F26" s="118"/>
      <c r="G26" s="16" t="str">
        <f>IF(F26="","",VLOOKUP(F26,'Cover Data'!$D$44:$E$129,2,FALSE))</f>
        <v/>
      </c>
      <c r="H26" s="16" t="e">
        <f>IF(VLOOKUP(D26,'BA Origin'!A:H,8,FALSE)=0,"Hotel",IF(VLOOKUP(D26,'BA Origin'!A:H,8,FALSE)=9,"SC","Error"))</f>
        <v>#N/A</v>
      </c>
      <c r="I26" s="16">
        <f t="shared" si="1"/>
        <v>0</v>
      </c>
      <c r="J26" s="16" t="e">
        <f>CONCATENATE(VLOOKUP(D26,'BA Origin'!A:D,4,FALSE),(IF(I26=1,CONCATENATE("000",D26),IF(I26=2,CONCATENATE("00",D26),IF(I26=3,CONCATENATE("0",D26),IF(I26=4,D26,"ERROR"))))),F26)</f>
        <v>#N/A</v>
      </c>
      <c r="K26" s="18" t="e">
        <f t="array" ref="K26">OR(Matrix=$J26)</f>
        <v>#N/A</v>
      </c>
      <c r="L26" s="16" t="str">
        <f t="shared" ref="L26:L89" si="3">IF(G26="","",IF(K26=TRUE,J26,"Cost Center not defined"))</f>
        <v/>
      </c>
      <c r="M26" s="19"/>
      <c r="N26" s="20"/>
      <c r="O26" s="15"/>
      <c r="P26" s="16" t="str">
        <f>IF(O26="","",VLOOKUP(O26,'BA Target'!A:G,7,FALSE))</f>
        <v/>
      </c>
      <c r="Q26" s="118"/>
      <c r="R26" s="16" t="str">
        <f>IF(Q26="","",VLOOKUP(Q26,'Cover Data'!$D$44:$E$129,2,FALSE))</f>
        <v/>
      </c>
      <c r="S26" s="16" t="e">
        <f>IF(VLOOKUP(O26,'BA Origin'!A:H,8,FALSE)=0,"Hotel",IF(VLOOKUP(O26,'BA Origin'!A:H,8,FALSE)=9,"SC","Error"))</f>
        <v>#N/A</v>
      </c>
      <c r="T26" s="16">
        <f t="shared" si="2"/>
        <v>0</v>
      </c>
      <c r="U26" s="16" t="e">
        <f>CONCATENATE(VLOOKUP(O26,'BA Target'!A:D,4,FALSE),(IF(T26=1,CONCATENATE("000",O26),IF(T26=2,CONCATENATE("00",O26),IF(T26=3,CONCATENATE("0",O26),IF(T26=4,O26,"ERROR"))))),Q26)</f>
        <v>#N/A</v>
      </c>
      <c r="V26" s="18" t="e">
        <f t="array" ref="V26">OR(Matrix=$U26)</f>
        <v>#N/A</v>
      </c>
      <c r="W26" s="16" t="str">
        <f>IF(R26="","",IF(VLOOKUP(O26,'BA Target'!A:J,10,FALSE)="Y",IF(V26=TRUE,U26,"Cost Center not defined"),U26))</f>
        <v/>
      </c>
      <c r="X26" s="21"/>
      <c r="Y26" s="22"/>
      <c r="Z26" s="22"/>
      <c r="AA26" s="23"/>
      <c r="AB26" s="229"/>
      <c r="AC26" s="338"/>
      <c r="AD26" s="341"/>
      <c r="AE26" s="326"/>
      <c r="AF26" s="326"/>
      <c r="AG26" s="326"/>
      <c r="AH26" s="326"/>
      <c r="AI26" s="326"/>
    </row>
    <row r="27" spans="2:38" ht="15.75" x14ac:dyDescent="0.25">
      <c r="B27" s="13"/>
      <c r="C27" s="14"/>
      <c r="D27" s="15"/>
      <c r="E27" s="16" t="str">
        <f>IF(D27="","",VLOOKUP(D27,'BA Origin'!A:G,7,FALSE))</f>
        <v/>
      </c>
      <c r="F27" s="118"/>
      <c r="G27" s="16" t="str">
        <f>IF(F27="","",VLOOKUP(F27,'Cover Data'!$D$44:$E$129,2,FALSE))</f>
        <v/>
      </c>
      <c r="H27" s="16" t="e">
        <f>IF(VLOOKUP(D27,'BA Origin'!A:H,8,FALSE)=0,"Hotel",IF(VLOOKUP(D27,'BA Origin'!A:H,8,FALSE)=9,"SC","Error"))</f>
        <v>#N/A</v>
      </c>
      <c r="I27" s="16">
        <f t="shared" si="1"/>
        <v>0</v>
      </c>
      <c r="J27" s="16" t="e">
        <f>CONCATENATE(VLOOKUP(D27,'BA Origin'!A:D,4,FALSE),(IF(I27=1,CONCATENATE("000",D27),IF(I27=2,CONCATENATE("00",D27),IF(I27=3,CONCATENATE("0",D27),IF(I27=4,D27,"ERROR"))))),F27)</f>
        <v>#N/A</v>
      </c>
      <c r="K27" s="18" t="e">
        <f t="array" ref="K27">OR(Matrix=$J27)</f>
        <v>#N/A</v>
      </c>
      <c r="L27" s="16" t="str">
        <f t="shared" si="3"/>
        <v/>
      </c>
      <c r="M27" s="19"/>
      <c r="N27" s="20"/>
      <c r="O27" s="15"/>
      <c r="P27" s="16" t="str">
        <f>IF(O27="","",VLOOKUP(O27,'BA Target'!A:G,7,FALSE))</f>
        <v/>
      </c>
      <c r="Q27" s="118"/>
      <c r="R27" s="16" t="str">
        <f>IF(Q27="","",VLOOKUP(Q27,'Cover Data'!$D$44:$E$129,2,FALSE))</f>
        <v/>
      </c>
      <c r="S27" s="16" t="e">
        <f>IF(VLOOKUP(O27,'BA Origin'!A:H,8,FALSE)=0,"Hotel",IF(VLOOKUP(O27,'BA Origin'!A:H,8,FALSE)=9,"SC","Error"))</f>
        <v>#N/A</v>
      </c>
      <c r="T27" s="16">
        <f t="shared" si="2"/>
        <v>0</v>
      </c>
      <c r="U27" s="16" t="e">
        <f>CONCATENATE(VLOOKUP(O27,'BA Target'!A:D,4,FALSE),(IF(T27=1,CONCATENATE("000",O27),IF(T27=2,CONCATENATE("00",O27),IF(T27=3,CONCATENATE("0",O27),IF(T27=4,O27,"ERROR"))))),Q27)</f>
        <v>#N/A</v>
      </c>
      <c r="V27" s="18" t="e">
        <f t="array" ref="V27">OR(Matrix=$U27)</f>
        <v>#N/A</v>
      </c>
      <c r="W27" s="16" t="str">
        <f>IF(R27="","",IF(VLOOKUP(O27,'BA Target'!A:J,10,FALSE)="Y",IF(V27=TRUE,U27,"Cost Center not defined"),U27))</f>
        <v/>
      </c>
      <c r="X27" s="21"/>
      <c r="Y27" s="22"/>
      <c r="Z27" s="22"/>
      <c r="AA27" s="23"/>
      <c r="AB27" s="229"/>
      <c r="AC27" s="339"/>
      <c r="AD27" s="341"/>
      <c r="AE27" s="326"/>
      <c r="AF27" s="326"/>
      <c r="AG27" s="326"/>
      <c r="AH27" s="326"/>
      <c r="AI27" s="326"/>
    </row>
    <row r="28" spans="2:38" ht="15.75" x14ac:dyDescent="0.25">
      <c r="B28" s="13"/>
      <c r="C28" s="14"/>
      <c r="D28" s="15"/>
      <c r="E28" s="16" t="str">
        <f>IF(D28="","",VLOOKUP(D28,'BA Origin'!A:G,7,FALSE))</f>
        <v/>
      </c>
      <c r="F28" s="118"/>
      <c r="G28" s="16" t="str">
        <f>IF(F28="","",VLOOKUP(F28,'Cover Data'!$D$44:$E$129,2,FALSE))</f>
        <v/>
      </c>
      <c r="H28" s="16" t="e">
        <f>IF(VLOOKUP(D28,'BA Origin'!A:H,8,FALSE)=0,"Hotel",IF(VLOOKUP(D28,'BA Origin'!A:H,8,FALSE)=9,"SC","Error"))</f>
        <v>#N/A</v>
      </c>
      <c r="I28" s="16">
        <f t="shared" si="1"/>
        <v>0</v>
      </c>
      <c r="J28" s="16" t="e">
        <f>CONCATENATE(VLOOKUP(D28,'BA Origin'!A:D,4,FALSE),(IF(I28=1,CONCATENATE("000",D28),IF(I28=2,CONCATENATE("00",D28),IF(I28=3,CONCATENATE("0",D28),IF(I28=4,D28,"ERROR"))))),F28)</f>
        <v>#N/A</v>
      </c>
      <c r="K28" s="18" t="e">
        <f t="array" ref="K28">OR(Matrix=$J28)</f>
        <v>#N/A</v>
      </c>
      <c r="L28" s="16" t="str">
        <f t="shared" si="3"/>
        <v/>
      </c>
      <c r="M28" s="19"/>
      <c r="N28" s="20"/>
      <c r="O28" s="15"/>
      <c r="P28" s="16" t="str">
        <f>IF(O28="","",VLOOKUP(O28,'BA Target'!A:G,7,FALSE))</f>
        <v/>
      </c>
      <c r="Q28" s="118"/>
      <c r="R28" s="16" t="str">
        <f>IF(Q28="","",VLOOKUP(Q28,'Cover Data'!$D$44:$E$129,2,FALSE))</f>
        <v/>
      </c>
      <c r="S28" s="16" t="e">
        <f>IF(VLOOKUP(O28,'BA Origin'!A:H,8,FALSE)=0,"Hotel",IF(VLOOKUP(O28,'BA Origin'!A:H,8,FALSE)=9,"SC","Error"))</f>
        <v>#N/A</v>
      </c>
      <c r="T28" s="16">
        <f t="shared" si="2"/>
        <v>0</v>
      </c>
      <c r="U28" s="16" t="e">
        <f>CONCATENATE(VLOOKUP(O28,'BA Target'!A:D,4,FALSE),(IF(T28=1,CONCATENATE("000",O28),IF(T28=2,CONCATENATE("00",O28),IF(T28=3,CONCATENATE("0",O28),IF(T28=4,O28,"ERROR"))))),Q28)</f>
        <v>#N/A</v>
      </c>
      <c r="V28" s="18" t="e">
        <f t="array" ref="V28">OR(Matrix=$U28)</f>
        <v>#N/A</v>
      </c>
      <c r="W28" s="16" t="str">
        <f>IF(R28="","",IF(VLOOKUP(O28,'BA Target'!A:J,10,FALSE)="Y",IF(V28=TRUE,U28,"Cost Center not defined"),U28))</f>
        <v/>
      </c>
      <c r="X28" s="21"/>
      <c r="Y28" s="22"/>
      <c r="Z28" s="22"/>
      <c r="AA28" s="23"/>
      <c r="AB28" s="229"/>
      <c r="AC28" s="337"/>
      <c r="AD28" s="341"/>
      <c r="AE28" s="326"/>
      <c r="AF28" s="326"/>
      <c r="AG28" s="326"/>
      <c r="AH28" s="326"/>
      <c r="AI28" s="326"/>
    </row>
    <row r="29" spans="2:38" ht="15.75" x14ac:dyDescent="0.25">
      <c r="B29" s="13"/>
      <c r="C29" s="14"/>
      <c r="D29" s="15"/>
      <c r="E29" s="16" t="str">
        <f>IF(D29="","",VLOOKUP(D29,'BA Origin'!A:G,7,FALSE))</f>
        <v/>
      </c>
      <c r="F29" s="118"/>
      <c r="G29" s="16" t="str">
        <f>IF(F29="","",VLOOKUP(F29,'Cover Data'!$D$44:$E$129,2,FALSE))</f>
        <v/>
      </c>
      <c r="H29" s="16" t="e">
        <f>IF(VLOOKUP(D29,'BA Origin'!A:H,8,FALSE)=0,"Hotel",IF(VLOOKUP(D29,'BA Origin'!A:H,8,FALSE)=9,"SC","Error"))</f>
        <v>#N/A</v>
      </c>
      <c r="I29" s="16">
        <f t="shared" si="1"/>
        <v>0</v>
      </c>
      <c r="J29" s="16" t="e">
        <f>CONCATENATE(VLOOKUP(D29,'BA Origin'!A:D,4,FALSE),(IF(I29=1,CONCATENATE("000",D29),IF(I29=2,CONCATENATE("00",D29),IF(I29=3,CONCATENATE("0",D29),IF(I29=4,D29,"ERROR"))))),F29)</f>
        <v>#N/A</v>
      </c>
      <c r="K29" s="18" t="e">
        <f t="array" ref="K29">OR(Matrix=$J29)</f>
        <v>#N/A</v>
      </c>
      <c r="L29" s="16" t="str">
        <f t="shared" si="3"/>
        <v/>
      </c>
      <c r="M29" s="19"/>
      <c r="N29" s="20"/>
      <c r="O29" s="15"/>
      <c r="P29" s="16" t="str">
        <f>IF(O29="","",VLOOKUP(O29,'BA Target'!A:G,7,FALSE))</f>
        <v/>
      </c>
      <c r="Q29" s="118"/>
      <c r="R29" s="16" t="str">
        <f>IF(Q29="","",VLOOKUP(Q29,'Cover Data'!$D$44:$E$129,2,FALSE))</f>
        <v/>
      </c>
      <c r="S29" s="16" t="e">
        <f>IF(VLOOKUP(O29,'BA Origin'!A:H,8,FALSE)=0,"Hotel",IF(VLOOKUP(O29,'BA Origin'!A:H,8,FALSE)=9,"SC","Error"))</f>
        <v>#N/A</v>
      </c>
      <c r="T29" s="16">
        <f t="shared" si="2"/>
        <v>0</v>
      </c>
      <c r="U29" s="16" t="e">
        <f>CONCATENATE(VLOOKUP(O29,'BA Target'!A:D,4,FALSE),(IF(T29=1,CONCATENATE("000",O29),IF(T29=2,CONCATENATE("00",O29),IF(T29=3,CONCATENATE("0",O29),IF(T29=4,O29,"ERROR"))))),Q29)</f>
        <v>#N/A</v>
      </c>
      <c r="V29" s="18" t="e">
        <f t="array" ref="V29">OR(Matrix=$U29)</f>
        <v>#N/A</v>
      </c>
      <c r="W29" s="16" t="str">
        <f>IF(R29="","",IF(VLOOKUP(O29,'BA Target'!A:J,10,FALSE)="Y",IF(V29=TRUE,U29,"Cost Center not defined"),U29))</f>
        <v/>
      </c>
      <c r="X29" s="21"/>
      <c r="Y29" s="22"/>
      <c r="Z29" s="22"/>
      <c r="AA29" s="23"/>
      <c r="AB29" s="229"/>
      <c r="AC29" s="338"/>
      <c r="AD29" s="341"/>
      <c r="AE29" s="326"/>
      <c r="AF29" s="326"/>
      <c r="AG29" s="326"/>
      <c r="AH29" s="326"/>
      <c r="AI29" s="326"/>
    </row>
    <row r="30" spans="2:38" ht="15.75" x14ac:dyDescent="0.25">
      <c r="B30" s="13"/>
      <c r="C30" s="14"/>
      <c r="D30" s="15"/>
      <c r="E30" s="16" t="str">
        <f>IF(D30="","",VLOOKUP(D30,'BA Origin'!A:G,7,FALSE))</f>
        <v/>
      </c>
      <c r="F30" s="118"/>
      <c r="G30" s="16" t="str">
        <f>IF(F30="","",VLOOKUP(F30,'Cover Data'!$D$44:$E$129,2,FALSE))</f>
        <v/>
      </c>
      <c r="H30" s="16" t="e">
        <f>IF(VLOOKUP(D30,'BA Origin'!A:H,8,FALSE)=0,"Hotel",IF(VLOOKUP(D30,'BA Origin'!A:H,8,FALSE)=9,"SC","Error"))</f>
        <v>#N/A</v>
      </c>
      <c r="I30" s="16">
        <f t="shared" si="1"/>
        <v>0</v>
      </c>
      <c r="J30" s="16" t="e">
        <f>CONCATENATE(VLOOKUP(D30,'BA Origin'!A:D,4,FALSE),(IF(I30=1,CONCATENATE("000",D30),IF(I30=2,CONCATENATE("00",D30),IF(I30=3,CONCATENATE("0",D30),IF(I30=4,D30,"ERROR"))))),F30)</f>
        <v>#N/A</v>
      </c>
      <c r="K30" s="18" t="e">
        <f t="array" ref="K30">OR(Matrix=$J30)</f>
        <v>#N/A</v>
      </c>
      <c r="L30" s="16" t="str">
        <f t="shared" si="3"/>
        <v/>
      </c>
      <c r="M30" s="19"/>
      <c r="N30" s="20"/>
      <c r="O30" s="15"/>
      <c r="P30" s="16" t="str">
        <f>IF(O30="","",VLOOKUP(O30,'BA Target'!A:G,7,FALSE))</f>
        <v/>
      </c>
      <c r="Q30" s="118"/>
      <c r="R30" s="16" t="str">
        <f>IF(Q30="","",VLOOKUP(Q30,'Cover Data'!$D$44:$E$129,2,FALSE))</f>
        <v/>
      </c>
      <c r="S30" s="16" t="e">
        <f>IF(VLOOKUP(O30,'BA Origin'!A:H,8,FALSE)=0,"Hotel",IF(VLOOKUP(O30,'BA Origin'!A:H,8,FALSE)=9,"SC","Error"))</f>
        <v>#N/A</v>
      </c>
      <c r="T30" s="16">
        <f t="shared" si="2"/>
        <v>0</v>
      </c>
      <c r="U30" s="16" t="e">
        <f>CONCATENATE(VLOOKUP(O30,'BA Target'!A:D,4,FALSE),(IF(T30=1,CONCATENATE("000",O30),IF(T30=2,CONCATENATE("00",O30),IF(T30=3,CONCATENATE("0",O30),IF(T30=4,O30,"ERROR"))))),Q30)</f>
        <v>#N/A</v>
      </c>
      <c r="V30" s="18" t="e">
        <f t="array" ref="V30">OR(Matrix=$U30)</f>
        <v>#N/A</v>
      </c>
      <c r="W30" s="16" t="str">
        <f>IF(R30="","",IF(VLOOKUP(O30,'BA Target'!A:J,10,FALSE)="Y",IF(V30=TRUE,U30,"Cost Center not defined"),U30))</f>
        <v/>
      </c>
      <c r="X30" s="21"/>
      <c r="Y30" s="22"/>
      <c r="Z30" s="22"/>
      <c r="AA30" s="23"/>
      <c r="AB30" s="229"/>
      <c r="AC30" s="339"/>
      <c r="AD30" s="341"/>
      <c r="AE30" s="326"/>
      <c r="AF30" s="326"/>
      <c r="AG30" s="326"/>
      <c r="AH30" s="326"/>
      <c r="AI30" s="326"/>
    </row>
    <row r="31" spans="2:38" ht="15.75" x14ac:dyDescent="0.25">
      <c r="B31" s="13"/>
      <c r="C31" s="14"/>
      <c r="D31" s="15"/>
      <c r="E31" s="16" t="str">
        <f>IF(D31="","",VLOOKUP(D31,'BA Origin'!A:G,7,FALSE))</f>
        <v/>
      </c>
      <c r="F31" s="118"/>
      <c r="G31" s="16" t="str">
        <f>IF(F31="","",VLOOKUP(F31,'Cover Data'!$D$44:$E$129,2,FALSE))</f>
        <v/>
      </c>
      <c r="H31" s="16" t="e">
        <f>IF(VLOOKUP(D31,'BA Origin'!A:H,8,FALSE)=0,"Hotel",IF(VLOOKUP(D31,'BA Origin'!A:H,8,FALSE)=9,"SC","Error"))</f>
        <v>#N/A</v>
      </c>
      <c r="I31" s="16">
        <f t="shared" si="1"/>
        <v>0</v>
      </c>
      <c r="J31" s="16" t="e">
        <f>CONCATENATE(VLOOKUP(D31,'BA Origin'!A:D,4,FALSE),(IF(I31=1,CONCATENATE("000",D31),IF(I31=2,CONCATENATE("00",D31),IF(I31=3,CONCATENATE("0",D31),IF(I31=4,D31,"ERROR"))))),F31)</f>
        <v>#N/A</v>
      </c>
      <c r="K31" s="18" t="e">
        <f t="array" ref="K31">OR(Matrix=$J31)</f>
        <v>#N/A</v>
      </c>
      <c r="L31" s="16" t="str">
        <f t="shared" si="3"/>
        <v/>
      </c>
      <c r="M31" s="19"/>
      <c r="N31" s="20"/>
      <c r="O31" s="15"/>
      <c r="P31" s="16" t="str">
        <f>IF(O31="","",VLOOKUP(O31,'BA Target'!A:G,7,FALSE))</f>
        <v/>
      </c>
      <c r="Q31" s="118"/>
      <c r="R31" s="16" t="str">
        <f>IF(Q31="","",VLOOKUP(Q31,'Cover Data'!$D$44:$E$129,2,FALSE))</f>
        <v/>
      </c>
      <c r="S31" s="16" t="e">
        <f>IF(VLOOKUP(O31,'BA Origin'!A:H,8,FALSE)=0,"Hotel",IF(VLOOKUP(O31,'BA Origin'!A:H,8,FALSE)=9,"SC","Error"))</f>
        <v>#N/A</v>
      </c>
      <c r="T31" s="16">
        <f t="shared" si="2"/>
        <v>0</v>
      </c>
      <c r="U31" s="16" t="e">
        <f>CONCATENATE(VLOOKUP(O31,'BA Target'!A:D,4,FALSE),(IF(T31=1,CONCATENATE("000",O31),IF(T31=2,CONCATENATE("00",O31),IF(T31=3,CONCATENATE("0",O31),IF(T31=4,O31,"ERROR"))))),Q31)</f>
        <v>#N/A</v>
      </c>
      <c r="V31" s="18" t="e">
        <f t="array" ref="V31">OR(Matrix=$U31)</f>
        <v>#N/A</v>
      </c>
      <c r="W31" s="16" t="str">
        <f>IF(R31="","",IF(VLOOKUP(O31,'BA Target'!A:J,10,FALSE)="Y",IF(V31=TRUE,U31,"Cost Center not defined"),U31))</f>
        <v/>
      </c>
      <c r="X31" s="21"/>
      <c r="Y31" s="22"/>
      <c r="Z31" s="22"/>
      <c r="AA31" s="23"/>
      <c r="AB31" s="229"/>
      <c r="AC31" s="337"/>
      <c r="AD31" s="341"/>
      <c r="AE31" s="326"/>
      <c r="AF31" s="326"/>
      <c r="AG31" s="326"/>
      <c r="AH31" s="326"/>
      <c r="AI31" s="326"/>
    </row>
    <row r="32" spans="2:38" ht="15.75" x14ac:dyDescent="0.25">
      <c r="B32" s="13"/>
      <c r="C32" s="14"/>
      <c r="D32" s="15"/>
      <c r="E32" s="16" t="str">
        <f>IF(D32="","",VLOOKUP(D32,'BA Origin'!A:G,7,FALSE))</f>
        <v/>
      </c>
      <c r="F32" s="118"/>
      <c r="G32" s="16" t="str">
        <f>IF(F32="","",VLOOKUP(F32,'Cover Data'!$D$44:$E$129,2,FALSE))</f>
        <v/>
      </c>
      <c r="H32" s="16" t="e">
        <f>IF(VLOOKUP(D32,'BA Origin'!A:H,8,FALSE)=0,"Hotel",IF(VLOOKUP(D32,'BA Origin'!A:H,8,FALSE)=9,"SC","Error"))</f>
        <v>#N/A</v>
      </c>
      <c r="I32" s="16">
        <f t="shared" si="1"/>
        <v>0</v>
      </c>
      <c r="J32" s="16" t="e">
        <f>CONCATENATE(VLOOKUP(D32,'BA Origin'!A:D,4,FALSE),(IF(I32=1,CONCATENATE("000",D32),IF(I32=2,CONCATENATE("00",D32),IF(I32=3,CONCATENATE("0",D32),IF(I32=4,D32,"ERROR"))))),F32)</f>
        <v>#N/A</v>
      </c>
      <c r="K32" s="18" t="e">
        <f t="array" ref="K32">OR(Matrix=$J32)</f>
        <v>#N/A</v>
      </c>
      <c r="L32" s="16" t="str">
        <f t="shared" si="3"/>
        <v/>
      </c>
      <c r="M32" s="19"/>
      <c r="N32" s="20"/>
      <c r="O32" s="15"/>
      <c r="P32" s="16" t="str">
        <f>IF(O32="","",VLOOKUP(O32,'BA Target'!A:G,7,FALSE))</f>
        <v/>
      </c>
      <c r="Q32" s="118"/>
      <c r="R32" s="16" t="str">
        <f>IF(Q32="","",VLOOKUP(Q32,'Cover Data'!$D$44:$E$129,2,FALSE))</f>
        <v/>
      </c>
      <c r="S32" s="16" t="e">
        <f>IF(VLOOKUP(O32,'BA Origin'!A:H,8,FALSE)=0,"Hotel",IF(VLOOKUP(O32,'BA Origin'!A:H,8,FALSE)=9,"SC","Error"))</f>
        <v>#N/A</v>
      </c>
      <c r="T32" s="16">
        <f t="shared" si="2"/>
        <v>0</v>
      </c>
      <c r="U32" s="16" t="e">
        <f>CONCATENATE(VLOOKUP(O32,'BA Target'!A:D,4,FALSE),(IF(T32=1,CONCATENATE("000",O32),IF(T32=2,CONCATENATE("00",O32),IF(T32=3,CONCATENATE("0",O32),IF(T32=4,O32,"ERROR"))))),Q32)</f>
        <v>#N/A</v>
      </c>
      <c r="V32" s="18" t="e">
        <f t="array" ref="V32">OR(Matrix=$U32)</f>
        <v>#N/A</v>
      </c>
      <c r="W32" s="16" t="str">
        <f>IF(R32="","",IF(VLOOKUP(O32,'BA Target'!A:J,10,FALSE)="Y",IF(V32=TRUE,U32,"Cost Center not defined"),U32))</f>
        <v/>
      </c>
      <c r="X32" s="21"/>
      <c r="Y32" s="22"/>
      <c r="Z32" s="22"/>
      <c r="AA32" s="23"/>
      <c r="AB32" s="229"/>
      <c r="AC32" s="338"/>
      <c r="AD32" s="341"/>
      <c r="AE32" s="326"/>
      <c r="AF32" s="326"/>
      <c r="AG32" s="326"/>
      <c r="AH32" s="326"/>
      <c r="AI32" s="326"/>
    </row>
    <row r="33" spans="2:35" ht="15.75" x14ac:dyDescent="0.25">
      <c r="B33" s="13"/>
      <c r="C33" s="14"/>
      <c r="D33" s="15"/>
      <c r="E33" s="16" t="str">
        <f>IF(D33="","",VLOOKUP(D33,'BA Origin'!A:G,7,FALSE))</f>
        <v/>
      </c>
      <c r="F33" s="118"/>
      <c r="G33" s="16" t="str">
        <f>IF(F33="","",VLOOKUP(F33,'Cover Data'!$D$44:$E$129,2,FALSE))</f>
        <v/>
      </c>
      <c r="H33" s="16" t="e">
        <f>IF(VLOOKUP(D33,'BA Origin'!A:H,8,FALSE)=0,"Hotel",IF(VLOOKUP(D33,'BA Origin'!A:H,8,FALSE)=9,"SC","Error"))</f>
        <v>#N/A</v>
      </c>
      <c r="I33" s="16">
        <f t="shared" si="1"/>
        <v>0</v>
      </c>
      <c r="J33" s="16" t="e">
        <f>CONCATENATE(VLOOKUP(D33,'BA Origin'!A:D,4,FALSE),(IF(I33=1,CONCATENATE("000",D33),IF(I33=2,CONCATENATE("00",D33),IF(I33=3,CONCATENATE("0",D33),IF(I33=4,D33,"ERROR"))))),F33)</f>
        <v>#N/A</v>
      </c>
      <c r="K33" s="18" t="e">
        <f t="array" ref="K33">OR(Matrix=$J33)</f>
        <v>#N/A</v>
      </c>
      <c r="L33" s="16" t="str">
        <f t="shared" si="3"/>
        <v/>
      </c>
      <c r="M33" s="19"/>
      <c r="N33" s="20"/>
      <c r="O33" s="15"/>
      <c r="P33" s="16" t="str">
        <f>IF(O33="","",VLOOKUP(O33,'BA Target'!A:G,7,FALSE))</f>
        <v/>
      </c>
      <c r="Q33" s="118"/>
      <c r="R33" s="16" t="str">
        <f>IF(Q33="","",VLOOKUP(Q33,'Cover Data'!$D$44:$E$129,2,FALSE))</f>
        <v/>
      </c>
      <c r="S33" s="16" t="e">
        <f>IF(VLOOKUP(O33,'BA Origin'!A:H,8,FALSE)=0,"Hotel",IF(VLOOKUP(O33,'BA Origin'!A:H,8,FALSE)=9,"SC","Error"))</f>
        <v>#N/A</v>
      </c>
      <c r="T33" s="16">
        <f t="shared" si="2"/>
        <v>0</v>
      </c>
      <c r="U33" s="16" t="e">
        <f>CONCATENATE(VLOOKUP(O33,'BA Target'!A:D,4,FALSE),(IF(T33=1,CONCATENATE("000",O33),IF(T33=2,CONCATENATE("00",O33),IF(T33=3,CONCATENATE("0",O33),IF(T33=4,O33,"ERROR"))))),Q33)</f>
        <v>#N/A</v>
      </c>
      <c r="V33" s="18" t="e">
        <f t="array" ref="V33">OR(Matrix=$U33)</f>
        <v>#N/A</v>
      </c>
      <c r="W33" s="16" t="str">
        <f>IF(R33="","",IF(VLOOKUP(O33,'BA Target'!A:J,10,FALSE)="Y",IF(V33=TRUE,U33,"Cost Center not defined"),U33))</f>
        <v/>
      </c>
      <c r="X33" s="21"/>
      <c r="Y33" s="22"/>
      <c r="Z33" s="22"/>
      <c r="AA33" s="23"/>
      <c r="AB33" s="229"/>
      <c r="AC33" s="339"/>
      <c r="AD33" s="341"/>
      <c r="AE33" s="326"/>
      <c r="AF33" s="326"/>
      <c r="AG33" s="326"/>
      <c r="AH33" s="326"/>
      <c r="AI33" s="326"/>
    </row>
    <row r="34" spans="2:35" ht="15.75" x14ac:dyDescent="0.25">
      <c r="B34" s="13"/>
      <c r="C34" s="14"/>
      <c r="D34" s="15"/>
      <c r="E34" s="16" t="str">
        <f>IF(D34="","",VLOOKUP(D34,'BA Origin'!A:G,7,FALSE))</f>
        <v/>
      </c>
      <c r="F34" s="118"/>
      <c r="G34" s="16" t="str">
        <f>IF(F34="","",VLOOKUP(F34,'Cover Data'!$D$44:$E$129,2,FALSE))</f>
        <v/>
      </c>
      <c r="H34" s="16" t="e">
        <f>IF(VLOOKUP(D34,'BA Origin'!A:H,8,FALSE)=0,"Hotel",IF(VLOOKUP(D34,'BA Origin'!A:H,8,FALSE)=9,"SC","Error"))</f>
        <v>#N/A</v>
      </c>
      <c r="I34" s="16">
        <f t="shared" si="1"/>
        <v>0</v>
      </c>
      <c r="J34" s="16" t="e">
        <f>CONCATENATE(VLOOKUP(D34,'BA Origin'!A:D,4,FALSE),(IF(I34=1,CONCATENATE("000",D34),IF(I34=2,CONCATENATE("00",D34),IF(I34=3,CONCATENATE("0",D34),IF(I34=4,D34,"ERROR"))))),F34)</f>
        <v>#N/A</v>
      </c>
      <c r="K34" s="18" t="e">
        <f t="array" ref="K34">OR(Matrix=$J34)</f>
        <v>#N/A</v>
      </c>
      <c r="L34" s="16" t="str">
        <f t="shared" si="3"/>
        <v/>
      </c>
      <c r="M34" s="19"/>
      <c r="N34" s="20"/>
      <c r="O34" s="15"/>
      <c r="P34" s="16" t="str">
        <f>IF(O34="","",VLOOKUP(O34,'BA Target'!A:G,7,FALSE))</f>
        <v/>
      </c>
      <c r="Q34" s="118"/>
      <c r="R34" s="16" t="str">
        <f>IF(Q34="","",VLOOKUP(Q34,'Cover Data'!$D$44:$E$129,2,FALSE))</f>
        <v/>
      </c>
      <c r="S34" s="16" t="e">
        <f>IF(VLOOKUP(O34,'BA Origin'!A:H,8,FALSE)=0,"Hotel",IF(VLOOKUP(O34,'BA Origin'!A:H,8,FALSE)=9,"SC","Error"))</f>
        <v>#N/A</v>
      </c>
      <c r="T34" s="16">
        <f t="shared" si="2"/>
        <v>0</v>
      </c>
      <c r="U34" s="16" t="e">
        <f>CONCATENATE(VLOOKUP(O34,'BA Target'!A:D,4,FALSE),(IF(T34=1,CONCATENATE("000",O34),IF(T34=2,CONCATENATE("00",O34),IF(T34=3,CONCATENATE("0",O34),IF(T34=4,O34,"ERROR"))))),Q34)</f>
        <v>#N/A</v>
      </c>
      <c r="V34" s="18" t="e">
        <f t="array" ref="V34">OR(Matrix=$U34)</f>
        <v>#N/A</v>
      </c>
      <c r="W34" s="16" t="str">
        <f>IF(R34="","",IF(VLOOKUP(O34,'BA Target'!A:J,10,FALSE)="Y",IF(V34=TRUE,U34,"Cost Center not defined"),U34))</f>
        <v/>
      </c>
      <c r="X34" s="21"/>
      <c r="Y34" s="22"/>
      <c r="Z34" s="22"/>
      <c r="AA34" s="23"/>
      <c r="AB34" s="229"/>
      <c r="AC34" s="337"/>
      <c r="AD34" s="341"/>
      <c r="AE34" s="326"/>
      <c r="AF34" s="326"/>
      <c r="AG34" s="326"/>
      <c r="AH34" s="326"/>
      <c r="AI34" s="326"/>
    </row>
    <row r="35" spans="2:35" ht="15.75" x14ac:dyDescent="0.25">
      <c r="B35" s="13"/>
      <c r="C35" s="14"/>
      <c r="D35" s="15"/>
      <c r="E35" s="16" t="str">
        <f>IF(D35="","",VLOOKUP(D35,'BA Origin'!A:G,7,FALSE))</f>
        <v/>
      </c>
      <c r="F35" s="118"/>
      <c r="G35" s="16" t="str">
        <f>IF(F35="","",VLOOKUP(F35,'Cover Data'!$D$44:$E$129,2,FALSE))</f>
        <v/>
      </c>
      <c r="H35" s="16" t="e">
        <f>IF(VLOOKUP(D35,'BA Origin'!A:H,8,FALSE)=0,"Hotel",IF(VLOOKUP(D35,'BA Origin'!A:H,8,FALSE)=9,"SC","Error"))</f>
        <v>#N/A</v>
      </c>
      <c r="I35" s="16">
        <f t="shared" si="1"/>
        <v>0</v>
      </c>
      <c r="J35" s="16" t="e">
        <f>CONCATENATE(VLOOKUP(D35,'BA Origin'!A:D,4,FALSE),(IF(I35=1,CONCATENATE("000",D35),IF(I35=2,CONCATENATE("00",D35),IF(I35=3,CONCATENATE("0",D35),IF(I35=4,D35,"ERROR"))))),F35)</f>
        <v>#N/A</v>
      </c>
      <c r="K35" s="18" t="e">
        <f t="array" ref="K35">OR(Matrix=$J35)</f>
        <v>#N/A</v>
      </c>
      <c r="L35" s="16" t="str">
        <f t="shared" si="3"/>
        <v/>
      </c>
      <c r="M35" s="19"/>
      <c r="N35" s="20"/>
      <c r="O35" s="15"/>
      <c r="P35" s="16" t="str">
        <f>IF(O35="","",VLOOKUP(O35,'BA Target'!A:G,7,FALSE))</f>
        <v/>
      </c>
      <c r="Q35" s="118"/>
      <c r="R35" s="16" t="str">
        <f>IF(Q35="","",VLOOKUP(Q35,'Cover Data'!$D$44:$E$129,2,FALSE))</f>
        <v/>
      </c>
      <c r="S35" s="16" t="e">
        <f>IF(VLOOKUP(O35,'BA Origin'!A:H,8,FALSE)=0,"Hotel",IF(VLOOKUP(O35,'BA Origin'!A:H,8,FALSE)=9,"SC","Error"))</f>
        <v>#N/A</v>
      </c>
      <c r="T35" s="16">
        <f t="shared" si="2"/>
        <v>0</v>
      </c>
      <c r="U35" s="16" t="e">
        <f>CONCATENATE(VLOOKUP(O35,'BA Target'!A:D,4,FALSE),(IF(T35=1,CONCATENATE("000",O35),IF(T35=2,CONCATENATE("00",O35),IF(T35=3,CONCATENATE("0",O35),IF(T35=4,O35,"ERROR"))))),Q35)</f>
        <v>#N/A</v>
      </c>
      <c r="V35" s="18" t="e">
        <f t="array" ref="V35">OR(Matrix=$U35)</f>
        <v>#N/A</v>
      </c>
      <c r="W35" s="16" t="str">
        <f>IF(R35="","",IF(VLOOKUP(O35,'BA Target'!A:J,10,FALSE)="Y",IF(V35=TRUE,U35,"Cost Center not defined"),U35))</f>
        <v/>
      </c>
      <c r="X35" s="21"/>
      <c r="Y35" s="22"/>
      <c r="Z35" s="22"/>
      <c r="AA35" s="23"/>
      <c r="AB35" s="229"/>
      <c r="AC35" s="338"/>
      <c r="AD35" s="341"/>
      <c r="AE35" s="326"/>
      <c r="AF35" s="326"/>
      <c r="AG35" s="326"/>
      <c r="AH35" s="326"/>
      <c r="AI35" s="326"/>
    </row>
    <row r="36" spans="2:35" ht="15.75" x14ac:dyDescent="0.25">
      <c r="B36" s="13"/>
      <c r="C36" s="14"/>
      <c r="D36" s="15"/>
      <c r="E36" s="16" t="str">
        <f>IF(D36="","",VLOOKUP(D36,'BA Origin'!A:G,7,FALSE))</f>
        <v/>
      </c>
      <c r="F36" s="118"/>
      <c r="G36" s="16" t="str">
        <f>IF(F36="","",VLOOKUP(F36,'Cover Data'!$D$44:$E$129,2,FALSE))</f>
        <v/>
      </c>
      <c r="H36" s="16" t="e">
        <f>IF(VLOOKUP(D36,'BA Origin'!A:H,8,FALSE)=0,"Hotel",IF(VLOOKUP(D36,'BA Origin'!A:H,8,FALSE)=9,"SC","Error"))</f>
        <v>#N/A</v>
      </c>
      <c r="I36" s="16">
        <f t="shared" si="1"/>
        <v>0</v>
      </c>
      <c r="J36" s="16" t="e">
        <f>CONCATENATE(VLOOKUP(D36,'BA Origin'!A:D,4,FALSE),(IF(I36=1,CONCATENATE("000",D36),IF(I36=2,CONCATENATE("00",D36),IF(I36=3,CONCATENATE("0",D36),IF(I36=4,D36,"ERROR"))))),F36)</f>
        <v>#N/A</v>
      </c>
      <c r="K36" s="18" t="e">
        <f t="array" ref="K36">OR(Matrix=$J36)</f>
        <v>#N/A</v>
      </c>
      <c r="L36" s="16" t="str">
        <f t="shared" si="3"/>
        <v/>
      </c>
      <c r="M36" s="19"/>
      <c r="N36" s="20"/>
      <c r="O36" s="15"/>
      <c r="P36" s="16" t="str">
        <f>IF(O36="","",VLOOKUP(O36,'BA Target'!A:G,7,FALSE))</f>
        <v/>
      </c>
      <c r="Q36" s="118"/>
      <c r="R36" s="16" t="str">
        <f>IF(Q36="","",VLOOKUP(Q36,'Cover Data'!$D$44:$E$129,2,FALSE))</f>
        <v/>
      </c>
      <c r="S36" s="16" t="e">
        <f>IF(VLOOKUP(O36,'BA Origin'!A:H,8,FALSE)=0,"Hotel",IF(VLOOKUP(O36,'BA Origin'!A:H,8,FALSE)=9,"SC","Error"))</f>
        <v>#N/A</v>
      </c>
      <c r="T36" s="16">
        <f t="shared" si="2"/>
        <v>0</v>
      </c>
      <c r="U36" s="16" t="e">
        <f>CONCATENATE(VLOOKUP(O36,'BA Target'!A:D,4,FALSE),(IF(T36=1,CONCATENATE("000",O36),IF(T36=2,CONCATENATE("00",O36),IF(T36=3,CONCATENATE("0",O36),IF(T36=4,O36,"ERROR"))))),Q36)</f>
        <v>#N/A</v>
      </c>
      <c r="V36" s="18" t="e">
        <f t="array" ref="V36">OR(Matrix=$U36)</f>
        <v>#N/A</v>
      </c>
      <c r="W36" s="16" t="str">
        <f>IF(R36="","",IF(VLOOKUP(O36,'BA Target'!A:J,10,FALSE)="Y",IF(V36=TRUE,U36,"Cost Center not defined"),U36))</f>
        <v/>
      </c>
      <c r="X36" s="21"/>
      <c r="Y36" s="22"/>
      <c r="Z36" s="22"/>
      <c r="AA36" s="23"/>
      <c r="AB36" s="229"/>
      <c r="AC36" s="339"/>
      <c r="AD36" s="341"/>
      <c r="AE36" s="326"/>
      <c r="AF36" s="326"/>
      <c r="AG36" s="326"/>
      <c r="AH36" s="326"/>
      <c r="AI36" s="326"/>
    </row>
    <row r="37" spans="2:35" ht="15.75" x14ac:dyDescent="0.25">
      <c r="B37" s="13"/>
      <c r="C37" s="14"/>
      <c r="D37" s="15"/>
      <c r="E37" s="16" t="str">
        <f>IF(D37="","",VLOOKUP(D37,'BA Origin'!A:G,7,FALSE))</f>
        <v/>
      </c>
      <c r="F37" s="118"/>
      <c r="G37" s="16" t="str">
        <f>IF(F37="","",VLOOKUP(F37,'Cover Data'!$D$44:$E$129,2,FALSE))</f>
        <v/>
      </c>
      <c r="H37" s="16" t="e">
        <f>IF(VLOOKUP(D37,'BA Origin'!A:H,8,FALSE)=0,"Hotel",IF(VLOOKUP(D37,'BA Origin'!A:H,8,FALSE)=9,"SC","Error"))</f>
        <v>#N/A</v>
      </c>
      <c r="I37" s="16">
        <f t="shared" si="1"/>
        <v>0</v>
      </c>
      <c r="J37" s="16" t="e">
        <f>CONCATENATE(VLOOKUP(D37,'BA Origin'!A:D,4,FALSE),(IF(I37=1,CONCATENATE("000",D37),IF(I37=2,CONCATENATE("00",D37),IF(I37=3,CONCATENATE("0",D37),IF(I37=4,D37,"ERROR"))))),F37)</f>
        <v>#N/A</v>
      </c>
      <c r="K37" s="18" t="e">
        <f t="array" ref="K37">OR(Matrix=$J37)</f>
        <v>#N/A</v>
      </c>
      <c r="L37" s="16" t="str">
        <f t="shared" si="3"/>
        <v/>
      </c>
      <c r="M37" s="19"/>
      <c r="N37" s="20"/>
      <c r="O37" s="15"/>
      <c r="P37" s="16" t="str">
        <f>IF(O37="","",VLOOKUP(O37,'BA Target'!A:G,7,FALSE))</f>
        <v/>
      </c>
      <c r="Q37" s="118"/>
      <c r="R37" s="16" t="str">
        <f>IF(Q37="","",VLOOKUP(Q37,'Cover Data'!$D$44:$E$129,2,FALSE))</f>
        <v/>
      </c>
      <c r="S37" s="16" t="e">
        <f>IF(VLOOKUP(O37,'BA Origin'!A:H,8,FALSE)=0,"Hotel",IF(VLOOKUP(O37,'BA Origin'!A:H,8,FALSE)=9,"SC","Error"))</f>
        <v>#N/A</v>
      </c>
      <c r="T37" s="16">
        <f t="shared" si="2"/>
        <v>0</v>
      </c>
      <c r="U37" s="16" t="e">
        <f>CONCATENATE(VLOOKUP(O37,'BA Target'!A:D,4,FALSE),(IF(T37=1,CONCATENATE("000",O37),IF(T37=2,CONCATENATE("00",O37),IF(T37=3,CONCATENATE("0",O37),IF(T37=4,O37,"ERROR"))))),Q37)</f>
        <v>#N/A</v>
      </c>
      <c r="V37" s="18" t="e">
        <f t="array" ref="V37">OR(Matrix=$U37)</f>
        <v>#N/A</v>
      </c>
      <c r="W37" s="16" t="str">
        <f>IF(R37="","",IF(VLOOKUP(O37,'BA Target'!A:J,10,FALSE)="Y",IF(V37=TRUE,U37,"Cost Center not defined"),U37))</f>
        <v/>
      </c>
      <c r="X37" s="21"/>
      <c r="Y37" s="22"/>
      <c r="Z37" s="22"/>
      <c r="AA37" s="23"/>
      <c r="AB37" s="229"/>
      <c r="AC37" s="337"/>
      <c r="AD37" s="341"/>
      <c r="AE37" s="326"/>
      <c r="AF37" s="326"/>
      <c r="AG37" s="326"/>
      <c r="AH37" s="326"/>
      <c r="AI37" s="326"/>
    </row>
    <row r="38" spans="2:35" ht="15.75" x14ac:dyDescent="0.25">
      <c r="B38" s="13"/>
      <c r="C38" s="14"/>
      <c r="D38" s="15"/>
      <c r="E38" s="16" t="str">
        <f>IF(D38="","",VLOOKUP(D38,'BA Origin'!A:G,7,FALSE))</f>
        <v/>
      </c>
      <c r="F38" s="118"/>
      <c r="G38" s="16" t="str">
        <f>IF(F38="","",VLOOKUP(F38,'Cover Data'!$D$44:$E$129,2,FALSE))</f>
        <v/>
      </c>
      <c r="H38" s="16" t="e">
        <f>IF(VLOOKUP(D38,'BA Origin'!A:H,8,FALSE)=0,"Hotel",IF(VLOOKUP(D38,'BA Origin'!A:H,8,FALSE)=9,"SC","Error"))</f>
        <v>#N/A</v>
      </c>
      <c r="I38" s="16">
        <f t="shared" si="1"/>
        <v>0</v>
      </c>
      <c r="J38" s="16" t="e">
        <f>CONCATENATE(VLOOKUP(D38,'BA Origin'!A:D,4,FALSE),(IF(I38=1,CONCATENATE("000",D38),IF(I38=2,CONCATENATE("00",D38),IF(I38=3,CONCATENATE("0",D38),IF(I38=4,D38,"ERROR"))))),F38)</f>
        <v>#N/A</v>
      </c>
      <c r="K38" s="18" t="e">
        <f t="array" ref="K38">OR(Matrix=$J38)</f>
        <v>#N/A</v>
      </c>
      <c r="L38" s="16" t="str">
        <f t="shared" si="3"/>
        <v/>
      </c>
      <c r="M38" s="19"/>
      <c r="N38" s="20"/>
      <c r="O38" s="15"/>
      <c r="P38" s="16" t="str">
        <f>IF(O38="","",VLOOKUP(O38,'BA Target'!A:G,7,FALSE))</f>
        <v/>
      </c>
      <c r="Q38" s="118"/>
      <c r="R38" s="16" t="str">
        <f>IF(Q38="","",VLOOKUP(Q38,'Cover Data'!$D$44:$E$129,2,FALSE))</f>
        <v/>
      </c>
      <c r="S38" s="16" t="e">
        <f>IF(VLOOKUP(O38,'BA Origin'!A:H,8,FALSE)=0,"Hotel",IF(VLOOKUP(O38,'BA Origin'!A:H,8,FALSE)=9,"SC","Error"))</f>
        <v>#N/A</v>
      </c>
      <c r="T38" s="16">
        <f t="shared" si="2"/>
        <v>0</v>
      </c>
      <c r="U38" s="16" t="e">
        <f>CONCATENATE(VLOOKUP(O38,'BA Target'!A:D,4,FALSE),(IF(T38=1,CONCATENATE("000",O38),IF(T38=2,CONCATENATE("00",O38),IF(T38=3,CONCATENATE("0",O38),IF(T38=4,O38,"ERROR"))))),Q38)</f>
        <v>#N/A</v>
      </c>
      <c r="V38" s="18" t="e">
        <f t="array" ref="V38">OR(Matrix=$U38)</f>
        <v>#N/A</v>
      </c>
      <c r="W38" s="16" t="str">
        <f>IF(R38="","",IF(VLOOKUP(O38,'BA Target'!A:J,10,FALSE)="Y",IF(V38=TRUE,U38,"Cost Center not defined"),U38))</f>
        <v/>
      </c>
      <c r="X38" s="21"/>
      <c r="Y38" s="22"/>
      <c r="Z38" s="22"/>
      <c r="AA38" s="23"/>
      <c r="AB38" s="229"/>
      <c r="AC38" s="338"/>
      <c r="AD38" s="341"/>
      <c r="AE38" s="326"/>
      <c r="AF38" s="326"/>
      <c r="AG38" s="326"/>
      <c r="AH38" s="326"/>
      <c r="AI38" s="326"/>
    </row>
    <row r="39" spans="2:35" ht="15.75" x14ac:dyDescent="0.25">
      <c r="B39" s="13"/>
      <c r="C39" s="14"/>
      <c r="D39" s="15"/>
      <c r="E39" s="16" t="str">
        <f>IF(D39="","",VLOOKUP(D39,'BA Origin'!A:G,7,FALSE))</f>
        <v/>
      </c>
      <c r="F39" s="118"/>
      <c r="G39" s="16" t="str">
        <f>IF(F39="","",VLOOKUP(F39,'Cover Data'!$D$44:$E$129,2,FALSE))</f>
        <v/>
      </c>
      <c r="H39" s="16" t="e">
        <f>IF(VLOOKUP(D39,'BA Origin'!A:H,8,FALSE)=0,"Hotel",IF(VLOOKUP(D39,'BA Origin'!A:H,8,FALSE)=9,"SC","Error"))</f>
        <v>#N/A</v>
      </c>
      <c r="I39" s="16">
        <f t="shared" si="1"/>
        <v>0</v>
      </c>
      <c r="J39" s="16" t="e">
        <f>CONCATENATE(VLOOKUP(D39,'BA Origin'!A:D,4,FALSE),(IF(I39=1,CONCATENATE("000",D39),IF(I39=2,CONCATENATE("00",D39),IF(I39=3,CONCATENATE("0",D39),IF(I39=4,D39,"ERROR"))))),F39)</f>
        <v>#N/A</v>
      </c>
      <c r="K39" s="18" t="e">
        <f t="array" ref="K39">OR(Matrix=$J39)</f>
        <v>#N/A</v>
      </c>
      <c r="L39" s="16" t="str">
        <f t="shared" si="3"/>
        <v/>
      </c>
      <c r="M39" s="19"/>
      <c r="N39" s="20"/>
      <c r="O39" s="15"/>
      <c r="P39" s="16" t="str">
        <f>IF(O39="","",VLOOKUP(O39,'BA Target'!A:G,7,FALSE))</f>
        <v/>
      </c>
      <c r="Q39" s="118"/>
      <c r="R39" s="16" t="str">
        <f>IF(Q39="","",VLOOKUP(Q39,'Cover Data'!$D$44:$E$129,2,FALSE))</f>
        <v/>
      </c>
      <c r="S39" s="16" t="e">
        <f>IF(VLOOKUP(O39,'BA Origin'!A:H,8,FALSE)=0,"Hotel",IF(VLOOKUP(O39,'BA Origin'!A:H,8,FALSE)=9,"SC","Error"))</f>
        <v>#N/A</v>
      </c>
      <c r="T39" s="16">
        <f t="shared" si="2"/>
        <v>0</v>
      </c>
      <c r="U39" s="16" t="e">
        <f>CONCATENATE(VLOOKUP(O39,'BA Target'!A:D,4,FALSE),(IF(T39=1,CONCATENATE("000",O39),IF(T39=2,CONCATENATE("00",O39),IF(T39=3,CONCATENATE("0",O39),IF(T39=4,O39,"ERROR"))))),Q39)</f>
        <v>#N/A</v>
      </c>
      <c r="V39" s="18" t="e">
        <f t="array" ref="V39">OR(Matrix=$U39)</f>
        <v>#N/A</v>
      </c>
      <c r="W39" s="16" t="str">
        <f>IF(R39="","",IF(VLOOKUP(O39,'BA Target'!A:J,10,FALSE)="Y",IF(V39=TRUE,U39,"Cost Center not defined"),U39))</f>
        <v/>
      </c>
      <c r="X39" s="21"/>
      <c r="Y39" s="22"/>
      <c r="Z39" s="22"/>
      <c r="AA39" s="23"/>
      <c r="AB39" s="229"/>
      <c r="AC39" s="339"/>
      <c r="AD39" s="341"/>
      <c r="AE39" s="326"/>
      <c r="AF39" s="326"/>
      <c r="AG39" s="326"/>
      <c r="AH39" s="326"/>
      <c r="AI39" s="326"/>
    </row>
    <row r="40" spans="2:35" ht="15.75" x14ac:dyDescent="0.25">
      <c r="B40" s="13"/>
      <c r="C40" s="14"/>
      <c r="D40" s="15"/>
      <c r="E40" s="16" t="str">
        <f>IF(D40="","",VLOOKUP(D40,'BA Origin'!A:G,7,FALSE))</f>
        <v/>
      </c>
      <c r="F40" s="118"/>
      <c r="G40" s="16" t="str">
        <f>IF(F40="","",VLOOKUP(F40,'Cover Data'!$D$44:$E$129,2,FALSE))</f>
        <v/>
      </c>
      <c r="H40" s="16" t="e">
        <f>IF(VLOOKUP(D40,'BA Origin'!A:H,8,FALSE)=0,"Hotel",IF(VLOOKUP(D40,'BA Origin'!A:H,8,FALSE)=9,"SC","Error"))</f>
        <v>#N/A</v>
      </c>
      <c r="I40" s="16">
        <f t="shared" si="1"/>
        <v>0</v>
      </c>
      <c r="J40" s="16" t="e">
        <f>CONCATENATE(VLOOKUP(D40,'BA Origin'!A:D,4,FALSE),(IF(I40=1,CONCATENATE("000",D40),IF(I40=2,CONCATENATE("00",D40),IF(I40=3,CONCATENATE("0",D40),IF(I40=4,D40,"ERROR"))))),F40)</f>
        <v>#N/A</v>
      </c>
      <c r="K40" s="18" t="e">
        <f t="array" ref="K40">OR(Matrix=$J40)</f>
        <v>#N/A</v>
      </c>
      <c r="L40" s="16" t="str">
        <f t="shared" si="3"/>
        <v/>
      </c>
      <c r="M40" s="19"/>
      <c r="N40" s="20"/>
      <c r="O40" s="15"/>
      <c r="P40" s="16" t="str">
        <f>IF(O40="","",VLOOKUP(O40,'BA Target'!A:G,7,FALSE))</f>
        <v/>
      </c>
      <c r="Q40" s="118"/>
      <c r="R40" s="16" t="str">
        <f>IF(Q40="","",VLOOKUP(Q40,'Cover Data'!$D$44:$E$129,2,FALSE))</f>
        <v/>
      </c>
      <c r="S40" s="16" t="e">
        <f>IF(VLOOKUP(O40,'BA Origin'!A:H,8,FALSE)=0,"Hotel",IF(VLOOKUP(O40,'BA Origin'!A:H,8,FALSE)=9,"SC","Error"))</f>
        <v>#N/A</v>
      </c>
      <c r="T40" s="16">
        <f t="shared" si="2"/>
        <v>0</v>
      </c>
      <c r="U40" s="16" t="e">
        <f>CONCATENATE(VLOOKUP(O40,'BA Target'!A:D,4,FALSE),(IF(T40=1,CONCATENATE("000",O40),IF(T40=2,CONCATENATE("00",O40),IF(T40=3,CONCATENATE("0",O40),IF(T40=4,O40,"ERROR"))))),Q40)</f>
        <v>#N/A</v>
      </c>
      <c r="V40" s="18" t="e">
        <f t="array" ref="V40">OR(Matrix=$U40)</f>
        <v>#N/A</v>
      </c>
      <c r="W40" s="16" t="str">
        <f>IF(R40="","",IF(VLOOKUP(O40,'BA Target'!A:J,10,FALSE)="Y",IF(V40=TRUE,U40,"Cost Center not defined"),U40))</f>
        <v/>
      </c>
      <c r="X40" s="21"/>
      <c r="Y40" s="22"/>
      <c r="Z40" s="22"/>
      <c r="AA40" s="23"/>
      <c r="AB40" s="229"/>
      <c r="AC40" s="337"/>
      <c r="AD40" s="341"/>
      <c r="AE40" s="326"/>
      <c r="AF40" s="326"/>
      <c r="AG40" s="326"/>
      <c r="AH40" s="326"/>
      <c r="AI40" s="326"/>
    </row>
    <row r="41" spans="2:35" ht="15.75" x14ac:dyDescent="0.25">
      <c r="B41" s="13"/>
      <c r="C41" s="14"/>
      <c r="D41" s="15"/>
      <c r="E41" s="16" t="str">
        <f>IF(D41="","",VLOOKUP(D41,'BA Origin'!A:G,7,FALSE))</f>
        <v/>
      </c>
      <c r="F41" s="118"/>
      <c r="G41" s="16" t="str">
        <f>IF(F41="","",VLOOKUP(F41,'Cover Data'!$D$44:$E$129,2,FALSE))</f>
        <v/>
      </c>
      <c r="H41" s="16" t="e">
        <f>IF(VLOOKUP(D41,'BA Origin'!A:H,8,FALSE)=0,"Hotel",IF(VLOOKUP(D41,'BA Origin'!A:H,8,FALSE)=9,"SC","Error"))</f>
        <v>#N/A</v>
      </c>
      <c r="I41" s="16">
        <f t="shared" si="1"/>
        <v>0</v>
      </c>
      <c r="J41" s="16" t="e">
        <f>CONCATENATE(VLOOKUP(D41,'BA Origin'!A:D,4,FALSE),(IF(I41=1,CONCATENATE("000",D41),IF(I41=2,CONCATENATE("00",D41),IF(I41=3,CONCATENATE("0",D41),IF(I41=4,D41,"ERROR"))))),F41)</f>
        <v>#N/A</v>
      </c>
      <c r="K41" s="18" t="e">
        <f t="array" ref="K41">OR(Matrix=$J41)</f>
        <v>#N/A</v>
      </c>
      <c r="L41" s="16" t="str">
        <f t="shared" si="3"/>
        <v/>
      </c>
      <c r="M41" s="19"/>
      <c r="N41" s="20"/>
      <c r="O41" s="15"/>
      <c r="P41" s="16" t="str">
        <f>IF(O41="","",VLOOKUP(O41,'BA Target'!A:G,7,FALSE))</f>
        <v/>
      </c>
      <c r="Q41" s="118"/>
      <c r="R41" s="16" t="str">
        <f>IF(Q41="","",VLOOKUP(Q41,'Cover Data'!$D$44:$E$129,2,FALSE))</f>
        <v/>
      </c>
      <c r="S41" s="16" t="e">
        <f>IF(VLOOKUP(O41,'BA Origin'!A:H,8,FALSE)=0,"Hotel",IF(VLOOKUP(O41,'BA Origin'!A:H,8,FALSE)=9,"SC","Error"))</f>
        <v>#N/A</v>
      </c>
      <c r="T41" s="16">
        <f t="shared" si="2"/>
        <v>0</v>
      </c>
      <c r="U41" s="16" t="e">
        <f>CONCATENATE(VLOOKUP(O41,'BA Target'!A:D,4,FALSE),(IF(T41=1,CONCATENATE("000",O41),IF(T41=2,CONCATENATE("00",O41),IF(T41=3,CONCATENATE("0",O41),IF(T41=4,O41,"ERROR"))))),Q41)</f>
        <v>#N/A</v>
      </c>
      <c r="V41" s="18" t="e">
        <f t="array" ref="V41">OR(Matrix=$U41)</f>
        <v>#N/A</v>
      </c>
      <c r="W41" s="16" t="str">
        <f>IF(R41="","",IF(VLOOKUP(O41,'BA Target'!A:J,10,FALSE)="Y",IF(V41=TRUE,U41,"Cost Center not defined"),U41))</f>
        <v/>
      </c>
      <c r="X41" s="21"/>
      <c r="Y41" s="22"/>
      <c r="Z41" s="22"/>
      <c r="AA41" s="23"/>
      <c r="AB41" s="229"/>
      <c r="AC41" s="338"/>
      <c r="AD41" s="341"/>
      <c r="AE41" s="326"/>
      <c r="AF41" s="326"/>
      <c r="AG41" s="326"/>
      <c r="AH41" s="326"/>
      <c r="AI41" s="326"/>
    </row>
    <row r="42" spans="2:35" ht="15.75" x14ac:dyDescent="0.25">
      <c r="B42" s="13"/>
      <c r="C42" s="14"/>
      <c r="D42" s="15"/>
      <c r="E42" s="16" t="str">
        <f>IF(D42="","",VLOOKUP(D42,'BA Origin'!A:G,7,FALSE))</f>
        <v/>
      </c>
      <c r="F42" s="118"/>
      <c r="G42" s="16" t="str">
        <f>IF(F42="","",VLOOKUP(F42,'Cover Data'!$D$44:$E$129,2,FALSE))</f>
        <v/>
      </c>
      <c r="H42" s="16" t="e">
        <f>IF(VLOOKUP(D42,'BA Origin'!A:H,8,FALSE)=0,"Hotel",IF(VLOOKUP(D42,'BA Origin'!A:H,8,FALSE)=9,"SC","Error"))</f>
        <v>#N/A</v>
      </c>
      <c r="I42" s="16">
        <f t="shared" si="1"/>
        <v>0</v>
      </c>
      <c r="J42" s="16" t="e">
        <f>CONCATENATE(VLOOKUP(D42,'BA Origin'!A:D,4,FALSE),(IF(I42=1,CONCATENATE("000",D42),IF(I42=2,CONCATENATE("00",D42),IF(I42=3,CONCATENATE("0",D42),IF(I42=4,D42,"ERROR"))))),F42)</f>
        <v>#N/A</v>
      </c>
      <c r="K42" s="18" t="e">
        <f t="array" ref="K42">OR(Matrix=$J42)</f>
        <v>#N/A</v>
      </c>
      <c r="L42" s="16" t="str">
        <f t="shared" si="3"/>
        <v/>
      </c>
      <c r="M42" s="19"/>
      <c r="N42" s="20"/>
      <c r="O42" s="15"/>
      <c r="P42" s="16" t="str">
        <f>IF(O42="","",VLOOKUP(O42,'BA Target'!A:G,7,FALSE))</f>
        <v/>
      </c>
      <c r="Q42" s="118"/>
      <c r="R42" s="16" t="str">
        <f>IF(Q42="","",VLOOKUP(Q42,'Cover Data'!$D$44:$E$129,2,FALSE))</f>
        <v/>
      </c>
      <c r="S42" s="16" t="e">
        <f>IF(VLOOKUP(O42,'BA Origin'!A:H,8,FALSE)=0,"Hotel",IF(VLOOKUP(O42,'BA Origin'!A:H,8,FALSE)=9,"SC","Error"))</f>
        <v>#N/A</v>
      </c>
      <c r="T42" s="16">
        <f t="shared" si="2"/>
        <v>0</v>
      </c>
      <c r="U42" s="16" t="e">
        <f>CONCATENATE(VLOOKUP(O42,'BA Target'!A:D,4,FALSE),(IF(T42=1,CONCATENATE("000",O42),IF(T42=2,CONCATENATE("00",O42),IF(T42=3,CONCATENATE("0",O42),IF(T42=4,O42,"ERROR"))))),Q42)</f>
        <v>#N/A</v>
      </c>
      <c r="V42" s="18" t="e">
        <f t="array" ref="V42">OR(Matrix=$U42)</f>
        <v>#N/A</v>
      </c>
      <c r="W42" s="16" t="str">
        <f>IF(R42="","",IF(VLOOKUP(O42,'BA Target'!A:J,10,FALSE)="Y",IF(V42=TRUE,U42,"Cost Center not defined"),U42))</f>
        <v/>
      </c>
      <c r="X42" s="21"/>
      <c r="Y42" s="22"/>
      <c r="Z42" s="22"/>
      <c r="AA42" s="23"/>
      <c r="AB42" s="229"/>
      <c r="AC42" s="339"/>
      <c r="AD42" s="341"/>
      <c r="AE42" s="326"/>
      <c r="AF42" s="326"/>
      <c r="AG42" s="326"/>
      <c r="AH42" s="326"/>
      <c r="AI42" s="326"/>
    </row>
    <row r="43" spans="2:35" ht="15.75" x14ac:dyDescent="0.25">
      <c r="B43" s="13"/>
      <c r="C43" s="14"/>
      <c r="D43" s="15"/>
      <c r="E43" s="16" t="str">
        <f>IF(D43="","",VLOOKUP(D43,'BA Origin'!A:G,7,FALSE))</f>
        <v/>
      </c>
      <c r="F43" s="118"/>
      <c r="G43" s="16" t="str">
        <f>IF(F43="","",VLOOKUP(F43,'Cover Data'!$D$44:$E$129,2,FALSE))</f>
        <v/>
      </c>
      <c r="H43" s="16" t="e">
        <f>IF(VLOOKUP(D43,'BA Origin'!A:H,8,FALSE)=0,"Hotel",IF(VLOOKUP(D43,'BA Origin'!A:H,8,FALSE)=9,"SC","Error"))</f>
        <v>#N/A</v>
      </c>
      <c r="I43" s="16">
        <f t="shared" si="1"/>
        <v>0</v>
      </c>
      <c r="J43" s="16" t="e">
        <f>CONCATENATE(VLOOKUP(D43,'BA Origin'!A:D,4,FALSE),(IF(I43=1,CONCATENATE("000",D43),IF(I43=2,CONCATENATE("00",D43),IF(I43=3,CONCATENATE("0",D43),IF(I43=4,D43,"ERROR"))))),F43)</f>
        <v>#N/A</v>
      </c>
      <c r="K43" s="18" t="e">
        <f t="array" ref="K43">OR(Matrix=$J43)</f>
        <v>#N/A</v>
      </c>
      <c r="L43" s="16" t="str">
        <f t="shared" si="3"/>
        <v/>
      </c>
      <c r="M43" s="19"/>
      <c r="N43" s="20"/>
      <c r="O43" s="15"/>
      <c r="P43" s="16" t="str">
        <f>IF(O43="","",VLOOKUP(O43,'BA Target'!A:G,7,FALSE))</f>
        <v/>
      </c>
      <c r="Q43" s="118"/>
      <c r="R43" s="16" t="str">
        <f>IF(Q43="","",VLOOKUP(Q43,'Cover Data'!$D$44:$E$129,2,FALSE))</f>
        <v/>
      </c>
      <c r="S43" s="16" t="e">
        <f>IF(VLOOKUP(O43,'BA Origin'!A:H,8,FALSE)=0,"Hotel",IF(VLOOKUP(O43,'BA Origin'!A:H,8,FALSE)=9,"SC","Error"))</f>
        <v>#N/A</v>
      </c>
      <c r="T43" s="16">
        <f t="shared" si="2"/>
        <v>0</v>
      </c>
      <c r="U43" s="16" t="e">
        <f>CONCATENATE(VLOOKUP(O43,'BA Target'!A:D,4,FALSE),(IF(T43=1,CONCATENATE("000",O43),IF(T43=2,CONCATENATE("00",O43),IF(T43=3,CONCATENATE("0",O43),IF(T43=4,O43,"ERROR"))))),Q43)</f>
        <v>#N/A</v>
      </c>
      <c r="V43" s="18" t="e">
        <f t="array" ref="V43">OR(Matrix=$U43)</f>
        <v>#N/A</v>
      </c>
      <c r="W43" s="16" t="str">
        <f>IF(R43="","",IF(VLOOKUP(O43,'BA Target'!A:J,10,FALSE)="Y",IF(V43=TRUE,U43,"Cost Center not defined"),U43))</f>
        <v/>
      </c>
      <c r="X43" s="21"/>
      <c r="Y43" s="22"/>
      <c r="Z43" s="22"/>
      <c r="AA43" s="23"/>
      <c r="AB43" s="229"/>
      <c r="AC43" s="337"/>
      <c r="AD43" s="341"/>
      <c r="AE43" s="326"/>
      <c r="AF43" s="326"/>
      <c r="AG43" s="326"/>
      <c r="AH43" s="326"/>
      <c r="AI43" s="326"/>
    </row>
    <row r="44" spans="2:35" ht="15.75" x14ac:dyDescent="0.25">
      <c r="B44" s="13"/>
      <c r="C44" s="14"/>
      <c r="D44" s="15"/>
      <c r="E44" s="16" t="str">
        <f>IF(D44="","",VLOOKUP(D44,'BA Origin'!A:G,7,FALSE))</f>
        <v/>
      </c>
      <c r="F44" s="118"/>
      <c r="G44" s="16" t="str">
        <f>IF(F44="","",VLOOKUP(F44,'Cover Data'!$D$44:$E$129,2,FALSE))</f>
        <v/>
      </c>
      <c r="H44" s="16" t="e">
        <f>IF(VLOOKUP(D44,'BA Origin'!A:H,8,FALSE)=0,"Hotel",IF(VLOOKUP(D44,'BA Origin'!A:H,8,FALSE)=9,"SC","Error"))</f>
        <v>#N/A</v>
      </c>
      <c r="I44" s="16">
        <f t="shared" si="1"/>
        <v>0</v>
      </c>
      <c r="J44" s="16" t="e">
        <f>CONCATENATE(VLOOKUP(D44,'BA Origin'!A:D,4,FALSE),(IF(I44=1,CONCATENATE("000",D44),IF(I44=2,CONCATENATE("00",D44),IF(I44=3,CONCATENATE("0",D44),IF(I44=4,D44,"ERROR"))))),F44)</f>
        <v>#N/A</v>
      </c>
      <c r="K44" s="18" t="e">
        <f t="array" ref="K44">OR(Matrix=$J44)</f>
        <v>#N/A</v>
      </c>
      <c r="L44" s="16" t="str">
        <f t="shared" si="3"/>
        <v/>
      </c>
      <c r="M44" s="19"/>
      <c r="N44" s="20"/>
      <c r="O44" s="15"/>
      <c r="P44" s="16" t="str">
        <f>IF(O44="","",VLOOKUP(O44,'BA Target'!A:G,7,FALSE))</f>
        <v/>
      </c>
      <c r="Q44" s="118"/>
      <c r="R44" s="16" t="str">
        <f>IF(Q44="","",VLOOKUP(Q44,'Cover Data'!$D$44:$E$129,2,FALSE))</f>
        <v/>
      </c>
      <c r="S44" s="16" t="e">
        <f>IF(VLOOKUP(O44,'BA Origin'!A:H,8,FALSE)=0,"Hotel",IF(VLOOKUP(O44,'BA Origin'!A:H,8,FALSE)=9,"SC","Error"))</f>
        <v>#N/A</v>
      </c>
      <c r="T44" s="16">
        <f t="shared" si="2"/>
        <v>0</v>
      </c>
      <c r="U44" s="16" t="e">
        <f>CONCATENATE(VLOOKUP(O44,'BA Target'!A:D,4,FALSE),(IF(T44=1,CONCATENATE("000",O44),IF(T44=2,CONCATENATE("00",O44),IF(T44=3,CONCATENATE("0",O44),IF(T44=4,O44,"ERROR"))))),Q44)</f>
        <v>#N/A</v>
      </c>
      <c r="V44" s="18" t="e">
        <f t="array" ref="V44">OR(Matrix=$U44)</f>
        <v>#N/A</v>
      </c>
      <c r="W44" s="16" t="str">
        <f>IF(R44="","",IF(VLOOKUP(O44,'BA Target'!A:J,10,FALSE)="Y",IF(V44=TRUE,U44,"Cost Center not defined"),U44))</f>
        <v/>
      </c>
      <c r="X44" s="21"/>
      <c r="Y44" s="22"/>
      <c r="Z44" s="22"/>
      <c r="AA44" s="23"/>
      <c r="AB44" s="229"/>
      <c r="AC44" s="338"/>
      <c r="AD44" s="341"/>
      <c r="AE44" s="326"/>
      <c r="AF44" s="326"/>
      <c r="AG44" s="326"/>
      <c r="AH44" s="326"/>
      <c r="AI44" s="326"/>
    </row>
    <row r="45" spans="2:35" ht="15.75" x14ac:dyDescent="0.25">
      <c r="B45" s="13"/>
      <c r="C45" s="14"/>
      <c r="D45" s="15"/>
      <c r="E45" s="16" t="str">
        <f>IF(D45="","",VLOOKUP(D45,'BA Origin'!A:G,7,FALSE))</f>
        <v/>
      </c>
      <c r="F45" s="118"/>
      <c r="G45" s="16" t="str">
        <f>IF(F45="","",VLOOKUP(F45,'Cover Data'!$D$44:$E$129,2,FALSE))</f>
        <v/>
      </c>
      <c r="H45" s="16" t="e">
        <f>IF(VLOOKUP(D45,'BA Origin'!A:H,8,FALSE)=0,"Hotel",IF(VLOOKUP(D45,'BA Origin'!A:H,8,FALSE)=9,"SC","Error"))</f>
        <v>#N/A</v>
      </c>
      <c r="I45" s="16">
        <f t="shared" si="1"/>
        <v>0</v>
      </c>
      <c r="J45" s="16" t="e">
        <f>CONCATENATE(VLOOKUP(D45,'BA Origin'!A:D,4,FALSE),(IF(I45=1,CONCATENATE("000",D45),IF(I45=2,CONCATENATE("00",D45),IF(I45=3,CONCATENATE("0",D45),IF(I45=4,D45,"ERROR"))))),F45)</f>
        <v>#N/A</v>
      </c>
      <c r="K45" s="18" t="e">
        <f t="array" ref="K45">OR(Matrix=$J45)</f>
        <v>#N/A</v>
      </c>
      <c r="L45" s="16" t="str">
        <f t="shared" si="3"/>
        <v/>
      </c>
      <c r="M45" s="19"/>
      <c r="N45" s="20"/>
      <c r="O45" s="15"/>
      <c r="P45" s="16" t="str">
        <f>IF(O45="","",VLOOKUP(O45,'BA Target'!A:G,7,FALSE))</f>
        <v/>
      </c>
      <c r="Q45" s="118"/>
      <c r="R45" s="16" t="str">
        <f>IF(Q45="","",VLOOKUP(Q45,'Cover Data'!$D$44:$E$129,2,FALSE))</f>
        <v/>
      </c>
      <c r="S45" s="16" t="e">
        <f>IF(VLOOKUP(O45,'BA Origin'!A:H,8,FALSE)=0,"Hotel",IF(VLOOKUP(O45,'BA Origin'!A:H,8,FALSE)=9,"SC","Error"))</f>
        <v>#N/A</v>
      </c>
      <c r="T45" s="16">
        <f t="shared" si="2"/>
        <v>0</v>
      </c>
      <c r="U45" s="16" t="e">
        <f>CONCATENATE(VLOOKUP(O45,'BA Target'!A:D,4,FALSE),(IF(T45=1,CONCATENATE("000",O45),IF(T45=2,CONCATENATE("00",O45),IF(T45=3,CONCATENATE("0",O45),IF(T45=4,O45,"ERROR"))))),Q45)</f>
        <v>#N/A</v>
      </c>
      <c r="V45" s="18" t="e">
        <f t="array" ref="V45">OR(Matrix=$U45)</f>
        <v>#N/A</v>
      </c>
      <c r="W45" s="16" t="str">
        <f>IF(R45="","",IF(VLOOKUP(O45,'BA Target'!A:J,10,FALSE)="Y",IF(V45=TRUE,U45,"Cost Center not defined"),U45))</f>
        <v/>
      </c>
      <c r="X45" s="21"/>
      <c r="Y45" s="22"/>
      <c r="Z45" s="22"/>
      <c r="AA45" s="23"/>
      <c r="AB45" s="229"/>
      <c r="AC45" s="339"/>
      <c r="AD45" s="341"/>
      <c r="AE45" s="326"/>
      <c r="AF45" s="326"/>
      <c r="AG45" s="326"/>
      <c r="AH45" s="326"/>
      <c r="AI45" s="326"/>
    </row>
    <row r="46" spans="2:35" ht="15.75" x14ac:dyDescent="0.25">
      <c r="B46" s="13"/>
      <c r="C46" s="14"/>
      <c r="D46" s="15"/>
      <c r="E46" s="16" t="str">
        <f>IF(D46="","",VLOOKUP(D46,'BA Origin'!A:G,7,FALSE))</f>
        <v/>
      </c>
      <c r="F46" s="118"/>
      <c r="G46" s="16" t="str">
        <f>IF(F46="","",VLOOKUP(F46,'Cover Data'!$D$44:$E$129,2,FALSE))</f>
        <v/>
      </c>
      <c r="H46" s="16" t="e">
        <f>IF(VLOOKUP(D46,'BA Origin'!A:H,8,FALSE)=0,"Hotel",IF(VLOOKUP(D46,'BA Origin'!A:H,8,FALSE)=9,"SC","Error"))</f>
        <v>#N/A</v>
      </c>
      <c r="I46" s="16">
        <f t="shared" si="1"/>
        <v>0</v>
      </c>
      <c r="J46" s="16" t="e">
        <f>CONCATENATE(VLOOKUP(D46,'BA Origin'!A:D,4,FALSE),(IF(I46=1,CONCATENATE("000",D46),IF(I46=2,CONCATENATE("00",D46),IF(I46=3,CONCATENATE("0",D46),IF(I46=4,D46,"ERROR"))))),F46)</f>
        <v>#N/A</v>
      </c>
      <c r="K46" s="18" t="e">
        <f t="array" ref="K46">OR(Matrix=$J46)</f>
        <v>#N/A</v>
      </c>
      <c r="L46" s="16" t="str">
        <f t="shared" si="3"/>
        <v/>
      </c>
      <c r="M46" s="19"/>
      <c r="N46" s="20"/>
      <c r="O46" s="15"/>
      <c r="P46" s="16" t="str">
        <f>IF(O46="","",VLOOKUP(O46,'BA Target'!A:G,7,FALSE))</f>
        <v/>
      </c>
      <c r="Q46" s="118"/>
      <c r="R46" s="16" t="str">
        <f>IF(Q46="","",VLOOKUP(Q46,'Cover Data'!$D$44:$E$129,2,FALSE))</f>
        <v/>
      </c>
      <c r="S46" s="16" t="e">
        <f>IF(VLOOKUP(O46,'BA Origin'!A:H,8,FALSE)=0,"Hotel",IF(VLOOKUP(O46,'BA Origin'!A:H,8,FALSE)=9,"SC","Error"))</f>
        <v>#N/A</v>
      </c>
      <c r="T46" s="16">
        <f t="shared" si="2"/>
        <v>0</v>
      </c>
      <c r="U46" s="16" t="e">
        <f>CONCATENATE(VLOOKUP(O46,'BA Target'!A:D,4,FALSE),(IF(T46=1,CONCATENATE("000",O46),IF(T46=2,CONCATENATE("00",O46),IF(T46=3,CONCATENATE("0",O46),IF(T46=4,O46,"ERROR"))))),Q46)</f>
        <v>#N/A</v>
      </c>
      <c r="V46" s="18" t="e">
        <f t="array" ref="V46">OR(Matrix=$U46)</f>
        <v>#N/A</v>
      </c>
      <c r="W46" s="16" t="str">
        <f>IF(R46="","",IF(VLOOKUP(O46,'BA Target'!A:J,10,FALSE)="Y",IF(V46=TRUE,U46,"Cost Center not defined"),U46))</f>
        <v/>
      </c>
      <c r="X46" s="21"/>
      <c r="Y46" s="22"/>
      <c r="Z46" s="22"/>
      <c r="AA46" s="23"/>
      <c r="AB46" s="229"/>
      <c r="AC46" s="337"/>
      <c r="AD46" s="341"/>
      <c r="AE46" s="326"/>
      <c r="AF46" s="326"/>
      <c r="AG46" s="326"/>
      <c r="AH46" s="326"/>
      <c r="AI46" s="326"/>
    </row>
    <row r="47" spans="2:35" ht="15.75" x14ac:dyDescent="0.25">
      <c r="B47" s="13"/>
      <c r="C47" s="14"/>
      <c r="D47" s="15"/>
      <c r="E47" s="16" t="str">
        <f>IF(D47="","",VLOOKUP(D47,'BA Origin'!A:G,7,FALSE))</f>
        <v/>
      </c>
      <c r="F47" s="118"/>
      <c r="G47" s="16" t="str">
        <f>IF(F47="","",VLOOKUP(F47,'Cover Data'!$D$44:$E$129,2,FALSE))</f>
        <v/>
      </c>
      <c r="H47" s="16" t="e">
        <f>IF(VLOOKUP(D47,'BA Origin'!A:H,8,FALSE)=0,"Hotel",IF(VLOOKUP(D47,'BA Origin'!A:H,8,FALSE)=9,"SC","Error"))</f>
        <v>#N/A</v>
      </c>
      <c r="I47" s="16">
        <f t="shared" si="1"/>
        <v>0</v>
      </c>
      <c r="J47" s="16" t="e">
        <f>CONCATENATE(VLOOKUP(D47,'BA Origin'!A:D,4,FALSE),(IF(I47=1,CONCATENATE("000",D47),IF(I47=2,CONCATENATE("00",D47),IF(I47=3,CONCATENATE("0",D47),IF(I47=4,D47,"ERROR"))))),F47)</f>
        <v>#N/A</v>
      </c>
      <c r="K47" s="18" t="e">
        <f t="array" ref="K47">OR(Matrix=$J47)</f>
        <v>#N/A</v>
      </c>
      <c r="L47" s="16" t="str">
        <f t="shared" si="3"/>
        <v/>
      </c>
      <c r="M47" s="19"/>
      <c r="N47" s="20"/>
      <c r="O47" s="15"/>
      <c r="P47" s="16" t="str">
        <f>IF(O47="","",VLOOKUP(O47,'BA Target'!A:G,7,FALSE))</f>
        <v/>
      </c>
      <c r="Q47" s="118"/>
      <c r="R47" s="16" t="str">
        <f>IF(Q47="","",VLOOKUP(Q47,'Cover Data'!$D$44:$E$129,2,FALSE))</f>
        <v/>
      </c>
      <c r="S47" s="16" t="e">
        <f>IF(VLOOKUP(O47,'BA Origin'!A:H,8,FALSE)=0,"Hotel",IF(VLOOKUP(O47,'BA Origin'!A:H,8,FALSE)=9,"SC","Error"))</f>
        <v>#N/A</v>
      </c>
      <c r="T47" s="16">
        <f t="shared" si="2"/>
        <v>0</v>
      </c>
      <c r="U47" s="16" t="e">
        <f>CONCATENATE(VLOOKUP(O47,'BA Target'!A:D,4,FALSE),(IF(T47=1,CONCATENATE("000",O47),IF(T47=2,CONCATENATE("00",O47),IF(T47=3,CONCATENATE("0",O47),IF(T47=4,O47,"ERROR"))))),Q47)</f>
        <v>#N/A</v>
      </c>
      <c r="V47" s="18" t="e">
        <f t="array" ref="V47">OR(Matrix=$U47)</f>
        <v>#N/A</v>
      </c>
      <c r="W47" s="16" t="str">
        <f>IF(R47="","",IF(VLOOKUP(O47,'BA Target'!A:J,10,FALSE)="Y",IF(V47=TRUE,U47,"Cost Center not defined"),U47))</f>
        <v/>
      </c>
      <c r="X47" s="21"/>
      <c r="Y47" s="22"/>
      <c r="Z47" s="22"/>
      <c r="AA47" s="23"/>
      <c r="AB47" s="229"/>
      <c r="AC47" s="338"/>
      <c r="AD47" s="341"/>
      <c r="AE47" s="326"/>
      <c r="AF47" s="326"/>
      <c r="AG47" s="326"/>
      <c r="AH47" s="326"/>
      <c r="AI47" s="326"/>
    </row>
    <row r="48" spans="2:35" ht="15.75" x14ac:dyDescent="0.25">
      <c r="B48" s="13"/>
      <c r="C48" s="14"/>
      <c r="D48" s="15"/>
      <c r="E48" s="16" t="str">
        <f>IF(D48="","",VLOOKUP(D48,'BA Origin'!A:G,7,FALSE))</f>
        <v/>
      </c>
      <c r="F48" s="118"/>
      <c r="G48" s="16" t="str">
        <f>IF(F48="","",VLOOKUP(F48,'Cover Data'!$D$44:$E$129,2,FALSE))</f>
        <v/>
      </c>
      <c r="H48" s="16" t="e">
        <f>IF(VLOOKUP(D48,'BA Origin'!A:H,8,FALSE)=0,"Hotel",IF(VLOOKUP(D48,'BA Origin'!A:H,8,FALSE)=9,"SC","Error"))</f>
        <v>#N/A</v>
      </c>
      <c r="I48" s="16">
        <f t="shared" si="1"/>
        <v>0</v>
      </c>
      <c r="J48" s="16" t="e">
        <f>CONCATENATE(VLOOKUP(D48,'BA Origin'!A:D,4,FALSE),(IF(I48=1,CONCATENATE("000",D48),IF(I48=2,CONCATENATE("00",D48),IF(I48=3,CONCATENATE("0",D48),IF(I48=4,D48,"ERROR"))))),F48)</f>
        <v>#N/A</v>
      </c>
      <c r="K48" s="18" t="e">
        <f t="array" ref="K48">OR(Matrix=$J48)</f>
        <v>#N/A</v>
      </c>
      <c r="L48" s="16" t="str">
        <f t="shared" si="3"/>
        <v/>
      </c>
      <c r="M48" s="19"/>
      <c r="N48" s="20"/>
      <c r="O48" s="15"/>
      <c r="P48" s="16" t="str">
        <f>IF(O48="","",VLOOKUP(O48,'BA Target'!A:G,7,FALSE))</f>
        <v/>
      </c>
      <c r="Q48" s="118"/>
      <c r="R48" s="16" t="str">
        <f>IF(Q48="","",VLOOKUP(Q48,'Cover Data'!$D$44:$E$129,2,FALSE))</f>
        <v/>
      </c>
      <c r="S48" s="16" t="e">
        <f>IF(VLOOKUP(O48,'BA Origin'!A:H,8,FALSE)=0,"Hotel",IF(VLOOKUP(O48,'BA Origin'!A:H,8,FALSE)=9,"SC","Error"))</f>
        <v>#N/A</v>
      </c>
      <c r="T48" s="16">
        <f t="shared" si="2"/>
        <v>0</v>
      </c>
      <c r="U48" s="16" t="e">
        <f>CONCATENATE(VLOOKUP(O48,'BA Target'!A:D,4,FALSE),(IF(T48=1,CONCATENATE("000",O48),IF(T48=2,CONCATENATE("00",O48),IF(T48=3,CONCATENATE("0",O48),IF(T48=4,O48,"ERROR"))))),Q48)</f>
        <v>#N/A</v>
      </c>
      <c r="V48" s="18" t="e">
        <f t="array" ref="V48">OR(Matrix=$U48)</f>
        <v>#N/A</v>
      </c>
      <c r="W48" s="16" t="str">
        <f>IF(R48="","",IF(VLOOKUP(O48,'BA Target'!A:J,10,FALSE)="Y",IF(V48=TRUE,U48,"Cost Center not defined"),U48))</f>
        <v/>
      </c>
      <c r="X48" s="21"/>
      <c r="Y48" s="22"/>
      <c r="Z48" s="22"/>
      <c r="AA48" s="23"/>
      <c r="AB48" s="229"/>
      <c r="AC48" s="339"/>
      <c r="AD48" s="341"/>
      <c r="AE48" s="326"/>
      <c r="AF48" s="326"/>
      <c r="AG48" s="326"/>
      <c r="AH48" s="326"/>
      <c r="AI48" s="326"/>
    </row>
    <row r="49" spans="2:35" ht="15.75" x14ac:dyDescent="0.25">
      <c r="B49" s="13"/>
      <c r="C49" s="14"/>
      <c r="D49" s="15"/>
      <c r="E49" s="16" t="str">
        <f>IF(D49="","",VLOOKUP(D49,'BA Origin'!A:G,7,FALSE))</f>
        <v/>
      </c>
      <c r="F49" s="118"/>
      <c r="G49" s="16" t="str">
        <f>IF(F49="","",VLOOKUP(F49,'Cover Data'!$D$44:$E$129,2,FALSE))</f>
        <v/>
      </c>
      <c r="H49" s="16" t="e">
        <f>IF(VLOOKUP(D49,'BA Origin'!A:H,8,FALSE)=0,"Hotel",IF(VLOOKUP(D49,'BA Origin'!A:H,8,FALSE)=9,"SC","Error"))</f>
        <v>#N/A</v>
      </c>
      <c r="I49" s="16">
        <f t="shared" si="1"/>
        <v>0</v>
      </c>
      <c r="J49" s="16" t="e">
        <f>CONCATENATE(VLOOKUP(D49,'BA Origin'!A:D,4,FALSE),(IF(I49=1,CONCATENATE("000",D49),IF(I49=2,CONCATENATE("00",D49),IF(I49=3,CONCATENATE("0",D49),IF(I49=4,D49,"ERROR"))))),F49)</f>
        <v>#N/A</v>
      </c>
      <c r="K49" s="18" t="e">
        <f t="array" ref="K49">OR(Matrix=$J49)</f>
        <v>#N/A</v>
      </c>
      <c r="L49" s="16" t="str">
        <f t="shared" si="3"/>
        <v/>
      </c>
      <c r="M49" s="19"/>
      <c r="N49" s="20"/>
      <c r="O49" s="15"/>
      <c r="P49" s="16" t="str">
        <f>IF(O49="","",VLOOKUP(O49,'BA Target'!A:G,7,FALSE))</f>
        <v/>
      </c>
      <c r="Q49" s="118"/>
      <c r="R49" s="16" t="str">
        <f>IF(Q49="","",VLOOKUP(Q49,'Cover Data'!$D$44:$E$129,2,FALSE))</f>
        <v/>
      </c>
      <c r="S49" s="16" t="e">
        <f>IF(VLOOKUP(O49,'BA Origin'!A:H,8,FALSE)=0,"Hotel",IF(VLOOKUP(O49,'BA Origin'!A:H,8,FALSE)=9,"SC","Error"))</f>
        <v>#N/A</v>
      </c>
      <c r="T49" s="16">
        <f t="shared" si="2"/>
        <v>0</v>
      </c>
      <c r="U49" s="16" t="e">
        <f>CONCATENATE(VLOOKUP(O49,'BA Target'!A:D,4,FALSE),(IF(T49=1,CONCATENATE("000",O49),IF(T49=2,CONCATENATE("00",O49),IF(T49=3,CONCATENATE("0",O49),IF(T49=4,O49,"ERROR"))))),Q49)</f>
        <v>#N/A</v>
      </c>
      <c r="V49" s="18" t="e">
        <f t="array" ref="V49">OR(Matrix=$U49)</f>
        <v>#N/A</v>
      </c>
      <c r="W49" s="16" t="str">
        <f>IF(R49="","",IF(VLOOKUP(O49,'BA Target'!A:J,10,FALSE)="Y",IF(V49=TRUE,U49,"Cost Center not defined"),U49))</f>
        <v/>
      </c>
      <c r="X49" s="21"/>
      <c r="Y49" s="22"/>
      <c r="Z49" s="22"/>
      <c r="AA49" s="23"/>
      <c r="AB49" s="229"/>
      <c r="AC49" s="337"/>
      <c r="AD49" s="341"/>
      <c r="AE49" s="326"/>
      <c r="AF49" s="326"/>
      <c r="AG49" s="326"/>
      <c r="AH49" s="326"/>
      <c r="AI49" s="326"/>
    </row>
    <row r="50" spans="2:35" ht="15.75" x14ac:dyDescent="0.25">
      <c r="B50" s="13"/>
      <c r="C50" s="14"/>
      <c r="D50" s="15"/>
      <c r="E50" s="16" t="str">
        <f>IF(D50="","",VLOOKUP(D50,'BA Origin'!A:G,7,FALSE))</f>
        <v/>
      </c>
      <c r="F50" s="118"/>
      <c r="G50" s="16" t="str">
        <f>IF(F50="","",VLOOKUP(F50,'Cover Data'!$D$44:$E$129,2,FALSE))</f>
        <v/>
      </c>
      <c r="H50" s="16" t="e">
        <f>IF(VLOOKUP(D50,'BA Origin'!A:H,8,FALSE)=0,"Hotel",IF(VLOOKUP(D50,'BA Origin'!A:H,8,FALSE)=9,"SC","Error"))</f>
        <v>#N/A</v>
      </c>
      <c r="I50" s="16">
        <f t="shared" si="1"/>
        <v>0</v>
      </c>
      <c r="J50" s="16" t="e">
        <f>CONCATENATE(VLOOKUP(D50,'BA Origin'!A:D,4,FALSE),(IF(I50=1,CONCATENATE("000",D50),IF(I50=2,CONCATENATE("00",D50),IF(I50=3,CONCATENATE("0",D50),IF(I50=4,D50,"ERROR"))))),F50)</f>
        <v>#N/A</v>
      </c>
      <c r="K50" s="18" t="e">
        <f t="array" ref="K50">OR(Matrix=$J50)</f>
        <v>#N/A</v>
      </c>
      <c r="L50" s="16" t="str">
        <f t="shared" si="3"/>
        <v/>
      </c>
      <c r="M50" s="19"/>
      <c r="N50" s="20"/>
      <c r="O50" s="15"/>
      <c r="P50" s="16" t="str">
        <f>IF(O50="","",VLOOKUP(O50,'BA Target'!A:G,7,FALSE))</f>
        <v/>
      </c>
      <c r="Q50" s="118"/>
      <c r="R50" s="16" t="str">
        <f>IF(Q50="","",VLOOKUP(Q50,'Cover Data'!$D$44:$E$129,2,FALSE))</f>
        <v/>
      </c>
      <c r="S50" s="16" t="e">
        <f>IF(VLOOKUP(O50,'BA Origin'!A:H,8,FALSE)=0,"Hotel",IF(VLOOKUP(O50,'BA Origin'!A:H,8,FALSE)=9,"SC","Error"))</f>
        <v>#N/A</v>
      </c>
      <c r="T50" s="16">
        <f t="shared" si="2"/>
        <v>0</v>
      </c>
      <c r="U50" s="16" t="e">
        <f>CONCATENATE(VLOOKUP(O50,'BA Target'!A:D,4,FALSE),(IF(T50=1,CONCATENATE("000",O50),IF(T50=2,CONCATENATE("00",O50),IF(T50=3,CONCATENATE("0",O50),IF(T50=4,O50,"ERROR"))))),Q50)</f>
        <v>#N/A</v>
      </c>
      <c r="V50" s="18" t="e">
        <f t="array" ref="V50">OR(Matrix=$U50)</f>
        <v>#N/A</v>
      </c>
      <c r="W50" s="16" t="str">
        <f>IF(R50="","",IF(VLOOKUP(O50,'BA Target'!A:J,10,FALSE)="Y",IF(V50=TRUE,U50,"Cost Center not defined"),U50))</f>
        <v/>
      </c>
      <c r="X50" s="21"/>
      <c r="Y50" s="22"/>
      <c r="Z50" s="22"/>
      <c r="AA50" s="23"/>
      <c r="AB50" s="229"/>
      <c r="AC50" s="338"/>
      <c r="AD50" s="341"/>
      <c r="AE50" s="326"/>
      <c r="AF50" s="326"/>
      <c r="AG50" s="326"/>
      <c r="AH50" s="326"/>
      <c r="AI50" s="326"/>
    </row>
    <row r="51" spans="2:35" ht="15.75" x14ac:dyDescent="0.25">
      <c r="B51" s="13"/>
      <c r="C51" s="14"/>
      <c r="D51" s="15"/>
      <c r="E51" s="16" t="str">
        <f>IF(D51="","",VLOOKUP(D51,'BA Origin'!A:G,7,FALSE))</f>
        <v/>
      </c>
      <c r="F51" s="118"/>
      <c r="G51" s="16" t="str">
        <f>IF(F51="","",VLOOKUP(F51,'Cover Data'!$D$44:$E$129,2,FALSE))</f>
        <v/>
      </c>
      <c r="H51" s="16" t="e">
        <f>IF(VLOOKUP(D51,'BA Origin'!A:H,8,FALSE)=0,"Hotel",IF(VLOOKUP(D51,'BA Origin'!A:H,8,FALSE)=9,"SC","Error"))</f>
        <v>#N/A</v>
      </c>
      <c r="I51" s="16">
        <f t="shared" si="1"/>
        <v>0</v>
      </c>
      <c r="J51" s="16" t="e">
        <f>CONCATENATE(VLOOKUP(D51,'BA Origin'!A:D,4,FALSE),(IF(I51=1,CONCATENATE("000",D51),IF(I51=2,CONCATENATE("00",D51),IF(I51=3,CONCATENATE("0",D51),IF(I51=4,D51,"ERROR"))))),F51)</f>
        <v>#N/A</v>
      </c>
      <c r="K51" s="18" t="e">
        <f t="array" ref="K51">OR(Matrix=$J51)</f>
        <v>#N/A</v>
      </c>
      <c r="L51" s="16" t="str">
        <f t="shared" si="3"/>
        <v/>
      </c>
      <c r="M51" s="19"/>
      <c r="N51" s="20"/>
      <c r="O51" s="15"/>
      <c r="P51" s="16" t="str">
        <f>IF(O51="","",VLOOKUP(O51,'BA Target'!A:G,7,FALSE))</f>
        <v/>
      </c>
      <c r="Q51" s="118"/>
      <c r="R51" s="16" t="str">
        <f>IF(Q51="","",VLOOKUP(Q51,'Cover Data'!$D$44:$E$129,2,FALSE))</f>
        <v/>
      </c>
      <c r="S51" s="16" t="e">
        <f>IF(VLOOKUP(O51,'BA Origin'!A:H,8,FALSE)=0,"Hotel",IF(VLOOKUP(O51,'BA Origin'!A:H,8,FALSE)=9,"SC","Error"))</f>
        <v>#N/A</v>
      </c>
      <c r="T51" s="16">
        <f t="shared" si="2"/>
        <v>0</v>
      </c>
      <c r="U51" s="16" t="e">
        <f>CONCATENATE(VLOOKUP(O51,'BA Target'!A:D,4,FALSE),(IF(T51=1,CONCATENATE("000",O51),IF(T51=2,CONCATENATE("00",O51),IF(T51=3,CONCATENATE("0",O51),IF(T51=4,O51,"ERROR"))))),Q51)</f>
        <v>#N/A</v>
      </c>
      <c r="V51" s="18" t="e">
        <f t="array" ref="V51">OR(Matrix=$U51)</f>
        <v>#N/A</v>
      </c>
      <c r="W51" s="16" t="str">
        <f>IF(R51="","",IF(VLOOKUP(O51,'BA Target'!A:J,10,FALSE)="Y",IF(V51=TRUE,U51,"Cost Center not defined"),U51))</f>
        <v/>
      </c>
      <c r="X51" s="21"/>
      <c r="Y51" s="22"/>
      <c r="Z51" s="22"/>
      <c r="AA51" s="23"/>
      <c r="AB51" s="229"/>
      <c r="AC51" s="339"/>
      <c r="AD51" s="341"/>
      <c r="AE51" s="326"/>
      <c r="AF51" s="326"/>
      <c r="AG51" s="326"/>
      <c r="AH51" s="326"/>
      <c r="AI51" s="326"/>
    </row>
    <row r="52" spans="2:35" ht="15.75" x14ac:dyDescent="0.25">
      <c r="B52" s="13"/>
      <c r="C52" s="14"/>
      <c r="D52" s="15"/>
      <c r="E52" s="16" t="str">
        <f>IF(D52="","",VLOOKUP(D52,'BA Origin'!A:G,7,FALSE))</f>
        <v/>
      </c>
      <c r="F52" s="118"/>
      <c r="G52" s="16" t="str">
        <f>IF(F52="","",VLOOKUP(F52,'Cover Data'!$D$44:$E$129,2,FALSE))</f>
        <v/>
      </c>
      <c r="H52" s="16" t="e">
        <f>IF(VLOOKUP(D52,'BA Origin'!A:H,8,FALSE)=0,"Hotel",IF(VLOOKUP(D52,'BA Origin'!A:H,8,FALSE)=9,"SC","Error"))</f>
        <v>#N/A</v>
      </c>
      <c r="I52" s="16">
        <f t="shared" si="1"/>
        <v>0</v>
      </c>
      <c r="J52" s="16" t="e">
        <f>CONCATENATE(VLOOKUP(D52,'BA Origin'!A:D,4,FALSE),(IF(I52=1,CONCATENATE("000",D52),IF(I52=2,CONCATENATE("00",D52),IF(I52=3,CONCATENATE("0",D52),IF(I52=4,D52,"ERROR"))))),F52)</f>
        <v>#N/A</v>
      </c>
      <c r="K52" s="18" t="e">
        <f t="array" ref="K52">OR(Matrix=$J52)</f>
        <v>#N/A</v>
      </c>
      <c r="L52" s="16" t="str">
        <f t="shared" si="3"/>
        <v/>
      </c>
      <c r="M52" s="19"/>
      <c r="N52" s="20"/>
      <c r="O52" s="15"/>
      <c r="P52" s="16" t="str">
        <f>IF(O52="","",VLOOKUP(O52,'BA Target'!A:G,7,FALSE))</f>
        <v/>
      </c>
      <c r="Q52" s="118"/>
      <c r="R52" s="16" t="str">
        <f>IF(Q52="","",VLOOKUP(Q52,'Cover Data'!$D$44:$E$129,2,FALSE))</f>
        <v/>
      </c>
      <c r="S52" s="16" t="e">
        <f>IF(VLOOKUP(O52,'BA Origin'!A:H,8,FALSE)=0,"Hotel",IF(VLOOKUP(O52,'BA Origin'!A:H,8,FALSE)=9,"SC","Error"))</f>
        <v>#N/A</v>
      </c>
      <c r="T52" s="16">
        <f t="shared" si="2"/>
        <v>0</v>
      </c>
      <c r="U52" s="16" t="e">
        <f>CONCATENATE(VLOOKUP(O52,'BA Target'!A:D,4,FALSE),(IF(T52=1,CONCATENATE("000",O52),IF(T52=2,CONCATENATE("00",O52),IF(T52=3,CONCATENATE("0",O52),IF(T52=4,O52,"ERROR"))))),Q52)</f>
        <v>#N/A</v>
      </c>
      <c r="V52" s="18" t="e">
        <f t="array" ref="V52">OR(Matrix=$U52)</f>
        <v>#N/A</v>
      </c>
      <c r="W52" s="16" t="str">
        <f>IF(R52="","",IF(VLOOKUP(O52,'BA Target'!A:J,10,FALSE)="Y",IF(V52=TRUE,U52,"Cost Center not defined"),U52))</f>
        <v/>
      </c>
      <c r="X52" s="21"/>
      <c r="Y52" s="22"/>
      <c r="Z52" s="22"/>
      <c r="AA52" s="23"/>
      <c r="AB52" s="229"/>
      <c r="AC52" s="337"/>
      <c r="AD52" s="341"/>
      <c r="AE52" s="326"/>
      <c r="AF52" s="326"/>
      <c r="AG52" s="326"/>
      <c r="AH52" s="164"/>
      <c r="AI52" s="326"/>
    </row>
    <row r="53" spans="2:35" ht="15.75" x14ac:dyDescent="0.25">
      <c r="B53" s="13"/>
      <c r="C53" s="14"/>
      <c r="D53" s="15"/>
      <c r="E53" s="16" t="str">
        <f>IF(D53="","",VLOOKUP(D53,'BA Origin'!A:G,7,FALSE))</f>
        <v/>
      </c>
      <c r="F53" s="118"/>
      <c r="G53" s="16" t="str">
        <f>IF(F53="","",VLOOKUP(F53,'Cover Data'!$D$44:$E$129,2,FALSE))</f>
        <v/>
      </c>
      <c r="H53" s="16" t="e">
        <f>IF(VLOOKUP(D53,'BA Origin'!A:H,8,FALSE)=0,"Hotel",IF(VLOOKUP(D53,'BA Origin'!A:H,8,FALSE)=9,"SC","Error"))</f>
        <v>#N/A</v>
      </c>
      <c r="I53" s="16">
        <f t="shared" si="1"/>
        <v>0</v>
      </c>
      <c r="J53" s="16" t="e">
        <f>CONCATENATE(VLOOKUP(D53,'BA Origin'!A:D,4,FALSE),(IF(I53=1,CONCATENATE("000",D53),IF(I53=2,CONCATENATE("00",D53),IF(I53=3,CONCATENATE("0",D53),IF(I53=4,D53,"ERROR"))))),F53)</f>
        <v>#N/A</v>
      </c>
      <c r="K53" s="18" t="e">
        <f t="array" ref="K53">OR(Matrix=$J53)</f>
        <v>#N/A</v>
      </c>
      <c r="L53" s="16" t="str">
        <f t="shared" si="3"/>
        <v/>
      </c>
      <c r="M53" s="19"/>
      <c r="N53" s="20"/>
      <c r="O53" s="15"/>
      <c r="P53" s="16" t="str">
        <f>IF(O53="","",VLOOKUP(O53,'BA Target'!A:G,7,FALSE))</f>
        <v/>
      </c>
      <c r="Q53" s="118"/>
      <c r="R53" s="16" t="str">
        <f>IF(Q53="","",VLOOKUP(Q53,'Cover Data'!$D$44:$E$129,2,FALSE))</f>
        <v/>
      </c>
      <c r="S53" s="16" t="e">
        <f>IF(VLOOKUP(O53,'BA Origin'!A:H,8,FALSE)=0,"Hotel",IF(VLOOKUP(O53,'BA Origin'!A:H,8,FALSE)=9,"SC","Error"))</f>
        <v>#N/A</v>
      </c>
      <c r="T53" s="16">
        <f t="shared" si="2"/>
        <v>0</v>
      </c>
      <c r="U53" s="16" t="e">
        <f>CONCATENATE(VLOOKUP(O53,'BA Target'!A:D,4,FALSE),(IF(T53=1,CONCATENATE("000",O53),IF(T53=2,CONCATENATE("00",O53),IF(T53=3,CONCATENATE("0",O53),IF(T53=4,O53,"ERROR"))))),Q53)</f>
        <v>#N/A</v>
      </c>
      <c r="V53" s="18" t="e">
        <f t="array" ref="V53">OR(Matrix=$U53)</f>
        <v>#N/A</v>
      </c>
      <c r="W53" s="16" t="str">
        <f>IF(R53="","",IF(VLOOKUP(O53,'BA Target'!A:J,10,FALSE)="Y",IF(V53=TRUE,U53,"Cost Center not defined"),U53))</f>
        <v/>
      </c>
      <c r="X53" s="21"/>
      <c r="Y53" s="22"/>
      <c r="Z53" s="22"/>
      <c r="AA53" s="23"/>
      <c r="AB53" s="229"/>
      <c r="AC53" s="338"/>
      <c r="AD53" s="341"/>
      <c r="AE53" s="326"/>
      <c r="AF53" s="326"/>
      <c r="AG53" s="326"/>
      <c r="AH53" s="164"/>
      <c r="AI53" s="326"/>
    </row>
    <row r="54" spans="2:35" ht="15.75" x14ac:dyDescent="0.25">
      <c r="B54" s="13"/>
      <c r="C54" s="14"/>
      <c r="D54" s="15"/>
      <c r="E54" s="16" t="str">
        <f>IF(D54="","",VLOOKUP(D54,'BA Origin'!A:G,7,FALSE))</f>
        <v/>
      </c>
      <c r="F54" s="118"/>
      <c r="G54" s="16" t="str">
        <f>IF(F54="","",VLOOKUP(F54,'Cover Data'!$D$44:$E$129,2,FALSE))</f>
        <v/>
      </c>
      <c r="H54" s="16" t="e">
        <f>IF(VLOOKUP(D54,'BA Origin'!A:H,8,FALSE)=0,"Hotel",IF(VLOOKUP(D54,'BA Origin'!A:H,8,FALSE)=9,"SC","Error"))</f>
        <v>#N/A</v>
      </c>
      <c r="I54" s="16">
        <f t="shared" si="1"/>
        <v>0</v>
      </c>
      <c r="J54" s="16" t="e">
        <f>CONCATENATE(VLOOKUP(D54,'BA Origin'!A:D,4,FALSE),(IF(I54=1,CONCATENATE("000",D54),IF(I54=2,CONCATENATE("00",D54),IF(I54=3,CONCATENATE("0",D54),IF(I54=4,D54,"ERROR"))))),F54)</f>
        <v>#N/A</v>
      </c>
      <c r="K54" s="18" t="e">
        <f t="array" ref="K54">OR(Matrix=$J54)</f>
        <v>#N/A</v>
      </c>
      <c r="L54" s="16" t="str">
        <f t="shared" si="3"/>
        <v/>
      </c>
      <c r="M54" s="19"/>
      <c r="N54" s="20"/>
      <c r="O54" s="15"/>
      <c r="P54" s="16" t="str">
        <f>IF(O54="","",VLOOKUP(O54,'BA Target'!A:G,7,FALSE))</f>
        <v/>
      </c>
      <c r="Q54" s="118"/>
      <c r="R54" s="16" t="str">
        <f>IF(Q54="","",VLOOKUP(Q54,'Cover Data'!$D$44:$E$129,2,FALSE))</f>
        <v/>
      </c>
      <c r="S54" s="16" t="e">
        <f>IF(VLOOKUP(O54,'BA Origin'!A:H,8,FALSE)=0,"Hotel",IF(VLOOKUP(O54,'BA Origin'!A:H,8,FALSE)=9,"SC","Error"))</f>
        <v>#N/A</v>
      </c>
      <c r="T54" s="16">
        <f t="shared" si="2"/>
        <v>0</v>
      </c>
      <c r="U54" s="16" t="e">
        <f>CONCATENATE(VLOOKUP(O54,'BA Target'!A:D,4,FALSE),(IF(T54=1,CONCATENATE("000",O54),IF(T54=2,CONCATENATE("00",O54),IF(T54=3,CONCATENATE("0",O54),IF(T54=4,O54,"ERROR"))))),Q54)</f>
        <v>#N/A</v>
      </c>
      <c r="V54" s="18" t="e">
        <f t="array" ref="V54">OR(Matrix=$U54)</f>
        <v>#N/A</v>
      </c>
      <c r="W54" s="16" t="str">
        <f>IF(R54="","",IF(VLOOKUP(O54,'BA Target'!A:J,10,FALSE)="Y",IF(V54=TRUE,U54,"Cost Center not defined"),U54))</f>
        <v/>
      </c>
      <c r="X54" s="21"/>
      <c r="Y54" s="22"/>
      <c r="Z54" s="22"/>
      <c r="AA54" s="23"/>
      <c r="AB54" s="229"/>
      <c r="AC54" s="339"/>
      <c r="AD54" s="341"/>
      <c r="AE54" s="326"/>
      <c r="AF54" s="326"/>
      <c r="AG54" s="326"/>
      <c r="AH54" s="164"/>
      <c r="AI54" s="326"/>
    </row>
    <row r="55" spans="2:35" ht="15.75" x14ac:dyDescent="0.25">
      <c r="B55" s="13"/>
      <c r="C55" s="14"/>
      <c r="D55" s="15"/>
      <c r="E55" s="16" t="str">
        <f>IF(D55="","",VLOOKUP(D55,'BA Origin'!A:G,7,FALSE))</f>
        <v/>
      </c>
      <c r="F55" s="118"/>
      <c r="G55" s="16" t="str">
        <f>IF(F55="","",VLOOKUP(F55,'Cover Data'!$D$44:$E$129,2,FALSE))</f>
        <v/>
      </c>
      <c r="H55" s="16" t="e">
        <f>IF(VLOOKUP(D55,'BA Origin'!A:H,8,FALSE)=0,"Hotel",IF(VLOOKUP(D55,'BA Origin'!A:H,8,FALSE)=9,"SC","Error"))</f>
        <v>#N/A</v>
      </c>
      <c r="I55" s="16">
        <f t="shared" si="1"/>
        <v>0</v>
      </c>
      <c r="J55" s="16" t="e">
        <f>CONCATENATE(VLOOKUP(D55,'BA Origin'!A:D,4,FALSE),(IF(I55=1,CONCATENATE("000",D55),IF(I55=2,CONCATENATE("00",D55),IF(I55=3,CONCATENATE("0",D55),IF(I55=4,D55,"ERROR"))))),F55)</f>
        <v>#N/A</v>
      </c>
      <c r="K55" s="18" t="e">
        <f t="array" ref="K55">OR(Matrix=$J55)</f>
        <v>#N/A</v>
      </c>
      <c r="L55" s="16" t="str">
        <f t="shared" si="3"/>
        <v/>
      </c>
      <c r="M55" s="19"/>
      <c r="N55" s="20"/>
      <c r="O55" s="15"/>
      <c r="P55" s="16" t="str">
        <f>IF(O55="","",VLOOKUP(O55,'BA Target'!A:G,7,FALSE))</f>
        <v/>
      </c>
      <c r="Q55" s="118"/>
      <c r="R55" s="16" t="str">
        <f>IF(Q55="","",VLOOKUP(Q55,'Cover Data'!$D$44:$E$129,2,FALSE))</f>
        <v/>
      </c>
      <c r="S55" s="16" t="e">
        <f>IF(VLOOKUP(O55,'BA Origin'!A:H,8,FALSE)=0,"Hotel",IF(VLOOKUP(O55,'BA Origin'!A:H,8,FALSE)=9,"SC","Error"))</f>
        <v>#N/A</v>
      </c>
      <c r="T55" s="16">
        <f t="shared" si="2"/>
        <v>0</v>
      </c>
      <c r="U55" s="16" t="e">
        <f>CONCATENATE(VLOOKUP(O55,'BA Target'!A:D,4,FALSE),(IF(T55=1,CONCATENATE("000",O55),IF(T55=2,CONCATENATE("00",O55),IF(T55=3,CONCATENATE("0",O55),IF(T55=4,O55,"ERROR"))))),Q55)</f>
        <v>#N/A</v>
      </c>
      <c r="V55" s="18" t="e">
        <f t="array" ref="V55">OR(Matrix=$U55)</f>
        <v>#N/A</v>
      </c>
      <c r="W55" s="16" t="str">
        <f>IF(R55="","",IF(VLOOKUP(O55,'BA Target'!A:J,10,FALSE)="Y",IF(V55=TRUE,U55,"Cost Center not defined"),U55))</f>
        <v/>
      </c>
      <c r="X55" s="21"/>
      <c r="Y55" s="22"/>
      <c r="Z55" s="22"/>
      <c r="AA55" s="23"/>
      <c r="AB55" s="229"/>
      <c r="AC55" s="337"/>
      <c r="AD55" s="341"/>
      <c r="AE55" s="326"/>
      <c r="AF55" s="326"/>
      <c r="AG55" s="326"/>
      <c r="AH55" s="164"/>
      <c r="AI55" s="326"/>
    </row>
    <row r="56" spans="2:35" ht="15.75" x14ac:dyDescent="0.25">
      <c r="B56" s="13"/>
      <c r="C56" s="14"/>
      <c r="D56" s="15"/>
      <c r="E56" s="16" t="str">
        <f>IF(D56="","",VLOOKUP(D56,'BA Origin'!A:G,7,FALSE))</f>
        <v/>
      </c>
      <c r="F56" s="118"/>
      <c r="G56" s="16" t="str">
        <f>IF(F56="","",VLOOKUP(F56,'Cover Data'!$D$44:$E$129,2,FALSE))</f>
        <v/>
      </c>
      <c r="H56" s="16" t="e">
        <f>IF(VLOOKUP(D56,'BA Origin'!A:H,8,FALSE)=0,"Hotel",IF(VLOOKUP(D56,'BA Origin'!A:H,8,FALSE)=9,"SC","Error"))</f>
        <v>#N/A</v>
      </c>
      <c r="I56" s="16">
        <f t="shared" si="1"/>
        <v>0</v>
      </c>
      <c r="J56" s="16" t="e">
        <f>CONCATENATE(VLOOKUP(D56,'BA Origin'!A:D,4,FALSE),(IF(I56=1,CONCATENATE("000",D56),IF(I56=2,CONCATENATE("00",D56),IF(I56=3,CONCATENATE("0",D56),IF(I56=4,D56,"ERROR"))))),F56)</f>
        <v>#N/A</v>
      </c>
      <c r="K56" s="18" t="e">
        <f t="array" ref="K56">OR(Matrix=$J56)</f>
        <v>#N/A</v>
      </c>
      <c r="L56" s="16" t="str">
        <f t="shared" si="3"/>
        <v/>
      </c>
      <c r="M56" s="19"/>
      <c r="N56" s="20"/>
      <c r="O56" s="15"/>
      <c r="P56" s="16" t="str">
        <f>IF(O56="","",VLOOKUP(O56,'BA Target'!A:G,7,FALSE))</f>
        <v/>
      </c>
      <c r="Q56" s="118"/>
      <c r="R56" s="16" t="str">
        <f>IF(Q56="","",VLOOKUP(Q56,'Cover Data'!$D$44:$E$129,2,FALSE))</f>
        <v/>
      </c>
      <c r="S56" s="16" t="e">
        <f>IF(VLOOKUP(O56,'BA Origin'!A:H,8,FALSE)=0,"Hotel",IF(VLOOKUP(O56,'BA Origin'!A:H,8,FALSE)=9,"SC","Error"))</f>
        <v>#N/A</v>
      </c>
      <c r="T56" s="16">
        <f t="shared" si="2"/>
        <v>0</v>
      </c>
      <c r="U56" s="16" t="e">
        <f>CONCATENATE(VLOOKUP(O56,'BA Target'!A:D,4,FALSE),(IF(T56=1,CONCATENATE("000",O56),IF(T56=2,CONCATENATE("00",O56),IF(T56=3,CONCATENATE("0",O56),IF(T56=4,O56,"ERROR"))))),Q56)</f>
        <v>#N/A</v>
      </c>
      <c r="V56" s="18" t="e">
        <f t="array" ref="V56">OR(Matrix=$U56)</f>
        <v>#N/A</v>
      </c>
      <c r="W56" s="16" t="str">
        <f>IF(R56="","",IF(VLOOKUP(O56,'BA Target'!A:J,10,FALSE)="Y",IF(V56=TRUE,U56,"Cost Center not defined"),U56))</f>
        <v/>
      </c>
      <c r="X56" s="21"/>
      <c r="Y56" s="22"/>
      <c r="Z56" s="22"/>
      <c r="AA56" s="23"/>
      <c r="AB56" s="229"/>
      <c r="AC56" s="338"/>
      <c r="AD56" s="341"/>
      <c r="AE56" s="326"/>
      <c r="AF56" s="326"/>
      <c r="AG56" s="326"/>
      <c r="AH56" s="164"/>
      <c r="AI56" s="326"/>
    </row>
    <row r="57" spans="2:35" ht="15.75" x14ac:dyDescent="0.25">
      <c r="B57" s="13"/>
      <c r="C57" s="14"/>
      <c r="D57" s="15"/>
      <c r="E57" s="16" t="str">
        <f>IF(D57="","",VLOOKUP(D57,'BA Origin'!A:G,7,FALSE))</f>
        <v/>
      </c>
      <c r="F57" s="118"/>
      <c r="G57" s="16" t="str">
        <f>IF(F57="","",VLOOKUP(F57,'Cover Data'!$D$44:$E$129,2,FALSE))</f>
        <v/>
      </c>
      <c r="H57" s="16" t="e">
        <f>IF(VLOOKUP(D57,'BA Origin'!A:H,8,FALSE)=0,"Hotel",IF(VLOOKUP(D57,'BA Origin'!A:H,8,FALSE)=9,"SC","Error"))</f>
        <v>#N/A</v>
      </c>
      <c r="I57" s="16">
        <f t="shared" si="1"/>
        <v>0</v>
      </c>
      <c r="J57" s="16" t="e">
        <f>CONCATENATE(VLOOKUP(D57,'BA Origin'!A:D,4,FALSE),(IF(I57=1,CONCATENATE("000",D57),IF(I57=2,CONCATENATE("00",D57),IF(I57=3,CONCATENATE("0",D57),IF(I57=4,D57,"ERROR"))))),F57)</f>
        <v>#N/A</v>
      </c>
      <c r="K57" s="18" t="e">
        <f t="array" ref="K57">OR(Matrix=$J57)</f>
        <v>#N/A</v>
      </c>
      <c r="L57" s="16" t="str">
        <f t="shared" si="3"/>
        <v/>
      </c>
      <c r="M57" s="19"/>
      <c r="N57" s="20"/>
      <c r="O57" s="15"/>
      <c r="P57" s="16" t="str">
        <f>IF(O57="","",VLOOKUP(O57,'BA Target'!A:G,7,FALSE))</f>
        <v/>
      </c>
      <c r="Q57" s="118"/>
      <c r="R57" s="16" t="str">
        <f>IF(Q57="","",VLOOKUP(Q57,'Cover Data'!$D$44:$E$129,2,FALSE))</f>
        <v/>
      </c>
      <c r="S57" s="16" t="e">
        <f>IF(VLOOKUP(O57,'BA Origin'!A:H,8,FALSE)=0,"Hotel",IF(VLOOKUP(O57,'BA Origin'!A:H,8,FALSE)=9,"SC","Error"))</f>
        <v>#N/A</v>
      </c>
      <c r="T57" s="16">
        <f t="shared" si="2"/>
        <v>0</v>
      </c>
      <c r="U57" s="16" t="e">
        <f>CONCATENATE(VLOOKUP(O57,'BA Target'!A:D,4,FALSE),(IF(T57=1,CONCATENATE("000",O57),IF(T57=2,CONCATENATE("00",O57),IF(T57=3,CONCATENATE("0",O57),IF(T57=4,O57,"ERROR"))))),Q57)</f>
        <v>#N/A</v>
      </c>
      <c r="V57" s="18" t="e">
        <f t="array" ref="V57">OR(Matrix=$U57)</f>
        <v>#N/A</v>
      </c>
      <c r="W57" s="16" t="str">
        <f>IF(R57="","",IF(VLOOKUP(O57,'BA Target'!A:J,10,FALSE)="Y",IF(V57=TRUE,U57,"Cost Center not defined"),U57))</f>
        <v/>
      </c>
      <c r="X57" s="21"/>
      <c r="Y57" s="22"/>
      <c r="Z57" s="22"/>
      <c r="AA57" s="23"/>
      <c r="AB57" s="229"/>
      <c r="AC57" s="339"/>
      <c r="AD57" s="341"/>
      <c r="AE57" s="326"/>
      <c r="AF57" s="326"/>
      <c r="AG57" s="326"/>
      <c r="AH57" s="164"/>
      <c r="AI57" s="326"/>
    </row>
    <row r="58" spans="2:35" ht="15.75" x14ac:dyDescent="0.25">
      <c r="B58" s="13"/>
      <c r="C58" s="14"/>
      <c r="D58" s="15"/>
      <c r="E58" s="16" t="str">
        <f>IF(D58="","",VLOOKUP(D58,'BA Origin'!A:G,7,FALSE))</f>
        <v/>
      </c>
      <c r="F58" s="118"/>
      <c r="G58" s="16" t="str">
        <f>IF(F58="","",VLOOKUP(F58,'Cover Data'!$D$44:$E$129,2,FALSE))</f>
        <v/>
      </c>
      <c r="H58" s="16" t="e">
        <f>IF(VLOOKUP(D58,'BA Origin'!A:H,8,FALSE)=0,"Hotel",IF(VLOOKUP(D58,'BA Origin'!A:H,8,FALSE)=9,"SC","Error"))</f>
        <v>#N/A</v>
      </c>
      <c r="I58" s="16">
        <f t="shared" si="1"/>
        <v>0</v>
      </c>
      <c r="J58" s="16" t="e">
        <f>CONCATENATE(VLOOKUP(D58,'BA Origin'!A:D,4,FALSE),(IF(I58=1,CONCATENATE("000",D58),IF(I58=2,CONCATENATE("00",D58),IF(I58=3,CONCATENATE("0",D58),IF(I58=4,D58,"ERROR"))))),F58)</f>
        <v>#N/A</v>
      </c>
      <c r="K58" s="18" t="e">
        <f t="array" ref="K58">OR(Matrix=$J58)</f>
        <v>#N/A</v>
      </c>
      <c r="L58" s="16" t="str">
        <f t="shared" si="3"/>
        <v/>
      </c>
      <c r="M58" s="19"/>
      <c r="N58" s="20"/>
      <c r="O58" s="15"/>
      <c r="P58" s="16" t="str">
        <f>IF(O58="","",VLOOKUP(O58,'BA Target'!A:G,7,FALSE))</f>
        <v/>
      </c>
      <c r="Q58" s="118"/>
      <c r="R58" s="16" t="str">
        <f>IF(Q58="","",VLOOKUP(Q58,'Cover Data'!$D$44:$E$129,2,FALSE))</f>
        <v/>
      </c>
      <c r="S58" s="16" t="e">
        <f>IF(VLOOKUP(O58,'BA Origin'!A:H,8,FALSE)=0,"Hotel",IF(VLOOKUP(O58,'BA Origin'!A:H,8,FALSE)=9,"SC","Error"))</f>
        <v>#N/A</v>
      </c>
      <c r="T58" s="16">
        <f t="shared" si="2"/>
        <v>0</v>
      </c>
      <c r="U58" s="16" t="e">
        <f>CONCATENATE(VLOOKUP(O58,'BA Target'!A:D,4,FALSE),(IF(T58=1,CONCATENATE("000",O58),IF(T58=2,CONCATENATE("00",O58),IF(T58=3,CONCATENATE("0",O58),IF(T58=4,O58,"ERROR"))))),Q58)</f>
        <v>#N/A</v>
      </c>
      <c r="V58" s="18" t="e">
        <f t="array" ref="V58">OR(Matrix=$U58)</f>
        <v>#N/A</v>
      </c>
      <c r="W58" s="16" t="str">
        <f>IF(R58="","",IF(VLOOKUP(O58,'BA Target'!A:J,10,FALSE)="Y",IF(V58=TRUE,U58,"Cost Center not defined"),U58))</f>
        <v/>
      </c>
      <c r="X58" s="21"/>
      <c r="Y58" s="22"/>
      <c r="Z58" s="22"/>
      <c r="AA58" s="23"/>
      <c r="AB58" s="229"/>
      <c r="AC58" s="337"/>
      <c r="AD58" s="341"/>
      <c r="AE58" s="326"/>
      <c r="AF58" s="326"/>
      <c r="AG58" s="326"/>
      <c r="AH58" s="164"/>
      <c r="AI58" s="326"/>
    </row>
    <row r="59" spans="2:35" ht="15.75" x14ac:dyDescent="0.25">
      <c r="B59" s="13"/>
      <c r="C59" s="14"/>
      <c r="D59" s="15"/>
      <c r="E59" s="16" t="str">
        <f>IF(D59="","",VLOOKUP(D59,'BA Origin'!A:G,7,FALSE))</f>
        <v/>
      </c>
      <c r="F59" s="118"/>
      <c r="G59" s="16" t="str">
        <f>IF(F59="","",VLOOKUP(F59,'Cover Data'!$D$44:$E$129,2,FALSE))</f>
        <v/>
      </c>
      <c r="H59" s="16" t="e">
        <f>IF(VLOOKUP(D59,'BA Origin'!A:H,8,FALSE)=0,"Hotel",IF(VLOOKUP(D59,'BA Origin'!A:H,8,FALSE)=9,"SC","Error"))</f>
        <v>#N/A</v>
      </c>
      <c r="I59" s="16">
        <f t="shared" si="1"/>
        <v>0</v>
      </c>
      <c r="J59" s="16" t="e">
        <f>CONCATENATE(VLOOKUP(D59,'BA Origin'!A:D,4,FALSE),(IF(I59=1,CONCATENATE("000",D59),IF(I59=2,CONCATENATE("00",D59),IF(I59=3,CONCATENATE("0",D59),IF(I59=4,D59,"ERROR"))))),F59)</f>
        <v>#N/A</v>
      </c>
      <c r="K59" s="18" t="e">
        <f t="array" ref="K59">OR(Matrix=$J59)</f>
        <v>#N/A</v>
      </c>
      <c r="L59" s="16" t="str">
        <f t="shared" si="3"/>
        <v/>
      </c>
      <c r="M59" s="19"/>
      <c r="N59" s="20"/>
      <c r="O59" s="15"/>
      <c r="P59" s="16" t="str">
        <f>IF(O59="","",VLOOKUP(O59,'BA Target'!A:G,7,FALSE))</f>
        <v/>
      </c>
      <c r="Q59" s="118"/>
      <c r="R59" s="16" t="str">
        <f>IF(Q59="","",VLOOKUP(Q59,'Cover Data'!$D$44:$E$129,2,FALSE))</f>
        <v/>
      </c>
      <c r="S59" s="16" t="e">
        <f>IF(VLOOKUP(O59,'BA Origin'!A:H,8,FALSE)=0,"Hotel",IF(VLOOKUP(O59,'BA Origin'!A:H,8,FALSE)=9,"SC","Error"))</f>
        <v>#N/A</v>
      </c>
      <c r="T59" s="16">
        <f t="shared" si="2"/>
        <v>0</v>
      </c>
      <c r="U59" s="16" t="e">
        <f>CONCATENATE(VLOOKUP(O59,'BA Target'!A:D,4,FALSE),(IF(T59=1,CONCATENATE("000",O59),IF(T59=2,CONCATENATE("00",O59),IF(T59=3,CONCATENATE("0",O59),IF(T59=4,O59,"ERROR"))))),Q59)</f>
        <v>#N/A</v>
      </c>
      <c r="V59" s="18" t="e">
        <f t="array" ref="V59">OR(Matrix=$U59)</f>
        <v>#N/A</v>
      </c>
      <c r="W59" s="16" t="str">
        <f>IF(R59="","",IF(VLOOKUP(O59,'BA Target'!A:J,10,FALSE)="Y",IF(V59=TRUE,U59,"Cost Center not defined"),U59))</f>
        <v/>
      </c>
      <c r="X59" s="21"/>
      <c r="Y59" s="22"/>
      <c r="Z59" s="22"/>
      <c r="AA59" s="23"/>
      <c r="AB59" s="229"/>
      <c r="AC59" s="338"/>
      <c r="AD59" s="341"/>
      <c r="AE59" s="326"/>
      <c r="AF59" s="326"/>
      <c r="AG59" s="326"/>
      <c r="AH59" s="164"/>
      <c r="AI59" s="326"/>
    </row>
    <row r="60" spans="2:35" ht="15.75" x14ac:dyDescent="0.25">
      <c r="B60" s="13"/>
      <c r="C60" s="14"/>
      <c r="D60" s="15"/>
      <c r="E60" s="16" t="str">
        <f>IF(D60="","",VLOOKUP(D60,'BA Origin'!A:G,7,FALSE))</f>
        <v/>
      </c>
      <c r="F60" s="118"/>
      <c r="G60" s="16" t="str">
        <f>IF(F60="","",VLOOKUP(F60,'Cover Data'!$D$44:$E$129,2,FALSE))</f>
        <v/>
      </c>
      <c r="H60" s="16" t="e">
        <f>IF(VLOOKUP(D60,'BA Origin'!A:H,8,FALSE)=0,"Hotel",IF(VLOOKUP(D60,'BA Origin'!A:H,8,FALSE)=9,"SC","Error"))</f>
        <v>#N/A</v>
      </c>
      <c r="I60" s="16">
        <f t="shared" si="1"/>
        <v>0</v>
      </c>
      <c r="J60" s="16" t="e">
        <f>CONCATENATE(VLOOKUP(D60,'BA Origin'!A:D,4,FALSE),(IF(I60=1,CONCATENATE("000",D60),IF(I60=2,CONCATENATE("00",D60),IF(I60=3,CONCATENATE("0",D60),IF(I60=4,D60,"ERROR"))))),F60)</f>
        <v>#N/A</v>
      </c>
      <c r="K60" s="18" t="e">
        <f t="array" ref="K60">OR(Matrix=$J60)</f>
        <v>#N/A</v>
      </c>
      <c r="L60" s="16" t="str">
        <f t="shared" si="3"/>
        <v/>
      </c>
      <c r="M60" s="19"/>
      <c r="N60" s="20"/>
      <c r="O60" s="15"/>
      <c r="P60" s="16" t="str">
        <f>IF(O60="","",VLOOKUP(O60,'BA Target'!A:G,7,FALSE))</f>
        <v/>
      </c>
      <c r="Q60" s="118"/>
      <c r="R60" s="16" t="str">
        <f>IF(Q60="","",VLOOKUP(Q60,'Cover Data'!$D$44:$E$129,2,FALSE))</f>
        <v/>
      </c>
      <c r="S60" s="16" t="e">
        <f>IF(VLOOKUP(O60,'BA Origin'!A:H,8,FALSE)=0,"Hotel",IF(VLOOKUP(O60,'BA Origin'!A:H,8,FALSE)=9,"SC","Error"))</f>
        <v>#N/A</v>
      </c>
      <c r="T60" s="16">
        <f t="shared" si="2"/>
        <v>0</v>
      </c>
      <c r="U60" s="16" t="e">
        <f>CONCATENATE(VLOOKUP(O60,'BA Target'!A:D,4,FALSE),(IF(T60=1,CONCATENATE("000",O60),IF(T60=2,CONCATENATE("00",O60),IF(T60=3,CONCATENATE("0",O60),IF(T60=4,O60,"ERROR"))))),Q60)</f>
        <v>#N/A</v>
      </c>
      <c r="V60" s="18" t="e">
        <f t="array" ref="V60">OR(Matrix=$U60)</f>
        <v>#N/A</v>
      </c>
      <c r="W60" s="16" t="str">
        <f>IF(R60="","",IF(VLOOKUP(O60,'BA Target'!A:J,10,FALSE)="Y",IF(V60=TRUE,U60,"Cost Center not defined"),U60))</f>
        <v/>
      </c>
      <c r="X60" s="21"/>
      <c r="Y60" s="22"/>
      <c r="Z60" s="22"/>
      <c r="AA60" s="23"/>
      <c r="AB60" s="229"/>
      <c r="AC60" s="339"/>
      <c r="AD60" s="341"/>
      <c r="AE60" s="326"/>
      <c r="AF60" s="326"/>
      <c r="AG60" s="326"/>
      <c r="AH60" s="164"/>
      <c r="AI60" s="326"/>
    </row>
    <row r="61" spans="2:35" ht="15.75" x14ac:dyDescent="0.25">
      <c r="B61" s="13"/>
      <c r="C61" s="14"/>
      <c r="D61" s="15"/>
      <c r="E61" s="16" t="str">
        <f>IF(D61="","",VLOOKUP(D61,'BA Origin'!A:G,7,FALSE))</f>
        <v/>
      </c>
      <c r="F61" s="118"/>
      <c r="G61" s="16" t="str">
        <f>IF(F61="","",VLOOKUP(F61,'Cover Data'!$D$44:$E$129,2,FALSE))</f>
        <v/>
      </c>
      <c r="H61" s="16" t="e">
        <f>IF(VLOOKUP(D61,'BA Origin'!A:H,8,FALSE)=0,"Hotel",IF(VLOOKUP(D61,'BA Origin'!A:H,8,FALSE)=9,"SC","Error"))</f>
        <v>#N/A</v>
      </c>
      <c r="I61" s="16">
        <f t="shared" si="1"/>
        <v>0</v>
      </c>
      <c r="J61" s="16" t="e">
        <f>CONCATENATE(VLOOKUP(D61,'BA Origin'!A:D,4,FALSE),(IF(I61=1,CONCATENATE("000",D61),IF(I61=2,CONCATENATE("00",D61),IF(I61=3,CONCATENATE("0",D61),IF(I61=4,D61,"ERROR"))))),F61)</f>
        <v>#N/A</v>
      </c>
      <c r="K61" s="18" t="e">
        <f t="array" ref="K61">OR(Matrix=$J61)</f>
        <v>#N/A</v>
      </c>
      <c r="L61" s="16" t="str">
        <f t="shared" si="3"/>
        <v/>
      </c>
      <c r="M61" s="19"/>
      <c r="N61" s="20"/>
      <c r="O61" s="15"/>
      <c r="P61" s="16" t="str">
        <f>IF(O61="","",VLOOKUP(O61,'BA Target'!A:G,7,FALSE))</f>
        <v/>
      </c>
      <c r="Q61" s="118"/>
      <c r="R61" s="16" t="str">
        <f>IF(Q61="","",VLOOKUP(Q61,'Cover Data'!$D$44:$E$129,2,FALSE))</f>
        <v/>
      </c>
      <c r="S61" s="16" t="e">
        <f>IF(VLOOKUP(O61,'BA Origin'!A:H,8,FALSE)=0,"Hotel",IF(VLOOKUP(O61,'BA Origin'!A:H,8,FALSE)=9,"SC","Error"))</f>
        <v>#N/A</v>
      </c>
      <c r="T61" s="16">
        <f t="shared" si="2"/>
        <v>0</v>
      </c>
      <c r="U61" s="16" t="e">
        <f>CONCATENATE(VLOOKUP(O61,'BA Target'!A:D,4,FALSE),(IF(T61=1,CONCATENATE("000",O61),IF(T61=2,CONCATENATE("00",O61),IF(T61=3,CONCATENATE("0",O61),IF(T61=4,O61,"ERROR"))))),Q61)</f>
        <v>#N/A</v>
      </c>
      <c r="V61" s="18" t="e">
        <f t="array" ref="V61">OR(Matrix=$U61)</f>
        <v>#N/A</v>
      </c>
      <c r="W61" s="16" t="str">
        <f>IF(R61="","",IF(VLOOKUP(O61,'BA Target'!A:J,10,FALSE)="Y",IF(V61=TRUE,U61,"Cost Center not defined"),U61))</f>
        <v/>
      </c>
      <c r="X61" s="21"/>
      <c r="Y61" s="22"/>
      <c r="Z61" s="22"/>
      <c r="AA61" s="23"/>
      <c r="AB61" s="229"/>
      <c r="AC61" s="337"/>
      <c r="AD61" s="341"/>
      <c r="AE61" s="326"/>
      <c r="AF61" s="326"/>
      <c r="AG61" s="326"/>
      <c r="AH61" s="164"/>
      <c r="AI61" s="326"/>
    </row>
    <row r="62" spans="2:35" ht="15.75" x14ac:dyDescent="0.25">
      <c r="B62" s="13"/>
      <c r="C62" s="14"/>
      <c r="D62" s="15"/>
      <c r="E62" s="16" t="str">
        <f>IF(D62="","",VLOOKUP(D62,'BA Origin'!A:G,7,FALSE))</f>
        <v/>
      </c>
      <c r="F62" s="118"/>
      <c r="G62" s="16" t="str">
        <f>IF(F62="","",VLOOKUP(F62,'Cover Data'!$D$44:$E$129,2,FALSE))</f>
        <v/>
      </c>
      <c r="H62" s="16" t="e">
        <f>IF(VLOOKUP(D62,'BA Origin'!A:H,8,FALSE)=0,"Hotel",IF(VLOOKUP(D62,'BA Origin'!A:H,8,FALSE)=9,"SC","Error"))</f>
        <v>#N/A</v>
      </c>
      <c r="I62" s="16">
        <f t="shared" si="1"/>
        <v>0</v>
      </c>
      <c r="J62" s="16" t="e">
        <f>CONCATENATE(VLOOKUP(D62,'BA Origin'!A:D,4,FALSE),(IF(I62=1,CONCATENATE("000",D62),IF(I62=2,CONCATENATE("00",D62),IF(I62=3,CONCATENATE("0",D62),IF(I62=4,D62,"ERROR"))))),F62)</f>
        <v>#N/A</v>
      </c>
      <c r="K62" s="18" t="e">
        <f t="array" ref="K62">OR(Matrix=$J62)</f>
        <v>#N/A</v>
      </c>
      <c r="L62" s="16" t="str">
        <f t="shared" si="3"/>
        <v/>
      </c>
      <c r="M62" s="19"/>
      <c r="N62" s="20"/>
      <c r="O62" s="15"/>
      <c r="P62" s="16" t="str">
        <f>IF(O62="","",VLOOKUP(O62,'BA Target'!A:G,7,FALSE))</f>
        <v/>
      </c>
      <c r="Q62" s="118"/>
      <c r="R62" s="16" t="str">
        <f>IF(Q62="","",VLOOKUP(Q62,'Cover Data'!$D$44:$E$129,2,FALSE))</f>
        <v/>
      </c>
      <c r="S62" s="16" t="e">
        <f>IF(VLOOKUP(O62,'BA Origin'!A:H,8,FALSE)=0,"Hotel",IF(VLOOKUP(O62,'BA Origin'!A:H,8,FALSE)=9,"SC","Error"))</f>
        <v>#N/A</v>
      </c>
      <c r="T62" s="16">
        <f t="shared" si="2"/>
        <v>0</v>
      </c>
      <c r="U62" s="16" t="e">
        <f>CONCATENATE(VLOOKUP(O62,'BA Target'!A:D,4,FALSE),(IF(T62=1,CONCATENATE("000",O62),IF(T62=2,CONCATENATE("00",O62),IF(T62=3,CONCATENATE("0",O62),IF(T62=4,O62,"ERROR"))))),Q62)</f>
        <v>#N/A</v>
      </c>
      <c r="V62" s="18" t="e">
        <f t="array" ref="V62">OR(Matrix=$U62)</f>
        <v>#N/A</v>
      </c>
      <c r="W62" s="16" t="str">
        <f>IF(R62="","",IF(VLOOKUP(O62,'BA Target'!A:J,10,FALSE)="Y",IF(V62=TRUE,U62,"Cost Center not defined"),U62))</f>
        <v/>
      </c>
      <c r="X62" s="21"/>
      <c r="Y62" s="22"/>
      <c r="Z62" s="22"/>
      <c r="AA62" s="23"/>
      <c r="AB62" s="229"/>
      <c r="AC62" s="338"/>
      <c r="AD62" s="341"/>
      <c r="AE62" s="326"/>
      <c r="AF62" s="326"/>
      <c r="AG62" s="326"/>
      <c r="AH62" s="164"/>
      <c r="AI62" s="326"/>
    </row>
    <row r="63" spans="2:35" ht="15.75" x14ac:dyDescent="0.25">
      <c r="B63" s="13"/>
      <c r="C63" s="14"/>
      <c r="D63" s="15"/>
      <c r="E63" s="16" t="str">
        <f>IF(D63="","",VLOOKUP(D63,'BA Origin'!A:G,7,FALSE))</f>
        <v/>
      </c>
      <c r="F63" s="118"/>
      <c r="G63" s="16" t="str">
        <f>IF(F63="","",VLOOKUP(F63,'Cover Data'!$D$44:$E$129,2,FALSE))</f>
        <v/>
      </c>
      <c r="H63" s="16" t="e">
        <f>IF(VLOOKUP(D63,'BA Origin'!A:H,8,FALSE)=0,"Hotel",IF(VLOOKUP(D63,'BA Origin'!A:H,8,FALSE)=9,"SC","Error"))</f>
        <v>#N/A</v>
      </c>
      <c r="I63" s="16">
        <f t="shared" si="1"/>
        <v>0</v>
      </c>
      <c r="J63" s="16" t="e">
        <f>CONCATENATE(VLOOKUP(D63,'BA Origin'!A:D,4,FALSE),(IF(I63=1,CONCATENATE("000",D63),IF(I63=2,CONCATENATE("00",D63),IF(I63=3,CONCATENATE("0",D63),IF(I63=4,D63,"ERROR"))))),F63)</f>
        <v>#N/A</v>
      </c>
      <c r="K63" s="18" t="e">
        <f t="array" ref="K63">OR(Matrix=$J63)</f>
        <v>#N/A</v>
      </c>
      <c r="L63" s="16" t="str">
        <f t="shared" si="3"/>
        <v/>
      </c>
      <c r="M63" s="19"/>
      <c r="N63" s="20"/>
      <c r="O63" s="15"/>
      <c r="P63" s="16" t="str">
        <f>IF(O63="","",VLOOKUP(O63,'BA Target'!A:G,7,FALSE))</f>
        <v/>
      </c>
      <c r="Q63" s="118"/>
      <c r="R63" s="16" t="str">
        <f>IF(Q63="","",VLOOKUP(Q63,'Cover Data'!$D$44:$E$129,2,FALSE))</f>
        <v/>
      </c>
      <c r="S63" s="16" t="e">
        <f>IF(VLOOKUP(O63,'BA Origin'!A:H,8,FALSE)=0,"Hotel",IF(VLOOKUP(O63,'BA Origin'!A:H,8,FALSE)=9,"SC","Error"))</f>
        <v>#N/A</v>
      </c>
      <c r="T63" s="16">
        <f t="shared" si="2"/>
        <v>0</v>
      </c>
      <c r="U63" s="16" t="e">
        <f>CONCATENATE(VLOOKUP(O63,'BA Target'!A:D,4,FALSE),(IF(T63=1,CONCATENATE("000",O63),IF(T63=2,CONCATENATE("00",O63),IF(T63=3,CONCATENATE("0",O63),IF(T63=4,O63,"ERROR"))))),Q63)</f>
        <v>#N/A</v>
      </c>
      <c r="V63" s="18" t="e">
        <f t="array" ref="V63">OR(Matrix=$U63)</f>
        <v>#N/A</v>
      </c>
      <c r="W63" s="16" t="str">
        <f>IF(R63="","",IF(VLOOKUP(O63,'BA Target'!A:J,10,FALSE)="Y",IF(V63=TRUE,U63,"Cost Center not defined"),U63))</f>
        <v/>
      </c>
      <c r="X63" s="21"/>
      <c r="Y63" s="22"/>
      <c r="Z63" s="22"/>
      <c r="AA63" s="23"/>
      <c r="AB63" s="229"/>
      <c r="AC63" s="339"/>
      <c r="AD63" s="341"/>
      <c r="AE63" s="326"/>
      <c r="AF63" s="326"/>
      <c r="AG63" s="326"/>
      <c r="AH63" s="164"/>
      <c r="AI63" s="326"/>
    </row>
    <row r="64" spans="2:35" ht="15.75" x14ac:dyDescent="0.25">
      <c r="B64" s="13"/>
      <c r="C64" s="14"/>
      <c r="D64" s="15"/>
      <c r="E64" s="16" t="str">
        <f>IF(D64="","",VLOOKUP(D64,'BA Origin'!A:G,7,FALSE))</f>
        <v/>
      </c>
      <c r="F64" s="118"/>
      <c r="G64" s="16" t="str">
        <f>IF(F64="","",VLOOKUP(F64,'Cover Data'!$D$44:$E$129,2,FALSE))</f>
        <v/>
      </c>
      <c r="H64" s="16" t="e">
        <f>IF(VLOOKUP(D64,'BA Origin'!A:H,8,FALSE)=0,"Hotel",IF(VLOOKUP(D64,'BA Origin'!A:H,8,FALSE)=9,"SC","Error"))</f>
        <v>#N/A</v>
      </c>
      <c r="I64" s="16">
        <f t="shared" si="1"/>
        <v>0</v>
      </c>
      <c r="J64" s="16" t="e">
        <f>CONCATENATE(VLOOKUP(D64,'BA Origin'!A:D,4,FALSE),(IF(I64=1,CONCATENATE("000",D64),IF(I64=2,CONCATENATE("00",D64),IF(I64=3,CONCATENATE("0",D64),IF(I64=4,D64,"ERROR"))))),F64)</f>
        <v>#N/A</v>
      </c>
      <c r="K64" s="18" t="e">
        <f t="array" ref="K64">OR(Matrix=$J64)</f>
        <v>#N/A</v>
      </c>
      <c r="L64" s="16" t="str">
        <f t="shared" si="3"/>
        <v/>
      </c>
      <c r="M64" s="19"/>
      <c r="N64" s="20"/>
      <c r="O64" s="15"/>
      <c r="P64" s="16" t="str">
        <f>IF(O64="","",VLOOKUP(O64,'BA Target'!A:G,7,FALSE))</f>
        <v/>
      </c>
      <c r="Q64" s="118"/>
      <c r="R64" s="16" t="str">
        <f>IF(Q64="","",VLOOKUP(Q64,'Cover Data'!$D$44:$E$129,2,FALSE))</f>
        <v/>
      </c>
      <c r="S64" s="16" t="e">
        <f>IF(VLOOKUP(O64,'BA Origin'!A:H,8,FALSE)=0,"Hotel",IF(VLOOKUP(O64,'BA Origin'!A:H,8,FALSE)=9,"SC","Error"))</f>
        <v>#N/A</v>
      </c>
      <c r="T64" s="16">
        <f t="shared" si="2"/>
        <v>0</v>
      </c>
      <c r="U64" s="16" t="e">
        <f>CONCATENATE(VLOOKUP(O64,'BA Target'!A:D,4,FALSE),(IF(T64=1,CONCATENATE("000",O64),IF(T64=2,CONCATENATE("00",O64),IF(T64=3,CONCATENATE("0",O64),IF(T64=4,O64,"ERROR"))))),Q64)</f>
        <v>#N/A</v>
      </c>
      <c r="V64" s="18" t="e">
        <f t="array" ref="V64">OR(Matrix=$U64)</f>
        <v>#N/A</v>
      </c>
      <c r="W64" s="16" t="str">
        <f>IF(R64="","",IF(VLOOKUP(O64,'BA Target'!A:J,10,FALSE)="Y",IF(V64=TRUE,U64,"Cost Center not defined"),U64))</f>
        <v/>
      </c>
      <c r="X64" s="21"/>
      <c r="Y64" s="22"/>
      <c r="Z64" s="22"/>
      <c r="AA64" s="23"/>
      <c r="AB64" s="229"/>
      <c r="AC64" s="337"/>
      <c r="AD64" s="341"/>
      <c r="AE64" s="326"/>
      <c r="AF64" s="326"/>
      <c r="AG64" s="326"/>
      <c r="AH64" s="164"/>
      <c r="AI64" s="326"/>
    </row>
    <row r="65" spans="2:35" ht="15.75" x14ac:dyDescent="0.25">
      <c r="B65" s="13"/>
      <c r="C65" s="14"/>
      <c r="D65" s="15"/>
      <c r="E65" s="16" t="str">
        <f>IF(D65="","",VLOOKUP(D65,'BA Origin'!A:G,7,FALSE))</f>
        <v/>
      </c>
      <c r="F65" s="118"/>
      <c r="G65" s="16" t="str">
        <f>IF(F65="","",VLOOKUP(F65,'Cover Data'!$D$44:$E$129,2,FALSE))</f>
        <v/>
      </c>
      <c r="H65" s="16" t="e">
        <f>IF(VLOOKUP(D65,'BA Origin'!A:H,8,FALSE)=0,"Hotel",IF(VLOOKUP(D65,'BA Origin'!A:H,8,FALSE)=9,"SC","Error"))</f>
        <v>#N/A</v>
      </c>
      <c r="I65" s="16">
        <f t="shared" si="1"/>
        <v>0</v>
      </c>
      <c r="J65" s="16" t="e">
        <f>CONCATENATE(VLOOKUP(D65,'BA Origin'!A:D,4,FALSE),(IF(I65=1,CONCATENATE("000",D65),IF(I65=2,CONCATENATE("00",D65),IF(I65=3,CONCATENATE("0",D65),IF(I65=4,D65,"ERROR"))))),F65)</f>
        <v>#N/A</v>
      </c>
      <c r="K65" s="18" t="e">
        <f t="array" ref="K65">OR(Matrix=$J65)</f>
        <v>#N/A</v>
      </c>
      <c r="L65" s="16" t="str">
        <f t="shared" si="3"/>
        <v/>
      </c>
      <c r="M65" s="19"/>
      <c r="N65" s="20"/>
      <c r="O65" s="15"/>
      <c r="P65" s="16" t="str">
        <f>IF(O65="","",VLOOKUP(O65,'BA Target'!A:G,7,FALSE))</f>
        <v/>
      </c>
      <c r="Q65" s="118"/>
      <c r="R65" s="16" t="str">
        <f>IF(Q65="","",VLOOKUP(Q65,'Cover Data'!$D$44:$E$129,2,FALSE))</f>
        <v/>
      </c>
      <c r="S65" s="16" t="e">
        <f>IF(VLOOKUP(O65,'BA Origin'!A:H,8,FALSE)=0,"Hotel",IF(VLOOKUP(O65,'BA Origin'!A:H,8,FALSE)=9,"SC","Error"))</f>
        <v>#N/A</v>
      </c>
      <c r="T65" s="16">
        <f t="shared" si="2"/>
        <v>0</v>
      </c>
      <c r="U65" s="16" t="e">
        <f>CONCATENATE(VLOOKUP(O65,'BA Target'!A:D,4,FALSE),(IF(T65=1,CONCATENATE("000",O65),IF(T65=2,CONCATENATE("00",O65),IF(T65=3,CONCATENATE("0",O65),IF(T65=4,O65,"ERROR"))))),Q65)</f>
        <v>#N/A</v>
      </c>
      <c r="V65" s="18" t="e">
        <f t="array" ref="V65">OR(Matrix=$U65)</f>
        <v>#N/A</v>
      </c>
      <c r="W65" s="16" t="str">
        <f>IF(R65="","",IF(VLOOKUP(O65,'BA Target'!A:J,10,FALSE)="Y",IF(V65=TRUE,U65,"Cost Center not defined"),U65))</f>
        <v/>
      </c>
      <c r="X65" s="21"/>
      <c r="Y65" s="22"/>
      <c r="Z65" s="22"/>
      <c r="AA65" s="23"/>
      <c r="AB65" s="229"/>
      <c r="AC65" s="338"/>
      <c r="AD65" s="341"/>
      <c r="AE65" s="326"/>
      <c r="AF65" s="326"/>
      <c r="AG65" s="326"/>
      <c r="AH65" s="164"/>
      <c r="AI65" s="326"/>
    </row>
    <row r="66" spans="2:35" ht="15.75" x14ac:dyDescent="0.25">
      <c r="B66" s="13"/>
      <c r="C66" s="14"/>
      <c r="D66" s="15"/>
      <c r="E66" s="16" t="str">
        <f>IF(D66="","",VLOOKUP(D66,'BA Origin'!A:G,7,FALSE))</f>
        <v/>
      </c>
      <c r="F66" s="118"/>
      <c r="G66" s="16" t="str">
        <f>IF(F66="","",VLOOKUP(F66,'Cover Data'!$D$44:$E$129,2,FALSE))</f>
        <v/>
      </c>
      <c r="H66" s="16" t="e">
        <f>IF(VLOOKUP(D66,'BA Origin'!A:H,8,FALSE)=0,"Hotel",IF(VLOOKUP(D66,'BA Origin'!A:H,8,FALSE)=9,"SC","Error"))</f>
        <v>#N/A</v>
      </c>
      <c r="I66" s="16">
        <f t="shared" si="1"/>
        <v>0</v>
      </c>
      <c r="J66" s="16" t="e">
        <f>CONCATENATE(VLOOKUP(D66,'BA Origin'!A:D,4,FALSE),(IF(I66=1,CONCATENATE("000",D66),IF(I66=2,CONCATENATE("00",D66),IF(I66=3,CONCATENATE("0",D66),IF(I66=4,D66,"ERROR"))))),F66)</f>
        <v>#N/A</v>
      </c>
      <c r="K66" s="18" t="e">
        <f t="array" ref="K66">OR(Matrix=$J66)</f>
        <v>#N/A</v>
      </c>
      <c r="L66" s="16" t="str">
        <f t="shared" si="3"/>
        <v/>
      </c>
      <c r="M66" s="19"/>
      <c r="N66" s="20"/>
      <c r="O66" s="15"/>
      <c r="P66" s="16" t="str">
        <f>IF(O66="","",VLOOKUP(O66,'BA Target'!A:G,7,FALSE))</f>
        <v/>
      </c>
      <c r="Q66" s="118"/>
      <c r="R66" s="16" t="str">
        <f>IF(Q66="","",VLOOKUP(Q66,'Cover Data'!$D$44:$E$129,2,FALSE))</f>
        <v/>
      </c>
      <c r="S66" s="16" t="e">
        <f>IF(VLOOKUP(O66,'BA Origin'!A:H,8,FALSE)=0,"Hotel",IF(VLOOKUP(O66,'BA Origin'!A:H,8,FALSE)=9,"SC","Error"))</f>
        <v>#N/A</v>
      </c>
      <c r="T66" s="16">
        <f t="shared" si="2"/>
        <v>0</v>
      </c>
      <c r="U66" s="16" t="e">
        <f>CONCATENATE(VLOOKUP(O66,'BA Target'!A:D,4,FALSE),(IF(T66=1,CONCATENATE("000",O66),IF(T66=2,CONCATENATE("00",O66),IF(T66=3,CONCATENATE("0",O66),IF(T66=4,O66,"ERROR"))))),Q66)</f>
        <v>#N/A</v>
      </c>
      <c r="V66" s="18" t="e">
        <f t="array" ref="V66">OR(Matrix=$U66)</f>
        <v>#N/A</v>
      </c>
      <c r="W66" s="16" t="str">
        <f>IF(R66="","",IF(VLOOKUP(O66,'BA Target'!A:J,10,FALSE)="Y",IF(V66=TRUE,U66,"Cost Center not defined"),U66))</f>
        <v/>
      </c>
      <c r="X66" s="21"/>
      <c r="Y66" s="22"/>
      <c r="Z66" s="22"/>
      <c r="AA66" s="23"/>
      <c r="AB66" s="229"/>
      <c r="AC66" s="339"/>
      <c r="AD66" s="341"/>
      <c r="AE66" s="326"/>
      <c r="AF66" s="326"/>
      <c r="AG66" s="326"/>
      <c r="AH66" s="164"/>
      <c r="AI66" s="326"/>
    </row>
    <row r="67" spans="2:35" ht="15.75" x14ac:dyDescent="0.25">
      <c r="B67" s="13"/>
      <c r="C67" s="14"/>
      <c r="D67" s="15"/>
      <c r="E67" s="16" t="str">
        <f>IF(D67="","",VLOOKUP(D67,'BA Origin'!A:G,7,FALSE))</f>
        <v/>
      </c>
      <c r="F67" s="118"/>
      <c r="G67" s="16" t="str">
        <f>IF(F67="","",VLOOKUP(F67,'Cover Data'!$D$44:$E$129,2,FALSE))</f>
        <v/>
      </c>
      <c r="H67" s="16" t="e">
        <f>IF(VLOOKUP(D67,'BA Origin'!A:H,8,FALSE)=0,"Hotel",IF(VLOOKUP(D67,'BA Origin'!A:H,8,FALSE)=9,"SC","Error"))</f>
        <v>#N/A</v>
      </c>
      <c r="I67" s="16">
        <f t="shared" si="1"/>
        <v>0</v>
      </c>
      <c r="J67" s="16" t="e">
        <f>CONCATENATE(VLOOKUP(D67,'BA Origin'!A:D,4,FALSE),(IF(I67=1,CONCATENATE("000",D67),IF(I67=2,CONCATENATE("00",D67),IF(I67=3,CONCATENATE("0",D67),IF(I67=4,D67,"ERROR"))))),F67)</f>
        <v>#N/A</v>
      </c>
      <c r="K67" s="18" t="e">
        <f t="array" ref="K67">OR(Matrix=$J67)</f>
        <v>#N/A</v>
      </c>
      <c r="L67" s="16" t="str">
        <f t="shared" si="3"/>
        <v/>
      </c>
      <c r="M67" s="19"/>
      <c r="N67" s="20"/>
      <c r="O67" s="15"/>
      <c r="P67" s="16" t="str">
        <f>IF(O67="","",VLOOKUP(O67,'BA Target'!A:G,7,FALSE))</f>
        <v/>
      </c>
      <c r="Q67" s="118"/>
      <c r="R67" s="16" t="str">
        <f>IF(Q67="","",VLOOKUP(Q67,'Cover Data'!$D$44:$E$129,2,FALSE))</f>
        <v/>
      </c>
      <c r="S67" s="16" t="e">
        <f>IF(VLOOKUP(O67,'BA Origin'!A:H,8,FALSE)=0,"Hotel",IF(VLOOKUP(O67,'BA Origin'!A:H,8,FALSE)=9,"SC","Error"))</f>
        <v>#N/A</v>
      </c>
      <c r="T67" s="16">
        <f t="shared" si="2"/>
        <v>0</v>
      </c>
      <c r="U67" s="16" t="e">
        <f>CONCATENATE(VLOOKUP(O67,'BA Target'!A:D,4,FALSE),(IF(T67=1,CONCATENATE("000",O67),IF(T67=2,CONCATENATE("00",O67),IF(T67=3,CONCATENATE("0",O67),IF(T67=4,O67,"ERROR"))))),Q67)</f>
        <v>#N/A</v>
      </c>
      <c r="V67" s="18" t="e">
        <f t="array" ref="V67">OR(Matrix=$U67)</f>
        <v>#N/A</v>
      </c>
      <c r="W67" s="16" t="str">
        <f>IF(R67="","",IF(VLOOKUP(O67,'BA Target'!A:J,10,FALSE)="Y",IF(V67=TRUE,U67,"Cost Center not defined"),U67))</f>
        <v/>
      </c>
      <c r="X67" s="21"/>
      <c r="Y67" s="22"/>
      <c r="Z67" s="22"/>
      <c r="AA67" s="23"/>
      <c r="AB67" s="229"/>
      <c r="AC67" s="337"/>
      <c r="AD67" s="341"/>
      <c r="AE67" s="326"/>
      <c r="AF67" s="326"/>
      <c r="AG67" s="326"/>
      <c r="AH67" s="164"/>
      <c r="AI67" s="326"/>
    </row>
    <row r="68" spans="2:35" ht="15.75" x14ac:dyDescent="0.25">
      <c r="B68" s="13"/>
      <c r="C68" s="14"/>
      <c r="D68" s="15"/>
      <c r="E68" s="16" t="str">
        <f>IF(D68="","",VLOOKUP(D68,'BA Origin'!A:G,7,FALSE))</f>
        <v/>
      </c>
      <c r="F68" s="118"/>
      <c r="G68" s="16" t="str">
        <f>IF(F68="","",VLOOKUP(F68,'Cover Data'!$D$44:$E$129,2,FALSE))</f>
        <v/>
      </c>
      <c r="H68" s="16" t="e">
        <f>IF(VLOOKUP(D68,'BA Origin'!A:H,8,FALSE)=0,"Hotel",IF(VLOOKUP(D68,'BA Origin'!A:H,8,FALSE)=9,"SC","Error"))</f>
        <v>#N/A</v>
      </c>
      <c r="I68" s="16">
        <f t="shared" si="1"/>
        <v>0</v>
      </c>
      <c r="J68" s="16" t="e">
        <f>CONCATENATE(VLOOKUP(D68,'BA Origin'!A:D,4,FALSE),(IF(I68=1,CONCATENATE("000",D68),IF(I68=2,CONCATENATE("00",D68),IF(I68=3,CONCATENATE("0",D68),IF(I68=4,D68,"ERROR"))))),F68)</f>
        <v>#N/A</v>
      </c>
      <c r="K68" s="18" t="e">
        <f t="array" ref="K68">OR(Matrix=$J68)</f>
        <v>#N/A</v>
      </c>
      <c r="L68" s="16" t="str">
        <f t="shared" si="3"/>
        <v/>
      </c>
      <c r="M68" s="19"/>
      <c r="N68" s="20"/>
      <c r="O68" s="15"/>
      <c r="P68" s="16" t="str">
        <f>IF(O68="","",VLOOKUP(O68,'BA Target'!A:G,7,FALSE))</f>
        <v/>
      </c>
      <c r="Q68" s="118"/>
      <c r="R68" s="16" t="str">
        <f>IF(Q68="","",VLOOKUP(Q68,'Cover Data'!$D$44:$E$129,2,FALSE))</f>
        <v/>
      </c>
      <c r="S68" s="16" t="e">
        <f>IF(VLOOKUP(O68,'BA Origin'!A:H,8,FALSE)=0,"Hotel",IF(VLOOKUP(O68,'BA Origin'!A:H,8,FALSE)=9,"SC","Error"))</f>
        <v>#N/A</v>
      </c>
      <c r="T68" s="16">
        <f t="shared" si="2"/>
        <v>0</v>
      </c>
      <c r="U68" s="16" t="e">
        <f>CONCATENATE(VLOOKUP(O68,'BA Target'!A:D,4,FALSE),(IF(T68=1,CONCATENATE("000",O68),IF(T68=2,CONCATENATE("00",O68),IF(T68=3,CONCATENATE("0",O68),IF(T68=4,O68,"ERROR"))))),Q68)</f>
        <v>#N/A</v>
      </c>
      <c r="V68" s="18" t="e">
        <f t="array" ref="V68">OR(Matrix=$U68)</f>
        <v>#N/A</v>
      </c>
      <c r="W68" s="16" t="str">
        <f>IF(R68="","",IF(VLOOKUP(O68,'BA Target'!A:J,10,FALSE)="Y",IF(V68=TRUE,U68,"Cost Center not defined"),U68))</f>
        <v/>
      </c>
      <c r="X68" s="21"/>
      <c r="Y68" s="22"/>
      <c r="Z68" s="22"/>
      <c r="AA68" s="23"/>
      <c r="AB68" s="229"/>
      <c r="AC68" s="338"/>
      <c r="AD68" s="341"/>
      <c r="AE68" s="326"/>
      <c r="AF68" s="326"/>
      <c r="AG68" s="326"/>
      <c r="AH68" s="164"/>
      <c r="AI68" s="326"/>
    </row>
    <row r="69" spans="2:35" ht="15.75" x14ac:dyDescent="0.25">
      <c r="B69" s="13"/>
      <c r="C69" s="14"/>
      <c r="D69" s="15"/>
      <c r="E69" s="16" t="str">
        <f>IF(D69="","",VLOOKUP(D69,'BA Origin'!A:G,7,FALSE))</f>
        <v/>
      </c>
      <c r="F69" s="118"/>
      <c r="G69" s="16" t="str">
        <f>IF(F69="","",VLOOKUP(F69,'Cover Data'!$D$44:$E$129,2,FALSE))</f>
        <v/>
      </c>
      <c r="H69" s="16" t="e">
        <f>IF(VLOOKUP(D69,'BA Origin'!A:H,8,FALSE)=0,"Hotel",IF(VLOOKUP(D69,'BA Origin'!A:H,8,FALSE)=9,"SC","Error"))</f>
        <v>#N/A</v>
      </c>
      <c r="I69" s="16">
        <f t="shared" si="1"/>
        <v>0</v>
      </c>
      <c r="J69" s="16" t="e">
        <f>CONCATENATE(VLOOKUP(D69,'BA Origin'!A:D,4,FALSE),(IF(I69=1,CONCATENATE("000",D69),IF(I69=2,CONCATENATE("00",D69),IF(I69=3,CONCATENATE("0",D69),IF(I69=4,D69,"ERROR"))))),F69)</f>
        <v>#N/A</v>
      </c>
      <c r="K69" s="18" t="e">
        <f t="array" ref="K69">OR(Matrix=$J69)</f>
        <v>#N/A</v>
      </c>
      <c r="L69" s="16" t="str">
        <f t="shared" si="3"/>
        <v/>
      </c>
      <c r="M69" s="19"/>
      <c r="N69" s="20"/>
      <c r="O69" s="15"/>
      <c r="P69" s="16" t="str">
        <f>IF(O69="","",VLOOKUP(O69,'BA Target'!A:G,7,FALSE))</f>
        <v/>
      </c>
      <c r="Q69" s="118"/>
      <c r="R69" s="16" t="str">
        <f>IF(Q69="","",VLOOKUP(Q69,'Cover Data'!$D$44:$E$129,2,FALSE))</f>
        <v/>
      </c>
      <c r="S69" s="16" t="e">
        <f>IF(VLOOKUP(O69,'BA Origin'!A:H,8,FALSE)=0,"Hotel",IF(VLOOKUP(O69,'BA Origin'!A:H,8,FALSE)=9,"SC","Error"))</f>
        <v>#N/A</v>
      </c>
      <c r="T69" s="16">
        <f t="shared" si="2"/>
        <v>0</v>
      </c>
      <c r="U69" s="16" t="e">
        <f>CONCATENATE(VLOOKUP(O69,'BA Target'!A:D,4,FALSE),(IF(T69=1,CONCATENATE("000",O69),IF(T69=2,CONCATENATE("00",O69),IF(T69=3,CONCATENATE("0",O69),IF(T69=4,O69,"ERROR"))))),Q69)</f>
        <v>#N/A</v>
      </c>
      <c r="V69" s="18" t="e">
        <f t="array" ref="V69">OR(Matrix=$U69)</f>
        <v>#N/A</v>
      </c>
      <c r="W69" s="16" t="str">
        <f>IF(R69="","",IF(VLOOKUP(O69,'BA Target'!A:J,10,FALSE)="Y",IF(V69=TRUE,U69,"Cost Center not defined"),U69))</f>
        <v/>
      </c>
      <c r="X69" s="21"/>
      <c r="Y69" s="22"/>
      <c r="Z69" s="22"/>
      <c r="AA69" s="23"/>
      <c r="AB69" s="229"/>
      <c r="AC69" s="339"/>
      <c r="AD69" s="341"/>
      <c r="AE69" s="326"/>
      <c r="AF69" s="326"/>
      <c r="AG69" s="326"/>
      <c r="AH69" s="164"/>
      <c r="AI69" s="326"/>
    </row>
    <row r="70" spans="2:35" ht="15.75" x14ac:dyDescent="0.25">
      <c r="B70" s="13"/>
      <c r="C70" s="14"/>
      <c r="D70" s="15"/>
      <c r="E70" s="16" t="str">
        <f>IF(D70="","",VLOOKUP(D70,'BA Origin'!A:G,7,FALSE))</f>
        <v/>
      </c>
      <c r="F70" s="118"/>
      <c r="G70" s="16" t="str">
        <f>IF(F70="","",VLOOKUP(F70,'Cover Data'!$D$44:$E$129,2,FALSE))</f>
        <v/>
      </c>
      <c r="H70" s="16" t="e">
        <f>IF(VLOOKUP(D70,'BA Origin'!A:H,8,FALSE)=0,"Hotel",IF(VLOOKUP(D70,'BA Origin'!A:H,8,FALSE)=9,"SC","Error"))</f>
        <v>#N/A</v>
      </c>
      <c r="I70" s="16">
        <f t="shared" si="1"/>
        <v>0</v>
      </c>
      <c r="J70" s="16" t="e">
        <f>CONCATENATE(VLOOKUP(D70,'BA Origin'!A:D,4,FALSE),(IF(I70=1,CONCATENATE("000",D70),IF(I70=2,CONCATENATE("00",D70),IF(I70=3,CONCATENATE("0",D70),IF(I70=4,D70,"ERROR"))))),F70)</f>
        <v>#N/A</v>
      </c>
      <c r="K70" s="18" t="e">
        <f t="array" ref="K70">OR(Matrix=$J70)</f>
        <v>#N/A</v>
      </c>
      <c r="L70" s="16" t="str">
        <f t="shared" si="3"/>
        <v/>
      </c>
      <c r="M70" s="19"/>
      <c r="N70" s="20"/>
      <c r="O70" s="15"/>
      <c r="P70" s="16" t="str">
        <f>IF(O70="","",VLOOKUP(O70,'BA Target'!A:G,7,FALSE))</f>
        <v/>
      </c>
      <c r="Q70" s="118"/>
      <c r="R70" s="16" t="str">
        <f>IF(Q70="","",VLOOKUP(Q70,'Cover Data'!$D$44:$E$129,2,FALSE))</f>
        <v/>
      </c>
      <c r="S70" s="16" t="e">
        <f>IF(VLOOKUP(O70,'BA Origin'!A:H,8,FALSE)=0,"Hotel",IF(VLOOKUP(O70,'BA Origin'!A:H,8,FALSE)=9,"SC","Error"))</f>
        <v>#N/A</v>
      </c>
      <c r="T70" s="16">
        <f t="shared" si="2"/>
        <v>0</v>
      </c>
      <c r="U70" s="16" t="e">
        <f>CONCATENATE(VLOOKUP(O70,'BA Target'!A:D,4,FALSE),(IF(T70=1,CONCATENATE("000",O70),IF(T70=2,CONCATENATE("00",O70),IF(T70=3,CONCATENATE("0",O70),IF(T70=4,O70,"ERROR"))))),Q70)</f>
        <v>#N/A</v>
      </c>
      <c r="V70" s="18" t="e">
        <f t="array" ref="V70">OR(Matrix=$U70)</f>
        <v>#N/A</v>
      </c>
      <c r="W70" s="16" t="str">
        <f>IF(R70="","",IF(VLOOKUP(O70,'BA Target'!A:J,10,FALSE)="Y",IF(V70=TRUE,U70,"Cost Center not defined"),U70))</f>
        <v/>
      </c>
      <c r="X70" s="21"/>
      <c r="Y70" s="22"/>
      <c r="Z70" s="22"/>
      <c r="AA70" s="23"/>
      <c r="AB70" s="229"/>
      <c r="AC70" s="337"/>
      <c r="AD70" s="341"/>
      <c r="AE70" s="326"/>
      <c r="AF70" s="326"/>
      <c r="AG70" s="326"/>
      <c r="AH70" s="164"/>
      <c r="AI70" s="326"/>
    </row>
    <row r="71" spans="2:35" ht="15.75" x14ac:dyDescent="0.25">
      <c r="B71" s="13"/>
      <c r="C71" s="14"/>
      <c r="D71" s="15"/>
      <c r="E71" s="16" t="str">
        <f>IF(D71="","",VLOOKUP(D71,'BA Origin'!A:G,7,FALSE))</f>
        <v/>
      </c>
      <c r="F71" s="118"/>
      <c r="G71" s="16" t="str">
        <f>IF(F71="","",VLOOKUP(F71,'Cover Data'!$D$44:$E$129,2,FALSE))</f>
        <v/>
      </c>
      <c r="H71" s="16" t="e">
        <f>IF(VLOOKUP(D71,'BA Origin'!A:H,8,FALSE)=0,"Hotel",IF(VLOOKUP(D71,'BA Origin'!A:H,8,FALSE)=9,"SC","Error"))</f>
        <v>#N/A</v>
      </c>
      <c r="I71" s="16">
        <f t="shared" si="1"/>
        <v>0</v>
      </c>
      <c r="J71" s="16" t="e">
        <f>CONCATENATE(VLOOKUP(D71,'BA Origin'!A:D,4,FALSE),(IF(I71=1,CONCATENATE("000",D71),IF(I71=2,CONCATENATE("00",D71),IF(I71=3,CONCATENATE("0",D71),IF(I71=4,D71,"ERROR"))))),F71)</f>
        <v>#N/A</v>
      </c>
      <c r="K71" s="18" t="e">
        <f t="array" ref="K71">OR(Matrix=$J71)</f>
        <v>#N/A</v>
      </c>
      <c r="L71" s="16" t="str">
        <f t="shared" si="3"/>
        <v/>
      </c>
      <c r="M71" s="19"/>
      <c r="N71" s="20"/>
      <c r="O71" s="15"/>
      <c r="P71" s="16" t="str">
        <f>IF(O71="","",VLOOKUP(O71,'BA Target'!A:G,7,FALSE))</f>
        <v/>
      </c>
      <c r="Q71" s="118"/>
      <c r="R71" s="16" t="str">
        <f>IF(Q71="","",VLOOKUP(Q71,'Cover Data'!$D$44:$E$129,2,FALSE))</f>
        <v/>
      </c>
      <c r="S71" s="16" t="e">
        <f>IF(VLOOKUP(O71,'BA Origin'!A:H,8,FALSE)=0,"Hotel",IF(VLOOKUP(O71,'BA Origin'!A:H,8,FALSE)=9,"SC","Error"))</f>
        <v>#N/A</v>
      </c>
      <c r="T71" s="16">
        <f t="shared" si="2"/>
        <v>0</v>
      </c>
      <c r="U71" s="16" t="e">
        <f>CONCATENATE(VLOOKUP(O71,'BA Target'!A:D,4,FALSE),(IF(T71=1,CONCATENATE("000",O71),IF(T71=2,CONCATENATE("00",O71),IF(T71=3,CONCATENATE("0",O71),IF(T71=4,O71,"ERROR"))))),Q71)</f>
        <v>#N/A</v>
      </c>
      <c r="V71" s="18" t="e">
        <f t="array" ref="V71">OR(Matrix=$U71)</f>
        <v>#N/A</v>
      </c>
      <c r="W71" s="16" t="str">
        <f>IF(R71="","",IF(VLOOKUP(O71,'BA Target'!A:J,10,FALSE)="Y",IF(V71=TRUE,U71,"Cost Center not defined"),U71))</f>
        <v/>
      </c>
      <c r="X71" s="21"/>
      <c r="Y71" s="22"/>
      <c r="Z71" s="22"/>
      <c r="AA71" s="23"/>
      <c r="AB71" s="229"/>
      <c r="AC71" s="338"/>
      <c r="AD71" s="341"/>
      <c r="AE71" s="326"/>
      <c r="AF71" s="326"/>
      <c r="AG71" s="326"/>
      <c r="AH71" s="164"/>
      <c r="AI71" s="326"/>
    </row>
    <row r="72" spans="2:35" ht="15.75" x14ac:dyDescent="0.25">
      <c r="B72" s="13"/>
      <c r="C72" s="14"/>
      <c r="D72" s="15"/>
      <c r="E72" s="16" t="str">
        <f>IF(D72="","",VLOOKUP(D72,'BA Origin'!A:G,7,FALSE))</f>
        <v/>
      </c>
      <c r="F72" s="118"/>
      <c r="G72" s="16" t="str">
        <f>IF(F72="","",VLOOKUP(F72,'Cover Data'!$D$44:$E$129,2,FALSE))</f>
        <v/>
      </c>
      <c r="H72" s="16" t="e">
        <f>IF(VLOOKUP(D72,'BA Origin'!A:H,8,FALSE)=0,"Hotel",IF(VLOOKUP(D72,'BA Origin'!A:H,8,FALSE)=9,"SC","Error"))</f>
        <v>#N/A</v>
      </c>
      <c r="I72" s="16">
        <f t="shared" si="1"/>
        <v>0</v>
      </c>
      <c r="J72" s="16" t="e">
        <f>CONCATENATE(VLOOKUP(D72,'BA Origin'!A:D,4,FALSE),(IF(I72=1,CONCATENATE("000",D72),IF(I72=2,CONCATENATE("00",D72),IF(I72=3,CONCATENATE("0",D72),IF(I72=4,D72,"ERROR"))))),F72)</f>
        <v>#N/A</v>
      </c>
      <c r="K72" s="18" t="e">
        <f t="array" ref="K72">OR(Matrix=$J72)</f>
        <v>#N/A</v>
      </c>
      <c r="L72" s="16" t="str">
        <f t="shared" si="3"/>
        <v/>
      </c>
      <c r="M72" s="19"/>
      <c r="N72" s="20"/>
      <c r="O72" s="15"/>
      <c r="P72" s="16" t="str">
        <f>IF(O72="","",VLOOKUP(O72,'BA Target'!A:G,7,FALSE))</f>
        <v/>
      </c>
      <c r="Q72" s="118"/>
      <c r="R72" s="16" t="str">
        <f>IF(Q72="","",VLOOKUP(Q72,'Cover Data'!$D$44:$E$129,2,FALSE))</f>
        <v/>
      </c>
      <c r="S72" s="16" t="e">
        <f>IF(VLOOKUP(O72,'BA Origin'!A:H,8,FALSE)=0,"Hotel",IF(VLOOKUP(O72,'BA Origin'!A:H,8,FALSE)=9,"SC","Error"))</f>
        <v>#N/A</v>
      </c>
      <c r="T72" s="16">
        <f t="shared" si="2"/>
        <v>0</v>
      </c>
      <c r="U72" s="16" t="e">
        <f>CONCATENATE(VLOOKUP(O72,'BA Target'!A:D,4,FALSE),(IF(T72=1,CONCATENATE("000",O72),IF(T72=2,CONCATENATE("00",O72),IF(T72=3,CONCATENATE("0",O72),IF(T72=4,O72,"ERROR"))))),Q72)</f>
        <v>#N/A</v>
      </c>
      <c r="V72" s="18" t="e">
        <f t="array" ref="V72">OR(Matrix=$U72)</f>
        <v>#N/A</v>
      </c>
      <c r="W72" s="16" t="str">
        <f>IF(R72="","",IF(VLOOKUP(O72,'BA Target'!A:J,10,FALSE)="Y",IF(V72=TRUE,U72,"Cost Center not defined"),U72))</f>
        <v/>
      </c>
      <c r="X72" s="21"/>
      <c r="Y72" s="22"/>
      <c r="Z72" s="22"/>
      <c r="AA72" s="23"/>
      <c r="AB72" s="229"/>
      <c r="AC72" s="339"/>
      <c r="AD72" s="341"/>
      <c r="AE72" s="326"/>
      <c r="AF72" s="326"/>
      <c r="AG72" s="326"/>
      <c r="AH72" s="164"/>
      <c r="AI72" s="326"/>
    </row>
    <row r="73" spans="2:35" ht="15.75" x14ac:dyDescent="0.25">
      <c r="B73" s="13"/>
      <c r="C73" s="14"/>
      <c r="D73" s="15"/>
      <c r="E73" s="16" t="str">
        <f>IF(D73="","",VLOOKUP(D73,'BA Origin'!A:G,7,FALSE))</f>
        <v/>
      </c>
      <c r="F73" s="118"/>
      <c r="G73" s="16" t="str">
        <f>IF(F73="","",VLOOKUP(F73,'Cover Data'!$D$44:$E$129,2,FALSE))</f>
        <v/>
      </c>
      <c r="H73" s="16" t="e">
        <f>IF(VLOOKUP(D73,'BA Origin'!A:H,8,FALSE)=0,"Hotel",IF(VLOOKUP(D73,'BA Origin'!A:H,8,FALSE)=9,"SC","Error"))</f>
        <v>#N/A</v>
      </c>
      <c r="I73" s="16">
        <f t="shared" si="1"/>
        <v>0</v>
      </c>
      <c r="J73" s="16" t="e">
        <f>CONCATENATE(VLOOKUP(D73,'BA Origin'!A:D,4,FALSE),(IF(I73=1,CONCATENATE("000",D73),IF(I73=2,CONCATENATE("00",D73),IF(I73=3,CONCATENATE("0",D73),IF(I73=4,D73,"ERROR"))))),F73)</f>
        <v>#N/A</v>
      </c>
      <c r="K73" s="18" t="e">
        <f t="array" ref="K73">OR(Matrix=$J73)</f>
        <v>#N/A</v>
      </c>
      <c r="L73" s="16" t="str">
        <f t="shared" si="3"/>
        <v/>
      </c>
      <c r="M73" s="19"/>
      <c r="N73" s="20"/>
      <c r="O73" s="15"/>
      <c r="P73" s="16" t="str">
        <f>IF(O73="","",VLOOKUP(O73,'BA Target'!A:G,7,FALSE))</f>
        <v/>
      </c>
      <c r="Q73" s="118"/>
      <c r="R73" s="16" t="str">
        <f>IF(Q73="","",VLOOKUP(Q73,'Cover Data'!$D$44:$E$129,2,FALSE))</f>
        <v/>
      </c>
      <c r="S73" s="16" t="e">
        <f>IF(VLOOKUP(O73,'BA Origin'!A:H,8,FALSE)=0,"Hotel",IF(VLOOKUP(O73,'BA Origin'!A:H,8,FALSE)=9,"SC","Error"))</f>
        <v>#N/A</v>
      </c>
      <c r="T73" s="16">
        <f t="shared" si="2"/>
        <v>0</v>
      </c>
      <c r="U73" s="16" t="e">
        <f>CONCATENATE(VLOOKUP(O73,'BA Target'!A:D,4,FALSE),(IF(T73=1,CONCATENATE("000",O73),IF(T73=2,CONCATENATE("00",O73),IF(T73=3,CONCATENATE("0",O73),IF(T73=4,O73,"ERROR"))))),Q73)</f>
        <v>#N/A</v>
      </c>
      <c r="V73" s="18" t="e">
        <f t="array" ref="V73">OR(Matrix=$U73)</f>
        <v>#N/A</v>
      </c>
      <c r="W73" s="16" t="str">
        <f>IF(R73="","",IF(VLOOKUP(O73,'BA Target'!A:J,10,FALSE)="Y",IF(V73=TRUE,U73,"Cost Center not defined"),U73))</f>
        <v/>
      </c>
      <c r="X73" s="21"/>
      <c r="Y73" s="22"/>
      <c r="Z73" s="22"/>
      <c r="AA73" s="23"/>
      <c r="AB73" s="229"/>
      <c r="AC73" s="337"/>
      <c r="AD73" s="341"/>
      <c r="AE73" s="326"/>
      <c r="AF73" s="326"/>
      <c r="AG73" s="326"/>
      <c r="AH73" s="164"/>
      <c r="AI73" s="326"/>
    </row>
    <row r="74" spans="2:35" ht="15.75" x14ac:dyDescent="0.25">
      <c r="B74" s="13"/>
      <c r="C74" s="14"/>
      <c r="D74" s="15"/>
      <c r="E74" s="16" t="str">
        <f>IF(D74="","",VLOOKUP(D74,'BA Origin'!A:G,7,FALSE))</f>
        <v/>
      </c>
      <c r="F74" s="118"/>
      <c r="G74" s="16" t="str">
        <f>IF(F74="","",VLOOKUP(F74,'Cover Data'!$D$44:$E$129,2,FALSE))</f>
        <v/>
      </c>
      <c r="H74" s="16" t="e">
        <f>IF(VLOOKUP(D74,'BA Origin'!A:H,8,FALSE)=0,"Hotel",IF(VLOOKUP(D74,'BA Origin'!A:H,8,FALSE)=9,"SC","Error"))</f>
        <v>#N/A</v>
      </c>
      <c r="I74" s="16">
        <f t="shared" si="1"/>
        <v>0</v>
      </c>
      <c r="J74" s="16" t="e">
        <f>CONCATENATE(VLOOKUP(D74,'BA Origin'!A:D,4,FALSE),(IF(I74=1,CONCATENATE("000",D74),IF(I74=2,CONCATENATE("00",D74),IF(I74=3,CONCATENATE("0",D74),IF(I74=4,D74,"ERROR"))))),F74)</f>
        <v>#N/A</v>
      </c>
      <c r="K74" s="18" t="e">
        <f t="array" ref="K74">OR(Matrix=$J74)</f>
        <v>#N/A</v>
      </c>
      <c r="L74" s="16" t="str">
        <f t="shared" si="3"/>
        <v/>
      </c>
      <c r="M74" s="19"/>
      <c r="N74" s="20"/>
      <c r="O74" s="15"/>
      <c r="P74" s="16" t="str">
        <f>IF(O74="","",VLOOKUP(O74,'BA Target'!A:G,7,FALSE))</f>
        <v/>
      </c>
      <c r="Q74" s="118"/>
      <c r="R74" s="16" t="str">
        <f>IF(Q74="","",VLOOKUP(Q74,'Cover Data'!$D$44:$E$129,2,FALSE))</f>
        <v/>
      </c>
      <c r="S74" s="16" t="e">
        <f>IF(VLOOKUP(O74,'BA Origin'!A:H,8,FALSE)=0,"Hotel",IF(VLOOKUP(O74,'BA Origin'!A:H,8,FALSE)=9,"SC","Error"))</f>
        <v>#N/A</v>
      </c>
      <c r="T74" s="16">
        <f t="shared" si="2"/>
        <v>0</v>
      </c>
      <c r="U74" s="16" t="e">
        <f>CONCATENATE(VLOOKUP(O74,'BA Target'!A:D,4,FALSE),(IF(T74=1,CONCATENATE("000",O74),IF(T74=2,CONCATENATE("00",O74),IF(T74=3,CONCATENATE("0",O74),IF(T74=4,O74,"ERROR"))))),Q74)</f>
        <v>#N/A</v>
      </c>
      <c r="V74" s="18" t="e">
        <f t="array" ref="V74">OR(Matrix=$U74)</f>
        <v>#N/A</v>
      </c>
      <c r="W74" s="16" t="str">
        <f>IF(R74="","",IF(VLOOKUP(O74,'BA Target'!A:J,10,FALSE)="Y",IF(V74=TRUE,U74,"Cost Center not defined"),U74))</f>
        <v/>
      </c>
      <c r="X74" s="21"/>
      <c r="Y74" s="22"/>
      <c r="Z74" s="22"/>
      <c r="AA74" s="23"/>
      <c r="AB74" s="229"/>
      <c r="AC74" s="338"/>
      <c r="AD74" s="341"/>
      <c r="AE74" s="326"/>
      <c r="AF74" s="326"/>
      <c r="AG74" s="326"/>
      <c r="AH74" s="164"/>
      <c r="AI74" s="326"/>
    </row>
    <row r="75" spans="2:35" ht="15.75" x14ac:dyDescent="0.25">
      <c r="B75" s="13"/>
      <c r="C75" s="14"/>
      <c r="D75" s="15"/>
      <c r="E75" s="16" t="str">
        <f>IF(D75="","",VLOOKUP(D75,'BA Origin'!A:G,7,FALSE))</f>
        <v/>
      </c>
      <c r="F75" s="118"/>
      <c r="G75" s="16" t="str">
        <f>IF(F75="","",VLOOKUP(F75,'Cover Data'!$D$44:$E$129,2,FALSE))</f>
        <v/>
      </c>
      <c r="H75" s="16" t="e">
        <f>IF(VLOOKUP(D75,'BA Origin'!A:H,8,FALSE)=0,"Hotel",IF(VLOOKUP(D75,'BA Origin'!A:H,8,FALSE)=9,"SC","Error"))</f>
        <v>#N/A</v>
      </c>
      <c r="I75" s="16">
        <f t="shared" si="1"/>
        <v>0</v>
      </c>
      <c r="J75" s="16" t="e">
        <f>CONCATENATE(VLOOKUP(D75,'BA Origin'!A:D,4,FALSE),(IF(I75=1,CONCATENATE("000",D75),IF(I75=2,CONCATENATE("00",D75),IF(I75=3,CONCATENATE("0",D75),IF(I75=4,D75,"ERROR"))))),F75)</f>
        <v>#N/A</v>
      </c>
      <c r="K75" s="18" t="e">
        <f t="array" ref="K75">OR(Matrix=$J75)</f>
        <v>#N/A</v>
      </c>
      <c r="L75" s="16" t="str">
        <f t="shared" si="3"/>
        <v/>
      </c>
      <c r="M75" s="19"/>
      <c r="N75" s="20"/>
      <c r="O75" s="15"/>
      <c r="P75" s="16" t="str">
        <f>IF(O75="","",VLOOKUP(O75,'BA Target'!A:G,7,FALSE))</f>
        <v/>
      </c>
      <c r="Q75" s="118"/>
      <c r="R75" s="16" t="str">
        <f>IF(Q75="","",VLOOKUP(Q75,'Cover Data'!$D$44:$E$129,2,FALSE))</f>
        <v/>
      </c>
      <c r="S75" s="16" t="e">
        <f>IF(VLOOKUP(O75,'BA Origin'!A:H,8,FALSE)=0,"Hotel",IF(VLOOKUP(O75,'BA Origin'!A:H,8,FALSE)=9,"SC","Error"))</f>
        <v>#N/A</v>
      </c>
      <c r="T75" s="16">
        <f t="shared" si="2"/>
        <v>0</v>
      </c>
      <c r="U75" s="16" t="e">
        <f>CONCATENATE(VLOOKUP(O75,'BA Target'!A:D,4,FALSE),(IF(T75=1,CONCATENATE("000",O75),IF(T75=2,CONCATENATE("00",O75),IF(T75=3,CONCATENATE("0",O75),IF(T75=4,O75,"ERROR"))))),Q75)</f>
        <v>#N/A</v>
      </c>
      <c r="V75" s="18" t="e">
        <f t="array" ref="V75">OR(Matrix=$U75)</f>
        <v>#N/A</v>
      </c>
      <c r="W75" s="16" t="str">
        <f>IF(R75="","",IF(VLOOKUP(O75,'BA Target'!A:J,10,FALSE)="Y",IF(V75=TRUE,U75,"Cost Center not defined"),U75))</f>
        <v/>
      </c>
      <c r="X75" s="21"/>
      <c r="Y75" s="22"/>
      <c r="Z75" s="22"/>
      <c r="AA75" s="23"/>
      <c r="AB75" s="229"/>
      <c r="AC75" s="339"/>
      <c r="AD75" s="341"/>
      <c r="AE75" s="326"/>
      <c r="AF75" s="326"/>
      <c r="AG75" s="326"/>
      <c r="AH75" s="164"/>
      <c r="AI75" s="326"/>
    </row>
    <row r="76" spans="2:35" ht="15.75" x14ac:dyDescent="0.25">
      <c r="B76" s="13"/>
      <c r="C76" s="14"/>
      <c r="D76" s="15"/>
      <c r="E76" s="16" t="str">
        <f>IF(D76="","",VLOOKUP(D76,'BA Origin'!A:G,7,FALSE))</f>
        <v/>
      </c>
      <c r="F76" s="118"/>
      <c r="G76" s="16" t="str">
        <f>IF(F76="","",VLOOKUP(F76,'Cover Data'!$D$44:$E$129,2,FALSE))</f>
        <v/>
      </c>
      <c r="H76" s="16" t="e">
        <f>IF(VLOOKUP(D76,'BA Origin'!A:H,8,FALSE)=0,"Hotel",IF(VLOOKUP(D76,'BA Origin'!A:H,8,FALSE)=9,"SC","Error"))</f>
        <v>#N/A</v>
      </c>
      <c r="I76" s="16">
        <f t="shared" si="1"/>
        <v>0</v>
      </c>
      <c r="J76" s="16" t="e">
        <f>CONCATENATE(VLOOKUP(D76,'BA Origin'!A:D,4,FALSE),(IF(I76=1,CONCATENATE("000",D76),IF(I76=2,CONCATENATE("00",D76),IF(I76=3,CONCATENATE("0",D76),IF(I76=4,D76,"ERROR"))))),F76)</f>
        <v>#N/A</v>
      </c>
      <c r="K76" s="18" t="e">
        <f t="array" ref="K76">OR(Matrix=$J76)</f>
        <v>#N/A</v>
      </c>
      <c r="L76" s="16" t="str">
        <f t="shared" si="3"/>
        <v/>
      </c>
      <c r="M76" s="19"/>
      <c r="N76" s="20"/>
      <c r="O76" s="15"/>
      <c r="P76" s="16" t="str">
        <f>IF(O76="","",VLOOKUP(O76,'BA Target'!A:G,7,FALSE))</f>
        <v/>
      </c>
      <c r="Q76" s="118"/>
      <c r="R76" s="16" t="str">
        <f>IF(Q76="","",VLOOKUP(Q76,'Cover Data'!$D$44:$E$129,2,FALSE))</f>
        <v/>
      </c>
      <c r="S76" s="16" t="e">
        <f>IF(VLOOKUP(O76,'BA Origin'!A:H,8,FALSE)=0,"Hotel",IF(VLOOKUP(O76,'BA Origin'!A:H,8,FALSE)=9,"SC","Error"))</f>
        <v>#N/A</v>
      </c>
      <c r="T76" s="16">
        <f t="shared" si="2"/>
        <v>0</v>
      </c>
      <c r="U76" s="16" t="e">
        <f>CONCATENATE(VLOOKUP(O76,'BA Target'!A:D,4,FALSE),(IF(T76=1,CONCATENATE("000",O76),IF(T76=2,CONCATENATE("00",O76),IF(T76=3,CONCATENATE("0",O76),IF(T76=4,O76,"ERROR"))))),Q76)</f>
        <v>#N/A</v>
      </c>
      <c r="V76" s="18" t="e">
        <f t="array" ref="V76">OR(Matrix=$U76)</f>
        <v>#N/A</v>
      </c>
      <c r="W76" s="16" t="str">
        <f>IF(R76="","",IF(VLOOKUP(O76,'BA Target'!A:J,10,FALSE)="Y",IF(V76=TRUE,U76,"Cost Center not defined"),U76))</f>
        <v/>
      </c>
      <c r="X76" s="21"/>
      <c r="Y76" s="22"/>
      <c r="Z76" s="22"/>
      <c r="AA76" s="23"/>
      <c r="AB76" s="229"/>
      <c r="AC76" s="337"/>
      <c r="AD76" s="341"/>
      <c r="AE76" s="326"/>
      <c r="AF76" s="326"/>
      <c r="AG76" s="326"/>
      <c r="AH76" s="164"/>
      <c r="AI76" s="326"/>
    </row>
    <row r="77" spans="2:35" ht="15.75" x14ac:dyDescent="0.25">
      <c r="B77" s="13"/>
      <c r="C77" s="14"/>
      <c r="D77" s="15"/>
      <c r="E77" s="16" t="str">
        <f>IF(D77="","",VLOOKUP(D77,'BA Origin'!A:G,7,FALSE))</f>
        <v/>
      </c>
      <c r="F77" s="118"/>
      <c r="G77" s="16" t="str">
        <f>IF(F77="","",VLOOKUP(F77,'Cover Data'!$D$44:$E$129,2,FALSE))</f>
        <v/>
      </c>
      <c r="H77" s="16" t="e">
        <f>IF(VLOOKUP(D77,'BA Origin'!A:H,8,FALSE)=0,"Hotel",IF(VLOOKUP(D77,'BA Origin'!A:H,8,FALSE)=9,"SC","Error"))</f>
        <v>#N/A</v>
      </c>
      <c r="I77" s="16">
        <f t="shared" si="1"/>
        <v>0</v>
      </c>
      <c r="J77" s="16" t="e">
        <f>CONCATENATE(VLOOKUP(D77,'BA Origin'!A:D,4,FALSE),(IF(I77=1,CONCATENATE("000",D77),IF(I77=2,CONCATENATE("00",D77),IF(I77=3,CONCATENATE("0",D77),IF(I77=4,D77,"ERROR"))))),F77)</f>
        <v>#N/A</v>
      </c>
      <c r="K77" s="18" t="e">
        <f t="array" ref="K77">OR(Matrix=$J77)</f>
        <v>#N/A</v>
      </c>
      <c r="L77" s="16" t="str">
        <f t="shared" si="3"/>
        <v/>
      </c>
      <c r="M77" s="19"/>
      <c r="N77" s="20"/>
      <c r="O77" s="15"/>
      <c r="P77" s="16" t="str">
        <f>IF(O77="","",VLOOKUP(O77,'BA Target'!A:G,7,FALSE))</f>
        <v/>
      </c>
      <c r="Q77" s="118"/>
      <c r="R77" s="16" t="str">
        <f>IF(Q77="","",VLOOKUP(Q77,'Cover Data'!$D$44:$E$129,2,FALSE))</f>
        <v/>
      </c>
      <c r="S77" s="16" t="e">
        <f>IF(VLOOKUP(O77,'BA Origin'!A:H,8,FALSE)=0,"Hotel",IF(VLOOKUP(O77,'BA Origin'!A:H,8,FALSE)=9,"SC","Error"))</f>
        <v>#N/A</v>
      </c>
      <c r="T77" s="16">
        <f t="shared" si="2"/>
        <v>0</v>
      </c>
      <c r="U77" s="16" t="e">
        <f>CONCATENATE(VLOOKUP(O77,'BA Target'!A:D,4,FALSE),(IF(T77=1,CONCATENATE("000",O77),IF(T77=2,CONCATENATE("00",O77),IF(T77=3,CONCATENATE("0",O77),IF(T77=4,O77,"ERROR"))))),Q77)</f>
        <v>#N/A</v>
      </c>
      <c r="V77" s="18" t="e">
        <f t="array" ref="V77">OR(Matrix=$U77)</f>
        <v>#N/A</v>
      </c>
      <c r="W77" s="16" t="str">
        <f>IF(R77="","",IF(VLOOKUP(O77,'BA Target'!A:J,10,FALSE)="Y",IF(V77=TRUE,U77,"Cost Center not defined"),U77))</f>
        <v/>
      </c>
      <c r="X77" s="21"/>
      <c r="Y77" s="22"/>
      <c r="Z77" s="22"/>
      <c r="AA77" s="23"/>
      <c r="AB77" s="229"/>
      <c r="AC77" s="338"/>
      <c r="AD77" s="341"/>
      <c r="AE77" s="326"/>
      <c r="AF77" s="326"/>
      <c r="AG77" s="326"/>
      <c r="AH77" s="164"/>
      <c r="AI77" s="326"/>
    </row>
    <row r="78" spans="2:35" ht="15.75" x14ac:dyDescent="0.25">
      <c r="B78" s="13"/>
      <c r="C78" s="14"/>
      <c r="D78" s="15"/>
      <c r="E78" s="16" t="str">
        <f>IF(D78="","",VLOOKUP(D78,'BA Origin'!A:G,7,FALSE))</f>
        <v/>
      </c>
      <c r="F78" s="118"/>
      <c r="G78" s="16" t="str">
        <f>IF(F78="","",VLOOKUP(F78,'Cover Data'!$D$44:$E$129,2,FALSE))</f>
        <v/>
      </c>
      <c r="H78" s="16" t="e">
        <f>IF(VLOOKUP(D78,'BA Origin'!A:H,8,FALSE)=0,"Hotel",IF(VLOOKUP(D78,'BA Origin'!A:H,8,FALSE)=9,"SC","Error"))</f>
        <v>#N/A</v>
      </c>
      <c r="I78" s="16">
        <f t="shared" si="1"/>
        <v>0</v>
      </c>
      <c r="J78" s="16" t="e">
        <f>CONCATENATE(VLOOKUP(D78,'BA Origin'!A:D,4,FALSE),(IF(I78=1,CONCATENATE("000",D78),IF(I78=2,CONCATENATE("00",D78),IF(I78=3,CONCATENATE("0",D78),IF(I78=4,D78,"ERROR"))))),F78)</f>
        <v>#N/A</v>
      </c>
      <c r="K78" s="18" t="e">
        <f t="array" ref="K78">OR(Matrix=$J78)</f>
        <v>#N/A</v>
      </c>
      <c r="L78" s="16" t="str">
        <f t="shared" si="3"/>
        <v/>
      </c>
      <c r="M78" s="19"/>
      <c r="N78" s="20"/>
      <c r="O78" s="15"/>
      <c r="P78" s="16" t="str">
        <f>IF(O78="","",VLOOKUP(O78,'BA Target'!A:G,7,FALSE))</f>
        <v/>
      </c>
      <c r="Q78" s="118"/>
      <c r="R78" s="16" t="str">
        <f>IF(Q78="","",VLOOKUP(Q78,'Cover Data'!$D$44:$E$129,2,FALSE))</f>
        <v/>
      </c>
      <c r="S78" s="16" t="e">
        <f>IF(VLOOKUP(O78,'BA Origin'!A:H,8,FALSE)=0,"Hotel",IF(VLOOKUP(O78,'BA Origin'!A:H,8,FALSE)=9,"SC","Error"))</f>
        <v>#N/A</v>
      </c>
      <c r="T78" s="16">
        <f t="shared" si="2"/>
        <v>0</v>
      </c>
      <c r="U78" s="16" t="e">
        <f>CONCATENATE(VLOOKUP(O78,'BA Target'!A:D,4,FALSE),(IF(T78=1,CONCATENATE("000",O78),IF(T78=2,CONCATENATE("00",O78),IF(T78=3,CONCATENATE("0",O78),IF(T78=4,O78,"ERROR"))))),Q78)</f>
        <v>#N/A</v>
      </c>
      <c r="V78" s="18" t="e">
        <f t="array" ref="V78">OR(Matrix=$U78)</f>
        <v>#N/A</v>
      </c>
      <c r="W78" s="16" t="str">
        <f>IF(R78="","",IF(VLOOKUP(O78,'BA Target'!A:J,10,FALSE)="Y",IF(V78=TRUE,U78,"Cost Center not defined"),U78))</f>
        <v/>
      </c>
      <c r="X78" s="21"/>
      <c r="Y78" s="22"/>
      <c r="Z78" s="22"/>
      <c r="AA78" s="23"/>
      <c r="AB78" s="229"/>
      <c r="AC78" s="339"/>
      <c r="AD78" s="341"/>
      <c r="AE78" s="326"/>
      <c r="AF78" s="326"/>
      <c r="AG78" s="326"/>
      <c r="AH78" s="164"/>
      <c r="AI78" s="326"/>
    </row>
    <row r="79" spans="2:35" ht="15.75" x14ac:dyDescent="0.25">
      <c r="B79" s="13"/>
      <c r="C79" s="14"/>
      <c r="D79" s="15"/>
      <c r="E79" s="16" t="str">
        <f>IF(D79="","",VLOOKUP(D79,'BA Origin'!A:G,7,FALSE))</f>
        <v/>
      </c>
      <c r="F79" s="118"/>
      <c r="G79" s="16" t="str">
        <f>IF(F79="","",VLOOKUP(F79,'Cover Data'!$D$44:$E$129,2,FALSE))</f>
        <v/>
      </c>
      <c r="H79" s="16" t="e">
        <f>IF(VLOOKUP(D79,'BA Origin'!A:H,8,FALSE)=0,"Hotel",IF(VLOOKUP(D79,'BA Origin'!A:H,8,FALSE)=9,"SC","Error"))</f>
        <v>#N/A</v>
      </c>
      <c r="I79" s="16">
        <f t="shared" si="1"/>
        <v>0</v>
      </c>
      <c r="J79" s="16" t="e">
        <f>CONCATENATE(VLOOKUP(D79,'BA Origin'!A:D,4,FALSE),(IF(I79=1,CONCATENATE("000",D79),IF(I79=2,CONCATENATE("00",D79),IF(I79=3,CONCATENATE("0",D79),IF(I79=4,D79,"ERROR"))))),F79)</f>
        <v>#N/A</v>
      </c>
      <c r="K79" s="18" t="e">
        <f t="array" ref="K79">OR(Matrix=$J79)</f>
        <v>#N/A</v>
      </c>
      <c r="L79" s="16" t="str">
        <f t="shared" si="3"/>
        <v/>
      </c>
      <c r="M79" s="19"/>
      <c r="N79" s="20"/>
      <c r="O79" s="15"/>
      <c r="P79" s="16" t="str">
        <f>IF(O79="","",VLOOKUP(O79,'BA Target'!A:G,7,FALSE))</f>
        <v/>
      </c>
      <c r="Q79" s="118"/>
      <c r="R79" s="16" t="str">
        <f>IF(Q79="","",VLOOKUP(Q79,'Cover Data'!$D$44:$E$129,2,FALSE))</f>
        <v/>
      </c>
      <c r="S79" s="16" t="e">
        <f>IF(VLOOKUP(O79,'BA Origin'!A:H,8,FALSE)=0,"Hotel",IF(VLOOKUP(O79,'BA Origin'!A:H,8,FALSE)=9,"SC","Error"))</f>
        <v>#N/A</v>
      </c>
      <c r="T79" s="16">
        <f t="shared" si="2"/>
        <v>0</v>
      </c>
      <c r="U79" s="16" t="e">
        <f>CONCATENATE(VLOOKUP(O79,'BA Target'!A:D,4,FALSE),(IF(T79=1,CONCATENATE("000",O79),IF(T79=2,CONCATENATE("00",O79),IF(T79=3,CONCATENATE("0",O79),IF(T79=4,O79,"ERROR"))))),Q79)</f>
        <v>#N/A</v>
      </c>
      <c r="V79" s="18" t="e">
        <f t="array" ref="V79">OR(Matrix=$U79)</f>
        <v>#N/A</v>
      </c>
      <c r="W79" s="16" t="str">
        <f>IF(R79="","",IF(VLOOKUP(O79,'BA Target'!A:J,10,FALSE)="Y",IF(V79=TRUE,U79,"Cost Center not defined"),U79))</f>
        <v/>
      </c>
      <c r="X79" s="21"/>
      <c r="Y79" s="22"/>
      <c r="Z79" s="22"/>
      <c r="AA79" s="23"/>
      <c r="AB79" s="229"/>
      <c r="AC79" s="337"/>
      <c r="AD79" s="341"/>
      <c r="AE79" s="326"/>
      <c r="AF79" s="326"/>
      <c r="AG79" s="326"/>
      <c r="AH79" s="164"/>
      <c r="AI79" s="326"/>
    </row>
    <row r="80" spans="2:35" ht="15.75" x14ac:dyDescent="0.25">
      <c r="B80" s="13"/>
      <c r="C80" s="14"/>
      <c r="D80" s="15"/>
      <c r="E80" s="16" t="str">
        <f>IF(D80="","",VLOOKUP(D80,'BA Origin'!A:G,7,FALSE))</f>
        <v/>
      </c>
      <c r="F80" s="118"/>
      <c r="G80" s="16" t="str">
        <f>IF(F80="","",VLOOKUP(F80,'Cover Data'!$D$44:$E$129,2,FALSE))</f>
        <v/>
      </c>
      <c r="H80" s="16" t="e">
        <f>IF(VLOOKUP(D80,'BA Origin'!A:H,8,FALSE)=0,"Hotel",IF(VLOOKUP(D80,'BA Origin'!A:H,8,FALSE)=9,"SC","Error"))</f>
        <v>#N/A</v>
      </c>
      <c r="I80" s="16">
        <f t="shared" si="1"/>
        <v>0</v>
      </c>
      <c r="J80" s="16" t="e">
        <f>CONCATENATE(VLOOKUP(D80,'BA Origin'!A:D,4,FALSE),(IF(I80=1,CONCATENATE("000",D80),IF(I80=2,CONCATENATE("00",D80),IF(I80=3,CONCATENATE("0",D80),IF(I80=4,D80,"ERROR"))))),F80)</f>
        <v>#N/A</v>
      </c>
      <c r="K80" s="18" t="e">
        <f t="array" ref="K80">OR(Matrix=$J80)</f>
        <v>#N/A</v>
      </c>
      <c r="L80" s="16" t="str">
        <f t="shared" si="3"/>
        <v/>
      </c>
      <c r="M80" s="19"/>
      <c r="N80" s="20"/>
      <c r="O80" s="15"/>
      <c r="P80" s="16" t="str">
        <f>IF(O80="","",VLOOKUP(O80,'BA Target'!A:G,7,FALSE))</f>
        <v/>
      </c>
      <c r="Q80" s="118"/>
      <c r="R80" s="16" t="str">
        <f>IF(Q80="","",VLOOKUP(Q80,'Cover Data'!$D$44:$E$129,2,FALSE))</f>
        <v/>
      </c>
      <c r="S80" s="16" t="e">
        <f>IF(VLOOKUP(O80,'BA Origin'!A:H,8,FALSE)=0,"Hotel",IF(VLOOKUP(O80,'BA Origin'!A:H,8,FALSE)=9,"SC","Error"))</f>
        <v>#N/A</v>
      </c>
      <c r="T80" s="16">
        <f t="shared" si="2"/>
        <v>0</v>
      </c>
      <c r="U80" s="16" t="e">
        <f>CONCATENATE(VLOOKUP(O80,'BA Target'!A:D,4,FALSE),(IF(T80=1,CONCATENATE("000",O80),IF(T80=2,CONCATENATE("00",O80),IF(T80=3,CONCATENATE("0",O80),IF(T80=4,O80,"ERROR"))))),Q80)</f>
        <v>#N/A</v>
      </c>
      <c r="V80" s="18" t="e">
        <f t="array" ref="V80">OR(Matrix=$U80)</f>
        <v>#N/A</v>
      </c>
      <c r="W80" s="16" t="str">
        <f>IF(R80="","",IF(VLOOKUP(O80,'BA Target'!A:J,10,FALSE)="Y",IF(V80=TRUE,U80,"Cost Center not defined"),U80))</f>
        <v/>
      </c>
      <c r="X80" s="21"/>
      <c r="Y80" s="22"/>
      <c r="Z80" s="22"/>
      <c r="AA80" s="23"/>
      <c r="AB80" s="229"/>
      <c r="AC80" s="338"/>
      <c r="AD80" s="341"/>
      <c r="AE80" s="326"/>
      <c r="AF80" s="326"/>
      <c r="AG80" s="326"/>
      <c r="AH80" s="164"/>
      <c r="AI80" s="326"/>
    </row>
    <row r="81" spans="2:35" ht="15.75" x14ac:dyDescent="0.25">
      <c r="B81" s="13"/>
      <c r="C81" s="14"/>
      <c r="D81" s="15"/>
      <c r="E81" s="16" t="str">
        <f>IF(D81="","",VLOOKUP(D81,'BA Origin'!A:G,7,FALSE))</f>
        <v/>
      </c>
      <c r="F81" s="118"/>
      <c r="G81" s="16" t="str">
        <f>IF(F81="","",VLOOKUP(F81,'Cover Data'!$D$44:$E$129,2,FALSE))</f>
        <v/>
      </c>
      <c r="H81" s="16" t="e">
        <f>IF(VLOOKUP(D81,'BA Origin'!A:H,8,FALSE)=0,"Hotel",IF(VLOOKUP(D81,'BA Origin'!A:H,8,FALSE)=9,"SC","Error"))</f>
        <v>#N/A</v>
      </c>
      <c r="I81" s="16">
        <f t="shared" si="1"/>
        <v>0</v>
      </c>
      <c r="J81" s="16" t="e">
        <f>CONCATENATE(VLOOKUP(D81,'BA Origin'!A:D,4,FALSE),(IF(I81=1,CONCATENATE("000",D81),IF(I81=2,CONCATENATE("00",D81),IF(I81=3,CONCATENATE("0",D81),IF(I81=4,D81,"ERROR"))))),F81)</f>
        <v>#N/A</v>
      </c>
      <c r="K81" s="18" t="e">
        <f t="array" ref="K81">OR(Matrix=$J81)</f>
        <v>#N/A</v>
      </c>
      <c r="L81" s="16" t="str">
        <f t="shared" si="3"/>
        <v/>
      </c>
      <c r="M81" s="19"/>
      <c r="N81" s="20"/>
      <c r="O81" s="15"/>
      <c r="P81" s="16" t="str">
        <f>IF(O81="","",VLOOKUP(O81,'BA Target'!A:G,7,FALSE))</f>
        <v/>
      </c>
      <c r="Q81" s="118"/>
      <c r="R81" s="16" t="str">
        <f>IF(Q81="","",VLOOKUP(Q81,'Cover Data'!$D$44:$E$129,2,FALSE))</f>
        <v/>
      </c>
      <c r="S81" s="16" t="e">
        <f>IF(VLOOKUP(O81,'BA Origin'!A:H,8,FALSE)=0,"Hotel",IF(VLOOKUP(O81,'BA Origin'!A:H,8,FALSE)=9,"SC","Error"))</f>
        <v>#N/A</v>
      </c>
      <c r="T81" s="16">
        <f t="shared" si="2"/>
        <v>0</v>
      </c>
      <c r="U81" s="16" t="e">
        <f>CONCATENATE(VLOOKUP(O81,'BA Target'!A:D,4,FALSE),(IF(T81=1,CONCATENATE("000",O81),IF(T81=2,CONCATENATE("00",O81),IF(T81=3,CONCATENATE("0",O81),IF(T81=4,O81,"ERROR"))))),Q81)</f>
        <v>#N/A</v>
      </c>
      <c r="V81" s="18" t="e">
        <f t="array" ref="V81">OR(Matrix=$U81)</f>
        <v>#N/A</v>
      </c>
      <c r="W81" s="16" t="str">
        <f>IF(R81="","",IF(VLOOKUP(O81,'BA Target'!A:J,10,FALSE)="Y",IF(V81=TRUE,U81,"Cost Center not defined"),U81))</f>
        <v/>
      </c>
      <c r="X81" s="21"/>
      <c r="Y81" s="22"/>
      <c r="Z81" s="22"/>
      <c r="AA81" s="23"/>
      <c r="AB81" s="229"/>
      <c r="AC81" s="339"/>
      <c r="AD81" s="341"/>
      <c r="AE81" s="326"/>
      <c r="AF81" s="326"/>
      <c r="AG81" s="326"/>
      <c r="AH81" s="164"/>
      <c r="AI81" s="326"/>
    </row>
    <row r="82" spans="2:35" ht="15.75" x14ac:dyDescent="0.25">
      <c r="B82" s="13"/>
      <c r="C82" s="14"/>
      <c r="D82" s="15"/>
      <c r="E82" s="16" t="str">
        <f>IF(D82="","",VLOOKUP(D82,'BA Origin'!A:G,7,FALSE))</f>
        <v/>
      </c>
      <c r="F82" s="118"/>
      <c r="G82" s="16" t="str">
        <f>IF(F82="","",VLOOKUP(F82,'Cover Data'!$D$44:$E$129,2,FALSE))</f>
        <v/>
      </c>
      <c r="H82" s="16" t="e">
        <f>IF(VLOOKUP(D82,'BA Origin'!A:H,8,FALSE)=0,"Hotel",IF(VLOOKUP(D82,'BA Origin'!A:H,8,FALSE)=9,"SC","Error"))</f>
        <v>#N/A</v>
      </c>
      <c r="I82" s="16">
        <f t="shared" si="1"/>
        <v>0</v>
      </c>
      <c r="J82" s="16" t="e">
        <f>CONCATENATE(VLOOKUP(D82,'BA Origin'!A:D,4,FALSE),(IF(I82=1,CONCATENATE("000",D82),IF(I82=2,CONCATENATE("00",D82),IF(I82=3,CONCATENATE("0",D82),IF(I82=4,D82,"ERROR"))))),F82)</f>
        <v>#N/A</v>
      </c>
      <c r="K82" s="18" t="e">
        <f t="array" ref="K82">OR(Matrix=$J82)</f>
        <v>#N/A</v>
      </c>
      <c r="L82" s="16" t="str">
        <f t="shared" si="3"/>
        <v/>
      </c>
      <c r="M82" s="19"/>
      <c r="N82" s="20"/>
      <c r="O82" s="15"/>
      <c r="P82" s="16" t="str">
        <f>IF(O82="","",VLOOKUP(O82,'BA Target'!A:G,7,FALSE))</f>
        <v/>
      </c>
      <c r="Q82" s="118"/>
      <c r="R82" s="16" t="str">
        <f>IF(Q82="","",VLOOKUP(Q82,'Cover Data'!$D$44:$E$129,2,FALSE))</f>
        <v/>
      </c>
      <c r="S82" s="16" t="e">
        <f>IF(VLOOKUP(O82,'BA Origin'!A:H,8,FALSE)=0,"Hotel",IF(VLOOKUP(O82,'BA Origin'!A:H,8,FALSE)=9,"SC","Error"))</f>
        <v>#N/A</v>
      </c>
      <c r="T82" s="16">
        <f t="shared" si="2"/>
        <v>0</v>
      </c>
      <c r="U82" s="16" t="e">
        <f>CONCATENATE(VLOOKUP(O82,'BA Target'!A:D,4,FALSE),(IF(T82=1,CONCATENATE("000",O82),IF(T82=2,CONCATENATE("00",O82),IF(T82=3,CONCATENATE("0",O82),IF(T82=4,O82,"ERROR"))))),Q82)</f>
        <v>#N/A</v>
      </c>
      <c r="V82" s="18" t="e">
        <f t="array" ref="V82">OR(Matrix=$U82)</f>
        <v>#N/A</v>
      </c>
      <c r="W82" s="16" t="str">
        <f>IF(R82="","",IF(VLOOKUP(O82,'BA Target'!A:J,10,FALSE)="Y",IF(V82=TRUE,U82,"Cost Center not defined"),U82))</f>
        <v/>
      </c>
      <c r="X82" s="21"/>
      <c r="Y82" s="22"/>
      <c r="Z82" s="22"/>
      <c r="AA82" s="23"/>
      <c r="AB82" s="229"/>
      <c r="AC82" s="337"/>
      <c r="AD82" s="341"/>
      <c r="AE82" s="326"/>
      <c r="AF82" s="326"/>
      <c r="AG82" s="326"/>
      <c r="AH82" s="164"/>
      <c r="AI82" s="326"/>
    </row>
    <row r="83" spans="2:35" ht="15.75" x14ac:dyDescent="0.25">
      <c r="B83" s="13"/>
      <c r="C83" s="14"/>
      <c r="D83" s="15"/>
      <c r="E83" s="16" t="str">
        <f>IF(D83="","",VLOOKUP(D83,'BA Origin'!A:G,7,FALSE))</f>
        <v/>
      </c>
      <c r="F83" s="118"/>
      <c r="G83" s="16" t="str">
        <f>IF(F83="","",VLOOKUP(F83,'Cover Data'!$D$44:$E$129,2,FALSE))</f>
        <v/>
      </c>
      <c r="H83" s="16" t="e">
        <f>IF(VLOOKUP(D83,'BA Origin'!A:H,8,FALSE)=0,"Hotel",IF(VLOOKUP(D83,'BA Origin'!A:H,8,FALSE)=9,"SC","Error"))</f>
        <v>#N/A</v>
      </c>
      <c r="I83" s="16">
        <f t="shared" si="1"/>
        <v>0</v>
      </c>
      <c r="J83" s="16" t="e">
        <f>CONCATENATE(VLOOKUP(D83,'BA Origin'!A:D,4,FALSE),(IF(I83=1,CONCATENATE("000",D83),IF(I83=2,CONCATENATE("00",D83),IF(I83=3,CONCATENATE("0",D83),IF(I83=4,D83,"ERROR"))))),F83)</f>
        <v>#N/A</v>
      </c>
      <c r="K83" s="18" t="e">
        <f t="array" ref="K83">OR(Matrix=$J83)</f>
        <v>#N/A</v>
      </c>
      <c r="L83" s="16" t="str">
        <f t="shared" si="3"/>
        <v/>
      </c>
      <c r="M83" s="19"/>
      <c r="N83" s="20"/>
      <c r="O83" s="15"/>
      <c r="P83" s="16" t="str">
        <f>IF(O83="","",VLOOKUP(O83,'BA Target'!A:G,7,FALSE))</f>
        <v/>
      </c>
      <c r="Q83" s="118"/>
      <c r="R83" s="16" t="str">
        <f>IF(Q83="","",VLOOKUP(Q83,'Cover Data'!$D$44:$E$129,2,FALSE))</f>
        <v/>
      </c>
      <c r="S83" s="16" t="e">
        <f>IF(VLOOKUP(O83,'BA Origin'!A:H,8,FALSE)=0,"Hotel",IF(VLOOKUP(O83,'BA Origin'!A:H,8,FALSE)=9,"SC","Error"))</f>
        <v>#N/A</v>
      </c>
      <c r="T83" s="16">
        <f t="shared" si="2"/>
        <v>0</v>
      </c>
      <c r="U83" s="16" t="e">
        <f>CONCATENATE(VLOOKUP(O83,'BA Target'!A:D,4,FALSE),(IF(T83=1,CONCATENATE("000",O83),IF(T83=2,CONCATENATE("00",O83),IF(T83=3,CONCATENATE("0",O83),IF(T83=4,O83,"ERROR"))))),Q83)</f>
        <v>#N/A</v>
      </c>
      <c r="V83" s="18" t="e">
        <f t="array" ref="V83">OR(Matrix=$U83)</f>
        <v>#N/A</v>
      </c>
      <c r="W83" s="16" t="str">
        <f>IF(R83="","",IF(VLOOKUP(O83,'BA Target'!A:J,10,FALSE)="Y",IF(V83=TRUE,U83,"Cost Center not defined"),U83))</f>
        <v/>
      </c>
      <c r="X83" s="21"/>
      <c r="Y83" s="22"/>
      <c r="Z83" s="22"/>
      <c r="AA83" s="23"/>
      <c r="AB83" s="229"/>
      <c r="AC83" s="338"/>
      <c r="AD83" s="341"/>
      <c r="AE83" s="326"/>
      <c r="AF83" s="326"/>
      <c r="AG83" s="326"/>
      <c r="AH83" s="164"/>
      <c r="AI83" s="326"/>
    </row>
    <row r="84" spans="2:35" ht="15.75" x14ac:dyDescent="0.25">
      <c r="B84" s="13"/>
      <c r="C84" s="14"/>
      <c r="D84" s="15"/>
      <c r="E84" s="16" t="str">
        <f>IF(D84="","",VLOOKUP(D84,'BA Origin'!A:G,7,FALSE))</f>
        <v/>
      </c>
      <c r="F84" s="118"/>
      <c r="G84" s="16" t="str">
        <f>IF(F84="","",VLOOKUP(F84,'Cover Data'!$D$44:$E$129,2,FALSE))</f>
        <v/>
      </c>
      <c r="H84" s="16" t="e">
        <f>IF(VLOOKUP(D84,'BA Origin'!A:H,8,FALSE)=0,"Hotel",IF(VLOOKUP(D84,'BA Origin'!A:H,8,FALSE)=9,"SC","Error"))</f>
        <v>#N/A</v>
      </c>
      <c r="I84" s="16">
        <f t="shared" si="1"/>
        <v>0</v>
      </c>
      <c r="J84" s="16" t="e">
        <f>CONCATENATE(VLOOKUP(D84,'BA Origin'!A:D,4,FALSE),(IF(I84=1,CONCATENATE("000",D84),IF(I84=2,CONCATENATE("00",D84),IF(I84=3,CONCATENATE("0",D84),IF(I84=4,D84,"ERROR"))))),F84)</f>
        <v>#N/A</v>
      </c>
      <c r="K84" s="18" t="e">
        <f t="array" ref="K84">OR(Matrix=$J84)</f>
        <v>#N/A</v>
      </c>
      <c r="L84" s="16" t="str">
        <f t="shared" si="3"/>
        <v/>
      </c>
      <c r="M84" s="19"/>
      <c r="N84" s="20"/>
      <c r="O84" s="15"/>
      <c r="P84" s="16" t="str">
        <f>IF(O84="","",VLOOKUP(O84,'BA Target'!A:G,7,FALSE))</f>
        <v/>
      </c>
      <c r="Q84" s="118"/>
      <c r="R84" s="16" t="str">
        <f>IF(Q84="","",VLOOKUP(Q84,'Cover Data'!$D$44:$E$129,2,FALSE))</f>
        <v/>
      </c>
      <c r="S84" s="16" t="e">
        <f>IF(VLOOKUP(O84,'BA Origin'!A:H,8,FALSE)=0,"Hotel",IF(VLOOKUP(O84,'BA Origin'!A:H,8,FALSE)=9,"SC","Error"))</f>
        <v>#N/A</v>
      </c>
      <c r="T84" s="16">
        <f t="shared" si="2"/>
        <v>0</v>
      </c>
      <c r="U84" s="16" t="e">
        <f>CONCATENATE(VLOOKUP(O84,'BA Target'!A:D,4,FALSE),(IF(T84=1,CONCATENATE("000",O84),IF(T84=2,CONCATENATE("00",O84),IF(T84=3,CONCATENATE("0",O84),IF(T84=4,O84,"ERROR"))))),Q84)</f>
        <v>#N/A</v>
      </c>
      <c r="V84" s="18" t="e">
        <f t="array" ref="V84">OR(Matrix=$U84)</f>
        <v>#N/A</v>
      </c>
      <c r="W84" s="16" t="str">
        <f>IF(R84="","",IF(VLOOKUP(O84,'BA Target'!A:J,10,FALSE)="Y",IF(V84=TRUE,U84,"Cost Center not defined"),U84))</f>
        <v/>
      </c>
      <c r="X84" s="21"/>
      <c r="Y84" s="22"/>
      <c r="Z84" s="22"/>
      <c r="AA84" s="23"/>
      <c r="AB84" s="229"/>
      <c r="AC84" s="339"/>
      <c r="AD84" s="341"/>
      <c r="AE84" s="326"/>
      <c r="AF84" s="326"/>
      <c r="AG84" s="326"/>
      <c r="AH84" s="164"/>
      <c r="AI84" s="326"/>
    </row>
    <row r="85" spans="2:35" ht="15.75" x14ac:dyDescent="0.25">
      <c r="B85" s="13"/>
      <c r="C85" s="14"/>
      <c r="D85" s="15"/>
      <c r="E85" s="16" t="str">
        <f>IF(D85="","",VLOOKUP(D85,'BA Origin'!A:G,7,FALSE))</f>
        <v/>
      </c>
      <c r="F85" s="118"/>
      <c r="G85" s="16" t="str">
        <f>IF(F85="","",VLOOKUP(F85,'Cover Data'!$D$44:$E$129,2,FALSE))</f>
        <v/>
      </c>
      <c r="H85" s="16" t="e">
        <f>IF(VLOOKUP(D85,'BA Origin'!A:H,8,FALSE)=0,"Hotel",IF(VLOOKUP(D85,'BA Origin'!A:H,8,FALSE)=9,"SC","Error"))</f>
        <v>#N/A</v>
      </c>
      <c r="I85" s="16">
        <f t="shared" si="1"/>
        <v>0</v>
      </c>
      <c r="J85" s="16" t="e">
        <f>CONCATENATE(VLOOKUP(D85,'BA Origin'!A:D,4,FALSE),(IF(I85=1,CONCATENATE("000",D85),IF(I85=2,CONCATENATE("00",D85),IF(I85=3,CONCATENATE("0",D85),IF(I85=4,D85,"ERROR"))))),F85)</f>
        <v>#N/A</v>
      </c>
      <c r="K85" s="18" t="e">
        <f t="array" ref="K85">OR(Matrix=$J85)</f>
        <v>#N/A</v>
      </c>
      <c r="L85" s="16" t="str">
        <f t="shared" si="3"/>
        <v/>
      </c>
      <c r="M85" s="19"/>
      <c r="N85" s="20"/>
      <c r="O85" s="15"/>
      <c r="P85" s="16" t="str">
        <f>IF(O85="","",VLOOKUP(O85,'BA Target'!A:G,7,FALSE))</f>
        <v/>
      </c>
      <c r="Q85" s="118"/>
      <c r="R85" s="16" t="str">
        <f>IF(Q85="","",VLOOKUP(Q85,'Cover Data'!$D$44:$E$129,2,FALSE))</f>
        <v/>
      </c>
      <c r="S85" s="16" t="e">
        <f>IF(VLOOKUP(O85,'BA Origin'!A:H,8,FALSE)=0,"Hotel",IF(VLOOKUP(O85,'BA Origin'!A:H,8,FALSE)=9,"SC","Error"))</f>
        <v>#N/A</v>
      </c>
      <c r="T85" s="16">
        <f t="shared" si="2"/>
        <v>0</v>
      </c>
      <c r="U85" s="16" t="e">
        <f>CONCATENATE(VLOOKUP(O85,'BA Target'!A:D,4,FALSE),(IF(T85=1,CONCATENATE("000",O85),IF(T85=2,CONCATENATE("00",O85),IF(T85=3,CONCATENATE("0",O85),IF(T85=4,O85,"ERROR"))))),Q85)</f>
        <v>#N/A</v>
      </c>
      <c r="V85" s="18" t="e">
        <f t="array" ref="V85">OR(Matrix=$U85)</f>
        <v>#N/A</v>
      </c>
      <c r="W85" s="16" t="str">
        <f>IF(R85="","",IF(VLOOKUP(O85,'BA Target'!A:J,10,FALSE)="Y",IF(V85=TRUE,U85,"Cost Center not defined"),U85))</f>
        <v/>
      </c>
      <c r="X85" s="21"/>
      <c r="Y85" s="22"/>
      <c r="Z85" s="22"/>
      <c r="AA85" s="23"/>
      <c r="AB85" s="229"/>
      <c r="AC85" s="337"/>
      <c r="AD85" s="341"/>
      <c r="AE85" s="326"/>
      <c r="AF85" s="326"/>
      <c r="AG85" s="326"/>
      <c r="AH85" s="164"/>
      <c r="AI85" s="326"/>
    </row>
    <row r="86" spans="2:35" ht="15.75" x14ac:dyDescent="0.25">
      <c r="B86" s="13"/>
      <c r="C86" s="14"/>
      <c r="D86" s="15"/>
      <c r="E86" s="16" t="str">
        <f>IF(D86="","",VLOOKUP(D86,'BA Origin'!A:G,7,FALSE))</f>
        <v/>
      </c>
      <c r="F86" s="118"/>
      <c r="G86" s="16" t="str">
        <f>IF(F86="","",VLOOKUP(F86,'Cover Data'!$D$44:$E$129,2,FALSE))</f>
        <v/>
      </c>
      <c r="H86" s="16" t="e">
        <f>IF(VLOOKUP(D86,'BA Origin'!A:H,8,FALSE)=0,"Hotel",IF(VLOOKUP(D86,'BA Origin'!A:H,8,FALSE)=9,"SC","Error"))</f>
        <v>#N/A</v>
      </c>
      <c r="I86" s="16">
        <f t="shared" si="1"/>
        <v>0</v>
      </c>
      <c r="J86" s="16" t="e">
        <f>CONCATENATE(VLOOKUP(D86,'BA Origin'!A:D,4,FALSE),(IF(I86=1,CONCATENATE("000",D86),IF(I86=2,CONCATENATE("00",D86),IF(I86=3,CONCATENATE("0",D86),IF(I86=4,D86,"ERROR"))))),F86)</f>
        <v>#N/A</v>
      </c>
      <c r="K86" s="18" t="e">
        <f t="array" ref="K86">OR(Matrix=$J86)</f>
        <v>#N/A</v>
      </c>
      <c r="L86" s="16" t="str">
        <f t="shared" si="3"/>
        <v/>
      </c>
      <c r="M86" s="19"/>
      <c r="N86" s="20"/>
      <c r="O86" s="15"/>
      <c r="P86" s="16" t="str">
        <f>IF(O86="","",VLOOKUP(O86,'BA Target'!A:G,7,FALSE))</f>
        <v/>
      </c>
      <c r="Q86" s="118"/>
      <c r="R86" s="16" t="str">
        <f>IF(Q86="","",VLOOKUP(Q86,'Cover Data'!$D$44:$E$129,2,FALSE))</f>
        <v/>
      </c>
      <c r="S86" s="16" t="e">
        <f>IF(VLOOKUP(O86,'BA Origin'!A:H,8,FALSE)=0,"Hotel",IF(VLOOKUP(O86,'BA Origin'!A:H,8,FALSE)=9,"SC","Error"))</f>
        <v>#N/A</v>
      </c>
      <c r="T86" s="16">
        <f t="shared" si="2"/>
        <v>0</v>
      </c>
      <c r="U86" s="16" t="e">
        <f>CONCATENATE(VLOOKUP(O86,'BA Target'!A:D,4,FALSE),(IF(T86=1,CONCATENATE("000",O86),IF(T86=2,CONCATENATE("00",O86),IF(T86=3,CONCATENATE("0",O86),IF(T86=4,O86,"ERROR"))))),Q86)</f>
        <v>#N/A</v>
      </c>
      <c r="V86" s="18" t="e">
        <f t="array" ref="V86">OR(Matrix=$U86)</f>
        <v>#N/A</v>
      </c>
      <c r="W86" s="16" t="str">
        <f>IF(R86="","",IF(VLOOKUP(O86,'BA Target'!A:J,10,FALSE)="Y",IF(V86=TRUE,U86,"Cost Center not defined"),U86))</f>
        <v/>
      </c>
      <c r="X86" s="21"/>
      <c r="Y86" s="22"/>
      <c r="Z86" s="22"/>
      <c r="AA86" s="23"/>
      <c r="AB86" s="229"/>
      <c r="AC86" s="338"/>
      <c r="AD86" s="341"/>
      <c r="AE86" s="326"/>
      <c r="AF86" s="326"/>
      <c r="AG86" s="326"/>
      <c r="AH86" s="164"/>
      <c r="AI86" s="326"/>
    </row>
    <row r="87" spans="2:35" ht="15.75" x14ac:dyDescent="0.25">
      <c r="B87" s="13"/>
      <c r="C87" s="14"/>
      <c r="D87" s="15"/>
      <c r="E87" s="16" t="str">
        <f>IF(D87="","",VLOOKUP(D87,'BA Origin'!A:G,7,FALSE))</f>
        <v/>
      </c>
      <c r="F87" s="118"/>
      <c r="G87" s="16" t="str">
        <f>IF(F87="","",VLOOKUP(F87,'Cover Data'!$D$44:$E$129,2,FALSE))</f>
        <v/>
      </c>
      <c r="H87" s="16" t="e">
        <f>IF(VLOOKUP(D87,'BA Origin'!A:H,8,FALSE)=0,"Hotel",IF(VLOOKUP(D87,'BA Origin'!A:H,8,FALSE)=9,"SC","Error"))</f>
        <v>#N/A</v>
      </c>
      <c r="I87" s="16">
        <f t="shared" si="1"/>
        <v>0</v>
      </c>
      <c r="J87" s="16" t="e">
        <f>CONCATENATE(VLOOKUP(D87,'BA Origin'!A:D,4,FALSE),(IF(I87=1,CONCATENATE("000",D87),IF(I87=2,CONCATENATE("00",D87),IF(I87=3,CONCATENATE("0",D87),IF(I87=4,D87,"ERROR"))))),F87)</f>
        <v>#N/A</v>
      </c>
      <c r="K87" s="18" t="e">
        <f t="array" ref="K87">OR(Matrix=$J87)</f>
        <v>#N/A</v>
      </c>
      <c r="L87" s="16" t="str">
        <f t="shared" si="3"/>
        <v/>
      </c>
      <c r="M87" s="19"/>
      <c r="N87" s="20"/>
      <c r="O87" s="15"/>
      <c r="P87" s="16" t="str">
        <f>IF(O87="","",VLOOKUP(O87,'BA Target'!A:G,7,FALSE))</f>
        <v/>
      </c>
      <c r="Q87" s="118"/>
      <c r="R87" s="16" t="str">
        <f>IF(Q87="","",VLOOKUP(Q87,'Cover Data'!$D$44:$E$129,2,FALSE))</f>
        <v/>
      </c>
      <c r="S87" s="16" t="e">
        <f>IF(VLOOKUP(O87,'BA Origin'!A:H,8,FALSE)=0,"Hotel",IF(VLOOKUP(O87,'BA Origin'!A:H,8,FALSE)=9,"SC","Error"))</f>
        <v>#N/A</v>
      </c>
      <c r="T87" s="16">
        <f t="shared" si="2"/>
        <v>0</v>
      </c>
      <c r="U87" s="16" t="e">
        <f>CONCATENATE(VLOOKUP(O87,'BA Target'!A:D,4,FALSE),(IF(T87=1,CONCATENATE("000",O87),IF(T87=2,CONCATENATE("00",O87),IF(T87=3,CONCATENATE("0",O87),IF(T87=4,O87,"ERROR"))))),Q87)</f>
        <v>#N/A</v>
      </c>
      <c r="V87" s="18" t="e">
        <f t="array" ref="V87">OR(Matrix=$U87)</f>
        <v>#N/A</v>
      </c>
      <c r="W87" s="16" t="str">
        <f>IF(R87="","",IF(VLOOKUP(O87,'BA Target'!A:J,10,FALSE)="Y",IF(V87=TRUE,U87,"Cost Center not defined"),U87))</f>
        <v/>
      </c>
      <c r="X87" s="21"/>
      <c r="Y87" s="22"/>
      <c r="Z87" s="22"/>
      <c r="AA87" s="23"/>
      <c r="AB87" s="229"/>
      <c r="AC87" s="339"/>
      <c r="AD87" s="341"/>
      <c r="AE87" s="326"/>
      <c r="AF87" s="326"/>
      <c r="AG87" s="326"/>
      <c r="AH87" s="164"/>
      <c r="AI87" s="326"/>
    </row>
    <row r="88" spans="2:35" ht="15.75" x14ac:dyDescent="0.25">
      <c r="B88" s="13"/>
      <c r="C88" s="14"/>
      <c r="D88" s="15"/>
      <c r="E88" s="16" t="str">
        <f>IF(D88="","",VLOOKUP(D88,'BA Origin'!A:G,7,FALSE))</f>
        <v/>
      </c>
      <c r="F88" s="118"/>
      <c r="G88" s="16" t="str">
        <f>IF(F88="","",VLOOKUP(F88,'Cover Data'!$D$44:$E$129,2,FALSE))</f>
        <v/>
      </c>
      <c r="H88" s="16" t="e">
        <f>IF(VLOOKUP(D88,'BA Origin'!A:H,8,FALSE)=0,"Hotel",IF(VLOOKUP(D88,'BA Origin'!A:H,8,FALSE)=9,"SC","Error"))</f>
        <v>#N/A</v>
      </c>
      <c r="I88" s="16">
        <f t="shared" ref="I88:I151" si="4">LEN(D88)</f>
        <v>0</v>
      </c>
      <c r="J88" s="16" t="e">
        <f>CONCATENATE(VLOOKUP(D88,'BA Origin'!A:D,4,FALSE),(IF(I88=1,CONCATENATE("000",D88),IF(I88=2,CONCATENATE("00",D88),IF(I88=3,CONCATENATE("0",D88),IF(I88=4,D88,"ERROR"))))),F88)</f>
        <v>#N/A</v>
      </c>
      <c r="K88" s="18" t="e">
        <f t="array" ref="K88">OR(Matrix=$J88)</f>
        <v>#N/A</v>
      </c>
      <c r="L88" s="16" t="str">
        <f t="shared" si="3"/>
        <v/>
      </c>
      <c r="M88" s="19"/>
      <c r="N88" s="20"/>
      <c r="O88" s="15"/>
      <c r="P88" s="16" t="str">
        <f>IF(O88="","",VLOOKUP(O88,'BA Target'!A:G,7,FALSE))</f>
        <v/>
      </c>
      <c r="Q88" s="118"/>
      <c r="R88" s="16" t="str">
        <f>IF(Q88="","",VLOOKUP(Q88,'Cover Data'!$D$44:$E$129,2,FALSE))</f>
        <v/>
      </c>
      <c r="S88" s="16" t="e">
        <f>IF(VLOOKUP(O88,'BA Origin'!A:H,8,FALSE)=0,"Hotel",IF(VLOOKUP(O88,'BA Origin'!A:H,8,FALSE)=9,"SC","Error"))</f>
        <v>#N/A</v>
      </c>
      <c r="T88" s="16">
        <f t="shared" ref="T88:T151" si="5">LEN(O88)</f>
        <v>0</v>
      </c>
      <c r="U88" s="16" t="e">
        <f>CONCATENATE(VLOOKUP(O88,'BA Target'!A:D,4,FALSE),(IF(T88=1,CONCATENATE("000",O88),IF(T88=2,CONCATENATE("00",O88),IF(T88=3,CONCATENATE("0",O88),IF(T88=4,O88,"ERROR"))))),Q88)</f>
        <v>#N/A</v>
      </c>
      <c r="V88" s="18" t="e">
        <f t="array" ref="V88">OR(Matrix=$U88)</f>
        <v>#N/A</v>
      </c>
      <c r="W88" s="16" t="str">
        <f>IF(R88="","",IF(VLOOKUP(O88,'BA Target'!A:J,10,FALSE)="Y",IF(V88=TRUE,U88,"Cost Center not defined"),U88))</f>
        <v/>
      </c>
      <c r="X88" s="21"/>
      <c r="Y88" s="22"/>
      <c r="Z88" s="22"/>
      <c r="AA88" s="23"/>
      <c r="AB88" s="229"/>
      <c r="AC88" s="337"/>
      <c r="AD88" s="341"/>
      <c r="AE88" s="326"/>
      <c r="AF88" s="326"/>
      <c r="AG88" s="326"/>
      <c r="AH88" s="164"/>
      <c r="AI88" s="326"/>
    </row>
    <row r="89" spans="2:35" ht="15.75" x14ac:dyDescent="0.25">
      <c r="B89" s="13"/>
      <c r="C89" s="14"/>
      <c r="D89" s="15"/>
      <c r="E89" s="16" t="str">
        <f>IF(D89="","",VLOOKUP(D89,'BA Origin'!A:G,7,FALSE))</f>
        <v/>
      </c>
      <c r="F89" s="118"/>
      <c r="G89" s="16" t="str">
        <f>IF(F89="","",VLOOKUP(F89,'Cover Data'!$D$44:$E$129,2,FALSE))</f>
        <v/>
      </c>
      <c r="H89" s="16" t="e">
        <f>IF(VLOOKUP(D89,'BA Origin'!A:H,8,FALSE)=0,"Hotel",IF(VLOOKUP(D89,'BA Origin'!A:H,8,FALSE)=9,"SC","Error"))</f>
        <v>#N/A</v>
      </c>
      <c r="I89" s="16">
        <f t="shared" si="4"/>
        <v>0</v>
      </c>
      <c r="J89" s="16" t="e">
        <f>CONCATENATE(VLOOKUP(D89,'BA Origin'!A:D,4,FALSE),(IF(I89=1,CONCATENATE("000",D89),IF(I89=2,CONCATENATE("00",D89),IF(I89=3,CONCATENATE("0",D89),IF(I89=4,D89,"ERROR"))))),F89)</f>
        <v>#N/A</v>
      </c>
      <c r="K89" s="18" t="e">
        <f t="array" ref="K89">OR(Matrix=$J89)</f>
        <v>#N/A</v>
      </c>
      <c r="L89" s="16" t="str">
        <f t="shared" si="3"/>
        <v/>
      </c>
      <c r="M89" s="19"/>
      <c r="N89" s="20"/>
      <c r="O89" s="15"/>
      <c r="P89" s="16" t="str">
        <f>IF(O89="","",VLOOKUP(O89,'BA Target'!A:G,7,FALSE))</f>
        <v/>
      </c>
      <c r="Q89" s="118"/>
      <c r="R89" s="16" t="str">
        <f>IF(Q89="","",VLOOKUP(Q89,'Cover Data'!$D$44:$E$129,2,FALSE))</f>
        <v/>
      </c>
      <c r="S89" s="16" t="e">
        <f>IF(VLOOKUP(O89,'BA Origin'!A:H,8,FALSE)=0,"Hotel",IF(VLOOKUP(O89,'BA Origin'!A:H,8,FALSE)=9,"SC","Error"))</f>
        <v>#N/A</v>
      </c>
      <c r="T89" s="16">
        <f t="shared" si="5"/>
        <v>0</v>
      </c>
      <c r="U89" s="16" t="e">
        <f>CONCATENATE(VLOOKUP(O89,'BA Target'!A:D,4,FALSE),(IF(T89=1,CONCATENATE("000",O89),IF(T89=2,CONCATENATE("00",O89),IF(T89=3,CONCATENATE("0",O89),IF(T89=4,O89,"ERROR"))))),Q89)</f>
        <v>#N/A</v>
      </c>
      <c r="V89" s="18" t="e">
        <f t="array" ref="V89">OR(Matrix=$U89)</f>
        <v>#N/A</v>
      </c>
      <c r="W89" s="16" t="str">
        <f>IF(R89="","",IF(VLOOKUP(O89,'BA Target'!A:J,10,FALSE)="Y",IF(V89=TRUE,U89,"Cost Center not defined"),U89))</f>
        <v/>
      </c>
      <c r="X89" s="21"/>
      <c r="Y89" s="22"/>
      <c r="Z89" s="22"/>
      <c r="AA89" s="23"/>
      <c r="AB89" s="229"/>
      <c r="AC89" s="338"/>
      <c r="AD89" s="341"/>
      <c r="AE89" s="326"/>
      <c r="AF89" s="326"/>
      <c r="AG89" s="326"/>
      <c r="AH89" s="164"/>
      <c r="AI89" s="326"/>
    </row>
    <row r="90" spans="2:35" ht="15.75" x14ac:dyDescent="0.25">
      <c r="B90" s="13"/>
      <c r="C90" s="14"/>
      <c r="D90" s="15"/>
      <c r="E90" s="16" t="str">
        <f>IF(D90="","",VLOOKUP(D90,'BA Origin'!A:G,7,FALSE))</f>
        <v/>
      </c>
      <c r="F90" s="118"/>
      <c r="G90" s="16" t="str">
        <f>IF(F90="","",VLOOKUP(F90,'Cover Data'!$D$44:$E$129,2,FALSE))</f>
        <v/>
      </c>
      <c r="H90" s="16" t="e">
        <f>IF(VLOOKUP(D90,'BA Origin'!A:H,8,FALSE)=0,"Hotel",IF(VLOOKUP(D90,'BA Origin'!A:H,8,FALSE)=9,"SC","Error"))</f>
        <v>#N/A</v>
      </c>
      <c r="I90" s="16">
        <f t="shared" si="4"/>
        <v>0</v>
      </c>
      <c r="J90" s="16" t="e">
        <f>CONCATENATE(VLOOKUP(D90,'BA Origin'!A:D,4,FALSE),(IF(I90=1,CONCATENATE("000",D90),IF(I90=2,CONCATENATE("00",D90),IF(I90=3,CONCATENATE("0",D90),IF(I90=4,D90,"ERROR"))))),F90)</f>
        <v>#N/A</v>
      </c>
      <c r="K90" s="18" t="e">
        <f t="array" ref="K90">OR(Matrix=$J90)</f>
        <v>#N/A</v>
      </c>
      <c r="L90" s="16" t="str">
        <f t="shared" ref="L90:L153" si="6">IF(G90="","",IF(K90=TRUE,J90,"Cost Center not defined"))</f>
        <v/>
      </c>
      <c r="M90" s="19"/>
      <c r="N90" s="20"/>
      <c r="O90" s="15"/>
      <c r="P90" s="16" t="str">
        <f>IF(O90="","",VLOOKUP(O90,'BA Target'!A:G,7,FALSE))</f>
        <v/>
      </c>
      <c r="Q90" s="118"/>
      <c r="R90" s="16" t="str">
        <f>IF(Q90="","",VLOOKUP(Q90,'Cover Data'!$D$44:$E$129,2,FALSE))</f>
        <v/>
      </c>
      <c r="S90" s="16" t="e">
        <f>IF(VLOOKUP(O90,'BA Origin'!A:H,8,FALSE)=0,"Hotel",IF(VLOOKUP(O90,'BA Origin'!A:H,8,FALSE)=9,"SC","Error"))</f>
        <v>#N/A</v>
      </c>
      <c r="T90" s="16">
        <f t="shared" si="5"/>
        <v>0</v>
      </c>
      <c r="U90" s="16" t="e">
        <f>CONCATENATE(VLOOKUP(O90,'BA Target'!A:D,4,FALSE),(IF(T90=1,CONCATENATE("000",O90),IF(T90=2,CONCATENATE("00",O90),IF(T90=3,CONCATENATE("0",O90),IF(T90=4,O90,"ERROR"))))),Q90)</f>
        <v>#N/A</v>
      </c>
      <c r="V90" s="18" t="e">
        <f t="array" ref="V90">OR(Matrix=$U90)</f>
        <v>#N/A</v>
      </c>
      <c r="W90" s="16" t="str">
        <f>IF(R90="","",IF(VLOOKUP(O90,'BA Target'!A:J,10,FALSE)="Y",IF(V90=TRUE,U90,"Cost Center not defined"),U90))</f>
        <v/>
      </c>
      <c r="X90" s="21"/>
      <c r="Y90" s="22"/>
      <c r="Z90" s="22"/>
      <c r="AA90" s="23"/>
      <c r="AB90" s="229"/>
      <c r="AC90" s="339"/>
      <c r="AD90" s="341"/>
      <c r="AE90" s="326"/>
      <c r="AF90" s="326"/>
      <c r="AG90" s="326"/>
      <c r="AH90" s="164"/>
      <c r="AI90" s="326"/>
    </row>
    <row r="91" spans="2:35" ht="15.75" x14ac:dyDescent="0.25">
      <c r="B91" s="13"/>
      <c r="C91" s="14"/>
      <c r="D91" s="15"/>
      <c r="E91" s="16" t="str">
        <f>IF(D91="","",VLOOKUP(D91,'BA Origin'!A:G,7,FALSE))</f>
        <v/>
      </c>
      <c r="F91" s="118"/>
      <c r="G91" s="16" t="str">
        <f>IF(F91="","",VLOOKUP(F91,'Cover Data'!$D$44:$E$129,2,FALSE))</f>
        <v/>
      </c>
      <c r="H91" s="16" t="e">
        <f>IF(VLOOKUP(D91,'BA Origin'!A:H,8,FALSE)=0,"Hotel",IF(VLOOKUP(D91,'BA Origin'!A:H,8,FALSE)=9,"SC","Error"))</f>
        <v>#N/A</v>
      </c>
      <c r="I91" s="16">
        <f t="shared" si="4"/>
        <v>0</v>
      </c>
      <c r="J91" s="16" t="e">
        <f>CONCATENATE(VLOOKUP(D91,'BA Origin'!A:D,4,FALSE),(IF(I91=1,CONCATENATE("000",D91),IF(I91=2,CONCATENATE("00",D91),IF(I91=3,CONCATENATE("0",D91),IF(I91=4,D91,"ERROR"))))),F91)</f>
        <v>#N/A</v>
      </c>
      <c r="K91" s="18" t="e">
        <f t="array" ref="K91">OR(Matrix=$J91)</f>
        <v>#N/A</v>
      </c>
      <c r="L91" s="16" t="str">
        <f t="shared" si="6"/>
        <v/>
      </c>
      <c r="M91" s="19"/>
      <c r="N91" s="20"/>
      <c r="O91" s="15"/>
      <c r="P91" s="16" t="str">
        <f>IF(O91="","",VLOOKUP(O91,'BA Target'!A:G,7,FALSE))</f>
        <v/>
      </c>
      <c r="Q91" s="118"/>
      <c r="R91" s="16" t="str">
        <f>IF(Q91="","",VLOOKUP(Q91,'Cover Data'!$D$44:$E$129,2,FALSE))</f>
        <v/>
      </c>
      <c r="S91" s="16" t="e">
        <f>IF(VLOOKUP(O91,'BA Origin'!A:H,8,FALSE)=0,"Hotel",IF(VLOOKUP(O91,'BA Origin'!A:H,8,FALSE)=9,"SC","Error"))</f>
        <v>#N/A</v>
      </c>
      <c r="T91" s="16">
        <f t="shared" si="5"/>
        <v>0</v>
      </c>
      <c r="U91" s="16" t="e">
        <f>CONCATENATE(VLOOKUP(O91,'BA Target'!A:D,4,FALSE),(IF(T91=1,CONCATENATE("000",O91),IF(T91=2,CONCATENATE("00",O91),IF(T91=3,CONCATENATE("0",O91),IF(T91=4,O91,"ERROR"))))),Q91)</f>
        <v>#N/A</v>
      </c>
      <c r="V91" s="18" t="e">
        <f t="array" ref="V91">OR(Matrix=$U91)</f>
        <v>#N/A</v>
      </c>
      <c r="W91" s="16" t="str">
        <f>IF(R91="","",IF(VLOOKUP(O91,'BA Target'!A:J,10,FALSE)="Y",IF(V91=TRUE,U91,"Cost Center not defined"),U91))</f>
        <v/>
      </c>
      <c r="X91" s="21"/>
      <c r="Y91" s="22"/>
      <c r="Z91" s="22"/>
      <c r="AA91" s="23"/>
      <c r="AB91" s="229"/>
      <c r="AC91" s="337"/>
      <c r="AD91" s="341"/>
      <c r="AE91" s="326"/>
      <c r="AF91" s="326"/>
      <c r="AG91" s="326"/>
      <c r="AH91" s="164"/>
      <c r="AI91" s="326"/>
    </row>
    <row r="92" spans="2:35" ht="15.75" x14ac:dyDescent="0.25">
      <c r="B92" s="13"/>
      <c r="C92" s="14"/>
      <c r="D92" s="15"/>
      <c r="E92" s="16" t="str">
        <f>IF(D92="","",VLOOKUP(D92,'BA Origin'!A:G,7,FALSE))</f>
        <v/>
      </c>
      <c r="F92" s="118"/>
      <c r="G92" s="16" t="str">
        <f>IF(F92="","",VLOOKUP(F92,'Cover Data'!$D$44:$E$129,2,FALSE))</f>
        <v/>
      </c>
      <c r="H92" s="16" t="e">
        <f>IF(VLOOKUP(D92,'BA Origin'!A:H,8,FALSE)=0,"Hotel",IF(VLOOKUP(D92,'BA Origin'!A:H,8,FALSE)=9,"SC","Error"))</f>
        <v>#N/A</v>
      </c>
      <c r="I92" s="16">
        <f t="shared" si="4"/>
        <v>0</v>
      </c>
      <c r="J92" s="16" t="e">
        <f>CONCATENATE(VLOOKUP(D92,'BA Origin'!A:D,4,FALSE),(IF(I92=1,CONCATENATE("000",D92),IF(I92=2,CONCATENATE("00",D92),IF(I92=3,CONCATENATE("0",D92),IF(I92=4,D92,"ERROR"))))),F92)</f>
        <v>#N/A</v>
      </c>
      <c r="K92" s="18" t="e">
        <f t="array" ref="K92">OR(Matrix=$J92)</f>
        <v>#N/A</v>
      </c>
      <c r="L92" s="16" t="str">
        <f t="shared" si="6"/>
        <v/>
      </c>
      <c r="M92" s="19"/>
      <c r="N92" s="20"/>
      <c r="O92" s="15"/>
      <c r="P92" s="16" t="str">
        <f>IF(O92="","",VLOOKUP(O92,'BA Target'!A:G,7,FALSE))</f>
        <v/>
      </c>
      <c r="Q92" s="118"/>
      <c r="R92" s="16" t="str">
        <f>IF(Q92="","",VLOOKUP(Q92,'Cover Data'!$D$44:$E$129,2,FALSE))</f>
        <v/>
      </c>
      <c r="S92" s="16" t="e">
        <f>IF(VLOOKUP(O92,'BA Origin'!A:H,8,FALSE)=0,"Hotel",IF(VLOOKUP(O92,'BA Origin'!A:H,8,FALSE)=9,"SC","Error"))</f>
        <v>#N/A</v>
      </c>
      <c r="T92" s="16">
        <f t="shared" si="5"/>
        <v>0</v>
      </c>
      <c r="U92" s="16" t="e">
        <f>CONCATENATE(VLOOKUP(O92,'BA Target'!A:D,4,FALSE),(IF(T92=1,CONCATENATE("000",O92),IF(T92=2,CONCATENATE("00",O92),IF(T92=3,CONCATENATE("0",O92),IF(T92=4,O92,"ERROR"))))),Q92)</f>
        <v>#N/A</v>
      </c>
      <c r="V92" s="18" t="e">
        <f t="array" ref="V92">OR(Matrix=$U92)</f>
        <v>#N/A</v>
      </c>
      <c r="W92" s="16" t="str">
        <f>IF(R92="","",IF(VLOOKUP(O92,'BA Target'!A:J,10,FALSE)="Y",IF(V92=TRUE,U92,"Cost Center not defined"),U92))</f>
        <v/>
      </c>
      <c r="X92" s="21"/>
      <c r="Y92" s="22"/>
      <c r="Z92" s="22"/>
      <c r="AA92" s="23"/>
      <c r="AB92" s="229"/>
      <c r="AC92" s="338"/>
      <c r="AD92" s="341"/>
      <c r="AE92" s="326"/>
      <c r="AF92" s="326"/>
      <c r="AG92" s="326"/>
      <c r="AH92" s="164"/>
      <c r="AI92" s="326"/>
    </row>
    <row r="93" spans="2:35" ht="15.75" x14ac:dyDescent="0.25">
      <c r="B93" s="13"/>
      <c r="C93" s="14"/>
      <c r="D93" s="15"/>
      <c r="E93" s="16" t="str">
        <f>IF(D93="","",VLOOKUP(D93,'BA Origin'!A:G,7,FALSE))</f>
        <v/>
      </c>
      <c r="F93" s="118"/>
      <c r="G93" s="16" t="str">
        <f>IF(F93="","",VLOOKUP(F93,'Cover Data'!$D$44:$E$129,2,FALSE))</f>
        <v/>
      </c>
      <c r="H93" s="16" t="e">
        <f>IF(VLOOKUP(D93,'BA Origin'!A:H,8,FALSE)=0,"Hotel",IF(VLOOKUP(D93,'BA Origin'!A:H,8,FALSE)=9,"SC","Error"))</f>
        <v>#N/A</v>
      </c>
      <c r="I93" s="16">
        <f t="shared" si="4"/>
        <v>0</v>
      </c>
      <c r="J93" s="16" t="e">
        <f>CONCATENATE(VLOOKUP(D93,'BA Origin'!A:D,4,FALSE),(IF(I93=1,CONCATENATE("000",D93),IF(I93=2,CONCATENATE("00",D93),IF(I93=3,CONCATENATE("0",D93),IF(I93=4,D93,"ERROR"))))),F93)</f>
        <v>#N/A</v>
      </c>
      <c r="K93" s="18" t="e">
        <f t="array" ref="K93">OR(Matrix=$J93)</f>
        <v>#N/A</v>
      </c>
      <c r="L93" s="16" t="str">
        <f t="shared" si="6"/>
        <v/>
      </c>
      <c r="M93" s="19"/>
      <c r="N93" s="20"/>
      <c r="O93" s="15"/>
      <c r="P93" s="16" t="str">
        <f>IF(O93="","",VLOOKUP(O93,'BA Target'!A:G,7,FALSE))</f>
        <v/>
      </c>
      <c r="Q93" s="118"/>
      <c r="R93" s="16" t="str">
        <f>IF(Q93="","",VLOOKUP(Q93,'Cover Data'!$D$44:$E$129,2,FALSE))</f>
        <v/>
      </c>
      <c r="S93" s="16" t="e">
        <f>IF(VLOOKUP(O93,'BA Origin'!A:H,8,FALSE)=0,"Hotel",IF(VLOOKUP(O93,'BA Origin'!A:H,8,FALSE)=9,"SC","Error"))</f>
        <v>#N/A</v>
      </c>
      <c r="T93" s="16">
        <f t="shared" si="5"/>
        <v>0</v>
      </c>
      <c r="U93" s="16" t="e">
        <f>CONCATENATE(VLOOKUP(O93,'BA Target'!A:D,4,FALSE),(IF(T93=1,CONCATENATE("000",O93),IF(T93=2,CONCATENATE("00",O93),IF(T93=3,CONCATENATE("0",O93),IF(T93=4,O93,"ERROR"))))),Q93)</f>
        <v>#N/A</v>
      </c>
      <c r="V93" s="18" t="e">
        <f t="array" ref="V93">OR(Matrix=$U93)</f>
        <v>#N/A</v>
      </c>
      <c r="W93" s="16" t="str">
        <f>IF(R93="","",IF(VLOOKUP(O93,'BA Target'!A:J,10,FALSE)="Y",IF(V93=TRUE,U93,"Cost Center not defined"),U93))</f>
        <v/>
      </c>
      <c r="X93" s="21"/>
      <c r="Y93" s="22"/>
      <c r="Z93" s="22"/>
      <c r="AA93" s="23"/>
      <c r="AB93" s="229"/>
      <c r="AC93" s="339"/>
      <c r="AD93" s="341"/>
      <c r="AE93" s="326"/>
      <c r="AF93" s="326"/>
      <c r="AG93" s="326"/>
      <c r="AH93" s="164"/>
      <c r="AI93" s="326"/>
    </row>
    <row r="94" spans="2:35" ht="15.75" x14ac:dyDescent="0.25">
      <c r="B94" s="13"/>
      <c r="C94" s="14"/>
      <c r="D94" s="15"/>
      <c r="E94" s="16" t="str">
        <f>IF(D94="","",VLOOKUP(D94,'BA Origin'!A:G,7,FALSE))</f>
        <v/>
      </c>
      <c r="F94" s="118"/>
      <c r="G94" s="16" t="str">
        <f>IF(F94="","",VLOOKUP(F94,'Cover Data'!$D$44:$E$129,2,FALSE))</f>
        <v/>
      </c>
      <c r="H94" s="16" t="e">
        <f>IF(VLOOKUP(D94,'BA Origin'!A:H,8,FALSE)=0,"Hotel",IF(VLOOKUP(D94,'BA Origin'!A:H,8,FALSE)=9,"SC","Error"))</f>
        <v>#N/A</v>
      </c>
      <c r="I94" s="16">
        <f t="shared" si="4"/>
        <v>0</v>
      </c>
      <c r="J94" s="16" t="e">
        <f>CONCATENATE(VLOOKUP(D94,'BA Origin'!A:D,4,FALSE),(IF(I94=1,CONCATENATE("000",D94),IF(I94=2,CONCATENATE("00",D94),IF(I94=3,CONCATENATE("0",D94),IF(I94=4,D94,"ERROR"))))),F94)</f>
        <v>#N/A</v>
      </c>
      <c r="K94" s="18" t="e">
        <f t="array" ref="K94">OR(Matrix=$J94)</f>
        <v>#N/A</v>
      </c>
      <c r="L94" s="16" t="str">
        <f t="shared" si="6"/>
        <v/>
      </c>
      <c r="M94" s="19"/>
      <c r="N94" s="20"/>
      <c r="O94" s="15"/>
      <c r="P94" s="16" t="str">
        <f>IF(O94="","",VLOOKUP(O94,'BA Target'!A:G,7,FALSE))</f>
        <v/>
      </c>
      <c r="Q94" s="118"/>
      <c r="R94" s="16" t="str">
        <f>IF(Q94="","",VLOOKUP(Q94,'Cover Data'!$D$44:$E$129,2,FALSE))</f>
        <v/>
      </c>
      <c r="S94" s="16" t="e">
        <f>IF(VLOOKUP(O94,'BA Origin'!A:H,8,FALSE)=0,"Hotel",IF(VLOOKUP(O94,'BA Origin'!A:H,8,FALSE)=9,"SC","Error"))</f>
        <v>#N/A</v>
      </c>
      <c r="T94" s="16">
        <f t="shared" si="5"/>
        <v>0</v>
      </c>
      <c r="U94" s="16" t="e">
        <f>CONCATENATE(VLOOKUP(O94,'BA Target'!A:D,4,FALSE),(IF(T94=1,CONCATENATE("000",O94),IF(T94=2,CONCATENATE("00",O94),IF(T94=3,CONCATENATE("0",O94),IF(T94=4,O94,"ERROR"))))),Q94)</f>
        <v>#N/A</v>
      </c>
      <c r="V94" s="18" t="e">
        <f t="array" ref="V94">OR(Matrix=$U94)</f>
        <v>#N/A</v>
      </c>
      <c r="W94" s="16" t="str">
        <f>IF(R94="","",IF(VLOOKUP(O94,'BA Target'!A:J,10,FALSE)="Y",IF(V94=TRUE,U94,"Cost Center not defined"),U94))</f>
        <v/>
      </c>
      <c r="X94" s="21"/>
      <c r="Y94" s="22"/>
      <c r="Z94" s="22"/>
      <c r="AA94" s="23"/>
      <c r="AB94" s="229"/>
      <c r="AC94" s="337"/>
      <c r="AD94" s="341"/>
      <c r="AE94" s="326"/>
      <c r="AF94" s="326"/>
      <c r="AG94" s="326"/>
      <c r="AH94" s="164"/>
      <c r="AI94" s="326"/>
    </row>
    <row r="95" spans="2:35" ht="15.75" x14ac:dyDescent="0.25">
      <c r="B95" s="13"/>
      <c r="C95" s="14"/>
      <c r="D95" s="15"/>
      <c r="E95" s="16" t="str">
        <f>IF(D95="","",VLOOKUP(D95,'BA Origin'!A:G,7,FALSE))</f>
        <v/>
      </c>
      <c r="F95" s="118"/>
      <c r="G95" s="16" t="str">
        <f>IF(F95="","",VLOOKUP(F95,'Cover Data'!$D$44:$E$129,2,FALSE))</f>
        <v/>
      </c>
      <c r="H95" s="16" t="e">
        <f>IF(VLOOKUP(D95,'BA Origin'!A:H,8,FALSE)=0,"Hotel",IF(VLOOKUP(D95,'BA Origin'!A:H,8,FALSE)=9,"SC","Error"))</f>
        <v>#N/A</v>
      </c>
      <c r="I95" s="16">
        <f t="shared" si="4"/>
        <v>0</v>
      </c>
      <c r="J95" s="16" t="e">
        <f>CONCATENATE(VLOOKUP(D95,'BA Origin'!A:D,4,FALSE),(IF(I95=1,CONCATENATE("000",D95),IF(I95=2,CONCATENATE("00",D95),IF(I95=3,CONCATENATE("0",D95),IF(I95=4,D95,"ERROR"))))),F95)</f>
        <v>#N/A</v>
      </c>
      <c r="K95" s="18" t="e">
        <f t="array" ref="K95">OR(Matrix=$J95)</f>
        <v>#N/A</v>
      </c>
      <c r="L95" s="16" t="str">
        <f t="shared" si="6"/>
        <v/>
      </c>
      <c r="M95" s="19"/>
      <c r="N95" s="20"/>
      <c r="O95" s="15"/>
      <c r="P95" s="16" t="str">
        <f>IF(O95="","",VLOOKUP(O95,'BA Target'!A:G,7,FALSE))</f>
        <v/>
      </c>
      <c r="Q95" s="118"/>
      <c r="R95" s="16" t="str">
        <f>IF(Q95="","",VLOOKUP(Q95,'Cover Data'!$D$44:$E$129,2,FALSE))</f>
        <v/>
      </c>
      <c r="S95" s="16" t="e">
        <f>IF(VLOOKUP(O95,'BA Origin'!A:H,8,FALSE)=0,"Hotel",IF(VLOOKUP(O95,'BA Origin'!A:H,8,FALSE)=9,"SC","Error"))</f>
        <v>#N/A</v>
      </c>
      <c r="T95" s="16">
        <f t="shared" si="5"/>
        <v>0</v>
      </c>
      <c r="U95" s="16" t="e">
        <f>CONCATENATE(VLOOKUP(O95,'BA Target'!A:D,4,FALSE),(IF(T95=1,CONCATENATE("000",O95),IF(T95=2,CONCATENATE("00",O95),IF(T95=3,CONCATENATE("0",O95),IF(T95=4,O95,"ERROR"))))),Q95)</f>
        <v>#N/A</v>
      </c>
      <c r="V95" s="18" t="e">
        <f t="array" ref="V95">OR(Matrix=$U95)</f>
        <v>#N/A</v>
      </c>
      <c r="W95" s="16" t="str">
        <f>IF(R95="","",IF(VLOOKUP(O95,'BA Target'!A:J,10,FALSE)="Y",IF(V95=TRUE,U95,"Cost Center not defined"),U95))</f>
        <v/>
      </c>
      <c r="X95" s="21"/>
      <c r="Y95" s="22"/>
      <c r="Z95" s="22"/>
      <c r="AA95" s="23"/>
      <c r="AB95" s="229"/>
      <c r="AC95" s="338"/>
      <c r="AD95" s="341"/>
      <c r="AE95" s="326"/>
      <c r="AF95" s="326"/>
      <c r="AG95" s="326"/>
      <c r="AH95" s="164"/>
      <c r="AI95" s="326"/>
    </row>
    <row r="96" spans="2:35" ht="15.75" x14ac:dyDescent="0.25">
      <c r="B96" s="13"/>
      <c r="C96" s="14"/>
      <c r="D96" s="15"/>
      <c r="E96" s="16" t="str">
        <f>IF(D96="","",VLOOKUP(D96,'BA Origin'!A:G,7,FALSE))</f>
        <v/>
      </c>
      <c r="F96" s="118"/>
      <c r="G96" s="16" t="str">
        <f>IF(F96="","",VLOOKUP(F96,'Cover Data'!$D$44:$E$129,2,FALSE))</f>
        <v/>
      </c>
      <c r="H96" s="16" t="e">
        <f>IF(VLOOKUP(D96,'BA Origin'!A:H,8,FALSE)=0,"Hotel",IF(VLOOKUP(D96,'BA Origin'!A:H,8,FALSE)=9,"SC","Error"))</f>
        <v>#N/A</v>
      </c>
      <c r="I96" s="16">
        <f t="shared" si="4"/>
        <v>0</v>
      </c>
      <c r="J96" s="16" t="e">
        <f>CONCATENATE(VLOOKUP(D96,'BA Origin'!A:D,4,FALSE),(IF(I96=1,CONCATENATE("000",D96),IF(I96=2,CONCATENATE("00",D96),IF(I96=3,CONCATENATE("0",D96),IF(I96=4,D96,"ERROR"))))),F96)</f>
        <v>#N/A</v>
      </c>
      <c r="K96" s="18" t="e">
        <f t="array" ref="K96">OR(Matrix=$J96)</f>
        <v>#N/A</v>
      </c>
      <c r="L96" s="16" t="str">
        <f t="shared" si="6"/>
        <v/>
      </c>
      <c r="M96" s="19"/>
      <c r="N96" s="20"/>
      <c r="O96" s="15"/>
      <c r="P96" s="16" t="str">
        <f>IF(O96="","",VLOOKUP(O96,'BA Target'!A:G,7,FALSE))</f>
        <v/>
      </c>
      <c r="Q96" s="118"/>
      <c r="R96" s="16" t="str">
        <f>IF(Q96="","",VLOOKUP(Q96,'Cover Data'!$D$44:$E$129,2,FALSE))</f>
        <v/>
      </c>
      <c r="S96" s="16" t="e">
        <f>IF(VLOOKUP(O96,'BA Origin'!A:H,8,FALSE)=0,"Hotel",IF(VLOOKUP(O96,'BA Origin'!A:H,8,FALSE)=9,"SC","Error"))</f>
        <v>#N/A</v>
      </c>
      <c r="T96" s="16">
        <f t="shared" si="5"/>
        <v>0</v>
      </c>
      <c r="U96" s="16" t="e">
        <f>CONCATENATE(VLOOKUP(O96,'BA Target'!A:D,4,FALSE),(IF(T96=1,CONCATENATE("000",O96),IF(T96=2,CONCATENATE("00",O96),IF(T96=3,CONCATENATE("0",O96),IF(T96=4,O96,"ERROR"))))),Q96)</f>
        <v>#N/A</v>
      </c>
      <c r="V96" s="18" t="e">
        <f t="array" ref="V96">OR(Matrix=$U96)</f>
        <v>#N/A</v>
      </c>
      <c r="W96" s="16" t="str">
        <f>IF(R96="","",IF(VLOOKUP(O96,'BA Target'!A:J,10,FALSE)="Y",IF(V96=TRUE,U96,"Cost Center not defined"),U96))</f>
        <v/>
      </c>
      <c r="X96" s="21"/>
      <c r="Y96" s="22"/>
      <c r="Z96" s="22"/>
      <c r="AA96" s="23"/>
      <c r="AB96" s="229"/>
      <c r="AC96" s="339"/>
      <c r="AD96" s="341"/>
      <c r="AE96" s="326"/>
      <c r="AF96" s="326"/>
      <c r="AG96" s="326"/>
      <c r="AH96" s="164"/>
      <c r="AI96" s="326"/>
    </row>
    <row r="97" spans="2:35" ht="15.75" x14ac:dyDescent="0.25">
      <c r="B97" s="13"/>
      <c r="C97" s="14"/>
      <c r="D97" s="15"/>
      <c r="E97" s="16" t="str">
        <f>IF(D97="","",VLOOKUP(D97,'BA Origin'!A:G,7,FALSE))</f>
        <v/>
      </c>
      <c r="F97" s="118"/>
      <c r="G97" s="16" t="str">
        <f>IF(F97="","",VLOOKUP(F97,'Cover Data'!$D$44:$E$129,2,FALSE))</f>
        <v/>
      </c>
      <c r="H97" s="16" t="e">
        <f>IF(VLOOKUP(D97,'BA Origin'!A:H,8,FALSE)=0,"Hotel",IF(VLOOKUP(D97,'BA Origin'!A:H,8,FALSE)=9,"SC","Error"))</f>
        <v>#N/A</v>
      </c>
      <c r="I97" s="16">
        <f t="shared" si="4"/>
        <v>0</v>
      </c>
      <c r="J97" s="16" t="e">
        <f>CONCATENATE(VLOOKUP(D97,'BA Origin'!A:D,4,FALSE),(IF(I97=1,CONCATENATE("000",D97),IF(I97=2,CONCATENATE("00",D97),IF(I97=3,CONCATENATE("0",D97),IF(I97=4,D97,"ERROR"))))),F97)</f>
        <v>#N/A</v>
      </c>
      <c r="K97" s="18" t="e">
        <f t="array" ref="K97">OR(Matrix=$J97)</f>
        <v>#N/A</v>
      </c>
      <c r="L97" s="16" t="str">
        <f t="shared" si="6"/>
        <v/>
      </c>
      <c r="M97" s="19"/>
      <c r="N97" s="20"/>
      <c r="O97" s="15"/>
      <c r="P97" s="16" t="str">
        <f>IF(O97="","",VLOOKUP(O97,'BA Target'!A:G,7,FALSE))</f>
        <v/>
      </c>
      <c r="Q97" s="118"/>
      <c r="R97" s="16" t="str">
        <f>IF(Q97="","",VLOOKUP(Q97,'Cover Data'!$D$44:$E$129,2,FALSE))</f>
        <v/>
      </c>
      <c r="S97" s="16" t="e">
        <f>IF(VLOOKUP(O97,'BA Origin'!A:H,8,FALSE)=0,"Hotel",IF(VLOOKUP(O97,'BA Origin'!A:H,8,FALSE)=9,"SC","Error"))</f>
        <v>#N/A</v>
      </c>
      <c r="T97" s="16">
        <f t="shared" si="5"/>
        <v>0</v>
      </c>
      <c r="U97" s="16" t="e">
        <f>CONCATENATE(VLOOKUP(O97,'BA Target'!A:D,4,FALSE),(IF(T97=1,CONCATENATE("000",O97),IF(T97=2,CONCATENATE("00",O97),IF(T97=3,CONCATENATE("0",O97),IF(T97=4,O97,"ERROR"))))),Q97)</f>
        <v>#N/A</v>
      </c>
      <c r="V97" s="18" t="e">
        <f t="array" ref="V97">OR(Matrix=$U97)</f>
        <v>#N/A</v>
      </c>
      <c r="W97" s="16" t="str">
        <f>IF(R97="","",IF(VLOOKUP(O97,'BA Target'!A:J,10,FALSE)="Y",IF(V97=TRUE,U97,"Cost Center not defined"),U97))</f>
        <v/>
      </c>
      <c r="X97" s="21"/>
      <c r="Y97" s="22"/>
      <c r="Z97" s="22"/>
      <c r="AA97" s="23"/>
      <c r="AB97" s="229"/>
      <c r="AC97" s="337"/>
      <c r="AD97" s="341"/>
      <c r="AE97" s="326"/>
      <c r="AF97" s="326"/>
      <c r="AG97" s="326"/>
      <c r="AH97" s="164"/>
      <c r="AI97" s="326"/>
    </row>
    <row r="98" spans="2:35" ht="15.75" x14ac:dyDescent="0.25">
      <c r="B98" s="13"/>
      <c r="C98" s="14"/>
      <c r="D98" s="15"/>
      <c r="E98" s="16" t="str">
        <f>IF(D98="","",VLOOKUP(D98,'BA Origin'!A:G,7,FALSE))</f>
        <v/>
      </c>
      <c r="F98" s="118"/>
      <c r="G98" s="16" t="str">
        <f>IF(F98="","",VLOOKUP(F98,'Cover Data'!$D$44:$E$129,2,FALSE))</f>
        <v/>
      </c>
      <c r="H98" s="16" t="e">
        <f>IF(VLOOKUP(D98,'BA Origin'!A:H,8,FALSE)=0,"Hotel",IF(VLOOKUP(D98,'BA Origin'!A:H,8,FALSE)=9,"SC","Error"))</f>
        <v>#N/A</v>
      </c>
      <c r="I98" s="16">
        <f t="shared" si="4"/>
        <v>0</v>
      </c>
      <c r="J98" s="16" t="e">
        <f>CONCATENATE(VLOOKUP(D98,'BA Origin'!A:D,4,FALSE),(IF(I98=1,CONCATENATE("000",D98),IF(I98=2,CONCATENATE("00",D98),IF(I98=3,CONCATENATE("0",D98),IF(I98=4,D98,"ERROR"))))),F98)</f>
        <v>#N/A</v>
      </c>
      <c r="K98" s="18" t="e">
        <f t="array" ref="K98">OR(Matrix=$J98)</f>
        <v>#N/A</v>
      </c>
      <c r="L98" s="16" t="str">
        <f t="shared" si="6"/>
        <v/>
      </c>
      <c r="M98" s="19"/>
      <c r="N98" s="20"/>
      <c r="O98" s="15"/>
      <c r="P98" s="16" t="str">
        <f>IF(O98="","",VLOOKUP(O98,'BA Target'!A:G,7,FALSE))</f>
        <v/>
      </c>
      <c r="Q98" s="118"/>
      <c r="R98" s="16" t="str">
        <f>IF(Q98="","",VLOOKUP(Q98,'Cover Data'!$D$44:$E$129,2,FALSE))</f>
        <v/>
      </c>
      <c r="S98" s="16" t="e">
        <f>IF(VLOOKUP(O98,'BA Origin'!A:H,8,FALSE)=0,"Hotel",IF(VLOOKUP(O98,'BA Origin'!A:H,8,FALSE)=9,"SC","Error"))</f>
        <v>#N/A</v>
      </c>
      <c r="T98" s="16">
        <f t="shared" si="5"/>
        <v>0</v>
      </c>
      <c r="U98" s="16" t="e">
        <f>CONCATENATE(VLOOKUP(O98,'BA Target'!A:D,4,FALSE),(IF(T98=1,CONCATENATE("000",O98),IF(T98=2,CONCATENATE("00",O98),IF(T98=3,CONCATENATE("0",O98),IF(T98=4,O98,"ERROR"))))),Q98)</f>
        <v>#N/A</v>
      </c>
      <c r="V98" s="18" t="e">
        <f t="array" ref="V98">OR(Matrix=$U98)</f>
        <v>#N/A</v>
      </c>
      <c r="W98" s="16" t="str">
        <f>IF(R98="","",IF(VLOOKUP(O98,'BA Target'!A:J,10,FALSE)="Y",IF(V98=TRUE,U98,"Cost Center not defined"),U98))</f>
        <v/>
      </c>
      <c r="X98" s="21"/>
      <c r="Y98" s="22"/>
      <c r="Z98" s="22"/>
      <c r="AA98" s="23"/>
      <c r="AB98" s="229"/>
      <c r="AC98" s="338"/>
      <c r="AD98" s="341"/>
      <c r="AE98" s="326"/>
      <c r="AF98" s="326"/>
      <c r="AG98" s="326"/>
      <c r="AH98" s="164"/>
      <c r="AI98" s="326"/>
    </row>
    <row r="99" spans="2:35" ht="15.75" x14ac:dyDescent="0.25">
      <c r="B99" s="13"/>
      <c r="C99" s="14"/>
      <c r="D99" s="15"/>
      <c r="E99" s="16" t="str">
        <f>IF(D99="","",VLOOKUP(D99,'BA Origin'!A:G,7,FALSE))</f>
        <v/>
      </c>
      <c r="F99" s="118"/>
      <c r="G99" s="16" t="str">
        <f>IF(F99="","",VLOOKUP(F99,'Cover Data'!$D$44:$E$129,2,FALSE))</f>
        <v/>
      </c>
      <c r="H99" s="16" t="e">
        <f>IF(VLOOKUP(D99,'BA Origin'!A:H,8,FALSE)=0,"Hotel",IF(VLOOKUP(D99,'BA Origin'!A:H,8,FALSE)=9,"SC","Error"))</f>
        <v>#N/A</v>
      </c>
      <c r="I99" s="16">
        <f t="shared" si="4"/>
        <v>0</v>
      </c>
      <c r="J99" s="16" t="e">
        <f>CONCATENATE(VLOOKUP(D99,'BA Origin'!A:D,4,FALSE),(IF(I99=1,CONCATENATE("000",D99),IF(I99=2,CONCATENATE("00",D99),IF(I99=3,CONCATENATE("0",D99),IF(I99=4,D99,"ERROR"))))),F99)</f>
        <v>#N/A</v>
      </c>
      <c r="K99" s="18" t="e">
        <f t="array" ref="K99">OR(Matrix=$J99)</f>
        <v>#N/A</v>
      </c>
      <c r="L99" s="16" t="str">
        <f t="shared" si="6"/>
        <v/>
      </c>
      <c r="M99" s="19"/>
      <c r="N99" s="20"/>
      <c r="O99" s="15"/>
      <c r="P99" s="16" t="str">
        <f>IF(O99="","",VLOOKUP(O99,'BA Target'!A:G,7,FALSE))</f>
        <v/>
      </c>
      <c r="Q99" s="118"/>
      <c r="R99" s="16" t="str">
        <f>IF(Q99="","",VLOOKUP(Q99,'Cover Data'!$D$44:$E$129,2,FALSE))</f>
        <v/>
      </c>
      <c r="S99" s="16" t="e">
        <f>IF(VLOOKUP(O99,'BA Origin'!A:H,8,FALSE)=0,"Hotel",IF(VLOOKUP(O99,'BA Origin'!A:H,8,FALSE)=9,"SC","Error"))</f>
        <v>#N/A</v>
      </c>
      <c r="T99" s="16">
        <f t="shared" si="5"/>
        <v>0</v>
      </c>
      <c r="U99" s="16" t="e">
        <f>CONCATENATE(VLOOKUP(O99,'BA Target'!A:D,4,FALSE),(IF(T99=1,CONCATENATE("000",O99),IF(T99=2,CONCATENATE("00",O99),IF(T99=3,CONCATENATE("0",O99),IF(T99=4,O99,"ERROR"))))),Q99)</f>
        <v>#N/A</v>
      </c>
      <c r="V99" s="18" t="e">
        <f t="array" ref="V99">OR(Matrix=$U99)</f>
        <v>#N/A</v>
      </c>
      <c r="W99" s="16" t="str">
        <f>IF(R99="","",IF(VLOOKUP(O99,'BA Target'!A:J,10,FALSE)="Y",IF(V99=TRUE,U99,"Cost Center not defined"),U99))</f>
        <v/>
      </c>
      <c r="X99" s="21"/>
      <c r="Y99" s="22"/>
      <c r="Z99" s="22"/>
      <c r="AA99" s="23"/>
      <c r="AB99" s="229"/>
      <c r="AC99" s="339"/>
      <c r="AD99" s="341"/>
      <c r="AE99" s="326"/>
      <c r="AF99" s="326"/>
      <c r="AG99" s="326"/>
      <c r="AH99" s="164"/>
      <c r="AI99" s="326"/>
    </row>
    <row r="100" spans="2:35" ht="15.75" x14ac:dyDescent="0.25">
      <c r="B100" s="13"/>
      <c r="C100" s="14"/>
      <c r="D100" s="15"/>
      <c r="E100" s="16" t="str">
        <f>IF(D100="","",VLOOKUP(D100,'BA Origin'!A:G,7,FALSE))</f>
        <v/>
      </c>
      <c r="F100" s="118"/>
      <c r="G100" s="16" t="str">
        <f>IF(F100="","",VLOOKUP(F100,'Cover Data'!$D$44:$E$129,2,FALSE))</f>
        <v/>
      </c>
      <c r="H100" s="16" t="e">
        <f>IF(VLOOKUP(D100,'BA Origin'!A:H,8,FALSE)=0,"Hotel",IF(VLOOKUP(D100,'BA Origin'!A:H,8,FALSE)=9,"SC","Error"))</f>
        <v>#N/A</v>
      </c>
      <c r="I100" s="16">
        <f t="shared" si="4"/>
        <v>0</v>
      </c>
      <c r="J100" s="16" t="e">
        <f>CONCATENATE(VLOOKUP(D100,'BA Origin'!A:D,4,FALSE),(IF(I100=1,CONCATENATE("000",D100),IF(I100=2,CONCATENATE("00",D100),IF(I100=3,CONCATENATE("0",D100),IF(I100=4,D100,"ERROR"))))),F100)</f>
        <v>#N/A</v>
      </c>
      <c r="K100" s="18" t="e">
        <f t="array" ref="K100">OR(Matrix=$J100)</f>
        <v>#N/A</v>
      </c>
      <c r="L100" s="16" t="str">
        <f t="shared" si="6"/>
        <v/>
      </c>
      <c r="M100" s="19"/>
      <c r="N100" s="20"/>
      <c r="O100" s="15"/>
      <c r="P100" s="16" t="str">
        <f>IF(O100="","",VLOOKUP(O100,'BA Target'!A:G,7,FALSE))</f>
        <v/>
      </c>
      <c r="Q100" s="118"/>
      <c r="R100" s="16" t="str">
        <f>IF(Q100="","",VLOOKUP(Q100,'Cover Data'!$D$44:$E$129,2,FALSE))</f>
        <v/>
      </c>
      <c r="S100" s="16" t="e">
        <f>IF(VLOOKUP(O100,'BA Origin'!A:H,8,FALSE)=0,"Hotel",IF(VLOOKUP(O100,'BA Origin'!A:H,8,FALSE)=9,"SC","Error"))</f>
        <v>#N/A</v>
      </c>
      <c r="T100" s="16">
        <f t="shared" si="5"/>
        <v>0</v>
      </c>
      <c r="U100" s="16" t="e">
        <f>CONCATENATE(VLOOKUP(O100,'BA Target'!A:D,4,FALSE),(IF(T100=1,CONCATENATE("000",O100),IF(T100=2,CONCATENATE("00",O100),IF(T100=3,CONCATENATE("0",O100),IF(T100=4,O100,"ERROR"))))),Q100)</f>
        <v>#N/A</v>
      </c>
      <c r="V100" s="18" t="e">
        <f t="array" ref="V100">OR(Matrix=$U100)</f>
        <v>#N/A</v>
      </c>
      <c r="W100" s="16" t="str">
        <f>IF(R100="","",IF(VLOOKUP(O100,'BA Target'!A:J,10,FALSE)="Y",IF(V100=TRUE,U100,"Cost Center not defined"),U100))</f>
        <v/>
      </c>
      <c r="X100" s="21"/>
      <c r="Y100" s="22"/>
      <c r="Z100" s="22"/>
      <c r="AA100" s="23"/>
      <c r="AB100" s="229"/>
      <c r="AC100" s="337"/>
      <c r="AD100" s="341"/>
      <c r="AE100" s="326"/>
      <c r="AF100" s="326"/>
      <c r="AG100" s="326"/>
      <c r="AH100" s="164"/>
      <c r="AI100" s="326"/>
    </row>
    <row r="101" spans="2:35" ht="15.75" x14ac:dyDescent="0.25">
      <c r="B101" s="13"/>
      <c r="C101" s="14"/>
      <c r="D101" s="15"/>
      <c r="E101" s="16" t="str">
        <f>IF(D101="","",VLOOKUP(D101,'BA Origin'!A:G,7,FALSE))</f>
        <v/>
      </c>
      <c r="F101" s="117"/>
      <c r="G101" s="16" t="str">
        <f>IF(F101="","",VLOOKUP(F101,'Cover Data'!$D$44:$E$129,2,FALSE))</f>
        <v/>
      </c>
      <c r="H101" s="16" t="e">
        <f>IF(VLOOKUP(D101,'BA Origin'!A:H,8,FALSE)=0,"Hotel",IF(VLOOKUP(D101,'BA Origin'!A:H,8,FALSE)=9,"SC","Error"))</f>
        <v>#N/A</v>
      </c>
      <c r="I101" s="16">
        <f t="shared" si="4"/>
        <v>0</v>
      </c>
      <c r="J101" s="16" t="e">
        <f>CONCATENATE(VLOOKUP(D101,'BA Origin'!A:D,4,FALSE),(IF(I101=1,CONCATENATE("000",D101),IF(I101=2,CONCATENATE("00",D101),IF(I101=3,CONCATENATE("0",D101),IF(I101=4,D101,"ERROR"))))),F101)</f>
        <v>#N/A</v>
      </c>
      <c r="K101" s="18" t="e">
        <f t="array" ref="K101">OR(Matrix=$J101)</f>
        <v>#N/A</v>
      </c>
      <c r="L101" s="16" t="str">
        <f t="shared" si="6"/>
        <v/>
      </c>
      <c r="M101" s="19"/>
      <c r="N101" s="20"/>
      <c r="O101" s="15"/>
      <c r="P101" s="16" t="str">
        <f>IF(O101="","",VLOOKUP(O101,'BA Target'!A:G,7,FALSE))</f>
        <v/>
      </c>
      <c r="Q101" s="118"/>
      <c r="R101" s="16" t="str">
        <f>IF(Q101="","",VLOOKUP(Q101,'Cover Data'!$D$44:$E$129,2,FALSE))</f>
        <v/>
      </c>
      <c r="S101" s="16" t="e">
        <f>IF(VLOOKUP(O101,'BA Origin'!A:H,8,FALSE)=0,"Hotel",IF(VLOOKUP(O101,'BA Origin'!A:H,8,FALSE)=9,"SC","Error"))</f>
        <v>#N/A</v>
      </c>
      <c r="T101" s="16">
        <f t="shared" si="5"/>
        <v>0</v>
      </c>
      <c r="U101" s="16" t="e">
        <f>CONCATENATE(VLOOKUP(O101,'BA Target'!A:D,4,FALSE),(IF(T101=1,CONCATENATE("000",O101),IF(T101=2,CONCATENATE("00",O101),IF(T101=3,CONCATENATE("0",O101),IF(T101=4,O101,"ERROR"))))),Q101)</f>
        <v>#N/A</v>
      </c>
      <c r="V101" s="18" t="e">
        <f t="array" ref="V101">OR(Matrix=$U101)</f>
        <v>#N/A</v>
      </c>
      <c r="W101" s="16" t="str">
        <f>IF(R101="","",IF(VLOOKUP(O101,'BA Target'!A:J,10,FALSE)="Y",IF(V101=TRUE,U101,"Cost Center not defined"),U101))</f>
        <v/>
      </c>
      <c r="X101" s="21"/>
      <c r="Y101" s="22"/>
      <c r="Z101" s="22"/>
      <c r="AA101" s="23"/>
      <c r="AB101" s="229"/>
      <c r="AC101" s="338"/>
      <c r="AD101" s="341"/>
      <c r="AE101" s="326"/>
      <c r="AF101" s="326"/>
      <c r="AG101" s="326"/>
      <c r="AH101" s="164"/>
      <c r="AI101" s="326"/>
    </row>
    <row r="102" spans="2:35" ht="15.75" x14ac:dyDescent="0.25">
      <c r="B102" s="13"/>
      <c r="C102" s="14"/>
      <c r="D102" s="15"/>
      <c r="E102" s="16" t="str">
        <f>IF(D102="","",VLOOKUP(D102,'BA Origin'!A:G,7,FALSE))</f>
        <v/>
      </c>
      <c r="F102" s="117"/>
      <c r="G102" s="16" t="str">
        <f>IF(F102="","",VLOOKUP(F102,'Cover Data'!$D$44:$E$129,2,FALSE))</f>
        <v/>
      </c>
      <c r="H102" s="16" t="e">
        <f>IF(VLOOKUP(D102,'BA Origin'!A:H,8,FALSE)=0,"Hotel",IF(VLOOKUP(D102,'BA Origin'!A:H,8,FALSE)=9,"SC","Error"))</f>
        <v>#N/A</v>
      </c>
      <c r="I102" s="16">
        <f t="shared" si="4"/>
        <v>0</v>
      </c>
      <c r="J102" s="16" t="e">
        <f>CONCATENATE(VLOOKUP(D102,'BA Origin'!A:D,4,FALSE),(IF(I102=1,CONCATENATE("000",D102),IF(I102=2,CONCATENATE("00",D102),IF(I102=3,CONCATENATE("0",D102),IF(I102=4,D102,"ERROR"))))),F102)</f>
        <v>#N/A</v>
      </c>
      <c r="K102" s="18" t="e">
        <f t="array" ref="K102">OR(Matrix=$J102)</f>
        <v>#N/A</v>
      </c>
      <c r="L102" s="16" t="str">
        <f t="shared" si="6"/>
        <v/>
      </c>
      <c r="M102" s="19"/>
      <c r="N102" s="20"/>
      <c r="O102" s="15"/>
      <c r="P102" s="16" t="str">
        <f>IF(O102="","",VLOOKUP(O102,'BA Target'!A:G,7,FALSE))</f>
        <v/>
      </c>
      <c r="Q102" s="118"/>
      <c r="R102" s="16" t="str">
        <f>IF(Q102="","",VLOOKUP(Q102,'Cover Data'!$D$44:$E$129,2,FALSE))</f>
        <v/>
      </c>
      <c r="S102" s="16" t="e">
        <f>IF(VLOOKUP(O102,'BA Origin'!A:H,8,FALSE)=0,"Hotel",IF(VLOOKUP(O102,'BA Origin'!A:H,8,FALSE)=9,"SC","Error"))</f>
        <v>#N/A</v>
      </c>
      <c r="T102" s="16">
        <f t="shared" si="5"/>
        <v>0</v>
      </c>
      <c r="U102" s="16" t="e">
        <f>CONCATENATE(VLOOKUP(O102,'BA Target'!A:D,4,FALSE),(IF(T102=1,CONCATENATE("000",O102),IF(T102=2,CONCATENATE("00",O102),IF(T102=3,CONCATENATE("0",O102),IF(T102=4,O102,"ERROR"))))),Q102)</f>
        <v>#N/A</v>
      </c>
      <c r="V102" s="18" t="e">
        <f t="array" ref="V102">OR(Matrix=$U102)</f>
        <v>#N/A</v>
      </c>
      <c r="W102" s="16" t="str">
        <f>IF(R102="","",IF(VLOOKUP(O102,'BA Target'!A:J,10,FALSE)="Y",IF(V102=TRUE,U102,"Cost Center not defined"),U102))</f>
        <v/>
      </c>
      <c r="X102" s="21"/>
      <c r="Y102" s="22"/>
      <c r="Z102" s="22"/>
      <c r="AA102" s="23"/>
      <c r="AB102" s="229"/>
      <c r="AC102" s="339"/>
      <c r="AD102" s="341"/>
      <c r="AE102" s="326"/>
      <c r="AF102" s="326"/>
      <c r="AG102" s="326"/>
      <c r="AH102" s="164"/>
      <c r="AI102" s="326"/>
    </row>
    <row r="103" spans="2:35" ht="15.75" x14ac:dyDescent="0.25">
      <c r="B103" s="13"/>
      <c r="C103" s="14"/>
      <c r="D103" s="17"/>
      <c r="E103" s="16" t="str">
        <f>IF(D103="","",VLOOKUP(D103,'BA Origin'!A:G,7,FALSE))</f>
        <v/>
      </c>
      <c r="F103" s="117"/>
      <c r="G103" s="16" t="str">
        <f>IF(F103="","",VLOOKUP(F103,'Cover Data'!$D$44:$E$129,2,FALSE))</f>
        <v/>
      </c>
      <c r="H103" s="16" t="e">
        <f>IF(VLOOKUP(D103,'BA Origin'!A:H,8,FALSE)=0,"Hotel",IF(VLOOKUP(D103,'BA Origin'!A:H,8,FALSE)=9,"SC","Error"))</f>
        <v>#N/A</v>
      </c>
      <c r="I103" s="16">
        <f t="shared" si="4"/>
        <v>0</v>
      </c>
      <c r="J103" s="16" t="e">
        <f>CONCATENATE(VLOOKUP(D103,'BA Origin'!A:D,4,FALSE),(IF(I103=1,CONCATENATE("000",D103),IF(I103=2,CONCATENATE("00",D103),IF(I103=3,CONCATENATE("0",D103),IF(I103=4,D103,"ERROR"))))),F103)</f>
        <v>#N/A</v>
      </c>
      <c r="K103" s="18" t="e">
        <f t="array" ref="K103">OR(Matrix=$J103)</f>
        <v>#N/A</v>
      </c>
      <c r="L103" s="16" t="str">
        <f t="shared" si="6"/>
        <v/>
      </c>
      <c r="M103" s="19"/>
      <c r="N103" s="20"/>
      <c r="O103" s="17"/>
      <c r="P103" s="16" t="str">
        <f>IF(O103="","",VLOOKUP(O103,'BA Target'!A:G,7,FALSE))</f>
        <v/>
      </c>
      <c r="Q103" s="118"/>
      <c r="R103" s="16" t="str">
        <f>IF(Q103="","",VLOOKUP(Q103,'Cover Data'!$D$44:$E$129,2,FALSE))</f>
        <v/>
      </c>
      <c r="S103" s="16" t="e">
        <f>IF(VLOOKUP(O103,'BA Origin'!A:H,8,FALSE)=0,"Hotel",IF(VLOOKUP(O103,'BA Origin'!A:H,8,FALSE)=9,"SC","Error"))</f>
        <v>#N/A</v>
      </c>
      <c r="T103" s="16">
        <f t="shared" si="5"/>
        <v>0</v>
      </c>
      <c r="U103" s="16" t="e">
        <f>CONCATENATE(VLOOKUP(O103,'BA Target'!A:D,4,FALSE),(IF(T103=1,CONCATENATE("000",O103),IF(T103=2,CONCATENATE("00",O103),IF(T103=3,CONCATENATE("0",O103),IF(T103=4,O103,"ERROR"))))),Q103)</f>
        <v>#N/A</v>
      </c>
      <c r="V103" s="18" t="e">
        <f t="array" ref="V103">OR(Matrix=$U103)</f>
        <v>#N/A</v>
      </c>
      <c r="W103" s="16" t="str">
        <f>IF(R103="","",IF(VLOOKUP(O103,'BA Target'!A:J,10,FALSE)="Y",IF(V103=TRUE,U103,"Cost Center not defined"),U103))</f>
        <v/>
      </c>
      <c r="X103" s="21"/>
      <c r="Y103" s="22"/>
      <c r="Z103" s="22"/>
      <c r="AA103" s="23"/>
      <c r="AB103" s="229"/>
      <c r="AC103" s="337"/>
      <c r="AD103" s="341"/>
      <c r="AE103" s="326"/>
      <c r="AF103" s="326"/>
      <c r="AG103" s="326"/>
      <c r="AH103" s="164"/>
      <c r="AI103" s="326"/>
    </row>
    <row r="104" spans="2:35" ht="15.75" x14ac:dyDescent="0.25">
      <c r="B104" s="13"/>
      <c r="C104" s="14"/>
      <c r="D104" s="15"/>
      <c r="E104" s="16" t="str">
        <f>IF(D104="","",VLOOKUP(D104,'BA Origin'!A:G,7,FALSE))</f>
        <v/>
      </c>
      <c r="F104" s="117"/>
      <c r="G104" s="16" t="str">
        <f>IF(F104="","",VLOOKUP(F104,'Cover Data'!$D$44:$E$129,2,FALSE))</f>
        <v/>
      </c>
      <c r="H104" s="16" t="e">
        <f>IF(VLOOKUP(D104,'BA Origin'!A:H,8,FALSE)=0,"Hotel",IF(VLOOKUP(D104,'BA Origin'!A:H,8,FALSE)=9,"SC","Error"))</f>
        <v>#N/A</v>
      </c>
      <c r="I104" s="16">
        <f t="shared" si="4"/>
        <v>0</v>
      </c>
      <c r="J104" s="16" t="e">
        <f>CONCATENATE(VLOOKUP(D104,'BA Origin'!A:D,4,FALSE),(IF(I104=1,CONCATENATE("000",D104),IF(I104=2,CONCATENATE("00",D104),IF(I104=3,CONCATENATE("0",D104),IF(I104=4,D104,"ERROR"))))),F104)</f>
        <v>#N/A</v>
      </c>
      <c r="K104" s="18" t="e">
        <f t="array" ref="K104">OR(Matrix=$J104)</f>
        <v>#N/A</v>
      </c>
      <c r="L104" s="16" t="str">
        <f t="shared" si="6"/>
        <v/>
      </c>
      <c r="M104" s="19"/>
      <c r="N104" s="20"/>
      <c r="O104" s="15"/>
      <c r="P104" s="16" t="str">
        <f>IF(O104="","",VLOOKUP(O104,'BA Target'!A:G,7,FALSE))</f>
        <v/>
      </c>
      <c r="Q104" s="117"/>
      <c r="R104" s="16" t="str">
        <f>IF(Q104="","",VLOOKUP(Q104,'Cover Data'!$D$44:$E$129,2,FALSE))</f>
        <v/>
      </c>
      <c r="S104" s="16" t="e">
        <f>IF(VLOOKUP(O104,'BA Origin'!A:H,8,FALSE)=0,"Hotel",IF(VLOOKUP(O104,'BA Origin'!A:H,8,FALSE)=9,"SC","Error"))</f>
        <v>#N/A</v>
      </c>
      <c r="T104" s="16">
        <f t="shared" si="5"/>
        <v>0</v>
      </c>
      <c r="U104" s="16" t="e">
        <f>CONCATENATE(VLOOKUP(O104,'BA Target'!A:D,4,FALSE),(IF(T104=1,CONCATENATE("000",O104),IF(T104=2,CONCATENATE("00",O104),IF(T104=3,CONCATENATE("0",O104),IF(T104=4,O104,"ERROR"))))),Q104)</f>
        <v>#N/A</v>
      </c>
      <c r="V104" s="18" t="e">
        <f t="array" ref="V104">OR(Matrix=$U104)</f>
        <v>#N/A</v>
      </c>
      <c r="W104" s="16" t="str">
        <f>IF(R104="","",IF(VLOOKUP(O104,'BA Target'!A:J,10,FALSE)="Y",IF(V104=TRUE,U104,"Cost Center not defined"),U104))</f>
        <v/>
      </c>
      <c r="X104" s="21"/>
      <c r="Y104" s="22"/>
      <c r="Z104" s="22"/>
      <c r="AA104" s="23"/>
      <c r="AB104" s="229"/>
      <c r="AC104" s="338"/>
      <c r="AD104" s="341"/>
      <c r="AE104" s="326"/>
      <c r="AF104" s="326"/>
      <c r="AG104" s="326"/>
      <c r="AH104" s="164"/>
      <c r="AI104" s="326"/>
    </row>
    <row r="105" spans="2:35" ht="15.75" x14ac:dyDescent="0.25">
      <c r="B105" s="13"/>
      <c r="C105" s="14"/>
      <c r="D105" s="15"/>
      <c r="E105" s="16" t="str">
        <f>IF(D105="","",VLOOKUP(D105,'BA Origin'!A:G,7,FALSE))</f>
        <v/>
      </c>
      <c r="F105" s="118"/>
      <c r="G105" s="16" t="str">
        <f>IF(F105="","",VLOOKUP(F105,'Cover Data'!$D$44:$E$129,2,FALSE))</f>
        <v/>
      </c>
      <c r="H105" s="16" t="e">
        <f>IF(VLOOKUP(D105,'BA Origin'!A:H,8,FALSE)=0,"Hotel",IF(VLOOKUP(D105,'BA Origin'!A:H,8,FALSE)=9,"SC","Error"))</f>
        <v>#N/A</v>
      </c>
      <c r="I105" s="16">
        <f t="shared" si="4"/>
        <v>0</v>
      </c>
      <c r="J105" s="16" t="e">
        <f>CONCATENATE(VLOOKUP(D105,'BA Origin'!A:D,4,FALSE),(IF(I105=1,CONCATENATE("000",D105),IF(I105=2,CONCATENATE("00",D105),IF(I105=3,CONCATENATE("0",D105),IF(I105=4,D105,"ERROR"))))),F105)</f>
        <v>#N/A</v>
      </c>
      <c r="K105" s="18" t="e">
        <f t="array" ref="K105">OR(Matrix=$J105)</f>
        <v>#N/A</v>
      </c>
      <c r="L105" s="16" t="str">
        <f t="shared" si="6"/>
        <v/>
      </c>
      <c r="M105" s="19"/>
      <c r="N105" s="20"/>
      <c r="O105" s="15"/>
      <c r="P105" s="16" t="str">
        <f>IF(O105="","",VLOOKUP(O105,'BA Target'!A:G,7,FALSE))</f>
        <v/>
      </c>
      <c r="Q105" s="118"/>
      <c r="R105" s="16" t="str">
        <f>IF(Q105="","",VLOOKUP(Q105,'Cover Data'!$D$44:$E$129,2,FALSE))</f>
        <v/>
      </c>
      <c r="S105" s="16" t="e">
        <f>IF(VLOOKUP(O105,'BA Origin'!A:H,8,FALSE)=0,"Hotel",IF(VLOOKUP(O105,'BA Origin'!A:H,8,FALSE)=9,"SC","Error"))</f>
        <v>#N/A</v>
      </c>
      <c r="T105" s="16">
        <f t="shared" si="5"/>
        <v>0</v>
      </c>
      <c r="U105" s="16" t="e">
        <f>CONCATENATE(VLOOKUP(O105,'BA Target'!A:D,4,FALSE),(IF(T105=1,CONCATENATE("000",O105),IF(T105=2,CONCATENATE("00",O105),IF(T105=3,CONCATENATE("0",O105),IF(T105=4,O105,"ERROR"))))),Q105)</f>
        <v>#N/A</v>
      </c>
      <c r="V105" s="18" t="e">
        <f t="array" ref="V105">OR(Matrix=$U105)</f>
        <v>#N/A</v>
      </c>
      <c r="W105" s="16" t="str">
        <f>IF(R105="","",IF(VLOOKUP(O105,'BA Target'!A:J,10,FALSE)="Y",IF(V105=TRUE,U105,"Cost Center not defined"),U105))</f>
        <v/>
      </c>
      <c r="X105" s="21"/>
      <c r="Y105" s="22"/>
      <c r="Z105" s="22"/>
      <c r="AA105" s="23"/>
      <c r="AB105" s="229"/>
      <c r="AC105" s="339"/>
      <c r="AD105" s="341"/>
      <c r="AE105" s="326"/>
      <c r="AF105" s="326"/>
      <c r="AG105" s="326"/>
      <c r="AH105" s="164"/>
      <c r="AI105" s="326"/>
    </row>
    <row r="106" spans="2:35" ht="15.75" x14ac:dyDescent="0.25">
      <c r="B106" s="13"/>
      <c r="C106" s="14"/>
      <c r="D106" s="17"/>
      <c r="E106" s="16" t="str">
        <f>IF(D106="","",VLOOKUP(D106,'BA Origin'!A:G,7,FALSE))</f>
        <v/>
      </c>
      <c r="F106" s="118"/>
      <c r="G106" s="16" t="str">
        <f>IF(F106="","",VLOOKUP(F106,'Cover Data'!$D$44:$E$129,2,FALSE))</f>
        <v/>
      </c>
      <c r="H106" s="16" t="e">
        <f>IF(VLOOKUP(D106,'BA Origin'!A:H,8,FALSE)=0,"Hotel",IF(VLOOKUP(D106,'BA Origin'!A:H,8,FALSE)=9,"SC","Error"))</f>
        <v>#N/A</v>
      </c>
      <c r="I106" s="16">
        <f t="shared" si="4"/>
        <v>0</v>
      </c>
      <c r="J106" s="16" t="e">
        <f>CONCATENATE(VLOOKUP(D106,'BA Origin'!A:D,4,FALSE),(IF(I106=1,CONCATENATE("000",D106),IF(I106=2,CONCATENATE("00",D106),IF(I106=3,CONCATENATE("0",D106),IF(I106=4,D106,"ERROR"))))),F106)</f>
        <v>#N/A</v>
      </c>
      <c r="K106" s="18" t="e">
        <f t="array" ref="K106">OR(Matrix=$J106)</f>
        <v>#N/A</v>
      </c>
      <c r="L106" s="16" t="str">
        <f t="shared" si="6"/>
        <v/>
      </c>
      <c r="M106" s="19"/>
      <c r="N106" s="20"/>
      <c r="O106" s="17"/>
      <c r="P106" s="16" t="str">
        <f>IF(O106="","",VLOOKUP(O106,'BA Target'!A:G,7,FALSE))</f>
        <v/>
      </c>
      <c r="Q106" s="118"/>
      <c r="R106" s="16" t="str">
        <f>IF(Q106="","",VLOOKUP(Q106,'Cover Data'!$D$44:$E$129,2,FALSE))</f>
        <v/>
      </c>
      <c r="S106" s="16" t="e">
        <f>IF(VLOOKUP(O106,'BA Origin'!A:H,8,FALSE)=0,"Hotel",IF(VLOOKUP(O106,'BA Origin'!A:H,8,FALSE)=9,"SC","Error"))</f>
        <v>#N/A</v>
      </c>
      <c r="T106" s="16">
        <f t="shared" si="5"/>
        <v>0</v>
      </c>
      <c r="U106" s="16" t="e">
        <f>CONCATENATE(VLOOKUP(O106,'BA Target'!A:D,4,FALSE),(IF(T106=1,CONCATENATE("000",O106),IF(T106=2,CONCATENATE("00",O106),IF(T106=3,CONCATENATE("0",O106),IF(T106=4,O106,"ERROR"))))),Q106)</f>
        <v>#N/A</v>
      </c>
      <c r="V106" s="18" t="e">
        <f t="array" ref="V106">OR(Matrix=$U106)</f>
        <v>#N/A</v>
      </c>
      <c r="W106" s="16" t="str">
        <f>IF(R106="","",IF(VLOOKUP(O106,'BA Target'!A:J,10,FALSE)="Y",IF(V106=TRUE,U106,"Cost Center not defined"),U106))</f>
        <v/>
      </c>
      <c r="X106" s="21"/>
      <c r="Y106" s="22"/>
      <c r="Z106" s="22"/>
      <c r="AA106" s="23"/>
      <c r="AB106" s="229"/>
      <c r="AC106" s="337"/>
      <c r="AD106" s="341"/>
      <c r="AE106" s="326"/>
      <c r="AF106" s="326"/>
      <c r="AG106" s="326"/>
      <c r="AH106" s="164"/>
      <c r="AI106" s="326"/>
    </row>
    <row r="107" spans="2:35" ht="15.75" x14ac:dyDescent="0.25">
      <c r="B107" s="13"/>
      <c r="C107" s="14"/>
      <c r="D107" s="15"/>
      <c r="E107" s="16" t="str">
        <f>IF(D107="","",VLOOKUP(D107,'BA Origin'!A:G,7,FALSE))</f>
        <v/>
      </c>
      <c r="F107" s="118"/>
      <c r="G107" s="16" t="str">
        <f>IF(F107="","",VLOOKUP(F107,'Cover Data'!$D$44:$E$129,2,FALSE))</f>
        <v/>
      </c>
      <c r="H107" s="16" t="e">
        <f>IF(VLOOKUP(D107,'BA Origin'!A:H,8,FALSE)=0,"Hotel",IF(VLOOKUP(D107,'BA Origin'!A:H,8,FALSE)=9,"SC","Error"))</f>
        <v>#N/A</v>
      </c>
      <c r="I107" s="16">
        <f t="shared" si="4"/>
        <v>0</v>
      </c>
      <c r="J107" s="16" t="e">
        <f>CONCATENATE(VLOOKUP(D107,'BA Origin'!A:D,4,FALSE),(IF(I107=1,CONCATENATE("000",D107),IF(I107=2,CONCATENATE("00",D107),IF(I107=3,CONCATENATE("0",D107),IF(I107=4,D107,"ERROR"))))),F107)</f>
        <v>#N/A</v>
      </c>
      <c r="K107" s="18" t="e">
        <f t="array" ref="K107">OR(Matrix=$J107)</f>
        <v>#N/A</v>
      </c>
      <c r="L107" s="16" t="str">
        <f t="shared" si="6"/>
        <v/>
      </c>
      <c r="M107" s="19"/>
      <c r="N107" s="20"/>
      <c r="O107" s="15"/>
      <c r="P107" s="16" t="str">
        <f>IF(O107="","",VLOOKUP(O107,'BA Target'!A:G,7,FALSE))</f>
        <v/>
      </c>
      <c r="Q107" s="118"/>
      <c r="R107" s="16" t="str">
        <f>IF(Q107="","",VLOOKUP(Q107,'Cover Data'!$D$44:$E$129,2,FALSE))</f>
        <v/>
      </c>
      <c r="S107" s="16" t="e">
        <f>IF(VLOOKUP(O107,'BA Origin'!A:H,8,FALSE)=0,"Hotel",IF(VLOOKUP(O107,'BA Origin'!A:H,8,FALSE)=9,"SC","Error"))</f>
        <v>#N/A</v>
      </c>
      <c r="T107" s="16">
        <f t="shared" si="5"/>
        <v>0</v>
      </c>
      <c r="U107" s="16" t="e">
        <f>CONCATENATE(VLOOKUP(O107,'BA Target'!A:D,4,FALSE),(IF(T107=1,CONCATENATE("000",O107),IF(T107=2,CONCATENATE("00",O107),IF(T107=3,CONCATENATE("0",O107),IF(T107=4,O107,"ERROR"))))),Q107)</f>
        <v>#N/A</v>
      </c>
      <c r="V107" s="18" t="e">
        <f t="array" ref="V107">OR(Matrix=$U107)</f>
        <v>#N/A</v>
      </c>
      <c r="W107" s="16" t="str">
        <f>IF(R107="","",IF(VLOOKUP(O107,'BA Target'!A:J,10,FALSE)="Y",IF(V107=TRUE,U107,"Cost Center not defined"),U107))</f>
        <v/>
      </c>
      <c r="X107" s="21"/>
      <c r="Y107" s="22"/>
      <c r="Z107" s="22"/>
      <c r="AA107" s="23"/>
      <c r="AB107" s="229"/>
      <c r="AC107" s="338"/>
      <c r="AD107" s="341"/>
      <c r="AE107" s="326"/>
      <c r="AF107" s="326"/>
      <c r="AG107" s="326"/>
      <c r="AH107" s="164"/>
      <c r="AI107" s="326"/>
    </row>
    <row r="108" spans="2:35" ht="15.75" x14ac:dyDescent="0.25">
      <c r="B108" s="13"/>
      <c r="C108" s="14"/>
      <c r="D108" s="15"/>
      <c r="E108" s="16" t="str">
        <f>IF(D108="","",VLOOKUP(D108,'BA Origin'!A:G,7,FALSE))</f>
        <v/>
      </c>
      <c r="F108" s="118"/>
      <c r="G108" s="16" t="str">
        <f>IF(F108="","",VLOOKUP(F108,'Cover Data'!$D$44:$E$129,2,FALSE))</f>
        <v/>
      </c>
      <c r="H108" s="16" t="e">
        <f>IF(VLOOKUP(D108,'BA Origin'!A:H,8,FALSE)=0,"Hotel",IF(VLOOKUP(D108,'BA Origin'!A:H,8,FALSE)=9,"SC","Error"))</f>
        <v>#N/A</v>
      </c>
      <c r="I108" s="16">
        <f t="shared" si="4"/>
        <v>0</v>
      </c>
      <c r="J108" s="16" t="e">
        <f>CONCATENATE(VLOOKUP(D108,'BA Origin'!A:D,4,FALSE),(IF(I108=1,CONCATENATE("000",D108),IF(I108=2,CONCATENATE("00",D108),IF(I108=3,CONCATENATE("0",D108),IF(I108=4,D108,"ERROR"))))),F108)</f>
        <v>#N/A</v>
      </c>
      <c r="K108" s="18" t="e">
        <f t="array" ref="K108">OR(Matrix=$J108)</f>
        <v>#N/A</v>
      </c>
      <c r="L108" s="16" t="str">
        <f t="shared" si="6"/>
        <v/>
      </c>
      <c r="M108" s="19"/>
      <c r="N108" s="20"/>
      <c r="O108" s="15"/>
      <c r="P108" s="16" t="str">
        <f>IF(O108="","",VLOOKUP(O108,'BA Target'!A:G,7,FALSE))</f>
        <v/>
      </c>
      <c r="Q108" s="118"/>
      <c r="R108" s="16" t="str">
        <f>IF(Q108="","",VLOOKUP(Q108,'Cover Data'!$D$44:$E$129,2,FALSE))</f>
        <v/>
      </c>
      <c r="S108" s="16" t="e">
        <f>IF(VLOOKUP(O108,'BA Origin'!A:H,8,FALSE)=0,"Hotel",IF(VLOOKUP(O108,'BA Origin'!A:H,8,FALSE)=9,"SC","Error"))</f>
        <v>#N/A</v>
      </c>
      <c r="T108" s="16">
        <f t="shared" si="5"/>
        <v>0</v>
      </c>
      <c r="U108" s="16" t="e">
        <f>CONCATENATE(VLOOKUP(O108,'BA Target'!A:D,4,FALSE),(IF(T108=1,CONCATENATE("000",O108),IF(T108=2,CONCATENATE("00",O108),IF(T108=3,CONCATENATE("0",O108),IF(T108=4,O108,"ERROR"))))),Q108)</f>
        <v>#N/A</v>
      </c>
      <c r="V108" s="18" t="e">
        <f t="array" ref="V108">OR(Matrix=$U108)</f>
        <v>#N/A</v>
      </c>
      <c r="W108" s="16" t="str">
        <f>IF(R108="","",IF(VLOOKUP(O108,'BA Target'!A:J,10,FALSE)="Y",IF(V108=TRUE,U108,"Cost Center not defined"),U108))</f>
        <v/>
      </c>
      <c r="X108" s="21"/>
      <c r="Y108" s="22"/>
      <c r="Z108" s="22"/>
      <c r="AA108" s="23"/>
      <c r="AB108" s="229"/>
      <c r="AC108" s="339"/>
      <c r="AD108" s="341"/>
      <c r="AE108" s="326"/>
      <c r="AF108" s="326"/>
      <c r="AG108" s="326"/>
      <c r="AH108" s="164"/>
      <c r="AI108" s="326"/>
    </row>
    <row r="109" spans="2:35" ht="15.75" x14ac:dyDescent="0.25">
      <c r="B109" s="13"/>
      <c r="C109" s="14"/>
      <c r="D109" s="17"/>
      <c r="E109" s="16" t="str">
        <f>IF(D109="","",VLOOKUP(D109,'BA Origin'!A:G,7,FALSE))</f>
        <v/>
      </c>
      <c r="F109" s="118"/>
      <c r="G109" s="16" t="str">
        <f>IF(F109="","",VLOOKUP(F109,'Cover Data'!$D$44:$E$129,2,FALSE))</f>
        <v/>
      </c>
      <c r="H109" s="16" t="e">
        <f>IF(VLOOKUP(D109,'BA Origin'!A:H,8,FALSE)=0,"Hotel",IF(VLOOKUP(D109,'BA Origin'!A:H,8,FALSE)=9,"SC","Error"))</f>
        <v>#N/A</v>
      </c>
      <c r="I109" s="16">
        <f t="shared" si="4"/>
        <v>0</v>
      </c>
      <c r="J109" s="16" t="e">
        <f>CONCATENATE(VLOOKUP(D109,'BA Origin'!A:D,4,FALSE),(IF(I109=1,CONCATENATE("000",D109),IF(I109=2,CONCATENATE("00",D109),IF(I109=3,CONCATENATE("0",D109),IF(I109=4,D109,"ERROR"))))),F109)</f>
        <v>#N/A</v>
      </c>
      <c r="K109" s="18" t="e">
        <f t="array" ref="K109">OR(Matrix=$J109)</f>
        <v>#N/A</v>
      </c>
      <c r="L109" s="16" t="str">
        <f t="shared" si="6"/>
        <v/>
      </c>
      <c r="M109" s="19"/>
      <c r="N109" s="20"/>
      <c r="O109" s="17"/>
      <c r="P109" s="16" t="str">
        <f>IF(O109="","",VLOOKUP(O109,'BA Target'!A:G,7,FALSE))</f>
        <v/>
      </c>
      <c r="Q109" s="118"/>
      <c r="R109" s="16" t="str">
        <f>IF(Q109="","",VLOOKUP(Q109,'Cover Data'!$D$44:$E$129,2,FALSE))</f>
        <v/>
      </c>
      <c r="S109" s="16" t="e">
        <f>IF(VLOOKUP(O109,'BA Origin'!A:H,8,FALSE)=0,"Hotel",IF(VLOOKUP(O109,'BA Origin'!A:H,8,FALSE)=9,"SC","Error"))</f>
        <v>#N/A</v>
      </c>
      <c r="T109" s="16">
        <f t="shared" si="5"/>
        <v>0</v>
      </c>
      <c r="U109" s="16" t="e">
        <f>CONCATENATE(VLOOKUP(O109,'BA Target'!A:D,4,FALSE),(IF(T109=1,CONCATENATE("000",O109),IF(T109=2,CONCATENATE("00",O109),IF(T109=3,CONCATENATE("0",O109),IF(T109=4,O109,"ERROR"))))),Q109)</f>
        <v>#N/A</v>
      </c>
      <c r="V109" s="18" t="e">
        <f t="array" ref="V109">OR(Matrix=$U109)</f>
        <v>#N/A</v>
      </c>
      <c r="W109" s="16" t="str">
        <f>IF(R109="","",IF(VLOOKUP(O109,'BA Target'!A:J,10,FALSE)="Y",IF(V109=TRUE,U109,"Cost Center not defined"),U109))</f>
        <v/>
      </c>
      <c r="X109" s="21"/>
      <c r="Y109" s="22"/>
      <c r="Z109" s="22"/>
      <c r="AA109" s="23"/>
      <c r="AB109" s="229"/>
      <c r="AC109" s="337"/>
      <c r="AD109" s="341"/>
      <c r="AE109" s="326"/>
      <c r="AF109" s="326"/>
      <c r="AG109" s="326"/>
      <c r="AH109" s="164"/>
      <c r="AI109" s="326"/>
    </row>
    <row r="110" spans="2:35" ht="15.75" x14ac:dyDescent="0.25">
      <c r="B110" s="13"/>
      <c r="C110" s="14"/>
      <c r="D110" s="15"/>
      <c r="E110" s="16" t="str">
        <f>IF(D110="","",VLOOKUP(D110,'BA Origin'!A:G,7,FALSE))</f>
        <v/>
      </c>
      <c r="F110" s="117"/>
      <c r="G110" s="16" t="str">
        <f>IF(F110="","",VLOOKUP(F110,'Cover Data'!$D$44:$E$129,2,FALSE))</f>
        <v/>
      </c>
      <c r="H110" s="16" t="e">
        <f>IF(VLOOKUP(D110,'BA Origin'!A:H,8,FALSE)=0,"Hotel",IF(VLOOKUP(D110,'BA Origin'!A:H,8,FALSE)=9,"SC","Error"))</f>
        <v>#N/A</v>
      </c>
      <c r="I110" s="16">
        <f t="shared" si="4"/>
        <v>0</v>
      </c>
      <c r="J110" s="16" t="e">
        <f>CONCATENATE(VLOOKUP(D110,'BA Origin'!A:D,4,FALSE),(IF(I110=1,CONCATENATE("000",D110),IF(I110=2,CONCATENATE("00",D110),IF(I110=3,CONCATENATE("0",D110),IF(I110=4,D110,"ERROR"))))),F110)</f>
        <v>#N/A</v>
      </c>
      <c r="K110" s="18" t="e">
        <f t="array" ref="K110">OR(Matrix=$J110)</f>
        <v>#N/A</v>
      </c>
      <c r="L110" s="16" t="str">
        <f t="shared" si="6"/>
        <v/>
      </c>
      <c r="M110" s="19"/>
      <c r="N110" s="20"/>
      <c r="O110" s="15"/>
      <c r="P110" s="16" t="str">
        <f>IF(O110="","",VLOOKUP(O110,'BA Target'!A:G,7,FALSE))</f>
        <v/>
      </c>
      <c r="Q110" s="117"/>
      <c r="R110" s="16" t="str">
        <f>IF(Q110="","",VLOOKUP(Q110,'Cover Data'!$D$44:$E$129,2,FALSE))</f>
        <v/>
      </c>
      <c r="S110" s="16" t="e">
        <f>IF(VLOOKUP(O110,'BA Origin'!A:H,8,FALSE)=0,"Hotel",IF(VLOOKUP(O110,'BA Origin'!A:H,8,FALSE)=9,"SC","Error"))</f>
        <v>#N/A</v>
      </c>
      <c r="T110" s="16">
        <f t="shared" si="5"/>
        <v>0</v>
      </c>
      <c r="U110" s="16" t="e">
        <f>CONCATENATE(VLOOKUP(O110,'BA Target'!A:D,4,FALSE),(IF(T110=1,CONCATENATE("000",O110),IF(T110=2,CONCATENATE("00",O110),IF(T110=3,CONCATENATE("0",O110),IF(T110=4,O110,"ERROR"))))),Q110)</f>
        <v>#N/A</v>
      </c>
      <c r="V110" s="18" t="e">
        <f t="array" ref="V110">OR(Matrix=$U110)</f>
        <v>#N/A</v>
      </c>
      <c r="W110" s="16" t="str">
        <f>IF(R110="","",IF(VLOOKUP(O110,'BA Target'!A:J,10,FALSE)="Y",IF(V110=TRUE,U110,"Cost Center not defined"),U110))</f>
        <v/>
      </c>
      <c r="X110" s="21"/>
      <c r="Y110" s="22"/>
      <c r="Z110" s="22"/>
      <c r="AA110" s="23"/>
      <c r="AB110" s="229"/>
      <c r="AC110" s="338"/>
      <c r="AD110" s="341"/>
      <c r="AE110" s="326"/>
      <c r="AF110" s="326"/>
      <c r="AG110" s="326"/>
      <c r="AH110" s="164"/>
      <c r="AI110" s="326"/>
    </row>
    <row r="111" spans="2:35" ht="15.75" x14ac:dyDescent="0.25">
      <c r="B111" s="13"/>
      <c r="C111" s="14"/>
      <c r="D111" s="15"/>
      <c r="E111" s="16" t="str">
        <f>IF(D111="","",VLOOKUP(D111,'BA Origin'!A:G,7,FALSE))</f>
        <v/>
      </c>
      <c r="F111" s="118"/>
      <c r="G111" s="16" t="str">
        <f>IF(F111="","",VLOOKUP(F111,'Cover Data'!$D$44:$E$129,2,FALSE))</f>
        <v/>
      </c>
      <c r="H111" s="16" t="e">
        <f>IF(VLOOKUP(D111,'BA Origin'!A:H,8,FALSE)=0,"Hotel",IF(VLOOKUP(D111,'BA Origin'!A:H,8,FALSE)=9,"SC","Error"))</f>
        <v>#N/A</v>
      </c>
      <c r="I111" s="16">
        <f t="shared" si="4"/>
        <v>0</v>
      </c>
      <c r="J111" s="16" t="e">
        <f>CONCATENATE(VLOOKUP(D111,'BA Origin'!A:D,4,FALSE),(IF(I111=1,CONCATENATE("000",D111),IF(I111=2,CONCATENATE("00",D111),IF(I111=3,CONCATENATE("0",D111),IF(I111=4,D111,"ERROR"))))),F111)</f>
        <v>#N/A</v>
      </c>
      <c r="K111" s="18" t="e">
        <f t="array" ref="K111">OR(Matrix=$J111)</f>
        <v>#N/A</v>
      </c>
      <c r="L111" s="16" t="str">
        <f t="shared" si="6"/>
        <v/>
      </c>
      <c r="M111" s="19"/>
      <c r="N111" s="20"/>
      <c r="O111" s="15"/>
      <c r="P111" s="16" t="str">
        <f>IF(O111="","",VLOOKUP(O111,'BA Target'!A:G,7,FALSE))</f>
        <v/>
      </c>
      <c r="Q111" s="118"/>
      <c r="R111" s="16" t="str">
        <f>IF(Q111="","",VLOOKUP(Q111,'Cover Data'!$D$44:$E$129,2,FALSE))</f>
        <v/>
      </c>
      <c r="S111" s="16" t="e">
        <f>IF(VLOOKUP(O111,'BA Origin'!A:H,8,FALSE)=0,"Hotel",IF(VLOOKUP(O111,'BA Origin'!A:H,8,FALSE)=9,"SC","Error"))</f>
        <v>#N/A</v>
      </c>
      <c r="T111" s="16">
        <f t="shared" si="5"/>
        <v>0</v>
      </c>
      <c r="U111" s="16" t="e">
        <f>CONCATENATE(VLOOKUP(O111,'BA Target'!A:D,4,FALSE),(IF(T111=1,CONCATENATE("000",O111),IF(T111=2,CONCATENATE("00",O111),IF(T111=3,CONCATENATE("0",O111),IF(T111=4,O111,"ERROR"))))),Q111)</f>
        <v>#N/A</v>
      </c>
      <c r="V111" s="18" t="e">
        <f t="array" ref="V111">OR(Matrix=$U111)</f>
        <v>#N/A</v>
      </c>
      <c r="W111" s="16" t="str">
        <f>IF(R111="","",IF(VLOOKUP(O111,'BA Target'!A:J,10,FALSE)="Y",IF(V111=TRUE,U111,"Cost Center not defined"),U111))</f>
        <v/>
      </c>
      <c r="X111" s="21"/>
      <c r="Y111" s="22"/>
      <c r="Z111" s="22"/>
      <c r="AA111" s="23"/>
      <c r="AB111" s="229"/>
      <c r="AC111" s="339"/>
      <c r="AD111" s="341"/>
      <c r="AE111" s="326"/>
      <c r="AF111" s="326"/>
      <c r="AG111" s="326"/>
      <c r="AH111" s="164"/>
      <c r="AI111" s="326"/>
    </row>
    <row r="112" spans="2:35" ht="15.75" x14ac:dyDescent="0.25">
      <c r="B112" s="13"/>
      <c r="C112" s="14"/>
      <c r="D112" s="17"/>
      <c r="E112" s="16" t="str">
        <f>IF(D112="","",VLOOKUP(D112,'BA Origin'!A:G,7,FALSE))</f>
        <v/>
      </c>
      <c r="F112" s="117"/>
      <c r="G112" s="16" t="str">
        <f>IF(F112="","",VLOOKUP(F112,'Cover Data'!$D$44:$E$129,2,FALSE))</f>
        <v/>
      </c>
      <c r="H112" s="16" t="e">
        <f>IF(VLOOKUP(D112,'BA Origin'!A:H,8,FALSE)=0,"Hotel",IF(VLOOKUP(D112,'BA Origin'!A:H,8,FALSE)=9,"SC","Error"))</f>
        <v>#N/A</v>
      </c>
      <c r="I112" s="16">
        <f t="shared" si="4"/>
        <v>0</v>
      </c>
      <c r="J112" s="16" t="e">
        <f>CONCATENATE(VLOOKUP(D112,'BA Origin'!A:D,4,FALSE),(IF(I112=1,CONCATENATE("000",D112),IF(I112=2,CONCATENATE("00",D112),IF(I112=3,CONCATENATE("0",D112),IF(I112=4,D112,"ERROR"))))),F112)</f>
        <v>#N/A</v>
      </c>
      <c r="K112" s="18" t="e">
        <f t="array" ref="K112">OR(Matrix=$J112)</f>
        <v>#N/A</v>
      </c>
      <c r="L112" s="16" t="str">
        <f t="shared" si="6"/>
        <v/>
      </c>
      <c r="M112" s="19"/>
      <c r="N112" s="20"/>
      <c r="O112" s="17"/>
      <c r="P112" s="16" t="str">
        <f>IF(O112="","",VLOOKUP(O112,'BA Target'!A:G,7,FALSE))</f>
        <v/>
      </c>
      <c r="Q112" s="117"/>
      <c r="R112" s="16" t="str">
        <f>IF(Q112="","",VLOOKUP(Q112,'Cover Data'!$D$44:$E$129,2,FALSE))</f>
        <v/>
      </c>
      <c r="S112" s="16" t="e">
        <f>IF(VLOOKUP(O112,'BA Origin'!A:H,8,FALSE)=0,"Hotel",IF(VLOOKUP(O112,'BA Origin'!A:H,8,FALSE)=9,"SC","Error"))</f>
        <v>#N/A</v>
      </c>
      <c r="T112" s="16">
        <f t="shared" si="5"/>
        <v>0</v>
      </c>
      <c r="U112" s="16" t="e">
        <f>CONCATENATE(VLOOKUP(O112,'BA Target'!A:D,4,FALSE),(IF(T112=1,CONCATENATE("000",O112),IF(T112=2,CONCATENATE("00",O112),IF(T112=3,CONCATENATE("0",O112),IF(T112=4,O112,"ERROR"))))),Q112)</f>
        <v>#N/A</v>
      </c>
      <c r="V112" s="18" t="e">
        <f t="array" ref="V112">OR(Matrix=$U112)</f>
        <v>#N/A</v>
      </c>
      <c r="W112" s="16" t="str">
        <f>IF(R112="","",IF(VLOOKUP(O112,'BA Target'!A:J,10,FALSE)="Y",IF(V112=TRUE,U112,"Cost Center not defined"),U112))</f>
        <v/>
      </c>
      <c r="X112" s="21"/>
      <c r="Y112" s="22"/>
      <c r="Z112" s="22"/>
      <c r="AA112" s="23"/>
      <c r="AB112" s="229"/>
      <c r="AC112" s="337"/>
      <c r="AD112" s="341"/>
      <c r="AE112" s="326"/>
      <c r="AF112" s="326"/>
      <c r="AG112" s="326"/>
      <c r="AH112" s="164"/>
      <c r="AI112" s="326"/>
    </row>
    <row r="113" spans="2:35" ht="15.75" x14ac:dyDescent="0.25">
      <c r="B113" s="13"/>
      <c r="C113" s="14"/>
      <c r="D113" s="15"/>
      <c r="E113" s="16" t="str">
        <f>IF(D113="","",VLOOKUP(D113,'BA Origin'!A:G,7,FALSE))</f>
        <v/>
      </c>
      <c r="F113" s="117"/>
      <c r="G113" s="16" t="str">
        <f>IF(F113="","",VLOOKUP(F113,'Cover Data'!$D$44:$E$129,2,FALSE))</f>
        <v/>
      </c>
      <c r="H113" s="16" t="e">
        <f>IF(VLOOKUP(D113,'BA Origin'!A:H,8,FALSE)=0,"Hotel",IF(VLOOKUP(D113,'BA Origin'!A:H,8,FALSE)=9,"SC","Error"))</f>
        <v>#N/A</v>
      </c>
      <c r="I113" s="16">
        <f t="shared" si="4"/>
        <v>0</v>
      </c>
      <c r="J113" s="16" t="e">
        <f>CONCATENATE(VLOOKUP(D113,'BA Origin'!A:D,4,FALSE),(IF(I113=1,CONCATENATE("000",D113),IF(I113=2,CONCATENATE("00",D113),IF(I113=3,CONCATENATE("0",D113),IF(I113=4,D113,"ERROR"))))),F113)</f>
        <v>#N/A</v>
      </c>
      <c r="K113" s="18" t="e">
        <f t="array" ref="K113">OR(Matrix=$J113)</f>
        <v>#N/A</v>
      </c>
      <c r="L113" s="16" t="str">
        <f t="shared" si="6"/>
        <v/>
      </c>
      <c r="M113" s="19"/>
      <c r="N113" s="20"/>
      <c r="O113" s="15"/>
      <c r="P113" s="16" t="str">
        <f>IF(O113="","",VLOOKUP(O113,'BA Target'!A:G,7,FALSE))</f>
        <v/>
      </c>
      <c r="Q113" s="117"/>
      <c r="R113" s="16" t="str">
        <f>IF(Q113="","",VLOOKUP(Q113,'Cover Data'!$D$44:$E$129,2,FALSE))</f>
        <v/>
      </c>
      <c r="S113" s="16" t="e">
        <f>IF(VLOOKUP(O113,'BA Origin'!A:H,8,FALSE)=0,"Hotel",IF(VLOOKUP(O113,'BA Origin'!A:H,8,FALSE)=9,"SC","Error"))</f>
        <v>#N/A</v>
      </c>
      <c r="T113" s="16">
        <f t="shared" si="5"/>
        <v>0</v>
      </c>
      <c r="U113" s="16" t="e">
        <f>CONCATENATE(VLOOKUP(O113,'BA Target'!A:D,4,FALSE),(IF(T113=1,CONCATENATE("000",O113),IF(T113=2,CONCATENATE("00",O113),IF(T113=3,CONCATENATE("0",O113),IF(T113=4,O113,"ERROR"))))),Q113)</f>
        <v>#N/A</v>
      </c>
      <c r="V113" s="18" t="e">
        <f t="array" ref="V113">OR(Matrix=$U113)</f>
        <v>#N/A</v>
      </c>
      <c r="W113" s="16" t="str">
        <f>IF(R113="","",IF(VLOOKUP(O113,'BA Target'!A:J,10,FALSE)="Y",IF(V113=TRUE,U113,"Cost Center not defined"),U113))</f>
        <v/>
      </c>
      <c r="X113" s="21"/>
      <c r="Y113" s="22"/>
      <c r="Z113" s="22"/>
      <c r="AA113" s="23"/>
      <c r="AB113" s="229"/>
      <c r="AC113" s="338"/>
      <c r="AD113" s="341"/>
      <c r="AE113" s="326"/>
      <c r="AF113" s="326"/>
      <c r="AG113" s="326"/>
      <c r="AH113" s="164"/>
      <c r="AI113" s="326"/>
    </row>
    <row r="114" spans="2:35" ht="15.75" x14ac:dyDescent="0.25">
      <c r="B114" s="13"/>
      <c r="C114" s="14"/>
      <c r="D114" s="15"/>
      <c r="E114" s="16" t="str">
        <f>IF(D114="","",VLOOKUP(D114,'BA Origin'!A:G,7,FALSE))</f>
        <v/>
      </c>
      <c r="F114" s="118"/>
      <c r="G114" s="16" t="str">
        <f>IF(F114="","",VLOOKUP(F114,'Cover Data'!$D$44:$E$129,2,FALSE))</f>
        <v/>
      </c>
      <c r="H114" s="16" t="e">
        <f>IF(VLOOKUP(D114,'BA Origin'!A:H,8,FALSE)=0,"Hotel",IF(VLOOKUP(D114,'BA Origin'!A:H,8,FALSE)=9,"SC","Error"))</f>
        <v>#N/A</v>
      </c>
      <c r="I114" s="16">
        <f t="shared" si="4"/>
        <v>0</v>
      </c>
      <c r="J114" s="16" t="e">
        <f>CONCATENATE(VLOOKUP(D114,'BA Origin'!A:D,4,FALSE),(IF(I114=1,CONCATENATE("000",D114),IF(I114=2,CONCATENATE("00",D114),IF(I114=3,CONCATENATE("0",D114),IF(I114=4,D114,"ERROR"))))),F114)</f>
        <v>#N/A</v>
      </c>
      <c r="K114" s="18" t="e">
        <f t="array" ref="K114">OR(Matrix=$J114)</f>
        <v>#N/A</v>
      </c>
      <c r="L114" s="16" t="str">
        <f t="shared" si="6"/>
        <v/>
      </c>
      <c r="M114" s="19"/>
      <c r="N114" s="20"/>
      <c r="O114" s="15"/>
      <c r="P114" s="16" t="str">
        <f>IF(O114="","",VLOOKUP(O114,'BA Target'!A:G,7,FALSE))</f>
        <v/>
      </c>
      <c r="Q114" s="118"/>
      <c r="R114" s="16" t="str">
        <f>IF(Q114="","",VLOOKUP(Q114,'Cover Data'!$D$44:$E$129,2,FALSE))</f>
        <v/>
      </c>
      <c r="S114" s="16" t="e">
        <f>IF(VLOOKUP(O114,'BA Origin'!A:H,8,FALSE)=0,"Hotel",IF(VLOOKUP(O114,'BA Origin'!A:H,8,FALSE)=9,"SC","Error"))</f>
        <v>#N/A</v>
      </c>
      <c r="T114" s="16">
        <f t="shared" si="5"/>
        <v>0</v>
      </c>
      <c r="U114" s="16" t="e">
        <f>CONCATENATE(VLOOKUP(O114,'BA Target'!A:D,4,FALSE),(IF(T114=1,CONCATENATE("000",O114),IF(T114=2,CONCATENATE("00",O114),IF(T114=3,CONCATENATE("0",O114),IF(T114=4,O114,"ERROR"))))),Q114)</f>
        <v>#N/A</v>
      </c>
      <c r="V114" s="18" t="e">
        <f t="array" ref="V114">OR(Matrix=$U114)</f>
        <v>#N/A</v>
      </c>
      <c r="W114" s="16" t="str">
        <f>IF(R114="","",IF(VLOOKUP(O114,'BA Target'!A:J,10,FALSE)="Y",IF(V114=TRUE,U114,"Cost Center not defined"),U114))</f>
        <v/>
      </c>
      <c r="X114" s="21"/>
      <c r="Y114" s="22"/>
      <c r="Z114" s="22"/>
      <c r="AA114" s="23"/>
      <c r="AB114" s="229"/>
      <c r="AC114" s="339"/>
      <c r="AD114" s="341"/>
      <c r="AE114" s="326"/>
      <c r="AF114" s="326"/>
      <c r="AG114" s="326"/>
      <c r="AH114" s="164"/>
      <c r="AI114" s="326"/>
    </row>
    <row r="115" spans="2:35" ht="15.75" x14ac:dyDescent="0.25">
      <c r="B115" s="13"/>
      <c r="C115" s="14"/>
      <c r="D115" s="17"/>
      <c r="E115" s="16" t="str">
        <f>IF(D115="","",VLOOKUP(D115,'BA Origin'!A:G,7,FALSE))</f>
        <v/>
      </c>
      <c r="F115" s="118"/>
      <c r="G115" s="16" t="str">
        <f>IF(F115="","",VLOOKUP(F115,'Cover Data'!$D$44:$E$129,2,FALSE))</f>
        <v/>
      </c>
      <c r="H115" s="16" t="e">
        <f>IF(VLOOKUP(D115,'BA Origin'!A:H,8,FALSE)=0,"Hotel",IF(VLOOKUP(D115,'BA Origin'!A:H,8,FALSE)=9,"SC","Error"))</f>
        <v>#N/A</v>
      </c>
      <c r="I115" s="16">
        <f t="shared" si="4"/>
        <v>0</v>
      </c>
      <c r="J115" s="16" t="e">
        <f>CONCATENATE(VLOOKUP(D115,'BA Origin'!A:D,4,FALSE),(IF(I115=1,CONCATENATE("000",D115),IF(I115=2,CONCATENATE("00",D115),IF(I115=3,CONCATENATE("0",D115),IF(I115=4,D115,"ERROR"))))),F115)</f>
        <v>#N/A</v>
      </c>
      <c r="K115" s="18" t="e">
        <f t="array" ref="K115">OR(Matrix=$J115)</f>
        <v>#N/A</v>
      </c>
      <c r="L115" s="16" t="str">
        <f t="shared" si="6"/>
        <v/>
      </c>
      <c r="M115" s="19"/>
      <c r="N115" s="20"/>
      <c r="O115" s="17"/>
      <c r="P115" s="16" t="str">
        <f>IF(O115="","",VLOOKUP(O115,'BA Target'!A:G,7,FALSE))</f>
        <v/>
      </c>
      <c r="Q115" s="118"/>
      <c r="R115" s="16" t="str">
        <f>IF(Q115="","",VLOOKUP(Q115,'Cover Data'!$D$44:$E$129,2,FALSE))</f>
        <v/>
      </c>
      <c r="S115" s="16" t="e">
        <f>IF(VLOOKUP(O115,'BA Origin'!A:H,8,FALSE)=0,"Hotel",IF(VLOOKUP(O115,'BA Origin'!A:H,8,FALSE)=9,"SC","Error"))</f>
        <v>#N/A</v>
      </c>
      <c r="T115" s="16">
        <f t="shared" si="5"/>
        <v>0</v>
      </c>
      <c r="U115" s="16" t="e">
        <f>CONCATENATE(VLOOKUP(O115,'BA Target'!A:D,4,FALSE),(IF(T115=1,CONCATENATE("000",O115),IF(T115=2,CONCATENATE("00",O115),IF(T115=3,CONCATENATE("0",O115),IF(T115=4,O115,"ERROR"))))),Q115)</f>
        <v>#N/A</v>
      </c>
      <c r="V115" s="18" t="e">
        <f t="array" ref="V115">OR(Matrix=$U115)</f>
        <v>#N/A</v>
      </c>
      <c r="W115" s="16" t="str">
        <f>IF(R115="","",IF(VLOOKUP(O115,'BA Target'!A:J,10,FALSE)="Y",IF(V115=TRUE,U115,"Cost Center not defined"),U115))</f>
        <v/>
      </c>
      <c r="X115" s="21"/>
      <c r="Y115" s="22"/>
      <c r="Z115" s="22"/>
      <c r="AA115" s="23"/>
      <c r="AB115" s="229"/>
      <c r="AC115" s="337"/>
      <c r="AD115" s="341"/>
      <c r="AE115" s="326"/>
      <c r="AF115" s="326"/>
      <c r="AG115" s="326"/>
      <c r="AH115" s="164"/>
      <c r="AI115" s="326"/>
    </row>
    <row r="116" spans="2:35" ht="15.75" x14ac:dyDescent="0.25">
      <c r="B116" s="13"/>
      <c r="C116" s="14"/>
      <c r="D116" s="15"/>
      <c r="E116" s="16" t="str">
        <f>IF(D116="","",VLOOKUP(D116,'BA Origin'!A:G,7,FALSE))</f>
        <v/>
      </c>
      <c r="F116" s="118"/>
      <c r="G116" s="16" t="str">
        <f>IF(F116="","",VLOOKUP(F116,'Cover Data'!$D$44:$E$129,2,FALSE))</f>
        <v/>
      </c>
      <c r="H116" s="16" t="e">
        <f>IF(VLOOKUP(D116,'BA Origin'!A:H,8,FALSE)=0,"Hotel",IF(VLOOKUP(D116,'BA Origin'!A:H,8,FALSE)=9,"SC","Error"))</f>
        <v>#N/A</v>
      </c>
      <c r="I116" s="16">
        <f t="shared" si="4"/>
        <v>0</v>
      </c>
      <c r="J116" s="16" t="e">
        <f>CONCATENATE(VLOOKUP(D116,'BA Origin'!A:D,4,FALSE),(IF(I116=1,CONCATENATE("000",D116),IF(I116=2,CONCATENATE("00",D116),IF(I116=3,CONCATENATE("0",D116),IF(I116=4,D116,"ERROR"))))),F116)</f>
        <v>#N/A</v>
      </c>
      <c r="K116" s="18" t="e">
        <f t="array" ref="K116">OR(Matrix=$J116)</f>
        <v>#N/A</v>
      </c>
      <c r="L116" s="16" t="str">
        <f t="shared" si="6"/>
        <v/>
      </c>
      <c r="M116" s="19"/>
      <c r="N116" s="20"/>
      <c r="O116" s="15"/>
      <c r="P116" s="16" t="str">
        <f>IF(O116="","",VLOOKUP(O116,'BA Target'!A:G,7,FALSE))</f>
        <v/>
      </c>
      <c r="Q116" s="118"/>
      <c r="R116" s="16" t="str">
        <f>IF(Q116="","",VLOOKUP(Q116,'Cover Data'!$D$44:$E$129,2,FALSE))</f>
        <v/>
      </c>
      <c r="S116" s="16" t="e">
        <f>IF(VLOOKUP(O116,'BA Origin'!A:H,8,FALSE)=0,"Hotel",IF(VLOOKUP(O116,'BA Origin'!A:H,8,FALSE)=9,"SC","Error"))</f>
        <v>#N/A</v>
      </c>
      <c r="T116" s="16">
        <f t="shared" si="5"/>
        <v>0</v>
      </c>
      <c r="U116" s="16" t="e">
        <f>CONCATENATE(VLOOKUP(O116,'BA Target'!A:D,4,FALSE),(IF(T116=1,CONCATENATE("000",O116),IF(T116=2,CONCATENATE("00",O116),IF(T116=3,CONCATENATE("0",O116),IF(T116=4,O116,"ERROR"))))),Q116)</f>
        <v>#N/A</v>
      </c>
      <c r="V116" s="18" t="e">
        <f t="array" ref="V116">OR(Matrix=$U116)</f>
        <v>#N/A</v>
      </c>
      <c r="W116" s="16" t="str">
        <f>IF(R116="","",IF(VLOOKUP(O116,'BA Target'!A:J,10,FALSE)="Y",IF(V116=TRUE,U116,"Cost Center not defined"),U116))</f>
        <v/>
      </c>
      <c r="X116" s="21"/>
      <c r="Y116" s="22"/>
      <c r="Z116" s="22"/>
      <c r="AA116" s="23"/>
      <c r="AB116" s="229"/>
      <c r="AC116" s="338"/>
      <c r="AD116" s="341"/>
      <c r="AE116" s="326"/>
      <c r="AF116" s="326"/>
      <c r="AG116" s="326"/>
      <c r="AH116" s="164"/>
      <c r="AI116" s="326"/>
    </row>
    <row r="117" spans="2:35" ht="15.75" x14ac:dyDescent="0.25">
      <c r="B117" s="13"/>
      <c r="C117" s="14"/>
      <c r="D117" s="15"/>
      <c r="E117" s="16" t="str">
        <f>IF(D117="","",VLOOKUP(D117,'BA Origin'!A:G,7,FALSE))</f>
        <v/>
      </c>
      <c r="F117" s="118"/>
      <c r="G117" s="16" t="str">
        <f>IF(F117="","",VLOOKUP(F117,'Cover Data'!$D$44:$E$129,2,FALSE))</f>
        <v/>
      </c>
      <c r="H117" s="16" t="e">
        <f>IF(VLOOKUP(D117,'BA Origin'!A:H,8,FALSE)=0,"Hotel",IF(VLOOKUP(D117,'BA Origin'!A:H,8,FALSE)=9,"SC","Error"))</f>
        <v>#N/A</v>
      </c>
      <c r="I117" s="16">
        <f t="shared" si="4"/>
        <v>0</v>
      </c>
      <c r="J117" s="16" t="e">
        <f>CONCATENATE(VLOOKUP(D117,'BA Origin'!A:D,4,FALSE),(IF(I117=1,CONCATENATE("000",D117),IF(I117=2,CONCATENATE("00",D117),IF(I117=3,CONCATENATE("0",D117),IF(I117=4,D117,"ERROR"))))),F117)</f>
        <v>#N/A</v>
      </c>
      <c r="K117" s="18" t="e">
        <f t="array" ref="K117">OR(Matrix=$J117)</f>
        <v>#N/A</v>
      </c>
      <c r="L117" s="16" t="str">
        <f t="shared" si="6"/>
        <v/>
      </c>
      <c r="M117" s="19"/>
      <c r="N117" s="20"/>
      <c r="O117" s="15"/>
      <c r="P117" s="16" t="str">
        <f>IF(O117="","",VLOOKUP(O117,'BA Target'!A:G,7,FALSE))</f>
        <v/>
      </c>
      <c r="Q117" s="118"/>
      <c r="R117" s="16" t="str">
        <f>IF(Q117="","",VLOOKUP(Q117,'Cover Data'!$D$44:$E$129,2,FALSE))</f>
        <v/>
      </c>
      <c r="S117" s="16" t="e">
        <f>IF(VLOOKUP(O117,'BA Origin'!A:H,8,FALSE)=0,"Hotel",IF(VLOOKUP(O117,'BA Origin'!A:H,8,FALSE)=9,"SC","Error"))</f>
        <v>#N/A</v>
      </c>
      <c r="T117" s="16">
        <f t="shared" si="5"/>
        <v>0</v>
      </c>
      <c r="U117" s="16" t="e">
        <f>CONCATENATE(VLOOKUP(O117,'BA Target'!A:D,4,FALSE),(IF(T117=1,CONCATENATE("000",O117),IF(T117=2,CONCATENATE("00",O117),IF(T117=3,CONCATENATE("0",O117),IF(T117=4,O117,"ERROR"))))),Q117)</f>
        <v>#N/A</v>
      </c>
      <c r="V117" s="18" t="e">
        <f t="array" ref="V117">OR(Matrix=$U117)</f>
        <v>#N/A</v>
      </c>
      <c r="W117" s="16" t="str">
        <f>IF(R117="","",IF(VLOOKUP(O117,'BA Target'!A:J,10,FALSE)="Y",IF(V117=TRUE,U117,"Cost Center not defined"),U117))</f>
        <v/>
      </c>
      <c r="X117" s="21"/>
      <c r="Y117" s="22"/>
      <c r="Z117" s="22"/>
      <c r="AA117" s="23"/>
      <c r="AB117" s="229"/>
      <c r="AC117" s="339"/>
      <c r="AD117" s="341"/>
      <c r="AE117" s="326"/>
      <c r="AF117" s="326"/>
      <c r="AG117" s="326"/>
      <c r="AH117" s="164"/>
      <c r="AI117" s="326"/>
    </row>
    <row r="118" spans="2:35" ht="15.75" x14ac:dyDescent="0.25">
      <c r="B118" s="13"/>
      <c r="C118" s="14"/>
      <c r="D118" s="17"/>
      <c r="E118" s="16" t="str">
        <f>IF(D118="","",VLOOKUP(D118,'BA Origin'!A:G,7,FALSE))</f>
        <v/>
      </c>
      <c r="F118" s="118"/>
      <c r="G118" s="16" t="str">
        <f>IF(F118="","",VLOOKUP(F118,'Cover Data'!$D$44:$E$129,2,FALSE))</f>
        <v/>
      </c>
      <c r="H118" s="16" t="e">
        <f>IF(VLOOKUP(D118,'BA Origin'!A:H,8,FALSE)=0,"Hotel",IF(VLOOKUP(D118,'BA Origin'!A:H,8,FALSE)=9,"SC","Error"))</f>
        <v>#N/A</v>
      </c>
      <c r="I118" s="16">
        <f t="shared" si="4"/>
        <v>0</v>
      </c>
      <c r="J118" s="16" t="e">
        <f>CONCATENATE(VLOOKUP(D118,'BA Origin'!A:D,4,FALSE),(IF(I118=1,CONCATENATE("000",D118),IF(I118=2,CONCATENATE("00",D118),IF(I118=3,CONCATENATE("0",D118),IF(I118=4,D118,"ERROR"))))),F118)</f>
        <v>#N/A</v>
      </c>
      <c r="K118" s="18" t="e">
        <f t="array" ref="K118">OR(Matrix=$J118)</f>
        <v>#N/A</v>
      </c>
      <c r="L118" s="16" t="str">
        <f t="shared" si="6"/>
        <v/>
      </c>
      <c r="M118" s="19"/>
      <c r="N118" s="20"/>
      <c r="O118" s="17"/>
      <c r="P118" s="16" t="str">
        <f>IF(O118="","",VLOOKUP(O118,'BA Target'!A:G,7,FALSE))</f>
        <v/>
      </c>
      <c r="Q118" s="118"/>
      <c r="R118" s="16" t="str">
        <f>IF(Q118="","",VLOOKUP(Q118,'Cover Data'!$D$44:$E$129,2,FALSE))</f>
        <v/>
      </c>
      <c r="S118" s="16" t="e">
        <f>IF(VLOOKUP(O118,'BA Origin'!A:H,8,FALSE)=0,"Hotel",IF(VLOOKUP(O118,'BA Origin'!A:H,8,FALSE)=9,"SC","Error"))</f>
        <v>#N/A</v>
      </c>
      <c r="T118" s="16">
        <f t="shared" si="5"/>
        <v>0</v>
      </c>
      <c r="U118" s="16" t="e">
        <f>CONCATENATE(VLOOKUP(O118,'BA Target'!A:D,4,FALSE),(IF(T118=1,CONCATENATE("000",O118),IF(T118=2,CONCATENATE("00",O118),IF(T118=3,CONCATENATE("0",O118),IF(T118=4,O118,"ERROR"))))),Q118)</f>
        <v>#N/A</v>
      </c>
      <c r="V118" s="18" t="e">
        <f t="array" ref="V118">OR(Matrix=$U118)</f>
        <v>#N/A</v>
      </c>
      <c r="W118" s="16" t="str">
        <f>IF(R118="","",IF(VLOOKUP(O118,'BA Target'!A:J,10,FALSE)="Y",IF(V118=TRUE,U118,"Cost Center not defined"),U118))</f>
        <v/>
      </c>
      <c r="X118" s="21"/>
      <c r="Y118" s="22"/>
      <c r="Z118" s="22"/>
      <c r="AA118" s="23"/>
      <c r="AB118" s="229"/>
      <c r="AC118" s="337"/>
      <c r="AD118" s="341"/>
      <c r="AE118" s="326"/>
      <c r="AF118" s="326"/>
      <c r="AG118" s="326"/>
      <c r="AH118" s="164"/>
      <c r="AI118" s="326"/>
    </row>
    <row r="119" spans="2:35" ht="15.75" x14ac:dyDescent="0.25">
      <c r="B119" s="13"/>
      <c r="C119" s="14"/>
      <c r="D119" s="15"/>
      <c r="E119" s="16" t="str">
        <f>IF(D119="","",VLOOKUP(D119,'BA Origin'!A:G,7,FALSE))</f>
        <v/>
      </c>
      <c r="F119" s="118"/>
      <c r="G119" s="16" t="str">
        <f>IF(F119="","",VLOOKUP(F119,'Cover Data'!$D$44:$E$129,2,FALSE))</f>
        <v/>
      </c>
      <c r="H119" s="16" t="e">
        <f>IF(VLOOKUP(D119,'BA Origin'!A:H,8,FALSE)=0,"Hotel",IF(VLOOKUP(D119,'BA Origin'!A:H,8,FALSE)=9,"SC","Error"))</f>
        <v>#N/A</v>
      </c>
      <c r="I119" s="16">
        <f t="shared" si="4"/>
        <v>0</v>
      </c>
      <c r="J119" s="16" t="e">
        <f>CONCATENATE(VLOOKUP(D119,'BA Origin'!A:D,4,FALSE),(IF(I119=1,CONCATENATE("000",D119),IF(I119=2,CONCATENATE("00",D119),IF(I119=3,CONCATENATE("0",D119),IF(I119=4,D119,"ERROR"))))),F119)</f>
        <v>#N/A</v>
      </c>
      <c r="K119" s="18" t="e">
        <f t="array" ref="K119">OR(Matrix=$J119)</f>
        <v>#N/A</v>
      </c>
      <c r="L119" s="16" t="str">
        <f t="shared" si="6"/>
        <v/>
      </c>
      <c r="M119" s="19"/>
      <c r="N119" s="20"/>
      <c r="O119" s="15"/>
      <c r="P119" s="16" t="str">
        <f>IF(O119="","",VLOOKUP(O119,'BA Target'!A:G,7,FALSE))</f>
        <v/>
      </c>
      <c r="Q119" s="118"/>
      <c r="R119" s="16" t="str">
        <f>IF(Q119="","",VLOOKUP(Q119,'Cover Data'!$D$44:$E$129,2,FALSE))</f>
        <v/>
      </c>
      <c r="S119" s="16" t="e">
        <f>IF(VLOOKUP(O119,'BA Origin'!A:H,8,FALSE)=0,"Hotel",IF(VLOOKUP(O119,'BA Origin'!A:H,8,FALSE)=9,"SC","Error"))</f>
        <v>#N/A</v>
      </c>
      <c r="T119" s="16">
        <f t="shared" si="5"/>
        <v>0</v>
      </c>
      <c r="U119" s="16" t="e">
        <f>CONCATENATE(VLOOKUP(O119,'BA Target'!A:D,4,FALSE),(IF(T119=1,CONCATENATE("000",O119),IF(T119=2,CONCATENATE("00",O119),IF(T119=3,CONCATENATE("0",O119),IF(T119=4,O119,"ERROR"))))),Q119)</f>
        <v>#N/A</v>
      </c>
      <c r="V119" s="18" t="e">
        <f t="array" ref="V119">OR(Matrix=$U119)</f>
        <v>#N/A</v>
      </c>
      <c r="W119" s="16" t="str">
        <f>IF(R119="","",IF(VLOOKUP(O119,'BA Target'!A:J,10,FALSE)="Y",IF(V119=TRUE,U119,"Cost Center not defined"),U119))</f>
        <v/>
      </c>
      <c r="X119" s="21"/>
      <c r="Y119" s="22"/>
      <c r="Z119" s="22"/>
      <c r="AA119" s="23"/>
      <c r="AB119" s="229"/>
      <c r="AC119" s="338"/>
      <c r="AD119" s="341"/>
      <c r="AE119" s="326"/>
      <c r="AF119" s="326"/>
      <c r="AG119" s="326"/>
      <c r="AH119" s="164"/>
      <c r="AI119" s="326"/>
    </row>
    <row r="120" spans="2:35" ht="15.75" x14ac:dyDescent="0.25">
      <c r="B120" s="13"/>
      <c r="C120" s="14"/>
      <c r="D120" s="15"/>
      <c r="E120" s="16" t="str">
        <f>IF(D120="","",VLOOKUP(D120,'BA Origin'!A:G,7,FALSE))</f>
        <v/>
      </c>
      <c r="F120" s="118"/>
      <c r="G120" s="16" t="str">
        <f>IF(F120="","",VLOOKUP(F120,'Cover Data'!$D$44:$E$129,2,FALSE))</f>
        <v/>
      </c>
      <c r="H120" s="16" t="e">
        <f>IF(VLOOKUP(D120,'BA Origin'!A:H,8,FALSE)=0,"Hotel",IF(VLOOKUP(D120,'BA Origin'!A:H,8,FALSE)=9,"SC","Error"))</f>
        <v>#N/A</v>
      </c>
      <c r="I120" s="16">
        <f t="shared" si="4"/>
        <v>0</v>
      </c>
      <c r="J120" s="16" t="e">
        <f>CONCATENATE(VLOOKUP(D120,'BA Origin'!A:D,4,FALSE),(IF(I120=1,CONCATENATE("000",D120),IF(I120=2,CONCATENATE("00",D120),IF(I120=3,CONCATENATE("0",D120),IF(I120=4,D120,"ERROR"))))),F120)</f>
        <v>#N/A</v>
      </c>
      <c r="K120" s="18" t="e">
        <f t="array" ref="K120">OR(Matrix=$J120)</f>
        <v>#N/A</v>
      </c>
      <c r="L120" s="16" t="str">
        <f t="shared" si="6"/>
        <v/>
      </c>
      <c r="M120" s="19"/>
      <c r="N120" s="20"/>
      <c r="O120" s="15"/>
      <c r="P120" s="16" t="str">
        <f>IF(O120="","",VLOOKUP(O120,'BA Target'!A:G,7,FALSE))</f>
        <v/>
      </c>
      <c r="Q120" s="118"/>
      <c r="R120" s="16" t="str">
        <f>IF(Q120="","",VLOOKUP(Q120,'Cover Data'!$D$44:$E$129,2,FALSE))</f>
        <v/>
      </c>
      <c r="S120" s="16" t="e">
        <f>IF(VLOOKUP(O120,'BA Origin'!A:H,8,FALSE)=0,"Hotel",IF(VLOOKUP(O120,'BA Origin'!A:H,8,FALSE)=9,"SC","Error"))</f>
        <v>#N/A</v>
      </c>
      <c r="T120" s="16">
        <f t="shared" si="5"/>
        <v>0</v>
      </c>
      <c r="U120" s="16" t="e">
        <f>CONCATENATE(VLOOKUP(O120,'BA Target'!A:D,4,FALSE),(IF(T120=1,CONCATENATE("000",O120),IF(T120=2,CONCATENATE("00",O120),IF(T120=3,CONCATENATE("0",O120),IF(T120=4,O120,"ERROR"))))),Q120)</f>
        <v>#N/A</v>
      </c>
      <c r="V120" s="18" t="e">
        <f t="array" ref="V120">OR(Matrix=$U120)</f>
        <v>#N/A</v>
      </c>
      <c r="W120" s="16" t="str">
        <f>IF(R120="","",IF(VLOOKUP(O120,'BA Target'!A:J,10,FALSE)="Y",IF(V120=TRUE,U120,"Cost Center not defined"),U120))</f>
        <v/>
      </c>
      <c r="X120" s="21"/>
      <c r="Y120" s="22"/>
      <c r="Z120" s="22"/>
      <c r="AA120" s="23"/>
      <c r="AB120" s="229"/>
      <c r="AC120" s="339"/>
      <c r="AD120" s="341"/>
      <c r="AE120" s="326"/>
      <c r="AF120" s="326"/>
      <c r="AG120" s="326"/>
      <c r="AH120" s="164"/>
      <c r="AI120" s="326"/>
    </row>
    <row r="121" spans="2:35" ht="15.75" x14ac:dyDescent="0.25">
      <c r="B121" s="13"/>
      <c r="C121" s="14"/>
      <c r="D121" s="17"/>
      <c r="E121" s="16" t="str">
        <f>IF(D121="","",VLOOKUP(D121,'BA Origin'!A:G,7,FALSE))</f>
        <v/>
      </c>
      <c r="F121" s="118"/>
      <c r="G121" s="16" t="str">
        <f>IF(F121="","",VLOOKUP(F121,'Cover Data'!$D$44:$E$129,2,FALSE))</f>
        <v/>
      </c>
      <c r="H121" s="16" t="e">
        <f>IF(VLOOKUP(D121,'BA Origin'!A:H,8,FALSE)=0,"Hotel",IF(VLOOKUP(D121,'BA Origin'!A:H,8,FALSE)=9,"SC","Error"))</f>
        <v>#N/A</v>
      </c>
      <c r="I121" s="16">
        <f t="shared" si="4"/>
        <v>0</v>
      </c>
      <c r="J121" s="16" t="e">
        <f>CONCATENATE(VLOOKUP(D121,'BA Origin'!A:D,4,FALSE),(IF(I121=1,CONCATENATE("000",D121),IF(I121=2,CONCATENATE("00",D121),IF(I121=3,CONCATENATE("0",D121),IF(I121=4,D121,"ERROR"))))),F121)</f>
        <v>#N/A</v>
      </c>
      <c r="K121" s="18" t="e">
        <f t="array" ref="K121">OR(Matrix=$J121)</f>
        <v>#N/A</v>
      </c>
      <c r="L121" s="16" t="str">
        <f t="shared" si="6"/>
        <v/>
      </c>
      <c r="M121" s="19"/>
      <c r="N121" s="20"/>
      <c r="O121" s="17"/>
      <c r="P121" s="16" t="str">
        <f>IF(O121="","",VLOOKUP(O121,'BA Target'!A:G,7,FALSE))</f>
        <v/>
      </c>
      <c r="Q121" s="118"/>
      <c r="R121" s="16" t="str">
        <f>IF(Q121="","",VLOOKUP(Q121,'Cover Data'!$D$44:$E$129,2,FALSE))</f>
        <v/>
      </c>
      <c r="S121" s="16" t="e">
        <f>IF(VLOOKUP(O121,'BA Origin'!A:H,8,FALSE)=0,"Hotel",IF(VLOOKUP(O121,'BA Origin'!A:H,8,FALSE)=9,"SC","Error"))</f>
        <v>#N/A</v>
      </c>
      <c r="T121" s="16">
        <f t="shared" si="5"/>
        <v>0</v>
      </c>
      <c r="U121" s="16" t="e">
        <f>CONCATENATE(VLOOKUP(O121,'BA Target'!A:D,4,FALSE),(IF(T121=1,CONCATENATE("000",O121),IF(T121=2,CONCATENATE("00",O121),IF(T121=3,CONCATENATE("0",O121),IF(T121=4,O121,"ERROR"))))),Q121)</f>
        <v>#N/A</v>
      </c>
      <c r="V121" s="18" t="e">
        <f t="array" ref="V121">OR(Matrix=$U121)</f>
        <v>#N/A</v>
      </c>
      <c r="W121" s="16" t="str">
        <f>IF(R121="","",IF(VLOOKUP(O121,'BA Target'!A:J,10,FALSE)="Y",IF(V121=TRUE,U121,"Cost Center not defined"),U121))</f>
        <v/>
      </c>
      <c r="X121" s="21"/>
      <c r="Y121" s="22"/>
      <c r="Z121" s="22"/>
      <c r="AA121" s="23"/>
      <c r="AB121" s="229"/>
      <c r="AC121" s="337"/>
      <c r="AD121" s="341"/>
      <c r="AE121" s="326"/>
      <c r="AF121" s="326"/>
      <c r="AG121" s="326"/>
      <c r="AH121" s="164"/>
      <c r="AI121" s="326"/>
    </row>
    <row r="122" spans="2:35" ht="15.75" x14ac:dyDescent="0.25">
      <c r="B122" s="13"/>
      <c r="C122" s="14"/>
      <c r="D122" s="15"/>
      <c r="E122" s="16" t="str">
        <f>IF(D122="","",VLOOKUP(D122,'BA Origin'!A:G,7,FALSE))</f>
        <v/>
      </c>
      <c r="F122" s="117"/>
      <c r="G122" s="16" t="str">
        <f>IF(F122="","",VLOOKUP(F122,'Cover Data'!$D$44:$E$129,2,FALSE))</f>
        <v/>
      </c>
      <c r="H122" s="16" t="e">
        <f>IF(VLOOKUP(D122,'BA Origin'!A:H,8,FALSE)=0,"Hotel",IF(VLOOKUP(D122,'BA Origin'!A:H,8,FALSE)=9,"SC","Error"))</f>
        <v>#N/A</v>
      </c>
      <c r="I122" s="16">
        <f t="shared" si="4"/>
        <v>0</v>
      </c>
      <c r="J122" s="16" t="e">
        <f>CONCATENATE(VLOOKUP(D122,'BA Origin'!A:D,4,FALSE),(IF(I122=1,CONCATENATE("000",D122),IF(I122=2,CONCATENATE("00",D122),IF(I122=3,CONCATENATE("0",D122),IF(I122=4,D122,"ERROR"))))),F122)</f>
        <v>#N/A</v>
      </c>
      <c r="K122" s="18" t="e">
        <f t="array" ref="K122">OR(Matrix=$J122)</f>
        <v>#N/A</v>
      </c>
      <c r="L122" s="16" t="str">
        <f t="shared" si="6"/>
        <v/>
      </c>
      <c r="M122" s="19"/>
      <c r="N122" s="20"/>
      <c r="O122" s="15"/>
      <c r="P122" s="16" t="str">
        <f>IF(O122="","",VLOOKUP(O122,'BA Target'!A:G,7,FALSE))</f>
        <v/>
      </c>
      <c r="Q122" s="117"/>
      <c r="R122" s="16" t="str">
        <f>IF(Q122="","",VLOOKUP(Q122,'Cover Data'!$D$44:$E$129,2,FALSE))</f>
        <v/>
      </c>
      <c r="S122" s="16" t="e">
        <f>IF(VLOOKUP(O122,'BA Origin'!A:H,8,FALSE)=0,"Hotel",IF(VLOOKUP(O122,'BA Origin'!A:H,8,FALSE)=9,"SC","Error"))</f>
        <v>#N/A</v>
      </c>
      <c r="T122" s="16">
        <f t="shared" si="5"/>
        <v>0</v>
      </c>
      <c r="U122" s="16" t="e">
        <f>CONCATENATE(VLOOKUP(O122,'BA Target'!A:D,4,FALSE),(IF(T122=1,CONCATENATE("000",O122),IF(T122=2,CONCATENATE("00",O122),IF(T122=3,CONCATENATE("0",O122),IF(T122=4,O122,"ERROR"))))),Q122)</f>
        <v>#N/A</v>
      </c>
      <c r="V122" s="18" t="e">
        <f t="array" ref="V122">OR(Matrix=$U122)</f>
        <v>#N/A</v>
      </c>
      <c r="W122" s="16" t="str">
        <f>IF(R122="","",IF(VLOOKUP(O122,'BA Target'!A:J,10,FALSE)="Y",IF(V122=TRUE,U122,"Cost Center not defined"),U122))</f>
        <v/>
      </c>
      <c r="X122" s="21"/>
      <c r="Y122" s="22"/>
      <c r="Z122" s="22"/>
      <c r="AA122" s="23"/>
      <c r="AB122" s="229"/>
      <c r="AC122" s="338"/>
      <c r="AD122" s="341"/>
      <c r="AE122" s="326"/>
      <c r="AF122" s="326"/>
      <c r="AG122" s="326"/>
      <c r="AH122" s="164"/>
      <c r="AI122" s="326"/>
    </row>
    <row r="123" spans="2:35" ht="15.75" x14ac:dyDescent="0.25">
      <c r="B123" s="13"/>
      <c r="C123" s="14"/>
      <c r="D123" s="15"/>
      <c r="E123" s="16" t="str">
        <f>IF(D123="","",VLOOKUP(D123,'BA Origin'!A:G,7,FALSE))</f>
        <v/>
      </c>
      <c r="F123" s="117"/>
      <c r="G123" s="16" t="str">
        <f>IF(F123="","",VLOOKUP(F123,'Cover Data'!$D$44:$E$129,2,FALSE))</f>
        <v/>
      </c>
      <c r="H123" s="16" t="e">
        <f>IF(VLOOKUP(D123,'BA Origin'!A:H,8,FALSE)=0,"Hotel",IF(VLOOKUP(D123,'BA Origin'!A:H,8,FALSE)=9,"SC","Error"))</f>
        <v>#N/A</v>
      </c>
      <c r="I123" s="16">
        <f t="shared" si="4"/>
        <v>0</v>
      </c>
      <c r="J123" s="16" t="e">
        <f>CONCATENATE(VLOOKUP(D123,'BA Origin'!A:D,4,FALSE),(IF(I123=1,CONCATENATE("000",D123),IF(I123=2,CONCATENATE("00",D123),IF(I123=3,CONCATENATE("0",D123),IF(I123=4,D123,"ERROR"))))),F123)</f>
        <v>#N/A</v>
      </c>
      <c r="K123" s="18" t="e">
        <f t="array" ref="K123">OR(Matrix=$J123)</f>
        <v>#N/A</v>
      </c>
      <c r="L123" s="16" t="str">
        <f t="shared" si="6"/>
        <v/>
      </c>
      <c r="M123" s="19"/>
      <c r="N123" s="20"/>
      <c r="O123" s="15"/>
      <c r="P123" s="16" t="str">
        <f>IF(O123="","",VLOOKUP(O123,'BA Target'!A:G,7,FALSE))</f>
        <v/>
      </c>
      <c r="Q123" s="117"/>
      <c r="R123" s="16" t="str">
        <f>IF(Q123="","",VLOOKUP(Q123,'Cover Data'!$D$44:$E$129,2,FALSE))</f>
        <v/>
      </c>
      <c r="S123" s="16" t="e">
        <f>IF(VLOOKUP(O123,'BA Origin'!A:H,8,FALSE)=0,"Hotel",IF(VLOOKUP(O123,'BA Origin'!A:H,8,FALSE)=9,"SC","Error"))</f>
        <v>#N/A</v>
      </c>
      <c r="T123" s="16">
        <f t="shared" si="5"/>
        <v>0</v>
      </c>
      <c r="U123" s="16" t="e">
        <f>CONCATENATE(VLOOKUP(O123,'BA Target'!A:D,4,FALSE),(IF(T123=1,CONCATENATE("000",O123),IF(T123=2,CONCATENATE("00",O123),IF(T123=3,CONCATENATE("0",O123),IF(T123=4,O123,"ERROR"))))),Q123)</f>
        <v>#N/A</v>
      </c>
      <c r="V123" s="18" t="e">
        <f t="array" ref="V123">OR(Matrix=$U123)</f>
        <v>#N/A</v>
      </c>
      <c r="W123" s="16" t="str">
        <f>IF(R123="","",IF(VLOOKUP(O123,'BA Target'!A:J,10,FALSE)="Y",IF(V123=TRUE,U123,"Cost Center not defined"),U123))</f>
        <v/>
      </c>
      <c r="X123" s="21"/>
      <c r="Y123" s="22"/>
      <c r="Z123" s="22"/>
      <c r="AA123" s="23"/>
      <c r="AB123" s="229"/>
      <c r="AC123" s="339"/>
      <c r="AD123" s="341"/>
      <c r="AE123" s="326"/>
      <c r="AF123" s="326"/>
      <c r="AG123" s="326"/>
      <c r="AH123" s="164"/>
      <c r="AI123" s="326"/>
    </row>
    <row r="124" spans="2:35" ht="15.75" x14ac:dyDescent="0.25">
      <c r="B124" s="13"/>
      <c r="C124" s="14"/>
      <c r="D124" s="17"/>
      <c r="E124" s="16" t="str">
        <f>IF(D124="","",VLOOKUP(D124,'BA Origin'!A:G,7,FALSE))</f>
        <v/>
      </c>
      <c r="F124" s="118"/>
      <c r="G124" s="16" t="str">
        <f>IF(F124="","",VLOOKUP(F124,'Cover Data'!$D$44:$E$129,2,FALSE))</f>
        <v/>
      </c>
      <c r="H124" s="16" t="e">
        <f>IF(VLOOKUP(D124,'BA Origin'!A:H,8,FALSE)=0,"Hotel",IF(VLOOKUP(D124,'BA Origin'!A:H,8,FALSE)=9,"SC","Error"))</f>
        <v>#N/A</v>
      </c>
      <c r="I124" s="16">
        <f t="shared" si="4"/>
        <v>0</v>
      </c>
      <c r="J124" s="16" t="e">
        <f>CONCATENATE(VLOOKUP(D124,'BA Origin'!A:D,4,FALSE),(IF(I124=1,CONCATENATE("000",D124),IF(I124=2,CONCATENATE("00",D124),IF(I124=3,CONCATENATE("0",D124),IF(I124=4,D124,"ERROR"))))),F124)</f>
        <v>#N/A</v>
      </c>
      <c r="K124" s="18" t="e">
        <f t="array" ref="K124">OR(Matrix=$J124)</f>
        <v>#N/A</v>
      </c>
      <c r="L124" s="16" t="str">
        <f t="shared" si="6"/>
        <v/>
      </c>
      <c r="M124" s="19"/>
      <c r="N124" s="20"/>
      <c r="O124" s="17"/>
      <c r="P124" s="16" t="str">
        <f>IF(O124="","",VLOOKUP(O124,'BA Target'!A:G,7,FALSE))</f>
        <v/>
      </c>
      <c r="Q124" s="118"/>
      <c r="R124" s="16" t="str">
        <f>IF(Q124="","",VLOOKUP(Q124,'Cover Data'!$D$44:$E$129,2,FALSE))</f>
        <v/>
      </c>
      <c r="S124" s="16" t="e">
        <f>IF(VLOOKUP(O124,'BA Origin'!A:H,8,FALSE)=0,"Hotel",IF(VLOOKUP(O124,'BA Origin'!A:H,8,FALSE)=9,"SC","Error"))</f>
        <v>#N/A</v>
      </c>
      <c r="T124" s="16">
        <f t="shared" si="5"/>
        <v>0</v>
      </c>
      <c r="U124" s="16" t="e">
        <f>CONCATENATE(VLOOKUP(O124,'BA Target'!A:D,4,FALSE),(IF(T124=1,CONCATENATE("000",O124),IF(T124=2,CONCATENATE("00",O124),IF(T124=3,CONCATENATE("0",O124),IF(T124=4,O124,"ERROR"))))),Q124)</f>
        <v>#N/A</v>
      </c>
      <c r="V124" s="18" t="e">
        <f t="array" ref="V124">OR(Matrix=$U124)</f>
        <v>#N/A</v>
      </c>
      <c r="W124" s="16" t="str">
        <f>IF(R124="","",IF(VLOOKUP(O124,'BA Target'!A:J,10,FALSE)="Y",IF(V124=TRUE,U124,"Cost Center not defined"),U124))</f>
        <v/>
      </c>
      <c r="X124" s="21"/>
      <c r="Y124" s="22"/>
      <c r="Z124" s="22"/>
      <c r="AA124" s="23"/>
      <c r="AB124" s="229"/>
      <c r="AC124" s="337"/>
      <c r="AD124" s="341"/>
      <c r="AE124" s="326"/>
      <c r="AF124" s="326"/>
      <c r="AG124" s="326"/>
      <c r="AH124" s="164"/>
      <c r="AI124" s="326"/>
    </row>
    <row r="125" spans="2:35" ht="15.75" x14ac:dyDescent="0.25">
      <c r="B125" s="13"/>
      <c r="C125" s="14"/>
      <c r="D125" s="15"/>
      <c r="E125" s="16" t="str">
        <f>IF(D125="","",VLOOKUP(D125,'BA Origin'!A:G,7,FALSE))</f>
        <v/>
      </c>
      <c r="F125" s="118"/>
      <c r="G125" s="16" t="str">
        <f>IF(F125="","",VLOOKUP(F125,'Cover Data'!$D$44:$E$129,2,FALSE))</f>
        <v/>
      </c>
      <c r="H125" s="16" t="e">
        <f>IF(VLOOKUP(D125,'BA Origin'!A:H,8,FALSE)=0,"Hotel",IF(VLOOKUP(D125,'BA Origin'!A:H,8,FALSE)=9,"SC","Error"))</f>
        <v>#N/A</v>
      </c>
      <c r="I125" s="16">
        <f t="shared" si="4"/>
        <v>0</v>
      </c>
      <c r="J125" s="16" t="e">
        <f>CONCATENATE(VLOOKUP(D125,'BA Origin'!A:D,4,FALSE),(IF(I125=1,CONCATENATE("000",D125),IF(I125=2,CONCATENATE("00",D125),IF(I125=3,CONCATENATE("0",D125),IF(I125=4,D125,"ERROR"))))),F125)</f>
        <v>#N/A</v>
      </c>
      <c r="K125" s="18" t="e">
        <f t="array" ref="K125">OR(Matrix=$J125)</f>
        <v>#N/A</v>
      </c>
      <c r="L125" s="16" t="str">
        <f t="shared" si="6"/>
        <v/>
      </c>
      <c r="M125" s="19"/>
      <c r="N125" s="20"/>
      <c r="O125" s="15"/>
      <c r="P125" s="16" t="str">
        <f>IF(O125="","",VLOOKUP(O125,'BA Target'!A:G,7,FALSE))</f>
        <v/>
      </c>
      <c r="Q125" s="118"/>
      <c r="R125" s="16" t="str">
        <f>IF(Q125="","",VLOOKUP(Q125,'Cover Data'!$D$44:$E$129,2,FALSE))</f>
        <v/>
      </c>
      <c r="S125" s="16" t="e">
        <f>IF(VLOOKUP(O125,'BA Origin'!A:H,8,FALSE)=0,"Hotel",IF(VLOOKUP(O125,'BA Origin'!A:H,8,FALSE)=9,"SC","Error"))</f>
        <v>#N/A</v>
      </c>
      <c r="T125" s="16">
        <f t="shared" si="5"/>
        <v>0</v>
      </c>
      <c r="U125" s="16" t="e">
        <f>CONCATENATE(VLOOKUP(O125,'BA Target'!A:D,4,FALSE),(IF(T125=1,CONCATENATE("000",O125),IF(T125=2,CONCATENATE("00",O125),IF(T125=3,CONCATENATE("0",O125),IF(T125=4,O125,"ERROR"))))),Q125)</f>
        <v>#N/A</v>
      </c>
      <c r="V125" s="18" t="e">
        <f t="array" ref="V125">OR(Matrix=$U125)</f>
        <v>#N/A</v>
      </c>
      <c r="W125" s="16" t="str">
        <f>IF(R125="","",IF(VLOOKUP(O125,'BA Target'!A:J,10,FALSE)="Y",IF(V125=TRUE,U125,"Cost Center not defined"),U125))</f>
        <v/>
      </c>
      <c r="X125" s="21"/>
      <c r="Y125" s="22"/>
      <c r="Z125" s="22"/>
      <c r="AA125" s="23"/>
      <c r="AB125" s="229"/>
      <c r="AC125" s="338"/>
      <c r="AD125" s="341"/>
      <c r="AE125" s="326"/>
      <c r="AF125" s="326"/>
      <c r="AG125" s="326"/>
      <c r="AH125" s="164"/>
      <c r="AI125" s="326"/>
    </row>
    <row r="126" spans="2:35" ht="15.75" x14ac:dyDescent="0.25">
      <c r="B126" s="13"/>
      <c r="C126" s="14"/>
      <c r="D126" s="15"/>
      <c r="E126" s="16" t="str">
        <f>IF(D126="","",VLOOKUP(D126,'BA Origin'!A:G,7,FALSE))</f>
        <v/>
      </c>
      <c r="F126" s="117"/>
      <c r="G126" s="16" t="str">
        <f>IF(F126="","",VLOOKUP(F126,'Cover Data'!$D$44:$E$129,2,FALSE))</f>
        <v/>
      </c>
      <c r="H126" s="16" t="e">
        <f>IF(VLOOKUP(D126,'BA Origin'!A:H,8,FALSE)=0,"Hotel",IF(VLOOKUP(D126,'BA Origin'!A:H,8,FALSE)=9,"SC","Error"))</f>
        <v>#N/A</v>
      </c>
      <c r="I126" s="16">
        <f t="shared" si="4"/>
        <v>0</v>
      </c>
      <c r="J126" s="16" t="e">
        <f>CONCATENATE(VLOOKUP(D126,'BA Origin'!A:D,4,FALSE),(IF(I126=1,CONCATENATE("000",D126),IF(I126=2,CONCATENATE("00",D126),IF(I126=3,CONCATENATE("0",D126),IF(I126=4,D126,"ERROR"))))),F126)</f>
        <v>#N/A</v>
      </c>
      <c r="K126" s="18" t="e">
        <f t="array" ref="K126">OR(Matrix=$J126)</f>
        <v>#N/A</v>
      </c>
      <c r="L126" s="16" t="str">
        <f t="shared" si="6"/>
        <v/>
      </c>
      <c r="M126" s="19"/>
      <c r="N126" s="20"/>
      <c r="O126" s="15"/>
      <c r="P126" s="16" t="str">
        <f>IF(O126="","",VLOOKUP(O126,'BA Target'!A:G,7,FALSE))</f>
        <v/>
      </c>
      <c r="Q126" s="117"/>
      <c r="R126" s="16" t="str">
        <f>IF(Q126="","",VLOOKUP(Q126,'Cover Data'!$D$44:$E$129,2,FALSE))</f>
        <v/>
      </c>
      <c r="S126" s="16" t="e">
        <f>IF(VLOOKUP(O126,'BA Origin'!A:H,8,FALSE)=0,"Hotel",IF(VLOOKUP(O126,'BA Origin'!A:H,8,FALSE)=9,"SC","Error"))</f>
        <v>#N/A</v>
      </c>
      <c r="T126" s="16">
        <f t="shared" si="5"/>
        <v>0</v>
      </c>
      <c r="U126" s="16" t="e">
        <f>CONCATENATE(VLOOKUP(O126,'BA Target'!A:D,4,FALSE),(IF(T126=1,CONCATENATE("000",O126),IF(T126=2,CONCATENATE("00",O126),IF(T126=3,CONCATENATE("0",O126),IF(T126=4,O126,"ERROR"))))),Q126)</f>
        <v>#N/A</v>
      </c>
      <c r="V126" s="18" t="e">
        <f t="array" ref="V126">OR(Matrix=$U126)</f>
        <v>#N/A</v>
      </c>
      <c r="W126" s="16" t="str">
        <f>IF(R126="","",IF(VLOOKUP(O126,'BA Target'!A:J,10,FALSE)="Y",IF(V126=TRUE,U126,"Cost Center not defined"),U126))</f>
        <v/>
      </c>
      <c r="X126" s="21"/>
      <c r="Y126" s="22"/>
      <c r="Z126" s="22"/>
      <c r="AA126" s="23"/>
      <c r="AB126" s="229"/>
      <c r="AC126" s="339"/>
      <c r="AD126" s="341"/>
      <c r="AE126" s="326"/>
      <c r="AF126" s="326"/>
      <c r="AG126" s="326"/>
      <c r="AH126" s="164"/>
      <c r="AI126" s="326"/>
    </row>
    <row r="127" spans="2:35" ht="15.75" x14ac:dyDescent="0.25">
      <c r="B127" s="13"/>
      <c r="C127" s="14"/>
      <c r="D127" s="17"/>
      <c r="E127" s="16" t="str">
        <f>IF(D127="","",VLOOKUP(D127,'BA Origin'!A:G,7,FALSE))</f>
        <v/>
      </c>
      <c r="F127" s="118"/>
      <c r="G127" s="16" t="str">
        <f>IF(F127="","",VLOOKUP(F127,'Cover Data'!$D$44:$E$129,2,FALSE))</f>
        <v/>
      </c>
      <c r="H127" s="16" t="e">
        <f>IF(VLOOKUP(D127,'BA Origin'!A:H,8,FALSE)=0,"Hotel",IF(VLOOKUP(D127,'BA Origin'!A:H,8,FALSE)=9,"SC","Error"))</f>
        <v>#N/A</v>
      </c>
      <c r="I127" s="16">
        <f t="shared" si="4"/>
        <v>0</v>
      </c>
      <c r="J127" s="16" t="e">
        <f>CONCATENATE(VLOOKUP(D127,'BA Origin'!A:D,4,FALSE),(IF(I127=1,CONCATENATE("000",D127),IF(I127=2,CONCATENATE("00",D127),IF(I127=3,CONCATENATE("0",D127),IF(I127=4,D127,"ERROR"))))),F127)</f>
        <v>#N/A</v>
      </c>
      <c r="K127" s="18" t="e">
        <f t="array" ref="K127">OR(Matrix=$J127)</f>
        <v>#N/A</v>
      </c>
      <c r="L127" s="16" t="str">
        <f t="shared" si="6"/>
        <v/>
      </c>
      <c r="M127" s="19"/>
      <c r="N127" s="20"/>
      <c r="O127" s="17"/>
      <c r="P127" s="16" t="str">
        <f>IF(O127="","",VLOOKUP(O127,'BA Target'!A:G,7,FALSE))</f>
        <v/>
      </c>
      <c r="Q127" s="118"/>
      <c r="R127" s="16" t="str">
        <f>IF(Q127="","",VLOOKUP(Q127,'Cover Data'!$D$44:$E$129,2,FALSE))</f>
        <v/>
      </c>
      <c r="S127" s="16" t="e">
        <f>IF(VLOOKUP(O127,'BA Origin'!A:H,8,FALSE)=0,"Hotel",IF(VLOOKUP(O127,'BA Origin'!A:H,8,FALSE)=9,"SC","Error"))</f>
        <v>#N/A</v>
      </c>
      <c r="T127" s="16">
        <f t="shared" si="5"/>
        <v>0</v>
      </c>
      <c r="U127" s="16" t="e">
        <f>CONCATENATE(VLOOKUP(O127,'BA Target'!A:D,4,FALSE),(IF(T127=1,CONCATENATE("000",O127),IF(T127=2,CONCATENATE("00",O127),IF(T127=3,CONCATENATE("0",O127),IF(T127=4,O127,"ERROR"))))),Q127)</f>
        <v>#N/A</v>
      </c>
      <c r="V127" s="18" t="e">
        <f t="array" ref="V127">OR(Matrix=$U127)</f>
        <v>#N/A</v>
      </c>
      <c r="W127" s="16" t="str">
        <f>IF(R127="","",IF(VLOOKUP(O127,'BA Target'!A:J,10,FALSE)="Y",IF(V127=TRUE,U127,"Cost Center not defined"),U127))</f>
        <v/>
      </c>
      <c r="X127" s="21"/>
      <c r="Y127" s="22"/>
      <c r="Z127" s="22"/>
      <c r="AA127" s="23"/>
      <c r="AB127" s="229"/>
      <c r="AC127" s="337"/>
      <c r="AD127" s="341"/>
      <c r="AE127" s="326"/>
      <c r="AF127" s="326"/>
      <c r="AG127" s="326"/>
      <c r="AH127" s="164"/>
      <c r="AI127" s="326"/>
    </row>
    <row r="128" spans="2:35" ht="15.75" x14ac:dyDescent="0.25">
      <c r="B128" s="13"/>
      <c r="C128" s="14"/>
      <c r="D128" s="15"/>
      <c r="E128" s="16" t="str">
        <f>IF(D128="","",VLOOKUP(D128,'BA Origin'!A:G,7,FALSE))</f>
        <v/>
      </c>
      <c r="F128" s="117"/>
      <c r="G128" s="16" t="str">
        <f>IF(F128="","",VLOOKUP(F128,'Cover Data'!$D$44:$E$129,2,FALSE))</f>
        <v/>
      </c>
      <c r="H128" s="16" t="e">
        <f>IF(VLOOKUP(D128,'BA Origin'!A:H,8,FALSE)=0,"Hotel",IF(VLOOKUP(D128,'BA Origin'!A:H,8,FALSE)=9,"SC","Error"))</f>
        <v>#N/A</v>
      </c>
      <c r="I128" s="16">
        <f t="shared" si="4"/>
        <v>0</v>
      </c>
      <c r="J128" s="16" t="e">
        <f>CONCATENATE(VLOOKUP(D128,'BA Origin'!A:D,4,FALSE),(IF(I128=1,CONCATENATE("000",D128),IF(I128=2,CONCATENATE("00",D128),IF(I128=3,CONCATENATE("0",D128),IF(I128=4,D128,"ERROR"))))),F128)</f>
        <v>#N/A</v>
      </c>
      <c r="K128" s="18" t="e">
        <f t="array" ref="K128">OR(Matrix=$J128)</f>
        <v>#N/A</v>
      </c>
      <c r="L128" s="16" t="str">
        <f t="shared" si="6"/>
        <v/>
      </c>
      <c r="M128" s="19"/>
      <c r="N128" s="20"/>
      <c r="O128" s="15"/>
      <c r="P128" s="16" t="str">
        <f>IF(O128="","",VLOOKUP(O128,'BA Target'!A:G,7,FALSE))</f>
        <v/>
      </c>
      <c r="Q128" s="117"/>
      <c r="R128" s="16" t="str">
        <f>IF(Q128="","",VLOOKUP(Q128,'Cover Data'!$D$44:$E$129,2,FALSE))</f>
        <v/>
      </c>
      <c r="S128" s="16" t="e">
        <f>IF(VLOOKUP(O128,'BA Origin'!A:H,8,FALSE)=0,"Hotel",IF(VLOOKUP(O128,'BA Origin'!A:H,8,FALSE)=9,"SC","Error"))</f>
        <v>#N/A</v>
      </c>
      <c r="T128" s="16">
        <f t="shared" si="5"/>
        <v>0</v>
      </c>
      <c r="U128" s="16" t="e">
        <f>CONCATENATE(VLOOKUP(O128,'BA Target'!A:D,4,FALSE),(IF(T128=1,CONCATENATE("000",O128),IF(T128=2,CONCATENATE("00",O128),IF(T128=3,CONCATENATE("0",O128),IF(T128=4,O128,"ERROR"))))),Q128)</f>
        <v>#N/A</v>
      </c>
      <c r="V128" s="18" t="e">
        <f t="array" ref="V128">OR(Matrix=$U128)</f>
        <v>#N/A</v>
      </c>
      <c r="W128" s="16" t="str">
        <f>IF(R128="","",IF(VLOOKUP(O128,'BA Target'!A:J,10,FALSE)="Y",IF(V128=TRUE,U128,"Cost Center not defined"),U128))</f>
        <v/>
      </c>
      <c r="X128" s="21"/>
      <c r="Y128" s="22"/>
      <c r="Z128" s="22"/>
      <c r="AA128" s="23"/>
      <c r="AB128" s="229"/>
      <c r="AC128" s="338"/>
      <c r="AD128" s="341"/>
      <c r="AE128" s="326"/>
      <c r="AF128" s="326"/>
      <c r="AG128" s="326"/>
      <c r="AH128" s="164"/>
      <c r="AI128" s="326"/>
    </row>
    <row r="129" spans="2:35" ht="15.75" x14ac:dyDescent="0.25">
      <c r="B129" s="13"/>
      <c r="C129" s="14"/>
      <c r="D129" s="15"/>
      <c r="E129" s="16" t="str">
        <f>IF(D129="","",VLOOKUP(D129,'BA Origin'!A:G,7,FALSE))</f>
        <v/>
      </c>
      <c r="F129" s="117"/>
      <c r="G129" s="16" t="str">
        <f>IF(F129="","",VLOOKUP(F129,'Cover Data'!$D$44:$E$129,2,FALSE))</f>
        <v/>
      </c>
      <c r="H129" s="16" t="e">
        <f>IF(VLOOKUP(D129,'BA Origin'!A:H,8,FALSE)=0,"Hotel",IF(VLOOKUP(D129,'BA Origin'!A:H,8,FALSE)=9,"SC","Error"))</f>
        <v>#N/A</v>
      </c>
      <c r="I129" s="16">
        <f t="shared" si="4"/>
        <v>0</v>
      </c>
      <c r="J129" s="16" t="e">
        <f>CONCATENATE(VLOOKUP(D129,'BA Origin'!A:D,4,FALSE),(IF(I129=1,CONCATENATE("000",D129),IF(I129=2,CONCATENATE("00",D129),IF(I129=3,CONCATENATE("0",D129),IF(I129=4,D129,"ERROR"))))),F129)</f>
        <v>#N/A</v>
      </c>
      <c r="K129" s="18" t="e">
        <f t="array" ref="K129">OR(Matrix=$J129)</f>
        <v>#N/A</v>
      </c>
      <c r="L129" s="16" t="str">
        <f t="shared" si="6"/>
        <v/>
      </c>
      <c r="M129" s="19"/>
      <c r="N129" s="20"/>
      <c r="O129" s="15"/>
      <c r="P129" s="16" t="str">
        <f>IF(O129="","",VLOOKUP(O129,'BA Target'!A:G,7,FALSE))</f>
        <v/>
      </c>
      <c r="Q129" s="117"/>
      <c r="R129" s="16" t="str">
        <f>IF(Q129="","",VLOOKUP(Q129,'Cover Data'!$D$44:$E$129,2,FALSE))</f>
        <v/>
      </c>
      <c r="S129" s="16" t="e">
        <f>IF(VLOOKUP(O129,'BA Origin'!A:H,8,FALSE)=0,"Hotel",IF(VLOOKUP(O129,'BA Origin'!A:H,8,FALSE)=9,"SC","Error"))</f>
        <v>#N/A</v>
      </c>
      <c r="T129" s="16">
        <f t="shared" si="5"/>
        <v>0</v>
      </c>
      <c r="U129" s="16" t="e">
        <f>CONCATENATE(VLOOKUP(O129,'BA Target'!A:D,4,FALSE),(IF(T129=1,CONCATENATE("000",O129),IF(T129=2,CONCATENATE("00",O129),IF(T129=3,CONCATENATE("0",O129),IF(T129=4,O129,"ERROR"))))),Q129)</f>
        <v>#N/A</v>
      </c>
      <c r="V129" s="18" t="e">
        <f t="array" ref="V129">OR(Matrix=$U129)</f>
        <v>#N/A</v>
      </c>
      <c r="W129" s="16" t="str">
        <f>IF(R129="","",IF(VLOOKUP(O129,'BA Target'!A:J,10,FALSE)="Y",IF(V129=TRUE,U129,"Cost Center not defined"),U129))</f>
        <v/>
      </c>
      <c r="X129" s="21"/>
      <c r="Y129" s="22"/>
      <c r="Z129" s="22"/>
      <c r="AA129" s="23"/>
      <c r="AB129" s="229"/>
      <c r="AC129" s="339"/>
      <c r="AD129" s="341"/>
      <c r="AE129" s="326"/>
      <c r="AF129" s="326"/>
      <c r="AG129" s="326"/>
      <c r="AH129" s="164"/>
      <c r="AI129" s="326"/>
    </row>
    <row r="130" spans="2:35" ht="15.75" x14ac:dyDescent="0.25">
      <c r="B130" s="13"/>
      <c r="C130" s="14"/>
      <c r="D130" s="17"/>
      <c r="E130" s="16" t="str">
        <f>IF(D130="","",VLOOKUP(D130,'BA Origin'!A:G,7,FALSE))</f>
        <v/>
      </c>
      <c r="F130" s="117"/>
      <c r="G130" s="16" t="str">
        <f>IF(F130="","",VLOOKUP(F130,'Cover Data'!$D$44:$E$129,2,FALSE))</f>
        <v/>
      </c>
      <c r="H130" s="16" t="e">
        <f>IF(VLOOKUP(D130,'BA Origin'!A:H,8,FALSE)=0,"Hotel",IF(VLOOKUP(D130,'BA Origin'!A:H,8,FALSE)=9,"SC","Error"))</f>
        <v>#N/A</v>
      </c>
      <c r="I130" s="16">
        <f t="shared" si="4"/>
        <v>0</v>
      </c>
      <c r="J130" s="16" t="e">
        <f>CONCATENATE(VLOOKUP(D130,'BA Origin'!A:D,4,FALSE),(IF(I130=1,CONCATENATE("000",D130),IF(I130=2,CONCATENATE("00",D130),IF(I130=3,CONCATENATE("0",D130),IF(I130=4,D130,"ERROR"))))),F130)</f>
        <v>#N/A</v>
      </c>
      <c r="K130" s="18" t="e">
        <f t="array" ref="K130">OR(Matrix=$J130)</f>
        <v>#N/A</v>
      </c>
      <c r="L130" s="16" t="str">
        <f t="shared" si="6"/>
        <v/>
      </c>
      <c r="M130" s="19"/>
      <c r="N130" s="20"/>
      <c r="O130" s="17"/>
      <c r="P130" s="16" t="str">
        <f>IF(O130="","",VLOOKUP(O130,'BA Target'!A:G,7,FALSE))</f>
        <v/>
      </c>
      <c r="Q130" s="117"/>
      <c r="R130" s="16" t="str">
        <f>IF(Q130="","",VLOOKUP(Q130,'Cover Data'!$D$44:$E$129,2,FALSE))</f>
        <v/>
      </c>
      <c r="S130" s="16" t="e">
        <f>IF(VLOOKUP(O130,'BA Origin'!A:H,8,FALSE)=0,"Hotel",IF(VLOOKUP(O130,'BA Origin'!A:H,8,FALSE)=9,"SC","Error"))</f>
        <v>#N/A</v>
      </c>
      <c r="T130" s="16">
        <f t="shared" si="5"/>
        <v>0</v>
      </c>
      <c r="U130" s="16" t="e">
        <f>CONCATENATE(VLOOKUP(O130,'BA Target'!A:D,4,FALSE),(IF(T130=1,CONCATENATE("000",O130),IF(T130=2,CONCATENATE("00",O130),IF(T130=3,CONCATENATE("0",O130),IF(T130=4,O130,"ERROR"))))),Q130)</f>
        <v>#N/A</v>
      </c>
      <c r="V130" s="18" t="e">
        <f t="array" ref="V130">OR(Matrix=$U130)</f>
        <v>#N/A</v>
      </c>
      <c r="W130" s="16" t="str">
        <f>IF(R130="","",IF(VLOOKUP(O130,'BA Target'!A:J,10,FALSE)="Y",IF(V130=TRUE,U130,"Cost Center not defined"),U130))</f>
        <v/>
      </c>
      <c r="X130" s="21"/>
      <c r="Y130" s="22"/>
      <c r="Z130" s="22"/>
      <c r="AA130" s="23"/>
      <c r="AB130" s="229"/>
      <c r="AC130" s="337"/>
      <c r="AD130" s="341"/>
      <c r="AE130" s="326"/>
      <c r="AF130" s="326"/>
      <c r="AG130" s="326"/>
      <c r="AH130" s="164"/>
      <c r="AI130" s="326"/>
    </row>
    <row r="131" spans="2:35" ht="15.75" x14ac:dyDescent="0.25">
      <c r="B131" s="13"/>
      <c r="C131" s="14"/>
      <c r="D131" s="15"/>
      <c r="E131" s="16" t="str">
        <f>IF(D131="","",VLOOKUP(D131,'BA Origin'!A:G,7,FALSE))</f>
        <v/>
      </c>
      <c r="F131" s="117"/>
      <c r="G131" s="16" t="str">
        <f>IF(F131="","",VLOOKUP(F131,'Cover Data'!$D$44:$E$129,2,FALSE))</f>
        <v/>
      </c>
      <c r="H131" s="16" t="e">
        <f>IF(VLOOKUP(D131,'BA Origin'!A:H,8,FALSE)=0,"Hotel",IF(VLOOKUP(D131,'BA Origin'!A:H,8,FALSE)=9,"SC","Error"))</f>
        <v>#N/A</v>
      </c>
      <c r="I131" s="16">
        <f t="shared" si="4"/>
        <v>0</v>
      </c>
      <c r="J131" s="16" t="e">
        <f>CONCATENATE(VLOOKUP(D131,'BA Origin'!A:D,4,FALSE),(IF(I131=1,CONCATENATE("000",D131),IF(I131=2,CONCATENATE("00",D131),IF(I131=3,CONCATENATE("0",D131),IF(I131=4,D131,"ERROR"))))),F131)</f>
        <v>#N/A</v>
      </c>
      <c r="K131" s="18" t="e">
        <f t="array" ref="K131">OR(Matrix=$J131)</f>
        <v>#N/A</v>
      </c>
      <c r="L131" s="16" t="str">
        <f t="shared" si="6"/>
        <v/>
      </c>
      <c r="M131" s="19"/>
      <c r="N131" s="20"/>
      <c r="O131" s="15"/>
      <c r="P131" s="16" t="str">
        <f>IF(O131="","",VLOOKUP(O131,'BA Target'!A:G,7,FALSE))</f>
        <v/>
      </c>
      <c r="Q131" s="117"/>
      <c r="R131" s="16" t="str">
        <f>IF(Q131="","",VLOOKUP(Q131,'Cover Data'!$D$44:$E$129,2,FALSE))</f>
        <v/>
      </c>
      <c r="S131" s="16" t="e">
        <f>IF(VLOOKUP(O131,'BA Origin'!A:H,8,FALSE)=0,"Hotel",IF(VLOOKUP(O131,'BA Origin'!A:H,8,FALSE)=9,"SC","Error"))</f>
        <v>#N/A</v>
      </c>
      <c r="T131" s="16">
        <f t="shared" si="5"/>
        <v>0</v>
      </c>
      <c r="U131" s="16" t="e">
        <f>CONCATENATE(VLOOKUP(O131,'BA Target'!A:D,4,FALSE),(IF(T131=1,CONCATENATE("000",O131),IF(T131=2,CONCATENATE("00",O131),IF(T131=3,CONCATENATE("0",O131),IF(T131=4,O131,"ERROR"))))),Q131)</f>
        <v>#N/A</v>
      </c>
      <c r="V131" s="18" t="e">
        <f t="array" ref="V131">OR(Matrix=$U131)</f>
        <v>#N/A</v>
      </c>
      <c r="W131" s="16" t="str">
        <f>IF(R131="","",IF(VLOOKUP(O131,'BA Target'!A:J,10,FALSE)="Y",IF(V131=TRUE,U131,"Cost Center not defined"),U131))</f>
        <v/>
      </c>
      <c r="X131" s="21"/>
      <c r="Y131" s="22"/>
      <c r="Z131" s="22"/>
      <c r="AA131" s="23"/>
      <c r="AB131" s="229"/>
      <c r="AC131" s="338"/>
      <c r="AD131" s="341"/>
      <c r="AE131" s="326"/>
      <c r="AF131" s="326"/>
      <c r="AG131" s="326"/>
      <c r="AH131" s="164"/>
      <c r="AI131" s="326"/>
    </row>
    <row r="132" spans="2:35" ht="15.75" x14ac:dyDescent="0.25">
      <c r="B132" s="13"/>
      <c r="C132" s="14"/>
      <c r="D132" s="15"/>
      <c r="E132" s="16" t="str">
        <f>IF(D132="","",VLOOKUP(D132,'BA Origin'!A:G,7,FALSE))</f>
        <v/>
      </c>
      <c r="F132" s="117"/>
      <c r="G132" s="16" t="str">
        <f>IF(F132="","",VLOOKUP(F132,'Cover Data'!$D$44:$E$129,2,FALSE))</f>
        <v/>
      </c>
      <c r="H132" s="16" t="e">
        <f>IF(VLOOKUP(D132,'BA Origin'!A:H,8,FALSE)=0,"Hotel",IF(VLOOKUP(D132,'BA Origin'!A:H,8,FALSE)=9,"SC","Error"))</f>
        <v>#N/A</v>
      </c>
      <c r="I132" s="16">
        <f t="shared" si="4"/>
        <v>0</v>
      </c>
      <c r="J132" s="16" t="e">
        <f>CONCATENATE(VLOOKUP(D132,'BA Origin'!A:D,4,FALSE),(IF(I132=1,CONCATENATE("000",D132),IF(I132=2,CONCATENATE("00",D132),IF(I132=3,CONCATENATE("0",D132),IF(I132=4,D132,"ERROR"))))),F132)</f>
        <v>#N/A</v>
      </c>
      <c r="K132" s="18" t="e">
        <f t="array" ref="K132">OR(Matrix=$J132)</f>
        <v>#N/A</v>
      </c>
      <c r="L132" s="16" t="str">
        <f t="shared" si="6"/>
        <v/>
      </c>
      <c r="M132" s="19"/>
      <c r="N132" s="20"/>
      <c r="O132" s="15"/>
      <c r="P132" s="16" t="str">
        <f>IF(O132="","",VLOOKUP(O132,'BA Target'!A:G,7,FALSE))</f>
        <v/>
      </c>
      <c r="Q132" s="117"/>
      <c r="R132" s="16" t="str">
        <f>IF(Q132="","",VLOOKUP(Q132,'Cover Data'!$D$44:$E$129,2,FALSE))</f>
        <v/>
      </c>
      <c r="S132" s="16" t="e">
        <f>IF(VLOOKUP(O132,'BA Origin'!A:H,8,FALSE)=0,"Hotel",IF(VLOOKUP(O132,'BA Origin'!A:H,8,FALSE)=9,"SC","Error"))</f>
        <v>#N/A</v>
      </c>
      <c r="T132" s="16">
        <f t="shared" si="5"/>
        <v>0</v>
      </c>
      <c r="U132" s="16" t="e">
        <f>CONCATENATE(VLOOKUP(O132,'BA Target'!A:D,4,FALSE),(IF(T132=1,CONCATENATE("000",O132),IF(T132=2,CONCATENATE("00",O132),IF(T132=3,CONCATENATE("0",O132),IF(T132=4,O132,"ERROR"))))),Q132)</f>
        <v>#N/A</v>
      </c>
      <c r="V132" s="18" t="e">
        <f t="array" ref="V132">OR(Matrix=$U132)</f>
        <v>#N/A</v>
      </c>
      <c r="W132" s="16" t="str">
        <f>IF(R132="","",IF(VLOOKUP(O132,'BA Target'!A:J,10,FALSE)="Y",IF(V132=TRUE,U132,"Cost Center not defined"),U132))</f>
        <v/>
      </c>
      <c r="X132" s="21"/>
      <c r="Y132" s="22"/>
      <c r="Z132" s="22"/>
      <c r="AA132" s="23"/>
      <c r="AB132" s="229"/>
      <c r="AC132" s="339"/>
      <c r="AD132" s="341"/>
      <c r="AE132" s="326"/>
      <c r="AF132" s="326"/>
      <c r="AG132" s="326"/>
      <c r="AH132" s="164"/>
      <c r="AI132" s="326"/>
    </row>
    <row r="133" spans="2:35" ht="15.75" x14ac:dyDescent="0.25">
      <c r="B133" s="13"/>
      <c r="C133" s="14"/>
      <c r="D133" s="17"/>
      <c r="E133" s="16" t="str">
        <f>IF(D133="","",VLOOKUP(D133,'BA Origin'!A:G,7,FALSE))</f>
        <v/>
      </c>
      <c r="F133" s="117"/>
      <c r="G133" s="16" t="str">
        <f>IF(F133="","",VLOOKUP(F133,'Cover Data'!$D$44:$E$129,2,FALSE))</f>
        <v/>
      </c>
      <c r="H133" s="16" t="e">
        <f>IF(VLOOKUP(D133,'BA Origin'!A:H,8,FALSE)=0,"Hotel",IF(VLOOKUP(D133,'BA Origin'!A:H,8,FALSE)=9,"SC","Error"))</f>
        <v>#N/A</v>
      </c>
      <c r="I133" s="16">
        <f t="shared" si="4"/>
        <v>0</v>
      </c>
      <c r="J133" s="16" t="e">
        <f>CONCATENATE(VLOOKUP(D133,'BA Origin'!A:D,4,FALSE),(IF(I133=1,CONCATENATE("000",D133),IF(I133=2,CONCATENATE("00",D133),IF(I133=3,CONCATENATE("0",D133),IF(I133=4,D133,"ERROR"))))),F133)</f>
        <v>#N/A</v>
      </c>
      <c r="K133" s="18" t="e">
        <f t="array" ref="K133">OR(Matrix=$J133)</f>
        <v>#N/A</v>
      </c>
      <c r="L133" s="16" t="str">
        <f t="shared" si="6"/>
        <v/>
      </c>
      <c r="M133" s="19"/>
      <c r="N133" s="20"/>
      <c r="O133" s="17"/>
      <c r="P133" s="16" t="str">
        <f>IF(O133="","",VLOOKUP(O133,'BA Target'!A:G,7,FALSE))</f>
        <v/>
      </c>
      <c r="Q133" s="117"/>
      <c r="R133" s="16" t="str">
        <f>IF(Q133="","",VLOOKUP(Q133,'Cover Data'!$D$44:$E$129,2,FALSE))</f>
        <v/>
      </c>
      <c r="S133" s="16" t="e">
        <f>IF(VLOOKUP(O133,'BA Origin'!A:H,8,FALSE)=0,"Hotel",IF(VLOOKUP(O133,'BA Origin'!A:H,8,FALSE)=9,"SC","Error"))</f>
        <v>#N/A</v>
      </c>
      <c r="T133" s="16">
        <f t="shared" si="5"/>
        <v>0</v>
      </c>
      <c r="U133" s="16" t="e">
        <f>CONCATENATE(VLOOKUP(O133,'BA Target'!A:D,4,FALSE),(IF(T133=1,CONCATENATE("000",O133),IF(T133=2,CONCATENATE("00",O133),IF(T133=3,CONCATENATE("0",O133),IF(T133=4,O133,"ERROR"))))),Q133)</f>
        <v>#N/A</v>
      </c>
      <c r="V133" s="18" t="e">
        <f t="array" ref="V133">OR(Matrix=$U133)</f>
        <v>#N/A</v>
      </c>
      <c r="W133" s="16" t="str">
        <f>IF(R133="","",IF(VLOOKUP(O133,'BA Target'!A:J,10,FALSE)="Y",IF(V133=TRUE,U133,"Cost Center not defined"),U133))</f>
        <v/>
      </c>
      <c r="X133" s="21"/>
      <c r="Y133" s="22"/>
      <c r="Z133" s="22"/>
      <c r="AA133" s="23"/>
      <c r="AB133" s="229"/>
      <c r="AC133" s="337"/>
      <c r="AD133" s="341"/>
      <c r="AE133" s="326"/>
      <c r="AF133" s="326"/>
      <c r="AG133" s="326"/>
      <c r="AH133" s="164"/>
      <c r="AI133" s="326"/>
    </row>
    <row r="134" spans="2:35" ht="15.75" x14ac:dyDescent="0.25">
      <c r="B134" s="13"/>
      <c r="C134" s="14"/>
      <c r="D134" s="15"/>
      <c r="E134" s="16" t="str">
        <f>IF(D134="","",VLOOKUP(D134,'BA Origin'!A:G,7,FALSE))</f>
        <v/>
      </c>
      <c r="F134" s="118"/>
      <c r="G134" s="16" t="str">
        <f>IF(F134="","",VLOOKUP(F134,'Cover Data'!$D$44:$E$129,2,FALSE))</f>
        <v/>
      </c>
      <c r="H134" s="16" t="e">
        <f>IF(VLOOKUP(D134,'BA Origin'!A:H,8,FALSE)=0,"Hotel",IF(VLOOKUP(D134,'BA Origin'!A:H,8,FALSE)=9,"SC","Error"))</f>
        <v>#N/A</v>
      </c>
      <c r="I134" s="16">
        <f t="shared" si="4"/>
        <v>0</v>
      </c>
      <c r="J134" s="16" t="e">
        <f>CONCATENATE(VLOOKUP(D134,'BA Origin'!A:D,4,FALSE),(IF(I134=1,CONCATENATE("000",D134),IF(I134=2,CONCATENATE("00",D134),IF(I134=3,CONCATENATE("0",D134),IF(I134=4,D134,"ERROR"))))),F134)</f>
        <v>#N/A</v>
      </c>
      <c r="K134" s="18" t="e">
        <f t="array" ref="K134">OR(Matrix=$J134)</f>
        <v>#N/A</v>
      </c>
      <c r="L134" s="16" t="str">
        <f t="shared" si="6"/>
        <v/>
      </c>
      <c r="M134" s="19"/>
      <c r="N134" s="20"/>
      <c r="O134" s="15"/>
      <c r="P134" s="16" t="str">
        <f>IF(O134="","",VLOOKUP(O134,'BA Target'!A:G,7,FALSE))</f>
        <v/>
      </c>
      <c r="Q134" s="118"/>
      <c r="R134" s="16" t="str">
        <f>IF(Q134="","",VLOOKUP(Q134,'Cover Data'!$D$44:$E$129,2,FALSE))</f>
        <v/>
      </c>
      <c r="S134" s="16" t="e">
        <f>IF(VLOOKUP(O134,'BA Origin'!A:H,8,FALSE)=0,"Hotel",IF(VLOOKUP(O134,'BA Origin'!A:H,8,FALSE)=9,"SC","Error"))</f>
        <v>#N/A</v>
      </c>
      <c r="T134" s="16">
        <f t="shared" si="5"/>
        <v>0</v>
      </c>
      <c r="U134" s="16" t="e">
        <f>CONCATENATE(VLOOKUP(O134,'BA Target'!A:D,4,FALSE),(IF(T134=1,CONCATENATE("000",O134),IF(T134=2,CONCATENATE("00",O134),IF(T134=3,CONCATENATE("0",O134),IF(T134=4,O134,"ERROR"))))),Q134)</f>
        <v>#N/A</v>
      </c>
      <c r="V134" s="18" t="e">
        <f t="array" ref="V134">OR(Matrix=$U134)</f>
        <v>#N/A</v>
      </c>
      <c r="W134" s="16" t="str">
        <f>IF(R134="","",IF(VLOOKUP(O134,'BA Target'!A:J,10,FALSE)="Y",IF(V134=TRUE,U134,"Cost Center not defined"),U134))</f>
        <v/>
      </c>
      <c r="X134" s="21"/>
      <c r="Y134" s="22"/>
      <c r="Z134" s="22"/>
      <c r="AA134" s="23"/>
      <c r="AB134" s="229"/>
      <c r="AC134" s="338"/>
      <c r="AD134" s="341"/>
      <c r="AE134" s="326"/>
      <c r="AF134" s="326"/>
      <c r="AG134" s="326"/>
      <c r="AH134" s="164"/>
      <c r="AI134" s="326"/>
    </row>
    <row r="135" spans="2:35" ht="15.75" x14ac:dyDescent="0.25">
      <c r="B135" s="13"/>
      <c r="C135" s="14"/>
      <c r="D135" s="15"/>
      <c r="E135" s="16" t="str">
        <f>IF(D135="","",VLOOKUP(D135,'BA Origin'!A:G,7,FALSE))</f>
        <v/>
      </c>
      <c r="F135" s="118"/>
      <c r="G135" s="16" t="str">
        <f>IF(F135="","",VLOOKUP(F135,'Cover Data'!$D$44:$E$129,2,FALSE))</f>
        <v/>
      </c>
      <c r="H135" s="16" t="e">
        <f>IF(VLOOKUP(D135,'BA Origin'!A:H,8,FALSE)=0,"Hotel",IF(VLOOKUP(D135,'BA Origin'!A:H,8,FALSE)=9,"SC","Error"))</f>
        <v>#N/A</v>
      </c>
      <c r="I135" s="16">
        <f t="shared" si="4"/>
        <v>0</v>
      </c>
      <c r="J135" s="16" t="e">
        <f>CONCATENATE(VLOOKUP(D135,'BA Origin'!A:D,4,FALSE),(IF(I135=1,CONCATENATE("000",D135),IF(I135=2,CONCATENATE("00",D135),IF(I135=3,CONCATENATE("0",D135),IF(I135=4,D135,"ERROR"))))),F135)</f>
        <v>#N/A</v>
      </c>
      <c r="K135" s="18" t="e">
        <f t="array" ref="K135">OR(Matrix=$J135)</f>
        <v>#N/A</v>
      </c>
      <c r="L135" s="16" t="str">
        <f t="shared" si="6"/>
        <v/>
      </c>
      <c r="M135" s="19"/>
      <c r="N135" s="20"/>
      <c r="O135" s="15"/>
      <c r="P135" s="16" t="str">
        <f>IF(O135="","",VLOOKUP(O135,'BA Target'!A:G,7,FALSE))</f>
        <v/>
      </c>
      <c r="Q135" s="118"/>
      <c r="R135" s="16" t="str">
        <f>IF(Q135="","",VLOOKUP(Q135,'Cover Data'!$D$44:$E$129,2,FALSE))</f>
        <v/>
      </c>
      <c r="S135" s="16" t="e">
        <f>IF(VLOOKUP(O135,'BA Origin'!A:H,8,FALSE)=0,"Hotel",IF(VLOOKUP(O135,'BA Origin'!A:H,8,FALSE)=9,"SC","Error"))</f>
        <v>#N/A</v>
      </c>
      <c r="T135" s="16">
        <f t="shared" si="5"/>
        <v>0</v>
      </c>
      <c r="U135" s="16" t="e">
        <f>CONCATENATE(VLOOKUP(O135,'BA Target'!A:D,4,FALSE),(IF(T135=1,CONCATENATE("000",O135),IF(T135=2,CONCATENATE("00",O135),IF(T135=3,CONCATENATE("0",O135),IF(T135=4,O135,"ERROR"))))),Q135)</f>
        <v>#N/A</v>
      </c>
      <c r="V135" s="18" t="e">
        <f t="array" ref="V135">OR(Matrix=$U135)</f>
        <v>#N/A</v>
      </c>
      <c r="W135" s="16" t="str">
        <f>IF(R135="","",IF(VLOOKUP(O135,'BA Target'!A:J,10,FALSE)="Y",IF(V135=TRUE,U135,"Cost Center not defined"),U135))</f>
        <v/>
      </c>
      <c r="X135" s="21"/>
      <c r="Y135" s="22"/>
      <c r="Z135" s="22"/>
      <c r="AA135" s="23"/>
      <c r="AB135" s="229"/>
      <c r="AC135" s="339"/>
      <c r="AD135" s="341"/>
      <c r="AE135" s="326"/>
      <c r="AF135" s="326"/>
      <c r="AG135" s="326"/>
      <c r="AH135" s="164"/>
      <c r="AI135" s="326"/>
    </row>
    <row r="136" spans="2:35" ht="15.75" x14ac:dyDescent="0.25">
      <c r="B136" s="13"/>
      <c r="C136" s="14"/>
      <c r="D136" s="17"/>
      <c r="E136" s="16" t="str">
        <f>IF(D136="","",VLOOKUP(D136,'BA Origin'!A:G,7,FALSE))</f>
        <v/>
      </c>
      <c r="F136" s="118"/>
      <c r="G136" s="16" t="str">
        <f>IF(F136="","",VLOOKUP(F136,'Cover Data'!$D$44:$E$129,2,FALSE))</f>
        <v/>
      </c>
      <c r="H136" s="16" t="e">
        <f>IF(VLOOKUP(D136,'BA Origin'!A:H,8,FALSE)=0,"Hotel",IF(VLOOKUP(D136,'BA Origin'!A:H,8,FALSE)=9,"SC","Error"))</f>
        <v>#N/A</v>
      </c>
      <c r="I136" s="16">
        <f t="shared" si="4"/>
        <v>0</v>
      </c>
      <c r="J136" s="16" t="e">
        <f>CONCATENATE(VLOOKUP(D136,'BA Origin'!A:D,4,FALSE),(IF(I136=1,CONCATENATE("000",D136),IF(I136=2,CONCATENATE("00",D136),IF(I136=3,CONCATENATE("0",D136),IF(I136=4,D136,"ERROR"))))),F136)</f>
        <v>#N/A</v>
      </c>
      <c r="K136" s="18" t="e">
        <f t="array" ref="K136">OR(Matrix=$J136)</f>
        <v>#N/A</v>
      </c>
      <c r="L136" s="16" t="str">
        <f t="shared" si="6"/>
        <v/>
      </c>
      <c r="M136" s="19"/>
      <c r="N136" s="20"/>
      <c r="O136" s="17"/>
      <c r="P136" s="16" t="str">
        <f>IF(O136="","",VLOOKUP(O136,'BA Target'!A:G,7,FALSE))</f>
        <v/>
      </c>
      <c r="Q136" s="118"/>
      <c r="R136" s="16" t="str">
        <f>IF(Q136="","",VLOOKUP(Q136,'Cover Data'!$D$44:$E$129,2,FALSE))</f>
        <v/>
      </c>
      <c r="S136" s="16" t="e">
        <f>IF(VLOOKUP(O136,'BA Origin'!A:H,8,FALSE)=0,"Hotel",IF(VLOOKUP(O136,'BA Origin'!A:H,8,FALSE)=9,"SC","Error"))</f>
        <v>#N/A</v>
      </c>
      <c r="T136" s="16">
        <f t="shared" si="5"/>
        <v>0</v>
      </c>
      <c r="U136" s="16" t="e">
        <f>CONCATENATE(VLOOKUP(O136,'BA Target'!A:D,4,FALSE),(IF(T136=1,CONCATENATE("000",O136),IF(T136=2,CONCATENATE("00",O136),IF(T136=3,CONCATENATE("0",O136),IF(T136=4,O136,"ERROR"))))),Q136)</f>
        <v>#N/A</v>
      </c>
      <c r="V136" s="18" t="e">
        <f t="array" ref="V136">OR(Matrix=$U136)</f>
        <v>#N/A</v>
      </c>
      <c r="W136" s="16" t="str">
        <f>IF(R136="","",IF(VLOOKUP(O136,'BA Target'!A:J,10,FALSE)="Y",IF(V136=TRUE,U136,"Cost Center not defined"),U136))</f>
        <v/>
      </c>
      <c r="X136" s="21"/>
      <c r="Y136" s="22"/>
      <c r="Z136" s="22"/>
      <c r="AA136" s="23"/>
      <c r="AB136" s="229"/>
      <c r="AC136" s="337"/>
      <c r="AD136" s="341"/>
      <c r="AE136" s="326"/>
      <c r="AF136" s="326"/>
      <c r="AG136" s="326"/>
      <c r="AH136" s="164"/>
      <c r="AI136" s="326"/>
    </row>
    <row r="137" spans="2:35" ht="15.75" x14ac:dyDescent="0.25">
      <c r="B137" s="13"/>
      <c r="C137" s="14"/>
      <c r="D137" s="15"/>
      <c r="E137" s="16" t="str">
        <f>IF(D137="","",VLOOKUP(D137,'BA Origin'!A:G,7,FALSE))</f>
        <v/>
      </c>
      <c r="F137" s="118"/>
      <c r="G137" s="16" t="str">
        <f>IF(F137="","",VLOOKUP(F137,'Cover Data'!$D$44:$E$129,2,FALSE))</f>
        <v/>
      </c>
      <c r="H137" s="16" t="e">
        <f>IF(VLOOKUP(D137,'BA Origin'!A:H,8,FALSE)=0,"Hotel",IF(VLOOKUP(D137,'BA Origin'!A:H,8,FALSE)=9,"SC","Error"))</f>
        <v>#N/A</v>
      </c>
      <c r="I137" s="16">
        <f t="shared" si="4"/>
        <v>0</v>
      </c>
      <c r="J137" s="16" t="e">
        <f>CONCATENATE(VLOOKUP(D137,'BA Origin'!A:D,4,FALSE),(IF(I137=1,CONCATENATE("000",D137),IF(I137=2,CONCATENATE("00",D137),IF(I137=3,CONCATENATE("0",D137),IF(I137=4,D137,"ERROR"))))),F137)</f>
        <v>#N/A</v>
      </c>
      <c r="K137" s="18" t="e">
        <f t="array" ref="K137">OR(Matrix=$J137)</f>
        <v>#N/A</v>
      </c>
      <c r="L137" s="16" t="str">
        <f t="shared" si="6"/>
        <v/>
      </c>
      <c r="M137" s="19"/>
      <c r="N137" s="20"/>
      <c r="O137" s="15"/>
      <c r="P137" s="16" t="str">
        <f>IF(O137="","",VLOOKUP(O137,'BA Target'!A:G,7,FALSE))</f>
        <v/>
      </c>
      <c r="Q137" s="118"/>
      <c r="R137" s="16" t="str">
        <f>IF(Q137="","",VLOOKUP(Q137,'Cover Data'!$D$44:$E$129,2,FALSE))</f>
        <v/>
      </c>
      <c r="S137" s="16" t="e">
        <f>IF(VLOOKUP(O137,'BA Origin'!A:H,8,FALSE)=0,"Hotel",IF(VLOOKUP(O137,'BA Origin'!A:H,8,FALSE)=9,"SC","Error"))</f>
        <v>#N/A</v>
      </c>
      <c r="T137" s="16">
        <f t="shared" si="5"/>
        <v>0</v>
      </c>
      <c r="U137" s="16" t="e">
        <f>CONCATENATE(VLOOKUP(O137,'BA Target'!A:D,4,FALSE),(IF(T137=1,CONCATENATE("000",O137),IF(T137=2,CONCATENATE("00",O137),IF(T137=3,CONCATENATE("0",O137),IF(T137=4,O137,"ERROR"))))),Q137)</f>
        <v>#N/A</v>
      </c>
      <c r="V137" s="18" t="e">
        <f t="array" ref="V137">OR(Matrix=$U137)</f>
        <v>#N/A</v>
      </c>
      <c r="W137" s="16" t="str">
        <f>IF(R137="","",IF(VLOOKUP(O137,'BA Target'!A:J,10,FALSE)="Y",IF(V137=TRUE,U137,"Cost Center not defined"),U137))</f>
        <v/>
      </c>
      <c r="X137" s="21"/>
      <c r="Y137" s="22"/>
      <c r="Z137" s="22"/>
      <c r="AA137" s="23"/>
      <c r="AB137" s="229"/>
      <c r="AC137" s="338"/>
      <c r="AD137" s="341"/>
      <c r="AE137" s="326"/>
      <c r="AF137" s="326"/>
      <c r="AG137" s="326"/>
      <c r="AH137" s="164"/>
      <c r="AI137" s="326"/>
    </row>
    <row r="138" spans="2:35" ht="15.75" x14ac:dyDescent="0.25">
      <c r="B138" s="13"/>
      <c r="C138" s="14"/>
      <c r="D138" s="15"/>
      <c r="E138" s="16" t="str">
        <f>IF(D138="","",VLOOKUP(D138,'BA Origin'!A:G,7,FALSE))</f>
        <v/>
      </c>
      <c r="F138" s="117"/>
      <c r="G138" s="16" t="str">
        <f>IF(F138="","",VLOOKUP(F138,'Cover Data'!$D$44:$E$129,2,FALSE))</f>
        <v/>
      </c>
      <c r="H138" s="16" t="e">
        <f>IF(VLOOKUP(D138,'BA Origin'!A:H,8,FALSE)=0,"Hotel",IF(VLOOKUP(D138,'BA Origin'!A:H,8,FALSE)=9,"SC","Error"))</f>
        <v>#N/A</v>
      </c>
      <c r="I138" s="16">
        <f t="shared" si="4"/>
        <v>0</v>
      </c>
      <c r="J138" s="16" t="e">
        <f>CONCATENATE(VLOOKUP(D138,'BA Origin'!A:D,4,FALSE),(IF(I138=1,CONCATENATE("000",D138),IF(I138=2,CONCATENATE("00",D138),IF(I138=3,CONCATENATE("0",D138),IF(I138=4,D138,"ERROR"))))),F138)</f>
        <v>#N/A</v>
      </c>
      <c r="K138" s="18" t="e">
        <f t="array" ref="K138">OR(Matrix=$J138)</f>
        <v>#N/A</v>
      </c>
      <c r="L138" s="16" t="str">
        <f t="shared" si="6"/>
        <v/>
      </c>
      <c r="M138" s="19"/>
      <c r="N138" s="20"/>
      <c r="O138" s="15"/>
      <c r="P138" s="16" t="str">
        <f>IF(O138="","",VLOOKUP(O138,'BA Target'!A:G,7,FALSE))</f>
        <v/>
      </c>
      <c r="Q138" s="117"/>
      <c r="R138" s="16" t="str">
        <f>IF(Q138="","",VLOOKUP(Q138,'Cover Data'!$D$44:$E$129,2,FALSE))</f>
        <v/>
      </c>
      <c r="S138" s="16" t="e">
        <f>IF(VLOOKUP(O138,'BA Origin'!A:H,8,FALSE)=0,"Hotel",IF(VLOOKUP(O138,'BA Origin'!A:H,8,FALSE)=9,"SC","Error"))</f>
        <v>#N/A</v>
      </c>
      <c r="T138" s="16">
        <f t="shared" si="5"/>
        <v>0</v>
      </c>
      <c r="U138" s="16" t="e">
        <f>CONCATENATE(VLOOKUP(O138,'BA Target'!A:D,4,FALSE),(IF(T138=1,CONCATENATE("000",O138),IF(T138=2,CONCATENATE("00",O138),IF(T138=3,CONCATENATE("0",O138),IF(T138=4,O138,"ERROR"))))),Q138)</f>
        <v>#N/A</v>
      </c>
      <c r="V138" s="18" t="e">
        <f t="array" ref="V138">OR(Matrix=$U138)</f>
        <v>#N/A</v>
      </c>
      <c r="W138" s="16" t="str">
        <f>IF(R138="","",IF(VLOOKUP(O138,'BA Target'!A:J,10,FALSE)="Y",IF(V138=TRUE,U138,"Cost Center not defined"),U138))</f>
        <v/>
      </c>
      <c r="X138" s="21"/>
      <c r="Y138" s="22"/>
      <c r="Z138" s="22"/>
      <c r="AA138" s="23"/>
      <c r="AB138" s="229"/>
      <c r="AC138" s="339"/>
      <c r="AD138" s="341"/>
      <c r="AE138" s="326"/>
      <c r="AF138" s="326"/>
      <c r="AG138" s="326"/>
      <c r="AH138" s="164"/>
      <c r="AI138" s="326"/>
    </row>
    <row r="139" spans="2:35" ht="15.75" x14ac:dyDescent="0.25">
      <c r="B139" s="13"/>
      <c r="C139" s="14"/>
      <c r="D139" s="17"/>
      <c r="E139" s="16" t="str">
        <f>IF(D139="","",VLOOKUP(D139,'BA Origin'!A:G,7,FALSE))</f>
        <v/>
      </c>
      <c r="F139" s="117"/>
      <c r="G139" s="16" t="str">
        <f>IF(F139="","",VLOOKUP(F139,'Cover Data'!$D$44:$E$129,2,FALSE))</f>
        <v/>
      </c>
      <c r="H139" s="16" t="e">
        <f>IF(VLOOKUP(D139,'BA Origin'!A:H,8,FALSE)=0,"Hotel",IF(VLOOKUP(D139,'BA Origin'!A:H,8,FALSE)=9,"SC","Error"))</f>
        <v>#N/A</v>
      </c>
      <c r="I139" s="16">
        <f t="shared" si="4"/>
        <v>0</v>
      </c>
      <c r="J139" s="16" t="e">
        <f>CONCATENATE(VLOOKUP(D139,'BA Origin'!A:D,4,FALSE),(IF(I139=1,CONCATENATE("000",D139),IF(I139=2,CONCATENATE("00",D139),IF(I139=3,CONCATENATE("0",D139),IF(I139=4,D139,"ERROR"))))),F139)</f>
        <v>#N/A</v>
      </c>
      <c r="K139" s="18" t="e">
        <f t="array" ref="K139">OR(Matrix=$J139)</f>
        <v>#N/A</v>
      </c>
      <c r="L139" s="16" t="str">
        <f t="shared" si="6"/>
        <v/>
      </c>
      <c r="M139" s="19"/>
      <c r="N139" s="20"/>
      <c r="O139" s="17"/>
      <c r="P139" s="16" t="str">
        <f>IF(O139="","",VLOOKUP(O139,'BA Target'!A:G,7,FALSE))</f>
        <v/>
      </c>
      <c r="Q139" s="117"/>
      <c r="R139" s="16" t="str">
        <f>IF(Q139="","",VLOOKUP(Q139,'Cover Data'!$D$44:$E$129,2,FALSE))</f>
        <v/>
      </c>
      <c r="S139" s="16" t="e">
        <f>IF(VLOOKUP(O139,'BA Origin'!A:H,8,FALSE)=0,"Hotel",IF(VLOOKUP(O139,'BA Origin'!A:H,8,FALSE)=9,"SC","Error"))</f>
        <v>#N/A</v>
      </c>
      <c r="T139" s="16">
        <f t="shared" si="5"/>
        <v>0</v>
      </c>
      <c r="U139" s="16" t="e">
        <f>CONCATENATE(VLOOKUP(O139,'BA Target'!A:D,4,FALSE),(IF(T139=1,CONCATENATE("000",O139),IF(T139=2,CONCATENATE("00",O139),IF(T139=3,CONCATENATE("0",O139),IF(T139=4,O139,"ERROR"))))),Q139)</f>
        <v>#N/A</v>
      </c>
      <c r="V139" s="18" t="e">
        <f t="array" ref="V139">OR(Matrix=$U139)</f>
        <v>#N/A</v>
      </c>
      <c r="W139" s="16" t="str">
        <f>IF(R139="","",IF(VLOOKUP(O139,'BA Target'!A:J,10,FALSE)="Y",IF(V139=TRUE,U139,"Cost Center not defined"),U139))</f>
        <v/>
      </c>
      <c r="X139" s="21"/>
      <c r="Y139" s="22"/>
      <c r="Z139" s="22"/>
      <c r="AA139" s="23"/>
      <c r="AB139" s="229"/>
      <c r="AC139" s="337"/>
      <c r="AD139" s="341"/>
      <c r="AE139" s="326"/>
      <c r="AF139" s="326"/>
      <c r="AG139" s="326"/>
      <c r="AH139" s="164"/>
      <c r="AI139" s="326"/>
    </row>
    <row r="140" spans="2:35" ht="15.75" x14ac:dyDescent="0.25">
      <c r="B140" s="13"/>
      <c r="C140" s="14"/>
      <c r="D140" s="15"/>
      <c r="E140" s="16" t="str">
        <f>IF(D140="","",VLOOKUP(D140,'BA Origin'!A:G,7,FALSE))</f>
        <v/>
      </c>
      <c r="F140" s="117"/>
      <c r="G140" s="16" t="str">
        <f>IF(F140="","",VLOOKUP(F140,'Cover Data'!$D$44:$E$129,2,FALSE))</f>
        <v/>
      </c>
      <c r="H140" s="16" t="e">
        <f>IF(VLOOKUP(D140,'BA Origin'!A:H,8,FALSE)=0,"Hotel",IF(VLOOKUP(D140,'BA Origin'!A:H,8,FALSE)=9,"SC","Error"))</f>
        <v>#N/A</v>
      </c>
      <c r="I140" s="16">
        <f t="shared" si="4"/>
        <v>0</v>
      </c>
      <c r="J140" s="16" t="e">
        <f>CONCATENATE(VLOOKUP(D140,'BA Origin'!A:D,4,FALSE),(IF(I140=1,CONCATENATE("000",D140),IF(I140=2,CONCATENATE("00",D140),IF(I140=3,CONCATENATE("0",D140),IF(I140=4,D140,"ERROR"))))),F140)</f>
        <v>#N/A</v>
      </c>
      <c r="K140" s="18" t="e">
        <f t="array" ref="K140">OR(Matrix=$J140)</f>
        <v>#N/A</v>
      </c>
      <c r="L140" s="16" t="str">
        <f t="shared" si="6"/>
        <v/>
      </c>
      <c r="M140" s="19"/>
      <c r="N140" s="20"/>
      <c r="O140" s="15"/>
      <c r="P140" s="16" t="str">
        <f>IF(O140="","",VLOOKUP(O140,'BA Target'!A:G,7,FALSE))</f>
        <v/>
      </c>
      <c r="Q140" s="117"/>
      <c r="R140" s="16" t="str">
        <f>IF(Q140="","",VLOOKUP(Q140,'Cover Data'!$D$44:$E$129,2,FALSE))</f>
        <v/>
      </c>
      <c r="S140" s="16" t="e">
        <f>IF(VLOOKUP(O140,'BA Origin'!A:H,8,FALSE)=0,"Hotel",IF(VLOOKUP(O140,'BA Origin'!A:H,8,FALSE)=9,"SC","Error"))</f>
        <v>#N/A</v>
      </c>
      <c r="T140" s="16">
        <f t="shared" si="5"/>
        <v>0</v>
      </c>
      <c r="U140" s="16" t="e">
        <f>CONCATENATE(VLOOKUP(O140,'BA Target'!A:D,4,FALSE),(IF(T140=1,CONCATENATE("000",O140),IF(T140=2,CONCATENATE("00",O140),IF(T140=3,CONCATENATE("0",O140),IF(T140=4,O140,"ERROR"))))),Q140)</f>
        <v>#N/A</v>
      </c>
      <c r="V140" s="18" t="e">
        <f t="array" ref="V140">OR(Matrix=$U140)</f>
        <v>#N/A</v>
      </c>
      <c r="W140" s="16" t="str">
        <f>IF(R140="","",IF(VLOOKUP(O140,'BA Target'!A:J,10,FALSE)="Y",IF(V140=TRUE,U140,"Cost Center not defined"),U140))</f>
        <v/>
      </c>
      <c r="X140" s="21"/>
      <c r="Y140" s="22"/>
      <c r="Z140" s="22"/>
      <c r="AA140" s="23"/>
      <c r="AB140" s="229"/>
      <c r="AC140" s="338"/>
      <c r="AD140" s="341"/>
      <c r="AE140" s="326"/>
      <c r="AF140" s="326"/>
      <c r="AG140" s="326"/>
      <c r="AH140" s="164"/>
      <c r="AI140" s="326"/>
    </row>
    <row r="141" spans="2:35" ht="15.75" x14ac:dyDescent="0.25">
      <c r="B141" s="13"/>
      <c r="C141" s="14"/>
      <c r="D141" s="15"/>
      <c r="E141" s="16" t="str">
        <f>IF(D141="","",VLOOKUP(D141,'BA Origin'!A:G,7,FALSE))</f>
        <v/>
      </c>
      <c r="F141" s="118"/>
      <c r="G141" s="16" t="str">
        <f>IF(F141="","",VLOOKUP(F141,'Cover Data'!$D$44:$E$129,2,FALSE))</f>
        <v/>
      </c>
      <c r="H141" s="16" t="e">
        <f>IF(VLOOKUP(D141,'BA Origin'!A:H,8,FALSE)=0,"Hotel",IF(VLOOKUP(D141,'BA Origin'!A:H,8,FALSE)=9,"SC","Error"))</f>
        <v>#N/A</v>
      </c>
      <c r="I141" s="16">
        <f t="shared" si="4"/>
        <v>0</v>
      </c>
      <c r="J141" s="16" t="e">
        <f>CONCATENATE(VLOOKUP(D141,'BA Origin'!A:D,4,FALSE),(IF(I141=1,CONCATENATE("000",D141),IF(I141=2,CONCATENATE("00",D141),IF(I141=3,CONCATENATE("0",D141),IF(I141=4,D141,"ERROR"))))),F141)</f>
        <v>#N/A</v>
      </c>
      <c r="K141" s="18" t="e">
        <f t="array" ref="K141">OR(Matrix=$J141)</f>
        <v>#N/A</v>
      </c>
      <c r="L141" s="16" t="str">
        <f t="shared" si="6"/>
        <v/>
      </c>
      <c r="M141" s="19"/>
      <c r="N141" s="20"/>
      <c r="O141" s="15"/>
      <c r="P141" s="16" t="str">
        <f>IF(O141="","",VLOOKUP(O141,'BA Target'!A:G,7,FALSE))</f>
        <v/>
      </c>
      <c r="Q141" s="118"/>
      <c r="R141" s="16" t="str">
        <f>IF(Q141="","",VLOOKUP(Q141,'Cover Data'!$D$44:$E$129,2,FALSE))</f>
        <v/>
      </c>
      <c r="S141" s="16" t="e">
        <f>IF(VLOOKUP(O141,'BA Origin'!A:H,8,FALSE)=0,"Hotel",IF(VLOOKUP(O141,'BA Origin'!A:H,8,FALSE)=9,"SC","Error"))</f>
        <v>#N/A</v>
      </c>
      <c r="T141" s="16">
        <f t="shared" si="5"/>
        <v>0</v>
      </c>
      <c r="U141" s="16" t="e">
        <f>CONCATENATE(VLOOKUP(O141,'BA Target'!A:D,4,FALSE),(IF(T141=1,CONCATENATE("000",O141),IF(T141=2,CONCATENATE("00",O141),IF(T141=3,CONCATENATE("0",O141),IF(T141=4,O141,"ERROR"))))),Q141)</f>
        <v>#N/A</v>
      </c>
      <c r="V141" s="18" t="e">
        <f t="array" ref="V141">OR(Matrix=$U141)</f>
        <v>#N/A</v>
      </c>
      <c r="W141" s="16" t="str">
        <f>IF(R141="","",IF(VLOOKUP(O141,'BA Target'!A:J,10,FALSE)="Y",IF(V141=TRUE,U141,"Cost Center not defined"),U141))</f>
        <v/>
      </c>
      <c r="X141" s="21"/>
      <c r="Y141" s="22"/>
      <c r="Z141" s="22"/>
      <c r="AA141" s="23"/>
      <c r="AB141" s="229"/>
      <c r="AC141" s="339"/>
      <c r="AD141" s="341"/>
      <c r="AE141" s="326"/>
      <c r="AF141" s="326"/>
      <c r="AG141" s="326"/>
      <c r="AH141" s="164"/>
      <c r="AI141" s="326"/>
    </row>
    <row r="142" spans="2:35" ht="15.75" x14ac:dyDescent="0.25">
      <c r="B142" s="13"/>
      <c r="C142" s="14"/>
      <c r="D142" s="17"/>
      <c r="E142" s="16" t="str">
        <f>IF(D142="","",VLOOKUP(D142,'BA Origin'!A:G,7,FALSE))</f>
        <v/>
      </c>
      <c r="F142" s="118"/>
      <c r="G142" s="16" t="str">
        <f>IF(F142="","",VLOOKUP(F142,'Cover Data'!$D$44:$E$129,2,FALSE))</f>
        <v/>
      </c>
      <c r="H142" s="16" t="e">
        <f>IF(VLOOKUP(D142,'BA Origin'!A:H,8,FALSE)=0,"Hotel",IF(VLOOKUP(D142,'BA Origin'!A:H,8,FALSE)=9,"SC","Error"))</f>
        <v>#N/A</v>
      </c>
      <c r="I142" s="16">
        <f t="shared" si="4"/>
        <v>0</v>
      </c>
      <c r="J142" s="16" t="e">
        <f>CONCATENATE(VLOOKUP(D142,'BA Origin'!A:D,4,FALSE),(IF(I142=1,CONCATENATE("000",D142),IF(I142=2,CONCATENATE("00",D142),IF(I142=3,CONCATENATE("0",D142),IF(I142=4,D142,"ERROR"))))),F142)</f>
        <v>#N/A</v>
      </c>
      <c r="K142" s="18" t="e">
        <f t="array" ref="K142">OR(Matrix=$J142)</f>
        <v>#N/A</v>
      </c>
      <c r="L142" s="16" t="str">
        <f t="shared" si="6"/>
        <v/>
      </c>
      <c r="M142" s="19"/>
      <c r="N142" s="20"/>
      <c r="O142" s="17"/>
      <c r="P142" s="16" t="str">
        <f>IF(O142="","",VLOOKUP(O142,'BA Target'!A:G,7,FALSE))</f>
        <v/>
      </c>
      <c r="Q142" s="118"/>
      <c r="R142" s="16" t="str">
        <f>IF(Q142="","",VLOOKUP(Q142,'Cover Data'!$D$44:$E$129,2,FALSE))</f>
        <v/>
      </c>
      <c r="S142" s="16" t="e">
        <f>IF(VLOOKUP(O142,'BA Origin'!A:H,8,FALSE)=0,"Hotel",IF(VLOOKUP(O142,'BA Origin'!A:H,8,FALSE)=9,"SC","Error"))</f>
        <v>#N/A</v>
      </c>
      <c r="T142" s="16">
        <f t="shared" si="5"/>
        <v>0</v>
      </c>
      <c r="U142" s="16" t="e">
        <f>CONCATENATE(VLOOKUP(O142,'BA Target'!A:D,4,FALSE),(IF(T142=1,CONCATENATE("000",O142),IF(T142=2,CONCATENATE("00",O142),IF(T142=3,CONCATENATE("0",O142),IF(T142=4,O142,"ERROR"))))),Q142)</f>
        <v>#N/A</v>
      </c>
      <c r="V142" s="18" t="e">
        <f t="array" ref="V142">OR(Matrix=$U142)</f>
        <v>#N/A</v>
      </c>
      <c r="W142" s="16" t="str">
        <f>IF(R142="","",IF(VLOOKUP(O142,'BA Target'!A:J,10,FALSE)="Y",IF(V142=TRUE,U142,"Cost Center not defined"),U142))</f>
        <v/>
      </c>
      <c r="X142" s="21"/>
      <c r="Y142" s="22"/>
      <c r="Z142" s="22"/>
      <c r="AA142" s="23"/>
      <c r="AB142" s="229"/>
      <c r="AC142" s="337"/>
      <c r="AD142" s="341"/>
      <c r="AE142" s="326"/>
      <c r="AF142" s="326"/>
      <c r="AG142" s="326"/>
      <c r="AH142" s="164"/>
      <c r="AI142" s="326"/>
    </row>
    <row r="143" spans="2:35" ht="15.75" x14ac:dyDescent="0.25">
      <c r="B143" s="13"/>
      <c r="C143" s="14"/>
      <c r="D143" s="15"/>
      <c r="E143" s="16" t="str">
        <f>IF(D143="","",VLOOKUP(D143,'BA Origin'!A:G,7,FALSE))</f>
        <v/>
      </c>
      <c r="F143" s="118"/>
      <c r="G143" s="16" t="str">
        <f>IF(F143="","",VLOOKUP(F143,'Cover Data'!$D$44:$E$129,2,FALSE))</f>
        <v/>
      </c>
      <c r="H143" s="16" t="e">
        <f>IF(VLOOKUP(D143,'BA Origin'!A:H,8,FALSE)=0,"Hotel",IF(VLOOKUP(D143,'BA Origin'!A:H,8,FALSE)=9,"SC","Error"))</f>
        <v>#N/A</v>
      </c>
      <c r="I143" s="16">
        <f t="shared" si="4"/>
        <v>0</v>
      </c>
      <c r="J143" s="16" t="e">
        <f>CONCATENATE(VLOOKUP(D143,'BA Origin'!A:D,4,FALSE),(IF(I143=1,CONCATENATE("000",D143),IF(I143=2,CONCATENATE("00",D143),IF(I143=3,CONCATENATE("0",D143),IF(I143=4,D143,"ERROR"))))),F143)</f>
        <v>#N/A</v>
      </c>
      <c r="K143" s="18" t="e">
        <f t="array" ref="K143">OR(Matrix=$J143)</f>
        <v>#N/A</v>
      </c>
      <c r="L143" s="16" t="str">
        <f t="shared" si="6"/>
        <v/>
      </c>
      <c r="M143" s="19"/>
      <c r="N143" s="20"/>
      <c r="O143" s="15"/>
      <c r="P143" s="16" t="str">
        <f>IF(O143="","",VLOOKUP(O143,'BA Target'!A:G,7,FALSE))</f>
        <v/>
      </c>
      <c r="Q143" s="118"/>
      <c r="R143" s="16" t="str">
        <f>IF(Q143="","",VLOOKUP(Q143,'Cover Data'!$D$44:$E$129,2,FALSE))</f>
        <v/>
      </c>
      <c r="S143" s="16" t="e">
        <f>IF(VLOOKUP(O143,'BA Origin'!A:H,8,FALSE)=0,"Hotel",IF(VLOOKUP(O143,'BA Origin'!A:H,8,FALSE)=9,"SC","Error"))</f>
        <v>#N/A</v>
      </c>
      <c r="T143" s="16">
        <f t="shared" si="5"/>
        <v>0</v>
      </c>
      <c r="U143" s="16" t="e">
        <f>CONCATENATE(VLOOKUP(O143,'BA Target'!A:D,4,FALSE),(IF(T143=1,CONCATENATE("000",O143),IF(T143=2,CONCATENATE("00",O143),IF(T143=3,CONCATENATE("0",O143),IF(T143=4,O143,"ERROR"))))),Q143)</f>
        <v>#N/A</v>
      </c>
      <c r="V143" s="18" t="e">
        <f t="array" ref="V143">OR(Matrix=$U143)</f>
        <v>#N/A</v>
      </c>
      <c r="W143" s="16" t="str">
        <f>IF(R143="","",IF(VLOOKUP(O143,'BA Target'!A:J,10,FALSE)="Y",IF(V143=TRUE,U143,"Cost Center not defined"),U143))</f>
        <v/>
      </c>
      <c r="X143" s="21"/>
      <c r="Y143" s="22"/>
      <c r="Z143" s="22"/>
      <c r="AA143" s="23"/>
      <c r="AB143" s="229"/>
      <c r="AC143" s="338"/>
      <c r="AD143" s="341"/>
      <c r="AE143" s="326"/>
      <c r="AF143" s="326"/>
      <c r="AG143" s="326"/>
      <c r="AH143" s="164"/>
      <c r="AI143" s="326"/>
    </row>
    <row r="144" spans="2:35" ht="15.75" x14ac:dyDescent="0.25">
      <c r="B144" s="13"/>
      <c r="C144" s="14"/>
      <c r="D144" s="15"/>
      <c r="E144" s="16" t="str">
        <f>IF(D144="","",VLOOKUP(D144,'BA Origin'!A:G,7,FALSE))</f>
        <v/>
      </c>
      <c r="F144" s="118"/>
      <c r="G144" s="16" t="str">
        <f>IF(F144="","",VLOOKUP(F144,'Cover Data'!$D$44:$E$129,2,FALSE))</f>
        <v/>
      </c>
      <c r="H144" s="16" t="e">
        <f>IF(VLOOKUP(D144,'BA Origin'!A:H,8,FALSE)=0,"Hotel",IF(VLOOKUP(D144,'BA Origin'!A:H,8,FALSE)=9,"SC","Error"))</f>
        <v>#N/A</v>
      </c>
      <c r="I144" s="16">
        <f t="shared" si="4"/>
        <v>0</v>
      </c>
      <c r="J144" s="16" t="e">
        <f>CONCATENATE(VLOOKUP(D144,'BA Origin'!A:D,4,FALSE),(IF(I144=1,CONCATENATE("000",D144),IF(I144=2,CONCATENATE("00",D144),IF(I144=3,CONCATENATE("0",D144),IF(I144=4,D144,"ERROR"))))),F144)</f>
        <v>#N/A</v>
      </c>
      <c r="K144" s="18" t="e">
        <f t="array" ref="K144">OR(Matrix=$J144)</f>
        <v>#N/A</v>
      </c>
      <c r="L144" s="16" t="str">
        <f t="shared" si="6"/>
        <v/>
      </c>
      <c r="M144" s="19"/>
      <c r="N144" s="20"/>
      <c r="O144" s="15"/>
      <c r="P144" s="16" t="str">
        <f>IF(O144="","",VLOOKUP(O144,'BA Target'!A:G,7,FALSE))</f>
        <v/>
      </c>
      <c r="Q144" s="118"/>
      <c r="R144" s="16" t="str">
        <f>IF(Q144="","",VLOOKUP(Q144,'Cover Data'!$D$44:$E$129,2,FALSE))</f>
        <v/>
      </c>
      <c r="S144" s="16" t="e">
        <f>IF(VLOOKUP(O144,'BA Origin'!A:H,8,FALSE)=0,"Hotel",IF(VLOOKUP(O144,'BA Origin'!A:H,8,FALSE)=9,"SC","Error"))</f>
        <v>#N/A</v>
      </c>
      <c r="T144" s="16">
        <f t="shared" si="5"/>
        <v>0</v>
      </c>
      <c r="U144" s="16" t="e">
        <f>CONCATENATE(VLOOKUP(O144,'BA Target'!A:D,4,FALSE),(IF(T144=1,CONCATENATE("000",O144),IF(T144=2,CONCATENATE("00",O144),IF(T144=3,CONCATENATE("0",O144),IF(T144=4,O144,"ERROR"))))),Q144)</f>
        <v>#N/A</v>
      </c>
      <c r="V144" s="18" t="e">
        <f t="array" ref="V144">OR(Matrix=$U144)</f>
        <v>#N/A</v>
      </c>
      <c r="W144" s="16" t="str">
        <f>IF(R144="","",IF(VLOOKUP(O144,'BA Target'!A:J,10,FALSE)="Y",IF(V144=TRUE,U144,"Cost Center not defined"),U144))</f>
        <v/>
      </c>
      <c r="X144" s="21"/>
      <c r="Y144" s="22"/>
      <c r="Z144" s="22"/>
      <c r="AA144" s="23"/>
      <c r="AB144" s="229"/>
      <c r="AC144" s="339"/>
      <c r="AD144" s="341"/>
      <c r="AE144" s="326"/>
      <c r="AF144" s="326"/>
      <c r="AG144" s="326"/>
      <c r="AH144" s="164"/>
      <c r="AI144" s="326"/>
    </row>
    <row r="145" spans="2:35" ht="15.75" x14ac:dyDescent="0.25">
      <c r="B145" s="13"/>
      <c r="C145" s="14"/>
      <c r="D145" s="17"/>
      <c r="E145" s="16" t="str">
        <f>IF(D145="","",VLOOKUP(D145,'BA Origin'!A:G,7,FALSE))</f>
        <v/>
      </c>
      <c r="F145" s="118"/>
      <c r="G145" s="16" t="str">
        <f>IF(F145="","",VLOOKUP(F145,'Cover Data'!$D$44:$E$129,2,FALSE))</f>
        <v/>
      </c>
      <c r="H145" s="16" t="e">
        <f>IF(VLOOKUP(D145,'BA Origin'!A:H,8,FALSE)=0,"Hotel",IF(VLOOKUP(D145,'BA Origin'!A:H,8,FALSE)=9,"SC","Error"))</f>
        <v>#N/A</v>
      </c>
      <c r="I145" s="16">
        <f t="shared" si="4"/>
        <v>0</v>
      </c>
      <c r="J145" s="16" t="e">
        <f>CONCATENATE(VLOOKUP(D145,'BA Origin'!A:D,4,FALSE),(IF(I145=1,CONCATENATE("000",D145),IF(I145=2,CONCATENATE("00",D145),IF(I145=3,CONCATENATE("0",D145),IF(I145=4,D145,"ERROR"))))),F145)</f>
        <v>#N/A</v>
      </c>
      <c r="K145" s="18" t="e">
        <f t="array" ref="K145">OR(Matrix=$J145)</f>
        <v>#N/A</v>
      </c>
      <c r="L145" s="16" t="str">
        <f t="shared" si="6"/>
        <v/>
      </c>
      <c r="M145" s="19"/>
      <c r="N145" s="20"/>
      <c r="O145" s="17"/>
      <c r="P145" s="16" t="str">
        <f>IF(O145="","",VLOOKUP(O145,'BA Target'!A:G,7,FALSE))</f>
        <v/>
      </c>
      <c r="Q145" s="118"/>
      <c r="R145" s="16" t="str">
        <f>IF(Q145="","",VLOOKUP(Q145,'Cover Data'!$D$44:$E$129,2,FALSE))</f>
        <v/>
      </c>
      <c r="S145" s="16" t="e">
        <f>IF(VLOOKUP(O145,'BA Origin'!A:H,8,FALSE)=0,"Hotel",IF(VLOOKUP(O145,'BA Origin'!A:H,8,FALSE)=9,"SC","Error"))</f>
        <v>#N/A</v>
      </c>
      <c r="T145" s="16">
        <f t="shared" si="5"/>
        <v>0</v>
      </c>
      <c r="U145" s="16" t="e">
        <f>CONCATENATE(VLOOKUP(O145,'BA Target'!A:D,4,FALSE),(IF(T145=1,CONCATENATE("000",O145),IF(T145=2,CONCATENATE("00",O145),IF(T145=3,CONCATENATE("0",O145),IF(T145=4,O145,"ERROR"))))),Q145)</f>
        <v>#N/A</v>
      </c>
      <c r="V145" s="18" t="e">
        <f t="array" ref="V145">OR(Matrix=$U145)</f>
        <v>#N/A</v>
      </c>
      <c r="W145" s="16" t="str">
        <f>IF(R145="","",IF(VLOOKUP(O145,'BA Target'!A:J,10,FALSE)="Y",IF(V145=TRUE,U145,"Cost Center not defined"),U145))</f>
        <v/>
      </c>
      <c r="X145" s="21"/>
      <c r="Y145" s="22"/>
      <c r="Z145" s="22"/>
      <c r="AA145" s="23"/>
      <c r="AB145" s="229"/>
      <c r="AC145" s="337"/>
      <c r="AD145" s="341"/>
      <c r="AE145" s="326"/>
      <c r="AF145" s="326"/>
      <c r="AG145" s="326"/>
      <c r="AH145" s="164"/>
      <c r="AI145" s="326"/>
    </row>
    <row r="146" spans="2:35" ht="15.75" x14ac:dyDescent="0.25">
      <c r="B146" s="13"/>
      <c r="C146" s="14"/>
      <c r="D146" s="15"/>
      <c r="E146" s="16" t="str">
        <f>IF(D146="","",VLOOKUP(D146,'BA Origin'!A:G,7,FALSE))</f>
        <v/>
      </c>
      <c r="F146" s="118"/>
      <c r="G146" s="16" t="str">
        <f>IF(F146="","",VLOOKUP(F146,'Cover Data'!$D$44:$E$129,2,FALSE))</f>
        <v/>
      </c>
      <c r="H146" s="16" t="e">
        <f>IF(VLOOKUP(D146,'BA Origin'!A:H,8,FALSE)=0,"Hotel",IF(VLOOKUP(D146,'BA Origin'!A:H,8,FALSE)=9,"SC","Error"))</f>
        <v>#N/A</v>
      </c>
      <c r="I146" s="16">
        <f t="shared" si="4"/>
        <v>0</v>
      </c>
      <c r="J146" s="16" t="e">
        <f>CONCATENATE(VLOOKUP(D146,'BA Origin'!A:D,4,FALSE),(IF(I146=1,CONCATENATE("000",D146),IF(I146=2,CONCATENATE("00",D146),IF(I146=3,CONCATENATE("0",D146),IF(I146=4,D146,"ERROR"))))),F146)</f>
        <v>#N/A</v>
      </c>
      <c r="K146" s="18" t="e">
        <f t="array" ref="K146">OR(Matrix=$J146)</f>
        <v>#N/A</v>
      </c>
      <c r="L146" s="16" t="str">
        <f t="shared" si="6"/>
        <v/>
      </c>
      <c r="M146" s="19"/>
      <c r="N146" s="20"/>
      <c r="O146" s="15"/>
      <c r="P146" s="16" t="str">
        <f>IF(O146="","",VLOOKUP(O146,'BA Target'!A:G,7,FALSE))</f>
        <v/>
      </c>
      <c r="Q146" s="118"/>
      <c r="R146" s="16" t="str">
        <f>IF(Q146="","",VLOOKUP(Q146,'Cover Data'!$D$44:$E$129,2,FALSE))</f>
        <v/>
      </c>
      <c r="S146" s="16" t="e">
        <f>IF(VLOOKUP(O146,'BA Origin'!A:H,8,FALSE)=0,"Hotel",IF(VLOOKUP(O146,'BA Origin'!A:H,8,FALSE)=9,"SC","Error"))</f>
        <v>#N/A</v>
      </c>
      <c r="T146" s="16">
        <f t="shared" si="5"/>
        <v>0</v>
      </c>
      <c r="U146" s="16" t="e">
        <f>CONCATENATE(VLOOKUP(O146,'BA Target'!A:D,4,FALSE),(IF(T146=1,CONCATENATE("000",O146),IF(T146=2,CONCATENATE("00",O146),IF(T146=3,CONCATENATE("0",O146),IF(T146=4,O146,"ERROR"))))),Q146)</f>
        <v>#N/A</v>
      </c>
      <c r="V146" s="18" t="e">
        <f t="array" ref="V146">OR(Matrix=$U146)</f>
        <v>#N/A</v>
      </c>
      <c r="W146" s="16" t="str">
        <f>IF(R146="","",IF(VLOOKUP(O146,'BA Target'!A:J,10,FALSE)="Y",IF(V146=TRUE,U146,"Cost Center not defined"),U146))</f>
        <v/>
      </c>
      <c r="X146" s="21"/>
      <c r="Y146" s="22"/>
      <c r="Z146" s="22"/>
      <c r="AA146" s="23"/>
      <c r="AB146" s="229"/>
      <c r="AC146" s="338"/>
      <c r="AD146" s="341"/>
      <c r="AE146" s="326"/>
      <c r="AF146" s="326"/>
      <c r="AG146" s="326"/>
      <c r="AH146" s="164"/>
      <c r="AI146" s="326"/>
    </row>
    <row r="147" spans="2:35" ht="15.75" x14ac:dyDescent="0.25">
      <c r="B147" s="13"/>
      <c r="C147" s="14"/>
      <c r="D147" s="15"/>
      <c r="E147" s="16" t="str">
        <f>IF(D147="","",VLOOKUP(D147,'BA Origin'!A:G,7,FALSE))</f>
        <v/>
      </c>
      <c r="F147" s="118"/>
      <c r="G147" s="16" t="str">
        <f>IF(F147="","",VLOOKUP(F147,'Cover Data'!$D$44:$E$129,2,FALSE))</f>
        <v/>
      </c>
      <c r="H147" s="16" t="e">
        <f>IF(VLOOKUP(D147,'BA Origin'!A:H,8,FALSE)=0,"Hotel",IF(VLOOKUP(D147,'BA Origin'!A:H,8,FALSE)=9,"SC","Error"))</f>
        <v>#N/A</v>
      </c>
      <c r="I147" s="16">
        <f t="shared" si="4"/>
        <v>0</v>
      </c>
      <c r="J147" s="16" t="e">
        <f>CONCATENATE(VLOOKUP(D147,'BA Origin'!A:D,4,FALSE),(IF(I147=1,CONCATENATE("000",D147),IF(I147=2,CONCATENATE("00",D147),IF(I147=3,CONCATENATE("0",D147),IF(I147=4,D147,"ERROR"))))),F147)</f>
        <v>#N/A</v>
      </c>
      <c r="K147" s="18" t="e">
        <f t="array" ref="K147">OR(Matrix=$J147)</f>
        <v>#N/A</v>
      </c>
      <c r="L147" s="16" t="str">
        <f t="shared" si="6"/>
        <v/>
      </c>
      <c r="M147" s="19"/>
      <c r="N147" s="20"/>
      <c r="O147" s="15"/>
      <c r="P147" s="16" t="str">
        <f>IF(O147="","",VLOOKUP(O147,'BA Target'!A:G,7,FALSE))</f>
        <v/>
      </c>
      <c r="Q147" s="118"/>
      <c r="R147" s="16" t="str">
        <f>IF(Q147="","",VLOOKUP(Q147,'Cover Data'!$D$44:$E$129,2,FALSE))</f>
        <v/>
      </c>
      <c r="S147" s="16" t="e">
        <f>IF(VLOOKUP(O147,'BA Origin'!A:H,8,FALSE)=0,"Hotel",IF(VLOOKUP(O147,'BA Origin'!A:H,8,FALSE)=9,"SC","Error"))</f>
        <v>#N/A</v>
      </c>
      <c r="T147" s="16">
        <f t="shared" si="5"/>
        <v>0</v>
      </c>
      <c r="U147" s="16" t="e">
        <f>CONCATENATE(VLOOKUP(O147,'BA Target'!A:D,4,FALSE),(IF(T147=1,CONCATENATE("000",O147),IF(T147=2,CONCATENATE("00",O147),IF(T147=3,CONCATENATE("0",O147),IF(T147=4,O147,"ERROR"))))),Q147)</f>
        <v>#N/A</v>
      </c>
      <c r="V147" s="18" t="e">
        <f t="array" ref="V147">OR(Matrix=$U147)</f>
        <v>#N/A</v>
      </c>
      <c r="W147" s="16" t="str">
        <f>IF(R147="","",IF(VLOOKUP(O147,'BA Target'!A:J,10,FALSE)="Y",IF(V147=TRUE,U147,"Cost Center not defined"),U147))</f>
        <v/>
      </c>
      <c r="X147" s="21"/>
      <c r="Y147" s="22"/>
      <c r="Z147" s="22"/>
      <c r="AA147" s="23"/>
      <c r="AB147" s="229"/>
      <c r="AC147" s="339"/>
      <c r="AD147" s="341"/>
      <c r="AE147" s="326"/>
      <c r="AF147" s="326"/>
      <c r="AG147" s="326"/>
      <c r="AH147" s="164"/>
      <c r="AI147" s="326"/>
    </row>
    <row r="148" spans="2:35" ht="15.75" x14ac:dyDescent="0.25">
      <c r="B148" s="13"/>
      <c r="C148" s="14"/>
      <c r="D148" s="17"/>
      <c r="E148" s="16" t="str">
        <f>IF(D148="","",VLOOKUP(D148,'BA Origin'!A:G,7,FALSE))</f>
        <v/>
      </c>
      <c r="F148" s="118"/>
      <c r="G148" s="16" t="str">
        <f>IF(F148="","",VLOOKUP(F148,'Cover Data'!$D$44:$E$129,2,FALSE))</f>
        <v/>
      </c>
      <c r="H148" s="16" t="e">
        <f>IF(VLOOKUP(D148,'BA Origin'!A:H,8,FALSE)=0,"Hotel",IF(VLOOKUP(D148,'BA Origin'!A:H,8,FALSE)=9,"SC","Error"))</f>
        <v>#N/A</v>
      </c>
      <c r="I148" s="16">
        <f t="shared" si="4"/>
        <v>0</v>
      </c>
      <c r="J148" s="16" t="e">
        <f>CONCATENATE(VLOOKUP(D148,'BA Origin'!A:D,4,FALSE),(IF(I148=1,CONCATENATE("000",D148),IF(I148=2,CONCATENATE("00",D148),IF(I148=3,CONCATENATE("0",D148),IF(I148=4,D148,"ERROR"))))),F148)</f>
        <v>#N/A</v>
      </c>
      <c r="K148" s="18" t="e">
        <f t="array" ref="K148">OR(Matrix=$J148)</f>
        <v>#N/A</v>
      </c>
      <c r="L148" s="16" t="str">
        <f t="shared" si="6"/>
        <v/>
      </c>
      <c r="M148" s="19"/>
      <c r="N148" s="20"/>
      <c r="O148" s="17"/>
      <c r="P148" s="16" t="str">
        <f>IF(O148="","",VLOOKUP(O148,'BA Target'!A:G,7,FALSE))</f>
        <v/>
      </c>
      <c r="Q148" s="117"/>
      <c r="R148" s="16" t="str">
        <f>IF(Q148="","",VLOOKUP(Q148,'Cover Data'!$D$44:$E$129,2,FALSE))</f>
        <v/>
      </c>
      <c r="S148" s="16" t="e">
        <f>IF(VLOOKUP(O148,'BA Origin'!A:H,8,FALSE)=0,"Hotel",IF(VLOOKUP(O148,'BA Origin'!A:H,8,FALSE)=9,"SC","Error"))</f>
        <v>#N/A</v>
      </c>
      <c r="T148" s="16">
        <f t="shared" si="5"/>
        <v>0</v>
      </c>
      <c r="U148" s="16" t="e">
        <f>CONCATENATE(VLOOKUP(O148,'BA Target'!A:D,4,FALSE),(IF(T148=1,CONCATENATE("000",O148),IF(T148=2,CONCATENATE("00",O148),IF(T148=3,CONCATENATE("0",O148),IF(T148=4,O148,"ERROR"))))),Q148)</f>
        <v>#N/A</v>
      </c>
      <c r="V148" s="18" t="e">
        <f t="array" ref="V148">OR(Matrix=$U148)</f>
        <v>#N/A</v>
      </c>
      <c r="W148" s="16" t="str">
        <f>IF(R148="","",IF(VLOOKUP(O148,'BA Target'!A:J,10,FALSE)="Y",IF(V148=TRUE,U148,"Cost Center not defined"),U148))</f>
        <v/>
      </c>
      <c r="X148" s="21"/>
      <c r="Y148" s="22"/>
      <c r="Z148" s="22"/>
      <c r="AA148" s="23"/>
      <c r="AB148" s="229"/>
      <c r="AC148" s="337"/>
      <c r="AD148" s="341"/>
      <c r="AE148" s="326"/>
      <c r="AF148" s="326"/>
      <c r="AG148" s="326"/>
      <c r="AH148" s="164"/>
      <c r="AI148" s="326"/>
    </row>
    <row r="149" spans="2:35" ht="15.75" x14ac:dyDescent="0.25">
      <c r="B149" s="13"/>
      <c r="C149" s="14"/>
      <c r="D149" s="15"/>
      <c r="E149" s="16" t="str">
        <f>IF(D149="","",VLOOKUP(D149,'BA Origin'!A:G,7,FALSE))</f>
        <v/>
      </c>
      <c r="F149" s="117"/>
      <c r="G149" s="16" t="str">
        <f>IF(F149="","",VLOOKUP(F149,'Cover Data'!$D$44:$E$129,2,FALSE))</f>
        <v/>
      </c>
      <c r="H149" s="16" t="e">
        <f>IF(VLOOKUP(D149,'BA Origin'!A:H,8,FALSE)=0,"Hotel",IF(VLOOKUP(D149,'BA Origin'!A:H,8,FALSE)=9,"SC","Error"))</f>
        <v>#N/A</v>
      </c>
      <c r="I149" s="16">
        <f t="shared" si="4"/>
        <v>0</v>
      </c>
      <c r="J149" s="16" t="e">
        <f>CONCATENATE(VLOOKUP(D149,'BA Origin'!A:D,4,FALSE),(IF(I149=1,CONCATENATE("000",D149),IF(I149=2,CONCATENATE("00",D149),IF(I149=3,CONCATENATE("0",D149),IF(I149=4,D149,"ERROR"))))),F149)</f>
        <v>#N/A</v>
      </c>
      <c r="K149" s="18" t="e">
        <f t="array" ref="K149">OR(Matrix=$J149)</f>
        <v>#N/A</v>
      </c>
      <c r="L149" s="16" t="str">
        <f t="shared" si="6"/>
        <v/>
      </c>
      <c r="M149" s="19"/>
      <c r="N149" s="20"/>
      <c r="O149" s="15"/>
      <c r="P149" s="16" t="str">
        <f>IF(O149="","",VLOOKUP(O149,'BA Target'!A:G,7,FALSE))</f>
        <v/>
      </c>
      <c r="Q149" s="117"/>
      <c r="R149" s="16" t="str">
        <f>IF(Q149="","",VLOOKUP(Q149,'Cover Data'!$D$44:$E$129,2,FALSE))</f>
        <v/>
      </c>
      <c r="S149" s="16" t="e">
        <f>IF(VLOOKUP(O149,'BA Origin'!A:H,8,FALSE)=0,"Hotel",IF(VLOOKUP(O149,'BA Origin'!A:H,8,FALSE)=9,"SC","Error"))</f>
        <v>#N/A</v>
      </c>
      <c r="T149" s="16">
        <f t="shared" si="5"/>
        <v>0</v>
      </c>
      <c r="U149" s="16" t="e">
        <f>CONCATENATE(VLOOKUP(O149,'BA Target'!A:D,4,FALSE),(IF(T149=1,CONCATENATE("000",O149),IF(T149=2,CONCATENATE("00",O149),IF(T149=3,CONCATENATE("0",O149),IF(T149=4,O149,"ERROR"))))),Q149)</f>
        <v>#N/A</v>
      </c>
      <c r="V149" s="18" t="e">
        <f t="array" ref="V149">OR(Matrix=$U149)</f>
        <v>#N/A</v>
      </c>
      <c r="W149" s="16" t="str">
        <f>IF(R149="","",IF(VLOOKUP(O149,'BA Target'!A:J,10,FALSE)="Y",IF(V149=TRUE,U149,"Cost Center not defined"),U149))</f>
        <v/>
      </c>
      <c r="X149" s="21"/>
      <c r="Y149" s="22"/>
      <c r="Z149" s="22"/>
      <c r="AA149" s="23"/>
      <c r="AB149" s="229"/>
      <c r="AC149" s="338"/>
      <c r="AD149" s="341"/>
      <c r="AE149" s="326"/>
      <c r="AF149" s="326"/>
      <c r="AG149" s="326"/>
      <c r="AH149" s="164"/>
      <c r="AI149" s="326"/>
    </row>
    <row r="150" spans="2:35" ht="15.75" x14ac:dyDescent="0.25">
      <c r="B150" s="13"/>
      <c r="C150" s="14"/>
      <c r="D150" s="15"/>
      <c r="E150" s="16" t="str">
        <f>IF(D150="","",VLOOKUP(D150,'BA Origin'!A:G,7,FALSE))</f>
        <v/>
      </c>
      <c r="F150" s="117"/>
      <c r="G150" s="16" t="str">
        <f>IF(F150="","",VLOOKUP(F150,'Cover Data'!$D$44:$E$129,2,FALSE))</f>
        <v/>
      </c>
      <c r="H150" s="16" t="e">
        <f>IF(VLOOKUP(D150,'BA Origin'!A:H,8,FALSE)=0,"Hotel",IF(VLOOKUP(D150,'BA Origin'!A:H,8,FALSE)=9,"SC","Error"))</f>
        <v>#N/A</v>
      </c>
      <c r="I150" s="16">
        <f t="shared" si="4"/>
        <v>0</v>
      </c>
      <c r="J150" s="16" t="e">
        <f>CONCATENATE(VLOOKUP(D150,'BA Origin'!A:D,4,FALSE),(IF(I150=1,CONCATENATE("000",D150),IF(I150=2,CONCATENATE("00",D150),IF(I150=3,CONCATENATE("0",D150),IF(I150=4,D150,"ERROR"))))),F150)</f>
        <v>#N/A</v>
      </c>
      <c r="K150" s="18" t="e">
        <f t="array" ref="K150">OR(Matrix=$J150)</f>
        <v>#N/A</v>
      </c>
      <c r="L150" s="16" t="str">
        <f t="shared" si="6"/>
        <v/>
      </c>
      <c r="M150" s="19"/>
      <c r="N150" s="20"/>
      <c r="O150" s="15"/>
      <c r="P150" s="16" t="str">
        <f>IF(O150="","",VLOOKUP(O150,'BA Target'!A:G,7,FALSE))</f>
        <v/>
      </c>
      <c r="Q150" s="118"/>
      <c r="R150" s="16" t="str">
        <f>IF(Q150="","",VLOOKUP(Q150,'Cover Data'!$D$44:$E$129,2,FALSE))</f>
        <v/>
      </c>
      <c r="S150" s="16" t="e">
        <f>IF(VLOOKUP(O150,'BA Origin'!A:H,8,FALSE)=0,"Hotel",IF(VLOOKUP(O150,'BA Origin'!A:H,8,FALSE)=9,"SC","Error"))</f>
        <v>#N/A</v>
      </c>
      <c r="T150" s="16">
        <f t="shared" si="5"/>
        <v>0</v>
      </c>
      <c r="U150" s="16" t="e">
        <f>CONCATENATE(VLOOKUP(O150,'BA Target'!A:D,4,FALSE),(IF(T150=1,CONCATENATE("000",O150),IF(T150=2,CONCATENATE("00",O150),IF(T150=3,CONCATENATE("0",O150),IF(T150=4,O150,"ERROR"))))),Q150)</f>
        <v>#N/A</v>
      </c>
      <c r="V150" s="18" t="e">
        <f t="array" ref="V150">OR(Matrix=$U150)</f>
        <v>#N/A</v>
      </c>
      <c r="W150" s="16" t="str">
        <f>IF(R150="","",IF(VLOOKUP(O150,'BA Target'!A:J,10,FALSE)="Y",IF(V150=TRUE,U150,"Cost Center not defined"),U150))</f>
        <v/>
      </c>
      <c r="X150" s="21"/>
      <c r="Y150" s="22"/>
      <c r="Z150" s="22"/>
      <c r="AA150" s="23"/>
      <c r="AB150" s="229"/>
      <c r="AC150" s="339"/>
      <c r="AD150" s="341"/>
      <c r="AE150" s="326"/>
      <c r="AF150" s="326"/>
      <c r="AG150" s="326"/>
      <c r="AH150" s="164"/>
      <c r="AI150" s="326"/>
    </row>
    <row r="151" spans="2:35" ht="15.75" x14ac:dyDescent="0.25">
      <c r="B151" s="13"/>
      <c r="C151" s="14"/>
      <c r="D151" s="17"/>
      <c r="E151" s="16" t="str">
        <f>IF(D151="","",VLOOKUP(D151,'BA Origin'!A:G,7,FALSE))</f>
        <v/>
      </c>
      <c r="F151" s="117"/>
      <c r="G151" s="16" t="str">
        <f>IF(F151="","",VLOOKUP(F151,'Cover Data'!$D$44:$E$129,2,FALSE))</f>
        <v/>
      </c>
      <c r="H151" s="16" t="e">
        <f>IF(VLOOKUP(D151,'BA Origin'!A:H,8,FALSE)=0,"Hotel",IF(VLOOKUP(D151,'BA Origin'!A:H,8,FALSE)=9,"SC","Error"))</f>
        <v>#N/A</v>
      </c>
      <c r="I151" s="16">
        <f t="shared" si="4"/>
        <v>0</v>
      </c>
      <c r="J151" s="16" t="e">
        <f>CONCATENATE(VLOOKUP(D151,'BA Origin'!A:D,4,FALSE),(IF(I151=1,CONCATENATE("000",D151),IF(I151=2,CONCATENATE("00",D151),IF(I151=3,CONCATENATE("0",D151),IF(I151=4,D151,"ERROR"))))),F151)</f>
        <v>#N/A</v>
      </c>
      <c r="K151" s="18" t="e">
        <f t="array" ref="K151">OR(Matrix=$J151)</f>
        <v>#N/A</v>
      </c>
      <c r="L151" s="16" t="str">
        <f t="shared" si="6"/>
        <v/>
      </c>
      <c r="M151" s="19"/>
      <c r="N151" s="20"/>
      <c r="O151" s="17"/>
      <c r="P151" s="16" t="str">
        <f>IF(O151="","",VLOOKUP(O151,'BA Target'!A:G,7,FALSE))</f>
        <v/>
      </c>
      <c r="Q151" s="117"/>
      <c r="R151" s="16" t="str">
        <f>IF(Q151="","",VLOOKUP(Q151,'Cover Data'!$D$44:$E$129,2,FALSE))</f>
        <v/>
      </c>
      <c r="S151" s="16" t="e">
        <f>IF(VLOOKUP(O151,'BA Origin'!A:H,8,FALSE)=0,"Hotel",IF(VLOOKUP(O151,'BA Origin'!A:H,8,FALSE)=9,"SC","Error"))</f>
        <v>#N/A</v>
      </c>
      <c r="T151" s="16">
        <f t="shared" si="5"/>
        <v>0</v>
      </c>
      <c r="U151" s="16" t="e">
        <f>CONCATENATE(VLOOKUP(O151,'BA Target'!A:D,4,FALSE),(IF(T151=1,CONCATENATE("000",O151),IF(T151=2,CONCATENATE("00",O151),IF(T151=3,CONCATENATE("0",O151),IF(T151=4,O151,"ERROR"))))),Q151)</f>
        <v>#N/A</v>
      </c>
      <c r="V151" s="18" t="e">
        <f t="array" ref="V151">OR(Matrix=$U151)</f>
        <v>#N/A</v>
      </c>
      <c r="W151" s="16" t="str">
        <f>IF(R151="","",IF(VLOOKUP(O151,'BA Target'!A:J,10,FALSE)="Y",IF(V151=TRUE,U151,"Cost Center not defined"),U151))</f>
        <v/>
      </c>
      <c r="X151" s="21"/>
      <c r="Y151" s="22"/>
      <c r="Z151" s="22"/>
      <c r="AA151" s="23"/>
      <c r="AB151" s="229"/>
      <c r="AC151" s="337"/>
      <c r="AD151" s="341"/>
      <c r="AE151" s="326"/>
      <c r="AF151" s="326"/>
      <c r="AG151" s="326"/>
      <c r="AH151" s="164"/>
      <c r="AI151" s="326"/>
    </row>
    <row r="152" spans="2:35" ht="15.75" x14ac:dyDescent="0.25">
      <c r="B152" s="13"/>
      <c r="C152" s="14"/>
      <c r="D152" s="15"/>
      <c r="E152" s="16" t="str">
        <f>IF(D152="","",VLOOKUP(D152,'BA Origin'!A:G,7,FALSE))</f>
        <v/>
      </c>
      <c r="F152" s="118"/>
      <c r="G152" s="16" t="str">
        <f>IF(F152="","",VLOOKUP(F152,'Cover Data'!$D$44:$E$129,2,FALSE))</f>
        <v/>
      </c>
      <c r="H152" s="16" t="e">
        <f>IF(VLOOKUP(D152,'BA Origin'!A:H,8,FALSE)=0,"Hotel",IF(VLOOKUP(D152,'BA Origin'!A:H,8,FALSE)=9,"SC","Error"))</f>
        <v>#N/A</v>
      </c>
      <c r="I152" s="16">
        <f t="shared" ref="I152:I215" si="7">LEN(D152)</f>
        <v>0</v>
      </c>
      <c r="J152" s="16" t="e">
        <f>CONCATENATE(VLOOKUP(D152,'BA Origin'!A:D,4,FALSE),(IF(I152=1,CONCATENATE("000",D152),IF(I152=2,CONCATENATE("00",D152),IF(I152=3,CONCATENATE("0",D152),IF(I152=4,D152,"ERROR"))))),F152)</f>
        <v>#N/A</v>
      </c>
      <c r="K152" s="18" t="e">
        <f t="array" ref="K152">OR(Matrix=$J152)</f>
        <v>#N/A</v>
      </c>
      <c r="L152" s="16" t="str">
        <f t="shared" si="6"/>
        <v/>
      </c>
      <c r="M152" s="19"/>
      <c r="N152" s="20"/>
      <c r="O152" s="15"/>
      <c r="P152" s="16" t="str">
        <f>IF(O152="","",VLOOKUP(O152,'BA Target'!A:G,7,FALSE))</f>
        <v/>
      </c>
      <c r="Q152" s="118"/>
      <c r="R152" s="16" t="str">
        <f>IF(Q152="","",VLOOKUP(Q152,'Cover Data'!$D$44:$E$129,2,FALSE))</f>
        <v/>
      </c>
      <c r="S152" s="16" t="e">
        <f>IF(VLOOKUP(O152,'BA Origin'!A:H,8,FALSE)=0,"Hotel",IF(VLOOKUP(O152,'BA Origin'!A:H,8,FALSE)=9,"SC","Error"))</f>
        <v>#N/A</v>
      </c>
      <c r="T152" s="16">
        <f t="shared" ref="T152:T215" si="8">LEN(O152)</f>
        <v>0</v>
      </c>
      <c r="U152" s="16" t="e">
        <f>CONCATENATE(VLOOKUP(O152,'BA Target'!A:D,4,FALSE),(IF(T152=1,CONCATENATE("000",O152),IF(T152=2,CONCATENATE("00",O152),IF(T152=3,CONCATENATE("0",O152),IF(T152=4,O152,"ERROR"))))),Q152)</f>
        <v>#N/A</v>
      </c>
      <c r="V152" s="18" t="e">
        <f t="array" ref="V152">OR(Matrix=$U152)</f>
        <v>#N/A</v>
      </c>
      <c r="W152" s="16" t="str">
        <f>IF(R152="","",IF(VLOOKUP(O152,'BA Target'!A:J,10,FALSE)="Y",IF(V152=TRUE,U152,"Cost Center not defined"),U152))</f>
        <v/>
      </c>
      <c r="X152" s="21"/>
      <c r="Y152" s="22"/>
      <c r="Z152" s="22"/>
      <c r="AA152" s="23"/>
      <c r="AB152" s="229"/>
      <c r="AC152" s="338"/>
      <c r="AD152" s="341"/>
      <c r="AE152" s="326"/>
      <c r="AF152" s="326"/>
      <c r="AG152" s="326"/>
      <c r="AH152" s="164"/>
      <c r="AI152" s="326"/>
    </row>
    <row r="153" spans="2:35" ht="15.75" x14ac:dyDescent="0.25">
      <c r="B153" s="13"/>
      <c r="C153" s="14"/>
      <c r="D153" s="15"/>
      <c r="E153" s="16" t="str">
        <f>IF(D153="","",VLOOKUP(D153,'BA Origin'!A:G,7,FALSE))</f>
        <v/>
      </c>
      <c r="F153" s="118"/>
      <c r="G153" s="16" t="str">
        <f>IF(F153="","",VLOOKUP(F153,'Cover Data'!$D$44:$E$129,2,FALSE))</f>
        <v/>
      </c>
      <c r="H153" s="16" t="e">
        <f>IF(VLOOKUP(D153,'BA Origin'!A:H,8,FALSE)=0,"Hotel",IF(VLOOKUP(D153,'BA Origin'!A:H,8,FALSE)=9,"SC","Error"))</f>
        <v>#N/A</v>
      </c>
      <c r="I153" s="16">
        <f t="shared" si="7"/>
        <v>0</v>
      </c>
      <c r="J153" s="16" t="e">
        <f>CONCATENATE(VLOOKUP(D153,'BA Origin'!A:D,4,FALSE),(IF(I153=1,CONCATENATE("000",D153),IF(I153=2,CONCATENATE("00",D153),IF(I153=3,CONCATENATE("0",D153),IF(I153=4,D153,"ERROR"))))),F153)</f>
        <v>#N/A</v>
      </c>
      <c r="K153" s="18" t="e">
        <f t="array" ref="K153">OR(Matrix=$J153)</f>
        <v>#N/A</v>
      </c>
      <c r="L153" s="16" t="str">
        <f t="shared" si="6"/>
        <v/>
      </c>
      <c r="M153" s="19"/>
      <c r="N153" s="20"/>
      <c r="O153" s="15"/>
      <c r="P153" s="16" t="str">
        <f>IF(O153="","",VLOOKUP(O153,'BA Target'!A:G,7,FALSE))</f>
        <v/>
      </c>
      <c r="Q153" s="117"/>
      <c r="R153" s="16" t="str">
        <f>IF(Q153="","",VLOOKUP(Q153,'Cover Data'!$D$44:$E$129,2,FALSE))</f>
        <v/>
      </c>
      <c r="S153" s="16" t="e">
        <f>IF(VLOOKUP(O153,'BA Origin'!A:H,8,FALSE)=0,"Hotel",IF(VLOOKUP(O153,'BA Origin'!A:H,8,FALSE)=9,"SC","Error"))</f>
        <v>#N/A</v>
      </c>
      <c r="T153" s="16">
        <f t="shared" si="8"/>
        <v>0</v>
      </c>
      <c r="U153" s="16" t="e">
        <f>CONCATENATE(VLOOKUP(O153,'BA Target'!A:D,4,FALSE),(IF(T153=1,CONCATENATE("000",O153),IF(T153=2,CONCATENATE("00",O153),IF(T153=3,CONCATENATE("0",O153),IF(T153=4,O153,"ERROR"))))),Q153)</f>
        <v>#N/A</v>
      </c>
      <c r="V153" s="18" t="e">
        <f t="array" ref="V153">OR(Matrix=$U153)</f>
        <v>#N/A</v>
      </c>
      <c r="W153" s="16" t="str">
        <f>IF(R153="","",IF(VLOOKUP(O153,'BA Target'!A:J,10,FALSE)="Y",IF(V153=TRUE,U153,"Cost Center not defined"),U153))</f>
        <v/>
      </c>
      <c r="X153" s="21"/>
      <c r="Y153" s="22"/>
      <c r="Z153" s="22"/>
      <c r="AA153" s="23"/>
      <c r="AB153" s="229"/>
      <c r="AC153" s="339"/>
      <c r="AD153" s="341"/>
      <c r="AE153" s="326"/>
      <c r="AF153" s="326"/>
      <c r="AG153" s="326"/>
      <c r="AH153" s="164"/>
      <c r="AI153" s="326"/>
    </row>
    <row r="154" spans="2:35" ht="15.75" x14ac:dyDescent="0.25">
      <c r="B154" s="13"/>
      <c r="C154" s="14"/>
      <c r="D154" s="17"/>
      <c r="E154" s="16" t="str">
        <f>IF(D154="","",VLOOKUP(D154,'BA Origin'!A:G,7,FALSE))</f>
        <v/>
      </c>
      <c r="F154" s="118"/>
      <c r="G154" s="16" t="str">
        <f>IF(F154="","",VLOOKUP(F154,'Cover Data'!$D$44:$E$129,2,FALSE))</f>
        <v/>
      </c>
      <c r="H154" s="16" t="e">
        <f>IF(VLOOKUP(D154,'BA Origin'!A:H,8,FALSE)=0,"Hotel",IF(VLOOKUP(D154,'BA Origin'!A:H,8,FALSE)=9,"SC","Error"))</f>
        <v>#N/A</v>
      </c>
      <c r="I154" s="16">
        <f t="shared" si="7"/>
        <v>0</v>
      </c>
      <c r="J154" s="16" t="e">
        <f>CONCATENATE(VLOOKUP(D154,'BA Origin'!A:D,4,FALSE),(IF(I154=1,CONCATENATE("000",D154),IF(I154=2,CONCATENATE("00",D154),IF(I154=3,CONCATENATE("0",D154),IF(I154=4,D154,"ERROR"))))),F154)</f>
        <v>#N/A</v>
      </c>
      <c r="K154" s="18" t="e">
        <f t="array" ref="K154">OR(Matrix=$J154)</f>
        <v>#N/A</v>
      </c>
      <c r="L154" s="16" t="str">
        <f t="shared" ref="L154:L217" si="9">IF(G154="","",IF(K154=TRUE,J154,"Cost Center not defined"))</f>
        <v/>
      </c>
      <c r="M154" s="19"/>
      <c r="N154" s="20"/>
      <c r="O154" s="17"/>
      <c r="P154" s="16" t="str">
        <f>IF(O154="","",VLOOKUP(O154,'BA Target'!A:G,7,FALSE))</f>
        <v/>
      </c>
      <c r="Q154" s="118"/>
      <c r="R154" s="16" t="str">
        <f>IF(Q154="","",VLOOKUP(Q154,'Cover Data'!$D$44:$E$129,2,FALSE))</f>
        <v/>
      </c>
      <c r="S154" s="16" t="e">
        <f>IF(VLOOKUP(O154,'BA Origin'!A:H,8,FALSE)=0,"Hotel",IF(VLOOKUP(O154,'BA Origin'!A:H,8,FALSE)=9,"SC","Error"))</f>
        <v>#N/A</v>
      </c>
      <c r="T154" s="16">
        <f t="shared" si="8"/>
        <v>0</v>
      </c>
      <c r="U154" s="16" t="e">
        <f>CONCATENATE(VLOOKUP(O154,'BA Target'!A:D,4,FALSE),(IF(T154=1,CONCATENATE("000",O154),IF(T154=2,CONCATENATE("00",O154),IF(T154=3,CONCATENATE("0",O154),IF(T154=4,O154,"ERROR"))))),Q154)</f>
        <v>#N/A</v>
      </c>
      <c r="V154" s="18" t="e">
        <f t="array" ref="V154">OR(Matrix=$U154)</f>
        <v>#N/A</v>
      </c>
      <c r="W154" s="16" t="str">
        <f>IF(R154="","",IF(VLOOKUP(O154,'BA Target'!A:J,10,FALSE)="Y",IF(V154=TRUE,U154,"Cost Center not defined"),U154))</f>
        <v/>
      </c>
      <c r="X154" s="21"/>
      <c r="Y154" s="22"/>
      <c r="Z154" s="22"/>
      <c r="AA154" s="23"/>
      <c r="AB154" s="229"/>
      <c r="AC154" s="337"/>
      <c r="AD154" s="341"/>
      <c r="AE154" s="326"/>
      <c r="AF154" s="326"/>
      <c r="AG154" s="326"/>
      <c r="AH154" s="164"/>
      <c r="AI154" s="326"/>
    </row>
    <row r="155" spans="2:35" ht="15.75" x14ac:dyDescent="0.25">
      <c r="B155" s="13"/>
      <c r="C155" s="14"/>
      <c r="D155" s="15"/>
      <c r="E155" s="16" t="str">
        <f>IF(D155="","",VLOOKUP(D155,'BA Origin'!A:G,7,FALSE))</f>
        <v/>
      </c>
      <c r="F155" s="117"/>
      <c r="G155" s="16" t="str">
        <f>IF(F155="","",VLOOKUP(F155,'Cover Data'!$D$44:$E$129,2,FALSE))</f>
        <v/>
      </c>
      <c r="H155" s="16" t="e">
        <f>IF(VLOOKUP(D155,'BA Origin'!A:H,8,FALSE)=0,"Hotel",IF(VLOOKUP(D155,'BA Origin'!A:H,8,FALSE)=9,"SC","Error"))</f>
        <v>#N/A</v>
      </c>
      <c r="I155" s="16">
        <f t="shared" si="7"/>
        <v>0</v>
      </c>
      <c r="J155" s="16" t="e">
        <f>CONCATENATE(VLOOKUP(D155,'BA Origin'!A:D,4,FALSE),(IF(I155=1,CONCATENATE("000",D155),IF(I155=2,CONCATENATE("00",D155),IF(I155=3,CONCATENATE("0",D155),IF(I155=4,D155,"ERROR"))))),F155)</f>
        <v>#N/A</v>
      </c>
      <c r="K155" s="18" t="e">
        <f t="array" ref="K155">OR(Matrix=$J155)</f>
        <v>#N/A</v>
      </c>
      <c r="L155" s="16" t="str">
        <f t="shared" si="9"/>
        <v/>
      </c>
      <c r="M155" s="19"/>
      <c r="N155" s="20"/>
      <c r="O155" s="15"/>
      <c r="P155" s="16" t="str">
        <f>IF(O155="","",VLOOKUP(O155,'BA Target'!A:G,7,FALSE))</f>
        <v/>
      </c>
      <c r="Q155" s="117"/>
      <c r="R155" s="16" t="str">
        <f>IF(Q155="","",VLOOKUP(Q155,'Cover Data'!$D$44:$E$129,2,FALSE))</f>
        <v/>
      </c>
      <c r="S155" s="16" t="e">
        <f>IF(VLOOKUP(O155,'BA Origin'!A:H,8,FALSE)=0,"Hotel",IF(VLOOKUP(O155,'BA Origin'!A:H,8,FALSE)=9,"SC","Error"))</f>
        <v>#N/A</v>
      </c>
      <c r="T155" s="16">
        <f t="shared" si="8"/>
        <v>0</v>
      </c>
      <c r="U155" s="16" t="e">
        <f>CONCATENATE(VLOOKUP(O155,'BA Target'!A:D,4,FALSE),(IF(T155=1,CONCATENATE("000",O155),IF(T155=2,CONCATENATE("00",O155),IF(T155=3,CONCATENATE("0",O155),IF(T155=4,O155,"ERROR"))))),Q155)</f>
        <v>#N/A</v>
      </c>
      <c r="V155" s="18" t="e">
        <f t="array" ref="V155">OR(Matrix=$U155)</f>
        <v>#N/A</v>
      </c>
      <c r="W155" s="16" t="str">
        <f>IF(R155="","",IF(VLOOKUP(O155,'BA Target'!A:J,10,FALSE)="Y",IF(V155=TRUE,U155,"Cost Center not defined"),U155))</f>
        <v/>
      </c>
      <c r="X155" s="21"/>
      <c r="Y155" s="22"/>
      <c r="Z155" s="22"/>
      <c r="AA155" s="23"/>
      <c r="AB155" s="229"/>
      <c r="AC155" s="338"/>
      <c r="AD155" s="341"/>
      <c r="AE155" s="326"/>
      <c r="AF155" s="326"/>
      <c r="AG155" s="326"/>
      <c r="AH155" s="164"/>
      <c r="AI155" s="326"/>
    </row>
    <row r="156" spans="2:35" ht="15.75" x14ac:dyDescent="0.25">
      <c r="B156" s="13"/>
      <c r="C156" s="14"/>
      <c r="D156" s="15"/>
      <c r="E156" s="16" t="str">
        <f>IF(D156="","",VLOOKUP(D156,'BA Origin'!A:G,7,FALSE))</f>
        <v/>
      </c>
      <c r="F156" s="118"/>
      <c r="G156" s="16" t="str">
        <f>IF(F156="","",VLOOKUP(F156,'Cover Data'!$D$44:$E$129,2,FALSE))</f>
        <v/>
      </c>
      <c r="H156" s="16" t="e">
        <f>IF(VLOOKUP(D156,'BA Origin'!A:H,8,FALSE)=0,"Hotel",IF(VLOOKUP(D156,'BA Origin'!A:H,8,FALSE)=9,"SC","Error"))</f>
        <v>#N/A</v>
      </c>
      <c r="I156" s="16">
        <f t="shared" si="7"/>
        <v>0</v>
      </c>
      <c r="J156" s="16" t="e">
        <f>CONCATENATE(VLOOKUP(D156,'BA Origin'!A:D,4,FALSE),(IF(I156=1,CONCATENATE("000",D156),IF(I156=2,CONCATENATE("00",D156),IF(I156=3,CONCATENATE("0",D156),IF(I156=4,D156,"ERROR"))))),F156)</f>
        <v>#N/A</v>
      </c>
      <c r="K156" s="18" t="e">
        <f t="array" ref="K156">OR(Matrix=$J156)</f>
        <v>#N/A</v>
      </c>
      <c r="L156" s="16" t="str">
        <f t="shared" si="9"/>
        <v/>
      </c>
      <c r="M156" s="19"/>
      <c r="N156" s="20"/>
      <c r="O156" s="15"/>
      <c r="P156" s="16" t="str">
        <f>IF(O156="","",VLOOKUP(O156,'BA Target'!A:G,7,FALSE))</f>
        <v/>
      </c>
      <c r="Q156" s="118"/>
      <c r="R156" s="16" t="str">
        <f>IF(Q156="","",VLOOKUP(Q156,'Cover Data'!$D$44:$E$129,2,FALSE))</f>
        <v/>
      </c>
      <c r="S156" s="16" t="e">
        <f>IF(VLOOKUP(O156,'BA Origin'!A:H,8,FALSE)=0,"Hotel",IF(VLOOKUP(O156,'BA Origin'!A:H,8,FALSE)=9,"SC","Error"))</f>
        <v>#N/A</v>
      </c>
      <c r="T156" s="16">
        <f t="shared" si="8"/>
        <v>0</v>
      </c>
      <c r="U156" s="16" t="e">
        <f>CONCATENATE(VLOOKUP(O156,'BA Target'!A:D,4,FALSE),(IF(T156=1,CONCATENATE("000",O156),IF(T156=2,CONCATENATE("00",O156),IF(T156=3,CONCATENATE("0",O156),IF(T156=4,O156,"ERROR"))))),Q156)</f>
        <v>#N/A</v>
      </c>
      <c r="V156" s="18" t="e">
        <f t="array" ref="V156">OR(Matrix=$U156)</f>
        <v>#N/A</v>
      </c>
      <c r="W156" s="16" t="str">
        <f>IF(R156="","",IF(VLOOKUP(O156,'BA Target'!A:J,10,FALSE)="Y",IF(V156=TRUE,U156,"Cost Center not defined"),U156))</f>
        <v/>
      </c>
      <c r="X156" s="21"/>
      <c r="Y156" s="22"/>
      <c r="Z156" s="22"/>
      <c r="AA156" s="23"/>
      <c r="AB156" s="229"/>
      <c r="AC156" s="339"/>
      <c r="AD156" s="341"/>
      <c r="AE156" s="326"/>
      <c r="AF156" s="326"/>
      <c r="AG156" s="326"/>
      <c r="AH156" s="164"/>
      <c r="AI156" s="326"/>
    </row>
    <row r="157" spans="2:35" ht="15.75" x14ac:dyDescent="0.25">
      <c r="B157" s="13"/>
      <c r="C157" s="14"/>
      <c r="D157" s="17"/>
      <c r="E157" s="16" t="str">
        <f>IF(D157="","",VLOOKUP(D157,'BA Origin'!A:G,7,FALSE))</f>
        <v/>
      </c>
      <c r="F157" s="118"/>
      <c r="G157" s="16" t="str">
        <f>IF(F157="","",VLOOKUP(F157,'Cover Data'!$D$44:$E$129,2,FALSE))</f>
        <v/>
      </c>
      <c r="H157" s="16" t="e">
        <f>IF(VLOOKUP(D157,'BA Origin'!A:H,8,FALSE)=0,"Hotel",IF(VLOOKUP(D157,'BA Origin'!A:H,8,FALSE)=9,"SC","Error"))</f>
        <v>#N/A</v>
      </c>
      <c r="I157" s="16">
        <f t="shared" si="7"/>
        <v>0</v>
      </c>
      <c r="J157" s="16" t="e">
        <f>CONCATENATE(VLOOKUP(D157,'BA Origin'!A:D,4,FALSE),(IF(I157=1,CONCATENATE("000",D157),IF(I157=2,CONCATENATE("00",D157),IF(I157=3,CONCATENATE("0",D157),IF(I157=4,D157,"ERROR"))))),F157)</f>
        <v>#N/A</v>
      </c>
      <c r="K157" s="18" t="e">
        <f t="array" ref="K157">OR(Matrix=$J157)</f>
        <v>#N/A</v>
      </c>
      <c r="L157" s="16" t="str">
        <f t="shared" si="9"/>
        <v/>
      </c>
      <c r="M157" s="19"/>
      <c r="N157" s="20"/>
      <c r="O157" s="17"/>
      <c r="P157" s="16" t="str">
        <f>IF(O157="","",VLOOKUP(O157,'BA Target'!A:G,7,FALSE))</f>
        <v/>
      </c>
      <c r="Q157" s="118"/>
      <c r="R157" s="16" t="str">
        <f>IF(Q157="","",VLOOKUP(Q157,'Cover Data'!$D$44:$E$129,2,FALSE))</f>
        <v/>
      </c>
      <c r="S157" s="16" t="e">
        <f>IF(VLOOKUP(O157,'BA Origin'!A:H,8,FALSE)=0,"Hotel",IF(VLOOKUP(O157,'BA Origin'!A:H,8,FALSE)=9,"SC","Error"))</f>
        <v>#N/A</v>
      </c>
      <c r="T157" s="16">
        <f t="shared" si="8"/>
        <v>0</v>
      </c>
      <c r="U157" s="16" t="e">
        <f>CONCATENATE(VLOOKUP(O157,'BA Target'!A:D,4,FALSE),(IF(T157=1,CONCATENATE("000",O157),IF(T157=2,CONCATENATE("00",O157),IF(T157=3,CONCATENATE("0",O157),IF(T157=4,O157,"ERROR"))))),Q157)</f>
        <v>#N/A</v>
      </c>
      <c r="V157" s="18" t="e">
        <f t="array" ref="V157">OR(Matrix=$U157)</f>
        <v>#N/A</v>
      </c>
      <c r="W157" s="16" t="str">
        <f>IF(R157="","",IF(VLOOKUP(O157,'BA Target'!A:J,10,FALSE)="Y",IF(V157=TRUE,U157,"Cost Center not defined"),U157))</f>
        <v/>
      </c>
      <c r="X157" s="21"/>
      <c r="Y157" s="22"/>
      <c r="Z157" s="22"/>
      <c r="AA157" s="23"/>
      <c r="AB157" s="229"/>
      <c r="AC157" s="337"/>
      <c r="AD157" s="341"/>
      <c r="AE157" s="326"/>
      <c r="AF157" s="326"/>
      <c r="AG157" s="326"/>
      <c r="AH157" s="164"/>
      <c r="AI157" s="326"/>
    </row>
    <row r="158" spans="2:35" ht="15.75" x14ac:dyDescent="0.25">
      <c r="B158" s="13"/>
      <c r="C158" s="14"/>
      <c r="D158" s="15"/>
      <c r="E158" s="16" t="str">
        <f>IF(D158="","",VLOOKUP(D158,'BA Origin'!A:G,7,FALSE))</f>
        <v/>
      </c>
      <c r="F158" s="118"/>
      <c r="G158" s="16" t="str">
        <f>IF(F158="","",VLOOKUP(F158,'Cover Data'!$D$44:$E$129,2,FALSE))</f>
        <v/>
      </c>
      <c r="H158" s="16" t="e">
        <f>IF(VLOOKUP(D158,'BA Origin'!A:H,8,FALSE)=0,"Hotel",IF(VLOOKUP(D158,'BA Origin'!A:H,8,FALSE)=9,"SC","Error"))</f>
        <v>#N/A</v>
      </c>
      <c r="I158" s="16">
        <f t="shared" si="7"/>
        <v>0</v>
      </c>
      <c r="J158" s="16" t="e">
        <f>CONCATENATE(VLOOKUP(D158,'BA Origin'!A:D,4,FALSE),(IF(I158=1,CONCATENATE("000",D158),IF(I158=2,CONCATENATE("00",D158),IF(I158=3,CONCATENATE("0",D158),IF(I158=4,D158,"ERROR"))))),F158)</f>
        <v>#N/A</v>
      </c>
      <c r="K158" s="18" t="e">
        <f t="array" ref="K158">OR(Matrix=$J158)</f>
        <v>#N/A</v>
      </c>
      <c r="L158" s="16" t="str">
        <f t="shared" si="9"/>
        <v/>
      </c>
      <c r="M158" s="19"/>
      <c r="N158" s="20"/>
      <c r="O158" s="15"/>
      <c r="P158" s="16" t="str">
        <f>IF(O158="","",VLOOKUP(O158,'BA Target'!A:G,7,FALSE))</f>
        <v/>
      </c>
      <c r="Q158" s="118"/>
      <c r="R158" s="16" t="str">
        <f>IF(Q158="","",VLOOKUP(Q158,'Cover Data'!$D$44:$E$129,2,FALSE))</f>
        <v/>
      </c>
      <c r="S158" s="16" t="e">
        <f>IF(VLOOKUP(O158,'BA Origin'!A:H,8,FALSE)=0,"Hotel",IF(VLOOKUP(O158,'BA Origin'!A:H,8,FALSE)=9,"SC","Error"))</f>
        <v>#N/A</v>
      </c>
      <c r="T158" s="16">
        <f t="shared" si="8"/>
        <v>0</v>
      </c>
      <c r="U158" s="16" t="e">
        <f>CONCATENATE(VLOOKUP(O158,'BA Target'!A:D,4,FALSE),(IF(T158=1,CONCATENATE("000",O158),IF(T158=2,CONCATENATE("00",O158),IF(T158=3,CONCATENATE("0",O158),IF(T158=4,O158,"ERROR"))))),Q158)</f>
        <v>#N/A</v>
      </c>
      <c r="V158" s="18" t="e">
        <f t="array" ref="V158">OR(Matrix=$U158)</f>
        <v>#N/A</v>
      </c>
      <c r="W158" s="16" t="str">
        <f>IF(R158="","",IF(VLOOKUP(O158,'BA Target'!A:J,10,FALSE)="Y",IF(V158=TRUE,U158,"Cost Center not defined"),U158))</f>
        <v/>
      </c>
      <c r="X158" s="21"/>
      <c r="Y158" s="22"/>
      <c r="Z158" s="22"/>
      <c r="AA158" s="23"/>
      <c r="AB158" s="229"/>
      <c r="AC158" s="338"/>
      <c r="AD158" s="341"/>
      <c r="AE158" s="326"/>
      <c r="AF158" s="326"/>
      <c r="AG158" s="326"/>
      <c r="AH158" s="164"/>
      <c r="AI158" s="326"/>
    </row>
    <row r="159" spans="2:35" ht="15.75" x14ac:dyDescent="0.25">
      <c r="B159" s="13"/>
      <c r="C159" s="14"/>
      <c r="D159" s="15"/>
      <c r="E159" s="16" t="str">
        <f>IF(D159="","",VLOOKUP(D159,'BA Origin'!A:G,7,FALSE))</f>
        <v/>
      </c>
      <c r="F159" s="118"/>
      <c r="G159" s="16" t="str">
        <f>IF(F159="","",VLOOKUP(F159,'Cover Data'!$D$44:$E$129,2,FALSE))</f>
        <v/>
      </c>
      <c r="H159" s="16" t="e">
        <f>IF(VLOOKUP(D159,'BA Origin'!A:H,8,FALSE)=0,"Hotel",IF(VLOOKUP(D159,'BA Origin'!A:H,8,FALSE)=9,"SC","Error"))</f>
        <v>#N/A</v>
      </c>
      <c r="I159" s="16">
        <f t="shared" si="7"/>
        <v>0</v>
      </c>
      <c r="J159" s="16" t="e">
        <f>CONCATENATE(VLOOKUP(D159,'BA Origin'!A:D,4,FALSE),(IF(I159=1,CONCATENATE("000",D159),IF(I159=2,CONCATENATE("00",D159),IF(I159=3,CONCATENATE("0",D159),IF(I159=4,D159,"ERROR"))))),F159)</f>
        <v>#N/A</v>
      </c>
      <c r="K159" s="18" t="e">
        <f t="array" ref="K159">OR(Matrix=$J159)</f>
        <v>#N/A</v>
      </c>
      <c r="L159" s="16" t="str">
        <f t="shared" si="9"/>
        <v/>
      </c>
      <c r="M159" s="19"/>
      <c r="N159" s="20"/>
      <c r="O159" s="15"/>
      <c r="P159" s="16" t="str">
        <f>IF(O159="","",VLOOKUP(O159,'BA Target'!A:G,7,FALSE))</f>
        <v/>
      </c>
      <c r="Q159" s="118"/>
      <c r="R159" s="16" t="str">
        <f>IF(Q159="","",VLOOKUP(Q159,'Cover Data'!$D$44:$E$129,2,FALSE))</f>
        <v/>
      </c>
      <c r="S159" s="16" t="e">
        <f>IF(VLOOKUP(O159,'BA Origin'!A:H,8,FALSE)=0,"Hotel",IF(VLOOKUP(O159,'BA Origin'!A:H,8,FALSE)=9,"SC","Error"))</f>
        <v>#N/A</v>
      </c>
      <c r="T159" s="16">
        <f t="shared" si="8"/>
        <v>0</v>
      </c>
      <c r="U159" s="16" t="e">
        <f>CONCATENATE(VLOOKUP(O159,'BA Target'!A:D,4,FALSE),(IF(T159=1,CONCATENATE("000",O159),IF(T159=2,CONCATENATE("00",O159),IF(T159=3,CONCATENATE("0",O159),IF(T159=4,O159,"ERROR"))))),Q159)</f>
        <v>#N/A</v>
      </c>
      <c r="V159" s="18" t="e">
        <f t="array" ref="V159">OR(Matrix=$U159)</f>
        <v>#N/A</v>
      </c>
      <c r="W159" s="16" t="str">
        <f>IF(R159="","",IF(VLOOKUP(O159,'BA Target'!A:J,10,FALSE)="Y",IF(V159=TRUE,U159,"Cost Center not defined"),U159))</f>
        <v/>
      </c>
      <c r="X159" s="21"/>
      <c r="Y159" s="22"/>
      <c r="Z159" s="22"/>
      <c r="AA159" s="23"/>
      <c r="AB159" s="229"/>
      <c r="AC159" s="339"/>
      <c r="AD159" s="341"/>
      <c r="AE159" s="326"/>
      <c r="AF159" s="326"/>
      <c r="AG159" s="326"/>
      <c r="AH159" s="164"/>
      <c r="AI159" s="326"/>
    </row>
    <row r="160" spans="2:35" ht="15.75" x14ac:dyDescent="0.25">
      <c r="B160" s="13"/>
      <c r="C160" s="14"/>
      <c r="D160" s="17"/>
      <c r="E160" s="16" t="str">
        <f>IF(D160="","",VLOOKUP(D160,'BA Origin'!A:G,7,FALSE))</f>
        <v/>
      </c>
      <c r="F160" s="118"/>
      <c r="G160" s="16" t="str">
        <f>IF(F160="","",VLOOKUP(F160,'Cover Data'!$D$44:$E$129,2,FALSE))</f>
        <v/>
      </c>
      <c r="H160" s="16" t="e">
        <f>IF(VLOOKUP(D160,'BA Origin'!A:H,8,FALSE)=0,"Hotel",IF(VLOOKUP(D160,'BA Origin'!A:H,8,FALSE)=9,"SC","Error"))</f>
        <v>#N/A</v>
      </c>
      <c r="I160" s="16">
        <f t="shared" si="7"/>
        <v>0</v>
      </c>
      <c r="J160" s="16" t="e">
        <f>CONCATENATE(VLOOKUP(D160,'BA Origin'!A:D,4,FALSE),(IF(I160=1,CONCATENATE("000",D160),IF(I160=2,CONCATENATE("00",D160),IF(I160=3,CONCATENATE("0",D160),IF(I160=4,D160,"ERROR"))))),F160)</f>
        <v>#N/A</v>
      </c>
      <c r="K160" s="18" t="e">
        <f t="array" ref="K160">OR(Matrix=$J160)</f>
        <v>#N/A</v>
      </c>
      <c r="L160" s="16" t="str">
        <f t="shared" si="9"/>
        <v/>
      </c>
      <c r="M160" s="19"/>
      <c r="N160" s="20"/>
      <c r="O160" s="17"/>
      <c r="P160" s="16" t="str">
        <f>IF(O160="","",VLOOKUP(O160,'BA Target'!A:G,7,FALSE))</f>
        <v/>
      </c>
      <c r="Q160" s="118"/>
      <c r="R160" s="16" t="str">
        <f>IF(Q160="","",VLOOKUP(Q160,'Cover Data'!$D$44:$E$129,2,FALSE))</f>
        <v/>
      </c>
      <c r="S160" s="16" t="e">
        <f>IF(VLOOKUP(O160,'BA Origin'!A:H,8,FALSE)=0,"Hotel",IF(VLOOKUP(O160,'BA Origin'!A:H,8,FALSE)=9,"SC","Error"))</f>
        <v>#N/A</v>
      </c>
      <c r="T160" s="16">
        <f t="shared" si="8"/>
        <v>0</v>
      </c>
      <c r="U160" s="16" t="e">
        <f>CONCATENATE(VLOOKUP(O160,'BA Target'!A:D,4,FALSE),(IF(T160=1,CONCATENATE("000",O160),IF(T160=2,CONCATENATE("00",O160),IF(T160=3,CONCATENATE("0",O160),IF(T160=4,O160,"ERROR"))))),Q160)</f>
        <v>#N/A</v>
      </c>
      <c r="V160" s="18" t="e">
        <f t="array" ref="V160">OR(Matrix=$U160)</f>
        <v>#N/A</v>
      </c>
      <c r="W160" s="16" t="str">
        <f>IF(R160="","",IF(VLOOKUP(O160,'BA Target'!A:J,10,FALSE)="Y",IF(V160=TRUE,U160,"Cost Center not defined"),U160))</f>
        <v/>
      </c>
      <c r="X160" s="21"/>
      <c r="Y160" s="22"/>
      <c r="Z160" s="22"/>
      <c r="AA160" s="23"/>
      <c r="AB160" s="229"/>
      <c r="AC160" s="337"/>
      <c r="AD160" s="341"/>
      <c r="AE160" s="326"/>
      <c r="AF160" s="326"/>
      <c r="AG160" s="326"/>
      <c r="AH160" s="164"/>
      <c r="AI160" s="326"/>
    </row>
    <row r="161" spans="2:35" ht="15.75" x14ac:dyDescent="0.25">
      <c r="B161" s="13"/>
      <c r="C161" s="14"/>
      <c r="D161" s="15"/>
      <c r="E161" s="16" t="str">
        <f>IF(D161="","",VLOOKUP(D161,'BA Origin'!A:G,7,FALSE))</f>
        <v/>
      </c>
      <c r="F161" s="118"/>
      <c r="G161" s="16" t="str">
        <f>IF(F161="","",VLOOKUP(F161,'Cover Data'!$D$44:$E$129,2,FALSE))</f>
        <v/>
      </c>
      <c r="H161" s="16" t="e">
        <f>IF(VLOOKUP(D161,'BA Origin'!A:H,8,FALSE)=0,"Hotel",IF(VLOOKUP(D161,'BA Origin'!A:H,8,FALSE)=9,"SC","Error"))</f>
        <v>#N/A</v>
      </c>
      <c r="I161" s="16">
        <f t="shared" si="7"/>
        <v>0</v>
      </c>
      <c r="J161" s="16" t="e">
        <f>CONCATENATE(VLOOKUP(D161,'BA Origin'!A:D,4,FALSE),(IF(I161=1,CONCATENATE("000",D161),IF(I161=2,CONCATENATE("00",D161),IF(I161=3,CONCATENATE("0",D161),IF(I161=4,D161,"ERROR"))))),F161)</f>
        <v>#N/A</v>
      </c>
      <c r="K161" s="18" t="e">
        <f t="array" ref="K161">OR(Matrix=$J161)</f>
        <v>#N/A</v>
      </c>
      <c r="L161" s="16" t="str">
        <f t="shared" si="9"/>
        <v/>
      </c>
      <c r="M161" s="19"/>
      <c r="N161" s="20"/>
      <c r="O161" s="15"/>
      <c r="P161" s="16" t="str">
        <f>IF(O161="","",VLOOKUP(O161,'BA Target'!A:G,7,FALSE))</f>
        <v/>
      </c>
      <c r="Q161" s="118"/>
      <c r="R161" s="16" t="str">
        <f>IF(Q161="","",VLOOKUP(Q161,'Cover Data'!$D$44:$E$129,2,FALSE))</f>
        <v/>
      </c>
      <c r="S161" s="16" t="e">
        <f>IF(VLOOKUP(O161,'BA Origin'!A:H,8,FALSE)=0,"Hotel",IF(VLOOKUP(O161,'BA Origin'!A:H,8,FALSE)=9,"SC","Error"))</f>
        <v>#N/A</v>
      </c>
      <c r="T161" s="16">
        <f t="shared" si="8"/>
        <v>0</v>
      </c>
      <c r="U161" s="16" t="e">
        <f>CONCATENATE(VLOOKUP(O161,'BA Target'!A:D,4,FALSE),(IF(T161=1,CONCATENATE("000",O161),IF(T161=2,CONCATENATE("00",O161),IF(T161=3,CONCATENATE("0",O161),IF(T161=4,O161,"ERROR"))))),Q161)</f>
        <v>#N/A</v>
      </c>
      <c r="V161" s="18" t="e">
        <f t="array" ref="V161">OR(Matrix=$U161)</f>
        <v>#N/A</v>
      </c>
      <c r="W161" s="16" t="str">
        <f>IF(R161="","",IF(VLOOKUP(O161,'BA Target'!A:J,10,FALSE)="Y",IF(V161=TRUE,U161,"Cost Center not defined"),U161))</f>
        <v/>
      </c>
      <c r="X161" s="21"/>
      <c r="Y161" s="22"/>
      <c r="Z161" s="22"/>
      <c r="AA161" s="23"/>
      <c r="AB161" s="229"/>
      <c r="AC161" s="338"/>
      <c r="AD161" s="341"/>
      <c r="AE161" s="326"/>
      <c r="AF161" s="326"/>
      <c r="AG161" s="326"/>
      <c r="AH161" s="164"/>
      <c r="AI161" s="326"/>
    </row>
    <row r="162" spans="2:35" ht="15.75" x14ac:dyDescent="0.25">
      <c r="B162" s="13"/>
      <c r="C162" s="14"/>
      <c r="D162" s="15"/>
      <c r="E162" s="16" t="str">
        <f>IF(D162="","",VLOOKUP(D162,'BA Origin'!A:G,7,FALSE))</f>
        <v/>
      </c>
      <c r="F162" s="118"/>
      <c r="G162" s="16" t="str">
        <f>IF(F162="","",VLOOKUP(F162,'Cover Data'!$D$44:$E$129,2,FALSE))</f>
        <v/>
      </c>
      <c r="H162" s="16" t="e">
        <f>IF(VLOOKUP(D162,'BA Origin'!A:H,8,FALSE)=0,"Hotel",IF(VLOOKUP(D162,'BA Origin'!A:H,8,FALSE)=9,"SC","Error"))</f>
        <v>#N/A</v>
      </c>
      <c r="I162" s="16">
        <f t="shared" si="7"/>
        <v>0</v>
      </c>
      <c r="J162" s="16" t="e">
        <f>CONCATENATE(VLOOKUP(D162,'BA Origin'!A:D,4,FALSE),(IF(I162=1,CONCATENATE("000",D162),IF(I162=2,CONCATENATE("00",D162),IF(I162=3,CONCATENATE("0",D162),IF(I162=4,D162,"ERROR"))))),F162)</f>
        <v>#N/A</v>
      </c>
      <c r="K162" s="18" t="e">
        <f t="array" ref="K162">OR(Matrix=$J162)</f>
        <v>#N/A</v>
      </c>
      <c r="L162" s="16" t="str">
        <f t="shared" si="9"/>
        <v/>
      </c>
      <c r="M162" s="19"/>
      <c r="N162" s="20"/>
      <c r="O162" s="15"/>
      <c r="P162" s="16" t="str">
        <f>IF(O162="","",VLOOKUP(O162,'BA Target'!A:G,7,FALSE))</f>
        <v/>
      </c>
      <c r="Q162" s="118"/>
      <c r="R162" s="16" t="str">
        <f>IF(Q162="","",VLOOKUP(Q162,'Cover Data'!$D$44:$E$129,2,FALSE))</f>
        <v/>
      </c>
      <c r="S162" s="16" t="e">
        <f>IF(VLOOKUP(O162,'BA Origin'!A:H,8,FALSE)=0,"Hotel",IF(VLOOKUP(O162,'BA Origin'!A:H,8,FALSE)=9,"SC","Error"))</f>
        <v>#N/A</v>
      </c>
      <c r="T162" s="16">
        <f t="shared" si="8"/>
        <v>0</v>
      </c>
      <c r="U162" s="16" t="e">
        <f>CONCATENATE(VLOOKUP(O162,'BA Target'!A:D,4,FALSE),(IF(T162=1,CONCATENATE("000",O162),IF(T162=2,CONCATENATE("00",O162),IF(T162=3,CONCATENATE("0",O162),IF(T162=4,O162,"ERROR"))))),Q162)</f>
        <v>#N/A</v>
      </c>
      <c r="V162" s="18" t="e">
        <f t="array" ref="V162">OR(Matrix=$U162)</f>
        <v>#N/A</v>
      </c>
      <c r="W162" s="16" t="str">
        <f>IF(R162="","",IF(VLOOKUP(O162,'BA Target'!A:J,10,FALSE)="Y",IF(V162=TRUE,U162,"Cost Center not defined"),U162))</f>
        <v/>
      </c>
      <c r="X162" s="21"/>
      <c r="Y162" s="22"/>
      <c r="Z162" s="22"/>
      <c r="AA162" s="23"/>
      <c r="AB162" s="229"/>
      <c r="AC162" s="339"/>
      <c r="AD162" s="341"/>
      <c r="AE162" s="326"/>
      <c r="AF162" s="326"/>
      <c r="AG162" s="326"/>
      <c r="AH162" s="164"/>
      <c r="AI162" s="326"/>
    </row>
    <row r="163" spans="2:35" ht="15.75" x14ac:dyDescent="0.25">
      <c r="B163" s="13"/>
      <c r="C163" s="14"/>
      <c r="D163" s="17"/>
      <c r="E163" s="16" t="str">
        <f>IF(D163="","",VLOOKUP(D163,'BA Origin'!A:G,7,FALSE))</f>
        <v/>
      </c>
      <c r="F163" s="118"/>
      <c r="G163" s="16" t="str">
        <f>IF(F163="","",VLOOKUP(F163,'Cover Data'!$D$44:$E$129,2,FALSE))</f>
        <v/>
      </c>
      <c r="H163" s="16" t="e">
        <f>IF(VLOOKUP(D163,'BA Origin'!A:H,8,FALSE)=0,"Hotel",IF(VLOOKUP(D163,'BA Origin'!A:H,8,FALSE)=9,"SC","Error"))</f>
        <v>#N/A</v>
      </c>
      <c r="I163" s="16">
        <f t="shared" si="7"/>
        <v>0</v>
      </c>
      <c r="J163" s="16" t="e">
        <f>CONCATENATE(VLOOKUP(D163,'BA Origin'!A:D,4,FALSE),(IF(I163=1,CONCATENATE("000",D163),IF(I163=2,CONCATENATE("00",D163),IF(I163=3,CONCATENATE("0",D163),IF(I163=4,D163,"ERROR"))))),F163)</f>
        <v>#N/A</v>
      </c>
      <c r="K163" s="18" t="e">
        <f t="array" ref="K163">OR(Matrix=$J163)</f>
        <v>#N/A</v>
      </c>
      <c r="L163" s="16" t="str">
        <f t="shared" si="9"/>
        <v/>
      </c>
      <c r="M163" s="19"/>
      <c r="N163" s="20"/>
      <c r="O163" s="17"/>
      <c r="P163" s="16" t="str">
        <f>IF(O163="","",VLOOKUP(O163,'BA Target'!A:G,7,FALSE))</f>
        <v/>
      </c>
      <c r="Q163" s="118"/>
      <c r="R163" s="16" t="str">
        <f>IF(Q163="","",VLOOKUP(Q163,'Cover Data'!$D$44:$E$129,2,FALSE))</f>
        <v/>
      </c>
      <c r="S163" s="16" t="e">
        <f>IF(VLOOKUP(O163,'BA Origin'!A:H,8,FALSE)=0,"Hotel",IF(VLOOKUP(O163,'BA Origin'!A:H,8,FALSE)=9,"SC","Error"))</f>
        <v>#N/A</v>
      </c>
      <c r="T163" s="16">
        <f t="shared" si="8"/>
        <v>0</v>
      </c>
      <c r="U163" s="16" t="e">
        <f>CONCATENATE(VLOOKUP(O163,'BA Target'!A:D,4,FALSE),(IF(T163=1,CONCATENATE("000",O163),IF(T163=2,CONCATENATE("00",O163),IF(T163=3,CONCATENATE("0",O163),IF(T163=4,O163,"ERROR"))))),Q163)</f>
        <v>#N/A</v>
      </c>
      <c r="V163" s="18" t="e">
        <f t="array" ref="V163">OR(Matrix=$U163)</f>
        <v>#N/A</v>
      </c>
      <c r="W163" s="16" t="str">
        <f>IF(R163="","",IF(VLOOKUP(O163,'BA Target'!A:J,10,FALSE)="Y",IF(V163=TRUE,U163,"Cost Center not defined"),U163))</f>
        <v/>
      </c>
      <c r="X163" s="21"/>
      <c r="Y163" s="22"/>
      <c r="Z163" s="22"/>
      <c r="AA163" s="23"/>
      <c r="AB163" s="229"/>
      <c r="AC163" s="337"/>
      <c r="AD163" s="341"/>
      <c r="AE163" s="326"/>
      <c r="AF163" s="326"/>
      <c r="AG163" s="326"/>
      <c r="AH163" s="164"/>
      <c r="AI163" s="326"/>
    </row>
    <row r="164" spans="2:35" ht="15.75" x14ac:dyDescent="0.25">
      <c r="B164" s="13"/>
      <c r="C164" s="14"/>
      <c r="D164" s="15"/>
      <c r="E164" s="16" t="str">
        <f>IF(D164="","",VLOOKUP(D164,'BA Origin'!A:G,7,FALSE))</f>
        <v/>
      </c>
      <c r="F164" s="117"/>
      <c r="G164" s="16" t="str">
        <f>IF(F164="","",VLOOKUP(F164,'Cover Data'!$D$44:$E$129,2,FALSE))</f>
        <v/>
      </c>
      <c r="H164" s="16" t="e">
        <f>IF(VLOOKUP(D164,'BA Origin'!A:H,8,FALSE)=0,"Hotel",IF(VLOOKUP(D164,'BA Origin'!A:H,8,FALSE)=9,"SC","Error"))</f>
        <v>#N/A</v>
      </c>
      <c r="I164" s="16">
        <f t="shared" si="7"/>
        <v>0</v>
      </c>
      <c r="J164" s="16" t="e">
        <f>CONCATENATE(VLOOKUP(D164,'BA Origin'!A:D,4,FALSE),(IF(I164=1,CONCATENATE("000",D164),IF(I164=2,CONCATENATE("00",D164),IF(I164=3,CONCATENATE("0",D164),IF(I164=4,D164,"ERROR"))))),F164)</f>
        <v>#N/A</v>
      </c>
      <c r="K164" s="18" t="e">
        <f t="array" ref="K164">OR(Matrix=$J164)</f>
        <v>#N/A</v>
      </c>
      <c r="L164" s="16" t="str">
        <f t="shared" si="9"/>
        <v/>
      </c>
      <c r="M164" s="19"/>
      <c r="N164" s="20"/>
      <c r="O164" s="15"/>
      <c r="P164" s="16" t="str">
        <f>IF(O164="","",VLOOKUP(O164,'BA Target'!A:G,7,FALSE))</f>
        <v/>
      </c>
      <c r="Q164" s="117"/>
      <c r="R164" s="16" t="str">
        <f>IF(Q164="","",VLOOKUP(Q164,'Cover Data'!$D$44:$E$129,2,FALSE))</f>
        <v/>
      </c>
      <c r="S164" s="16" t="e">
        <f>IF(VLOOKUP(O164,'BA Origin'!A:H,8,FALSE)=0,"Hotel",IF(VLOOKUP(O164,'BA Origin'!A:H,8,FALSE)=9,"SC","Error"))</f>
        <v>#N/A</v>
      </c>
      <c r="T164" s="16">
        <f t="shared" si="8"/>
        <v>0</v>
      </c>
      <c r="U164" s="16" t="e">
        <f>CONCATENATE(VLOOKUP(O164,'BA Target'!A:D,4,FALSE),(IF(T164=1,CONCATENATE("000",O164),IF(T164=2,CONCATENATE("00",O164),IF(T164=3,CONCATENATE("0",O164),IF(T164=4,O164,"ERROR"))))),Q164)</f>
        <v>#N/A</v>
      </c>
      <c r="V164" s="18" t="e">
        <f t="array" ref="V164">OR(Matrix=$U164)</f>
        <v>#N/A</v>
      </c>
      <c r="W164" s="16" t="str">
        <f>IF(R164="","",IF(VLOOKUP(O164,'BA Target'!A:J,10,FALSE)="Y",IF(V164=TRUE,U164,"Cost Center not defined"),U164))</f>
        <v/>
      </c>
      <c r="X164" s="21"/>
      <c r="Y164" s="22"/>
      <c r="Z164" s="22"/>
      <c r="AA164" s="23"/>
      <c r="AB164" s="229"/>
      <c r="AC164" s="338"/>
      <c r="AD164" s="341"/>
      <c r="AE164" s="326"/>
      <c r="AF164" s="326"/>
      <c r="AG164" s="326"/>
      <c r="AH164" s="164"/>
      <c r="AI164" s="326"/>
    </row>
    <row r="165" spans="2:35" ht="15.75" x14ac:dyDescent="0.25">
      <c r="B165" s="13"/>
      <c r="C165" s="14"/>
      <c r="D165" s="15"/>
      <c r="E165" s="16" t="str">
        <f>IF(D165="","",VLOOKUP(D165,'BA Origin'!A:G,7,FALSE))</f>
        <v/>
      </c>
      <c r="F165" s="117"/>
      <c r="G165" s="16" t="str">
        <f>IF(F165="","",VLOOKUP(F165,'Cover Data'!$D$44:$E$129,2,FALSE))</f>
        <v/>
      </c>
      <c r="H165" s="16" t="e">
        <f>IF(VLOOKUP(D165,'BA Origin'!A:H,8,FALSE)=0,"Hotel",IF(VLOOKUP(D165,'BA Origin'!A:H,8,FALSE)=9,"SC","Error"))</f>
        <v>#N/A</v>
      </c>
      <c r="I165" s="16">
        <f t="shared" si="7"/>
        <v>0</v>
      </c>
      <c r="J165" s="16" t="e">
        <f>CONCATENATE(VLOOKUP(D165,'BA Origin'!A:D,4,FALSE),(IF(I165=1,CONCATENATE("000",D165),IF(I165=2,CONCATENATE("00",D165),IF(I165=3,CONCATENATE("0",D165),IF(I165=4,D165,"ERROR"))))),F165)</f>
        <v>#N/A</v>
      </c>
      <c r="K165" s="18" t="e">
        <f t="array" ref="K165">OR(Matrix=$J165)</f>
        <v>#N/A</v>
      </c>
      <c r="L165" s="16" t="str">
        <f t="shared" si="9"/>
        <v/>
      </c>
      <c r="M165" s="19"/>
      <c r="N165" s="20"/>
      <c r="O165" s="15"/>
      <c r="P165" s="16" t="str">
        <f>IF(O165="","",VLOOKUP(O165,'BA Target'!A:G,7,FALSE))</f>
        <v/>
      </c>
      <c r="Q165" s="117"/>
      <c r="R165" s="16" t="str">
        <f>IF(Q165="","",VLOOKUP(Q165,'Cover Data'!$D$44:$E$129,2,FALSE))</f>
        <v/>
      </c>
      <c r="S165" s="16" t="e">
        <f>IF(VLOOKUP(O165,'BA Origin'!A:H,8,FALSE)=0,"Hotel",IF(VLOOKUP(O165,'BA Origin'!A:H,8,FALSE)=9,"SC","Error"))</f>
        <v>#N/A</v>
      </c>
      <c r="T165" s="16">
        <f t="shared" si="8"/>
        <v>0</v>
      </c>
      <c r="U165" s="16" t="e">
        <f>CONCATENATE(VLOOKUP(O165,'BA Target'!A:D,4,FALSE),(IF(T165=1,CONCATENATE("000",O165),IF(T165=2,CONCATENATE("00",O165),IF(T165=3,CONCATENATE("0",O165),IF(T165=4,O165,"ERROR"))))),Q165)</f>
        <v>#N/A</v>
      </c>
      <c r="V165" s="18" t="e">
        <f t="array" ref="V165">OR(Matrix=$U165)</f>
        <v>#N/A</v>
      </c>
      <c r="W165" s="16" t="str">
        <f>IF(R165="","",IF(VLOOKUP(O165,'BA Target'!A:J,10,FALSE)="Y",IF(V165=TRUE,U165,"Cost Center not defined"),U165))</f>
        <v/>
      </c>
      <c r="X165" s="21"/>
      <c r="Y165" s="22"/>
      <c r="Z165" s="22"/>
      <c r="AA165" s="23"/>
      <c r="AB165" s="229"/>
      <c r="AC165" s="339"/>
      <c r="AD165" s="341"/>
      <c r="AE165" s="326"/>
      <c r="AF165" s="326"/>
      <c r="AG165" s="326"/>
      <c r="AH165" s="164"/>
      <c r="AI165" s="326"/>
    </row>
    <row r="166" spans="2:35" ht="15.75" x14ac:dyDescent="0.25">
      <c r="B166" s="13"/>
      <c r="C166" s="14"/>
      <c r="D166" s="17"/>
      <c r="E166" s="16" t="str">
        <f>IF(D166="","",VLOOKUP(D166,'BA Origin'!A:G,7,FALSE))</f>
        <v/>
      </c>
      <c r="F166" s="117"/>
      <c r="G166" s="16" t="str">
        <f>IF(F166="","",VLOOKUP(F166,'Cover Data'!$D$44:$E$129,2,FALSE))</f>
        <v/>
      </c>
      <c r="H166" s="16" t="e">
        <f>IF(VLOOKUP(D166,'BA Origin'!A:H,8,FALSE)=0,"Hotel",IF(VLOOKUP(D166,'BA Origin'!A:H,8,FALSE)=9,"SC","Error"))</f>
        <v>#N/A</v>
      </c>
      <c r="I166" s="16">
        <f t="shared" si="7"/>
        <v>0</v>
      </c>
      <c r="J166" s="16" t="e">
        <f>CONCATENATE(VLOOKUP(D166,'BA Origin'!A:D,4,FALSE),(IF(I166=1,CONCATENATE("000",D166),IF(I166=2,CONCATENATE("00",D166),IF(I166=3,CONCATENATE("0",D166),IF(I166=4,D166,"ERROR"))))),F166)</f>
        <v>#N/A</v>
      </c>
      <c r="K166" s="18" t="e">
        <f t="array" ref="K166">OR(Matrix=$J166)</f>
        <v>#N/A</v>
      </c>
      <c r="L166" s="16" t="str">
        <f t="shared" si="9"/>
        <v/>
      </c>
      <c r="M166" s="19"/>
      <c r="N166" s="20"/>
      <c r="O166" s="17"/>
      <c r="P166" s="16" t="str">
        <f>IF(O166="","",VLOOKUP(O166,'BA Target'!A:G,7,FALSE))</f>
        <v/>
      </c>
      <c r="Q166" s="117"/>
      <c r="R166" s="16" t="str">
        <f>IF(Q166="","",VLOOKUP(Q166,'Cover Data'!$D$44:$E$129,2,FALSE))</f>
        <v/>
      </c>
      <c r="S166" s="16" t="e">
        <f>IF(VLOOKUP(O166,'BA Origin'!A:H,8,FALSE)=0,"Hotel",IF(VLOOKUP(O166,'BA Origin'!A:H,8,FALSE)=9,"SC","Error"))</f>
        <v>#N/A</v>
      </c>
      <c r="T166" s="16">
        <f t="shared" si="8"/>
        <v>0</v>
      </c>
      <c r="U166" s="16" t="e">
        <f>CONCATENATE(VLOOKUP(O166,'BA Target'!A:D,4,FALSE),(IF(T166=1,CONCATENATE("000",O166),IF(T166=2,CONCATENATE("00",O166),IF(T166=3,CONCATENATE("0",O166),IF(T166=4,O166,"ERROR"))))),Q166)</f>
        <v>#N/A</v>
      </c>
      <c r="V166" s="18" t="e">
        <f t="array" ref="V166">OR(Matrix=$U166)</f>
        <v>#N/A</v>
      </c>
      <c r="W166" s="16" t="str">
        <f>IF(R166="","",IF(VLOOKUP(O166,'BA Target'!A:J,10,FALSE)="Y",IF(V166=TRUE,U166,"Cost Center not defined"),U166))</f>
        <v/>
      </c>
      <c r="X166" s="21"/>
      <c r="Y166" s="22"/>
      <c r="Z166" s="22"/>
      <c r="AA166" s="23"/>
      <c r="AB166" s="229"/>
      <c r="AC166" s="337"/>
      <c r="AD166" s="341"/>
      <c r="AE166" s="326"/>
      <c r="AF166" s="326"/>
      <c r="AG166" s="326"/>
      <c r="AH166" s="164"/>
      <c r="AI166" s="326"/>
    </row>
    <row r="167" spans="2:35" ht="15.75" x14ac:dyDescent="0.25">
      <c r="B167" s="13"/>
      <c r="C167" s="14"/>
      <c r="D167" s="15"/>
      <c r="E167" s="16" t="str">
        <f>IF(D167="","",VLOOKUP(D167,'BA Origin'!A:G,7,FALSE))</f>
        <v/>
      </c>
      <c r="F167" s="117"/>
      <c r="G167" s="16" t="str">
        <f>IF(F167="","",VLOOKUP(F167,'Cover Data'!$D$44:$E$129,2,FALSE))</f>
        <v/>
      </c>
      <c r="H167" s="16" t="e">
        <f>IF(VLOOKUP(D167,'BA Origin'!A:H,8,FALSE)=0,"Hotel",IF(VLOOKUP(D167,'BA Origin'!A:H,8,FALSE)=9,"SC","Error"))</f>
        <v>#N/A</v>
      </c>
      <c r="I167" s="16">
        <f t="shared" si="7"/>
        <v>0</v>
      </c>
      <c r="J167" s="16" t="e">
        <f>CONCATENATE(VLOOKUP(D167,'BA Origin'!A:D,4,FALSE),(IF(I167=1,CONCATENATE("000",D167),IF(I167=2,CONCATENATE("00",D167),IF(I167=3,CONCATENATE("0",D167),IF(I167=4,D167,"ERROR"))))),F167)</f>
        <v>#N/A</v>
      </c>
      <c r="K167" s="18" t="e">
        <f t="array" ref="K167">OR(Matrix=$J167)</f>
        <v>#N/A</v>
      </c>
      <c r="L167" s="16" t="str">
        <f t="shared" si="9"/>
        <v/>
      </c>
      <c r="M167" s="19"/>
      <c r="N167" s="20"/>
      <c r="O167" s="15"/>
      <c r="P167" s="16" t="str">
        <f>IF(O167="","",VLOOKUP(O167,'BA Target'!A:G,7,FALSE))</f>
        <v/>
      </c>
      <c r="Q167" s="117"/>
      <c r="R167" s="16" t="str">
        <f>IF(Q167="","",VLOOKUP(Q167,'Cover Data'!$D$44:$E$129,2,FALSE))</f>
        <v/>
      </c>
      <c r="S167" s="16" t="e">
        <f>IF(VLOOKUP(O167,'BA Origin'!A:H,8,FALSE)=0,"Hotel",IF(VLOOKUP(O167,'BA Origin'!A:H,8,FALSE)=9,"SC","Error"))</f>
        <v>#N/A</v>
      </c>
      <c r="T167" s="16">
        <f t="shared" si="8"/>
        <v>0</v>
      </c>
      <c r="U167" s="16" t="e">
        <f>CONCATENATE(VLOOKUP(O167,'BA Target'!A:D,4,FALSE),(IF(T167=1,CONCATENATE("000",O167),IF(T167=2,CONCATENATE("00",O167),IF(T167=3,CONCATENATE("0",O167),IF(T167=4,O167,"ERROR"))))),Q167)</f>
        <v>#N/A</v>
      </c>
      <c r="V167" s="18" t="e">
        <f t="array" ref="V167">OR(Matrix=$U167)</f>
        <v>#N/A</v>
      </c>
      <c r="W167" s="16" t="str">
        <f>IF(R167="","",IF(VLOOKUP(O167,'BA Target'!A:J,10,FALSE)="Y",IF(V167=TRUE,U167,"Cost Center not defined"),U167))</f>
        <v/>
      </c>
      <c r="X167" s="21"/>
      <c r="Y167" s="22"/>
      <c r="Z167" s="22"/>
      <c r="AA167" s="23"/>
      <c r="AB167" s="229"/>
      <c r="AC167" s="338"/>
      <c r="AD167" s="341"/>
      <c r="AE167" s="326"/>
      <c r="AF167" s="326"/>
      <c r="AG167" s="326"/>
      <c r="AH167" s="164"/>
      <c r="AI167" s="326"/>
    </row>
    <row r="168" spans="2:35" ht="15.75" x14ac:dyDescent="0.25">
      <c r="B168" s="13"/>
      <c r="C168" s="14"/>
      <c r="D168" s="15"/>
      <c r="E168" s="16" t="str">
        <f>IF(D168="","",VLOOKUP(D168,'BA Origin'!A:G,7,FALSE))</f>
        <v/>
      </c>
      <c r="F168" s="117"/>
      <c r="G168" s="16" t="str">
        <f>IF(F168="","",VLOOKUP(F168,'Cover Data'!$D$44:$E$129,2,FALSE))</f>
        <v/>
      </c>
      <c r="H168" s="16" t="e">
        <f>IF(VLOOKUP(D168,'BA Origin'!A:H,8,FALSE)=0,"Hotel",IF(VLOOKUP(D168,'BA Origin'!A:H,8,FALSE)=9,"SC","Error"))</f>
        <v>#N/A</v>
      </c>
      <c r="I168" s="16">
        <f t="shared" si="7"/>
        <v>0</v>
      </c>
      <c r="J168" s="16" t="e">
        <f>CONCATENATE(VLOOKUP(D168,'BA Origin'!A:D,4,FALSE),(IF(I168=1,CONCATENATE("000",D168),IF(I168=2,CONCATENATE("00",D168),IF(I168=3,CONCATENATE("0",D168),IF(I168=4,D168,"ERROR"))))),F168)</f>
        <v>#N/A</v>
      </c>
      <c r="K168" s="18" t="e">
        <f t="array" ref="K168">OR(Matrix=$J168)</f>
        <v>#N/A</v>
      </c>
      <c r="L168" s="16" t="str">
        <f t="shared" si="9"/>
        <v/>
      </c>
      <c r="M168" s="19"/>
      <c r="N168" s="20"/>
      <c r="O168" s="15"/>
      <c r="P168" s="16" t="str">
        <f>IF(O168="","",VLOOKUP(O168,'BA Target'!A:G,7,FALSE))</f>
        <v/>
      </c>
      <c r="Q168" s="117"/>
      <c r="R168" s="16" t="str">
        <f>IF(Q168="","",VLOOKUP(Q168,'Cover Data'!$D$44:$E$129,2,FALSE))</f>
        <v/>
      </c>
      <c r="S168" s="16" t="e">
        <f>IF(VLOOKUP(O168,'BA Origin'!A:H,8,FALSE)=0,"Hotel",IF(VLOOKUP(O168,'BA Origin'!A:H,8,FALSE)=9,"SC","Error"))</f>
        <v>#N/A</v>
      </c>
      <c r="T168" s="16">
        <f t="shared" si="8"/>
        <v>0</v>
      </c>
      <c r="U168" s="16" t="e">
        <f>CONCATENATE(VLOOKUP(O168,'BA Target'!A:D,4,FALSE),(IF(T168=1,CONCATENATE("000",O168),IF(T168=2,CONCATENATE("00",O168),IF(T168=3,CONCATENATE("0",O168),IF(T168=4,O168,"ERROR"))))),Q168)</f>
        <v>#N/A</v>
      </c>
      <c r="V168" s="18" t="e">
        <f t="array" ref="V168">OR(Matrix=$U168)</f>
        <v>#N/A</v>
      </c>
      <c r="W168" s="16" t="str">
        <f>IF(R168="","",IF(VLOOKUP(O168,'BA Target'!A:J,10,FALSE)="Y",IF(V168=TRUE,U168,"Cost Center not defined"),U168))</f>
        <v/>
      </c>
      <c r="X168" s="21"/>
      <c r="Y168" s="22"/>
      <c r="Z168" s="22"/>
      <c r="AA168" s="23"/>
      <c r="AB168" s="229"/>
      <c r="AC168" s="339"/>
      <c r="AD168" s="341"/>
      <c r="AE168" s="326"/>
      <c r="AF168" s="326"/>
      <c r="AG168" s="326"/>
      <c r="AH168" s="164"/>
      <c r="AI168" s="326"/>
    </row>
    <row r="169" spans="2:35" ht="15.75" x14ac:dyDescent="0.25">
      <c r="B169" s="13"/>
      <c r="C169" s="14"/>
      <c r="D169" s="17"/>
      <c r="E169" s="16" t="str">
        <f>IF(D169="","",VLOOKUP(D169,'BA Origin'!A:G,7,FALSE))</f>
        <v/>
      </c>
      <c r="F169" s="117"/>
      <c r="G169" s="16" t="str">
        <f>IF(F169="","",VLOOKUP(F169,'Cover Data'!$D$44:$E$129,2,FALSE))</f>
        <v/>
      </c>
      <c r="H169" s="16" t="e">
        <f>IF(VLOOKUP(D169,'BA Origin'!A:H,8,FALSE)=0,"Hotel",IF(VLOOKUP(D169,'BA Origin'!A:H,8,FALSE)=9,"SC","Error"))</f>
        <v>#N/A</v>
      </c>
      <c r="I169" s="16">
        <f t="shared" si="7"/>
        <v>0</v>
      </c>
      <c r="J169" s="16" t="e">
        <f>CONCATENATE(VLOOKUP(D169,'BA Origin'!A:D,4,FALSE),(IF(I169=1,CONCATENATE("000",D169),IF(I169=2,CONCATENATE("00",D169),IF(I169=3,CONCATENATE("0",D169),IF(I169=4,D169,"ERROR"))))),F169)</f>
        <v>#N/A</v>
      </c>
      <c r="K169" s="18" t="e">
        <f t="array" ref="K169">OR(Matrix=$J169)</f>
        <v>#N/A</v>
      </c>
      <c r="L169" s="16" t="str">
        <f t="shared" si="9"/>
        <v/>
      </c>
      <c r="M169" s="19"/>
      <c r="N169" s="20"/>
      <c r="O169" s="17"/>
      <c r="P169" s="16" t="str">
        <f>IF(O169="","",VLOOKUP(O169,'BA Target'!A:G,7,FALSE))</f>
        <v/>
      </c>
      <c r="Q169" s="117"/>
      <c r="R169" s="16" t="str">
        <f>IF(Q169="","",VLOOKUP(Q169,'Cover Data'!$D$44:$E$129,2,FALSE))</f>
        <v/>
      </c>
      <c r="S169" s="16" t="e">
        <f>IF(VLOOKUP(O169,'BA Origin'!A:H,8,FALSE)=0,"Hotel",IF(VLOOKUP(O169,'BA Origin'!A:H,8,FALSE)=9,"SC","Error"))</f>
        <v>#N/A</v>
      </c>
      <c r="T169" s="16">
        <f t="shared" si="8"/>
        <v>0</v>
      </c>
      <c r="U169" s="16" t="e">
        <f>CONCATENATE(VLOOKUP(O169,'BA Target'!A:D,4,FALSE),(IF(T169=1,CONCATENATE("000",O169),IF(T169=2,CONCATENATE("00",O169),IF(T169=3,CONCATENATE("0",O169),IF(T169=4,O169,"ERROR"))))),Q169)</f>
        <v>#N/A</v>
      </c>
      <c r="V169" s="18" t="e">
        <f t="array" ref="V169">OR(Matrix=$U169)</f>
        <v>#N/A</v>
      </c>
      <c r="W169" s="16" t="str">
        <f>IF(R169="","",IF(VLOOKUP(O169,'BA Target'!A:J,10,FALSE)="Y",IF(V169=TRUE,U169,"Cost Center not defined"),U169))</f>
        <v/>
      </c>
      <c r="X169" s="21"/>
      <c r="Y169" s="22"/>
      <c r="Z169" s="22"/>
      <c r="AA169" s="23"/>
      <c r="AB169" s="229"/>
      <c r="AC169" s="337"/>
      <c r="AD169" s="341"/>
      <c r="AE169" s="326"/>
      <c r="AF169" s="326"/>
      <c r="AG169" s="326"/>
      <c r="AH169" s="164"/>
      <c r="AI169" s="326"/>
    </row>
    <row r="170" spans="2:35" ht="15.75" x14ac:dyDescent="0.25">
      <c r="B170" s="13"/>
      <c r="C170" s="14"/>
      <c r="D170" s="15"/>
      <c r="E170" s="16" t="str">
        <f>IF(D170="","",VLOOKUP(D170,'BA Origin'!A:G,7,FALSE))</f>
        <v/>
      </c>
      <c r="F170" s="117"/>
      <c r="G170" s="16" t="str">
        <f>IF(F170="","",VLOOKUP(F170,'Cover Data'!$D$44:$E$129,2,FALSE))</f>
        <v/>
      </c>
      <c r="H170" s="16" t="e">
        <f>IF(VLOOKUP(D170,'BA Origin'!A:H,8,FALSE)=0,"Hotel",IF(VLOOKUP(D170,'BA Origin'!A:H,8,FALSE)=9,"SC","Error"))</f>
        <v>#N/A</v>
      </c>
      <c r="I170" s="16">
        <f t="shared" si="7"/>
        <v>0</v>
      </c>
      <c r="J170" s="16" t="e">
        <f>CONCATENATE(VLOOKUP(D170,'BA Origin'!A:D,4,FALSE),(IF(I170=1,CONCATENATE("000",D170),IF(I170=2,CONCATENATE("00",D170),IF(I170=3,CONCATENATE("0",D170),IF(I170=4,D170,"ERROR"))))),F170)</f>
        <v>#N/A</v>
      </c>
      <c r="K170" s="18" t="e">
        <f t="array" ref="K170">OR(Matrix=$J170)</f>
        <v>#N/A</v>
      </c>
      <c r="L170" s="16" t="str">
        <f t="shared" si="9"/>
        <v/>
      </c>
      <c r="M170" s="19"/>
      <c r="N170" s="20"/>
      <c r="O170" s="15"/>
      <c r="P170" s="16" t="str">
        <f>IF(O170="","",VLOOKUP(O170,'BA Target'!A:G,7,FALSE))</f>
        <v/>
      </c>
      <c r="Q170" s="117"/>
      <c r="R170" s="16" t="str">
        <f>IF(Q170="","",VLOOKUP(Q170,'Cover Data'!$D$44:$E$129,2,FALSE))</f>
        <v/>
      </c>
      <c r="S170" s="16" t="e">
        <f>IF(VLOOKUP(O170,'BA Origin'!A:H,8,FALSE)=0,"Hotel",IF(VLOOKUP(O170,'BA Origin'!A:H,8,FALSE)=9,"SC","Error"))</f>
        <v>#N/A</v>
      </c>
      <c r="T170" s="16">
        <f t="shared" si="8"/>
        <v>0</v>
      </c>
      <c r="U170" s="16" t="e">
        <f>CONCATENATE(VLOOKUP(O170,'BA Target'!A:D,4,FALSE),(IF(T170=1,CONCATENATE("000",O170),IF(T170=2,CONCATENATE("00",O170),IF(T170=3,CONCATENATE("0",O170),IF(T170=4,O170,"ERROR"))))),Q170)</f>
        <v>#N/A</v>
      </c>
      <c r="V170" s="18" t="e">
        <f t="array" ref="V170">OR(Matrix=$U170)</f>
        <v>#N/A</v>
      </c>
      <c r="W170" s="16" t="str">
        <f>IF(R170="","",IF(VLOOKUP(O170,'BA Target'!A:J,10,FALSE)="Y",IF(V170=TRUE,U170,"Cost Center not defined"),U170))</f>
        <v/>
      </c>
      <c r="X170" s="21"/>
      <c r="Y170" s="22"/>
      <c r="Z170" s="22"/>
      <c r="AA170" s="23"/>
      <c r="AB170" s="229"/>
      <c r="AC170" s="338"/>
      <c r="AD170" s="341"/>
      <c r="AE170" s="326"/>
      <c r="AF170" s="326"/>
      <c r="AG170" s="326"/>
      <c r="AH170" s="164"/>
      <c r="AI170" s="326"/>
    </row>
    <row r="171" spans="2:35" ht="15.75" x14ac:dyDescent="0.25">
      <c r="B171" s="13"/>
      <c r="C171" s="14"/>
      <c r="D171" s="15"/>
      <c r="E171" s="16" t="str">
        <f>IF(D171="","",VLOOKUP(D171,'BA Origin'!A:G,7,FALSE))</f>
        <v/>
      </c>
      <c r="F171" s="118"/>
      <c r="G171" s="16" t="str">
        <f>IF(F171="","",VLOOKUP(F171,'Cover Data'!$D$44:$E$129,2,FALSE))</f>
        <v/>
      </c>
      <c r="H171" s="16" t="e">
        <f>IF(VLOOKUP(D171,'BA Origin'!A:H,8,FALSE)=0,"Hotel",IF(VLOOKUP(D171,'BA Origin'!A:H,8,FALSE)=9,"SC","Error"))</f>
        <v>#N/A</v>
      </c>
      <c r="I171" s="16">
        <f t="shared" si="7"/>
        <v>0</v>
      </c>
      <c r="J171" s="16" t="e">
        <f>CONCATENATE(VLOOKUP(D171,'BA Origin'!A:D,4,FALSE),(IF(I171=1,CONCATENATE("000",D171),IF(I171=2,CONCATENATE("00",D171),IF(I171=3,CONCATENATE("0",D171),IF(I171=4,D171,"ERROR"))))),F171)</f>
        <v>#N/A</v>
      </c>
      <c r="K171" s="18" t="e">
        <f t="array" ref="K171">OR(Matrix=$J171)</f>
        <v>#N/A</v>
      </c>
      <c r="L171" s="16" t="str">
        <f t="shared" si="9"/>
        <v/>
      </c>
      <c r="M171" s="19"/>
      <c r="N171" s="20"/>
      <c r="O171" s="15"/>
      <c r="P171" s="16" t="str">
        <f>IF(O171="","",VLOOKUP(O171,'BA Target'!A:G,7,FALSE))</f>
        <v/>
      </c>
      <c r="Q171" s="118"/>
      <c r="R171" s="16" t="str">
        <f>IF(Q171="","",VLOOKUP(Q171,'Cover Data'!$D$44:$E$129,2,FALSE))</f>
        <v/>
      </c>
      <c r="S171" s="16" t="e">
        <f>IF(VLOOKUP(O171,'BA Origin'!A:H,8,FALSE)=0,"Hotel",IF(VLOOKUP(O171,'BA Origin'!A:H,8,FALSE)=9,"SC","Error"))</f>
        <v>#N/A</v>
      </c>
      <c r="T171" s="16">
        <f t="shared" si="8"/>
        <v>0</v>
      </c>
      <c r="U171" s="16" t="e">
        <f>CONCATENATE(VLOOKUP(O171,'BA Target'!A:D,4,FALSE),(IF(T171=1,CONCATENATE("000",O171),IF(T171=2,CONCATENATE("00",O171),IF(T171=3,CONCATENATE("0",O171),IF(T171=4,O171,"ERROR"))))),Q171)</f>
        <v>#N/A</v>
      </c>
      <c r="V171" s="18" t="e">
        <f t="array" ref="V171">OR(Matrix=$U171)</f>
        <v>#N/A</v>
      </c>
      <c r="W171" s="16" t="str">
        <f>IF(R171="","",IF(VLOOKUP(O171,'BA Target'!A:J,10,FALSE)="Y",IF(V171=TRUE,U171,"Cost Center not defined"),U171))</f>
        <v/>
      </c>
      <c r="X171" s="21"/>
      <c r="Y171" s="22"/>
      <c r="Z171" s="22"/>
      <c r="AA171" s="23"/>
      <c r="AB171" s="229"/>
      <c r="AC171" s="339"/>
      <c r="AD171" s="341"/>
      <c r="AE171" s="326"/>
      <c r="AF171" s="326"/>
      <c r="AG171" s="326"/>
      <c r="AH171" s="164"/>
      <c r="AI171" s="326"/>
    </row>
    <row r="172" spans="2:35" ht="15.75" x14ac:dyDescent="0.25">
      <c r="B172" s="13"/>
      <c r="C172" s="14"/>
      <c r="D172" s="17"/>
      <c r="E172" s="16" t="str">
        <f>IF(D172="","",VLOOKUP(D172,'BA Origin'!A:G,7,FALSE))</f>
        <v/>
      </c>
      <c r="F172" s="118"/>
      <c r="G172" s="16" t="str">
        <f>IF(F172="","",VLOOKUP(F172,'Cover Data'!$D$44:$E$129,2,FALSE))</f>
        <v/>
      </c>
      <c r="H172" s="16" t="e">
        <f>IF(VLOOKUP(D172,'BA Origin'!A:H,8,FALSE)=0,"Hotel",IF(VLOOKUP(D172,'BA Origin'!A:H,8,FALSE)=9,"SC","Error"))</f>
        <v>#N/A</v>
      </c>
      <c r="I172" s="16">
        <f t="shared" si="7"/>
        <v>0</v>
      </c>
      <c r="J172" s="16" t="e">
        <f>CONCATENATE(VLOOKUP(D172,'BA Origin'!A:D,4,FALSE),(IF(I172=1,CONCATENATE("000",D172),IF(I172=2,CONCATENATE("00",D172),IF(I172=3,CONCATENATE("0",D172),IF(I172=4,D172,"ERROR"))))),F172)</f>
        <v>#N/A</v>
      </c>
      <c r="K172" s="18" t="e">
        <f t="array" ref="K172">OR(Matrix=$J172)</f>
        <v>#N/A</v>
      </c>
      <c r="L172" s="16" t="str">
        <f t="shared" si="9"/>
        <v/>
      </c>
      <c r="M172" s="19"/>
      <c r="N172" s="20"/>
      <c r="O172" s="17"/>
      <c r="P172" s="16" t="str">
        <f>IF(O172="","",VLOOKUP(O172,'BA Target'!A:G,7,FALSE))</f>
        <v/>
      </c>
      <c r="Q172" s="118"/>
      <c r="R172" s="16" t="str">
        <f>IF(Q172="","",VLOOKUP(Q172,'Cover Data'!$D$44:$E$129,2,FALSE))</f>
        <v/>
      </c>
      <c r="S172" s="16" t="e">
        <f>IF(VLOOKUP(O172,'BA Origin'!A:H,8,FALSE)=0,"Hotel",IF(VLOOKUP(O172,'BA Origin'!A:H,8,FALSE)=9,"SC","Error"))</f>
        <v>#N/A</v>
      </c>
      <c r="T172" s="16">
        <f t="shared" si="8"/>
        <v>0</v>
      </c>
      <c r="U172" s="16" t="e">
        <f>CONCATENATE(VLOOKUP(O172,'BA Target'!A:D,4,FALSE),(IF(T172=1,CONCATENATE("000",O172),IF(T172=2,CONCATENATE("00",O172),IF(T172=3,CONCATENATE("0",O172),IF(T172=4,O172,"ERROR"))))),Q172)</f>
        <v>#N/A</v>
      </c>
      <c r="V172" s="18" t="e">
        <f t="array" ref="V172">OR(Matrix=$U172)</f>
        <v>#N/A</v>
      </c>
      <c r="W172" s="16" t="str">
        <f>IF(R172="","",IF(VLOOKUP(O172,'BA Target'!A:J,10,FALSE)="Y",IF(V172=TRUE,U172,"Cost Center not defined"),U172))</f>
        <v/>
      </c>
      <c r="X172" s="21"/>
      <c r="Y172" s="22"/>
      <c r="Z172" s="22"/>
      <c r="AA172" s="23"/>
      <c r="AB172" s="229"/>
      <c r="AC172" s="337"/>
      <c r="AD172" s="341"/>
      <c r="AE172" s="326"/>
      <c r="AF172" s="326"/>
      <c r="AG172" s="326"/>
      <c r="AH172" s="164"/>
      <c r="AI172" s="326"/>
    </row>
    <row r="173" spans="2:35" ht="15.75" x14ac:dyDescent="0.25">
      <c r="B173" s="13"/>
      <c r="C173" s="14"/>
      <c r="D173" s="15"/>
      <c r="E173" s="16" t="str">
        <f>IF(D173="","",VLOOKUP(D173,'BA Origin'!A:G,7,FALSE))</f>
        <v/>
      </c>
      <c r="F173" s="117"/>
      <c r="G173" s="16" t="str">
        <f>IF(F173="","",VLOOKUP(F173,'Cover Data'!$D$44:$E$129,2,FALSE))</f>
        <v/>
      </c>
      <c r="H173" s="16" t="e">
        <f>IF(VLOOKUP(D173,'BA Origin'!A:H,8,FALSE)=0,"Hotel",IF(VLOOKUP(D173,'BA Origin'!A:H,8,FALSE)=9,"SC","Error"))</f>
        <v>#N/A</v>
      </c>
      <c r="I173" s="16">
        <f t="shared" si="7"/>
        <v>0</v>
      </c>
      <c r="J173" s="16" t="e">
        <f>CONCATENATE(VLOOKUP(D173,'BA Origin'!A:D,4,FALSE),(IF(I173=1,CONCATENATE("000",D173),IF(I173=2,CONCATENATE("00",D173),IF(I173=3,CONCATENATE("0",D173),IF(I173=4,D173,"ERROR"))))),F173)</f>
        <v>#N/A</v>
      </c>
      <c r="K173" s="18" t="e">
        <f t="array" ref="K173">OR(Matrix=$J173)</f>
        <v>#N/A</v>
      </c>
      <c r="L173" s="16" t="str">
        <f t="shared" si="9"/>
        <v/>
      </c>
      <c r="M173" s="19"/>
      <c r="N173" s="20"/>
      <c r="O173" s="15"/>
      <c r="P173" s="16" t="str">
        <f>IF(O173="","",VLOOKUP(O173,'BA Target'!A:G,7,FALSE))</f>
        <v/>
      </c>
      <c r="Q173" s="117"/>
      <c r="R173" s="16" t="str">
        <f>IF(Q173="","",VLOOKUP(Q173,'Cover Data'!$D$44:$E$129,2,FALSE))</f>
        <v/>
      </c>
      <c r="S173" s="16" t="e">
        <f>IF(VLOOKUP(O173,'BA Origin'!A:H,8,FALSE)=0,"Hotel",IF(VLOOKUP(O173,'BA Origin'!A:H,8,FALSE)=9,"SC","Error"))</f>
        <v>#N/A</v>
      </c>
      <c r="T173" s="16">
        <f t="shared" si="8"/>
        <v>0</v>
      </c>
      <c r="U173" s="16" t="e">
        <f>CONCATENATE(VLOOKUP(O173,'BA Target'!A:D,4,FALSE),(IF(T173=1,CONCATENATE("000",O173),IF(T173=2,CONCATENATE("00",O173),IF(T173=3,CONCATENATE("0",O173),IF(T173=4,O173,"ERROR"))))),Q173)</f>
        <v>#N/A</v>
      </c>
      <c r="V173" s="18" t="e">
        <f t="array" ref="V173">OR(Matrix=$U173)</f>
        <v>#N/A</v>
      </c>
      <c r="W173" s="16" t="str">
        <f>IF(R173="","",IF(VLOOKUP(O173,'BA Target'!A:J,10,FALSE)="Y",IF(V173=TRUE,U173,"Cost Center not defined"),U173))</f>
        <v/>
      </c>
      <c r="X173" s="21"/>
      <c r="Y173" s="22"/>
      <c r="Z173" s="22"/>
      <c r="AA173" s="23"/>
      <c r="AB173" s="229"/>
      <c r="AC173" s="338"/>
      <c r="AD173" s="341"/>
      <c r="AE173" s="326"/>
      <c r="AF173" s="326"/>
      <c r="AG173" s="326"/>
      <c r="AH173" s="164"/>
      <c r="AI173" s="326"/>
    </row>
    <row r="174" spans="2:35" ht="15.75" x14ac:dyDescent="0.25">
      <c r="B174" s="13"/>
      <c r="C174" s="14"/>
      <c r="D174" s="15"/>
      <c r="E174" s="16" t="str">
        <f>IF(D174="","",VLOOKUP(D174,'BA Origin'!A:G,7,FALSE))</f>
        <v/>
      </c>
      <c r="F174" s="117"/>
      <c r="G174" s="16" t="str">
        <f>IF(F174="","",VLOOKUP(F174,'Cover Data'!$D$44:$E$129,2,FALSE))</f>
        <v/>
      </c>
      <c r="H174" s="16" t="e">
        <f>IF(VLOOKUP(D174,'BA Origin'!A:H,8,FALSE)=0,"Hotel",IF(VLOOKUP(D174,'BA Origin'!A:H,8,FALSE)=9,"SC","Error"))</f>
        <v>#N/A</v>
      </c>
      <c r="I174" s="16">
        <f t="shared" si="7"/>
        <v>0</v>
      </c>
      <c r="J174" s="16" t="e">
        <f>CONCATENATE(VLOOKUP(D174,'BA Origin'!A:D,4,FALSE),(IF(I174=1,CONCATENATE("000",D174),IF(I174=2,CONCATENATE("00",D174),IF(I174=3,CONCATENATE("0",D174),IF(I174=4,D174,"ERROR"))))),F174)</f>
        <v>#N/A</v>
      </c>
      <c r="K174" s="18" t="e">
        <f t="array" ref="K174">OR(Matrix=$J174)</f>
        <v>#N/A</v>
      </c>
      <c r="L174" s="16" t="str">
        <f t="shared" si="9"/>
        <v/>
      </c>
      <c r="M174" s="19"/>
      <c r="N174" s="20"/>
      <c r="O174" s="15"/>
      <c r="P174" s="16" t="str">
        <f>IF(O174="","",VLOOKUP(O174,'BA Target'!A:G,7,FALSE))</f>
        <v/>
      </c>
      <c r="Q174" s="117"/>
      <c r="R174" s="16" t="str">
        <f>IF(Q174="","",VLOOKUP(Q174,'Cover Data'!$D$44:$E$129,2,FALSE))</f>
        <v/>
      </c>
      <c r="S174" s="16" t="e">
        <f>IF(VLOOKUP(O174,'BA Origin'!A:H,8,FALSE)=0,"Hotel",IF(VLOOKUP(O174,'BA Origin'!A:H,8,FALSE)=9,"SC","Error"))</f>
        <v>#N/A</v>
      </c>
      <c r="T174" s="16">
        <f t="shared" si="8"/>
        <v>0</v>
      </c>
      <c r="U174" s="16" t="e">
        <f>CONCATENATE(VLOOKUP(O174,'BA Target'!A:D,4,FALSE),(IF(T174=1,CONCATENATE("000",O174),IF(T174=2,CONCATENATE("00",O174),IF(T174=3,CONCATENATE("0",O174),IF(T174=4,O174,"ERROR"))))),Q174)</f>
        <v>#N/A</v>
      </c>
      <c r="V174" s="18" t="e">
        <f t="array" ref="V174">OR(Matrix=$U174)</f>
        <v>#N/A</v>
      </c>
      <c r="W174" s="16" t="str">
        <f>IF(R174="","",IF(VLOOKUP(O174,'BA Target'!A:J,10,FALSE)="Y",IF(V174=TRUE,U174,"Cost Center not defined"),U174))</f>
        <v/>
      </c>
      <c r="X174" s="21"/>
      <c r="Y174" s="22"/>
      <c r="Z174" s="22"/>
      <c r="AA174" s="23"/>
      <c r="AB174" s="229"/>
      <c r="AC174" s="339"/>
      <c r="AD174" s="341"/>
      <c r="AE174" s="326"/>
      <c r="AF174" s="326"/>
      <c r="AG174" s="326"/>
      <c r="AH174" s="164"/>
      <c r="AI174" s="326"/>
    </row>
    <row r="175" spans="2:35" ht="15.75" x14ac:dyDescent="0.25">
      <c r="B175" s="13"/>
      <c r="C175" s="14"/>
      <c r="D175" s="17"/>
      <c r="E175" s="16" t="str">
        <f>IF(D175="","",VLOOKUP(D175,'BA Origin'!A:G,7,FALSE))</f>
        <v/>
      </c>
      <c r="F175" s="118"/>
      <c r="G175" s="16" t="str">
        <f>IF(F175="","",VLOOKUP(F175,'Cover Data'!$D$44:$E$129,2,FALSE))</f>
        <v/>
      </c>
      <c r="H175" s="16" t="e">
        <f>IF(VLOOKUP(D175,'BA Origin'!A:H,8,FALSE)=0,"Hotel",IF(VLOOKUP(D175,'BA Origin'!A:H,8,FALSE)=9,"SC","Error"))</f>
        <v>#N/A</v>
      </c>
      <c r="I175" s="16">
        <f t="shared" si="7"/>
        <v>0</v>
      </c>
      <c r="J175" s="16" t="e">
        <f>CONCATENATE(VLOOKUP(D175,'BA Origin'!A:D,4,FALSE),(IF(I175=1,CONCATENATE("000",D175),IF(I175=2,CONCATENATE("00",D175),IF(I175=3,CONCATENATE("0",D175),IF(I175=4,D175,"ERROR"))))),F175)</f>
        <v>#N/A</v>
      </c>
      <c r="K175" s="18" t="e">
        <f t="array" ref="K175">OR(Matrix=$J175)</f>
        <v>#N/A</v>
      </c>
      <c r="L175" s="16" t="str">
        <f t="shared" si="9"/>
        <v/>
      </c>
      <c r="M175" s="19"/>
      <c r="N175" s="20"/>
      <c r="O175" s="17"/>
      <c r="P175" s="16" t="str">
        <f>IF(O175="","",VLOOKUP(O175,'BA Target'!A:G,7,FALSE))</f>
        <v/>
      </c>
      <c r="Q175" s="118"/>
      <c r="R175" s="16" t="str">
        <f>IF(Q175="","",VLOOKUP(Q175,'Cover Data'!$D$44:$E$129,2,FALSE))</f>
        <v/>
      </c>
      <c r="S175" s="16" t="e">
        <f>IF(VLOOKUP(O175,'BA Origin'!A:H,8,FALSE)=0,"Hotel",IF(VLOOKUP(O175,'BA Origin'!A:H,8,FALSE)=9,"SC","Error"))</f>
        <v>#N/A</v>
      </c>
      <c r="T175" s="16">
        <f t="shared" si="8"/>
        <v>0</v>
      </c>
      <c r="U175" s="16" t="e">
        <f>CONCATENATE(VLOOKUP(O175,'BA Target'!A:D,4,FALSE),(IF(T175=1,CONCATENATE("000",O175),IF(T175=2,CONCATENATE("00",O175),IF(T175=3,CONCATENATE("0",O175),IF(T175=4,O175,"ERROR"))))),Q175)</f>
        <v>#N/A</v>
      </c>
      <c r="V175" s="18" t="e">
        <f t="array" ref="V175">OR(Matrix=$U175)</f>
        <v>#N/A</v>
      </c>
      <c r="W175" s="16" t="str">
        <f>IF(R175="","",IF(VLOOKUP(O175,'BA Target'!A:J,10,FALSE)="Y",IF(V175=TRUE,U175,"Cost Center not defined"),U175))</f>
        <v/>
      </c>
      <c r="X175" s="21"/>
      <c r="Y175" s="22"/>
      <c r="Z175" s="22"/>
      <c r="AA175" s="23"/>
      <c r="AB175" s="229"/>
      <c r="AC175" s="337"/>
      <c r="AD175" s="341"/>
      <c r="AE175" s="326"/>
      <c r="AF175" s="326"/>
      <c r="AG175" s="326"/>
      <c r="AH175" s="164"/>
      <c r="AI175" s="326"/>
    </row>
    <row r="176" spans="2:35" ht="15.75" x14ac:dyDescent="0.25">
      <c r="B176" s="13"/>
      <c r="C176" s="14"/>
      <c r="D176" s="15"/>
      <c r="E176" s="16" t="str">
        <f>IF(D176="","",VLOOKUP(D176,'BA Origin'!A:G,7,FALSE))</f>
        <v/>
      </c>
      <c r="F176" s="118"/>
      <c r="G176" s="16" t="str">
        <f>IF(F176="","",VLOOKUP(F176,'Cover Data'!$D$44:$E$129,2,FALSE))</f>
        <v/>
      </c>
      <c r="H176" s="16" t="e">
        <f>IF(VLOOKUP(D176,'BA Origin'!A:H,8,FALSE)=0,"Hotel",IF(VLOOKUP(D176,'BA Origin'!A:H,8,FALSE)=9,"SC","Error"))</f>
        <v>#N/A</v>
      </c>
      <c r="I176" s="16">
        <f t="shared" si="7"/>
        <v>0</v>
      </c>
      <c r="J176" s="16" t="e">
        <f>CONCATENATE(VLOOKUP(D176,'BA Origin'!A:D,4,FALSE),(IF(I176=1,CONCATENATE("000",D176),IF(I176=2,CONCATENATE("00",D176),IF(I176=3,CONCATENATE("0",D176),IF(I176=4,D176,"ERROR"))))),F176)</f>
        <v>#N/A</v>
      </c>
      <c r="K176" s="18" t="e">
        <f t="array" ref="K176">OR(Matrix=$J176)</f>
        <v>#N/A</v>
      </c>
      <c r="L176" s="16" t="str">
        <f t="shared" si="9"/>
        <v/>
      </c>
      <c r="M176" s="19"/>
      <c r="N176" s="20"/>
      <c r="O176" s="15"/>
      <c r="P176" s="16" t="str">
        <f>IF(O176="","",VLOOKUP(O176,'BA Target'!A:G,7,FALSE))</f>
        <v/>
      </c>
      <c r="Q176" s="118"/>
      <c r="R176" s="16" t="str">
        <f>IF(Q176="","",VLOOKUP(Q176,'Cover Data'!$D$44:$E$129,2,FALSE))</f>
        <v/>
      </c>
      <c r="S176" s="16" t="e">
        <f>IF(VLOOKUP(O176,'BA Origin'!A:H,8,FALSE)=0,"Hotel",IF(VLOOKUP(O176,'BA Origin'!A:H,8,FALSE)=9,"SC","Error"))</f>
        <v>#N/A</v>
      </c>
      <c r="T176" s="16">
        <f t="shared" si="8"/>
        <v>0</v>
      </c>
      <c r="U176" s="16" t="e">
        <f>CONCATENATE(VLOOKUP(O176,'BA Target'!A:D,4,FALSE),(IF(T176=1,CONCATENATE("000",O176),IF(T176=2,CONCATENATE("00",O176),IF(T176=3,CONCATENATE("0",O176),IF(T176=4,O176,"ERROR"))))),Q176)</f>
        <v>#N/A</v>
      </c>
      <c r="V176" s="18" t="e">
        <f t="array" ref="V176">OR(Matrix=$U176)</f>
        <v>#N/A</v>
      </c>
      <c r="W176" s="16" t="str">
        <f>IF(R176="","",IF(VLOOKUP(O176,'BA Target'!A:J,10,FALSE)="Y",IF(V176=TRUE,U176,"Cost Center not defined"),U176))</f>
        <v/>
      </c>
      <c r="X176" s="21"/>
      <c r="Y176" s="22"/>
      <c r="Z176" s="22"/>
      <c r="AA176" s="23"/>
      <c r="AB176" s="229"/>
      <c r="AC176" s="338"/>
      <c r="AD176" s="341"/>
      <c r="AE176" s="326"/>
      <c r="AF176" s="326"/>
      <c r="AG176" s="326"/>
      <c r="AH176" s="164"/>
      <c r="AI176" s="326"/>
    </row>
    <row r="177" spans="2:35" ht="15.75" x14ac:dyDescent="0.25">
      <c r="B177" s="13"/>
      <c r="C177" s="14"/>
      <c r="D177" s="15"/>
      <c r="E177" s="16" t="str">
        <f>IF(D177="","",VLOOKUP(D177,'BA Origin'!A:G,7,FALSE))</f>
        <v/>
      </c>
      <c r="F177" s="118"/>
      <c r="G177" s="16" t="str">
        <f>IF(F177="","",VLOOKUP(F177,'Cover Data'!$D$44:$E$129,2,FALSE))</f>
        <v/>
      </c>
      <c r="H177" s="16" t="e">
        <f>IF(VLOOKUP(D177,'BA Origin'!A:H,8,FALSE)=0,"Hotel",IF(VLOOKUP(D177,'BA Origin'!A:H,8,FALSE)=9,"SC","Error"))</f>
        <v>#N/A</v>
      </c>
      <c r="I177" s="16">
        <f t="shared" si="7"/>
        <v>0</v>
      </c>
      <c r="J177" s="16" t="e">
        <f>CONCATENATE(VLOOKUP(D177,'BA Origin'!A:D,4,FALSE),(IF(I177=1,CONCATENATE("000",D177),IF(I177=2,CONCATENATE("00",D177),IF(I177=3,CONCATENATE("0",D177),IF(I177=4,D177,"ERROR"))))),F177)</f>
        <v>#N/A</v>
      </c>
      <c r="K177" s="18" t="e">
        <f t="array" ref="K177">OR(Matrix=$J177)</f>
        <v>#N/A</v>
      </c>
      <c r="L177" s="16" t="str">
        <f t="shared" si="9"/>
        <v/>
      </c>
      <c r="M177" s="19"/>
      <c r="N177" s="20"/>
      <c r="O177" s="15"/>
      <c r="P177" s="16" t="str">
        <f>IF(O177="","",VLOOKUP(O177,'BA Target'!A:G,7,FALSE))</f>
        <v/>
      </c>
      <c r="Q177" s="118"/>
      <c r="R177" s="16" t="str">
        <f>IF(Q177="","",VLOOKUP(Q177,'Cover Data'!$D$44:$E$129,2,FALSE))</f>
        <v/>
      </c>
      <c r="S177" s="16" t="e">
        <f>IF(VLOOKUP(O177,'BA Origin'!A:H,8,FALSE)=0,"Hotel",IF(VLOOKUP(O177,'BA Origin'!A:H,8,FALSE)=9,"SC","Error"))</f>
        <v>#N/A</v>
      </c>
      <c r="T177" s="16">
        <f t="shared" si="8"/>
        <v>0</v>
      </c>
      <c r="U177" s="16" t="e">
        <f>CONCATENATE(VLOOKUP(O177,'BA Target'!A:D,4,FALSE),(IF(T177=1,CONCATENATE("000",O177),IF(T177=2,CONCATENATE("00",O177),IF(T177=3,CONCATENATE("0",O177),IF(T177=4,O177,"ERROR"))))),Q177)</f>
        <v>#N/A</v>
      </c>
      <c r="V177" s="18" t="e">
        <f t="array" ref="V177">OR(Matrix=$U177)</f>
        <v>#N/A</v>
      </c>
      <c r="W177" s="16" t="str">
        <f>IF(R177="","",IF(VLOOKUP(O177,'BA Target'!A:J,10,FALSE)="Y",IF(V177=TRUE,U177,"Cost Center not defined"),U177))</f>
        <v/>
      </c>
      <c r="X177" s="21"/>
      <c r="Y177" s="22"/>
      <c r="Z177" s="22"/>
      <c r="AA177" s="23"/>
      <c r="AB177" s="229"/>
      <c r="AC177" s="339"/>
      <c r="AD177" s="341"/>
      <c r="AE177" s="326"/>
      <c r="AF177" s="326"/>
      <c r="AG177" s="326"/>
      <c r="AH177" s="164"/>
      <c r="AI177" s="326"/>
    </row>
    <row r="178" spans="2:35" ht="15.75" x14ac:dyDescent="0.25">
      <c r="B178" s="13"/>
      <c r="C178" s="14"/>
      <c r="D178" s="17"/>
      <c r="E178" s="16" t="str">
        <f>IF(D178="","",VLOOKUP(D178,'BA Origin'!A:G,7,FALSE))</f>
        <v/>
      </c>
      <c r="F178" s="118"/>
      <c r="G178" s="16" t="str">
        <f>IF(F178="","",VLOOKUP(F178,'Cover Data'!$D$44:$E$129,2,FALSE))</f>
        <v/>
      </c>
      <c r="H178" s="16" t="e">
        <f>IF(VLOOKUP(D178,'BA Origin'!A:H,8,FALSE)=0,"Hotel",IF(VLOOKUP(D178,'BA Origin'!A:H,8,FALSE)=9,"SC","Error"))</f>
        <v>#N/A</v>
      </c>
      <c r="I178" s="16">
        <f t="shared" si="7"/>
        <v>0</v>
      </c>
      <c r="J178" s="16" t="e">
        <f>CONCATENATE(VLOOKUP(D178,'BA Origin'!A:D,4,FALSE),(IF(I178=1,CONCATENATE("000",D178),IF(I178=2,CONCATENATE("00",D178),IF(I178=3,CONCATENATE("0",D178),IF(I178=4,D178,"ERROR"))))),F178)</f>
        <v>#N/A</v>
      </c>
      <c r="K178" s="18" t="e">
        <f t="array" ref="K178">OR(Matrix=$J178)</f>
        <v>#N/A</v>
      </c>
      <c r="L178" s="16" t="str">
        <f t="shared" si="9"/>
        <v/>
      </c>
      <c r="M178" s="19"/>
      <c r="N178" s="20"/>
      <c r="O178" s="17"/>
      <c r="P178" s="16" t="str">
        <f>IF(O178="","",VLOOKUP(O178,'BA Target'!A:G,7,FALSE))</f>
        <v/>
      </c>
      <c r="Q178" s="118"/>
      <c r="R178" s="16" t="str">
        <f>IF(Q178="","",VLOOKUP(Q178,'Cover Data'!$D$44:$E$129,2,FALSE))</f>
        <v/>
      </c>
      <c r="S178" s="16" t="e">
        <f>IF(VLOOKUP(O178,'BA Origin'!A:H,8,FALSE)=0,"Hotel",IF(VLOOKUP(O178,'BA Origin'!A:H,8,FALSE)=9,"SC","Error"))</f>
        <v>#N/A</v>
      </c>
      <c r="T178" s="16">
        <f t="shared" si="8"/>
        <v>0</v>
      </c>
      <c r="U178" s="16" t="e">
        <f>CONCATENATE(VLOOKUP(O178,'BA Target'!A:D,4,FALSE),(IF(T178=1,CONCATENATE("000",O178),IF(T178=2,CONCATENATE("00",O178),IF(T178=3,CONCATENATE("0",O178),IF(T178=4,O178,"ERROR"))))),Q178)</f>
        <v>#N/A</v>
      </c>
      <c r="V178" s="18" t="e">
        <f t="array" ref="V178">OR(Matrix=$U178)</f>
        <v>#N/A</v>
      </c>
      <c r="W178" s="16" t="str">
        <f>IF(R178="","",IF(VLOOKUP(O178,'BA Target'!A:J,10,FALSE)="Y",IF(V178=TRUE,U178,"Cost Center not defined"),U178))</f>
        <v/>
      </c>
      <c r="X178" s="21"/>
      <c r="Y178" s="22"/>
      <c r="Z178" s="22"/>
      <c r="AA178" s="23"/>
      <c r="AB178" s="229"/>
      <c r="AC178" s="337"/>
      <c r="AD178" s="341"/>
      <c r="AE178" s="326"/>
      <c r="AF178" s="326"/>
      <c r="AG178" s="326"/>
      <c r="AH178" s="164"/>
      <c r="AI178" s="326"/>
    </row>
    <row r="179" spans="2:35" ht="15.75" x14ac:dyDescent="0.25">
      <c r="B179" s="13"/>
      <c r="C179" s="14"/>
      <c r="D179" s="15"/>
      <c r="E179" s="16" t="str">
        <f>IF(D179="","",VLOOKUP(D179,'BA Origin'!A:G,7,FALSE))</f>
        <v/>
      </c>
      <c r="F179" s="118"/>
      <c r="G179" s="16" t="str">
        <f>IF(F179="","",VLOOKUP(F179,'Cover Data'!$D$44:$E$129,2,FALSE))</f>
        <v/>
      </c>
      <c r="H179" s="16" t="e">
        <f>IF(VLOOKUP(D179,'BA Origin'!A:H,8,FALSE)=0,"Hotel",IF(VLOOKUP(D179,'BA Origin'!A:H,8,FALSE)=9,"SC","Error"))</f>
        <v>#N/A</v>
      </c>
      <c r="I179" s="16">
        <f t="shared" si="7"/>
        <v>0</v>
      </c>
      <c r="J179" s="16" t="e">
        <f>CONCATENATE(VLOOKUP(D179,'BA Origin'!A:D,4,FALSE),(IF(I179=1,CONCATENATE("000",D179),IF(I179=2,CONCATENATE("00",D179),IF(I179=3,CONCATENATE("0",D179),IF(I179=4,D179,"ERROR"))))),F179)</f>
        <v>#N/A</v>
      </c>
      <c r="K179" s="18" t="e">
        <f t="array" ref="K179">OR(Matrix=$J179)</f>
        <v>#N/A</v>
      </c>
      <c r="L179" s="16" t="str">
        <f t="shared" si="9"/>
        <v/>
      </c>
      <c r="M179" s="19"/>
      <c r="N179" s="20"/>
      <c r="O179" s="15"/>
      <c r="P179" s="16" t="str">
        <f>IF(O179="","",VLOOKUP(O179,'BA Target'!A:G,7,FALSE))</f>
        <v/>
      </c>
      <c r="Q179" s="118"/>
      <c r="R179" s="16" t="str">
        <f>IF(Q179="","",VLOOKUP(Q179,'Cover Data'!$D$44:$E$129,2,FALSE))</f>
        <v/>
      </c>
      <c r="S179" s="16" t="e">
        <f>IF(VLOOKUP(O179,'BA Origin'!A:H,8,FALSE)=0,"Hotel",IF(VLOOKUP(O179,'BA Origin'!A:H,8,FALSE)=9,"SC","Error"))</f>
        <v>#N/A</v>
      </c>
      <c r="T179" s="16">
        <f t="shared" si="8"/>
        <v>0</v>
      </c>
      <c r="U179" s="16" t="e">
        <f>CONCATENATE(VLOOKUP(O179,'BA Target'!A:D,4,FALSE),(IF(T179=1,CONCATENATE("000",O179),IF(T179=2,CONCATENATE("00",O179),IF(T179=3,CONCATENATE("0",O179),IF(T179=4,O179,"ERROR"))))),Q179)</f>
        <v>#N/A</v>
      </c>
      <c r="V179" s="18" t="e">
        <f t="array" ref="V179">OR(Matrix=$U179)</f>
        <v>#N/A</v>
      </c>
      <c r="W179" s="16" t="str">
        <f>IF(R179="","",IF(VLOOKUP(O179,'BA Target'!A:J,10,FALSE)="Y",IF(V179=TRUE,U179,"Cost Center not defined"),U179))</f>
        <v/>
      </c>
      <c r="X179" s="21"/>
      <c r="Y179" s="22"/>
      <c r="Z179" s="22"/>
      <c r="AA179" s="23"/>
      <c r="AB179" s="229"/>
      <c r="AC179" s="338"/>
      <c r="AD179" s="341"/>
      <c r="AE179" s="326"/>
      <c r="AF179" s="326"/>
      <c r="AG179" s="326"/>
      <c r="AH179" s="164"/>
      <c r="AI179" s="326"/>
    </row>
    <row r="180" spans="2:35" ht="15.75" x14ac:dyDescent="0.25">
      <c r="B180" s="13"/>
      <c r="C180" s="14"/>
      <c r="D180" s="15"/>
      <c r="E180" s="16" t="str">
        <f>IF(D180="","",VLOOKUP(D180,'BA Origin'!A:G,7,FALSE))</f>
        <v/>
      </c>
      <c r="F180" s="118"/>
      <c r="G180" s="16" t="str">
        <f>IF(F180="","",VLOOKUP(F180,'Cover Data'!$D$44:$E$129,2,FALSE))</f>
        <v/>
      </c>
      <c r="H180" s="16" t="e">
        <f>IF(VLOOKUP(D180,'BA Origin'!A:H,8,FALSE)=0,"Hotel",IF(VLOOKUP(D180,'BA Origin'!A:H,8,FALSE)=9,"SC","Error"))</f>
        <v>#N/A</v>
      </c>
      <c r="I180" s="16">
        <f t="shared" si="7"/>
        <v>0</v>
      </c>
      <c r="J180" s="16" t="e">
        <f>CONCATENATE(VLOOKUP(D180,'BA Origin'!A:D,4,FALSE),(IF(I180=1,CONCATENATE("000",D180),IF(I180=2,CONCATENATE("00",D180),IF(I180=3,CONCATENATE("0",D180),IF(I180=4,D180,"ERROR"))))),F180)</f>
        <v>#N/A</v>
      </c>
      <c r="K180" s="18" t="e">
        <f t="array" ref="K180">OR(Matrix=$J180)</f>
        <v>#N/A</v>
      </c>
      <c r="L180" s="16" t="str">
        <f t="shared" si="9"/>
        <v/>
      </c>
      <c r="M180" s="19"/>
      <c r="N180" s="20"/>
      <c r="O180" s="15"/>
      <c r="P180" s="16" t="str">
        <f>IF(O180="","",VLOOKUP(O180,'BA Target'!A:G,7,FALSE))</f>
        <v/>
      </c>
      <c r="Q180" s="118"/>
      <c r="R180" s="16" t="str">
        <f>IF(Q180="","",VLOOKUP(Q180,'Cover Data'!$D$44:$E$129,2,FALSE))</f>
        <v/>
      </c>
      <c r="S180" s="16" t="e">
        <f>IF(VLOOKUP(O180,'BA Origin'!A:H,8,FALSE)=0,"Hotel",IF(VLOOKUP(O180,'BA Origin'!A:H,8,FALSE)=9,"SC","Error"))</f>
        <v>#N/A</v>
      </c>
      <c r="T180" s="16">
        <f t="shared" si="8"/>
        <v>0</v>
      </c>
      <c r="U180" s="16" t="e">
        <f>CONCATENATE(VLOOKUP(O180,'BA Target'!A:D,4,FALSE),(IF(T180=1,CONCATENATE("000",O180),IF(T180=2,CONCATENATE("00",O180),IF(T180=3,CONCATENATE("0",O180),IF(T180=4,O180,"ERROR"))))),Q180)</f>
        <v>#N/A</v>
      </c>
      <c r="V180" s="18" t="e">
        <f t="array" ref="V180">OR(Matrix=$U180)</f>
        <v>#N/A</v>
      </c>
      <c r="W180" s="16" t="str">
        <f>IF(R180="","",IF(VLOOKUP(O180,'BA Target'!A:J,10,FALSE)="Y",IF(V180=TRUE,U180,"Cost Center not defined"),U180))</f>
        <v/>
      </c>
      <c r="X180" s="21"/>
      <c r="Y180" s="22"/>
      <c r="Z180" s="22"/>
      <c r="AA180" s="23"/>
      <c r="AB180" s="229"/>
      <c r="AC180" s="339"/>
      <c r="AD180" s="341"/>
      <c r="AE180" s="326"/>
      <c r="AF180" s="326"/>
      <c r="AG180" s="326"/>
      <c r="AH180" s="164"/>
      <c r="AI180" s="326"/>
    </row>
    <row r="181" spans="2:35" ht="15.75" x14ac:dyDescent="0.25">
      <c r="B181" s="13"/>
      <c r="C181" s="14"/>
      <c r="D181" s="17"/>
      <c r="E181" s="16" t="str">
        <f>IF(D181="","",VLOOKUP(D181,'BA Origin'!A:G,7,FALSE))</f>
        <v/>
      </c>
      <c r="F181" s="117"/>
      <c r="G181" s="16" t="str">
        <f>IF(F181="","",VLOOKUP(F181,'Cover Data'!$D$44:$E$129,2,FALSE))</f>
        <v/>
      </c>
      <c r="H181" s="16" t="e">
        <f>IF(VLOOKUP(D181,'BA Origin'!A:H,8,FALSE)=0,"Hotel",IF(VLOOKUP(D181,'BA Origin'!A:H,8,FALSE)=9,"SC","Error"))</f>
        <v>#N/A</v>
      </c>
      <c r="I181" s="16">
        <f t="shared" si="7"/>
        <v>0</v>
      </c>
      <c r="J181" s="16" t="e">
        <f>CONCATENATE(VLOOKUP(D181,'BA Origin'!A:D,4,FALSE),(IF(I181=1,CONCATENATE("000",D181),IF(I181=2,CONCATENATE("00",D181),IF(I181=3,CONCATENATE("0",D181),IF(I181=4,D181,"ERROR"))))),F181)</f>
        <v>#N/A</v>
      </c>
      <c r="K181" s="18" t="e">
        <f t="array" ref="K181">OR(Matrix=$J181)</f>
        <v>#N/A</v>
      </c>
      <c r="L181" s="16" t="str">
        <f t="shared" si="9"/>
        <v/>
      </c>
      <c r="M181" s="19"/>
      <c r="N181" s="20"/>
      <c r="O181" s="17"/>
      <c r="P181" s="16" t="str">
        <f>IF(O181="","",VLOOKUP(O181,'BA Target'!A:G,7,FALSE))</f>
        <v/>
      </c>
      <c r="Q181" s="117"/>
      <c r="R181" s="16" t="str">
        <f>IF(Q181="","",VLOOKUP(Q181,'Cover Data'!$D$44:$E$129,2,FALSE))</f>
        <v/>
      </c>
      <c r="S181" s="16" t="e">
        <f>IF(VLOOKUP(O181,'BA Origin'!A:H,8,FALSE)=0,"Hotel",IF(VLOOKUP(O181,'BA Origin'!A:H,8,FALSE)=9,"SC","Error"))</f>
        <v>#N/A</v>
      </c>
      <c r="T181" s="16">
        <f t="shared" si="8"/>
        <v>0</v>
      </c>
      <c r="U181" s="16" t="e">
        <f>CONCATENATE(VLOOKUP(O181,'BA Target'!A:D,4,FALSE),(IF(T181=1,CONCATENATE("000",O181),IF(T181=2,CONCATENATE("00",O181),IF(T181=3,CONCATENATE("0",O181),IF(T181=4,O181,"ERROR"))))),Q181)</f>
        <v>#N/A</v>
      </c>
      <c r="V181" s="18" t="e">
        <f t="array" ref="V181">OR(Matrix=$U181)</f>
        <v>#N/A</v>
      </c>
      <c r="W181" s="16" t="str">
        <f>IF(R181="","",IF(VLOOKUP(O181,'BA Target'!A:J,10,FALSE)="Y",IF(V181=TRUE,U181,"Cost Center not defined"),U181))</f>
        <v/>
      </c>
      <c r="X181" s="21"/>
      <c r="Y181" s="22"/>
      <c r="Z181" s="22"/>
      <c r="AA181" s="23"/>
      <c r="AB181" s="229"/>
      <c r="AC181" s="337"/>
      <c r="AD181" s="341"/>
      <c r="AE181" s="326"/>
      <c r="AF181" s="326"/>
      <c r="AG181" s="326"/>
      <c r="AH181" s="164"/>
      <c r="AI181" s="326"/>
    </row>
    <row r="182" spans="2:35" ht="15.75" x14ac:dyDescent="0.25">
      <c r="B182" s="13"/>
      <c r="C182" s="14"/>
      <c r="D182" s="15"/>
      <c r="E182" s="16" t="str">
        <f>IF(D182="","",VLOOKUP(D182,'BA Origin'!A:G,7,FALSE))</f>
        <v/>
      </c>
      <c r="F182" s="117"/>
      <c r="G182" s="16" t="str">
        <f>IF(F182="","",VLOOKUP(F182,'Cover Data'!$D$44:$E$129,2,FALSE))</f>
        <v/>
      </c>
      <c r="H182" s="16" t="e">
        <f>IF(VLOOKUP(D182,'BA Origin'!A:H,8,FALSE)=0,"Hotel",IF(VLOOKUP(D182,'BA Origin'!A:H,8,FALSE)=9,"SC","Error"))</f>
        <v>#N/A</v>
      </c>
      <c r="I182" s="16">
        <f t="shared" si="7"/>
        <v>0</v>
      </c>
      <c r="J182" s="16" t="e">
        <f>CONCATENATE(VLOOKUP(D182,'BA Origin'!A:D,4,FALSE),(IF(I182=1,CONCATENATE("000",D182),IF(I182=2,CONCATENATE("00",D182),IF(I182=3,CONCATENATE("0",D182),IF(I182=4,D182,"ERROR"))))),F182)</f>
        <v>#N/A</v>
      </c>
      <c r="K182" s="18" t="e">
        <f t="array" ref="K182">OR(Matrix=$J182)</f>
        <v>#N/A</v>
      </c>
      <c r="L182" s="16" t="str">
        <f t="shared" si="9"/>
        <v/>
      </c>
      <c r="M182" s="19"/>
      <c r="N182" s="20"/>
      <c r="O182" s="15"/>
      <c r="P182" s="16" t="str">
        <f>IF(O182="","",VLOOKUP(O182,'BA Target'!A:G,7,FALSE))</f>
        <v/>
      </c>
      <c r="Q182" s="117"/>
      <c r="R182" s="16" t="str">
        <f>IF(Q182="","",VLOOKUP(Q182,'Cover Data'!$D$44:$E$129,2,FALSE))</f>
        <v/>
      </c>
      <c r="S182" s="16" t="e">
        <f>IF(VLOOKUP(O182,'BA Origin'!A:H,8,FALSE)=0,"Hotel",IF(VLOOKUP(O182,'BA Origin'!A:H,8,FALSE)=9,"SC","Error"))</f>
        <v>#N/A</v>
      </c>
      <c r="T182" s="16">
        <f t="shared" si="8"/>
        <v>0</v>
      </c>
      <c r="U182" s="16" t="e">
        <f>CONCATENATE(VLOOKUP(O182,'BA Target'!A:D,4,FALSE),(IF(T182=1,CONCATENATE("000",O182),IF(T182=2,CONCATENATE("00",O182),IF(T182=3,CONCATENATE("0",O182),IF(T182=4,O182,"ERROR"))))),Q182)</f>
        <v>#N/A</v>
      </c>
      <c r="V182" s="18" t="e">
        <f t="array" ref="V182">OR(Matrix=$U182)</f>
        <v>#N/A</v>
      </c>
      <c r="W182" s="16" t="str">
        <f>IF(R182="","",IF(VLOOKUP(O182,'BA Target'!A:J,10,FALSE)="Y",IF(V182=TRUE,U182,"Cost Center not defined"),U182))</f>
        <v/>
      </c>
      <c r="X182" s="21"/>
      <c r="Y182" s="22"/>
      <c r="Z182" s="22"/>
      <c r="AA182" s="23"/>
      <c r="AB182" s="229"/>
      <c r="AC182" s="338"/>
      <c r="AD182" s="341"/>
      <c r="AE182" s="326"/>
      <c r="AF182" s="326"/>
      <c r="AG182" s="326"/>
      <c r="AH182" s="164"/>
      <c r="AI182" s="326"/>
    </row>
    <row r="183" spans="2:35" ht="15.75" x14ac:dyDescent="0.25">
      <c r="B183" s="13"/>
      <c r="C183" s="14"/>
      <c r="D183" s="15"/>
      <c r="E183" s="16" t="str">
        <f>IF(D183="","",VLOOKUP(D183,'BA Origin'!A:G,7,FALSE))</f>
        <v/>
      </c>
      <c r="F183" s="117"/>
      <c r="G183" s="16" t="str">
        <f>IF(F183="","",VLOOKUP(F183,'Cover Data'!$D$44:$E$129,2,FALSE))</f>
        <v/>
      </c>
      <c r="H183" s="16" t="e">
        <f>IF(VLOOKUP(D183,'BA Origin'!A:H,8,FALSE)=0,"Hotel",IF(VLOOKUP(D183,'BA Origin'!A:H,8,FALSE)=9,"SC","Error"))</f>
        <v>#N/A</v>
      </c>
      <c r="I183" s="16">
        <f t="shared" si="7"/>
        <v>0</v>
      </c>
      <c r="J183" s="16" t="e">
        <f>CONCATENATE(VLOOKUP(D183,'BA Origin'!A:D,4,FALSE),(IF(I183=1,CONCATENATE("000",D183),IF(I183=2,CONCATENATE("00",D183),IF(I183=3,CONCATENATE("0",D183),IF(I183=4,D183,"ERROR"))))),F183)</f>
        <v>#N/A</v>
      </c>
      <c r="K183" s="18" t="e">
        <f t="array" ref="K183">OR(Matrix=$J183)</f>
        <v>#N/A</v>
      </c>
      <c r="L183" s="16" t="str">
        <f t="shared" si="9"/>
        <v/>
      </c>
      <c r="M183" s="19"/>
      <c r="N183" s="20"/>
      <c r="O183" s="15"/>
      <c r="P183" s="16" t="str">
        <f>IF(O183="","",VLOOKUP(O183,'BA Target'!A:G,7,FALSE))</f>
        <v/>
      </c>
      <c r="Q183" s="117"/>
      <c r="R183" s="16" t="str">
        <f>IF(Q183="","",VLOOKUP(Q183,'Cover Data'!$D$44:$E$129,2,FALSE))</f>
        <v/>
      </c>
      <c r="S183" s="16" t="e">
        <f>IF(VLOOKUP(O183,'BA Origin'!A:H,8,FALSE)=0,"Hotel",IF(VLOOKUP(O183,'BA Origin'!A:H,8,FALSE)=9,"SC","Error"))</f>
        <v>#N/A</v>
      </c>
      <c r="T183" s="16">
        <f t="shared" si="8"/>
        <v>0</v>
      </c>
      <c r="U183" s="16" t="e">
        <f>CONCATENATE(VLOOKUP(O183,'BA Target'!A:D,4,FALSE),(IF(T183=1,CONCATENATE("000",O183),IF(T183=2,CONCATENATE("00",O183),IF(T183=3,CONCATENATE("0",O183),IF(T183=4,O183,"ERROR"))))),Q183)</f>
        <v>#N/A</v>
      </c>
      <c r="V183" s="18" t="e">
        <f t="array" ref="V183">OR(Matrix=$U183)</f>
        <v>#N/A</v>
      </c>
      <c r="W183" s="16" t="str">
        <f>IF(R183="","",IF(VLOOKUP(O183,'BA Target'!A:J,10,FALSE)="Y",IF(V183=TRUE,U183,"Cost Center not defined"),U183))</f>
        <v/>
      </c>
      <c r="X183" s="21"/>
      <c r="Y183" s="22"/>
      <c r="Z183" s="22"/>
      <c r="AA183" s="23"/>
      <c r="AB183" s="229"/>
      <c r="AC183" s="339"/>
      <c r="AD183" s="341"/>
      <c r="AE183" s="326"/>
      <c r="AF183" s="326"/>
      <c r="AG183" s="326"/>
      <c r="AH183" s="164"/>
      <c r="AI183" s="326"/>
    </row>
    <row r="184" spans="2:35" ht="15.75" x14ac:dyDescent="0.25">
      <c r="B184" s="13"/>
      <c r="C184" s="14"/>
      <c r="D184" s="17"/>
      <c r="E184" s="16" t="str">
        <f>IF(D184="","",VLOOKUP(D184,'BA Origin'!A:G,7,FALSE))</f>
        <v/>
      </c>
      <c r="F184" s="117"/>
      <c r="G184" s="16" t="str">
        <f>IF(F184="","",VLOOKUP(F184,'Cover Data'!$D$44:$E$129,2,FALSE))</f>
        <v/>
      </c>
      <c r="H184" s="16" t="e">
        <f>IF(VLOOKUP(D184,'BA Origin'!A:H,8,FALSE)=0,"Hotel",IF(VLOOKUP(D184,'BA Origin'!A:H,8,FALSE)=9,"SC","Error"))</f>
        <v>#N/A</v>
      </c>
      <c r="I184" s="16">
        <f t="shared" si="7"/>
        <v>0</v>
      </c>
      <c r="J184" s="16" t="e">
        <f>CONCATENATE(VLOOKUP(D184,'BA Origin'!A:D,4,FALSE),(IF(I184=1,CONCATENATE("000",D184),IF(I184=2,CONCATENATE("00",D184),IF(I184=3,CONCATENATE("0",D184),IF(I184=4,D184,"ERROR"))))),F184)</f>
        <v>#N/A</v>
      </c>
      <c r="K184" s="18" t="e">
        <f t="array" ref="K184">OR(Matrix=$J184)</f>
        <v>#N/A</v>
      </c>
      <c r="L184" s="16" t="str">
        <f t="shared" si="9"/>
        <v/>
      </c>
      <c r="M184" s="19"/>
      <c r="N184" s="20"/>
      <c r="O184" s="17"/>
      <c r="P184" s="16" t="str">
        <f>IF(O184="","",VLOOKUP(O184,'BA Target'!A:G,7,FALSE))</f>
        <v/>
      </c>
      <c r="Q184" s="117"/>
      <c r="R184" s="16" t="str">
        <f>IF(Q184="","",VLOOKUP(Q184,'Cover Data'!$D$44:$E$129,2,FALSE))</f>
        <v/>
      </c>
      <c r="S184" s="16" t="e">
        <f>IF(VLOOKUP(O184,'BA Origin'!A:H,8,FALSE)=0,"Hotel",IF(VLOOKUP(O184,'BA Origin'!A:H,8,FALSE)=9,"SC","Error"))</f>
        <v>#N/A</v>
      </c>
      <c r="T184" s="16">
        <f t="shared" si="8"/>
        <v>0</v>
      </c>
      <c r="U184" s="16" t="e">
        <f>CONCATENATE(VLOOKUP(O184,'BA Target'!A:D,4,FALSE),(IF(T184=1,CONCATENATE("000",O184),IF(T184=2,CONCATENATE("00",O184),IF(T184=3,CONCATENATE("0",O184),IF(T184=4,O184,"ERROR"))))),Q184)</f>
        <v>#N/A</v>
      </c>
      <c r="V184" s="18" t="e">
        <f t="array" ref="V184">OR(Matrix=$U184)</f>
        <v>#N/A</v>
      </c>
      <c r="W184" s="16" t="str">
        <f>IF(R184="","",IF(VLOOKUP(O184,'BA Target'!A:J,10,FALSE)="Y",IF(V184=TRUE,U184,"Cost Center not defined"),U184))</f>
        <v/>
      </c>
      <c r="X184" s="21"/>
      <c r="Y184" s="22"/>
      <c r="Z184" s="22"/>
      <c r="AA184" s="23"/>
      <c r="AB184" s="229"/>
      <c r="AC184" s="337"/>
      <c r="AD184" s="341"/>
      <c r="AE184" s="326"/>
      <c r="AF184" s="326"/>
      <c r="AG184" s="326"/>
      <c r="AH184" s="164"/>
      <c r="AI184" s="326"/>
    </row>
    <row r="185" spans="2:35" ht="15.75" x14ac:dyDescent="0.25">
      <c r="B185" s="13"/>
      <c r="C185" s="14"/>
      <c r="D185" s="15"/>
      <c r="E185" s="16" t="str">
        <f>IF(D185="","",VLOOKUP(D185,'BA Origin'!A:G,7,FALSE))</f>
        <v/>
      </c>
      <c r="F185" s="117"/>
      <c r="G185" s="16" t="str">
        <f>IF(F185="","",VLOOKUP(F185,'Cover Data'!$D$44:$E$129,2,FALSE))</f>
        <v/>
      </c>
      <c r="H185" s="16" t="e">
        <f>IF(VLOOKUP(D185,'BA Origin'!A:H,8,FALSE)=0,"Hotel",IF(VLOOKUP(D185,'BA Origin'!A:H,8,FALSE)=9,"SC","Error"))</f>
        <v>#N/A</v>
      </c>
      <c r="I185" s="16">
        <f t="shared" si="7"/>
        <v>0</v>
      </c>
      <c r="J185" s="16" t="e">
        <f>CONCATENATE(VLOOKUP(D185,'BA Origin'!A:D,4,FALSE),(IF(I185=1,CONCATENATE("000",D185),IF(I185=2,CONCATENATE("00",D185),IF(I185=3,CONCATENATE("0",D185),IF(I185=4,D185,"ERROR"))))),F185)</f>
        <v>#N/A</v>
      </c>
      <c r="K185" s="18" t="e">
        <f t="array" ref="K185">OR(Matrix=$J185)</f>
        <v>#N/A</v>
      </c>
      <c r="L185" s="16" t="str">
        <f t="shared" si="9"/>
        <v/>
      </c>
      <c r="M185" s="19"/>
      <c r="N185" s="20"/>
      <c r="O185" s="15"/>
      <c r="P185" s="16" t="str">
        <f>IF(O185="","",VLOOKUP(O185,'BA Target'!A:G,7,FALSE))</f>
        <v/>
      </c>
      <c r="Q185" s="117"/>
      <c r="R185" s="16" t="str">
        <f>IF(Q185="","",VLOOKUP(Q185,'Cover Data'!$D$44:$E$129,2,FALSE))</f>
        <v/>
      </c>
      <c r="S185" s="16" t="e">
        <f>IF(VLOOKUP(O185,'BA Origin'!A:H,8,FALSE)=0,"Hotel",IF(VLOOKUP(O185,'BA Origin'!A:H,8,FALSE)=9,"SC","Error"))</f>
        <v>#N/A</v>
      </c>
      <c r="T185" s="16">
        <f t="shared" si="8"/>
        <v>0</v>
      </c>
      <c r="U185" s="16" t="e">
        <f>CONCATENATE(VLOOKUP(O185,'BA Target'!A:D,4,FALSE),(IF(T185=1,CONCATENATE("000",O185),IF(T185=2,CONCATENATE("00",O185),IF(T185=3,CONCATENATE("0",O185),IF(T185=4,O185,"ERROR"))))),Q185)</f>
        <v>#N/A</v>
      </c>
      <c r="V185" s="18" t="e">
        <f t="array" ref="V185">OR(Matrix=$U185)</f>
        <v>#N/A</v>
      </c>
      <c r="W185" s="16" t="str">
        <f>IF(R185="","",IF(VLOOKUP(O185,'BA Target'!A:J,10,FALSE)="Y",IF(V185=TRUE,U185,"Cost Center not defined"),U185))</f>
        <v/>
      </c>
      <c r="X185" s="21"/>
      <c r="Y185" s="22"/>
      <c r="Z185" s="22"/>
      <c r="AA185" s="23"/>
      <c r="AB185" s="229"/>
      <c r="AC185" s="338"/>
      <c r="AD185" s="341"/>
      <c r="AE185" s="326"/>
      <c r="AF185" s="326"/>
      <c r="AG185" s="326"/>
      <c r="AH185" s="164"/>
      <c r="AI185" s="326"/>
    </row>
    <row r="186" spans="2:35" ht="15.75" x14ac:dyDescent="0.25">
      <c r="B186" s="13"/>
      <c r="C186" s="14"/>
      <c r="D186" s="15"/>
      <c r="E186" s="16" t="str">
        <f>IF(D186="","",VLOOKUP(D186,'BA Origin'!A:G,7,FALSE))</f>
        <v/>
      </c>
      <c r="F186" s="117"/>
      <c r="G186" s="16" t="str">
        <f>IF(F186="","",VLOOKUP(F186,'Cover Data'!$D$44:$E$129,2,FALSE))</f>
        <v/>
      </c>
      <c r="H186" s="16" t="e">
        <f>IF(VLOOKUP(D186,'BA Origin'!A:H,8,FALSE)=0,"Hotel",IF(VLOOKUP(D186,'BA Origin'!A:H,8,FALSE)=9,"SC","Error"))</f>
        <v>#N/A</v>
      </c>
      <c r="I186" s="16">
        <f t="shared" si="7"/>
        <v>0</v>
      </c>
      <c r="J186" s="16" t="e">
        <f>CONCATENATE(VLOOKUP(D186,'BA Origin'!A:D,4,FALSE),(IF(I186=1,CONCATENATE("000",D186),IF(I186=2,CONCATENATE("00",D186),IF(I186=3,CONCATENATE("0",D186),IF(I186=4,D186,"ERROR"))))),F186)</f>
        <v>#N/A</v>
      </c>
      <c r="K186" s="18" t="e">
        <f t="array" ref="K186">OR(Matrix=$J186)</f>
        <v>#N/A</v>
      </c>
      <c r="L186" s="16" t="str">
        <f t="shared" si="9"/>
        <v/>
      </c>
      <c r="M186" s="19"/>
      <c r="N186" s="20"/>
      <c r="O186" s="15"/>
      <c r="P186" s="16" t="str">
        <f>IF(O186="","",VLOOKUP(O186,'BA Target'!A:G,7,FALSE))</f>
        <v/>
      </c>
      <c r="Q186" s="117"/>
      <c r="R186" s="16" t="str">
        <f>IF(Q186="","",VLOOKUP(Q186,'Cover Data'!$D$44:$E$129,2,FALSE))</f>
        <v/>
      </c>
      <c r="S186" s="16" t="e">
        <f>IF(VLOOKUP(O186,'BA Origin'!A:H,8,FALSE)=0,"Hotel",IF(VLOOKUP(O186,'BA Origin'!A:H,8,FALSE)=9,"SC","Error"))</f>
        <v>#N/A</v>
      </c>
      <c r="T186" s="16">
        <f t="shared" si="8"/>
        <v>0</v>
      </c>
      <c r="U186" s="16" t="e">
        <f>CONCATENATE(VLOOKUP(O186,'BA Target'!A:D,4,FALSE),(IF(T186=1,CONCATENATE("000",O186),IF(T186=2,CONCATENATE("00",O186),IF(T186=3,CONCATENATE("0",O186),IF(T186=4,O186,"ERROR"))))),Q186)</f>
        <v>#N/A</v>
      </c>
      <c r="V186" s="18" t="e">
        <f t="array" ref="V186">OR(Matrix=$U186)</f>
        <v>#N/A</v>
      </c>
      <c r="W186" s="16" t="str">
        <f>IF(R186="","",IF(VLOOKUP(O186,'BA Target'!A:J,10,FALSE)="Y",IF(V186=TRUE,U186,"Cost Center not defined"),U186))</f>
        <v/>
      </c>
      <c r="X186" s="21"/>
      <c r="Y186" s="22"/>
      <c r="Z186" s="22"/>
      <c r="AA186" s="23"/>
      <c r="AB186" s="229"/>
      <c r="AC186" s="339"/>
      <c r="AD186" s="341"/>
      <c r="AE186" s="326"/>
      <c r="AF186" s="326"/>
      <c r="AG186" s="326"/>
      <c r="AH186" s="164"/>
      <c r="AI186" s="326"/>
    </row>
    <row r="187" spans="2:35" ht="15.75" x14ac:dyDescent="0.25">
      <c r="B187" s="13"/>
      <c r="C187" s="14"/>
      <c r="D187" s="17"/>
      <c r="E187" s="16" t="str">
        <f>IF(D187="","",VLOOKUP(D187,'BA Origin'!A:G,7,FALSE))</f>
        <v/>
      </c>
      <c r="F187" s="117"/>
      <c r="G187" s="16" t="str">
        <f>IF(F187="","",VLOOKUP(F187,'Cover Data'!$D$44:$E$129,2,FALSE))</f>
        <v/>
      </c>
      <c r="H187" s="16" t="e">
        <f>IF(VLOOKUP(D187,'BA Origin'!A:H,8,FALSE)=0,"Hotel",IF(VLOOKUP(D187,'BA Origin'!A:H,8,FALSE)=9,"SC","Error"))</f>
        <v>#N/A</v>
      </c>
      <c r="I187" s="16">
        <f t="shared" si="7"/>
        <v>0</v>
      </c>
      <c r="J187" s="16" t="e">
        <f>CONCATENATE(VLOOKUP(D187,'BA Origin'!A:D,4,FALSE),(IF(I187=1,CONCATENATE("000",D187),IF(I187=2,CONCATENATE("00",D187),IF(I187=3,CONCATENATE("0",D187),IF(I187=4,D187,"ERROR"))))),F187)</f>
        <v>#N/A</v>
      </c>
      <c r="K187" s="18" t="e">
        <f t="array" ref="K187">OR(Matrix=$J187)</f>
        <v>#N/A</v>
      </c>
      <c r="L187" s="16" t="str">
        <f t="shared" si="9"/>
        <v/>
      </c>
      <c r="M187" s="19"/>
      <c r="N187" s="20"/>
      <c r="O187" s="17"/>
      <c r="P187" s="16" t="str">
        <f>IF(O187="","",VLOOKUP(O187,'BA Target'!A:G,7,FALSE))</f>
        <v/>
      </c>
      <c r="Q187" s="117"/>
      <c r="R187" s="16" t="str">
        <f>IF(Q187="","",VLOOKUP(Q187,'Cover Data'!$D$44:$E$129,2,FALSE))</f>
        <v/>
      </c>
      <c r="S187" s="16" t="e">
        <f>IF(VLOOKUP(O187,'BA Origin'!A:H,8,FALSE)=0,"Hotel",IF(VLOOKUP(O187,'BA Origin'!A:H,8,FALSE)=9,"SC","Error"))</f>
        <v>#N/A</v>
      </c>
      <c r="T187" s="16">
        <f t="shared" si="8"/>
        <v>0</v>
      </c>
      <c r="U187" s="16" t="e">
        <f>CONCATENATE(VLOOKUP(O187,'BA Target'!A:D,4,FALSE),(IF(T187=1,CONCATENATE("000",O187),IF(T187=2,CONCATENATE("00",O187),IF(T187=3,CONCATENATE("0",O187),IF(T187=4,O187,"ERROR"))))),Q187)</f>
        <v>#N/A</v>
      </c>
      <c r="V187" s="18" t="e">
        <f t="array" ref="V187">OR(Matrix=$U187)</f>
        <v>#N/A</v>
      </c>
      <c r="W187" s="16" t="str">
        <f>IF(R187="","",IF(VLOOKUP(O187,'BA Target'!A:J,10,FALSE)="Y",IF(V187=TRUE,U187,"Cost Center not defined"),U187))</f>
        <v/>
      </c>
      <c r="X187" s="21"/>
      <c r="Y187" s="22"/>
      <c r="Z187" s="22"/>
      <c r="AA187" s="23"/>
      <c r="AB187" s="229"/>
      <c r="AC187" s="337"/>
      <c r="AD187" s="341"/>
      <c r="AE187" s="326"/>
      <c r="AF187" s="326"/>
      <c r="AG187" s="326"/>
      <c r="AH187" s="164"/>
      <c r="AI187" s="326"/>
    </row>
    <row r="188" spans="2:35" ht="15.75" x14ac:dyDescent="0.25">
      <c r="B188" s="13"/>
      <c r="C188" s="14"/>
      <c r="D188" s="15"/>
      <c r="E188" s="16" t="str">
        <f>IF(D188="","",VLOOKUP(D188,'BA Origin'!A:G,7,FALSE))</f>
        <v/>
      </c>
      <c r="F188" s="117"/>
      <c r="G188" s="16" t="str">
        <f>IF(F188="","",VLOOKUP(F188,'Cover Data'!$D$44:$E$129,2,FALSE))</f>
        <v/>
      </c>
      <c r="H188" s="16" t="e">
        <f>IF(VLOOKUP(D188,'BA Origin'!A:H,8,FALSE)=0,"Hotel",IF(VLOOKUP(D188,'BA Origin'!A:H,8,FALSE)=9,"SC","Error"))</f>
        <v>#N/A</v>
      </c>
      <c r="I188" s="16">
        <f t="shared" si="7"/>
        <v>0</v>
      </c>
      <c r="J188" s="16" t="e">
        <f>CONCATENATE(VLOOKUP(D188,'BA Origin'!A:D,4,FALSE),(IF(I188=1,CONCATENATE("000",D188),IF(I188=2,CONCATENATE("00",D188),IF(I188=3,CONCATENATE("0",D188),IF(I188=4,D188,"ERROR"))))),F188)</f>
        <v>#N/A</v>
      </c>
      <c r="K188" s="18" t="e">
        <f t="array" ref="K188">OR(Matrix=$J188)</f>
        <v>#N/A</v>
      </c>
      <c r="L188" s="16" t="str">
        <f t="shared" si="9"/>
        <v/>
      </c>
      <c r="M188" s="19"/>
      <c r="N188" s="20"/>
      <c r="O188" s="15"/>
      <c r="P188" s="16" t="str">
        <f>IF(O188="","",VLOOKUP(O188,'BA Target'!A:G,7,FALSE))</f>
        <v/>
      </c>
      <c r="Q188" s="117"/>
      <c r="R188" s="16" t="str">
        <f>IF(Q188="","",VLOOKUP(Q188,'Cover Data'!$D$44:$E$129,2,FALSE))</f>
        <v/>
      </c>
      <c r="S188" s="16" t="e">
        <f>IF(VLOOKUP(O188,'BA Origin'!A:H,8,FALSE)=0,"Hotel",IF(VLOOKUP(O188,'BA Origin'!A:H,8,FALSE)=9,"SC","Error"))</f>
        <v>#N/A</v>
      </c>
      <c r="T188" s="16">
        <f t="shared" si="8"/>
        <v>0</v>
      </c>
      <c r="U188" s="16" t="e">
        <f>CONCATENATE(VLOOKUP(O188,'BA Target'!A:D,4,FALSE),(IF(T188=1,CONCATENATE("000",O188),IF(T188=2,CONCATENATE("00",O188),IF(T188=3,CONCATENATE("0",O188),IF(T188=4,O188,"ERROR"))))),Q188)</f>
        <v>#N/A</v>
      </c>
      <c r="V188" s="18" t="e">
        <f t="array" ref="V188">OR(Matrix=$U188)</f>
        <v>#N/A</v>
      </c>
      <c r="W188" s="16" t="str">
        <f>IF(R188="","",IF(VLOOKUP(O188,'BA Target'!A:J,10,FALSE)="Y",IF(V188=TRUE,U188,"Cost Center not defined"),U188))</f>
        <v/>
      </c>
      <c r="X188" s="21"/>
      <c r="Y188" s="22"/>
      <c r="Z188" s="22"/>
      <c r="AA188" s="23"/>
      <c r="AB188" s="229"/>
      <c r="AC188" s="338"/>
      <c r="AD188" s="341"/>
      <c r="AE188" s="326"/>
      <c r="AF188" s="326"/>
      <c r="AG188" s="326"/>
      <c r="AH188" s="164"/>
      <c r="AI188" s="326"/>
    </row>
    <row r="189" spans="2:35" ht="15.75" x14ac:dyDescent="0.25">
      <c r="B189" s="13"/>
      <c r="C189" s="14"/>
      <c r="D189" s="15"/>
      <c r="E189" s="16" t="str">
        <f>IF(D189="","",VLOOKUP(D189,'BA Origin'!A:G,7,FALSE))</f>
        <v/>
      </c>
      <c r="F189" s="117"/>
      <c r="G189" s="16" t="str">
        <f>IF(F189="","",VLOOKUP(F189,'Cover Data'!$D$44:$E$129,2,FALSE))</f>
        <v/>
      </c>
      <c r="H189" s="16" t="e">
        <f>IF(VLOOKUP(D189,'BA Origin'!A:H,8,FALSE)=0,"Hotel",IF(VLOOKUP(D189,'BA Origin'!A:H,8,FALSE)=9,"SC","Error"))</f>
        <v>#N/A</v>
      </c>
      <c r="I189" s="16">
        <f t="shared" si="7"/>
        <v>0</v>
      </c>
      <c r="J189" s="16" t="e">
        <f>CONCATENATE(VLOOKUP(D189,'BA Origin'!A:D,4,FALSE),(IF(I189=1,CONCATENATE("000",D189),IF(I189=2,CONCATENATE("00",D189),IF(I189=3,CONCATENATE("0",D189),IF(I189=4,D189,"ERROR"))))),F189)</f>
        <v>#N/A</v>
      </c>
      <c r="K189" s="18" t="e">
        <f t="array" ref="K189">OR(Matrix=$J189)</f>
        <v>#N/A</v>
      </c>
      <c r="L189" s="16" t="str">
        <f t="shared" si="9"/>
        <v/>
      </c>
      <c r="M189" s="19"/>
      <c r="N189" s="20"/>
      <c r="O189" s="15"/>
      <c r="P189" s="16" t="str">
        <f>IF(O189="","",VLOOKUP(O189,'BA Target'!A:G,7,FALSE))</f>
        <v/>
      </c>
      <c r="Q189" s="117"/>
      <c r="R189" s="16" t="str">
        <f>IF(Q189="","",VLOOKUP(Q189,'Cover Data'!$D$44:$E$129,2,FALSE))</f>
        <v/>
      </c>
      <c r="S189" s="16" t="e">
        <f>IF(VLOOKUP(O189,'BA Origin'!A:H,8,FALSE)=0,"Hotel",IF(VLOOKUP(O189,'BA Origin'!A:H,8,FALSE)=9,"SC","Error"))</f>
        <v>#N/A</v>
      </c>
      <c r="T189" s="16">
        <f t="shared" si="8"/>
        <v>0</v>
      </c>
      <c r="U189" s="16" t="e">
        <f>CONCATENATE(VLOOKUP(O189,'BA Target'!A:D,4,FALSE),(IF(T189=1,CONCATENATE("000",O189),IF(T189=2,CONCATENATE("00",O189),IF(T189=3,CONCATENATE("0",O189),IF(T189=4,O189,"ERROR"))))),Q189)</f>
        <v>#N/A</v>
      </c>
      <c r="V189" s="18" t="e">
        <f t="array" ref="V189">OR(Matrix=$U189)</f>
        <v>#N/A</v>
      </c>
      <c r="W189" s="16" t="str">
        <f>IF(R189="","",IF(VLOOKUP(O189,'BA Target'!A:J,10,FALSE)="Y",IF(V189=TRUE,U189,"Cost Center not defined"),U189))</f>
        <v/>
      </c>
      <c r="X189" s="21"/>
      <c r="Y189" s="22"/>
      <c r="Z189" s="22"/>
      <c r="AA189" s="23"/>
      <c r="AB189" s="229"/>
      <c r="AC189" s="339"/>
      <c r="AD189" s="341"/>
      <c r="AE189" s="326"/>
      <c r="AF189" s="326"/>
      <c r="AG189" s="326"/>
      <c r="AH189" s="164"/>
      <c r="AI189" s="326"/>
    </row>
    <row r="190" spans="2:35" ht="15.75" x14ac:dyDescent="0.25">
      <c r="B190" s="13"/>
      <c r="C190" s="14"/>
      <c r="D190" s="17"/>
      <c r="E190" s="16" t="str">
        <f>IF(D190="","",VLOOKUP(D190,'BA Origin'!A:G,7,FALSE))</f>
        <v/>
      </c>
      <c r="F190" s="117"/>
      <c r="G190" s="16" t="str">
        <f>IF(F190="","",VLOOKUP(F190,'Cover Data'!$D$44:$E$129,2,FALSE))</f>
        <v/>
      </c>
      <c r="H190" s="16" t="e">
        <f>IF(VLOOKUP(D190,'BA Origin'!A:H,8,FALSE)=0,"Hotel",IF(VLOOKUP(D190,'BA Origin'!A:H,8,FALSE)=9,"SC","Error"))</f>
        <v>#N/A</v>
      </c>
      <c r="I190" s="16">
        <f t="shared" si="7"/>
        <v>0</v>
      </c>
      <c r="J190" s="16" t="e">
        <f>CONCATENATE(VLOOKUP(D190,'BA Origin'!A:D,4,FALSE),(IF(I190=1,CONCATENATE("000",D190),IF(I190=2,CONCATENATE("00",D190),IF(I190=3,CONCATENATE("0",D190),IF(I190=4,D190,"ERROR"))))),F190)</f>
        <v>#N/A</v>
      </c>
      <c r="K190" s="18" t="e">
        <f t="array" ref="K190">OR(Matrix=$J190)</f>
        <v>#N/A</v>
      </c>
      <c r="L190" s="16" t="str">
        <f t="shared" si="9"/>
        <v/>
      </c>
      <c r="M190" s="19"/>
      <c r="N190" s="20"/>
      <c r="O190" s="17"/>
      <c r="P190" s="16" t="str">
        <f>IF(O190="","",VLOOKUP(O190,'BA Target'!A:G,7,FALSE))</f>
        <v/>
      </c>
      <c r="Q190" s="117"/>
      <c r="R190" s="16" t="str">
        <f>IF(Q190="","",VLOOKUP(Q190,'Cover Data'!$D$44:$E$129,2,FALSE))</f>
        <v/>
      </c>
      <c r="S190" s="16" t="e">
        <f>IF(VLOOKUP(O190,'BA Origin'!A:H,8,FALSE)=0,"Hotel",IF(VLOOKUP(O190,'BA Origin'!A:H,8,FALSE)=9,"SC","Error"))</f>
        <v>#N/A</v>
      </c>
      <c r="T190" s="16">
        <f t="shared" si="8"/>
        <v>0</v>
      </c>
      <c r="U190" s="16" t="e">
        <f>CONCATENATE(VLOOKUP(O190,'BA Target'!A:D,4,FALSE),(IF(T190=1,CONCATENATE("000",O190),IF(T190=2,CONCATENATE("00",O190),IF(T190=3,CONCATENATE("0",O190),IF(T190=4,O190,"ERROR"))))),Q190)</f>
        <v>#N/A</v>
      </c>
      <c r="V190" s="18" t="e">
        <f t="array" ref="V190">OR(Matrix=$U190)</f>
        <v>#N/A</v>
      </c>
      <c r="W190" s="16" t="str">
        <f>IF(R190="","",IF(VLOOKUP(O190,'BA Target'!A:J,10,FALSE)="Y",IF(V190=TRUE,U190,"Cost Center not defined"),U190))</f>
        <v/>
      </c>
      <c r="X190" s="21"/>
      <c r="Y190" s="22"/>
      <c r="Z190" s="22"/>
      <c r="AA190" s="23"/>
      <c r="AB190" s="229"/>
      <c r="AC190" s="337"/>
      <c r="AD190" s="341"/>
      <c r="AE190" s="326"/>
      <c r="AF190" s="326"/>
      <c r="AG190" s="326"/>
      <c r="AH190" s="164"/>
      <c r="AI190" s="326"/>
    </row>
    <row r="191" spans="2:35" ht="15.75" x14ac:dyDescent="0.25">
      <c r="B191" s="13"/>
      <c r="C191" s="14"/>
      <c r="D191" s="15"/>
      <c r="E191" s="16" t="str">
        <f>IF(D191="","",VLOOKUP(D191,'BA Origin'!A:G,7,FALSE))</f>
        <v/>
      </c>
      <c r="F191" s="117"/>
      <c r="G191" s="16" t="str">
        <f>IF(F191="","",VLOOKUP(F191,'Cover Data'!$D$44:$E$129,2,FALSE))</f>
        <v/>
      </c>
      <c r="H191" s="16" t="e">
        <f>IF(VLOOKUP(D191,'BA Origin'!A:H,8,FALSE)=0,"Hotel",IF(VLOOKUP(D191,'BA Origin'!A:H,8,FALSE)=9,"SC","Error"))</f>
        <v>#N/A</v>
      </c>
      <c r="I191" s="16">
        <f t="shared" si="7"/>
        <v>0</v>
      </c>
      <c r="J191" s="16" t="e">
        <f>CONCATENATE(VLOOKUP(D191,'BA Origin'!A:D,4,FALSE),(IF(I191=1,CONCATENATE("000",D191),IF(I191=2,CONCATENATE("00",D191),IF(I191=3,CONCATENATE("0",D191),IF(I191=4,D191,"ERROR"))))),F191)</f>
        <v>#N/A</v>
      </c>
      <c r="K191" s="18" t="e">
        <f t="array" ref="K191">OR(Matrix=$J191)</f>
        <v>#N/A</v>
      </c>
      <c r="L191" s="16" t="str">
        <f t="shared" si="9"/>
        <v/>
      </c>
      <c r="M191" s="19"/>
      <c r="N191" s="20"/>
      <c r="O191" s="15"/>
      <c r="P191" s="16" t="str">
        <f>IF(O191="","",VLOOKUP(O191,'BA Target'!A:G,7,FALSE))</f>
        <v/>
      </c>
      <c r="Q191" s="117"/>
      <c r="R191" s="16" t="str">
        <f>IF(Q191="","",VLOOKUP(Q191,'Cover Data'!$D$44:$E$129,2,FALSE))</f>
        <v/>
      </c>
      <c r="S191" s="16" t="e">
        <f>IF(VLOOKUP(O191,'BA Origin'!A:H,8,FALSE)=0,"Hotel",IF(VLOOKUP(O191,'BA Origin'!A:H,8,FALSE)=9,"SC","Error"))</f>
        <v>#N/A</v>
      </c>
      <c r="T191" s="16">
        <f t="shared" si="8"/>
        <v>0</v>
      </c>
      <c r="U191" s="16" t="e">
        <f>CONCATENATE(VLOOKUP(O191,'BA Target'!A:D,4,FALSE),(IF(T191=1,CONCATENATE("000",O191),IF(T191=2,CONCATENATE("00",O191),IF(T191=3,CONCATENATE("0",O191),IF(T191=4,O191,"ERROR"))))),Q191)</f>
        <v>#N/A</v>
      </c>
      <c r="V191" s="18" t="e">
        <f t="array" ref="V191">OR(Matrix=$U191)</f>
        <v>#N/A</v>
      </c>
      <c r="W191" s="16" t="str">
        <f>IF(R191="","",IF(VLOOKUP(O191,'BA Target'!A:J,10,FALSE)="Y",IF(V191=TRUE,U191,"Cost Center not defined"),U191))</f>
        <v/>
      </c>
      <c r="X191" s="21"/>
      <c r="Y191" s="22"/>
      <c r="Z191" s="22"/>
      <c r="AA191" s="23"/>
      <c r="AB191" s="229"/>
      <c r="AC191" s="338"/>
      <c r="AD191" s="341"/>
      <c r="AE191" s="326"/>
      <c r="AF191" s="326"/>
      <c r="AG191" s="326"/>
      <c r="AH191" s="164"/>
      <c r="AI191" s="326"/>
    </row>
    <row r="192" spans="2:35" ht="15.75" x14ac:dyDescent="0.25">
      <c r="B192" s="13"/>
      <c r="C192" s="14"/>
      <c r="D192" s="15"/>
      <c r="E192" s="16" t="str">
        <f>IF(D192="","",VLOOKUP(D192,'BA Origin'!A:G,7,FALSE))</f>
        <v/>
      </c>
      <c r="F192" s="117"/>
      <c r="G192" s="16" t="str">
        <f>IF(F192="","",VLOOKUP(F192,'Cover Data'!$D$44:$E$129,2,FALSE))</f>
        <v/>
      </c>
      <c r="H192" s="16" t="e">
        <f>IF(VLOOKUP(D192,'BA Origin'!A:H,8,FALSE)=0,"Hotel",IF(VLOOKUP(D192,'BA Origin'!A:H,8,FALSE)=9,"SC","Error"))</f>
        <v>#N/A</v>
      </c>
      <c r="I192" s="16">
        <f t="shared" si="7"/>
        <v>0</v>
      </c>
      <c r="J192" s="16" t="e">
        <f>CONCATENATE(VLOOKUP(D192,'BA Origin'!A:D,4,FALSE),(IF(I192=1,CONCATENATE("000",D192),IF(I192=2,CONCATENATE("00",D192),IF(I192=3,CONCATENATE("0",D192),IF(I192=4,D192,"ERROR"))))),F192)</f>
        <v>#N/A</v>
      </c>
      <c r="K192" s="18" t="e">
        <f t="array" ref="K192">OR(Matrix=$J192)</f>
        <v>#N/A</v>
      </c>
      <c r="L192" s="16" t="str">
        <f t="shared" si="9"/>
        <v/>
      </c>
      <c r="M192" s="19"/>
      <c r="N192" s="20"/>
      <c r="O192" s="15"/>
      <c r="P192" s="16" t="str">
        <f>IF(O192="","",VLOOKUP(O192,'BA Target'!A:G,7,FALSE))</f>
        <v/>
      </c>
      <c r="Q192" s="117"/>
      <c r="R192" s="16" t="str">
        <f>IF(Q192="","",VLOOKUP(Q192,'Cover Data'!$D$44:$E$129,2,FALSE))</f>
        <v/>
      </c>
      <c r="S192" s="16" t="e">
        <f>IF(VLOOKUP(O192,'BA Origin'!A:H,8,FALSE)=0,"Hotel",IF(VLOOKUP(O192,'BA Origin'!A:H,8,FALSE)=9,"SC","Error"))</f>
        <v>#N/A</v>
      </c>
      <c r="T192" s="16">
        <f t="shared" si="8"/>
        <v>0</v>
      </c>
      <c r="U192" s="16" t="e">
        <f>CONCATENATE(VLOOKUP(O192,'BA Target'!A:D,4,FALSE),(IF(T192=1,CONCATENATE("000",O192),IF(T192=2,CONCATENATE("00",O192),IF(T192=3,CONCATENATE("0",O192),IF(T192=4,O192,"ERROR"))))),Q192)</f>
        <v>#N/A</v>
      </c>
      <c r="V192" s="18" t="e">
        <f t="array" ref="V192">OR(Matrix=$U192)</f>
        <v>#N/A</v>
      </c>
      <c r="W192" s="16" t="str">
        <f>IF(R192="","",IF(VLOOKUP(O192,'BA Target'!A:J,10,FALSE)="Y",IF(V192=TRUE,U192,"Cost Center not defined"),U192))</f>
        <v/>
      </c>
      <c r="X192" s="21"/>
      <c r="Y192" s="22"/>
      <c r="Z192" s="22"/>
      <c r="AA192" s="23"/>
      <c r="AB192" s="229"/>
      <c r="AC192" s="339"/>
      <c r="AD192" s="341"/>
      <c r="AE192" s="326"/>
      <c r="AF192" s="326"/>
      <c r="AG192" s="326"/>
      <c r="AH192" s="164"/>
      <c r="AI192" s="326"/>
    </row>
    <row r="193" spans="2:35" ht="15.75" x14ac:dyDescent="0.25">
      <c r="B193" s="13"/>
      <c r="C193" s="14"/>
      <c r="D193" s="17"/>
      <c r="E193" s="16" t="str">
        <f>IF(D193="","",VLOOKUP(D193,'BA Origin'!A:G,7,FALSE))</f>
        <v/>
      </c>
      <c r="F193" s="117"/>
      <c r="G193" s="16" t="str">
        <f>IF(F193="","",VLOOKUP(F193,'Cover Data'!$D$44:$E$129,2,FALSE))</f>
        <v/>
      </c>
      <c r="H193" s="16" t="e">
        <f>IF(VLOOKUP(D193,'BA Origin'!A:H,8,FALSE)=0,"Hotel",IF(VLOOKUP(D193,'BA Origin'!A:H,8,FALSE)=9,"SC","Error"))</f>
        <v>#N/A</v>
      </c>
      <c r="I193" s="16">
        <f t="shared" si="7"/>
        <v>0</v>
      </c>
      <c r="J193" s="16" t="e">
        <f>CONCATENATE(VLOOKUP(D193,'BA Origin'!A:D,4,FALSE),(IF(I193=1,CONCATENATE("000",D193),IF(I193=2,CONCATENATE("00",D193),IF(I193=3,CONCATENATE("0",D193),IF(I193=4,D193,"ERROR"))))),F193)</f>
        <v>#N/A</v>
      </c>
      <c r="K193" s="18" t="e">
        <f t="array" ref="K193">OR(Matrix=$J193)</f>
        <v>#N/A</v>
      </c>
      <c r="L193" s="16" t="str">
        <f t="shared" si="9"/>
        <v/>
      </c>
      <c r="M193" s="19"/>
      <c r="N193" s="20"/>
      <c r="O193" s="17"/>
      <c r="P193" s="16" t="str">
        <f>IF(O193="","",VLOOKUP(O193,'BA Target'!A:G,7,FALSE))</f>
        <v/>
      </c>
      <c r="Q193" s="117"/>
      <c r="R193" s="16" t="str">
        <f>IF(Q193="","",VLOOKUP(Q193,'Cover Data'!$D$44:$E$129,2,FALSE))</f>
        <v/>
      </c>
      <c r="S193" s="16" t="e">
        <f>IF(VLOOKUP(O193,'BA Origin'!A:H,8,FALSE)=0,"Hotel",IF(VLOOKUP(O193,'BA Origin'!A:H,8,FALSE)=9,"SC","Error"))</f>
        <v>#N/A</v>
      </c>
      <c r="T193" s="16">
        <f t="shared" si="8"/>
        <v>0</v>
      </c>
      <c r="U193" s="16" t="e">
        <f>CONCATENATE(VLOOKUP(O193,'BA Target'!A:D,4,FALSE),(IF(T193=1,CONCATENATE("000",O193),IF(T193=2,CONCATENATE("00",O193),IF(T193=3,CONCATENATE("0",O193),IF(T193=4,O193,"ERROR"))))),Q193)</f>
        <v>#N/A</v>
      </c>
      <c r="V193" s="18" t="e">
        <f t="array" ref="V193">OR(Matrix=$U193)</f>
        <v>#N/A</v>
      </c>
      <c r="W193" s="16" t="str">
        <f>IF(R193="","",IF(VLOOKUP(O193,'BA Target'!A:J,10,FALSE)="Y",IF(V193=TRUE,U193,"Cost Center not defined"),U193))</f>
        <v/>
      </c>
      <c r="X193" s="21"/>
      <c r="Y193" s="22"/>
      <c r="Z193" s="22"/>
      <c r="AA193" s="23"/>
      <c r="AB193" s="229"/>
      <c r="AC193" s="337"/>
      <c r="AD193" s="341"/>
      <c r="AE193" s="326"/>
      <c r="AF193" s="326"/>
      <c r="AG193" s="326"/>
      <c r="AH193" s="164"/>
      <c r="AI193" s="326"/>
    </row>
    <row r="194" spans="2:35" ht="15.75" x14ac:dyDescent="0.25">
      <c r="B194" s="13"/>
      <c r="C194" s="14"/>
      <c r="D194" s="15"/>
      <c r="E194" s="16" t="str">
        <f>IF(D194="","",VLOOKUP(D194,'BA Origin'!A:G,7,FALSE))</f>
        <v/>
      </c>
      <c r="F194" s="117"/>
      <c r="G194" s="16" t="str">
        <f>IF(F194="","",VLOOKUP(F194,'Cover Data'!$D$44:$E$129,2,FALSE))</f>
        <v/>
      </c>
      <c r="H194" s="16" t="e">
        <f>IF(VLOOKUP(D194,'BA Origin'!A:H,8,FALSE)=0,"Hotel",IF(VLOOKUP(D194,'BA Origin'!A:H,8,FALSE)=9,"SC","Error"))</f>
        <v>#N/A</v>
      </c>
      <c r="I194" s="16">
        <f t="shared" si="7"/>
        <v>0</v>
      </c>
      <c r="J194" s="16" t="e">
        <f>CONCATENATE(VLOOKUP(D194,'BA Origin'!A:D,4,FALSE),(IF(I194=1,CONCATENATE("000",D194),IF(I194=2,CONCATENATE("00",D194),IF(I194=3,CONCATENATE("0",D194),IF(I194=4,D194,"ERROR"))))),F194)</f>
        <v>#N/A</v>
      </c>
      <c r="K194" s="18" t="e">
        <f t="array" ref="K194">OR(Matrix=$J194)</f>
        <v>#N/A</v>
      </c>
      <c r="L194" s="16" t="str">
        <f t="shared" si="9"/>
        <v/>
      </c>
      <c r="M194" s="19"/>
      <c r="N194" s="20"/>
      <c r="O194" s="15"/>
      <c r="P194" s="16" t="str">
        <f>IF(O194="","",VLOOKUP(O194,'BA Target'!A:G,7,FALSE))</f>
        <v/>
      </c>
      <c r="Q194" s="117"/>
      <c r="R194" s="16" t="str">
        <f>IF(Q194="","",VLOOKUP(Q194,'Cover Data'!$D$44:$E$129,2,FALSE))</f>
        <v/>
      </c>
      <c r="S194" s="16" t="e">
        <f>IF(VLOOKUP(O194,'BA Origin'!A:H,8,FALSE)=0,"Hotel",IF(VLOOKUP(O194,'BA Origin'!A:H,8,FALSE)=9,"SC","Error"))</f>
        <v>#N/A</v>
      </c>
      <c r="T194" s="16">
        <f t="shared" si="8"/>
        <v>0</v>
      </c>
      <c r="U194" s="16" t="e">
        <f>CONCATENATE(VLOOKUP(O194,'BA Target'!A:D,4,FALSE),(IF(T194=1,CONCATENATE("000",O194),IF(T194=2,CONCATENATE("00",O194),IF(T194=3,CONCATENATE("0",O194),IF(T194=4,O194,"ERROR"))))),Q194)</f>
        <v>#N/A</v>
      </c>
      <c r="V194" s="18" t="e">
        <f t="array" ref="V194">OR(Matrix=$U194)</f>
        <v>#N/A</v>
      </c>
      <c r="W194" s="16" t="str">
        <f>IF(R194="","",IF(VLOOKUP(O194,'BA Target'!A:J,10,FALSE)="Y",IF(V194=TRUE,U194,"Cost Center not defined"),U194))</f>
        <v/>
      </c>
      <c r="X194" s="21"/>
      <c r="Y194" s="22"/>
      <c r="Z194" s="22"/>
      <c r="AA194" s="23"/>
      <c r="AB194" s="229"/>
      <c r="AC194" s="338"/>
      <c r="AD194" s="341"/>
      <c r="AE194" s="326"/>
      <c r="AF194" s="326"/>
      <c r="AG194" s="326"/>
      <c r="AH194" s="164"/>
      <c r="AI194" s="326"/>
    </row>
    <row r="195" spans="2:35" ht="15.75" x14ac:dyDescent="0.25">
      <c r="B195" s="13"/>
      <c r="C195" s="14"/>
      <c r="D195" s="15"/>
      <c r="E195" s="16" t="str">
        <f>IF(D195="","",VLOOKUP(D195,'BA Origin'!A:G,7,FALSE))</f>
        <v/>
      </c>
      <c r="F195" s="117"/>
      <c r="G195" s="16" t="str">
        <f>IF(F195="","",VLOOKUP(F195,'Cover Data'!$D$44:$E$129,2,FALSE))</f>
        <v/>
      </c>
      <c r="H195" s="16" t="e">
        <f>IF(VLOOKUP(D195,'BA Origin'!A:H,8,FALSE)=0,"Hotel",IF(VLOOKUP(D195,'BA Origin'!A:H,8,FALSE)=9,"SC","Error"))</f>
        <v>#N/A</v>
      </c>
      <c r="I195" s="16">
        <f t="shared" si="7"/>
        <v>0</v>
      </c>
      <c r="J195" s="16" t="e">
        <f>CONCATENATE(VLOOKUP(D195,'BA Origin'!A:D,4,FALSE),(IF(I195=1,CONCATENATE("000",D195),IF(I195=2,CONCATENATE("00",D195),IF(I195=3,CONCATENATE("0",D195),IF(I195=4,D195,"ERROR"))))),F195)</f>
        <v>#N/A</v>
      </c>
      <c r="K195" s="18" t="e">
        <f t="array" ref="K195">OR(Matrix=$J195)</f>
        <v>#N/A</v>
      </c>
      <c r="L195" s="16" t="str">
        <f t="shared" si="9"/>
        <v/>
      </c>
      <c r="M195" s="19"/>
      <c r="N195" s="20"/>
      <c r="O195" s="15"/>
      <c r="P195" s="16" t="str">
        <f>IF(O195="","",VLOOKUP(O195,'BA Target'!A:G,7,FALSE))</f>
        <v/>
      </c>
      <c r="Q195" s="117"/>
      <c r="R195" s="16" t="str">
        <f>IF(Q195="","",VLOOKUP(Q195,'Cover Data'!$D$44:$E$129,2,FALSE))</f>
        <v/>
      </c>
      <c r="S195" s="16" t="e">
        <f>IF(VLOOKUP(O195,'BA Origin'!A:H,8,FALSE)=0,"Hotel",IF(VLOOKUP(O195,'BA Origin'!A:H,8,FALSE)=9,"SC","Error"))</f>
        <v>#N/A</v>
      </c>
      <c r="T195" s="16">
        <f t="shared" si="8"/>
        <v>0</v>
      </c>
      <c r="U195" s="16" t="e">
        <f>CONCATENATE(VLOOKUP(O195,'BA Target'!A:D,4,FALSE),(IF(T195=1,CONCATENATE("000",O195),IF(T195=2,CONCATENATE("00",O195),IF(T195=3,CONCATENATE("0",O195),IF(T195=4,O195,"ERROR"))))),Q195)</f>
        <v>#N/A</v>
      </c>
      <c r="V195" s="18" t="e">
        <f t="array" ref="V195">OR(Matrix=$U195)</f>
        <v>#N/A</v>
      </c>
      <c r="W195" s="16" t="str">
        <f>IF(R195="","",IF(VLOOKUP(O195,'BA Target'!A:J,10,FALSE)="Y",IF(V195=TRUE,U195,"Cost Center not defined"),U195))</f>
        <v/>
      </c>
      <c r="X195" s="21"/>
      <c r="Y195" s="22"/>
      <c r="Z195" s="22"/>
      <c r="AA195" s="23"/>
      <c r="AB195" s="229"/>
      <c r="AC195" s="339"/>
      <c r="AD195" s="341"/>
      <c r="AE195" s="326"/>
      <c r="AF195" s="326"/>
      <c r="AG195" s="326"/>
      <c r="AH195" s="164"/>
      <c r="AI195" s="326"/>
    </row>
    <row r="196" spans="2:35" ht="15.75" x14ac:dyDescent="0.25">
      <c r="B196" s="13"/>
      <c r="C196" s="14"/>
      <c r="D196" s="17"/>
      <c r="E196" s="16" t="str">
        <f>IF(D196="","",VLOOKUP(D196,'BA Origin'!A:G,7,FALSE))</f>
        <v/>
      </c>
      <c r="F196" s="117"/>
      <c r="G196" s="16" t="str">
        <f>IF(F196="","",VLOOKUP(F196,'Cover Data'!$D$44:$E$129,2,FALSE))</f>
        <v/>
      </c>
      <c r="H196" s="16" t="e">
        <f>IF(VLOOKUP(D196,'BA Origin'!A:H,8,FALSE)=0,"Hotel",IF(VLOOKUP(D196,'BA Origin'!A:H,8,FALSE)=9,"SC","Error"))</f>
        <v>#N/A</v>
      </c>
      <c r="I196" s="16">
        <f t="shared" si="7"/>
        <v>0</v>
      </c>
      <c r="J196" s="16" t="e">
        <f>CONCATENATE(VLOOKUP(D196,'BA Origin'!A:D,4,FALSE),(IF(I196=1,CONCATENATE("000",D196),IF(I196=2,CONCATENATE("00",D196),IF(I196=3,CONCATENATE("0",D196),IF(I196=4,D196,"ERROR"))))),F196)</f>
        <v>#N/A</v>
      </c>
      <c r="K196" s="18" t="e">
        <f t="array" ref="K196">OR(Matrix=$J196)</f>
        <v>#N/A</v>
      </c>
      <c r="L196" s="16" t="str">
        <f t="shared" si="9"/>
        <v/>
      </c>
      <c r="M196" s="19"/>
      <c r="N196" s="20"/>
      <c r="O196" s="17"/>
      <c r="P196" s="16" t="str">
        <f>IF(O196="","",VLOOKUP(O196,'BA Target'!A:G,7,FALSE))</f>
        <v/>
      </c>
      <c r="Q196" s="117"/>
      <c r="R196" s="16" t="str">
        <f>IF(Q196="","",VLOOKUP(Q196,'Cover Data'!$D$44:$E$129,2,FALSE))</f>
        <v/>
      </c>
      <c r="S196" s="16" t="e">
        <f>IF(VLOOKUP(O196,'BA Origin'!A:H,8,FALSE)=0,"Hotel",IF(VLOOKUP(O196,'BA Origin'!A:H,8,FALSE)=9,"SC","Error"))</f>
        <v>#N/A</v>
      </c>
      <c r="T196" s="16">
        <f t="shared" si="8"/>
        <v>0</v>
      </c>
      <c r="U196" s="16" t="e">
        <f>CONCATENATE(VLOOKUP(O196,'BA Target'!A:D,4,FALSE),(IF(T196=1,CONCATENATE("000",O196),IF(T196=2,CONCATENATE("00",O196),IF(T196=3,CONCATENATE("0",O196),IF(T196=4,O196,"ERROR"))))),Q196)</f>
        <v>#N/A</v>
      </c>
      <c r="V196" s="18" t="e">
        <f t="array" ref="V196">OR(Matrix=$U196)</f>
        <v>#N/A</v>
      </c>
      <c r="W196" s="16" t="str">
        <f>IF(R196="","",IF(VLOOKUP(O196,'BA Target'!A:J,10,FALSE)="Y",IF(V196=TRUE,U196,"Cost Center not defined"),U196))</f>
        <v/>
      </c>
      <c r="X196" s="21"/>
      <c r="Y196" s="22"/>
      <c r="Z196" s="22"/>
      <c r="AA196" s="23"/>
      <c r="AB196" s="229"/>
      <c r="AC196" s="337"/>
      <c r="AD196" s="341"/>
      <c r="AE196" s="326"/>
      <c r="AF196" s="326"/>
      <c r="AG196" s="326"/>
      <c r="AH196" s="164"/>
      <c r="AI196" s="326"/>
    </row>
    <row r="197" spans="2:35" ht="15.75" x14ac:dyDescent="0.25">
      <c r="B197" s="13"/>
      <c r="C197" s="14"/>
      <c r="D197" s="15"/>
      <c r="E197" s="16" t="str">
        <f>IF(D197="","",VLOOKUP(D197,'BA Origin'!A:G,7,FALSE))</f>
        <v/>
      </c>
      <c r="F197" s="117"/>
      <c r="G197" s="16" t="str">
        <f>IF(F197="","",VLOOKUP(F197,'Cover Data'!$D$44:$E$129,2,FALSE))</f>
        <v/>
      </c>
      <c r="H197" s="16" t="e">
        <f>IF(VLOOKUP(D197,'BA Origin'!A:H,8,FALSE)=0,"Hotel",IF(VLOOKUP(D197,'BA Origin'!A:H,8,FALSE)=9,"SC","Error"))</f>
        <v>#N/A</v>
      </c>
      <c r="I197" s="16">
        <f t="shared" si="7"/>
        <v>0</v>
      </c>
      <c r="J197" s="16" t="e">
        <f>CONCATENATE(VLOOKUP(D197,'BA Origin'!A:D,4,FALSE),(IF(I197=1,CONCATENATE("000",D197),IF(I197=2,CONCATENATE("00",D197),IF(I197=3,CONCATENATE("0",D197),IF(I197=4,D197,"ERROR"))))),F197)</f>
        <v>#N/A</v>
      </c>
      <c r="K197" s="18" t="e">
        <f t="array" ref="K197">OR(Matrix=$J197)</f>
        <v>#N/A</v>
      </c>
      <c r="L197" s="16" t="str">
        <f t="shared" si="9"/>
        <v/>
      </c>
      <c r="M197" s="19"/>
      <c r="N197" s="20"/>
      <c r="O197" s="15"/>
      <c r="P197" s="16" t="str">
        <f>IF(O197="","",VLOOKUP(O197,'BA Target'!A:G,7,FALSE))</f>
        <v/>
      </c>
      <c r="Q197" s="117"/>
      <c r="R197" s="16" t="str">
        <f>IF(Q197="","",VLOOKUP(Q197,'Cover Data'!$D$44:$E$129,2,FALSE))</f>
        <v/>
      </c>
      <c r="S197" s="16" t="e">
        <f>IF(VLOOKUP(O197,'BA Origin'!A:H,8,FALSE)=0,"Hotel",IF(VLOOKUP(O197,'BA Origin'!A:H,8,FALSE)=9,"SC","Error"))</f>
        <v>#N/A</v>
      </c>
      <c r="T197" s="16">
        <f t="shared" si="8"/>
        <v>0</v>
      </c>
      <c r="U197" s="16" t="e">
        <f>CONCATENATE(VLOOKUP(O197,'BA Target'!A:D,4,FALSE),(IF(T197=1,CONCATENATE("000",O197),IF(T197=2,CONCATENATE("00",O197),IF(T197=3,CONCATENATE("0",O197),IF(T197=4,O197,"ERROR"))))),Q197)</f>
        <v>#N/A</v>
      </c>
      <c r="V197" s="18" t="e">
        <f t="array" ref="V197">OR(Matrix=$U197)</f>
        <v>#N/A</v>
      </c>
      <c r="W197" s="16" t="str">
        <f>IF(R197="","",IF(VLOOKUP(O197,'BA Target'!A:J,10,FALSE)="Y",IF(V197=TRUE,U197,"Cost Center not defined"),U197))</f>
        <v/>
      </c>
      <c r="X197" s="21"/>
      <c r="Y197" s="22"/>
      <c r="Z197" s="22"/>
      <c r="AA197" s="23"/>
      <c r="AB197" s="229"/>
      <c r="AC197" s="338"/>
      <c r="AD197" s="341"/>
      <c r="AE197" s="326"/>
      <c r="AF197" s="326"/>
      <c r="AG197" s="326"/>
      <c r="AH197" s="164"/>
      <c r="AI197" s="326"/>
    </row>
    <row r="198" spans="2:35" ht="15.75" x14ac:dyDescent="0.25">
      <c r="B198" s="13"/>
      <c r="C198" s="14"/>
      <c r="D198" s="15"/>
      <c r="E198" s="16" t="str">
        <f>IF(D198="","",VLOOKUP(D198,'BA Origin'!A:G,7,FALSE))</f>
        <v/>
      </c>
      <c r="F198" s="117"/>
      <c r="G198" s="16" t="str">
        <f>IF(F198="","",VLOOKUP(F198,'Cover Data'!$D$44:$E$129,2,FALSE))</f>
        <v/>
      </c>
      <c r="H198" s="16" t="e">
        <f>IF(VLOOKUP(D198,'BA Origin'!A:H,8,FALSE)=0,"Hotel",IF(VLOOKUP(D198,'BA Origin'!A:H,8,FALSE)=9,"SC","Error"))</f>
        <v>#N/A</v>
      </c>
      <c r="I198" s="16">
        <f t="shared" si="7"/>
        <v>0</v>
      </c>
      <c r="J198" s="16" t="e">
        <f>CONCATENATE(VLOOKUP(D198,'BA Origin'!A:D,4,FALSE),(IF(I198=1,CONCATENATE("000",D198),IF(I198=2,CONCATENATE("00",D198),IF(I198=3,CONCATENATE("0",D198),IF(I198=4,D198,"ERROR"))))),F198)</f>
        <v>#N/A</v>
      </c>
      <c r="K198" s="18" t="e">
        <f t="array" ref="K198">OR(Matrix=$J198)</f>
        <v>#N/A</v>
      </c>
      <c r="L198" s="16" t="str">
        <f t="shared" si="9"/>
        <v/>
      </c>
      <c r="M198" s="19"/>
      <c r="N198" s="20"/>
      <c r="O198" s="15"/>
      <c r="P198" s="16" t="str">
        <f>IF(O198="","",VLOOKUP(O198,'BA Target'!A:G,7,FALSE))</f>
        <v/>
      </c>
      <c r="Q198" s="117"/>
      <c r="R198" s="16" t="str">
        <f>IF(Q198="","",VLOOKUP(Q198,'Cover Data'!$D$44:$E$129,2,FALSE))</f>
        <v/>
      </c>
      <c r="S198" s="16" t="e">
        <f>IF(VLOOKUP(O198,'BA Origin'!A:H,8,FALSE)=0,"Hotel",IF(VLOOKUP(O198,'BA Origin'!A:H,8,FALSE)=9,"SC","Error"))</f>
        <v>#N/A</v>
      </c>
      <c r="T198" s="16">
        <f t="shared" si="8"/>
        <v>0</v>
      </c>
      <c r="U198" s="16" t="e">
        <f>CONCATENATE(VLOOKUP(O198,'BA Target'!A:D,4,FALSE),(IF(T198=1,CONCATENATE("000",O198),IF(T198=2,CONCATENATE("00",O198),IF(T198=3,CONCATENATE("0",O198),IF(T198=4,O198,"ERROR"))))),Q198)</f>
        <v>#N/A</v>
      </c>
      <c r="V198" s="18" t="e">
        <f t="array" ref="V198">OR(Matrix=$U198)</f>
        <v>#N/A</v>
      </c>
      <c r="W198" s="16" t="str">
        <f>IF(R198="","",IF(VLOOKUP(O198,'BA Target'!A:J,10,FALSE)="Y",IF(V198=TRUE,U198,"Cost Center not defined"),U198))</f>
        <v/>
      </c>
      <c r="X198" s="21"/>
      <c r="Y198" s="22"/>
      <c r="Z198" s="22"/>
      <c r="AA198" s="23"/>
      <c r="AB198" s="229"/>
      <c r="AC198" s="339"/>
      <c r="AD198" s="341"/>
      <c r="AE198" s="326"/>
      <c r="AF198" s="326"/>
      <c r="AG198" s="326"/>
      <c r="AH198" s="164"/>
      <c r="AI198" s="326"/>
    </row>
    <row r="199" spans="2:35" ht="15.75" x14ac:dyDescent="0.25">
      <c r="B199" s="13"/>
      <c r="C199" s="14"/>
      <c r="D199" s="17"/>
      <c r="E199" s="16" t="str">
        <f>IF(D199="","",VLOOKUP(D199,'BA Origin'!A:G,7,FALSE))</f>
        <v/>
      </c>
      <c r="F199" s="117"/>
      <c r="G199" s="16" t="str">
        <f>IF(F199="","",VLOOKUP(F199,'Cover Data'!$D$44:$E$129,2,FALSE))</f>
        <v/>
      </c>
      <c r="H199" s="16" t="e">
        <f>IF(VLOOKUP(D199,'BA Origin'!A:H,8,FALSE)=0,"Hotel",IF(VLOOKUP(D199,'BA Origin'!A:H,8,FALSE)=9,"SC","Error"))</f>
        <v>#N/A</v>
      </c>
      <c r="I199" s="16">
        <f t="shared" si="7"/>
        <v>0</v>
      </c>
      <c r="J199" s="16" t="e">
        <f>CONCATENATE(VLOOKUP(D199,'BA Origin'!A:D,4,FALSE),(IF(I199=1,CONCATENATE("000",D199),IF(I199=2,CONCATENATE("00",D199),IF(I199=3,CONCATENATE("0",D199),IF(I199=4,D199,"ERROR"))))),F199)</f>
        <v>#N/A</v>
      </c>
      <c r="K199" s="18" t="e">
        <f t="array" ref="K199">OR(Matrix=$J199)</f>
        <v>#N/A</v>
      </c>
      <c r="L199" s="16" t="str">
        <f t="shared" si="9"/>
        <v/>
      </c>
      <c r="M199" s="19"/>
      <c r="N199" s="20"/>
      <c r="O199" s="17"/>
      <c r="P199" s="16" t="str">
        <f>IF(O199="","",VLOOKUP(O199,'BA Target'!A:G,7,FALSE))</f>
        <v/>
      </c>
      <c r="Q199" s="117"/>
      <c r="R199" s="16" t="str">
        <f>IF(Q199="","",VLOOKUP(Q199,'Cover Data'!$D$44:$E$129,2,FALSE))</f>
        <v/>
      </c>
      <c r="S199" s="16" t="e">
        <f>IF(VLOOKUP(O199,'BA Origin'!A:H,8,FALSE)=0,"Hotel",IF(VLOOKUP(O199,'BA Origin'!A:H,8,FALSE)=9,"SC","Error"))</f>
        <v>#N/A</v>
      </c>
      <c r="T199" s="16">
        <f t="shared" si="8"/>
        <v>0</v>
      </c>
      <c r="U199" s="16" t="e">
        <f>CONCATENATE(VLOOKUP(O199,'BA Target'!A:D,4,FALSE),(IF(T199=1,CONCATENATE("000",O199),IF(T199=2,CONCATENATE("00",O199),IF(T199=3,CONCATENATE("0",O199),IF(T199=4,O199,"ERROR"))))),Q199)</f>
        <v>#N/A</v>
      </c>
      <c r="V199" s="18" t="e">
        <f t="array" ref="V199">OR(Matrix=$U199)</f>
        <v>#N/A</v>
      </c>
      <c r="W199" s="16" t="str">
        <f>IF(R199="","",IF(VLOOKUP(O199,'BA Target'!A:J,10,FALSE)="Y",IF(V199=TRUE,U199,"Cost Center not defined"),U199))</f>
        <v/>
      </c>
      <c r="X199" s="21"/>
      <c r="Y199" s="22"/>
      <c r="Z199" s="22"/>
      <c r="AA199" s="23"/>
      <c r="AB199" s="229"/>
      <c r="AC199" s="337"/>
      <c r="AD199" s="341"/>
      <c r="AE199" s="326"/>
      <c r="AF199" s="326"/>
      <c r="AG199" s="326"/>
      <c r="AH199" s="164"/>
      <c r="AI199" s="326"/>
    </row>
    <row r="200" spans="2:35" ht="15.75" x14ac:dyDescent="0.25">
      <c r="B200" s="13"/>
      <c r="C200" s="14"/>
      <c r="D200" s="15"/>
      <c r="E200" s="16" t="str">
        <f>IF(D200="","",VLOOKUP(D200,'BA Origin'!A:G,7,FALSE))</f>
        <v/>
      </c>
      <c r="F200" s="117"/>
      <c r="G200" s="16" t="str">
        <f>IF(F200="","",VLOOKUP(F200,'Cover Data'!$D$44:$E$129,2,FALSE))</f>
        <v/>
      </c>
      <c r="H200" s="16" t="e">
        <f>IF(VLOOKUP(D200,'BA Origin'!A:H,8,FALSE)=0,"Hotel",IF(VLOOKUP(D200,'BA Origin'!A:H,8,FALSE)=9,"SC","Error"))</f>
        <v>#N/A</v>
      </c>
      <c r="I200" s="16">
        <f t="shared" si="7"/>
        <v>0</v>
      </c>
      <c r="J200" s="16" t="e">
        <f>CONCATENATE(VLOOKUP(D200,'BA Origin'!A:D,4,FALSE),(IF(I200=1,CONCATENATE("000",D200),IF(I200=2,CONCATENATE("00",D200),IF(I200=3,CONCATENATE("0",D200),IF(I200=4,D200,"ERROR"))))),F200)</f>
        <v>#N/A</v>
      </c>
      <c r="K200" s="18" t="e">
        <f t="array" ref="K200">OR(Matrix=$J200)</f>
        <v>#N/A</v>
      </c>
      <c r="L200" s="16" t="str">
        <f t="shared" si="9"/>
        <v/>
      </c>
      <c r="M200" s="19"/>
      <c r="N200" s="20"/>
      <c r="O200" s="15"/>
      <c r="P200" s="16" t="str">
        <f>IF(O200="","",VLOOKUP(O200,'BA Target'!A:G,7,FALSE))</f>
        <v/>
      </c>
      <c r="Q200" s="117"/>
      <c r="R200" s="16" t="str">
        <f>IF(Q200="","",VLOOKUP(Q200,'Cover Data'!$D$44:$E$129,2,FALSE))</f>
        <v/>
      </c>
      <c r="S200" s="16" t="e">
        <f>IF(VLOOKUP(O200,'BA Origin'!A:H,8,FALSE)=0,"Hotel",IF(VLOOKUP(O200,'BA Origin'!A:H,8,FALSE)=9,"SC","Error"))</f>
        <v>#N/A</v>
      </c>
      <c r="T200" s="16">
        <f t="shared" si="8"/>
        <v>0</v>
      </c>
      <c r="U200" s="16" t="e">
        <f>CONCATENATE(VLOOKUP(O200,'BA Target'!A:D,4,FALSE),(IF(T200=1,CONCATENATE("000",O200),IF(T200=2,CONCATENATE("00",O200),IF(T200=3,CONCATENATE("0",O200),IF(T200=4,O200,"ERROR"))))),Q200)</f>
        <v>#N/A</v>
      </c>
      <c r="V200" s="18" t="e">
        <f t="array" ref="V200">OR(Matrix=$U200)</f>
        <v>#N/A</v>
      </c>
      <c r="W200" s="16" t="str">
        <f>IF(R200="","",IF(VLOOKUP(O200,'BA Target'!A:J,10,FALSE)="Y",IF(V200=TRUE,U200,"Cost Center not defined"),U200))</f>
        <v/>
      </c>
      <c r="X200" s="21"/>
      <c r="Y200" s="22"/>
      <c r="Z200" s="22"/>
      <c r="AA200" s="23"/>
      <c r="AB200" s="229"/>
      <c r="AC200" s="338"/>
      <c r="AD200" s="341"/>
      <c r="AE200" s="326"/>
      <c r="AF200" s="326"/>
      <c r="AG200" s="326"/>
      <c r="AH200" s="164"/>
      <c r="AI200" s="326"/>
    </row>
    <row r="201" spans="2:35" ht="15.75" x14ac:dyDescent="0.25">
      <c r="B201" s="13"/>
      <c r="C201" s="14"/>
      <c r="D201" s="15"/>
      <c r="E201" s="16" t="str">
        <f>IF(D201="","",VLOOKUP(D201,'BA Origin'!A:G,7,FALSE))</f>
        <v/>
      </c>
      <c r="F201" s="117"/>
      <c r="G201" s="16" t="str">
        <f>IF(F201="","",VLOOKUP(F201,'Cover Data'!$D$44:$E$129,2,FALSE))</f>
        <v/>
      </c>
      <c r="H201" s="16" t="e">
        <f>IF(VLOOKUP(D201,'BA Origin'!A:H,8,FALSE)=0,"Hotel",IF(VLOOKUP(D201,'BA Origin'!A:H,8,FALSE)=9,"SC","Error"))</f>
        <v>#N/A</v>
      </c>
      <c r="I201" s="16">
        <f t="shared" si="7"/>
        <v>0</v>
      </c>
      <c r="J201" s="16" t="e">
        <f>CONCATENATE(VLOOKUP(D201,'BA Origin'!A:D,4,FALSE),(IF(I201=1,CONCATENATE("000",D201),IF(I201=2,CONCATENATE("00",D201),IF(I201=3,CONCATENATE("0",D201),IF(I201=4,D201,"ERROR"))))),F201)</f>
        <v>#N/A</v>
      </c>
      <c r="K201" s="18" t="e">
        <f t="array" ref="K201">OR(Matrix=$J201)</f>
        <v>#N/A</v>
      </c>
      <c r="L201" s="16" t="str">
        <f t="shared" si="9"/>
        <v/>
      </c>
      <c r="M201" s="19"/>
      <c r="N201" s="20"/>
      <c r="O201" s="15"/>
      <c r="P201" s="16" t="str">
        <f>IF(O201="","",VLOOKUP(O201,'BA Target'!A:G,7,FALSE))</f>
        <v/>
      </c>
      <c r="Q201" s="117"/>
      <c r="R201" s="16" t="str">
        <f>IF(Q201="","",VLOOKUP(Q201,'Cover Data'!$D$44:$E$129,2,FALSE))</f>
        <v/>
      </c>
      <c r="S201" s="16" t="e">
        <f>IF(VLOOKUP(O201,'BA Origin'!A:H,8,FALSE)=0,"Hotel",IF(VLOOKUP(O201,'BA Origin'!A:H,8,FALSE)=9,"SC","Error"))</f>
        <v>#N/A</v>
      </c>
      <c r="T201" s="16">
        <f t="shared" si="8"/>
        <v>0</v>
      </c>
      <c r="U201" s="16" t="e">
        <f>CONCATENATE(VLOOKUP(O201,'BA Target'!A:D,4,FALSE),(IF(T201=1,CONCATENATE("000",O201),IF(T201=2,CONCATENATE("00",O201),IF(T201=3,CONCATENATE("0",O201),IF(T201=4,O201,"ERROR"))))),Q201)</f>
        <v>#N/A</v>
      </c>
      <c r="V201" s="18" t="e">
        <f t="array" ref="V201">OR(Matrix=$U201)</f>
        <v>#N/A</v>
      </c>
      <c r="W201" s="16" t="str">
        <f>IF(R201="","",IF(VLOOKUP(O201,'BA Target'!A:J,10,FALSE)="Y",IF(V201=TRUE,U201,"Cost Center not defined"),U201))</f>
        <v/>
      </c>
      <c r="X201" s="21"/>
      <c r="Y201" s="22"/>
      <c r="Z201" s="22"/>
      <c r="AA201" s="23"/>
      <c r="AB201" s="229"/>
      <c r="AC201" s="339"/>
      <c r="AD201" s="341"/>
      <c r="AE201" s="326"/>
      <c r="AF201" s="326"/>
      <c r="AG201" s="326"/>
      <c r="AH201" s="164"/>
      <c r="AI201" s="326"/>
    </row>
    <row r="202" spans="2:35" ht="15.75" x14ac:dyDescent="0.25">
      <c r="B202" s="13"/>
      <c r="C202" s="14"/>
      <c r="D202" s="17"/>
      <c r="E202" s="16" t="str">
        <f>IF(D202="","",VLOOKUP(D202,'BA Origin'!A:G,7,FALSE))</f>
        <v/>
      </c>
      <c r="F202" s="117"/>
      <c r="G202" s="16" t="str">
        <f>IF(F202="","",VLOOKUP(F202,'Cover Data'!$D$44:$E$129,2,FALSE))</f>
        <v/>
      </c>
      <c r="H202" s="16" t="e">
        <f>IF(VLOOKUP(D202,'BA Origin'!A:H,8,FALSE)=0,"Hotel",IF(VLOOKUP(D202,'BA Origin'!A:H,8,FALSE)=9,"SC","Error"))</f>
        <v>#N/A</v>
      </c>
      <c r="I202" s="16">
        <f t="shared" si="7"/>
        <v>0</v>
      </c>
      <c r="J202" s="16" t="e">
        <f>CONCATENATE(VLOOKUP(D202,'BA Origin'!A:D,4,FALSE),(IF(I202=1,CONCATENATE("000",D202),IF(I202=2,CONCATENATE("00",D202),IF(I202=3,CONCATENATE("0",D202),IF(I202=4,D202,"ERROR"))))),F202)</f>
        <v>#N/A</v>
      </c>
      <c r="K202" s="18" t="e">
        <f t="array" ref="K202">OR(Matrix=$J202)</f>
        <v>#N/A</v>
      </c>
      <c r="L202" s="16" t="str">
        <f t="shared" si="9"/>
        <v/>
      </c>
      <c r="M202" s="19"/>
      <c r="N202" s="20"/>
      <c r="O202" s="17"/>
      <c r="P202" s="16" t="str">
        <f>IF(O202="","",VLOOKUP(O202,'BA Target'!A:G,7,FALSE))</f>
        <v/>
      </c>
      <c r="Q202" s="117"/>
      <c r="R202" s="16" t="str">
        <f>IF(Q202="","",VLOOKUP(Q202,'Cover Data'!$D$44:$E$129,2,FALSE))</f>
        <v/>
      </c>
      <c r="S202" s="16" t="e">
        <f>IF(VLOOKUP(O202,'BA Origin'!A:H,8,FALSE)=0,"Hotel",IF(VLOOKUP(O202,'BA Origin'!A:H,8,FALSE)=9,"SC","Error"))</f>
        <v>#N/A</v>
      </c>
      <c r="T202" s="16">
        <f t="shared" si="8"/>
        <v>0</v>
      </c>
      <c r="U202" s="16" t="e">
        <f>CONCATENATE(VLOOKUP(O202,'BA Target'!A:D,4,FALSE),(IF(T202=1,CONCATENATE("000",O202),IF(T202=2,CONCATENATE("00",O202),IF(T202=3,CONCATENATE("0",O202),IF(T202=4,O202,"ERROR"))))),Q202)</f>
        <v>#N/A</v>
      </c>
      <c r="V202" s="18" t="e">
        <f t="array" ref="V202">OR(Matrix=$U202)</f>
        <v>#N/A</v>
      </c>
      <c r="W202" s="16" t="str">
        <f>IF(R202="","",IF(VLOOKUP(O202,'BA Target'!A:J,10,FALSE)="Y",IF(V202=TRUE,U202,"Cost Center not defined"),U202))</f>
        <v/>
      </c>
      <c r="X202" s="21"/>
      <c r="Y202" s="22"/>
      <c r="Z202" s="22"/>
      <c r="AA202" s="23"/>
      <c r="AB202" s="229"/>
      <c r="AC202" s="337"/>
      <c r="AD202" s="341"/>
      <c r="AE202" s="326"/>
      <c r="AF202" s="326"/>
      <c r="AG202" s="326"/>
      <c r="AH202" s="164"/>
      <c r="AI202" s="326"/>
    </row>
    <row r="203" spans="2:35" ht="15.75" x14ac:dyDescent="0.25">
      <c r="B203" s="13"/>
      <c r="C203" s="14"/>
      <c r="D203" s="15"/>
      <c r="E203" s="16" t="str">
        <f>IF(D203="","",VLOOKUP(D203,'BA Origin'!A:G,7,FALSE))</f>
        <v/>
      </c>
      <c r="F203" s="117"/>
      <c r="G203" s="16" t="str">
        <f>IF(F203="","",VLOOKUP(F203,'Cover Data'!$D$44:$E$129,2,FALSE))</f>
        <v/>
      </c>
      <c r="H203" s="16" t="e">
        <f>IF(VLOOKUP(D203,'BA Origin'!A:H,8,FALSE)=0,"Hotel",IF(VLOOKUP(D203,'BA Origin'!A:H,8,FALSE)=9,"SC","Error"))</f>
        <v>#N/A</v>
      </c>
      <c r="I203" s="16">
        <f t="shared" si="7"/>
        <v>0</v>
      </c>
      <c r="J203" s="16" t="e">
        <f>CONCATENATE(VLOOKUP(D203,'BA Origin'!A:D,4,FALSE),(IF(I203=1,CONCATENATE("000",D203),IF(I203=2,CONCATENATE("00",D203),IF(I203=3,CONCATENATE("0",D203),IF(I203=4,D203,"ERROR"))))),F203)</f>
        <v>#N/A</v>
      </c>
      <c r="K203" s="18" t="e">
        <f t="array" ref="K203">OR(Matrix=$J203)</f>
        <v>#N/A</v>
      </c>
      <c r="L203" s="16" t="str">
        <f t="shared" si="9"/>
        <v/>
      </c>
      <c r="M203" s="19"/>
      <c r="N203" s="20"/>
      <c r="O203" s="15"/>
      <c r="P203" s="16" t="str">
        <f>IF(O203="","",VLOOKUP(O203,'BA Target'!A:G,7,FALSE))</f>
        <v/>
      </c>
      <c r="Q203" s="117"/>
      <c r="R203" s="16" t="str">
        <f>IF(Q203="","",VLOOKUP(Q203,'Cover Data'!$D$44:$E$129,2,FALSE))</f>
        <v/>
      </c>
      <c r="S203" s="16" t="e">
        <f>IF(VLOOKUP(O203,'BA Origin'!A:H,8,FALSE)=0,"Hotel",IF(VLOOKUP(O203,'BA Origin'!A:H,8,FALSE)=9,"SC","Error"))</f>
        <v>#N/A</v>
      </c>
      <c r="T203" s="16">
        <f t="shared" si="8"/>
        <v>0</v>
      </c>
      <c r="U203" s="16" t="e">
        <f>CONCATENATE(VLOOKUP(O203,'BA Target'!A:D,4,FALSE),(IF(T203=1,CONCATENATE("000",O203),IF(T203=2,CONCATENATE("00",O203),IF(T203=3,CONCATENATE("0",O203),IF(T203=4,O203,"ERROR"))))),Q203)</f>
        <v>#N/A</v>
      </c>
      <c r="V203" s="18" t="e">
        <f t="array" ref="V203">OR(Matrix=$U203)</f>
        <v>#N/A</v>
      </c>
      <c r="W203" s="16" t="str">
        <f>IF(R203="","",IF(VLOOKUP(O203,'BA Target'!A:J,10,FALSE)="Y",IF(V203=TRUE,U203,"Cost Center not defined"),U203))</f>
        <v/>
      </c>
      <c r="X203" s="21"/>
      <c r="Y203" s="22"/>
      <c r="Z203" s="22"/>
      <c r="AA203" s="23"/>
      <c r="AB203" s="229"/>
      <c r="AC203" s="338"/>
      <c r="AD203" s="341"/>
      <c r="AE203" s="326"/>
      <c r="AF203" s="326"/>
      <c r="AG203" s="326"/>
      <c r="AH203" s="164"/>
      <c r="AI203" s="326"/>
    </row>
    <row r="204" spans="2:35" ht="15.75" x14ac:dyDescent="0.25">
      <c r="B204" s="13"/>
      <c r="C204" s="14"/>
      <c r="D204" s="15"/>
      <c r="E204" s="16" t="str">
        <f>IF(D204="","",VLOOKUP(D204,'BA Origin'!A:G,7,FALSE))</f>
        <v/>
      </c>
      <c r="F204" s="117"/>
      <c r="G204" s="16" t="str">
        <f>IF(F204="","",VLOOKUP(F204,'Cover Data'!$D$44:$E$129,2,FALSE))</f>
        <v/>
      </c>
      <c r="H204" s="16" t="e">
        <f>IF(VLOOKUP(D204,'BA Origin'!A:H,8,FALSE)=0,"Hotel",IF(VLOOKUP(D204,'BA Origin'!A:H,8,FALSE)=9,"SC","Error"))</f>
        <v>#N/A</v>
      </c>
      <c r="I204" s="16">
        <f t="shared" si="7"/>
        <v>0</v>
      </c>
      <c r="J204" s="16" t="e">
        <f>CONCATENATE(VLOOKUP(D204,'BA Origin'!A:D,4,FALSE),(IF(I204=1,CONCATENATE("000",D204),IF(I204=2,CONCATENATE("00",D204),IF(I204=3,CONCATENATE("0",D204),IF(I204=4,D204,"ERROR"))))),F204)</f>
        <v>#N/A</v>
      </c>
      <c r="K204" s="18" t="e">
        <f t="array" ref="K204">OR(Matrix=$J204)</f>
        <v>#N/A</v>
      </c>
      <c r="L204" s="16" t="str">
        <f t="shared" si="9"/>
        <v/>
      </c>
      <c r="M204" s="19"/>
      <c r="N204" s="20"/>
      <c r="O204" s="15"/>
      <c r="P204" s="16" t="str">
        <f>IF(O204="","",VLOOKUP(O204,'BA Target'!A:G,7,FALSE))</f>
        <v/>
      </c>
      <c r="Q204" s="117"/>
      <c r="R204" s="16" t="str">
        <f>IF(Q204="","",VLOOKUP(Q204,'Cover Data'!$D$44:$E$129,2,FALSE))</f>
        <v/>
      </c>
      <c r="S204" s="16" t="e">
        <f>IF(VLOOKUP(O204,'BA Origin'!A:H,8,FALSE)=0,"Hotel",IF(VLOOKUP(O204,'BA Origin'!A:H,8,FALSE)=9,"SC","Error"))</f>
        <v>#N/A</v>
      </c>
      <c r="T204" s="16">
        <f t="shared" si="8"/>
        <v>0</v>
      </c>
      <c r="U204" s="16" t="e">
        <f>CONCATENATE(VLOOKUP(O204,'BA Target'!A:D,4,FALSE),(IF(T204=1,CONCATENATE("000",O204),IF(T204=2,CONCATENATE("00",O204),IF(T204=3,CONCATENATE("0",O204),IF(T204=4,O204,"ERROR"))))),Q204)</f>
        <v>#N/A</v>
      </c>
      <c r="V204" s="18" t="e">
        <f t="array" ref="V204">OR(Matrix=$U204)</f>
        <v>#N/A</v>
      </c>
      <c r="W204" s="16" t="str">
        <f>IF(R204="","",IF(VLOOKUP(O204,'BA Target'!A:J,10,FALSE)="Y",IF(V204=TRUE,U204,"Cost Center not defined"),U204))</f>
        <v/>
      </c>
      <c r="X204" s="21"/>
      <c r="Y204" s="22"/>
      <c r="Z204" s="22"/>
      <c r="AA204" s="23"/>
      <c r="AB204" s="229"/>
      <c r="AC204" s="339"/>
      <c r="AD204" s="341"/>
      <c r="AE204" s="326"/>
      <c r="AF204" s="326"/>
      <c r="AG204" s="326"/>
      <c r="AH204" s="164"/>
      <c r="AI204" s="326"/>
    </row>
    <row r="205" spans="2:35" ht="15.75" x14ac:dyDescent="0.25">
      <c r="B205" s="13"/>
      <c r="C205" s="14"/>
      <c r="D205" s="17"/>
      <c r="E205" s="16" t="str">
        <f>IF(D205="","",VLOOKUP(D205,'BA Origin'!A:G,7,FALSE))</f>
        <v/>
      </c>
      <c r="F205" s="117"/>
      <c r="G205" s="16" t="str">
        <f>IF(F205="","",VLOOKUP(F205,'Cover Data'!$D$44:$E$129,2,FALSE))</f>
        <v/>
      </c>
      <c r="H205" s="16" t="e">
        <f>IF(VLOOKUP(D205,'BA Origin'!A:H,8,FALSE)=0,"Hotel",IF(VLOOKUP(D205,'BA Origin'!A:H,8,FALSE)=9,"SC","Error"))</f>
        <v>#N/A</v>
      </c>
      <c r="I205" s="16">
        <f t="shared" si="7"/>
        <v>0</v>
      </c>
      <c r="J205" s="16" t="e">
        <f>CONCATENATE(VLOOKUP(D205,'BA Origin'!A:D,4,FALSE),(IF(I205=1,CONCATENATE("000",D205),IF(I205=2,CONCATENATE("00",D205),IF(I205=3,CONCATENATE("0",D205),IF(I205=4,D205,"ERROR"))))),F205)</f>
        <v>#N/A</v>
      </c>
      <c r="K205" s="18" t="e">
        <f t="array" ref="K205">OR(Matrix=$J205)</f>
        <v>#N/A</v>
      </c>
      <c r="L205" s="16" t="str">
        <f t="shared" si="9"/>
        <v/>
      </c>
      <c r="M205" s="19"/>
      <c r="N205" s="20"/>
      <c r="O205" s="17"/>
      <c r="P205" s="16" t="str">
        <f>IF(O205="","",VLOOKUP(O205,'BA Target'!A:G,7,FALSE))</f>
        <v/>
      </c>
      <c r="Q205" s="117"/>
      <c r="R205" s="16" t="str">
        <f>IF(Q205="","",VLOOKUP(Q205,'Cover Data'!$D$44:$E$129,2,FALSE))</f>
        <v/>
      </c>
      <c r="S205" s="16" t="e">
        <f>IF(VLOOKUP(O205,'BA Origin'!A:H,8,FALSE)=0,"Hotel",IF(VLOOKUP(O205,'BA Origin'!A:H,8,FALSE)=9,"SC","Error"))</f>
        <v>#N/A</v>
      </c>
      <c r="T205" s="16">
        <f t="shared" si="8"/>
        <v>0</v>
      </c>
      <c r="U205" s="16" t="e">
        <f>CONCATENATE(VLOOKUP(O205,'BA Target'!A:D,4,FALSE),(IF(T205=1,CONCATENATE("000",O205),IF(T205=2,CONCATENATE("00",O205),IF(T205=3,CONCATENATE("0",O205),IF(T205=4,O205,"ERROR"))))),Q205)</f>
        <v>#N/A</v>
      </c>
      <c r="V205" s="18" t="e">
        <f t="array" ref="V205">OR(Matrix=$U205)</f>
        <v>#N/A</v>
      </c>
      <c r="W205" s="16" t="str">
        <f>IF(R205="","",IF(VLOOKUP(O205,'BA Target'!A:J,10,FALSE)="Y",IF(V205=TRUE,U205,"Cost Center not defined"),U205))</f>
        <v/>
      </c>
      <c r="X205" s="21"/>
      <c r="Y205" s="22"/>
      <c r="Z205" s="22"/>
      <c r="AA205" s="23"/>
      <c r="AB205" s="229"/>
      <c r="AC205" s="337"/>
      <c r="AD205" s="341"/>
      <c r="AE205" s="326"/>
      <c r="AF205" s="326"/>
      <c r="AG205" s="326"/>
      <c r="AH205" s="164"/>
      <c r="AI205" s="326"/>
    </row>
    <row r="206" spans="2:35" ht="15.75" x14ac:dyDescent="0.25">
      <c r="B206" s="13"/>
      <c r="C206" s="14"/>
      <c r="D206" s="15"/>
      <c r="E206" s="16" t="str">
        <f>IF(D206="","",VLOOKUP(D206,'BA Origin'!A:G,7,FALSE))</f>
        <v/>
      </c>
      <c r="F206" s="117"/>
      <c r="G206" s="16" t="str">
        <f>IF(F206="","",VLOOKUP(F206,'Cover Data'!$D$44:$E$129,2,FALSE))</f>
        <v/>
      </c>
      <c r="H206" s="16" t="e">
        <f>IF(VLOOKUP(D206,'BA Origin'!A:H,8,FALSE)=0,"Hotel",IF(VLOOKUP(D206,'BA Origin'!A:H,8,FALSE)=9,"SC","Error"))</f>
        <v>#N/A</v>
      </c>
      <c r="I206" s="16">
        <f t="shared" si="7"/>
        <v>0</v>
      </c>
      <c r="J206" s="16" t="e">
        <f>CONCATENATE(VLOOKUP(D206,'BA Origin'!A:D,4,FALSE),(IF(I206=1,CONCATENATE("000",D206),IF(I206=2,CONCATENATE("00",D206),IF(I206=3,CONCATENATE("0",D206),IF(I206=4,D206,"ERROR"))))),F206)</f>
        <v>#N/A</v>
      </c>
      <c r="K206" s="18" t="e">
        <f t="array" ref="K206">OR(Matrix=$J206)</f>
        <v>#N/A</v>
      </c>
      <c r="L206" s="16" t="str">
        <f t="shared" si="9"/>
        <v/>
      </c>
      <c r="M206" s="19"/>
      <c r="N206" s="20"/>
      <c r="O206" s="15"/>
      <c r="P206" s="16" t="str">
        <f>IF(O206="","",VLOOKUP(O206,'BA Target'!A:G,7,FALSE))</f>
        <v/>
      </c>
      <c r="Q206" s="117"/>
      <c r="R206" s="16" t="str">
        <f>IF(Q206="","",VLOOKUP(Q206,'Cover Data'!$D$44:$E$129,2,FALSE))</f>
        <v/>
      </c>
      <c r="S206" s="16" t="e">
        <f>IF(VLOOKUP(O206,'BA Origin'!A:H,8,FALSE)=0,"Hotel",IF(VLOOKUP(O206,'BA Origin'!A:H,8,FALSE)=9,"SC","Error"))</f>
        <v>#N/A</v>
      </c>
      <c r="T206" s="16">
        <f t="shared" si="8"/>
        <v>0</v>
      </c>
      <c r="U206" s="16" t="e">
        <f>CONCATENATE(VLOOKUP(O206,'BA Target'!A:D,4,FALSE),(IF(T206=1,CONCATENATE("000",O206),IF(T206=2,CONCATENATE("00",O206),IF(T206=3,CONCATENATE("0",O206),IF(T206=4,O206,"ERROR"))))),Q206)</f>
        <v>#N/A</v>
      </c>
      <c r="V206" s="18" t="e">
        <f t="array" ref="V206">OR(Matrix=$U206)</f>
        <v>#N/A</v>
      </c>
      <c r="W206" s="16" t="str">
        <f>IF(R206="","",IF(VLOOKUP(O206,'BA Target'!A:J,10,FALSE)="Y",IF(V206=TRUE,U206,"Cost Center not defined"),U206))</f>
        <v/>
      </c>
      <c r="X206" s="21"/>
      <c r="Y206" s="22"/>
      <c r="Z206" s="22"/>
      <c r="AA206" s="23"/>
      <c r="AB206" s="229"/>
      <c r="AC206" s="338"/>
      <c r="AD206" s="341"/>
      <c r="AE206" s="326"/>
      <c r="AF206" s="326"/>
      <c r="AG206" s="326"/>
      <c r="AH206" s="164"/>
      <c r="AI206" s="326"/>
    </row>
    <row r="207" spans="2:35" ht="15.75" x14ac:dyDescent="0.25">
      <c r="B207" s="13"/>
      <c r="C207" s="14"/>
      <c r="D207" s="15"/>
      <c r="E207" s="16" t="str">
        <f>IF(D207="","",VLOOKUP(D207,'BA Origin'!A:G,7,FALSE))</f>
        <v/>
      </c>
      <c r="F207" s="117"/>
      <c r="G207" s="16" t="str">
        <f>IF(F207="","",VLOOKUP(F207,'Cover Data'!$D$44:$E$129,2,FALSE))</f>
        <v/>
      </c>
      <c r="H207" s="16" t="e">
        <f>IF(VLOOKUP(D207,'BA Origin'!A:H,8,FALSE)=0,"Hotel",IF(VLOOKUP(D207,'BA Origin'!A:H,8,FALSE)=9,"SC","Error"))</f>
        <v>#N/A</v>
      </c>
      <c r="I207" s="16">
        <f t="shared" si="7"/>
        <v>0</v>
      </c>
      <c r="J207" s="16" t="e">
        <f>CONCATENATE(VLOOKUP(D207,'BA Origin'!A:D,4,FALSE),(IF(I207=1,CONCATENATE("000",D207),IF(I207=2,CONCATENATE("00",D207),IF(I207=3,CONCATENATE("0",D207),IF(I207=4,D207,"ERROR"))))),F207)</f>
        <v>#N/A</v>
      </c>
      <c r="K207" s="18" t="e">
        <f t="array" ref="K207">OR(Matrix=$J207)</f>
        <v>#N/A</v>
      </c>
      <c r="L207" s="16" t="str">
        <f t="shared" si="9"/>
        <v/>
      </c>
      <c r="M207" s="19"/>
      <c r="N207" s="20"/>
      <c r="O207" s="15"/>
      <c r="P207" s="16" t="str">
        <f>IF(O207="","",VLOOKUP(O207,'BA Target'!A:G,7,FALSE))</f>
        <v/>
      </c>
      <c r="Q207" s="117"/>
      <c r="R207" s="16" t="str">
        <f>IF(Q207="","",VLOOKUP(Q207,'Cover Data'!$D$44:$E$129,2,FALSE))</f>
        <v/>
      </c>
      <c r="S207" s="16" t="e">
        <f>IF(VLOOKUP(O207,'BA Origin'!A:H,8,FALSE)=0,"Hotel",IF(VLOOKUP(O207,'BA Origin'!A:H,8,FALSE)=9,"SC","Error"))</f>
        <v>#N/A</v>
      </c>
      <c r="T207" s="16">
        <f t="shared" si="8"/>
        <v>0</v>
      </c>
      <c r="U207" s="16" t="e">
        <f>CONCATENATE(VLOOKUP(O207,'BA Target'!A:D,4,FALSE),(IF(T207=1,CONCATENATE("000",O207),IF(T207=2,CONCATENATE("00",O207),IF(T207=3,CONCATENATE("0",O207),IF(T207=4,O207,"ERROR"))))),Q207)</f>
        <v>#N/A</v>
      </c>
      <c r="V207" s="18" t="e">
        <f t="array" ref="V207">OR(Matrix=$U207)</f>
        <v>#N/A</v>
      </c>
      <c r="W207" s="16" t="str">
        <f>IF(R207="","",IF(VLOOKUP(O207,'BA Target'!A:J,10,FALSE)="Y",IF(V207=TRUE,U207,"Cost Center not defined"),U207))</f>
        <v/>
      </c>
      <c r="X207" s="21"/>
      <c r="Y207" s="22"/>
      <c r="Z207" s="22"/>
      <c r="AA207" s="23"/>
      <c r="AB207" s="229"/>
      <c r="AC207" s="339"/>
      <c r="AD207" s="341"/>
      <c r="AE207" s="326"/>
      <c r="AF207" s="326"/>
      <c r="AG207" s="326"/>
      <c r="AH207" s="164"/>
      <c r="AI207" s="326"/>
    </row>
    <row r="208" spans="2:35" ht="15.75" x14ac:dyDescent="0.25">
      <c r="B208" s="13"/>
      <c r="C208" s="14"/>
      <c r="D208" s="17"/>
      <c r="E208" s="16" t="str">
        <f>IF(D208="","",VLOOKUP(D208,'BA Origin'!A:G,7,FALSE))</f>
        <v/>
      </c>
      <c r="F208" s="117"/>
      <c r="G208" s="16" t="str">
        <f>IF(F208="","",VLOOKUP(F208,'Cover Data'!$D$44:$E$129,2,FALSE))</f>
        <v/>
      </c>
      <c r="H208" s="16" t="e">
        <f>IF(VLOOKUP(D208,'BA Origin'!A:H,8,FALSE)=0,"Hotel",IF(VLOOKUP(D208,'BA Origin'!A:H,8,FALSE)=9,"SC","Error"))</f>
        <v>#N/A</v>
      </c>
      <c r="I208" s="16">
        <f t="shared" si="7"/>
        <v>0</v>
      </c>
      <c r="J208" s="16" t="e">
        <f>CONCATENATE(VLOOKUP(D208,'BA Origin'!A:D,4,FALSE),(IF(I208=1,CONCATENATE("000",D208),IF(I208=2,CONCATENATE("00",D208),IF(I208=3,CONCATENATE("0",D208),IF(I208=4,D208,"ERROR"))))),F208)</f>
        <v>#N/A</v>
      </c>
      <c r="K208" s="18" t="e">
        <f t="array" ref="K208">OR(Matrix=$J208)</f>
        <v>#N/A</v>
      </c>
      <c r="L208" s="16" t="str">
        <f t="shared" si="9"/>
        <v/>
      </c>
      <c r="M208" s="19"/>
      <c r="N208" s="20"/>
      <c r="O208" s="17"/>
      <c r="P208" s="16" t="str">
        <f>IF(O208="","",VLOOKUP(O208,'BA Target'!A:G,7,FALSE))</f>
        <v/>
      </c>
      <c r="Q208" s="117"/>
      <c r="R208" s="16" t="str">
        <f>IF(Q208="","",VLOOKUP(Q208,'Cover Data'!$D$44:$E$129,2,FALSE))</f>
        <v/>
      </c>
      <c r="S208" s="16" t="e">
        <f>IF(VLOOKUP(O208,'BA Origin'!A:H,8,FALSE)=0,"Hotel",IF(VLOOKUP(O208,'BA Origin'!A:H,8,FALSE)=9,"SC","Error"))</f>
        <v>#N/A</v>
      </c>
      <c r="T208" s="16">
        <f t="shared" si="8"/>
        <v>0</v>
      </c>
      <c r="U208" s="16" t="e">
        <f>CONCATENATE(VLOOKUP(O208,'BA Target'!A:D,4,FALSE),(IF(T208=1,CONCATENATE("000",O208),IF(T208=2,CONCATENATE("00",O208),IF(T208=3,CONCATENATE("0",O208),IF(T208=4,O208,"ERROR"))))),Q208)</f>
        <v>#N/A</v>
      </c>
      <c r="V208" s="18" t="e">
        <f t="array" ref="V208">OR(Matrix=$U208)</f>
        <v>#N/A</v>
      </c>
      <c r="W208" s="16" t="str">
        <f>IF(R208="","",IF(VLOOKUP(O208,'BA Target'!A:J,10,FALSE)="Y",IF(V208=TRUE,U208,"Cost Center not defined"),U208))</f>
        <v/>
      </c>
      <c r="X208" s="21"/>
      <c r="Y208" s="22"/>
      <c r="Z208" s="22"/>
      <c r="AA208" s="23"/>
      <c r="AB208" s="229"/>
      <c r="AC208" s="337"/>
      <c r="AD208" s="341"/>
      <c r="AE208" s="326"/>
      <c r="AF208" s="326"/>
      <c r="AG208" s="326"/>
      <c r="AH208" s="164"/>
      <c r="AI208" s="326"/>
    </row>
    <row r="209" spans="2:35" ht="15.75" x14ac:dyDescent="0.25">
      <c r="B209" s="13"/>
      <c r="C209" s="14"/>
      <c r="D209" s="15"/>
      <c r="E209" s="16" t="str">
        <f>IF(D209="","",VLOOKUP(D209,'BA Origin'!A:G,7,FALSE))</f>
        <v/>
      </c>
      <c r="F209" s="117"/>
      <c r="G209" s="16" t="str">
        <f>IF(F209="","",VLOOKUP(F209,'Cover Data'!$D$44:$E$129,2,FALSE))</f>
        <v/>
      </c>
      <c r="H209" s="16" t="e">
        <f>IF(VLOOKUP(D209,'BA Origin'!A:H,8,FALSE)=0,"Hotel",IF(VLOOKUP(D209,'BA Origin'!A:H,8,FALSE)=9,"SC","Error"))</f>
        <v>#N/A</v>
      </c>
      <c r="I209" s="16">
        <f t="shared" si="7"/>
        <v>0</v>
      </c>
      <c r="J209" s="16" t="e">
        <f>CONCATENATE(VLOOKUP(D209,'BA Origin'!A:D,4,FALSE),(IF(I209=1,CONCATENATE("000",D209),IF(I209=2,CONCATENATE("00",D209),IF(I209=3,CONCATENATE("0",D209),IF(I209=4,D209,"ERROR"))))),F209)</f>
        <v>#N/A</v>
      </c>
      <c r="K209" s="18" t="e">
        <f t="array" ref="K209">OR(Matrix=$J209)</f>
        <v>#N/A</v>
      </c>
      <c r="L209" s="16" t="str">
        <f t="shared" si="9"/>
        <v/>
      </c>
      <c r="M209" s="19"/>
      <c r="N209" s="20"/>
      <c r="O209" s="15"/>
      <c r="P209" s="16" t="str">
        <f>IF(O209="","",VLOOKUP(O209,'BA Target'!A:G,7,FALSE))</f>
        <v/>
      </c>
      <c r="Q209" s="117"/>
      <c r="R209" s="16" t="str">
        <f>IF(Q209="","",VLOOKUP(Q209,'Cover Data'!$D$44:$E$129,2,FALSE))</f>
        <v/>
      </c>
      <c r="S209" s="16" t="e">
        <f>IF(VLOOKUP(O209,'BA Origin'!A:H,8,FALSE)=0,"Hotel",IF(VLOOKUP(O209,'BA Origin'!A:H,8,FALSE)=9,"SC","Error"))</f>
        <v>#N/A</v>
      </c>
      <c r="T209" s="16">
        <f t="shared" si="8"/>
        <v>0</v>
      </c>
      <c r="U209" s="16" t="e">
        <f>CONCATENATE(VLOOKUP(O209,'BA Target'!A:D,4,FALSE),(IF(T209=1,CONCATENATE("000",O209),IF(T209=2,CONCATENATE("00",O209),IF(T209=3,CONCATENATE("0",O209),IF(T209=4,O209,"ERROR"))))),Q209)</f>
        <v>#N/A</v>
      </c>
      <c r="V209" s="18" t="e">
        <f t="array" ref="V209">OR(Matrix=$U209)</f>
        <v>#N/A</v>
      </c>
      <c r="W209" s="16" t="str">
        <f>IF(R209="","",IF(VLOOKUP(O209,'BA Target'!A:J,10,FALSE)="Y",IF(V209=TRUE,U209,"Cost Center not defined"),U209))</f>
        <v/>
      </c>
      <c r="X209" s="21"/>
      <c r="Y209" s="22"/>
      <c r="Z209" s="22"/>
      <c r="AA209" s="23"/>
      <c r="AB209" s="229"/>
      <c r="AC209" s="338"/>
      <c r="AD209" s="341"/>
      <c r="AE209" s="326"/>
      <c r="AF209" s="326"/>
      <c r="AG209" s="326"/>
      <c r="AH209" s="164"/>
      <c r="AI209" s="326"/>
    </row>
    <row r="210" spans="2:35" ht="15.75" x14ac:dyDescent="0.25">
      <c r="B210" s="13"/>
      <c r="C210" s="14"/>
      <c r="D210" s="15"/>
      <c r="E210" s="16" t="str">
        <f>IF(D210="","",VLOOKUP(D210,'BA Origin'!A:G,7,FALSE))</f>
        <v/>
      </c>
      <c r="F210" s="117"/>
      <c r="G210" s="16" t="str">
        <f>IF(F210="","",VLOOKUP(F210,'Cover Data'!$D$44:$E$129,2,FALSE))</f>
        <v/>
      </c>
      <c r="H210" s="16" t="e">
        <f>IF(VLOOKUP(D210,'BA Origin'!A:H,8,FALSE)=0,"Hotel",IF(VLOOKUP(D210,'BA Origin'!A:H,8,FALSE)=9,"SC","Error"))</f>
        <v>#N/A</v>
      </c>
      <c r="I210" s="16">
        <f t="shared" si="7"/>
        <v>0</v>
      </c>
      <c r="J210" s="16" t="e">
        <f>CONCATENATE(VLOOKUP(D210,'BA Origin'!A:D,4,FALSE),(IF(I210=1,CONCATENATE("000",D210),IF(I210=2,CONCATENATE("00",D210),IF(I210=3,CONCATENATE("0",D210),IF(I210=4,D210,"ERROR"))))),F210)</f>
        <v>#N/A</v>
      </c>
      <c r="K210" s="18" t="e">
        <f t="array" ref="K210">OR(Matrix=$J210)</f>
        <v>#N/A</v>
      </c>
      <c r="L210" s="16" t="str">
        <f t="shared" si="9"/>
        <v/>
      </c>
      <c r="M210" s="19"/>
      <c r="N210" s="20"/>
      <c r="O210" s="15"/>
      <c r="P210" s="16" t="str">
        <f>IF(O210="","",VLOOKUP(O210,'BA Target'!A:G,7,FALSE))</f>
        <v/>
      </c>
      <c r="Q210" s="117"/>
      <c r="R210" s="16" t="str">
        <f>IF(Q210="","",VLOOKUP(Q210,'Cover Data'!$D$44:$E$129,2,FALSE))</f>
        <v/>
      </c>
      <c r="S210" s="16" t="e">
        <f>IF(VLOOKUP(O210,'BA Origin'!A:H,8,FALSE)=0,"Hotel",IF(VLOOKUP(O210,'BA Origin'!A:H,8,FALSE)=9,"SC","Error"))</f>
        <v>#N/A</v>
      </c>
      <c r="T210" s="16">
        <f t="shared" si="8"/>
        <v>0</v>
      </c>
      <c r="U210" s="16" t="e">
        <f>CONCATENATE(VLOOKUP(O210,'BA Target'!A:D,4,FALSE),(IF(T210=1,CONCATENATE("000",O210),IF(T210=2,CONCATENATE("00",O210),IF(T210=3,CONCATENATE("0",O210),IF(T210=4,O210,"ERROR"))))),Q210)</f>
        <v>#N/A</v>
      </c>
      <c r="V210" s="18" t="e">
        <f t="array" ref="V210">OR(Matrix=$U210)</f>
        <v>#N/A</v>
      </c>
      <c r="W210" s="16" t="str">
        <f>IF(R210="","",IF(VLOOKUP(O210,'BA Target'!A:J,10,FALSE)="Y",IF(V210=TRUE,U210,"Cost Center not defined"),U210))</f>
        <v/>
      </c>
      <c r="X210" s="21"/>
      <c r="Y210" s="22"/>
      <c r="Z210" s="22"/>
      <c r="AA210" s="23"/>
      <c r="AB210" s="229"/>
      <c r="AC210" s="339"/>
      <c r="AD210" s="341"/>
      <c r="AE210" s="326"/>
      <c r="AF210" s="326"/>
      <c r="AG210" s="326"/>
      <c r="AH210" s="164"/>
      <c r="AI210" s="326"/>
    </row>
    <row r="211" spans="2:35" ht="15.75" x14ac:dyDescent="0.25">
      <c r="B211" s="13"/>
      <c r="C211" s="14"/>
      <c r="D211" s="17"/>
      <c r="E211" s="16" t="str">
        <f>IF(D211="","",VLOOKUP(D211,'BA Origin'!A:G,7,FALSE))</f>
        <v/>
      </c>
      <c r="F211" s="117"/>
      <c r="G211" s="16" t="str">
        <f>IF(F211="","",VLOOKUP(F211,'Cover Data'!$D$44:$E$129,2,FALSE))</f>
        <v/>
      </c>
      <c r="H211" s="16" t="e">
        <f>IF(VLOOKUP(D211,'BA Origin'!A:H,8,FALSE)=0,"Hotel",IF(VLOOKUP(D211,'BA Origin'!A:H,8,FALSE)=9,"SC","Error"))</f>
        <v>#N/A</v>
      </c>
      <c r="I211" s="16">
        <f t="shared" si="7"/>
        <v>0</v>
      </c>
      <c r="J211" s="16" t="e">
        <f>CONCATENATE(VLOOKUP(D211,'BA Origin'!A:D,4,FALSE),(IF(I211=1,CONCATENATE("000",D211),IF(I211=2,CONCATENATE("00",D211),IF(I211=3,CONCATENATE("0",D211),IF(I211=4,D211,"ERROR"))))),F211)</f>
        <v>#N/A</v>
      </c>
      <c r="K211" s="18" t="e">
        <f t="array" ref="K211">OR(Matrix=$J211)</f>
        <v>#N/A</v>
      </c>
      <c r="L211" s="16" t="str">
        <f t="shared" si="9"/>
        <v/>
      </c>
      <c r="M211" s="19"/>
      <c r="N211" s="20"/>
      <c r="O211" s="17"/>
      <c r="P211" s="16" t="str">
        <f>IF(O211="","",VLOOKUP(O211,'BA Target'!A:G,7,FALSE))</f>
        <v/>
      </c>
      <c r="Q211" s="117"/>
      <c r="R211" s="16" t="str">
        <f>IF(Q211="","",VLOOKUP(Q211,'Cover Data'!$D$44:$E$129,2,FALSE))</f>
        <v/>
      </c>
      <c r="S211" s="16" t="e">
        <f>IF(VLOOKUP(O211,'BA Origin'!A:H,8,FALSE)=0,"Hotel",IF(VLOOKUP(O211,'BA Origin'!A:H,8,FALSE)=9,"SC","Error"))</f>
        <v>#N/A</v>
      </c>
      <c r="T211" s="16">
        <f t="shared" si="8"/>
        <v>0</v>
      </c>
      <c r="U211" s="16" t="e">
        <f>CONCATENATE(VLOOKUP(O211,'BA Target'!A:D,4,FALSE),(IF(T211=1,CONCATENATE("000",O211),IF(T211=2,CONCATENATE("00",O211),IF(T211=3,CONCATENATE("0",O211),IF(T211=4,O211,"ERROR"))))),Q211)</f>
        <v>#N/A</v>
      </c>
      <c r="V211" s="18" t="e">
        <f t="array" ref="V211">OR(Matrix=$U211)</f>
        <v>#N/A</v>
      </c>
      <c r="W211" s="16" t="str">
        <f>IF(R211="","",IF(VLOOKUP(O211,'BA Target'!A:J,10,FALSE)="Y",IF(V211=TRUE,U211,"Cost Center not defined"),U211))</f>
        <v/>
      </c>
      <c r="X211" s="21"/>
      <c r="Y211" s="22"/>
      <c r="Z211" s="22"/>
      <c r="AA211" s="23"/>
      <c r="AB211" s="229"/>
      <c r="AC211" s="337"/>
      <c r="AD211" s="341"/>
      <c r="AE211" s="326"/>
      <c r="AF211" s="326"/>
      <c r="AG211" s="326"/>
      <c r="AH211" s="164"/>
      <c r="AI211" s="326"/>
    </row>
    <row r="212" spans="2:35" ht="15.75" x14ac:dyDescent="0.25">
      <c r="B212" s="13"/>
      <c r="C212" s="14"/>
      <c r="D212" s="15"/>
      <c r="E212" s="16" t="str">
        <f>IF(D212="","",VLOOKUP(D212,'BA Origin'!A:G,7,FALSE))</f>
        <v/>
      </c>
      <c r="F212" s="118"/>
      <c r="G212" s="16" t="str">
        <f>IF(F212="","",VLOOKUP(F212,'Cover Data'!$D$44:$E$129,2,FALSE))</f>
        <v/>
      </c>
      <c r="H212" s="16" t="e">
        <f>IF(VLOOKUP(D212,'BA Origin'!A:H,8,FALSE)=0,"Hotel",IF(VLOOKUP(D212,'BA Origin'!A:H,8,FALSE)=9,"SC","Error"))</f>
        <v>#N/A</v>
      </c>
      <c r="I212" s="16">
        <f t="shared" si="7"/>
        <v>0</v>
      </c>
      <c r="J212" s="16" t="e">
        <f>CONCATENATE(VLOOKUP(D212,'BA Origin'!A:D,4,FALSE),(IF(I212=1,CONCATENATE("000",D212),IF(I212=2,CONCATENATE("00",D212),IF(I212=3,CONCATENATE("0",D212),IF(I212=4,D212,"ERROR"))))),F212)</f>
        <v>#N/A</v>
      </c>
      <c r="K212" s="18" t="e">
        <f t="array" ref="K212">OR(Matrix=$J212)</f>
        <v>#N/A</v>
      </c>
      <c r="L212" s="16" t="str">
        <f t="shared" si="9"/>
        <v/>
      </c>
      <c r="M212" s="19"/>
      <c r="N212" s="20"/>
      <c r="O212" s="15"/>
      <c r="P212" s="16" t="str">
        <f>IF(O212="","",VLOOKUP(O212,'BA Target'!A:G,7,FALSE))</f>
        <v/>
      </c>
      <c r="Q212" s="118"/>
      <c r="R212" s="16" t="str">
        <f>IF(Q212="","",VLOOKUP(Q212,'Cover Data'!$D$44:$E$129,2,FALSE))</f>
        <v/>
      </c>
      <c r="S212" s="16" t="e">
        <f>IF(VLOOKUP(O212,'BA Origin'!A:H,8,FALSE)=0,"Hotel",IF(VLOOKUP(O212,'BA Origin'!A:H,8,FALSE)=9,"SC","Error"))</f>
        <v>#N/A</v>
      </c>
      <c r="T212" s="16">
        <f t="shared" si="8"/>
        <v>0</v>
      </c>
      <c r="U212" s="16" t="e">
        <f>CONCATENATE(VLOOKUP(O212,'BA Target'!A:D,4,FALSE),(IF(T212=1,CONCATENATE("000",O212),IF(T212=2,CONCATENATE("00",O212),IF(T212=3,CONCATENATE("0",O212),IF(T212=4,O212,"ERROR"))))),Q212)</f>
        <v>#N/A</v>
      </c>
      <c r="V212" s="18" t="e">
        <f t="array" ref="V212">OR(Matrix=$U212)</f>
        <v>#N/A</v>
      </c>
      <c r="W212" s="16" t="str">
        <f>IF(R212="","",IF(VLOOKUP(O212,'BA Target'!A:J,10,FALSE)="Y",IF(V212=TRUE,U212,"Cost Center not defined"),U212))</f>
        <v/>
      </c>
      <c r="X212" s="21"/>
      <c r="Y212" s="22"/>
      <c r="Z212" s="22"/>
      <c r="AA212" s="23"/>
      <c r="AB212" s="229"/>
      <c r="AC212" s="338"/>
      <c r="AD212" s="341"/>
      <c r="AE212" s="326"/>
      <c r="AF212" s="326"/>
      <c r="AG212" s="326"/>
      <c r="AH212" s="164"/>
      <c r="AI212" s="326"/>
    </row>
    <row r="213" spans="2:35" ht="15.75" x14ac:dyDescent="0.25">
      <c r="B213" s="13"/>
      <c r="C213" s="14"/>
      <c r="D213" s="15"/>
      <c r="E213" s="16" t="str">
        <f>IF(D213="","",VLOOKUP(D213,'BA Origin'!A:G,7,FALSE))</f>
        <v/>
      </c>
      <c r="F213" s="118"/>
      <c r="G213" s="16" t="str">
        <f>IF(F213="","",VLOOKUP(F213,'Cover Data'!$D$44:$E$129,2,FALSE))</f>
        <v/>
      </c>
      <c r="H213" s="16" t="e">
        <f>IF(VLOOKUP(D213,'BA Origin'!A:H,8,FALSE)=0,"Hotel",IF(VLOOKUP(D213,'BA Origin'!A:H,8,FALSE)=9,"SC","Error"))</f>
        <v>#N/A</v>
      </c>
      <c r="I213" s="16">
        <f t="shared" si="7"/>
        <v>0</v>
      </c>
      <c r="J213" s="16" t="e">
        <f>CONCATENATE(VLOOKUP(D213,'BA Origin'!A:D,4,FALSE),(IF(I213=1,CONCATENATE("000",D213),IF(I213=2,CONCATENATE("00",D213),IF(I213=3,CONCATENATE("0",D213),IF(I213=4,D213,"ERROR"))))),F213)</f>
        <v>#N/A</v>
      </c>
      <c r="K213" s="18" t="e">
        <f t="array" ref="K213">OR(Matrix=$J213)</f>
        <v>#N/A</v>
      </c>
      <c r="L213" s="16" t="str">
        <f t="shared" si="9"/>
        <v/>
      </c>
      <c r="M213" s="19"/>
      <c r="N213" s="20"/>
      <c r="O213" s="15"/>
      <c r="P213" s="16" t="str">
        <f>IF(O213="","",VLOOKUP(O213,'BA Target'!A:G,7,FALSE))</f>
        <v/>
      </c>
      <c r="Q213" s="118"/>
      <c r="R213" s="16" t="str">
        <f>IF(Q213="","",VLOOKUP(Q213,'Cover Data'!$D$44:$E$129,2,FALSE))</f>
        <v/>
      </c>
      <c r="S213" s="16" t="e">
        <f>IF(VLOOKUP(O213,'BA Origin'!A:H,8,FALSE)=0,"Hotel",IF(VLOOKUP(O213,'BA Origin'!A:H,8,FALSE)=9,"SC","Error"))</f>
        <v>#N/A</v>
      </c>
      <c r="T213" s="16">
        <f t="shared" si="8"/>
        <v>0</v>
      </c>
      <c r="U213" s="16" t="e">
        <f>CONCATENATE(VLOOKUP(O213,'BA Target'!A:D,4,FALSE),(IF(T213=1,CONCATENATE("000",O213),IF(T213=2,CONCATENATE("00",O213),IF(T213=3,CONCATENATE("0",O213),IF(T213=4,O213,"ERROR"))))),Q213)</f>
        <v>#N/A</v>
      </c>
      <c r="V213" s="18" t="e">
        <f t="array" ref="V213">OR(Matrix=$U213)</f>
        <v>#N/A</v>
      </c>
      <c r="W213" s="16" t="str">
        <f>IF(R213="","",IF(VLOOKUP(O213,'BA Target'!A:J,10,FALSE)="Y",IF(V213=TRUE,U213,"Cost Center not defined"),U213))</f>
        <v/>
      </c>
      <c r="X213" s="21"/>
      <c r="Y213" s="22"/>
      <c r="Z213" s="22"/>
      <c r="AA213" s="23"/>
      <c r="AB213" s="229"/>
      <c r="AC213" s="339"/>
      <c r="AD213" s="341"/>
      <c r="AE213" s="326"/>
      <c r="AF213" s="326"/>
      <c r="AG213" s="326"/>
      <c r="AH213" s="164"/>
      <c r="AI213" s="326"/>
    </row>
    <row r="214" spans="2:35" ht="15.75" x14ac:dyDescent="0.25">
      <c r="B214" s="13"/>
      <c r="C214" s="14"/>
      <c r="D214" s="17"/>
      <c r="E214" s="16" t="str">
        <f>IF(D214="","",VLOOKUP(D214,'BA Origin'!A:G,7,FALSE))</f>
        <v/>
      </c>
      <c r="F214" s="118"/>
      <c r="G214" s="16" t="str">
        <f>IF(F214="","",VLOOKUP(F214,'Cover Data'!$D$44:$E$129,2,FALSE))</f>
        <v/>
      </c>
      <c r="H214" s="16" t="e">
        <f>IF(VLOOKUP(D214,'BA Origin'!A:H,8,FALSE)=0,"Hotel",IF(VLOOKUP(D214,'BA Origin'!A:H,8,FALSE)=9,"SC","Error"))</f>
        <v>#N/A</v>
      </c>
      <c r="I214" s="16">
        <f t="shared" si="7"/>
        <v>0</v>
      </c>
      <c r="J214" s="16" t="e">
        <f>CONCATENATE(VLOOKUP(D214,'BA Origin'!A:D,4,FALSE),(IF(I214=1,CONCATENATE("000",D214),IF(I214=2,CONCATENATE("00",D214),IF(I214=3,CONCATENATE("0",D214),IF(I214=4,D214,"ERROR"))))),F214)</f>
        <v>#N/A</v>
      </c>
      <c r="K214" s="18" t="e">
        <f t="array" ref="K214">OR(Matrix=$J214)</f>
        <v>#N/A</v>
      </c>
      <c r="L214" s="16" t="str">
        <f t="shared" si="9"/>
        <v/>
      </c>
      <c r="M214" s="19"/>
      <c r="N214" s="20"/>
      <c r="O214" s="17"/>
      <c r="P214" s="16" t="str">
        <f>IF(O214="","",VLOOKUP(O214,'BA Target'!A:G,7,FALSE))</f>
        <v/>
      </c>
      <c r="Q214" s="118"/>
      <c r="R214" s="16" t="str">
        <f>IF(Q214="","",VLOOKUP(Q214,'Cover Data'!$D$44:$E$129,2,FALSE))</f>
        <v/>
      </c>
      <c r="S214" s="16" t="e">
        <f>IF(VLOOKUP(O214,'BA Origin'!A:H,8,FALSE)=0,"Hotel",IF(VLOOKUP(O214,'BA Origin'!A:H,8,FALSE)=9,"SC","Error"))</f>
        <v>#N/A</v>
      </c>
      <c r="T214" s="16">
        <f t="shared" si="8"/>
        <v>0</v>
      </c>
      <c r="U214" s="16" t="e">
        <f>CONCATENATE(VLOOKUP(O214,'BA Target'!A:D,4,FALSE),(IF(T214=1,CONCATENATE("000",O214),IF(T214=2,CONCATENATE("00",O214),IF(T214=3,CONCATENATE("0",O214),IF(T214=4,O214,"ERROR"))))),Q214)</f>
        <v>#N/A</v>
      </c>
      <c r="V214" s="18" t="e">
        <f t="array" ref="V214">OR(Matrix=$U214)</f>
        <v>#N/A</v>
      </c>
      <c r="W214" s="16" t="str">
        <f>IF(R214="","",IF(VLOOKUP(O214,'BA Target'!A:J,10,FALSE)="Y",IF(V214=TRUE,U214,"Cost Center not defined"),U214))</f>
        <v/>
      </c>
      <c r="X214" s="21"/>
      <c r="Y214" s="22"/>
      <c r="Z214" s="22"/>
      <c r="AA214" s="23"/>
      <c r="AB214" s="229"/>
      <c r="AC214" s="337"/>
      <c r="AD214" s="341"/>
      <c r="AE214" s="326"/>
      <c r="AF214" s="326"/>
      <c r="AG214" s="326"/>
      <c r="AH214" s="164"/>
      <c r="AI214" s="326"/>
    </row>
    <row r="215" spans="2:35" ht="15.75" x14ac:dyDescent="0.25">
      <c r="B215" s="13"/>
      <c r="C215" s="14"/>
      <c r="D215" s="15"/>
      <c r="E215" s="16" t="str">
        <f>IF(D215="","",VLOOKUP(D215,'BA Origin'!A:G,7,FALSE))</f>
        <v/>
      </c>
      <c r="F215" s="118"/>
      <c r="G215" s="16" t="str">
        <f>IF(F215="","",VLOOKUP(F215,'Cover Data'!$D$44:$E$129,2,FALSE))</f>
        <v/>
      </c>
      <c r="H215" s="16" t="e">
        <f>IF(VLOOKUP(D215,'BA Origin'!A:H,8,FALSE)=0,"Hotel",IF(VLOOKUP(D215,'BA Origin'!A:H,8,FALSE)=9,"SC","Error"))</f>
        <v>#N/A</v>
      </c>
      <c r="I215" s="16">
        <f t="shared" si="7"/>
        <v>0</v>
      </c>
      <c r="J215" s="16" t="e">
        <f>CONCATENATE(VLOOKUP(D215,'BA Origin'!A:D,4,FALSE),(IF(I215=1,CONCATENATE("000",D215),IF(I215=2,CONCATENATE("00",D215),IF(I215=3,CONCATENATE("0",D215),IF(I215=4,D215,"ERROR"))))),F215)</f>
        <v>#N/A</v>
      </c>
      <c r="K215" s="18" t="e">
        <f t="array" ref="K215">OR(Matrix=$J215)</f>
        <v>#N/A</v>
      </c>
      <c r="L215" s="16" t="str">
        <f t="shared" si="9"/>
        <v/>
      </c>
      <c r="M215" s="19"/>
      <c r="N215" s="20"/>
      <c r="O215" s="15"/>
      <c r="P215" s="16" t="str">
        <f>IF(O215="","",VLOOKUP(O215,'BA Target'!A:G,7,FALSE))</f>
        <v/>
      </c>
      <c r="Q215" s="118"/>
      <c r="R215" s="16" t="str">
        <f>IF(Q215="","",VLOOKUP(Q215,'Cover Data'!$D$44:$E$129,2,FALSE))</f>
        <v/>
      </c>
      <c r="S215" s="16" t="e">
        <f>IF(VLOOKUP(O215,'BA Origin'!A:H,8,FALSE)=0,"Hotel",IF(VLOOKUP(O215,'BA Origin'!A:H,8,FALSE)=9,"SC","Error"))</f>
        <v>#N/A</v>
      </c>
      <c r="T215" s="16">
        <f t="shared" si="8"/>
        <v>0</v>
      </c>
      <c r="U215" s="16" t="e">
        <f>CONCATENATE(VLOOKUP(O215,'BA Target'!A:D,4,FALSE),(IF(T215=1,CONCATENATE("000",O215),IF(T215=2,CONCATENATE("00",O215),IF(T215=3,CONCATENATE("0",O215),IF(T215=4,O215,"ERROR"))))),Q215)</f>
        <v>#N/A</v>
      </c>
      <c r="V215" s="18" t="e">
        <f t="array" ref="V215">OR(Matrix=$U215)</f>
        <v>#N/A</v>
      </c>
      <c r="W215" s="16" t="str">
        <f>IF(R215="","",IF(VLOOKUP(O215,'BA Target'!A:J,10,FALSE)="Y",IF(V215=TRUE,U215,"Cost Center not defined"),U215))</f>
        <v/>
      </c>
      <c r="X215" s="21"/>
      <c r="Y215" s="22"/>
      <c r="Z215" s="22"/>
      <c r="AA215" s="23"/>
      <c r="AB215" s="229"/>
      <c r="AC215" s="338"/>
      <c r="AD215" s="341"/>
      <c r="AE215" s="326"/>
      <c r="AF215" s="326"/>
      <c r="AG215" s="326"/>
      <c r="AH215" s="164"/>
      <c r="AI215" s="326"/>
    </row>
    <row r="216" spans="2:35" ht="15.75" x14ac:dyDescent="0.25">
      <c r="B216" s="13"/>
      <c r="C216" s="14"/>
      <c r="D216" s="15"/>
      <c r="E216" s="16" t="str">
        <f>IF(D216="","",VLOOKUP(D216,'BA Origin'!A:G,7,FALSE))</f>
        <v/>
      </c>
      <c r="F216" s="118"/>
      <c r="G216" s="16" t="str">
        <f>IF(F216="","",VLOOKUP(F216,'Cover Data'!$D$44:$E$129,2,FALSE))</f>
        <v/>
      </c>
      <c r="H216" s="16" t="e">
        <f>IF(VLOOKUP(D216,'BA Origin'!A:H,8,FALSE)=0,"Hotel",IF(VLOOKUP(D216,'BA Origin'!A:H,8,FALSE)=9,"SC","Error"))</f>
        <v>#N/A</v>
      </c>
      <c r="I216" s="16">
        <f t="shared" ref="I216:I279" si="10">LEN(D216)</f>
        <v>0</v>
      </c>
      <c r="J216" s="16" t="e">
        <f>CONCATENATE(VLOOKUP(D216,'BA Origin'!A:D,4,FALSE),(IF(I216=1,CONCATENATE("000",D216),IF(I216=2,CONCATENATE("00",D216),IF(I216=3,CONCATENATE("0",D216),IF(I216=4,D216,"ERROR"))))),F216)</f>
        <v>#N/A</v>
      </c>
      <c r="K216" s="18" t="e">
        <f t="array" ref="K216">OR(Matrix=$J216)</f>
        <v>#N/A</v>
      </c>
      <c r="L216" s="16" t="str">
        <f t="shared" si="9"/>
        <v/>
      </c>
      <c r="M216" s="19"/>
      <c r="N216" s="20"/>
      <c r="O216" s="15"/>
      <c r="P216" s="16" t="str">
        <f>IF(O216="","",VLOOKUP(O216,'BA Target'!A:G,7,FALSE))</f>
        <v/>
      </c>
      <c r="Q216" s="118"/>
      <c r="R216" s="16" t="str">
        <f>IF(Q216="","",VLOOKUP(Q216,'Cover Data'!$D$44:$E$129,2,FALSE))</f>
        <v/>
      </c>
      <c r="S216" s="16" t="e">
        <f>IF(VLOOKUP(O216,'BA Origin'!A:H,8,FALSE)=0,"Hotel",IF(VLOOKUP(O216,'BA Origin'!A:H,8,FALSE)=9,"SC","Error"))</f>
        <v>#N/A</v>
      </c>
      <c r="T216" s="16">
        <f t="shared" ref="T216:T279" si="11">LEN(O216)</f>
        <v>0</v>
      </c>
      <c r="U216" s="16" t="e">
        <f>CONCATENATE(VLOOKUP(O216,'BA Target'!A:D,4,FALSE),(IF(T216=1,CONCATENATE("000",O216),IF(T216=2,CONCATENATE("00",O216),IF(T216=3,CONCATENATE("0",O216),IF(T216=4,O216,"ERROR"))))),Q216)</f>
        <v>#N/A</v>
      </c>
      <c r="V216" s="18" t="e">
        <f t="array" ref="V216">OR(Matrix=$U216)</f>
        <v>#N/A</v>
      </c>
      <c r="W216" s="16" t="str">
        <f>IF(R216="","",IF(VLOOKUP(O216,'BA Target'!A:J,10,FALSE)="Y",IF(V216=TRUE,U216,"Cost Center not defined"),U216))</f>
        <v/>
      </c>
      <c r="X216" s="21"/>
      <c r="Y216" s="22"/>
      <c r="Z216" s="22"/>
      <c r="AA216" s="23"/>
      <c r="AB216" s="229"/>
      <c r="AC216" s="339"/>
      <c r="AD216" s="341"/>
      <c r="AE216" s="326"/>
      <c r="AF216" s="326"/>
      <c r="AG216" s="326"/>
      <c r="AH216" s="164"/>
      <c r="AI216" s="326"/>
    </row>
    <row r="217" spans="2:35" ht="15.75" x14ac:dyDescent="0.25">
      <c r="B217" s="13"/>
      <c r="C217" s="14"/>
      <c r="D217" s="17"/>
      <c r="E217" s="16" t="str">
        <f>IF(D217="","",VLOOKUP(D217,'BA Origin'!A:G,7,FALSE))</f>
        <v/>
      </c>
      <c r="F217" s="118"/>
      <c r="G217" s="16" t="str">
        <f>IF(F217="","",VLOOKUP(F217,'Cover Data'!$D$44:$E$129,2,FALSE))</f>
        <v/>
      </c>
      <c r="H217" s="16" t="e">
        <f>IF(VLOOKUP(D217,'BA Origin'!A:H,8,FALSE)=0,"Hotel",IF(VLOOKUP(D217,'BA Origin'!A:H,8,FALSE)=9,"SC","Error"))</f>
        <v>#N/A</v>
      </c>
      <c r="I217" s="16">
        <f t="shared" si="10"/>
        <v>0</v>
      </c>
      <c r="J217" s="16" t="e">
        <f>CONCATENATE(VLOOKUP(D217,'BA Origin'!A:D,4,FALSE),(IF(I217=1,CONCATENATE("000",D217),IF(I217=2,CONCATENATE("00",D217),IF(I217=3,CONCATENATE("0",D217),IF(I217=4,D217,"ERROR"))))),F217)</f>
        <v>#N/A</v>
      </c>
      <c r="K217" s="18" t="e">
        <f t="array" ref="K217">OR(Matrix=$J217)</f>
        <v>#N/A</v>
      </c>
      <c r="L217" s="16" t="str">
        <f t="shared" si="9"/>
        <v/>
      </c>
      <c r="M217" s="19"/>
      <c r="N217" s="20"/>
      <c r="O217" s="17"/>
      <c r="P217" s="16" t="str">
        <f>IF(O217="","",VLOOKUP(O217,'BA Target'!A:G,7,FALSE))</f>
        <v/>
      </c>
      <c r="Q217" s="118"/>
      <c r="R217" s="16" t="str">
        <f>IF(Q217="","",VLOOKUP(Q217,'Cover Data'!$D$44:$E$129,2,FALSE))</f>
        <v/>
      </c>
      <c r="S217" s="16" t="e">
        <f>IF(VLOOKUP(O217,'BA Origin'!A:H,8,FALSE)=0,"Hotel",IF(VLOOKUP(O217,'BA Origin'!A:H,8,FALSE)=9,"SC","Error"))</f>
        <v>#N/A</v>
      </c>
      <c r="T217" s="16">
        <f t="shared" si="11"/>
        <v>0</v>
      </c>
      <c r="U217" s="16" t="e">
        <f>CONCATENATE(VLOOKUP(O217,'BA Target'!A:D,4,FALSE),(IF(T217=1,CONCATENATE("000",O217),IF(T217=2,CONCATENATE("00",O217),IF(T217=3,CONCATENATE("0",O217),IF(T217=4,O217,"ERROR"))))),Q217)</f>
        <v>#N/A</v>
      </c>
      <c r="V217" s="18" t="e">
        <f t="array" ref="V217">OR(Matrix=$U217)</f>
        <v>#N/A</v>
      </c>
      <c r="W217" s="16" t="str">
        <f>IF(R217="","",IF(VLOOKUP(O217,'BA Target'!A:J,10,FALSE)="Y",IF(V217=TRUE,U217,"Cost Center not defined"),U217))</f>
        <v/>
      </c>
      <c r="X217" s="21"/>
      <c r="Y217" s="22"/>
      <c r="Z217" s="22"/>
      <c r="AA217" s="23"/>
      <c r="AB217" s="229"/>
      <c r="AC217" s="337"/>
      <c r="AD217" s="341"/>
      <c r="AE217" s="326"/>
      <c r="AF217" s="326"/>
      <c r="AG217" s="326"/>
      <c r="AH217" s="164"/>
      <c r="AI217" s="326"/>
    </row>
    <row r="218" spans="2:35" ht="15.75" x14ac:dyDescent="0.25">
      <c r="B218" s="13"/>
      <c r="C218" s="14"/>
      <c r="D218" s="15"/>
      <c r="E218" s="16" t="str">
        <f>IF(D218="","",VLOOKUP(D218,'BA Origin'!A:G,7,FALSE))</f>
        <v/>
      </c>
      <c r="F218" s="118"/>
      <c r="G218" s="16" t="str">
        <f>IF(F218="","",VLOOKUP(F218,'Cover Data'!$D$44:$E$129,2,FALSE))</f>
        <v/>
      </c>
      <c r="H218" s="16" t="e">
        <f>IF(VLOOKUP(D218,'BA Origin'!A:H,8,FALSE)=0,"Hotel",IF(VLOOKUP(D218,'BA Origin'!A:H,8,FALSE)=9,"SC","Error"))</f>
        <v>#N/A</v>
      </c>
      <c r="I218" s="16">
        <f t="shared" si="10"/>
        <v>0</v>
      </c>
      <c r="J218" s="16" t="e">
        <f>CONCATENATE(VLOOKUP(D218,'BA Origin'!A:D,4,FALSE),(IF(I218=1,CONCATENATE("000",D218),IF(I218=2,CONCATENATE("00",D218),IF(I218=3,CONCATENATE("0",D218),IF(I218=4,D218,"ERROR"))))),F218)</f>
        <v>#N/A</v>
      </c>
      <c r="K218" s="18" t="e">
        <f t="array" ref="K218">OR(Matrix=$J218)</f>
        <v>#N/A</v>
      </c>
      <c r="L218" s="16" t="str">
        <f t="shared" ref="L218:L281" si="12">IF(G218="","",IF(K218=TRUE,J218,"Cost Center not defined"))</f>
        <v/>
      </c>
      <c r="M218" s="19"/>
      <c r="N218" s="20"/>
      <c r="O218" s="15"/>
      <c r="P218" s="16" t="str">
        <f>IF(O218="","",VLOOKUP(O218,'BA Target'!A:G,7,FALSE))</f>
        <v/>
      </c>
      <c r="Q218" s="118"/>
      <c r="R218" s="16" t="str">
        <f>IF(Q218="","",VLOOKUP(Q218,'Cover Data'!$D$44:$E$129,2,FALSE))</f>
        <v/>
      </c>
      <c r="S218" s="16" t="e">
        <f>IF(VLOOKUP(O218,'BA Origin'!A:H,8,FALSE)=0,"Hotel",IF(VLOOKUP(O218,'BA Origin'!A:H,8,FALSE)=9,"SC","Error"))</f>
        <v>#N/A</v>
      </c>
      <c r="T218" s="16">
        <f t="shared" si="11"/>
        <v>0</v>
      </c>
      <c r="U218" s="16" t="e">
        <f>CONCATENATE(VLOOKUP(O218,'BA Target'!A:D,4,FALSE),(IF(T218=1,CONCATENATE("000",O218),IF(T218=2,CONCATENATE("00",O218),IF(T218=3,CONCATENATE("0",O218),IF(T218=4,O218,"ERROR"))))),Q218)</f>
        <v>#N/A</v>
      </c>
      <c r="V218" s="18" t="e">
        <f t="array" ref="V218">OR(Matrix=$U218)</f>
        <v>#N/A</v>
      </c>
      <c r="W218" s="16" t="str">
        <f>IF(R218="","",IF(VLOOKUP(O218,'BA Target'!A:J,10,FALSE)="Y",IF(V218=TRUE,U218,"Cost Center not defined"),U218))</f>
        <v/>
      </c>
      <c r="X218" s="21"/>
      <c r="Y218" s="22"/>
      <c r="Z218" s="22"/>
      <c r="AA218" s="23"/>
      <c r="AB218" s="229"/>
      <c r="AC218" s="338"/>
      <c r="AD218" s="341"/>
      <c r="AE218" s="326"/>
      <c r="AF218" s="326"/>
      <c r="AG218" s="326"/>
      <c r="AH218" s="164"/>
      <c r="AI218" s="326"/>
    </row>
    <row r="219" spans="2:35" ht="15.75" x14ac:dyDescent="0.25">
      <c r="B219" s="13"/>
      <c r="C219" s="14"/>
      <c r="D219" s="15"/>
      <c r="E219" s="16" t="str">
        <f>IF(D219="","",VLOOKUP(D219,'BA Origin'!A:G,7,FALSE))</f>
        <v/>
      </c>
      <c r="F219" s="117"/>
      <c r="G219" s="16" t="str">
        <f>IF(F219="","",VLOOKUP(F219,'Cover Data'!$D$44:$E$129,2,FALSE))</f>
        <v/>
      </c>
      <c r="H219" s="16" t="e">
        <f>IF(VLOOKUP(D219,'BA Origin'!A:H,8,FALSE)=0,"Hotel",IF(VLOOKUP(D219,'BA Origin'!A:H,8,FALSE)=9,"SC","Error"))</f>
        <v>#N/A</v>
      </c>
      <c r="I219" s="16">
        <f t="shared" si="10"/>
        <v>0</v>
      </c>
      <c r="J219" s="16" t="e">
        <f>CONCATENATE(VLOOKUP(D219,'BA Origin'!A:D,4,FALSE),(IF(I219=1,CONCATENATE("000",D219),IF(I219=2,CONCATENATE("00",D219),IF(I219=3,CONCATENATE("0",D219),IF(I219=4,D219,"ERROR"))))),F219)</f>
        <v>#N/A</v>
      </c>
      <c r="K219" s="18" t="e">
        <f t="array" ref="K219">OR(Matrix=$J219)</f>
        <v>#N/A</v>
      </c>
      <c r="L219" s="16" t="str">
        <f t="shared" si="12"/>
        <v/>
      </c>
      <c r="M219" s="19"/>
      <c r="N219" s="20"/>
      <c r="O219" s="15"/>
      <c r="P219" s="16" t="str">
        <f>IF(O219="","",VLOOKUP(O219,'BA Target'!A:G,7,FALSE))</f>
        <v/>
      </c>
      <c r="Q219" s="117"/>
      <c r="R219" s="16" t="str">
        <f>IF(Q219="","",VLOOKUP(Q219,'Cover Data'!$D$44:$E$129,2,FALSE))</f>
        <v/>
      </c>
      <c r="S219" s="16" t="e">
        <f>IF(VLOOKUP(O219,'BA Origin'!A:H,8,FALSE)=0,"Hotel",IF(VLOOKUP(O219,'BA Origin'!A:H,8,FALSE)=9,"SC","Error"))</f>
        <v>#N/A</v>
      </c>
      <c r="T219" s="16">
        <f t="shared" si="11"/>
        <v>0</v>
      </c>
      <c r="U219" s="16" t="e">
        <f>CONCATENATE(VLOOKUP(O219,'BA Target'!A:D,4,FALSE),(IF(T219=1,CONCATENATE("000",O219),IF(T219=2,CONCATENATE("00",O219),IF(T219=3,CONCATENATE("0",O219),IF(T219=4,O219,"ERROR"))))),Q219)</f>
        <v>#N/A</v>
      </c>
      <c r="V219" s="18" t="e">
        <f t="array" ref="V219">OR(Matrix=$U219)</f>
        <v>#N/A</v>
      </c>
      <c r="W219" s="16" t="str">
        <f>IF(R219="","",IF(VLOOKUP(O219,'BA Target'!A:J,10,FALSE)="Y",IF(V219=TRUE,U219,"Cost Center not defined"),U219))</f>
        <v/>
      </c>
      <c r="X219" s="21"/>
      <c r="Y219" s="22"/>
      <c r="Z219" s="22"/>
      <c r="AA219" s="23"/>
      <c r="AB219" s="229"/>
      <c r="AC219" s="339"/>
      <c r="AD219" s="341"/>
      <c r="AE219" s="326"/>
      <c r="AF219" s="326"/>
      <c r="AG219" s="326"/>
      <c r="AH219" s="164"/>
      <c r="AI219" s="326"/>
    </row>
    <row r="220" spans="2:35" ht="15.75" x14ac:dyDescent="0.25">
      <c r="B220" s="13"/>
      <c r="C220" s="14"/>
      <c r="D220" s="17"/>
      <c r="E220" s="16" t="str">
        <f>IF(D220="","",VLOOKUP(D220,'BA Origin'!A:G,7,FALSE))</f>
        <v/>
      </c>
      <c r="F220" s="117"/>
      <c r="G220" s="16" t="str">
        <f>IF(F220="","",VLOOKUP(F220,'Cover Data'!$D$44:$E$129,2,FALSE))</f>
        <v/>
      </c>
      <c r="H220" s="16" t="e">
        <f>IF(VLOOKUP(D220,'BA Origin'!A:H,8,FALSE)=0,"Hotel",IF(VLOOKUP(D220,'BA Origin'!A:H,8,FALSE)=9,"SC","Error"))</f>
        <v>#N/A</v>
      </c>
      <c r="I220" s="16">
        <f t="shared" si="10"/>
        <v>0</v>
      </c>
      <c r="J220" s="16" t="e">
        <f>CONCATENATE(VLOOKUP(D220,'BA Origin'!A:D,4,FALSE),(IF(I220=1,CONCATENATE("000",D220),IF(I220=2,CONCATENATE("00",D220),IF(I220=3,CONCATENATE("0",D220),IF(I220=4,D220,"ERROR"))))),F220)</f>
        <v>#N/A</v>
      </c>
      <c r="K220" s="18" t="e">
        <f t="array" ref="K220">OR(Matrix=$J220)</f>
        <v>#N/A</v>
      </c>
      <c r="L220" s="16" t="str">
        <f t="shared" si="12"/>
        <v/>
      </c>
      <c r="M220" s="19"/>
      <c r="N220" s="20"/>
      <c r="O220" s="17"/>
      <c r="P220" s="16" t="str">
        <f>IF(O220="","",VLOOKUP(O220,'BA Target'!A:G,7,FALSE))</f>
        <v/>
      </c>
      <c r="Q220" s="117"/>
      <c r="R220" s="16" t="str">
        <f>IF(Q220="","",VLOOKUP(Q220,'Cover Data'!$D$44:$E$129,2,FALSE))</f>
        <v/>
      </c>
      <c r="S220" s="16" t="e">
        <f>IF(VLOOKUP(O220,'BA Origin'!A:H,8,FALSE)=0,"Hotel",IF(VLOOKUP(O220,'BA Origin'!A:H,8,FALSE)=9,"SC","Error"))</f>
        <v>#N/A</v>
      </c>
      <c r="T220" s="16">
        <f t="shared" si="11"/>
        <v>0</v>
      </c>
      <c r="U220" s="16" t="e">
        <f>CONCATENATE(VLOOKUP(O220,'BA Target'!A:D,4,FALSE),(IF(T220=1,CONCATENATE("000",O220),IF(T220=2,CONCATENATE("00",O220),IF(T220=3,CONCATENATE("0",O220),IF(T220=4,O220,"ERROR"))))),Q220)</f>
        <v>#N/A</v>
      </c>
      <c r="V220" s="18" t="e">
        <f t="array" ref="V220">OR(Matrix=$U220)</f>
        <v>#N/A</v>
      </c>
      <c r="W220" s="16" t="str">
        <f>IF(R220="","",IF(VLOOKUP(O220,'BA Target'!A:J,10,FALSE)="Y",IF(V220=TRUE,U220,"Cost Center not defined"),U220))</f>
        <v/>
      </c>
      <c r="X220" s="21"/>
      <c r="Y220" s="22"/>
      <c r="Z220" s="22"/>
      <c r="AA220" s="23"/>
      <c r="AB220" s="229"/>
      <c r="AC220" s="337"/>
      <c r="AD220" s="341"/>
      <c r="AE220" s="326"/>
      <c r="AF220" s="326"/>
      <c r="AG220" s="326"/>
      <c r="AH220" s="164"/>
      <c r="AI220" s="326"/>
    </row>
    <row r="221" spans="2:35" ht="15.75" x14ac:dyDescent="0.25">
      <c r="B221" s="13"/>
      <c r="C221" s="14"/>
      <c r="D221" s="15"/>
      <c r="E221" s="16" t="str">
        <f>IF(D221="","",VLOOKUP(D221,'BA Origin'!A:G,7,FALSE))</f>
        <v/>
      </c>
      <c r="F221" s="117"/>
      <c r="G221" s="16" t="str">
        <f>IF(F221="","",VLOOKUP(F221,'Cover Data'!$D$44:$E$129,2,FALSE))</f>
        <v/>
      </c>
      <c r="H221" s="16" t="e">
        <f>IF(VLOOKUP(D221,'BA Origin'!A:H,8,FALSE)=0,"Hotel",IF(VLOOKUP(D221,'BA Origin'!A:H,8,FALSE)=9,"SC","Error"))</f>
        <v>#N/A</v>
      </c>
      <c r="I221" s="16">
        <f t="shared" si="10"/>
        <v>0</v>
      </c>
      <c r="J221" s="16" t="e">
        <f>CONCATENATE(VLOOKUP(D221,'BA Origin'!A:D,4,FALSE),(IF(I221=1,CONCATENATE("000",D221),IF(I221=2,CONCATENATE("00",D221),IF(I221=3,CONCATENATE("0",D221),IF(I221=4,D221,"ERROR"))))),F221)</f>
        <v>#N/A</v>
      </c>
      <c r="K221" s="18" t="e">
        <f t="array" ref="K221">OR(Matrix=$J221)</f>
        <v>#N/A</v>
      </c>
      <c r="L221" s="16" t="str">
        <f t="shared" si="12"/>
        <v/>
      </c>
      <c r="M221" s="19"/>
      <c r="N221" s="20"/>
      <c r="O221" s="15"/>
      <c r="P221" s="16" t="str">
        <f>IF(O221="","",VLOOKUP(O221,'BA Target'!A:G,7,FALSE))</f>
        <v/>
      </c>
      <c r="Q221" s="117"/>
      <c r="R221" s="16" t="str">
        <f>IF(Q221="","",VLOOKUP(Q221,'Cover Data'!$D$44:$E$129,2,FALSE))</f>
        <v/>
      </c>
      <c r="S221" s="16" t="e">
        <f>IF(VLOOKUP(O221,'BA Origin'!A:H,8,FALSE)=0,"Hotel",IF(VLOOKUP(O221,'BA Origin'!A:H,8,FALSE)=9,"SC","Error"))</f>
        <v>#N/A</v>
      </c>
      <c r="T221" s="16">
        <f t="shared" si="11"/>
        <v>0</v>
      </c>
      <c r="U221" s="16" t="e">
        <f>CONCATENATE(VLOOKUP(O221,'BA Target'!A:D,4,FALSE),(IF(T221=1,CONCATENATE("000",O221),IF(T221=2,CONCATENATE("00",O221),IF(T221=3,CONCATENATE("0",O221),IF(T221=4,O221,"ERROR"))))),Q221)</f>
        <v>#N/A</v>
      </c>
      <c r="V221" s="18" t="e">
        <f t="array" ref="V221">OR(Matrix=$U221)</f>
        <v>#N/A</v>
      </c>
      <c r="W221" s="16" t="str">
        <f>IF(R221="","",IF(VLOOKUP(O221,'BA Target'!A:J,10,FALSE)="Y",IF(V221=TRUE,U221,"Cost Center not defined"),U221))</f>
        <v/>
      </c>
      <c r="X221" s="21"/>
      <c r="Y221" s="22"/>
      <c r="Z221" s="22"/>
      <c r="AA221" s="23"/>
      <c r="AB221" s="229"/>
      <c r="AC221" s="338"/>
      <c r="AD221" s="341"/>
      <c r="AE221" s="326"/>
      <c r="AF221" s="326"/>
      <c r="AG221" s="326"/>
      <c r="AH221" s="164"/>
      <c r="AI221" s="326"/>
    </row>
    <row r="222" spans="2:35" ht="15.75" x14ac:dyDescent="0.25">
      <c r="B222" s="13"/>
      <c r="C222" s="14"/>
      <c r="D222" s="15"/>
      <c r="E222" s="16" t="str">
        <f>IF(D222="","",VLOOKUP(D222,'BA Origin'!A:G,7,FALSE))</f>
        <v/>
      </c>
      <c r="F222" s="117"/>
      <c r="G222" s="16" t="str">
        <f>IF(F222="","",VLOOKUP(F222,'Cover Data'!$D$44:$E$129,2,FALSE))</f>
        <v/>
      </c>
      <c r="H222" s="16" t="e">
        <f>IF(VLOOKUP(D222,'BA Origin'!A:H,8,FALSE)=0,"Hotel",IF(VLOOKUP(D222,'BA Origin'!A:H,8,FALSE)=9,"SC","Error"))</f>
        <v>#N/A</v>
      </c>
      <c r="I222" s="16">
        <f t="shared" si="10"/>
        <v>0</v>
      </c>
      <c r="J222" s="16" t="e">
        <f>CONCATENATE(VLOOKUP(D222,'BA Origin'!A:D,4,FALSE),(IF(I222=1,CONCATENATE("000",D222),IF(I222=2,CONCATENATE("00",D222),IF(I222=3,CONCATENATE("0",D222),IF(I222=4,D222,"ERROR"))))),F222)</f>
        <v>#N/A</v>
      </c>
      <c r="K222" s="18" t="e">
        <f t="array" ref="K222">OR(Matrix=$J222)</f>
        <v>#N/A</v>
      </c>
      <c r="L222" s="16" t="str">
        <f t="shared" si="12"/>
        <v/>
      </c>
      <c r="M222" s="19"/>
      <c r="N222" s="20"/>
      <c r="O222" s="15"/>
      <c r="P222" s="16" t="str">
        <f>IF(O222="","",VLOOKUP(O222,'BA Target'!A:G,7,FALSE))</f>
        <v/>
      </c>
      <c r="Q222" s="117"/>
      <c r="R222" s="16" t="str">
        <f>IF(Q222="","",VLOOKUP(Q222,'Cover Data'!$D$44:$E$129,2,FALSE))</f>
        <v/>
      </c>
      <c r="S222" s="16" t="e">
        <f>IF(VLOOKUP(O222,'BA Origin'!A:H,8,FALSE)=0,"Hotel",IF(VLOOKUP(O222,'BA Origin'!A:H,8,FALSE)=9,"SC","Error"))</f>
        <v>#N/A</v>
      </c>
      <c r="T222" s="16">
        <f t="shared" si="11"/>
        <v>0</v>
      </c>
      <c r="U222" s="16" t="e">
        <f>CONCATENATE(VLOOKUP(O222,'BA Target'!A:D,4,FALSE),(IF(T222=1,CONCATENATE("000",O222),IF(T222=2,CONCATENATE("00",O222),IF(T222=3,CONCATENATE("0",O222),IF(T222=4,O222,"ERROR"))))),Q222)</f>
        <v>#N/A</v>
      </c>
      <c r="V222" s="18" t="e">
        <f t="array" ref="V222">OR(Matrix=$U222)</f>
        <v>#N/A</v>
      </c>
      <c r="W222" s="16" t="str">
        <f>IF(R222="","",IF(VLOOKUP(O222,'BA Target'!A:J,10,FALSE)="Y",IF(V222=TRUE,U222,"Cost Center not defined"),U222))</f>
        <v/>
      </c>
      <c r="X222" s="21"/>
      <c r="Y222" s="22"/>
      <c r="Z222" s="22"/>
      <c r="AA222" s="23"/>
      <c r="AB222" s="229"/>
      <c r="AC222" s="339"/>
      <c r="AD222" s="341"/>
      <c r="AE222" s="326"/>
      <c r="AF222" s="326"/>
      <c r="AG222" s="326"/>
      <c r="AH222" s="164"/>
      <c r="AI222" s="326"/>
    </row>
    <row r="223" spans="2:35" ht="15.75" x14ac:dyDescent="0.25">
      <c r="B223" s="13"/>
      <c r="C223" s="14"/>
      <c r="D223" s="17"/>
      <c r="E223" s="16" t="str">
        <f>IF(D223="","",VLOOKUP(D223,'BA Origin'!A:G,7,FALSE))</f>
        <v/>
      </c>
      <c r="F223" s="117"/>
      <c r="G223" s="16" t="str">
        <f>IF(F223="","",VLOOKUP(F223,'Cover Data'!$D$44:$E$129,2,FALSE))</f>
        <v/>
      </c>
      <c r="H223" s="16" t="e">
        <f>IF(VLOOKUP(D223,'BA Origin'!A:H,8,FALSE)=0,"Hotel",IF(VLOOKUP(D223,'BA Origin'!A:H,8,FALSE)=9,"SC","Error"))</f>
        <v>#N/A</v>
      </c>
      <c r="I223" s="16">
        <f t="shared" si="10"/>
        <v>0</v>
      </c>
      <c r="J223" s="16" t="e">
        <f>CONCATENATE(VLOOKUP(D223,'BA Origin'!A:D,4,FALSE),(IF(I223=1,CONCATENATE("000",D223),IF(I223=2,CONCATENATE("00",D223),IF(I223=3,CONCATENATE("0",D223),IF(I223=4,D223,"ERROR"))))),F223)</f>
        <v>#N/A</v>
      </c>
      <c r="K223" s="18" t="e">
        <f t="array" ref="K223">OR(Matrix=$J223)</f>
        <v>#N/A</v>
      </c>
      <c r="L223" s="16" t="str">
        <f t="shared" si="12"/>
        <v/>
      </c>
      <c r="M223" s="19"/>
      <c r="N223" s="20"/>
      <c r="O223" s="17"/>
      <c r="P223" s="16" t="str">
        <f>IF(O223="","",VLOOKUP(O223,'BA Target'!A:G,7,FALSE))</f>
        <v/>
      </c>
      <c r="Q223" s="117"/>
      <c r="R223" s="16" t="str">
        <f>IF(Q223="","",VLOOKUP(Q223,'Cover Data'!$D$44:$E$129,2,FALSE))</f>
        <v/>
      </c>
      <c r="S223" s="16" t="e">
        <f>IF(VLOOKUP(O223,'BA Origin'!A:H,8,FALSE)=0,"Hotel",IF(VLOOKUP(O223,'BA Origin'!A:H,8,FALSE)=9,"SC","Error"))</f>
        <v>#N/A</v>
      </c>
      <c r="T223" s="16">
        <f t="shared" si="11"/>
        <v>0</v>
      </c>
      <c r="U223" s="16" t="e">
        <f>CONCATENATE(VLOOKUP(O223,'BA Target'!A:D,4,FALSE),(IF(T223=1,CONCATENATE("000",O223),IF(T223=2,CONCATENATE("00",O223),IF(T223=3,CONCATENATE("0",O223),IF(T223=4,O223,"ERROR"))))),Q223)</f>
        <v>#N/A</v>
      </c>
      <c r="V223" s="18" t="e">
        <f t="array" ref="V223">OR(Matrix=$U223)</f>
        <v>#N/A</v>
      </c>
      <c r="W223" s="16" t="str">
        <f>IF(R223="","",IF(VLOOKUP(O223,'BA Target'!A:J,10,FALSE)="Y",IF(V223=TRUE,U223,"Cost Center not defined"),U223))</f>
        <v/>
      </c>
      <c r="X223" s="21"/>
      <c r="Y223" s="22"/>
      <c r="Z223" s="22"/>
      <c r="AA223" s="23"/>
      <c r="AB223" s="229"/>
      <c r="AC223" s="337"/>
      <c r="AD223" s="341"/>
      <c r="AE223" s="326"/>
      <c r="AF223" s="326"/>
      <c r="AG223" s="326"/>
      <c r="AH223" s="164"/>
      <c r="AI223" s="326"/>
    </row>
    <row r="224" spans="2:35" ht="15.75" x14ac:dyDescent="0.25">
      <c r="B224" s="13"/>
      <c r="C224" s="14"/>
      <c r="D224" s="15"/>
      <c r="E224" s="16" t="str">
        <f>IF(D224="","",VLOOKUP(D224,'BA Origin'!A:G,7,FALSE))</f>
        <v/>
      </c>
      <c r="F224" s="117"/>
      <c r="G224" s="16" t="str">
        <f>IF(F224="","",VLOOKUP(F224,'Cover Data'!$D$44:$E$129,2,FALSE))</f>
        <v/>
      </c>
      <c r="H224" s="16" t="e">
        <f>IF(VLOOKUP(D224,'BA Origin'!A:H,8,FALSE)=0,"Hotel",IF(VLOOKUP(D224,'BA Origin'!A:H,8,FALSE)=9,"SC","Error"))</f>
        <v>#N/A</v>
      </c>
      <c r="I224" s="16">
        <f t="shared" si="10"/>
        <v>0</v>
      </c>
      <c r="J224" s="16" t="e">
        <f>CONCATENATE(VLOOKUP(D224,'BA Origin'!A:D,4,FALSE),(IF(I224=1,CONCATENATE("000",D224),IF(I224=2,CONCATENATE("00",D224),IF(I224=3,CONCATENATE("0",D224),IF(I224=4,D224,"ERROR"))))),F224)</f>
        <v>#N/A</v>
      </c>
      <c r="K224" s="18" t="e">
        <f t="array" ref="K224">OR(Matrix=$J224)</f>
        <v>#N/A</v>
      </c>
      <c r="L224" s="16" t="str">
        <f t="shared" si="12"/>
        <v/>
      </c>
      <c r="M224" s="19"/>
      <c r="N224" s="20"/>
      <c r="O224" s="15"/>
      <c r="P224" s="16" t="str">
        <f>IF(O224="","",VLOOKUP(O224,'BA Target'!A:G,7,FALSE))</f>
        <v/>
      </c>
      <c r="Q224" s="117"/>
      <c r="R224" s="16" t="str">
        <f>IF(Q224="","",VLOOKUP(Q224,'Cover Data'!$D$44:$E$129,2,FALSE))</f>
        <v/>
      </c>
      <c r="S224" s="16" t="e">
        <f>IF(VLOOKUP(O224,'BA Origin'!A:H,8,FALSE)=0,"Hotel",IF(VLOOKUP(O224,'BA Origin'!A:H,8,FALSE)=9,"SC","Error"))</f>
        <v>#N/A</v>
      </c>
      <c r="T224" s="16">
        <f t="shared" si="11"/>
        <v>0</v>
      </c>
      <c r="U224" s="16" t="e">
        <f>CONCATENATE(VLOOKUP(O224,'BA Target'!A:D,4,FALSE),(IF(T224=1,CONCATENATE("000",O224),IF(T224=2,CONCATENATE("00",O224),IF(T224=3,CONCATENATE("0",O224),IF(T224=4,O224,"ERROR"))))),Q224)</f>
        <v>#N/A</v>
      </c>
      <c r="V224" s="18" t="e">
        <f t="array" ref="V224">OR(Matrix=$U224)</f>
        <v>#N/A</v>
      </c>
      <c r="W224" s="16" t="str">
        <f>IF(R224="","",IF(VLOOKUP(O224,'BA Target'!A:J,10,FALSE)="Y",IF(V224=TRUE,U224,"Cost Center not defined"),U224))</f>
        <v/>
      </c>
      <c r="X224" s="21"/>
      <c r="Y224" s="22"/>
      <c r="Z224" s="22"/>
      <c r="AA224" s="23"/>
      <c r="AB224" s="229"/>
      <c r="AC224" s="338"/>
      <c r="AD224" s="341"/>
      <c r="AE224" s="326"/>
      <c r="AF224" s="326"/>
      <c r="AG224" s="326"/>
      <c r="AH224" s="164"/>
      <c r="AI224" s="326"/>
    </row>
    <row r="225" spans="2:35" ht="15.75" x14ac:dyDescent="0.25">
      <c r="B225" s="13"/>
      <c r="C225" s="14"/>
      <c r="D225" s="15"/>
      <c r="E225" s="16" t="str">
        <f>IF(D225="","",VLOOKUP(D225,'BA Origin'!A:G,7,FALSE))</f>
        <v/>
      </c>
      <c r="F225" s="117"/>
      <c r="G225" s="16" t="str">
        <f>IF(F225="","",VLOOKUP(F225,'Cover Data'!$D$44:$E$129,2,FALSE))</f>
        <v/>
      </c>
      <c r="H225" s="16" t="e">
        <f>IF(VLOOKUP(D225,'BA Origin'!A:H,8,FALSE)=0,"Hotel",IF(VLOOKUP(D225,'BA Origin'!A:H,8,FALSE)=9,"SC","Error"))</f>
        <v>#N/A</v>
      </c>
      <c r="I225" s="16">
        <f t="shared" si="10"/>
        <v>0</v>
      </c>
      <c r="J225" s="16" t="e">
        <f>CONCATENATE(VLOOKUP(D225,'BA Origin'!A:D,4,FALSE),(IF(I225=1,CONCATENATE("000",D225),IF(I225=2,CONCATENATE("00",D225),IF(I225=3,CONCATENATE("0",D225),IF(I225=4,D225,"ERROR"))))),F225)</f>
        <v>#N/A</v>
      </c>
      <c r="K225" s="18" t="e">
        <f t="array" ref="K225">OR(Matrix=$J225)</f>
        <v>#N/A</v>
      </c>
      <c r="L225" s="16" t="str">
        <f t="shared" si="12"/>
        <v/>
      </c>
      <c r="M225" s="19"/>
      <c r="N225" s="20"/>
      <c r="O225" s="15"/>
      <c r="P225" s="16" t="str">
        <f>IF(O225="","",VLOOKUP(O225,'BA Target'!A:G,7,FALSE))</f>
        <v/>
      </c>
      <c r="Q225" s="117"/>
      <c r="R225" s="16" t="str">
        <f>IF(Q225="","",VLOOKUP(Q225,'Cover Data'!$D$44:$E$129,2,FALSE))</f>
        <v/>
      </c>
      <c r="S225" s="16" t="e">
        <f>IF(VLOOKUP(O225,'BA Origin'!A:H,8,FALSE)=0,"Hotel",IF(VLOOKUP(O225,'BA Origin'!A:H,8,FALSE)=9,"SC","Error"))</f>
        <v>#N/A</v>
      </c>
      <c r="T225" s="16">
        <f t="shared" si="11"/>
        <v>0</v>
      </c>
      <c r="U225" s="16" t="e">
        <f>CONCATENATE(VLOOKUP(O225,'BA Target'!A:D,4,FALSE),(IF(T225=1,CONCATENATE("000",O225),IF(T225=2,CONCATENATE("00",O225),IF(T225=3,CONCATENATE("0",O225),IF(T225=4,O225,"ERROR"))))),Q225)</f>
        <v>#N/A</v>
      </c>
      <c r="V225" s="18" t="e">
        <f t="array" ref="V225">OR(Matrix=$U225)</f>
        <v>#N/A</v>
      </c>
      <c r="W225" s="16" t="str">
        <f>IF(R225="","",IF(VLOOKUP(O225,'BA Target'!A:J,10,FALSE)="Y",IF(V225=TRUE,U225,"Cost Center not defined"),U225))</f>
        <v/>
      </c>
      <c r="X225" s="21"/>
      <c r="Y225" s="22"/>
      <c r="Z225" s="22"/>
      <c r="AA225" s="23"/>
      <c r="AB225" s="229"/>
      <c r="AC225" s="339"/>
      <c r="AD225" s="341"/>
      <c r="AE225" s="326"/>
      <c r="AF225" s="326"/>
      <c r="AG225" s="326"/>
      <c r="AH225" s="164"/>
      <c r="AI225" s="326"/>
    </row>
    <row r="226" spans="2:35" ht="15.75" x14ac:dyDescent="0.25">
      <c r="B226" s="13"/>
      <c r="C226" s="14"/>
      <c r="D226" s="17"/>
      <c r="E226" s="16" t="str">
        <f>IF(D226="","",VLOOKUP(D226,'BA Origin'!A:G,7,FALSE))</f>
        <v/>
      </c>
      <c r="F226" s="118"/>
      <c r="G226" s="16" t="str">
        <f>IF(F226="","",VLOOKUP(F226,'Cover Data'!$D$44:$E$129,2,FALSE))</f>
        <v/>
      </c>
      <c r="H226" s="16" t="e">
        <f>IF(VLOOKUP(D226,'BA Origin'!A:H,8,FALSE)=0,"Hotel",IF(VLOOKUP(D226,'BA Origin'!A:H,8,FALSE)=9,"SC","Error"))</f>
        <v>#N/A</v>
      </c>
      <c r="I226" s="16">
        <f t="shared" si="10"/>
        <v>0</v>
      </c>
      <c r="J226" s="16" t="e">
        <f>CONCATENATE(VLOOKUP(D226,'BA Origin'!A:D,4,FALSE),(IF(I226=1,CONCATENATE("000",D226),IF(I226=2,CONCATENATE("00",D226),IF(I226=3,CONCATENATE("0",D226),IF(I226=4,D226,"ERROR"))))),F226)</f>
        <v>#N/A</v>
      </c>
      <c r="K226" s="18" t="e">
        <f t="array" ref="K226">OR(Matrix=$J226)</f>
        <v>#N/A</v>
      </c>
      <c r="L226" s="16" t="str">
        <f t="shared" si="12"/>
        <v/>
      </c>
      <c r="M226" s="19"/>
      <c r="N226" s="20"/>
      <c r="O226" s="17"/>
      <c r="P226" s="16" t="str">
        <f>IF(O226="","",VLOOKUP(O226,'BA Target'!A:G,7,FALSE))</f>
        <v/>
      </c>
      <c r="Q226" s="118"/>
      <c r="R226" s="16" t="str">
        <f>IF(Q226="","",VLOOKUP(Q226,'Cover Data'!$D$44:$E$129,2,FALSE))</f>
        <v/>
      </c>
      <c r="S226" s="16" t="e">
        <f>IF(VLOOKUP(O226,'BA Origin'!A:H,8,FALSE)=0,"Hotel",IF(VLOOKUP(O226,'BA Origin'!A:H,8,FALSE)=9,"SC","Error"))</f>
        <v>#N/A</v>
      </c>
      <c r="T226" s="16">
        <f t="shared" si="11"/>
        <v>0</v>
      </c>
      <c r="U226" s="16" t="e">
        <f>CONCATENATE(VLOOKUP(O226,'BA Target'!A:D,4,FALSE),(IF(T226=1,CONCATENATE("000",O226),IF(T226=2,CONCATENATE("00",O226),IF(T226=3,CONCATENATE("0",O226),IF(T226=4,O226,"ERROR"))))),Q226)</f>
        <v>#N/A</v>
      </c>
      <c r="V226" s="18" t="e">
        <f t="array" ref="V226">OR(Matrix=$U226)</f>
        <v>#N/A</v>
      </c>
      <c r="W226" s="16" t="str">
        <f>IF(R226="","",IF(VLOOKUP(O226,'BA Target'!A:J,10,FALSE)="Y",IF(V226=TRUE,U226,"Cost Center not defined"),U226))</f>
        <v/>
      </c>
      <c r="X226" s="21"/>
      <c r="Y226" s="22"/>
      <c r="Z226" s="22"/>
      <c r="AA226" s="23"/>
      <c r="AB226" s="229"/>
      <c r="AC226" s="337"/>
      <c r="AD226" s="341"/>
      <c r="AE226" s="326"/>
      <c r="AF226" s="326"/>
      <c r="AG226" s="326"/>
      <c r="AH226" s="164"/>
      <c r="AI226" s="326"/>
    </row>
    <row r="227" spans="2:35" ht="15.75" x14ac:dyDescent="0.25">
      <c r="B227" s="13"/>
      <c r="C227" s="14"/>
      <c r="D227" s="15"/>
      <c r="E227" s="16" t="str">
        <f>IF(D227="","",VLOOKUP(D227,'BA Origin'!A:G,7,FALSE))</f>
        <v/>
      </c>
      <c r="F227" s="117"/>
      <c r="G227" s="16" t="str">
        <f>IF(F227="","",VLOOKUP(F227,'Cover Data'!$D$44:$E$129,2,FALSE))</f>
        <v/>
      </c>
      <c r="H227" s="16" t="e">
        <f>IF(VLOOKUP(D227,'BA Origin'!A:H,8,FALSE)=0,"Hotel",IF(VLOOKUP(D227,'BA Origin'!A:H,8,FALSE)=9,"SC","Error"))</f>
        <v>#N/A</v>
      </c>
      <c r="I227" s="16">
        <f t="shared" si="10"/>
        <v>0</v>
      </c>
      <c r="J227" s="16" t="e">
        <f>CONCATENATE(VLOOKUP(D227,'BA Origin'!A:D,4,FALSE),(IF(I227=1,CONCATENATE("000",D227),IF(I227=2,CONCATENATE("00",D227),IF(I227=3,CONCATENATE("0",D227),IF(I227=4,D227,"ERROR"))))),F227)</f>
        <v>#N/A</v>
      </c>
      <c r="K227" s="18" t="e">
        <f t="array" ref="K227">OR(Matrix=$J227)</f>
        <v>#N/A</v>
      </c>
      <c r="L227" s="16" t="str">
        <f t="shared" si="12"/>
        <v/>
      </c>
      <c r="M227" s="19"/>
      <c r="N227" s="20"/>
      <c r="O227" s="15"/>
      <c r="P227" s="16" t="str">
        <f>IF(O227="","",VLOOKUP(O227,'BA Target'!A:G,7,FALSE))</f>
        <v/>
      </c>
      <c r="Q227" s="117"/>
      <c r="R227" s="16" t="str">
        <f>IF(Q227="","",VLOOKUP(Q227,'Cover Data'!$D$44:$E$129,2,FALSE))</f>
        <v/>
      </c>
      <c r="S227" s="16" t="e">
        <f>IF(VLOOKUP(O227,'BA Origin'!A:H,8,FALSE)=0,"Hotel",IF(VLOOKUP(O227,'BA Origin'!A:H,8,FALSE)=9,"SC","Error"))</f>
        <v>#N/A</v>
      </c>
      <c r="T227" s="16">
        <f t="shared" si="11"/>
        <v>0</v>
      </c>
      <c r="U227" s="16" t="e">
        <f>CONCATENATE(VLOOKUP(O227,'BA Target'!A:D,4,FALSE),(IF(T227=1,CONCATENATE("000",O227),IF(T227=2,CONCATENATE("00",O227),IF(T227=3,CONCATENATE("0",O227),IF(T227=4,O227,"ERROR"))))),Q227)</f>
        <v>#N/A</v>
      </c>
      <c r="V227" s="18" t="e">
        <f t="array" ref="V227">OR(Matrix=$U227)</f>
        <v>#N/A</v>
      </c>
      <c r="W227" s="16" t="str">
        <f>IF(R227="","",IF(VLOOKUP(O227,'BA Target'!A:J,10,FALSE)="Y",IF(V227=TRUE,U227,"Cost Center not defined"),U227))</f>
        <v/>
      </c>
      <c r="X227" s="21"/>
      <c r="Y227" s="22"/>
      <c r="Z227" s="22"/>
      <c r="AA227" s="23"/>
      <c r="AB227" s="229"/>
      <c r="AC227" s="338"/>
      <c r="AD227" s="341"/>
      <c r="AE227" s="326"/>
      <c r="AF227" s="326"/>
      <c r="AG227" s="326"/>
      <c r="AH227" s="164"/>
      <c r="AI227" s="326"/>
    </row>
    <row r="228" spans="2:35" ht="15.75" x14ac:dyDescent="0.25">
      <c r="B228" s="13"/>
      <c r="C228" s="14"/>
      <c r="D228" s="15"/>
      <c r="E228" s="16" t="str">
        <f>IF(D228="","",VLOOKUP(D228,'BA Origin'!A:G,7,FALSE))</f>
        <v/>
      </c>
      <c r="F228" s="117"/>
      <c r="G228" s="16" t="str">
        <f>IF(F228="","",VLOOKUP(F228,'Cover Data'!$D$44:$E$129,2,FALSE))</f>
        <v/>
      </c>
      <c r="H228" s="16" t="e">
        <f>IF(VLOOKUP(D228,'BA Origin'!A:H,8,FALSE)=0,"Hotel",IF(VLOOKUP(D228,'BA Origin'!A:H,8,FALSE)=9,"SC","Error"))</f>
        <v>#N/A</v>
      </c>
      <c r="I228" s="16">
        <f t="shared" si="10"/>
        <v>0</v>
      </c>
      <c r="J228" s="16" t="e">
        <f>CONCATENATE(VLOOKUP(D228,'BA Origin'!A:D,4,FALSE),(IF(I228=1,CONCATENATE("000",D228),IF(I228=2,CONCATENATE("00",D228),IF(I228=3,CONCATENATE("0",D228),IF(I228=4,D228,"ERROR"))))),F228)</f>
        <v>#N/A</v>
      </c>
      <c r="K228" s="18" t="e">
        <f t="array" ref="K228">OR(Matrix=$J228)</f>
        <v>#N/A</v>
      </c>
      <c r="L228" s="16" t="str">
        <f t="shared" si="12"/>
        <v/>
      </c>
      <c r="M228" s="19"/>
      <c r="N228" s="20"/>
      <c r="O228" s="15"/>
      <c r="P228" s="16" t="str">
        <f>IF(O228="","",VLOOKUP(O228,'BA Target'!A:G,7,FALSE))</f>
        <v/>
      </c>
      <c r="Q228" s="117"/>
      <c r="R228" s="16" t="str">
        <f>IF(Q228="","",VLOOKUP(Q228,'Cover Data'!$D$44:$E$129,2,FALSE))</f>
        <v/>
      </c>
      <c r="S228" s="16" t="e">
        <f>IF(VLOOKUP(O228,'BA Origin'!A:H,8,FALSE)=0,"Hotel",IF(VLOOKUP(O228,'BA Origin'!A:H,8,FALSE)=9,"SC","Error"))</f>
        <v>#N/A</v>
      </c>
      <c r="T228" s="16">
        <f t="shared" si="11"/>
        <v>0</v>
      </c>
      <c r="U228" s="16" t="e">
        <f>CONCATENATE(VLOOKUP(O228,'BA Target'!A:D,4,FALSE),(IF(T228=1,CONCATENATE("000",O228),IF(T228=2,CONCATENATE("00",O228),IF(T228=3,CONCATENATE("0",O228),IF(T228=4,O228,"ERROR"))))),Q228)</f>
        <v>#N/A</v>
      </c>
      <c r="V228" s="18" t="e">
        <f t="array" ref="V228">OR(Matrix=$U228)</f>
        <v>#N/A</v>
      </c>
      <c r="W228" s="16" t="str">
        <f>IF(R228="","",IF(VLOOKUP(O228,'BA Target'!A:J,10,FALSE)="Y",IF(V228=TRUE,U228,"Cost Center not defined"),U228))</f>
        <v/>
      </c>
      <c r="X228" s="21"/>
      <c r="Y228" s="22"/>
      <c r="Z228" s="22"/>
      <c r="AA228" s="23"/>
      <c r="AB228" s="229"/>
      <c r="AC228" s="339"/>
      <c r="AD228" s="341"/>
      <c r="AE228" s="326"/>
      <c r="AF228" s="326"/>
      <c r="AG228" s="326"/>
      <c r="AH228" s="164"/>
      <c r="AI228" s="326"/>
    </row>
    <row r="229" spans="2:35" ht="15.75" x14ac:dyDescent="0.25">
      <c r="B229" s="13"/>
      <c r="C229" s="14"/>
      <c r="D229" s="17"/>
      <c r="E229" s="16" t="str">
        <f>IF(D229="","",VLOOKUP(D229,'BA Origin'!A:G,7,FALSE))</f>
        <v/>
      </c>
      <c r="F229" s="117"/>
      <c r="G229" s="16" t="str">
        <f>IF(F229="","",VLOOKUP(F229,'Cover Data'!$D$44:$E$129,2,FALSE))</f>
        <v/>
      </c>
      <c r="H229" s="16" t="e">
        <f>IF(VLOOKUP(D229,'BA Origin'!A:H,8,FALSE)=0,"Hotel",IF(VLOOKUP(D229,'BA Origin'!A:H,8,FALSE)=9,"SC","Error"))</f>
        <v>#N/A</v>
      </c>
      <c r="I229" s="16">
        <f t="shared" si="10"/>
        <v>0</v>
      </c>
      <c r="J229" s="16" t="e">
        <f>CONCATENATE(VLOOKUP(D229,'BA Origin'!A:D,4,FALSE),(IF(I229=1,CONCATENATE("000",D229),IF(I229=2,CONCATENATE("00",D229),IF(I229=3,CONCATENATE("0",D229),IF(I229=4,D229,"ERROR"))))),F229)</f>
        <v>#N/A</v>
      </c>
      <c r="K229" s="18" t="e">
        <f t="array" ref="K229">OR(Matrix=$J229)</f>
        <v>#N/A</v>
      </c>
      <c r="L229" s="16" t="str">
        <f t="shared" si="12"/>
        <v/>
      </c>
      <c r="M229" s="19"/>
      <c r="N229" s="20"/>
      <c r="O229" s="17"/>
      <c r="P229" s="16" t="str">
        <f>IF(O229="","",VLOOKUP(O229,'BA Target'!A:G,7,FALSE))</f>
        <v/>
      </c>
      <c r="Q229" s="117"/>
      <c r="R229" s="16" t="str">
        <f>IF(Q229="","",VLOOKUP(Q229,'Cover Data'!$D$44:$E$129,2,FALSE))</f>
        <v/>
      </c>
      <c r="S229" s="16" t="e">
        <f>IF(VLOOKUP(O229,'BA Origin'!A:H,8,FALSE)=0,"Hotel",IF(VLOOKUP(O229,'BA Origin'!A:H,8,FALSE)=9,"SC","Error"))</f>
        <v>#N/A</v>
      </c>
      <c r="T229" s="16">
        <f t="shared" si="11"/>
        <v>0</v>
      </c>
      <c r="U229" s="16" t="e">
        <f>CONCATENATE(VLOOKUP(O229,'BA Target'!A:D,4,FALSE),(IF(T229=1,CONCATENATE("000",O229),IF(T229=2,CONCATENATE("00",O229),IF(T229=3,CONCATENATE("0",O229),IF(T229=4,O229,"ERROR"))))),Q229)</f>
        <v>#N/A</v>
      </c>
      <c r="V229" s="18" t="e">
        <f t="array" ref="V229">OR(Matrix=$U229)</f>
        <v>#N/A</v>
      </c>
      <c r="W229" s="16" t="str">
        <f>IF(R229="","",IF(VLOOKUP(O229,'BA Target'!A:J,10,FALSE)="Y",IF(V229=TRUE,U229,"Cost Center not defined"),U229))</f>
        <v/>
      </c>
      <c r="X229" s="21"/>
      <c r="Y229" s="22"/>
      <c r="Z229" s="22"/>
      <c r="AA229" s="23"/>
      <c r="AB229" s="229"/>
      <c r="AC229" s="337"/>
      <c r="AD229" s="341"/>
      <c r="AE229" s="326"/>
      <c r="AF229" s="326"/>
      <c r="AG229" s="326"/>
      <c r="AH229" s="164"/>
      <c r="AI229" s="326"/>
    </row>
    <row r="230" spans="2:35" ht="15.75" x14ac:dyDescent="0.25">
      <c r="B230" s="13"/>
      <c r="C230" s="14"/>
      <c r="D230" s="15"/>
      <c r="E230" s="16" t="str">
        <f>IF(D230="","",VLOOKUP(D230,'BA Origin'!A:G,7,FALSE))</f>
        <v/>
      </c>
      <c r="F230" s="117"/>
      <c r="G230" s="16" t="str">
        <f>IF(F230="","",VLOOKUP(F230,'Cover Data'!$D$44:$E$129,2,FALSE))</f>
        <v/>
      </c>
      <c r="H230" s="16" t="e">
        <f>IF(VLOOKUP(D230,'BA Origin'!A:H,8,FALSE)=0,"Hotel",IF(VLOOKUP(D230,'BA Origin'!A:H,8,FALSE)=9,"SC","Error"))</f>
        <v>#N/A</v>
      </c>
      <c r="I230" s="16">
        <f t="shared" si="10"/>
        <v>0</v>
      </c>
      <c r="J230" s="16" t="e">
        <f>CONCATENATE(VLOOKUP(D230,'BA Origin'!A:D,4,FALSE),(IF(I230=1,CONCATENATE("000",D230),IF(I230=2,CONCATENATE("00",D230),IF(I230=3,CONCATENATE("0",D230),IF(I230=4,D230,"ERROR"))))),F230)</f>
        <v>#N/A</v>
      </c>
      <c r="K230" s="18" t="e">
        <f t="array" ref="K230">OR(Matrix=$J230)</f>
        <v>#N/A</v>
      </c>
      <c r="L230" s="16" t="str">
        <f t="shared" si="12"/>
        <v/>
      </c>
      <c r="M230" s="19"/>
      <c r="N230" s="20"/>
      <c r="O230" s="15"/>
      <c r="P230" s="16" t="str">
        <f>IF(O230="","",VLOOKUP(O230,'BA Target'!A:G,7,FALSE))</f>
        <v/>
      </c>
      <c r="Q230" s="117"/>
      <c r="R230" s="16" t="str">
        <f>IF(Q230="","",VLOOKUP(Q230,'Cover Data'!$D$44:$E$129,2,FALSE))</f>
        <v/>
      </c>
      <c r="S230" s="16" t="e">
        <f>IF(VLOOKUP(O230,'BA Origin'!A:H,8,FALSE)=0,"Hotel",IF(VLOOKUP(O230,'BA Origin'!A:H,8,FALSE)=9,"SC","Error"))</f>
        <v>#N/A</v>
      </c>
      <c r="T230" s="16">
        <f t="shared" si="11"/>
        <v>0</v>
      </c>
      <c r="U230" s="16" t="e">
        <f>CONCATENATE(VLOOKUP(O230,'BA Target'!A:D,4,FALSE),(IF(T230=1,CONCATENATE("000",O230),IF(T230=2,CONCATENATE("00",O230),IF(T230=3,CONCATENATE("0",O230),IF(T230=4,O230,"ERROR"))))),Q230)</f>
        <v>#N/A</v>
      </c>
      <c r="V230" s="18" t="e">
        <f t="array" ref="V230">OR(Matrix=$U230)</f>
        <v>#N/A</v>
      </c>
      <c r="W230" s="16" t="str">
        <f>IF(R230="","",IF(VLOOKUP(O230,'BA Target'!A:J,10,FALSE)="Y",IF(V230=TRUE,U230,"Cost Center not defined"),U230))</f>
        <v/>
      </c>
      <c r="X230" s="21"/>
      <c r="Y230" s="22"/>
      <c r="Z230" s="22"/>
      <c r="AA230" s="23"/>
      <c r="AB230" s="229"/>
      <c r="AC230" s="338"/>
      <c r="AD230" s="341"/>
      <c r="AE230" s="326"/>
      <c r="AF230" s="326"/>
      <c r="AG230" s="326"/>
      <c r="AH230" s="164"/>
      <c r="AI230" s="326"/>
    </row>
    <row r="231" spans="2:35" ht="15.75" x14ac:dyDescent="0.25">
      <c r="B231" s="13"/>
      <c r="C231" s="14"/>
      <c r="D231" s="15"/>
      <c r="E231" s="16" t="str">
        <f>IF(D231="","",VLOOKUP(D231,'BA Origin'!A:G,7,FALSE))</f>
        <v/>
      </c>
      <c r="F231" s="117"/>
      <c r="G231" s="16" t="str">
        <f>IF(F231="","",VLOOKUP(F231,'Cover Data'!$D$44:$E$129,2,FALSE))</f>
        <v/>
      </c>
      <c r="H231" s="16" t="e">
        <f>IF(VLOOKUP(D231,'BA Origin'!A:H,8,FALSE)=0,"Hotel",IF(VLOOKUP(D231,'BA Origin'!A:H,8,FALSE)=9,"SC","Error"))</f>
        <v>#N/A</v>
      </c>
      <c r="I231" s="16">
        <f t="shared" si="10"/>
        <v>0</v>
      </c>
      <c r="J231" s="16" t="e">
        <f>CONCATENATE(VLOOKUP(D231,'BA Origin'!A:D,4,FALSE),(IF(I231=1,CONCATENATE("000",D231),IF(I231=2,CONCATENATE("00",D231),IF(I231=3,CONCATENATE("0",D231),IF(I231=4,D231,"ERROR"))))),F231)</f>
        <v>#N/A</v>
      </c>
      <c r="K231" s="18" t="e">
        <f t="array" ref="K231">OR(Matrix=$J231)</f>
        <v>#N/A</v>
      </c>
      <c r="L231" s="16" t="str">
        <f t="shared" si="12"/>
        <v/>
      </c>
      <c r="M231" s="19"/>
      <c r="N231" s="20"/>
      <c r="O231" s="15"/>
      <c r="P231" s="16" t="str">
        <f>IF(O231="","",VLOOKUP(O231,'BA Target'!A:G,7,FALSE))</f>
        <v/>
      </c>
      <c r="Q231" s="117"/>
      <c r="R231" s="16" t="str">
        <f>IF(Q231="","",VLOOKUP(Q231,'Cover Data'!$D$44:$E$129,2,FALSE))</f>
        <v/>
      </c>
      <c r="S231" s="16" t="e">
        <f>IF(VLOOKUP(O231,'BA Origin'!A:H,8,FALSE)=0,"Hotel",IF(VLOOKUP(O231,'BA Origin'!A:H,8,FALSE)=9,"SC","Error"))</f>
        <v>#N/A</v>
      </c>
      <c r="T231" s="16">
        <f t="shared" si="11"/>
        <v>0</v>
      </c>
      <c r="U231" s="16" t="e">
        <f>CONCATENATE(VLOOKUP(O231,'BA Target'!A:D,4,FALSE),(IF(T231=1,CONCATENATE("000",O231),IF(T231=2,CONCATENATE("00",O231),IF(T231=3,CONCATENATE("0",O231),IF(T231=4,O231,"ERROR"))))),Q231)</f>
        <v>#N/A</v>
      </c>
      <c r="V231" s="18" t="e">
        <f t="array" ref="V231">OR(Matrix=$U231)</f>
        <v>#N/A</v>
      </c>
      <c r="W231" s="16" t="str">
        <f>IF(R231="","",IF(VLOOKUP(O231,'BA Target'!A:J,10,FALSE)="Y",IF(V231=TRUE,U231,"Cost Center not defined"),U231))</f>
        <v/>
      </c>
      <c r="X231" s="21"/>
      <c r="Y231" s="22"/>
      <c r="Z231" s="22"/>
      <c r="AA231" s="23"/>
      <c r="AB231" s="229"/>
      <c r="AC231" s="339"/>
      <c r="AD231" s="341"/>
      <c r="AE231" s="326"/>
      <c r="AF231" s="326"/>
      <c r="AG231" s="326"/>
      <c r="AH231" s="164"/>
      <c r="AI231" s="326"/>
    </row>
    <row r="232" spans="2:35" ht="15.75" x14ac:dyDescent="0.25">
      <c r="B232" s="13"/>
      <c r="C232" s="14"/>
      <c r="D232" s="17"/>
      <c r="E232" s="16" t="str">
        <f>IF(D232="","",VLOOKUP(D232,'BA Origin'!A:G,7,FALSE))</f>
        <v/>
      </c>
      <c r="F232" s="117"/>
      <c r="G232" s="16" t="str">
        <f>IF(F232="","",VLOOKUP(F232,'Cover Data'!$D$44:$E$129,2,FALSE))</f>
        <v/>
      </c>
      <c r="H232" s="16" t="e">
        <f>IF(VLOOKUP(D232,'BA Origin'!A:H,8,FALSE)=0,"Hotel",IF(VLOOKUP(D232,'BA Origin'!A:H,8,FALSE)=9,"SC","Error"))</f>
        <v>#N/A</v>
      </c>
      <c r="I232" s="16">
        <f t="shared" si="10"/>
        <v>0</v>
      </c>
      <c r="J232" s="16" t="e">
        <f>CONCATENATE(VLOOKUP(D232,'BA Origin'!A:D,4,FALSE),(IF(I232=1,CONCATENATE("000",D232),IF(I232=2,CONCATENATE("00",D232),IF(I232=3,CONCATENATE("0",D232),IF(I232=4,D232,"ERROR"))))),F232)</f>
        <v>#N/A</v>
      </c>
      <c r="K232" s="18" t="e">
        <f t="array" ref="K232">OR(Matrix=$J232)</f>
        <v>#N/A</v>
      </c>
      <c r="L232" s="16" t="str">
        <f t="shared" si="12"/>
        <v/>
      </c>
      <c r="M232" s="19"/>
      <c r="N232" s="20"/>
      <c r="O232" s="17"/>
      <c r="P232" s="16" t="str">
        <f>IF(O232="","",VLOOKUP(O232,'BA Target'!A:G,7,FALSE))</f>
        <v/>
      </c>
      <c r="Q232" s="117"/>
      <c r="R232" s="16" t="str">
        <f>IF(Q232="","",VLOOKUP(Q232,'Cover Data'!$D$44:$E$129,2,FALSE))</f>
        <v/>
      </c>
      <c r="S232" s="16" t="e">
        <f>IF(VLOOKUP(O232,'BA Origin'!A:H,8,FALSE)=0,"Hotel",IF(VLOOKUP(O232,'BA Origin'!A:H,8,FALSE)=9,"SC","Error"))</f>
        <v>#N/A</v>
      </c>
      <c r="T232" s="16">
        <f t="shared" si="11"/>
        <v>0</v>
      </c>
      <c r="U232" s="16" t="e">
        <f>CONCATENATE(VLOOKUP(O232,'BA Target'!A:D,4,FALSE),(IF(T232=1,CONCATENATE("000",O232),IF(T232=2,CONCATENATE("00",O232),IF(T232=3,CONCATENATE("0",O232),IF(T232=4,O232,"ERROR"))))),Q232)</f>
        <v>#N/A</v>
      </c>
      <c r="V232" s="18" t="e">
        <f t="array" ref="V232">OR(Matrix=$U232)</f>
        <v>#N/A</v>
      </c>
      <c r="W232" s="16" t="str">
        <f>IF(R232="","",IF(VLOOKUP(O232,'BA Target'!A:J,10,FALSE)="Y",IF(V232=TRUE,U232,"Cost Center not defined"),U232))</f>
        <v/>
      </c>
      <c r="X232" s="21"/>
      <c r="Y232" s="22"/>
      <c r="Z232" s="22"/>
      <c r="AA232" s="23"/>
      <c r="AB232" s="229"/>
      <c r="AC232" s="337"/>
      <c r="AD232" s="341"/>
      <c r="AE232" s="326"/>
      <c r="AF232" s="326"/>
      <c r="AG232" s="326"/>
      <c r="AH232" s="164"/>
      <c r="AI232" s="326"/>
    </row>
    <row r="233" spans="2:35" ht="15.75" x14ac:dyDescent="0.25">
      <c r="B233" s="13"/>
      <c r="C233" s="14"/>
      <c r="D233" s="15"/>
      <c r="E233" s="16" t="str">
        <f>IF(D233="","",VLOOKUP(D233,'BA Origin'!A:G,7,FALSE))</f>
        <v/>
      </c>
      <c r="F233" s="117"/>
      <c r="G233" s="16" t="str">
        <f>IF(F233="","",VLOOKUP(F233,'Cover Data'!$D$44:$E$129,2,FALSE))</f>
        <v/>
      </c>
      <c r="H233" s="16" t="e">
        <f>IF(VLOOKUP(D233,'BA Origin'!A:H,8,FALSE)=0,"Hotel",IF(VLOOKUP(D233,'BA Origin'!A:H,8,FALSE)=9,"SC","Error"))</f>
        <v>#N/A</v>
      </c>
      <c r="I233" s="16">
        <f t="shared" si="10"/>
        <v>0</v>
      </c>
      <c r="J233" s="16" t="e">
        <f>CONCATENATE(VLOOKUP(D233,'BA Origin'!A:D,4,FALSE),(IF(I233=1,CONCATENATE("000",D233),IF(I233=2,CONCATENATE("00",D233),IF(I233=3,CONCATENATE("0",D233),IF(I233=4,D233,"ERROR"))))),F233)</f>
        <v>#N/A</v>
      </c>
      <c r="K233" s="18" t="e">
        <f t="array" ref="K233">OR(Matrix=$J233)</f>
        <v>#N/A</v>
      </c>
      <c r="L233" s="16" t="str">
        <f t="shared" si="12"/>
        <v/>
      </c>
      <c r="M233" s="19"/>
      <c r="N233" s="20"/>
      <c r="O233" s="15"/>
      <c r="P233" s="16" t="str">
        <f>IF(O233="","",VLOOKUP(O233,'BA Target'!A:G,7,FALSE))</f>
        <v/>
      </c>
      <c r="Q233" s="117"/>
      <c r="R233" s="16" t="str">
        <f>IF(Q233="","",VLOOKUP(Q233,'Cover Data'!$D$44:$E$129,2,FALSE))</f>
        <v/>
      </c>
      <c r="S233" s="16" t="e">
        <f>IF(VLOOKUP(O233,'BA Origin'!A:H,8,FALSE)=0,"Hotel",IF(VLOOKUP(O233,'BA Origin'!A:H,8,FALSE)=9,"SC","Error"))</f>
        <v>#N/A</v>
      </c>
      <c r="T233" s="16">
        <f t="shared" si="11"/>
        <v>0</v>
      </c>
      <c r="U233" s="16" t="e">
        <f>CONCATENATE(VLOOKUP(O233,'BA Target'!A:D,4,FALSE),(IF(T233=1,CONCATENATE("000",O233),IF(T233=2,CONCATENATE("00",O233),IF(T233=3,CONCATENATE("0",O233),IF(T233=4,O233,"ERROR"))))),Q233)</f>
        <v>#N/A</v>
      </c>
      <c r="V233" s="18" t="e">
        <f t="array" ref="V233">OR(Matrix=$U233)</f>
        <v>#N/A</v>
      </c>
      <c r="W233" s="16" t="str">
        <f>IF(R233="","",IF(VLOOKUP(O233,'BA Target'!A:J,10,FALSE)="Y",IF(V233=TRUE,U233,"Cost Center not defined"),U233))</f>
        <v/>
      </c>
      <c r="X233" s="21"/>
      <c r="Y233" s="22"/>
      <c r="Z233" s="22"/>
      <c r="AA233" s="23"/>
      <c r="AB233" s="229"/>
      <c r="AC233" s="338"/>
      <c r="AD233" s="341"/>
      <c r="AE233" s="326"/>
      <c r="AF233" s="326"/>
      <c r="AG233" s="326"/>
      <c r="AH233" s="164"/>
      <c r="AI233" s="326"/>
    </row>
    <row r="234" spans="2:35" ht="15.75" x14ac:dyDescent="0.25">
      <c r="B234" s="13"/>
      <c r="C234" s="14"/>
      <c r="D234" s="15"/>
      <c r="E234" s="16" t="str">
        <f>IF(D234="","",VLOOKUP(D234,'BA Origin'!A:G,7,FALSE))</f>
        <v/>
      </c>
      <c r="F234" s="117"/>
      <c r="G234" s="16" t="str">
        <f>IF(F234="","",VLOOKUP(F234,'Cover Data'!$D$44:$E$129,2,FALSE))</f>
        <v/>
      </c>
      <c r="H234" s="16" t="e">
        <f>IF(VLOOKUP(D234,'BA Origin'!A:H,8,FALSE)=0,"Hotel",IF(VLOOKUP(D234,'BA Origin'!A:H,8,FALSE)=9,"SC","Error"))</f>
        <v>#N/A</v>
      </c>
      <c r="I234" s="16">
        <f t="shared" si="10"/>
        <v>0</v>
      </c>
      <c r="J234" s="16" t="e">
        <f>CONCATENATE(VLOOKUP(D234,'BA Origin'!A:D,4,FALSE),(IF(I234=1,CONCATENATE("000",D234),IF(I234=2,CONCATENATE("00",D234),IF(I234=3,CONCATENATE("0",D234),IF(I234=4,D234,"ERROR"))))),F234)</f>
        <v>#N/A</v>
      </c>
      <c r="K234" s="18" t="e">
        <f t="array" ref="K234">OR(Matrix=$J234)</f>
        <v>#N/A</v>
      </c>
      <c r="L234" s="16" t="str">
        <f t="shared" si="12"/>
        <v/>
      </c>
      <c r="M234" s="19"/>
      <c r="N234" s="20"/>
      <c r="O234" s="15"/>
      <c r="P234" s="16" t="str">
        <f>IF(O234="","",VLOOKUP(O234,'BA Target'!A:G,7,FALSE))</f>
        <v/>
      </c>
      <c r="Q234" s="117"/>
      <c r="R234" s="16" t="str">
        <f>IF(Q234="","",VLOOKUP(Q234,'Cover Data'!$D$44:$E$129,2,FALSE))</f>
        <v/>
      </c>
      <c r="S234" s="16" t="e">
        <f>IF(VLOOKUP(O234,'BA Origin'!A:H,8,FALSE)=0,"Hotel",IF(VLOOKUP(O234,'BA Origin'!A:H,8,FALSE)=9,"SC","Error"))</f>
        <v>#N/A</v>
      </c>
      <c r="T234" s="16">
        <f t="shared" si="11"/>
        <v>0</v>
      </c>
      <c r="U234" s="16" t="e">
        <f>CONCATENATE(VLOOKUP(O234,'BA Target'!A:D,4,FALSE),(IF(T234=1,CONCATENATE("000",O234),IF(T234=2,CONCATENATE("00",O234),IF(T234=3,CONCATENATE("0",O234),IF(T234=4,O234,"ERROR"))))),Q234)</f>
        <v>#N/A</v>
      </c>
      <c r="V234" s="18" t="e">
        <f t="array" ref="V234">OR(Matrix=$U234)</f>
        <v>#N/A</v>
      </c>
      <c r="W234" s="16" t="str">
        <f>IF(R234="","",IF(VLOOKUP(O234,'BA Target'!A:J,10,FALSE)="Y",IF(V234=TRUE,U234,"Cost Center not defined"),U234))</f>
        <v/>
      </c>
      <c r="X234" s="21"/>
      <c r="Y234" s="22"/>
      <c r="Z234" s="22"/>
      <c r="AA234" s="23"/>
      <c r="AB234" s="229"/>
      <c r="AC234" s="339"/>
      <c r="AD234" s="341"/>
      <c r="AE234" s="326"/>
      <c r="AF234" s="326"/>
      <c r="AG234" s="326"/>
      <c r="AH234" s="164"/>
      <c r="AI234" s="326"/>
    </row>
    <row r="235" spans="2:35" ht="15.75" x14ac:dyDescent="0.25">
      <c r="B235" s="13"/>
      <c r="C235" s="14"/>
      <c r="D235" s="17"/>
      <c r="E235" s="16" t="str">
        <f>IF(D235="","",VLOOKUP(D235,'BA Origin'!A:G,7,FALSE))</f>
        <v/>
      </c>
      <c r="F235" s="117"/>
      <c r="G235" s="16" t="str">
        <f>IF(F235="","",VLOOKUP(F235,'Cover Data'!$D$44:$E$129,2,FALSE))</f>
        <v/>
      </c>
      <c r="H235" s="16" t="e">
        <f>IF(VLOOKUP(D235,'BA Origin'!A:H,8,FALSE)=0,"Hotel",IF(VLOOKUP(D235,'BA Origin'!A:H,8,FALSE)=9,"SC","Error"))</f>
        <v>#N/A</v>
      </c>
      <c r="I235" s="16">
        <f t="shared" si="10"/>
        <v>0</v>
      </c>
      <c r="J235" s="16" t="e">
        <f>CONCATENATE(VLOOKUP(D235,'BA Origin'!A:D,4,FALSE),(IF(I235=1,CONCATENATE("000",D235),IF(I235=2,CONCATENATE("00",D235),IF(I235=3,CONCATENATE("0",D235),IF(I235=4,D235,"ERROR"))))),F235)</f>
        <v>#N/A</v>
      </c>
      <c r="K235" s="18" t="e">
        <f t="array" ref="K235">OR(Matrix=$J235)</f>
        <v>#N/A</v>
      </c>
      <c r="L235" s="16" t="str">
        <f t="shared" si="12"/>
        <v/>
      </c>
      <c r="M235" s="19"/>
      <c r="N235" s="20"/>
      <c r="O235" s="17"/>
      <c r="P235" s="16" t="str">
        <f>IF(O235="","",VLOOKUP(O235,'BA Target'!A:G,7,FALSE))</f>
        <v/>
      </c>
      <c r="Q235" s="117"/>
      <c r="R235" s="16" t="str">
        <f>IF(Q235="","",VLOOKUP(Q235,'Cover Data'!$D$44:$E$129,2,FALSE))</f>
        <v/>
      </c>
      <c r="S235" s="16" t="e">
        <f>IF(VLOOKUP(O235,'BA Origin'!A:H,8,FALSE)=0,"Hotel",IF(VLOOKUP(O235,'BA Origin'!A:H,8,FALSE)=9,"SC","Error"))</f>
        <v>#N/A</v>
      </c>
      <c r="T235" s="16">
        <f t="shared" si="11"/>
        <v>0</v>
      </c>
      <c r="U235" s="16" t="e">
        <f>CONCATENATE(VLOOKUP(O235,'BA Target'!A:D,4,FALSE),(IF(T235=1,CONCATENATE("000",O235),IF(T235=2,CONCATENATE("00",O235),IF(T235=3,CONCATENATE("0",O235),IF(T235=4,O235,"ERROR"))))),Q235)</f>
        <v>#N/A</v>
      </c>
      <c r="V235" s="18" t="e">
        <f t="array" ref="V235">OR(Matrix=$U235)</f>
        <v>#N/A</v>
      </c>
      <c r="W235" s="16" t="str">
        <f>IF(R235="","",IF(VLOOKUP(O235,'BA Target'!A:J,10,FALSE)="Y",IF(V235=TRUE,U235,"Cost Center not defined"),U235))</f>
        <v/>
      </c>
      <c r="X235" s="21"/>
      <c r="Y235" s="22"/>
      <c r="Z235" s="22"/>
      <c r="AA235" s="23"/>
      <c r="AB235" s="229"/>
      <c r="AC235" s="337"/>
      <c r="AD235" s="341"/>
      <c r="AE235" s="326"/>
      <c r="AF235" s="326"/>
      <c r="AG235" s="326"/>
      <c r="AH235" s="164"/>
      <c r="AI235" s="326"/>
    </row>
    <row r="236" spans="2:35" ht="15.75" x14ac:dyDescent="0.25">
      <c r="B236" s="13"/>
      <c r="C236" s="14"/>
      <c r="D236" s="15"/>
      <c r="E236" s="16" t="str">
        <f>IF(D236="","",VLOOKUP(D236,'BA Origin'!A:G,7,FALSE))</f>
        <v/>
      </c>
      <c r="F236" s="117"/>
      <c r="G236" s="16" t="str">
        <f>IF(F236="","",VLOOKUP(F236,'Cover Data'!$D$44:$E$129,2,FALSE))</f>
        <v/>
      </c>
      <c r="H236" s="16" t="e">
        <f>IF(VLOOKUP(D236,'BA Origin'!A:H,8,FALSE)=0,"Hotel",IF(VLOOKUP(D236,'BA Origin'!A:H,8,FALSE)=9,"SC","Error"))</f>
        <v>#N/A</v>
      </c>
      <c r="I236" s="16">
        <f t="shared" si="10"/>
        <v>0</v>
      </c>
      <c r="J236" s="16" t="e">
        <f>CONCATENATE(VLOOKUP(D236,'BA Origin'!A:D,4,FALSE),(IF(I236=1,CONCATENATE("000",D236),IF(I236=2,CONCATENATE("00",D236),IF(I236=3,CONCATENATE("0",D236),IF(I236=4,D236,"ERROR"))))),F236)</f>
        <v>#N/A</v>
      </c>
      <c r="K236" s="18" t="e">
        <f t="array" ref="K236">OR(Matrix=$J236)</f>
        <v>#N/A</v>
      </c>
      <c r="L236" s="16" t="str">
        <f t="shared" si="12"/>
        <v/>
      </c>
      <c r="M236" s="19"/>
      <c r="N236" s="20"/>
      <c r="O236" s="15"/>
      <c r="P236" s="16" t="str">
        <f>IF(O236="","",VLOOKUP(O236,'BA Target'!A:G,7,FALSE))</f>
        <v/>
      </c>
      <c r="Q236" s="117"/>
      <c r="R236" s="16" t="str">
        <f>IF(Q236="","",VLOOKUP(Q236,'Cover Data'!$D$44:$E$129,2,FALSE))</f>
        <v/>
      </c>
      <c r="S236" s="16" t="e">
        <f>IF(VLOOKUP(O236,'BA Origin'!A:H,8,FALSE)=0,"Hotel",IF(VLOOKUP(O236,'BA Origin'!A:H,8,FALSE)=9,"SC","Error"))</f>
        <v>#N/A</v>
      </c>
      <c r="T236" s="16">
        <f t="shared" si="11"/>
        <v>0</v>
      </c>
      <c r="U236" s="16" t="e">
        <f>CONCATENATE(VLOOKUP(O236,'BA Target'!A:D,4,FALSE),(IF(T236=1,CONCATENATE("000",O236),IF(T236=2,CONCATENATE("00",O236),IF(T236=3,CONCATENATE("0",O236),IF(T236=4,O236,"ERROR"))))),Q236)</f>
        <v>#N/A</v>
      </c>
      <c r="V236" s="18" t="e">
        <f t="array" ref="V236">OR(Matrix=$U236)</f>
        <v>#N/A</v>
      </c>
      <c r="W236" s="16" t="str">
        <f>IF(R236="","",IF(VLOOKUP(O236,'BA Target'!A:J,10,FALSE)="Y",IF(V236=TRUE,U236,"Cost Center not defined"),U236))</f>
        <v/>
      </c>
      <c r="X236" s="21"/>
      <c r="Y236" s="22"/>
      <c r="Z236" s="22"/>
      <c r="AA236" s="23"/>
      <c r="AB236" s="229"/>
      <c r="AC236" s="338"/>
      <c r="AD236" s="341"/>
      <c r="AE236" s="326"/>
      <c r="AF236" s="326"/>
      <c r="AG236" s="326"/>
      <c r="AH236" s="164"/>
      <c r="AI236" s="326"/>
    </row>
    <row r="237" spans="2:35" ht="15.75" x14ac:dyDescent="0.25">
      <c r="B237" s="13"/>
      <c r="C237" s="14"/>
      <c r="D237" s="15"/>
      <c r="E237" s="16" t="str">
        <f>IF(D237="","",VLOOKUP(D237,'BA Origin'!A:G,7,FALSE))</f>
        <v/>
      </c>
      <c r="F237" s="117"/>
      <c r="G237" s="16" t="str">
        <f>IF(F237="","",VLOOKUP(F237,'Cover Data'!$D$44:$E$129,2,FALSE))</f>
        <v/>
      </c>
      <c r="H237" s="16" t="e">
        <f>IF(VLOOKUP(D237,'BA Origin'!A:H,8,FALSE)=0,"Hotel",IF(VLOOKUP(D237,'BA Origin'!A:H,8,FALSE)=9,"SC","Error"))</f>
        <v>#N/A</v>
      </c>
      <c r="I237" s="16">
        <f t="shared" si="10"/>
        <v>0</v>
      </c>
      <c r="J237" s="16" t="e">
        <f>CONCATENATE(VLOOKUP(D237,'BA Origin'!A:D,4,FALSE),(IF(I237=1,CONCATENATE("000",D237),IF(I237=2,CONCATENATE("00",D237),IF(I237=3,CONCATENATE("0",D237),IF(I237=4,D237,"ERROR"))))),F237)</f>
        <v>#N/A</v>
      </c>
      <c r="K237" s="18" t="e">
        <f t="array" ref="K237">OR(Matrix=$J237)</f>
        <v>#N/A</v>
      </c>
      <c r="L237" s="16" t="str">
        <f t="shared" si="12"/>
        <v/>
      </c>
      <c r="M237" s="19"/>
      <c r="N237" s="20"/>
      <c r="O237" s="15"/>
      <c r="P237" s="16" t="str">
        <f>IF(O237="","",VLOOKUP(O237,'BA Target'!A:G,7,FALSE))</f>
        <v/>
      </c>
      <c r="Q237" s="117"/>
      <c r="R237" s="16" t="str">
        <f>IF(Q237="","",VLOOKUP(Q237,'Cover Data'!$D$44:$E$129,2,FALSE))</f>
        <v/>
      </c>
      <c r="S237" s="16" t="e">
        <f>IF(VLOOKUP(O237,'BA Origin'!A:H,8,FALSE)=0,"Hotel",IF(VLOOKUP(O237,'BA Origin'!A:H,8,FALSE)=9,"SC","Error"))</f>
        <v>#N/A</v>
      </c>
      <c r="T237" s="16">
        <f t="shared" si="11"/>
        <v>0</v>
      </c>
      <c r="U237" s="16" t="e">
        <f>CONCATENATE(VLOOKUP(O237,'BA Target'!A:D,4,FALSE),(IF(T237=1,CONCATENATE("000",O237),IF(T237=2,CONCATENATE("00",O237),IF(T237=3,CONCATENATE("0",O237),IF(T237=4,O237,"ERROR"))))),Q237)</f>
        <v>#N/A</v>
      </c>
      <c r="V237" s="18" t="e">
        <f t="array" ref="V237">OR(Matrix=$U237)</f>
        <v>#N/A</v>
      </c>
      <c r="W237" s="16" t="str">
        <f>IF(R237="","",IF(VLOOKUP(O237,'BA Target'!A:J,10,FALSE)="Y",IF(V237=TRUE,U237,"Cost Center not defined"),U237))</f>
        <v/>
      </c>
      <c r="X237" s="21"/>
      <c r="Y237" s="22"/>
      <c r="Z237" s="22"/>
      <c r="AA237" s="23"/>
      <c r="AB237" s="229"/>
      <c r="AC237" s="339"/>
      <c r="AD237" s="341"/>
      <c r="AE237" s="326"/>
      <c r="AF237" s="326"/>
      <c r="AG237" s="326"/>
      <c r="AH237" s="164"/>
      <c r="AI237" s="326"/>
    </row>
    <row r="238" spans="2:35" ht="15.75" x14ac:dyDescent="0.25">
      <c r="B238" s="13"/>
      <c r="C238" s="14"/>
      <c r="D238" s="17"/>
      <c r="E238" s="16" t="str">
        <f>IF(D238="","",VLOOKUP(D238,'BA Origin'!A:G,7,FALSE))</f>
        <v/>
      </c>
      <c r="F238" s="118"/>
      <c r="G238" s="16" t="str">
        <f>IF(F238="","",VLOOKUP(F238,'Cover Data'!$D$44:$E$129,2,FALSE))</f>
        <v/>
      </c>
      <c r="H238" s="16" t="e">
        <f>IF(VLOOKUP(D238,'BA Origin'!A:H,8,FALSE)=0,"Hotel",IF(VLOOKUP(D238,'BA Origin'!A:H,8,FALSE)=9,"SC","Error"))</f>
        <v>#N/A</v>
      </c>
      <c r="I238" s="16">
        <f t="shared" si="10"/>
        <v>0</v>
      </c>
      <c r="J238" s="16" t="e">
        <f>CONCATENATE(VLOOKUP(D238,'BA Origin'!A:D,4,FALSE),(IF(I238=1,CONCATENATE("000",D238),IF(I238=2,CONCATENATE("00",D238),IF(I238=3,CONCATENATE("0",D238),IF(I238=4,D238,"ERROR"))))),F238)</f>
        <v>#N/A</v>
      </c>
      <c r="K238" s="18" t="e">
        <f t="array" ref="K238">OR(Matrix=$J238)</f>
        <v>#N/A</v>
      </c>
      <c r="L238" s="16" t="str">
        <f t="shared" si="12"/>
        <v/>
      </c>
      <c r="M238" s="19"/>
      <c r="N238" s="20"/>
      <c r="O238" s="17"/>
      <c r="P238" s="16" t="str">
        <f>IF(O238="","",VLOOKUP(O238,'BA Target'!A:G,7,FALSE))</f>
        <v/>
      </c>
      <c r="Q238" s="118"/>
      <c r="R238" s="16" t="str">
        <f>IF(Q238="","",VLOOKUP(Q238,'Cover Data'!$D$44:$E$129,2,FALSE))</f>
        <v/>
      </c>
      <c r="S238" s="16" t="e">
        <f>IF(VLOOKUP(O238,'BA Origin'!A:H,8,FALSE)=0,"Hotel",IF(VLOOKUP(O238,'BA Origin'!A:H,8,FALSE)=9,"SC","Error"))</f>
        <v>#N/A</v>
      </c>
      <c r="T238" s="16">
        <f t="shared" si="11"/>
        <v>0</v>
      </c>
      <c r="U238" s="16" t="e">
        <f>CONCATENATE(VLOOKUP(O238,'BA Target'!A:D,4,FALSE),(IF(T238=1,CONCATENATE("000",O238),IF(T238=2,CONCATENATE("00",O238),IF(T238=3,CONCATENATE("0",O238),IF(T238=4,O238,"ERROR"))))),Q238)</f>
        <v>#N/A</v>
      </c>
      <c r="V238" s="18" t="e">
        <f t="array" ref="V238">OR(Matrix=$U238)</f>
        <v>#N/A</v>
      </c>
      <c r="W238" s="16" t="str">
        <f>IF(R238="","",IF(VLOOKUP(O238,'BA Target'!A:J,10,FALSE)="Y",IF(V238=TRUE,U238,"Cost Center not defined"),U238))</f>
        <v/>
      </c>
      <c r="X238" s="21"/>
      <c r="Y238" s="22"/>
      <c r="Z238" s="22"/>
      <c r="AA238" s="23"/>
      <c r="AB238" s="229"/>
      <c r="AC238" s="337"/>
      <c r="AD238" s="341"/>
      <c r="AE238" s="326"/>
      <c r="AF238" s="326"/>
      <c r="AG238" s="326"/>
      <c r="AH238" s="164"/>
      <c r="AI238" s="326"/>
    </row>
    <row r="239" spans="2:35" ht="15.75" x14ac:dyDescent="0.25">
      <c r="B239" s="13"/>
      <c r="C239" s="14"/>
      <c r="D239" s="15"/>
      <c r="E239" s="16" t="str">
        <f>IF(D239="","",VLOOKUP(D239,'BA Origin'!A:G,7,FALSE))</f>
        <v/>
      </c>
      <c r="F239" s="118"/>
      <c r="G239" s="16" t="str">
        <f>IF(F239="","",VLOOKUP(F239,'Cover Data'!$D$44:$E$129,2,FALSE))</f>
        <v/>
      </c>
      <c r="H239" s="16" t="e">
        <f>IF(VLOOKUP(D239,'BA Origin'!A:H,8,FALSE)=0,"Hotel",IF(VLOOKUP(D239,'BA Origin'!A:H,8,FALSE)=9,"SC","Error"))</f>
        <v>#N/A</v>
      </c>
      <c r="I239" s="16">
        <f t="shared" si="10"/>
        <v>0</v>
      </c>
      <c r="J239" s="16" t="e">
        <f>CONCATENATE(VLOOKUP(D239,'BA Origin'!A:D,4,FALSE),(IF(I239=1,CONCATENATE("000",D239),IF(I239=2,CONCATENATE("00",D239),IF(I239=3,CONCATENATE("0",D239),IF(I239=4,D239,"ERROR"))))),F239)</f>
        <v>#N/A</v>
      </c>
      <c r="K239" s="18" t="e">
        <f t="array" ref="K239">OR(Matrix=$J239)</f>
        <v>#N/A</v>
      </c>
      <c r="L239" s="16" t="str">
        <f t="shared" si="12"/>
        <v/>
      </c>
      <c r="M239" s="19"/>
      <c r="N239" s="20"/>
      <c r="O239" s="15"/>
      <c r="P239" s="16" t="str">
        <f>IF(O239="","",VLOOKUP(O239,'BA Target'!A:G,7,FALSE))</f>
        <v/>
      </c>
      <c r="Q239" s="118"/>
      <c r="R239" s="16" t="str">
        <f>IF(Q239="","",VLOOKUP(Q239,'Cover Data'!$D$44:$E$129,2,FALSE))</f>
        <v/>
      </c>
      <c r="S239" s="16" t="e">
        <f>IF(VLOOKUP(O239,'BA Origin'!A:H,8,FALSE)=0,"Hotel",IF(VLOOKUP(O239,'BA Origin'!A:H,8,FALSE)=9,"SC","Error"))</f>
        <v>#N/A</v>
      </c>
      <c r="T239" s="16">
        <f t="shared" si="11"/>
        <v>0</v>
      </c>
      <c r="U239" s="16" t="e">
        <f>CONCATENATE(VLOOKUP(O239,'BA Target'!A:D,4,FALSE),(IF(T239=1,CONCATENATE("000",O239),IF(T239=2,CONCATENATE("00",O239),IF(T239=3,CONCATENATE("0",O239),IF(T239=4,O239,"ERROR"))))),Q239)</f>
        <v>#N/A</v>
      </c>
      <c r="V239" s="18" t="e">
        <f t="array" ref="V239">OR(Matrix=$U239)</f>
        <v>#N/A</v>
      </c>
      <c r="W239" s="16" t="str">
        <f>IF(R239="","",IF(VLOOKUP(O239,'BA Target'!A:J,10,FALSE)="Y",IF(V239=TRUE,U239,"Cost Center not defined"),U239))</f>
        <v/>
      </c>
      <c r="X239" s="21"/>
      <c r="Y239" s="22"/>
      <c r="Z239" s="22"/>
      <c r="AA239" s="23"/>
      <c r="AB239" s="229"/>
      <c r="AC239" s="338"/>
      <c r="AD239" s="341"/>
      <c r="AE239" s="326"/>
      <c r="AF239" s="326"/>
      <c r="AG239" s="326"/>
      <c r="AH239" s="164"/>
      <c r="AI239" s="326"/>
    </row>
    <row r="240" spans="2:35" ht="15.75" x14ac:dyDescent="0.25">
      <c r="B240" s="13"/>
      <c r="C240" s="14"/>
      <c r="D240" s="15"/>
      <c r="E240" s="16" t="str">
        <f>IF(D240="","",VLOOKUP(D240,'BA Origin'!A:G,7,FALSE))</f>
        <v/>
      </c>
      <c r="F240" s="117"/>
      <c r="G240" s="16" t="str">
        <f>IF(F240="","",VLOOKUP(F240,'Cover Data'!$D$44:$E$129,2,FALSE))</f>
        <v/>
      </c>
      <c r="H240" s="16" t="e">
        <f>IF(VLOOKUP(D240,'BA Origin'!A:H,8,FALSE)=0,"Hotel",IF(VLOOKUP(D240,'BA Origin'!A:H,8,FALSE)=9,"SC","Error"))</f>
        <v>#N/A</v>
      </c>
      <c r="I240" s="16">
        <f t="shared" si="10"/>
        <v>0</v>
      </c>
      <c r="J240" s="16" t="e">
        <f>CONCATENATE(VLOOKUP(D240,'BA Origin'!A:D,4,FALSE),(IF(I240=1,CONCATENATE("000",D240),IF(I240=2,CONCATENATE("00",D240),IF(I240=3,CONCATENATE("0",D240),IF(I240=4,D240,"ERROR"))))),F240)</f>
        <v>#N/A</v>
      </c>
      <c r="K240" s="18" t="e">
        <f t="array" ref="K240">OR(Matrix=$J240)</f>
        <v>#N/A</v>
      </c>
      <c r="L240" s="16" t="str">
        <f t="shared" si="12"/>
        <v/>
      </c>
      <c r="M240" s="19"/>
      <c r="N240" s="20"/>
      <c r="O240" s="15"/>
      <c r="P240" s="16" t="str">
        <f>IF(O240="","",VLOOKUP(O240,'BA Target'!A:G,7,FALSE))</f>
        <v/>
      </c>
      <c r="Q240" s="117"/>
      <c r="R240" s="16" t="str">
        <f>IF(Q240="","",VLOOKUP(Q240,'Cover Data'!$D$44:$E$129,2,FALSE))</f>
        <v/>
      </c>
      <c r="S240" s="16" t="e">
        <f>IF(VLOOKUP(O240,'BA Origin'!A:H,8,FALSE)=0,"Hotel",IF(VLOOKUP(O240,'BA Origin'!A:H,8,FALSE)=9,"SC","Error"))</f>
        <v>#N/A</v>
      </c>
      <c r="T240" s="16">
        <f t="shared" si="11"/>
        <v>0</v>
      </c>
      <c r="U240" s="16" t="e">
        <f>CONCATENATE(VLOOKUP(O240,'BA Target'!A:D,4,FALSE),(IF(T240=1,CONCATENATE("000",O240),IF(T240=2,CONCATENATE("00",O240),IF(T240=3,CONCATENATE("0",O240),IF(T240=4,O240,"ERROR"))))),Q240)</f>
        <v>#N/A</v>
      </c>
      <c r="V240" s="18" t="e">
        <f t="array" ref="V240">OR(Matrix=$U240)</f>
        <v>#N/A</v>
      </c>
      <c r="W240" s="16" t="str">
        <f>IF(R240="","",IF(VLOOKUP(O240,'BA Target'!A:J,10,FALSE)="Y",IF(V240=TRUE,U240,"Cost Center not defined"),U240))</f>
        <v/>
      </c>
      <c r="X240" s="21"/>
      <c r="Y240" s="22"/>
      <c r="Z240" s="22"/>
      <c r="AA240" s="23"/>
      <c r="AB240" s="229"/>
      <c r="AC240" s="339"/>
      <c r="AD240" s="341"/>
      <c r="AE240" s="326"/>
      <c r="AF240" s="326"/>
      <c r="AG240" s="326"/>
      <c r="AH240" s="164"/>
      <c r="AI240" s="326"/>
    </row>
    <row r="241" spans="2:35" ht="15.75" x14ac:dyDescent="0.25">
      <c r="B241" s="13"/>
      <c r="C241" s="14"/>
      <c r="D241" s="17"/>
      <c r="E241" s="16" t="str">
        <f>IF(D241="","",VLOOKUP(D241,'BA Origin'!A:G,7,FALSE))</f>
        <v/>
      </c>
      <c r="F241" s="118"/>
      <c r="G241" s="16" t="str">
        <f>IF(F241="","",VLOOKUP(F241,'Cover Data'!$D$44:$E$129,2,FALSE))</f>
        <v/>
      </c>
      <c r="H241" s="16" t="e">
        <f>IF(VLOOKUP(D241,'BA Origin'!A:H,8,FALSE)=0,"Hotel",IF(VLOOKUP(D241,'BA Origin'!A:H,8,FALSE)=9,"SC","Error"))</f>
        <v>#N/A</v>
      </c>
      <c r="I241" s="16">
        <f t="shared" si="10"/>
        <v>0</v>
      </c>
      <c r="J241" s="16" t="e">
        <f>CONCATENATE(VLOOKUP(D241,'BA Origin'!A:D,4,FALSE),(IF(I241=1,CONCATENATE("000",D241),IF(I241=2,CONCATENATE("00",D241),IF(I241=3,CONCATENATE("0",D241),IF(I241=4,D241,"ERROR"))))),F241)</f>
        <v>#N/A</v>
      </c>
      <c r="K241" s="18" t="e">
        <f t="array" ref="K241">OR(Matrix=$J241)</f>
        <v>#N/A</v>
      </c>
      <c r="L241" s="16" t="str">
        <f t="shared" si="12"/>
        <v/>
      </c>
      <c r="M241" s="19"/>
      <c r="N241" s="20"/>
      <c r="O241" s="17"/>
      <c r="P241" s="16" t="str">
        <f>IF(O241="","",VLOOKUP(O241,'BA Target'!A:G,7,FALSE))</f>
        <v/>
      </c>
      <c r="Q241" s="118"/>
      <c r="R241" s="16" t="str">
        <f>IF(Q241="","",VLOOKUP(Q241,'Cover Data'!$D$44:$E$129,2,FALSE))</f>
        <v/>
      </c>
      <c r="S241" s="16" t="e">
        <f>IF(VLOOKUP(O241,'BA Origin'!A:H,8,FALSE)=0,"Hotel",IF(VLOOKUP(O241,'BA Origin'!A:H,8,FALSE)=9,"SC","Error"))</f>
        <v>#N/A</v>
      </c>
      <c r="T241" s="16">
        <f t="shared" si="11"/>
        <v>0</v>
      </c>
      <c r="U241" s="16" t="e">
        <f>CONCATENATE(VLOOKUP(O241,'BA Target'!A:D,4,FALSE),(IF(T241=1,CONCATENATE("000",O241),IF(T241=2,CONCATENATE("00",O241),IF(T241=3,CONCATENATE("0",O241),IF(T241=4,O241,"ERROR"))))),Q241)</f>
        <v>#N/A</v>
      </c>
      <c r="V241" s="18" t="e">
        <f t="array" ref="V241">OR(Matrix=$U241)</f>
        <v>#N/A</v>
      </c>
      <c r="W241" s="16" t="str">
        <f>IF(R241="","",IF(VLOOKUP(O241,'BA Target'!A:J,10,FALSE)="Y",IF(V241=TRUE,U241,"Cost Center not defined"),U241))</f>
        <v/>
      </c>
      <c r="X241" s="21"/>
      <c r="Y241" s="22"/>
      <c r="Z241" s="22"/>
      <c r="AA241" s="23"/>
      <c r="AB241" s="229"/>
      <c r="AC241" s="337"/>
      <c r="AD241" s="341"/>
      <c r="AE241" s="326"/>
      <c r="AF241" s="326"/>
      <c r="AG241" s="326"/>
      <c r="AH241" s="164"/>
      <c r="AI241" s="326"/>
    </row>
    <row r="242" spans="2:35" ht="15.75" x14ac:dyDescent="0.25">
      <c r="B242" s="13"/>
      <c r="C242" s="14"/>
      <c r="D242" s="15"/>
      <c r="E242" s="16" t="str">
        <f>IF(D242="","",VLOOKUP(D242,'BA Origin'!A:G,7,FALSE))</f>
        <v/>
      </c>
      <c r="F242" s="118"/>
      <c r="G242" s="16" t="str">
        <f>IF(F242="","",VLOOKUP(F242,'Cover Data'!$D$44:$E$129,2,FALSE))</f>
        <v/>
      </c>
      <c r="H242" s="16" t="e">
        <f>IF(VLOOKUP(D242,'BA Origin'!A:H,8,FALSE)=0,"Hotel",IF(VLOOKUP(D242,'BA Origin'!A:H,8,FALSE)=9,"SC","Error"))</f>
        <v>#N/A</v>
      </c>
      <c r="I242" s="16">
        <f t="shared" si="10"/>
        <v>0</v>
      </c>
      <c r="J242" s="16" t="e">
        <f>CONCATENATE(VLOOKUP(D242,'BA Origin'!A:D,4,FALSE),(IF(I242=1,CONCATENATE("000",D242),IF(I242=2,CONCATENATE("00",D242),IF(I242=3,CONCATENATE("0",D242),IF(I242=4,D242,"ERROR"))))),F242)</f>
        <v>#N/A</v>
      </c>
      <c r="K242" s="18" t="e">
        <f t="array" ref="K242">OR(Matrix=$J242)</f>
        <v>#N/A</v>
      </c>
      <c r="L242" s="16" t="str">
        <f t="shared" si="12"/>
        <v/>
      </c>
      <c r="M242" s="19"/>
      <c r="N242" s="20"/>
      <c r="O242" s="15"/>
      <c r="P242" s="16" t="str">
        <f>IF(O242="","",VLOOKUP(O242,'BA Target'!A:G,7,FALSE))</f>
        <v/>
      </c>
      <c r="Q242" s="118"/>
      <c r="R242" s="16" t="str">
        <f>IF(Q242="","",VLOOKUP(Q242,'Cover Data'!$D$44:$E$129,2,FALSE))</f>
        <v/>
      </c>
      <c r="S242" s="16" t="e">
        <f>IF(VLOOKUP(O242,'BA Origin'!A:H,8,FALSE)=0,"Hotel",IF(VLOOKUP(O242,'BA Origin'!A:H,8,FALSE)=9,"SC","Error"))</f>
        <v>#N/A</v>
      </c>
      <c r="T242" s="16">
        <f t="shared" si="11"/>
        <v>0</v>
      </c>
      <c r="U242" s="16" t="e">
        <f>CONCATENATE(VLOOKUP(O242,'BA Target'!A:D,4,FALSE),(IF(T242=1,CONCATENATE("000",O242),IF(T242=2,CONCATENATE("00",O242),IF(T242=3,CONCATENATE("0",O242),IF(T242=4,O242,"ERROR"))))),Q242)</f>
        <v>#N/A</v>
      </c>
      <c r="V242" s="18" t="e">
        <f t="array" ref="V242">OR(Matrix=$U242)</f>
        <v>#N/A</v>
      </c>
      <c r="W242" s="16" t="str">
        <f>IF(R242="","",IF(VLOOKUP(O242,'BA Target'!A:J,10,FALSE)="Y",IF(V242=TRUE,U242,"Cost Center not defined"),U242))</f>
        <v/>
      </c>
      <c r="X242" s="21"/>
      <c r="Y242" s="22"/>
      <c r="Z242" s="22"/>
      <c r="AA242" s="23"/>
      <c r="AB242" s="229"/>
      <c r="AC242" s="338"/>
      <c r="AD242" s="341"/>
      <c r="AE242" s="326"/>
      <c r="AF242" s="326"/>
      <c r="AG242" s="326"/>
      <c r="AH242" s="164"/>
      <c r="AI242" s="326"/>
    </row>
    <row r="243" spans="2:35" ht="15.75" x14ac:dyDescent="0.25">
      <c r="B243" s="13"/>
      <c r="C243" s="14"/>
      <c r="D243" s="15"/>
      <c r="E243" s="16" t="str">
        <f>IF(D243="","",VLOOKUP(D243,'BA Origin'!A:G,7,FALSE))</f>
        <v/>
      </c>
      <c r="F243" s="118"/>
      <c r="G243" s="16" t="str">
        <f>IF(F243="","",VLOOKUP(F243,'Cover Data'!$D$44:$E$129,2,FALSE))</f>
        <v/>
      </c>
      <c r="H243" s="16" t="e">
        <f>IF(VLOOKUP(D243,'BA Origin'!A:H,8,FALSE)=0,"Hotel",IF(VLOOKUP(D243,'BA Origin'!A:H,8,FALSE)=9,"SC","Error"))</f>
        <v>#N/A</v>
      </c>
      <c r="I243" s="16">
        <f t="shared" si="10"/>
        <v>0</v>
      </c>
      <c r="J243" s="16" t="e">
        <f>CONCATENATE(VLOOKUP(D243,'BA Origin'!A:D,4,FALSE),(IF(I243=1,CONCATENATE("000",D243),IF(I243=2,CONCATENATE("00",D243),IF(I243=3,CONCATENATE("0",D243),IF(I243=4,D243,"ERROR"))))),F243)</f>
        <v>#N/A</v>
      </c>
      <c r="K243" s="18" t="e">
        <f t="array" ref="K243">OR(Matrix=$J243)</f>
        <v>#N/A</v>
      </c>
      <c r="L243" s="16" t="str">
        <f t="shared" si="12"/>
        <v/>
      </c>
      <c r="M243" s="19"/>
      <c r="N243" s="20"/>
      <c r="O243" s="15"/>
      <c r="P243" s="16" t="str">
        <f>IF(O243="","",VLOOKUP(O243,'BA Target'!A:G,7,FALSE))</f>
        <v/>
      </c>
      <c r="Q243" s="118"/>
      <c r="R243" s="16" t="str">
        <f>IF(Q243="","",VLOOKUP(Q243,'Cover Data'!$D$44:$E$129,2,FALSE))</f>
        <v/>
      </c>
      <c r="S243" s="16" t="e">
        <f>IF(VLOOKUP(O243,'BA Origin'!A:H,8,FALSE)=0,"Hotel",IF(VLOOKUP(O243,'BA Origin'!A:H,8,FALSE)=9,"SC","Error"))</f>
        <v>#N/A</v>
      </c>
      <c r="T243" s="16">
        <f t="shared" si="11"/>
        <v>0</v>
      </c>
      <c r="U243" s="16" t="e">
        <f>CONCATENATE(VLOOKUP(O243,'BA Target'!A:D,4,FALSE),(IF(T243=1,CONCATENATE("000",O243),IF(T243=2,CONCATENATE("00",O243),IF(T243=3,CONCATENATE("0",O243),IF(T243=4,O243,"ERROR"))))),Q243)</f>
        <v>#N/A</v>
      </c>
      <c r="V243" s="18" t="e">
        <f t="array" ref="V243">OR(Matrix=$U243)</f>
        <v>#N/A</v>
      </c>
      <c r="W243" s="16" t="str">
        <f>IF(R243="","",IF(VLOOKUP(O243,'BA Target'!A:J,10,FALSE)="Y",IF(V243=TRUE,U243,"Cost Center not defined"),U243))</f>
        <v/>
      </c>
      <c r="X243" s="21"/>
      <c r="Y243" s="22"/>
      <c r="Z243" s="22"/>
      <c r="AA243" s="23"/>
      <c r="AB243" s="229"/>
      <c r="AC243" s="339"/>
      <c r="AD243" s="341"/>
      <c r="AE243" s="326"/>
      <c r="AF243" s="326"/>
      <c r="AG243" s="326"/>
      <c r="AH243" s="164"/>
      <c r="AI243" s="326"/>
    </row>
    <row r="244" spans="2:35" ht="15.75" x14ac:dyDescent="0.25">
      <c r="B244" s="13"/>
      <c r="C244" s="14"/>
      <c r="D244" s="17"/>
      <c r="E244" s="16" t="str">
        <f>IF(D244="","",VLOOKUP(D244,'BA Origin'!A:G,7,FALSE))</f>
        <v/>
      </c>
      <c r="F244" s="118"/>
      <c r="G244" s="16" t="str">
        <f>IF(F244="","",VLOOKUP(F244,'Cover Data'!$D$44:$E$129,2,FALSE))</f>
        <v/>
      </c>
      <c r="H244" s="16" t="e">
        <f>IF(VLOOKUP(D244,'BA Origin'!A:H,8,FALSE)=0,"Hotel",IF(VLOOKUP(D244,'BA Origin'!A:H,8,FALSE)=9,"SC","Error"))</f>
        <v>#N/A</v>
      </c>
      <c r="I244" s="16">
        <f t="shared" si="10"/>
        <v>0</v>
      </c>
      <c r="J244" s="16" t="e">
        <f>CONCATENATE(VLOOKUP(D244,'BA Origin'!A:D,4,FALSE),(IF(I244=1,CONCATENATE("000",D244),IF(I244=2,CONCATENATE("00",D244),IF(I244=3,CONCATENATE("0",D244),IF(I244=4,D244,"ERROR"))))),F244)</f>
        <v>#N/A</v>
      </c>
      <c r="K244" s="18" t="e">
        <f t="array" ref="K244">OR(Matrix=$J244)</f>
        <v>#N/A</v>
      </c>
      <c r="L244" s="16" t="str">
        <f t="shared" si="12"/>
        <v/>
      </c>
      <c r="M244" s="19"/>
      <c r="N244" s="20"/>
      <c r="O244" s="17"/>
      <c r="P244" s="16" t="str">
        <f>IF(O244="","",VLOOKUP(O244,'BA Target'!A:G,7,FALSE))</f>
        <v/>
      </c>
      <c r="Q244" s="118"/>
      <c r="R244" s="16" t="str">
        <f>IF(Q244="","",VLOOKUP(Q244,'Cover Data'!$D$44:$E$129,2,FALSE))</f>
        <v/>
      </c>
      <c r="S244" s="16" t="e">
        <f>IF(VLOOKUP(O244,'BA Origin'!A:H,8,FALSE)=0,"Hotel",IF(VLOOKUP(O244,'BA Origin'!A:H,8,FALSE)=9,"SC","Error"))</f>
        <v>#N/A</v>
      </c>
      <c r="T244" s="16">
        <f t="shared" si="11"/>
        <v>0</v>
      </c>
      <c r="U244" s="16" t="e">
        <f>CONCATENATE(VLOOKUP(O244,'BA Target'!A:D,4,FALSE),(IF(T244=1,CONCATENATE("000",O244),IF(T244=2,CONCATENATE("00",O244),IF(T244=3,CONCATENATE("0",O244),IF(T244=4,O244,"ERROR"))))),Q244)</f>
        <v>#N/A</v>
      </c>
      <c r="V244" s="18" t="e">
        <f t="array" ref="V244">OR(Matrix=$U244)</f>
        <v>#N/A</v>
      </c>
      <c r="W244" s="16" t="str">
        <f>IF(R244="","",IF(VLOOKUP(O244,'BA Target'!A:J,10,FALSE)="Y",IF(V244=TRUE,U244,"Cost Center not defined"),U244))</f>
        <v/>
      </c>
      <c r="X244" s="21"/>
      <c r="Y244" s="22"/>
      <c r="Z244" s="22"/>
      <c r="AA244" s="23"/>
      <c r="AB244" s="229"/>
      <c r="AC244" s="337"/>
      <c r="AD244" s="341"/>
      <c r="AE244" s="326"/>
      <c r="AF244" s="326"/>
      <c r="AG244" s="326"/>
      <c r="AH244" s="164"/>
      <c r="AI244" s="326"/>
    </row>
    <row r="245" spans="2:35" ht="15.75" x14ac:dyDescent="0.25">
      <c r="B245" s="13"/>
      <c r="C245" s="14"/>
      <c r="D245" s="15"/>
      <c r="E245" s="16" t="str">
        <f>IF(D245="","",VLOOKUP(D245,'BA Origin'!A:G,7,FALSE))</f>
        <v/>
      </c>
      <c r="F245" s="118"/>
      <c r="G245" s="16" t="str">
        <f>IF(F245="","",VLOOKUP(F245,'Cover Data'!$D$44:$E$129,2,FALSE))</f>
        <v/>
      </c>
      <c r="H245" s="16" t="e">
        <f>IF(VLOOKUP(D245,'BA Origin'!A:H,8,FALSE)=0,"Hotel",IF(VLOOKUP(D245,'BA Origin'!A:H,8,FALSE)=9,"SC","Error"))</f>
        <v>#N/A</v>
      </c>
      <c r="I245" s="16">
        <f t="shared" si="10"/>
        <v>0</v>
      </c>
      <c r="J245" s="16" t="e">
        <f>CONCATENATE(VLOOKUP(D245,'BA Origin'!A:D,4,FALSE),(IF(I245=1,CONCATENATE("000",D245),IF(I245=2,CONCATENATE("00",D245),IF(I245=3,CONCATENATE("0",D245),IF(I245=4,D245,"ERROR"))))),F245)</f>
        <v>#N/A</v>
      </c>
      <c r="K245" s="18" t="e">
        <f t="array" ref="K245">OR(Matrix=$J245)</f>
        <v>#N/A</v>
      </c>
      <c r="L245" s="16" t="str">
        <f t="shared" si="12"/>
        <v/>
      </c>
      <c r="M245" s="19"/>
      <c r="N245" s="20"/>
      <c r="O245" s="15"/>
      <c r="P245" s="16" t="str">
        <f>IF(O245="","",VLOOKUP(O245,'BA Target'!A:G,7,FALSE))</f>
        <v/>
      </c>
      <c r="Q245" s="118"/>
      <c r="R245" s="16" t="str">
        <f>IF(Q245="","",VLOOKUP(Q245,'Cover Data'!$D$44:$E$129,2,FALSE))</f>
        <v/>
      </c>
      <c r="S245" s="16" t="e">
        <f>IF(VLOOKUP(O245,'BA Origin'!A:H,8,FALSE)=0,"Hotel",IF(VLOOKUP(O245,'BA Origin'!A:H,8,FALSE)=9,"SC","Error"))</f>
        <v>#N/A</v>
      </c>
      <c r="T245" s="16">
        <f t="shared" si="11"/>
        <v>0</v>
      </c>
      <c r="U245" s="16" t="e">
        <f>CONCATENATE(VLOOKUP(O245,'BA Target'!A:D,4,FALSE),(IF(T245=1,CONCATENATE("000",O245),IF(T245=2,CONCATENATE("00",O245),IF(T245=3,CONCATENATE("0",O245),IF(T245=4,O245,"ERROR"))))),Q245)</f>
        <v>#N/A</v>
      </c>
      <c r="V245" s="18" t="e">
        <f t="array" ref="V245">OR(Matrix=$U245)</f>
        <v>#N/A</v>
      </c>
      <c r="W245" s="16" t="str">
        <f>IF(R245="","",IF(VLOOKUP(O245,'BA Target'!A:J,10,FALSE)="Y",IF(V245=TRUE,U245,"Cost Center not defined"),U245))</f>
        <v/>
      </c>
      <c r="X245" s="21"/>
      <c r="Y245" s="22"/>
      <c r="Z245" s="22"/>
      <c r="AA245" s="23"/>
      <c r="AB245" s="229"/>
      <c r="AC245" s="338"/>
      <c r="AD245" s="341"/>
      <c r="AE245" s="326"/>
      <c r="AF245" s="326"/>
      <c r="AG245" s="326"/>
      <c r="AH245" s="164"/>
      <c r="AI245" s="326"/>
    </row>
    <row r="246" spans="2:35" ht="15.75" x14ac:dyDescent="0.25">
      <c r="B246" s="13"/>
      <c r="C246" s="14"/>
      <c r="D246" s="15"/>
      <c r="E246" s="16" t="str">
        <f>IF(D246="","",VLOOKUP(D246,'BA Origin'!A:G,7,FALSE))</f>
        <v/>
      </c>
      <c r="F246" s="118"/>
      <c r="G246" s="16" t="str">
        <f>IF(F246="","",VLOOKUP(F246,'Cover Data'!$D$44:$E$129,2,FALSE))</f>
        <v/>
      </c>
      <c r="H246" s="16" t="e">
        <f>IF(VLOOKUP(D246,'BA Origin'!A:H,8,FALSE)=0,"Hotel",IF(VLOOKUP(D246,'BA Origin'!A:H,8,FALSE)=9,"SC","Error"))</f>
        <v>#N/A</v>
      </c>
      <c r="I246" s="16">
        <f t="shared" si="10"/>
        <v>0</v>
      </c>
      <c r="J246" s="16" t="e">
        <f>CONCATENATE(VLOOKUP(D246,'BA Origin'!A:D,4,FALSE),(IF(I246=1,CONCATENATE("000",D246),IF(I246=2,CONCATENATE("00",D246),IF(I246=3,CONCATENATE("0",D246),IF(I246=4,D246,"ERROR"))))),F246)</f>
        <v>#N/A</v>
      </c>
      <c r="K246" s="18" t="e">
        <f t="array" ref="K246">OR(Matrix=$J246)</f>
        <v>#N/A</v>
      </c>
      <c r="L246" s="16" t="str">
        <f t="shared" si="12"/>
        <v/>
      </c>
      <c r="M246" s="19"/>
      <c r="N246" s="20"/>
      <c r="O246" s="15"/>
      <c r="P246" s="16" t="str">
        <f>IF(O246="","",VLOOKUP(O246,'BA Target'!A:G,7,FALSE))</f>
        <v/>
      </c>
      <c r="Q246" s="118"/>
      <c r="R246" s="16" t="str">
        <f>IF(Q246="","",VLOOKUP(Q246,'Cover Data'!$D$44:$E$129,2,FALSE))</f>
        <v/>
      </c>
      <c r="S246" s="16" t="e">
        <f>IF(VLOOKUP(O246,'BA Origin'!A:H,8,FALSE)=0,"Hotel",IF(VLOOKUP(O246,'BA Origin'!A:H,8,FALSE)=9,"SC","Error"))</f>
        <v>#N/A</v>
      </c>
      <c r="T246" s="16">
        <f t="shared" si="11"/>
        <v>0</v>
      </c>
      <c r="U246" s="16" t="e">
        <f>CONCATENATE(VLOOKUP(O246,'BA Target'!A:D,4,FALSE),(IF(T246=1,CONCATENATE("000",O246),IF(T246=2,CONCATENATE("00",O246),IF(T246=3,CONCATENATE("0",O246),IF(T246=4,O246,"ERROR"))))),Q246)</f>
        <v>#N/A</v>
      </c>
      <c r="V246" s="18" t="e">
        <f t="array" ref="V246">OR(Matrix=$U246)</f>
        <v>#N/A</v>
      </c>
      <c r="W246" s="16" t="str">
        <f>IF(R246="","",IF(VLOOKUP(O246,'BA Target'!A:J,10,FALSE)="Y",IF(V246=TRUE,U246,"Cost Center not defined"),U246))</f>
        <v/>
      </c>
      <c r="X246" s="21"/>
      <c r="Y246" s="22"/>
      <c r="Z246" s="22"/>
      <c r="AA246" s="23"/>
      <c r="AB246" s="229"/>
      <c r="AC246" s="339"/>
      <c r="AD246" s="341"/>
      <c r="AE246" s="326"/>
      <c r="AF246" s="326"/>
      <c r="AG246" s="326"/>
      <c r="AH246" s="164"/>
      <c r="AI246" s="326"/>
    </row>
    <row r="247" spans="2:35" ht="15.75" x14ac:dyDescent="0.25">
      <c r="B247" s="13"/>
      <c r="C247" s="14"/>
      <c r="D247" s="17"/>
      <c r="E247" s="16" t="str">
        <f>IF(D247="","",VLOOKUP(D247,'BA Origin'!A:G,7,FALSE))</f>
        <v/>
      </c>
      <c r="F247" s="118"/>
      <c r="G247" s="16" t="str">
        <f>IF(F247="","",VLOOKUP(F247,'Cover Data'!$D$44:$E$129,2,FALSE))</f>
        <v/>
      </c>
      <c r="H247" s="16" t="e">
        <f>IF(VLOOKUP(D247,'BA Origin'!A:H,8,FALSE)=0,"Hotel",IF(VLOOKUP(D247,'BA Origin'!A:H,8,FALSE)=9,"SC","Error"))</f>
        <v>#N/A</v>
      </c>
      <c r="I247" s="16">
        <f t="shared" si="10"/>
        <v>0</v>
      </c>
      <c r="J247" s="16" t="e">
        <f>CONCATENATE(VLOOKUP(D247,'BA Origin'!A:D,4,FALSE),(IF(I247=1,CONCATENATE("000",D247),IF(I247=2,CONCATENATE("00",D247),IF(I247=3,CONCATENATE("0",D247),IF(I247=4,D247,"ERROR"))))),F247)</f>
        <v>#N/A</v>
      </c>
      <c r="K247" s="18" t="e">
        <f t="array" ref="K247">OR(Matrix=$J247)</f>
        <v>#N/A</v>
      </c>
      <c r="L247" s="16" t="str">
        <f t="shared" si="12"/>
        <v/>
      </c>
      <c r="M247" s="19"/>
      <c r="N247" s="20"/>
      <c r="O247" s="17"/>
      <c r="P247" s="16" t="str">
        <f>IF(O247="","",VLOOKUP(O247,'BA Target'!A:G,7,FALSE))</f>
        <v/>
      </c>
      <c r="Q247" s="118"/>
      <c r="R247" s="16" t="str">
        <f>IF(Q247="","",VLOOKUP(Q247,'Cover Data'!$D$44:$E$129,2,FALSE))</f>
        <v/>
      </c>
      <c r="S247" s="16" t="e">
        <f>IF(VLOOKUP(O247,'BA Origin'!A:H,8,FALSE)=0,"Hotel",IF(VLOOKUP(O247,'BA Origin'!A:H,8,FALSE)=9,"SC","Error"))</f>
        <v>#N/A</v>
      </c>
      <c r="T247" s="16">
        <f t="shared" si="11"/>
        <v>0</v>
      </c>
      <c r="U247" s="16" t="e">
        <f>CONCATENATE(VLOOKUP(O247,'BA Target'!A:D,4,FALSE),(IF(T247=1,CONCATENATE("000",O247),IF(T247=2,CONCATENATE("00",O247),IF(T247=3,CONCATENATE("0",O247),IF(T247=4,O247,"ERROR"))))),Q247)</f>
        <v>#N/A</v>
      </c>
      <c r="V247" s="18" t="e">
        <f t="array" ref="V247">OR(Matrix=$U247)</f>
        <v>#N/A</v>
      </c>
      <c r="W247" s="16" t="str">
        <f>IF(R247="","",IF(VLOOKUP(O247,'BA Target'!A:J,10,FALSE)="Y",IF(V247=TRUE,U247,"Cost Center not defined"),U247))</f>
        <v/>
      </c>
      <c r="X247" s="21"/>
      <c r="Y247" s="22"/>
      <c r="Z247" s="22"/>
      <c r="AA247" s="23"/>
      <c r="AB247" s="229"/>
      <c r="AC247" s="337"/>
      <c r="AD247" s="341"/>
      <c r="AE247" s="326"/>
      <c r="AF247" s="326"/>
      <c r="AG247" s="326"/>
      <c r="AH247" s="164"/>
      <c r="AI247" s="326"/>
    </row>
    <row r="248" spans="2:35" ht="15.75" x14ac:dyDescent="0.25">
      <c r="B248" s="13"/>
      <c r="C248" s="14"/>
      <c r="D248" s="15"/>
      <c r="E248" s="16" t="str">
        <f>IF(D248="","",VLOOKUP(D248,'BA Origin'!A:G,7,FALSE))</f>
        <v/>
      </c>
      <c r="F248" s="117"/>
      <c r="G248" s="16" t="str">
        <f>IF(F248="","",VLOOKUP(F248,'Cover Data'!$D$44:$E$129,2,FALSE))</f>
        <v/>
      </c>
      <c r="H248" s="16" t="e">
        <f>IF(VLOOKUP(D248,'BA Origin'!A:H,8,FALSE)=0,"Hotel",IF(VLOOKUP(D248,'BA Origin'!A:H,8,FALSE)=9,"SC","Error"))</f>
        <v>#N/A</v>
      </c>
      <c r="I248" s="16">
        <f t="shared" si="10"/>
        <v>0</v>
      </c>
      <c r="J248" s="16" t="e">
        <f>CONCATENATE(VLOOKUP(D248,'BA Origin'!A:D,4,FALSE),(IF(I248=1,CONCATENATE("000",D248),IF(I248=2,CONCATENATE("00",D248),IF(I248=3,CONCATENATE("0",D248),IF(I248=4,D248,"ERROR"))))),F248)</f>
        <v>#N/A</v>
      </c>
      <c r="K248" s="18" t="e">
        <f t="array" ref="K248">OR(Matrix=$J248)</f>
        <v>#N/A</v>
      </c>
      <c r="L248" s="16" t="str">
        <f t="shared" si="12"/>
        <v/>
      </c>
      <c r="M248" s="19"/>
      <c r="N248" s="20"/>
      <c r="O248" s="15"/>
      <c r="P248" s="16" t="str">
        <f>IF(O248="","",VLOOKUP(O248,'BA Target'!A:G,7,FALSE))</f>
        <v/>
      </c>
      <c r="Q248" s="117"/>
      <c r="R248" s="16" t="str">
        <f>IF(Q248="","",VLOOKUP(Q248,'Cover Data'!$D$44:$E$129,2,FALSE))</f>
        <v/>
      </c>
      <c r="S248" s="16" t="e">
        <f>IF(VLOOKUP(O248,'BA Origin'!A:H,8,FALSE)=0,"Hotel",IF(VLOOKUP(O248,'BA Origin'!A:H,8,FALSE)=9,"SC","Error"))</f>
        <v>#N/A</v>
      </c>
      <c r="T248" s="16">
        <f t="shared" si="11"/>
        <v>0</v>
      </c>
      <c r="U248" s="16" t="e">
        <f>CONCATENATE(VLOOKUP(O248,'BA Target'!A:D,4,FALSE),(IF(T248=1,CONCATENATE("000",O248),IF(T248=2,CONCATENATE("00",O248),IF(T248=3,CONCATENATE("0",O248),IF(T248=4,O248,"ERROR"))))),Q248)</f>
        <v>#N/A</v>
      </c>
      <c r="V248" s="18" t="e">
        <f t="array" ref="V248">OR(Matrix=$U248)</f>
        <v>#N/A</v>
      </c>
      <c r="W248" s="16" t="str">
        <f>IF(R248="","",IF(VLOOKUP(O248,'BA Target'!A:J,10,FALSE)="Y",IF(V248=TRUE,U248,"Cost Center not defined"),U248))</f>
        <v/>
      </c>
      <c r="X248" s="21"/>
      <c r="Y248" s="22"/>
      <c r="Z248" s="22"/>
      <c r="AA248" s="23"/>
      <c r="AB248" s="229"/>
      <c r="AC248" s="338"/>
      <c r="AD248" s="341"/>
      <c r="AE248" s="326"/>
      <c r="AF248" s="326"/>
      <c r="AG248" s="326"/>
      <c r="AH248" s="164"/>
      <c r="AI248" s="326"/>
    </row>
    <row r="249" spans="2:35" ht="15.75" x14ac:dyDescent="0.25">
      <c r="B249" s="13"/>
      <c r="C249" s="14"/>
      <c r="D249" s="15"/>
      <c r="E249" s="16" t="str">
        <f>IF(D249="","",VLOOKUP(D249,'BA Origin'!A:G,7,FALSE))</f>
        <v/>
      </c>
      <c r="F249" s="117"/>
      <c r="G249" s="16" t="str">
        <f>IF(F249="","",VLOOKUP(F249,'Cover Data'!$D$44:$E$129,2,FALSE))</f>
        <v/>
      </c>
      <c r="H249" s="16" t="e">
        <f>IF(VLOOKUP(D249,'BA Origin'!A:H,8,FALSE)=0,"Hotel",IF(VLOOKUP(D249,'BA Origin'!A:H,8,FALSE)=9,"SC","Error"))</f>
        <v>#N/A</v>
      </c>
      <c r="I249" s="16">
        <f t="shared" si="10"/>
        <v>0</v>
      </c>
      <c r="J249" s="16" t="e">
        <f>CONCATENATE(VLOOKUP(D249,'BA Origin'!A:D,4,FALSE),(IF(I249=1,CONCATENATE("000",D249),IF(I249=2,CONCATENATE("00",D249),IF(I249=3,CONCATENATE("0",D249),IF(I249=4,D249,"ERROR"))))),F249)</f>
        <v>#N/A</v>
      </c>
      <c r="K249" s="18" t="e">
        <f t="array" ref="K249">OR(Matrix=$J249)</f>
        <v>#N/A</v>
      </c>
      <c r="L249" s="16" t="str">
        <f t="shared" si="12"/>
        <v/>
      </c>
      <c r="M249" s="19"/>
      <c r="N249" s="20"/>
      <c r="O249" s="15"/>
      <c r="P249" s="16" t="str">
        <f>IF(O249="","",VLOOKUP(O249,'BA Target'!A:G,7,FALSE))</f>
        <v/>
      </c>
      <c r="Q249" s="117"/>
      <c r="R249" s="16" t="str">
        <f>IF(Q249="","",VLOOKUP(Q249,'Cover Data'!$D$44:$E$129,2,FALSE))</f>
        <v/>
      </c>
      <c r="S249" s="16" t="e">
        <f>IF(VLOOKUP(O249,'BA Origin'!A:H,8,FALSE)=0,"Hotel",IF(VLOOKUP(O249,'BA Origin'!A:H,8,FALSE)=9,"SC","Error"))</f>
        <v>#N/A</v>
      </c>
      <c r="T249" s="16">
        <f t="shared" si="11"/>
        <v>0</v>
      </c>
      <c r="U249" s="16" t="e">
        <f>CONCATENATE(VLOOKUP(O249,'BA Target'!A:D,4,FALSE),(IF(T249=1,CONCATENATE("000",O249),IF(T249=2,CONCATENATE("00",O249),IF(T249=3,CONCATENATE("0",O249),IF(T249=4,O249,"ERROR"))))),Q249)</f>
        <v>#N/A</v>
      </c>
      <c r="V249" s="18" t="e">
        <f t="array" ref="V249">OR(Matrix=$U249)</f>
        <v>#N/A</v>
      </c>
      <c r="W249" s="16" t="str">
        <f>IF(R249="","",IF(VLOOKUP(O249,'BA Target'!A:J,10,FALSE)="Y",IF(V249=TRUE,U249,"Cost Center not defined"),U249))</f>
        <v/>
      </c>
      <c r="X249" s="21"/>
      <c r="Y249" s="22"/>
      <c r="Z249" s="22"/>
      <c r="AA249" s="23"/>
      <c r="AB249" s="229"/>
      <c r="AC249" s="339"/>
      <c r="AD249" s="341"/>
      <c r="AE249" s="326"/>
      <c r="AF249" s="326"/>
      <c r="AG249" s="326"/>
      <c r="AH249" s="164"/>
      <c r="AI249" s="326"/>
    </row>
    <row r="250" spans="2:35" ht="15.75" x14ac:dyDescent="0.25">
      <c r="B250" s="13"/>
      <c r="C250" s="14"/>
      <c r="D250" s="17"/>
      <c r="E250" s="16" t="str">
        <f>IF(D250="","",VLOOKUP(D250,'BA Origin'!A:G,7,FALSE))</f>
        <v/>
      </c>
      <c r="F250" s="117"/>
      <c r="G250" s="16" t="str">
        <f>IF(F250="","",VLOOKUP(F250,'Cover Data'!$D$44:$E$129,2,FALSE))</f>
        <v/>
      </c>
      <c r="H250" s="16" t="e">
        <f>IF(VLOOKUP(D250,'BA Origin'!A:H,8,FALSE)=0,"Hotel",IF(VLOOKUP(D250,'BA Origin'!A:H,8,FALSE)=9,"SC","Error"))</f>
        <v>#N/A</v>
      </c>
      <c r="I250" s="16">
        <f t="shared" si="10"/>
        <v>0</v>
      </c>
      <c r="J250" s="16" t="e">
        <f>CONCATENATE(VLOOKUP(D250,'BA Origin'!A:D,4,FALSE),(IF(I250=1,CONCATENATE("000",D250),IF(I250=2,CONCATENATE("00",D250),IF(I250=3,CONCATENATE("0",D250),IF(I250=4,D250,"ERROR"))))),F250)</f>
        <v>#N/A</v>
      </c>
      <c r="K250" s="18" t="e">
        <f t="array" ref="K250">OR(Matrix=$J250)</f>
        <v>#N/A</v>
      </c>
      <c r="L250" s="16" t="str">
        <f t="shared" si="12"/>
        <v/>
      </c>
      <c r="M250" s="19"/>
      <c r="N250" s="20"/>
      <c r="O250" s="17"/>
      <c r="P250" s="16" t="str">
        <f>IF(O250="","",VLOOKUP(O250,'BA Target'!A:G,7,FALSE))</f>
        <v/>
      </c>
      <c r="Q250" s="117"/>
      <c r="R250" s="16" t="str">
        <f>IF(Q250="","",VLOOKUP(Q250,'Cover Data'!$D$44:$E$129,2,FALSE))</f>
        <v/>
      </c>
      <c r="S250" s="16" t="e">
        <f>IF(VLOOKUP(O250,'BA Origin'!A:H,8,FALSE)=0,"Hotel",IF(VLOOKUP(O250,'BA Origin'!A:H,8,FALSE)=9,"SC","Error"))</f>
        <v>#N/A</v>
      </c>
      <c r="T250" s="16">
        <f t="shared" si="11"/>
        <v>0</v>
      </c>
      <c r="U250" s="16" t="e">
        <f>CONCATENATE(VLOOKUP(O250,'BA Target'!A:D,4,FALSE),(IF(T250=1,CONCATENATE("000",O250),IF(T250=2,CONCATENATE("00",O250),IF(T250=3,CONCATENATE("0",O250),IF(T250=4,O250,"ERROR"))))),Q250)</f>
        <v>#N/A</v>
      </c>
      <c r="V250" s="18" t="e">
        <f t="array" ref="V250">OR(Matrix=$U250)</f>
        <v>#N/A</v>
      </c>
      <c r="W250" s="16" t="str">
        <f>IF(R250="","",IF(VLOOKUP(O250,'BA Target'!A:J,10,FALSE)="Y",IF(V250=TRUE,U250,"Cost Center not defined"),U250))</f>
        <v/>
      </c>
      <c r="X250" s="21"/>
      <c r="Y250" s="22"/>
      <c r="Z250" s="22"/>
      <c r="AA250" s="23"/>
      <c r="AB250" s="229"/>
      <c r="AC250" s="337"/>
      <c r="AD250" s="341"/>
      <c r="AE250" s="326"/>
      <c r="AF250" s="326"/>
      <c r="AG250" s="326"/>
      <c r="AH250" s="164"/>
      <c r="AI250" s="326"/>
    </row>
    <row r="251" spans="2:35" ht="15.75" x14ac:dyDescent="0.25">
      <c r="B251" s="13"/>
      <c r="C251" s="14"/>
      <c r="D251" s="15"/>
      <c r="E251" s="16" t="str">
        <f>IF(D251="","",VLOOKUP(D251,'BA Origin'!A:G,7,FALSE))</f>
        <v/>
      </c>
      <c r="F251" s="117"/>
      <c r="G251" s="16" t="str">
        <f>IF(F251="","",VLOOKUP(F251,'Cover Data'!$D$44:$E$129,2,FALSE))</f>
        <v/>
      </c>
      <c r="H251" s="16" t="e">
        <f>IF(VLOOKUP(D251,'BA Origin'!A:H,8,FALSE)=0,"Hotel",IF(VLOOKUP(D251,'BA Origin'!A:H,8,FALSE)=9,"SC","Error"))</f>
        <v>#N/A</v>
      </c>
      <c r="I251" s="16">
        <f t="shared" si="10"/>
        <v>0</v>
      </c>
      <c r="J251" s="16" t="e">
        <f>CONCATENATE(VLOOKUP(D251,'BA Origin'!A:D,4,FALSE),(IF(I251=1,CONCATENATE("000",D251),IF(I251=2,CONCATENATE("00",D251),IF(I251=3,CONCATENATE("0",D251),IF(I251=4,D251,"ERROR"))))),F251)</f>
        <v>#N/A</v>
      </c>
      <c r="K251" s="18" t="e">
        <f t="array" ref="K251">OR(Matrix=$J251)</f>
        <v>#N/A</v>
      </c>
      <c r="L251" s="16" t="str">
        <f t="shared" si="12"/>
        <v/>
      </c>
      <c r="M251" s="19"/>
      <c r="N251" s="20"/>
      <c r="O251" s="15"/>
      <c r="P251" s="16" t="str">
        <f>IF(O251="","",VLOOKUP(O251,'BA Target'!A:G,7,FALSE))</f>
        <v/>
      </c>
      <c r="Q251" s="117"/>
      <c r="R251" s="16" t="str">
        <f>IF(Q251="","",VLOOKUP(Q251,'Cover Data'!$D$44:$E$129,2,FALSE))</f>
        <v/>
      </c>
      <c r="S251" s="16" t="e">
        <f>IF(VLOOKUP(O251,'BA Origin'!A:H,8,FALSE)=0,"Hotel",IF(VLOOKUP(O251,'BA Origin'!A:H,8,FALSE)=9,"SC","Error"))</f>
        <v>#N/A</v>
      </c>
      <c r="T251" s="16">
        <f t="shared" si="11"/>
        <v>0</v>
      </c>
      <c r="U251" s="16" t="e">
        <f>CONCATENATE(VLOOKUP(O251,'BA Target'!A:D,4,FALSE),(IF(T251=1,CONCATENATE("000",O251),IF(T251=2,CONCATENATE("00",O251),IF(T251=3,CONCATENATE("0",O251),IF(T251=4,O251,"ERROR"))))),Q251)</f>
        <v>#N/A</v>
      </c>
      <c r="V251" s="18" t="e">
        <f t="array" ref="V251">OR(Matrix=$U251)</f>
        <v>#N/A</v>
      </c>
      <c r="W251" s="16" t="str">
        <f>IF(R251="","",IF(VLOOKUP(O251,'BA Target'!A:J,10,FALSE)="Y",IF(V251=TRUE,U251,"Cost Center not defined"),U251))</f>
        <v/>
      </c>
      <c r="X251" s="21"/>
      <c r="Y251" s="22"/>
      <c r="Z251" s="22"/>
      <c r="AA251" s="23"/>
      <c r="AB251" s="229"/>
      <c r="AC251" s="338"/>
      <c r="AD251" s="341"/>
      <c r="AE251" s="326"/>
      <c r="AF251" s="326"/>
      <c r="AG251" s="326"/>
      <c r="AH251" s="164"/>
      <c r="AI251" s="326"/>
    </row>
    <row r="252" spans="2:35" ht="15.75" x14ac:dyDescent="0.25">
      <c r="B252" s="13"/>
      <c r="C252" s="14"/>
      <c r="D252" s="15"/>
      <c r="E252" s="16" t="str">
        <f>IF(D252="","",VLOOKUP(D252,'BA Origin'!A:G,7,FALSE))</f>
        <v/>
      </c>
      <c r="F252" s="117"/>
      <c r="G252" s="16" t="str">
        <f>IF(F252="","",VLOOKUP(F252,'Cover Data'!$D$44:$E$129,2,FALSE))</f>
        <v/>
      </c>
      <c r="H252" s="16" t="e">
        <f>IF(VLOOKUP(D252,'BA Origin'!A:H,8,FALSE)=0,"Hotel",IF(VLOOKUP(D252,'BA Origin'!A:H,8,FALSE)=9,"SC","Error"))</f>
        <v>#N/A</v>
      </c>
      <c r="I252" s="16">
        <f t="shared" si="10"/>
        <v>0</v>
      </c>
      <c r="J252" s="16" t="e">
        <f>CONCATENATE(VLOOKUP(D252,'BA Origin'!A:D,4,FALSE),(IF(I252=1,CONCATENATE("000",D252),IF(I252=2,CONCATENATE("00",D252),IF(I252=3,CONCATENATE("0",D252),IF(I252=4,D252,"ERROR"))))),F252)</f>
        <v>#N/A</v>
      </c>
      <c r="K252" s="18" t="e">
        <f t="array" ref="K252">OR(Matrix=$J252)</f>
        <v>#N/A</v>
      </c>
      <c r="L252" s="16" t="str">
        <f t="shared" si="12"/>
        <v/>
      </c>
      <c r="M252" s="19"/>
      <c r="N252" s="20"/>
      <c r="O252" s="15"/>
      <c r="P252" s="16" t="str">
        <f>IF(O252="","",VLOOKUP(O252,'BA Target'!A:G,7,FALSE))</f>
        <v/>
      </c>
      <c r="Q252" s="117"/>
      <c r="R252" s="16" t="str">
        <f>IF(Q252="","",VLOOKUP(Q252,'Cover Data'!$D$44:$E$129,2,FALSE))</f>
        <v/>
      </c>
      <c r="S252" s="16" t="e">
        <f>IF(VLOOKUP(O252,'BA Origin'!A:H,8,FALSE)=0,"Hotel",IF(VLOOKUP(O252,'BA Origin'!A:H,8,FALSE)=9,"SC","Error"))</f>
        <v>#N/A</v>
      </c>
      <c r="T252" s="16">
        <f t="shared" si="11"/>
        <v>0</v>
      </c>
      <c r="U252" s="16" t="e">
        <f>CONCATENATE(VLOOKUP(O252,'BA Target'!A:D,4,FALSE),(IF(T252=1,CONCATENATE("000",O252),IF(T252=2,CONCATENATE("00",O252),IF(T252=3,CONCATENATE("0",O252),IF(T252=4,O252,"ERROR"))))),Q252)</f>
        <v>#N/A</v>
      </c>
      <c r="V252" s="18" t="e">
        <f t="array" ref="V252">OR(Matrix=$U252)</f>
        <v>#N/A</v>
      </c>
      <c r="W252" s="16" t="str">
        <f>IF(R252="","",IF(VLOOKUP(O252,'BA Target'!A:J,10,FALSE)="Y",IF(V252=TRUE,U252,"Cost Center not defined"),U252))</f>
        <v/>
      </c>
      <c r="X252" s="21"/>
      <c r="Y252" s="22"/>
      <c r="Z252" s="22"/>
      <c r="AA252" s="23"/>
      <c r="AB252" s="229"/>
      <c r="AC252" s="339"/>
      <c r="AD252" s="341"/>
      <c r="AE252" s="326"/>
      <c r="AF252" s="326"/>
      <c r="AG252" s="326"/>
      <c r="AH252" s="164"/>
      <c r="AI252" s="326"/>
    </row>
    <row r="253" spans="2:35" ht="15.75" x14ac:dyDescent="0.25">
      <c r="B253" s="13"/>
      <c r="C253" s="14"/>
      <c r="D253" s="17"/>
      <c r="E253" s="16" t="str">
        <f>IF(D253="","",VLOOKUP(D253,'BA Origin'!A:G,7,FALSE))</f>
        <v/>
      </c>
      <c r="F253" s="117"/>
      <c r="G253" s="16" t="str">
        <f>IF(F253="","",VLOOKUP(F253,'Cover Data'!$D$44:$E$129,2,FALSE))</f>
        <v/>
      </c>
      <c r="H253" s="16" t="e">
        <f>IF(VLOOKUP(D253,'BA Origin'!A:H,8,FALSE)=0,"Hotel",IF(VLOOKUP(D253,'BA Origin'!A:H,8,FALSE)=9,"SC","Error"))</f>
        <v>#N/A</v>
      </c>
      <c r="I253" s="16">
        <f t="shared" si="10"/>
        <v>0</v>
      </c>
      <c r="J253" s="16" t="e">
        <f>CONCATENATE(VLOOKUP(D253,'BA Origin'!A:D,4,FALSE),(IF(I253=1,CONCATENATE("000",D253),IF(I253=2,CONCATENATE("00",D253),IF(I253=3,CONCATENATE("0",D253),IF(I253=4,D253,"ERROR"))))),F253)</f>
        <v>#N/A</v>
      </c>
      <c r="K253" s="18" t="e">
        <f t="array" ref="K253">OR(Matrix=$J253)</f>
        <v>#N/A</v>
      </c>
      <c r="L253" s="16" t="str">
        <f t="shared" si="12"/>
        <v/>
      </c>
      <c r="M253" s="19"/>
      <c r="N253" s="20"/>
      <c r="O253" s="17"/>
      <c r="P253" s="16" t="str">
        <f>IF(O253="","",VLOOKUP(O253,'BA Target'!A:G,7,FALSE))</f>
        <v/>
      </c>
      <c r="Q253" s="117"/>
      <c r="R253" s="16" t="str">
        <f>IF(Q253="","",VLOOKUP(Q253,'Cover Data'!$D$44:$E$129,2,FALSE))</f>
        <v/>
      </c>
      <c r="S253" s="16" t="e">
        <f>IF(VLOOKUP(O253,'BA Origin'!A:H,8,FALSE)=0,"Hotel",IF(VLOOKUP(O253,'BA Origin'!A:H,8,FALSE)=9,"SC","Error"))</f>
        <v>#N/A</v>
      </c>
      <c r="T253" s="16">
        <f t="shared" si="11"/>
        <v>0</v>
      </c>
      <c r="U253" s="16" t="e">
        <f>CONCATENATE(VLOOKUP(O253,'BA Target'!A:D,4,FALSE),(IF(T253=1,CONCATENATE("000",O253),IF(T253=2,CONCATENATE("00",O253),IF(T253=3,CONCATENATE("0",O253),IF(T253=4,O253,"ERROR"))))),Q253)</f>
        <v>#N/A</v>
      </c>
      <c r="V253" s="18" t="e">
        <f t="array" ref="V253">OR(Matrix=$U253)</f>
        <v>#N/A</v>
      </c>
      <c r="W253" s="16" t="str">
        <f>IF(R253="","",IF(VLOOKUP(O253,'BA Target'!A:J,10,FALSE)="Y",IF(V253=TRUE,U253,"Cost Center not defined"),U253))</f>
        <v/>
      </c>
      <c r="X253" s="21"/>
      <c r="Y253" s="22"/>
      <c r="Z253" s="22"/>
      <c r="AA253" s="23"/>
      <c r="AB253" s="229"/>
      <c r="AC253" s="337"/>
      <c r="AD253" s="341"/>
      <c r="AE253" s="326"/>
      <c r="AF253" s="326"/>
      <c r="AG253" s="326"/>
      <c r="AH253" s="164"/>
      <c r="AI253" s="326"/>
    </row>
    <row r="254" spans="2:35" ht="15.75" x14ac:dyDescent="0.25">
      <c r="B254" s="13"/>
      <c r="C254" s="14"/>
      <c r="D254" s="15"/>
      <c r="E254" s="16" t="str">
        <f>IF(D254="","",VLOOKUP(D254,'BA Origin'!A:G,7,FALSE))</f>
        <v/>
      </c>
      <c r="F254" s="117"/>
      <c r="G254" s="16" t="str">
        <f>IF(F254="","",VLOOKUP(F254,'Cover Data'!$D$44:$E$129,2,FALSE))</f>
        <v/>
      </c>
      <c r="H254" s="16" t="e">
        <f>IF(VLOOKUP(D254,'BA Origin'!A:H,8,FALSE)=0,"Hotel",IF(VLOOKUP(D254,'BA Origin'!A:H,8,FALSE)=9,"SC","Error"))</f>
        <v>#N/A</v>
      </c>
      <c r="I254" s="16">
        <f t="shared" si="10"/>
        <v>0</v>
      </c>
      <c r="J254" s="16" t="e">
        <f>CONCATENATE(VLOOKUP(D254,'BA Origin'!A:D,4,FALSE),(IF(I254=1,CONCATENATE("000",D254),IF(I254=2,CONCATENATE("00",D254),IF(I254=3,CONCATENATE("0",D254),IF(I254=4,D254,"ERROR"))))),F254)</f>
        <v>#N/A</v>
      </c>
      <c r="K254" s="18" t="e">
        <f t="array" ref="K254">OR(Matrix=$J254)</f>
        <v>#N/A</v>
      </c>
      <c r="L254" s="16" t="str">
        <f t="shared" si="12"/>
        <v/>
      </c>
      <c r="M254" s="19"/>
      <c r="N254" s="20"/>
      <c r="O254" s="15"/>
      <c r="P254" s="16" t="str">
        <f>IF(O254="","",VLOOKUP(O254,'BA Target'!A:G,7,FALSE))</f>
        <v/>
      </c>
      <c r="Q254" s="117"/>
      <c r="R254" s="16" t="str">
        <f>IF(Q254="","",VLOOKUP(Q254,'Cover Data'!$D$44:$E$129,2,FALSE))</f>
        <v/>
      </c>
      <c r="S254" s="16" t="e">
        <f>IF(VLOOKUP(O254,'BA Origin'!A:H,8,FALSE)=0,"Hotel",IF(VLOOKUP(O254,'BA Origin'!A:H,8,FALSE)=9,"SC","Error"))</f>
        <v>#N/A</v>
      </c>
      <c r="T254" s="16">
        <f t="shared" si="11"/>
        <v>0</v>
      </c>
      <c r="U254" s="16" t="e">
        <f>CONCATENATE(VLOOKUP(O254,'BA Target'!A:D,4,FALSE),(IF(T254=1,CONCATENATE("000",O254),IF(T254=2,CONCATENATE("00",O254),IF(T254=3,CONCATENATE("0",O254),IF(T254=4,O254,"ERROR"))))),Q254)</f>
        <v>#N/A</v>
      </c>
      <c r="V254" s="18" t="e">
        <f t="array" ref="V254">OR(Matrix=$U254)</f>
        <v>#N/A</v>
      </c>
      <c r="W254" s="16" t="str">
        <f>IF(R254="","",IF(VLOOKUP(O254,'BA Target'!A:J,10,FALSE)="Y",IF(V254=TRUE,U254,"Cost Center not defined"),U254))</f>
        <v/>
      </c>
      <c r="X254" s="21"/>
      <c r="Y254" s="22"/>
      <c r="Z254" s="22"/>
      <c r="AA254" s="23"/>
      <c r="AB254" s="229"/>
      <c r="AC254" s="338"/>
      <c r="AD254" s="341"/>
      <c r="AE254" s="326"/>
      <c r="AF254" s="326"/>
      <c r="AG254" s="326"/>
      <c r="AH254" s="164"/>
      <c r="AI254" s="326"/>
    </row>
    <row r="255" spans="2:35" ht="15.75" x14ac:dyDescent="0.25">
      <c r="B255" s="13"/>
      <c r="C255" s="14"/>
      <c r="D255" s="15"/>
      <c r="E255" s="16" t="str">
        <f>IF(D255="","",VLOOKUP(D255,'BA Origin'!A:G,7,FALSE))</f>
        <v/>
      </c>
      <c r="F255" s="117"/>
      <c r="G255" s="16" t="str">
        <f>IF(F255="","",VLOOKUP(F255,'Cover Data'!$D$44:$E$129,2,FALSE))</f>
        <v/>
      </c>
      <c r="H255" s="16" t="e">
        <f>IF(VLOOKUP(D255,'BA Origin'!A:H,8,FALSE)=0,"Hotel",IF(VLOOKUP(D255,'BA Origin'!A:H,8,FALSE)=9,"SC","Error"))</f>
        <v>#N/A</v>
      </c>
      <c r="I255" s="16">
        <f t="shared" si="10"/>
        <v>0</v>
      </c>
      <c r="J255" s="16" t="e">
        <f>CONCATENATE(VLOOKUP(D255,'BA Origin'!A:D,4,FALSE),(IF(I255=1,CONCATENATE("000",D255),IF(I255=2,CONCATENATE("00",D255),IF(I255=3,CONCATENATE("0",D255),IF(I255=4,D255,"ERROR"))))),F255)</f>
        <v>#N/A</v>
      </c>
      <c r="K255" s="18" t="e">
        <f t="array" ref="K255">OR(Matrix=$J255)</f>
        <v>#N/A</v>
      </c>
      <c r="L255" s="16" t="str">
        <f t="shared" si="12"/>
        <v/>
      </c>
      <c r="M255" s="19"/>
      <c r="N255" s="20"/>
      <c r="O255" s="15"/>
      <c r="P255" s="16" t="str">
        <f>IF(O255="","",VLOOKUP(O255,'BA Target'!A:G,7,FALSE))</f>
        <v/>
      </c>
      <c r="Q255" s="117"/>
      <c r="R255" s="16" t="str">
        <f>IF(Q255="","",VLOOKUP(Q255,'Cover Data'!$D$44:$E$129,2,FALSE))</f>
        <v/>
      </c>
      <c r="S255" s="16" t="e">
        <f>IF(VLOOKUP(O255,'BA Origin'!A:H,8,FALSE)=0,"Hotel",IF(VLOOKUP(O255,'BA Origin'!A:H,8,FALSE)=9,"SC","Error"))</f>
        <v>#N/A</v>
      </c>
      <c r="T255" s="16">
        <f t="shared" si="11"/>
        <v>0</v>
      </c>
      <c r="U255" s="16" t="e">
        <f>CONCATENATE(VLOOKUP(O255,'BA Target'!A:D,4,FALSE),(IF(T255=1,CONCATENATE("000",O255),IF(T255=2,CONCATENATE("00",O255),IF(T255=3,CONCATENATE("0",O255),IF(T255=4,O255,"ERROR"))))),Q255)</f>
        <v>#N/A</v>
      </c>
      <c r="V255" s="18" t="e">
        <f t="array" ref="V255">OR(Matrix=$U255)</f>
        <v>#N/A</v>
      </c>
      <c r="W255" s="16" t="str">
        <f>IF(R255="","",IF(VLOOKUP(O255,'BA Target'!A:J,10,FALSE)="Y",IF(V255=TRUE,U255,"Cost Center not defined"),U255))</f>
        <v/>
      </c>
      <c r="X255" s="21"/>
      <c r="Y255" s="22"/>
      <c r="Z255" s="22"/>
      <c r="AA255" s="23"/>
      <c r="AB255" s="229"/>
      <c r="AC255" s="339"/>
      <c r="AD255" s="341"/>
      <c r="AE255" s="326"/>
      <c r="AF255" s="326"/>
      <c r="AG255" s="326"/>
      <c r="AH255" s="164"/>
      <c r="AI255" s="326"/>
    </row>
    <row r="256" spans="2:35" ht="15.75" x14ac:dyDescent="0.25">
      <c r="B256" s="13"/>
      <c r="C256" s="14"/>
      <c r="D256" s="17"/>
      <c r="E256" s="16" t="str">
        <f>IF(D256="","",VLOOKUP(D256,'BA Origin'!A:G,7,FALSE))</f>
        <v/>
      </c>
      <c r="F256" s="118"/>
      <c r="G256" s="16" t="str">
        <f>IF(F256="","",VLOOKUP(F256,'Cover Data'!$D$44:$E$129,2,FALSE))</f>
        <v/>
      </c>
      <c r="H256" s="16" t="e">
        <f>IF(VLOOKUP(D256,'BA Origin'!A:H,8,FALSE)=0,"Hotel",IF(VLOOKUP(D256,'BA Origin'!A:H,8,FALSE)=9,"SC","Error"))</f>
        <v>#N/A</v>
      </c>
      <c r="I256" s="16">
        <f t="shared" si="10"/>
        <v>0</v>
      </c>
      <c r="J256" s="16" t="e">
        <f>CONCATENATE(VLOOKUP(D256,'BA Origin'!A:D,4,FALSE),(IF(I256=1,CONCATENATE("000",D256),IF(I256=2,CONCATENATE("00",D256),IF(I256=3,CONCATENATE("0",D256),IF(I256=4,D256,"ERROR"))))),F256)</f>
        <v>#N/A</v>
      </c>
      <c r="K256" s="18" t="e">
        <f t="array" ref="K256">OR(Matrix=$J256)</f>
        <v>#N/A</v>
      </c>
      <c r="L256" s="16" t="str">
        <f t="shared" si="12"/>
        <v/>
      </c>
      <c r="M256" s="19"/>
      <c r="N256" s="20"/>
      <c r="O256" s="17"/>
      <c r="P256" s="16" t="str">
        <f>IF(O256="","",VLOOKUP(O256,'BA Target'!A:G,7,FALSE))</f>
        <v/>
      </c>
      <c r="Q256" s="118"/>
      <c r="R256" s="16" t="str">
        <f>IF(Q256="","",VLOOKUP(Q256,'Cover Data'!$D$44:$E$129,2,FALSE))</f>
        <v/>
      </c>
      <c r="S256" s="16" t="e">
        <f>IF(VLOOKUP(O256,'BA Origin'!A:H,8,FALSE)=0,"Hotel",IF(VLOOKUP(O256,'BA Origin'!A:H,8,FALSE)=9,"SC","Error"))</f>
        <v>#N/A</v>
      </c>
      <c r="T256" s="16">
        <f t="shared" si="11"/>
        <v>0</v>
      </c>
      <c r="U256" s="16" t="e">
        <f>CONCATENATE(VLOOKUP(O256,'BA Target'!A:D,4,FALSE),(IF(T256=1,CONCATENATE("000",O256),IF(T256=2,CONCATENATE("00",O256),IF(T256=3,CONCATENATE("0",O256),IF(T256=4,O256,"ERROR"))))),Q256)</f>
        <v>#N/A</v>
      </c>
      <c r="V256" s="18" t="e">
        <f t="array" ref="V256">OR(Matrix=$U256)</f>
        <v>#N/A</v>
      </c>
      <c r="W256" s="16" t="str">
        <f>IF(R256="","",IF(VLOOKUP(O256,'BA Target'!A:J,10,FALSE)="Y",IF(V256=TRUE,U256,"Cost Center not defined"),U256))</f>
        <v/>
      </c>
      <c r="X256" s="21"/>
      <c r="Y256" s="22"/>
      <c r="Z256" s="22"/>
      <c r="AA256" s="23"/>
      <c r="AB256" s="229"/>
      <c r="AC256" s="337"/>
      <c r="AD256" s="341"/>
      <c r="AE256" s="326"/>
      <c r="AF256" s="326"/>
      <c r="AG256" s="326"/>
      <c r="AH256" s="164"/>
      <c r="AI256" s="326"/>
    </row>
    <row r="257" spans="2:35" ht="15.75" x14ac:dyDescent="0.25">
      <c r="B257" s="13"/>
      <c r="C257" s="14"/>
      <c r="D257" s="15"/>
      <c r="E257" s="16" t="str">
        <f>IF(D257="","",VLOOKUP(D257,'BA Origin'!A:G,7,FALSE))</f>
        <v/>
      </c>
      <c r="F257" s="118"/>
      <c r="G257" s="16" t="str">
        <f>IF(F257="","",VLOOKUP(F257,'Cover Data'!$D$44:$E$129,2,FALSE))</f>
        <v/>
      </c>
      <c r="H257" s="16" t="e">
        <f>IF(VLOOKUP(D257,'BA Origin'!A:H,8,FALSE)=0,"Hotel",IF(VLOOKUP(D257,'BA Origin'!A:H,8,FALSE)=9,"SC","Error"))</f>
        <v>#N/A</v>
      </c>
      <c r="I257" s="16">
        <f t="shared" si="10"/>
        <v>0</v>
      </c>
      <c r="J257" s="16" t="e">
        <f>CONCATENATE(VLOOKUP(D257,'BA Origin'!A:D,4,FALSE),(IF(I257=1,CONCATENATE("000",D257),IF(I257=2,CONCATENATE("00",D257),IF(I257=3,CONCATENATE("0",D257),IF(I257=4,D257,"ERROR"))))),F257)</f>
        <v>#N/A</v>
      </c>
      <c r="K257" s="18" t="e">
        <f t="array" ref="K257">OR(Matrix=$J257)</f>
        <v>#N/A</v>
      </c>
      <c r="L257" s="16" t="str">
        <f t="shared" si="12"/>
        <v/>
      </c>
      <c r="M257" s="19"/>
      <c r="N257" s="20"/>
      <c r="O257" s="15"/>
      <c r="P257" s="16" t="str">
        <f>IF(O257="","",VLOOKUP(O257,'BA Target'!A:G,7,FALSE))</f>
        <v/>
      </c>
      <c r="Q257" s="118"/>
      <c r="R257" s="16" t="str">
        <f>IF(Q257="","",VLOOKUP(Q257,'Cover Data'!$D$44:$E$129,2,FALSE))</f>
        <v/>
      </c>
      <c r="S257" s="16" t="e">
        <f>IF(VLOOKUP(O257,'BA Origin'!A:H,8,FALSE)=0,"Hotel",IF(VLOOKUP(O257,'BA Origin'!A:H,8,FALSE)=9,"SC","Error"))</f>
        <v>#N/A</v>
      </c>
      <c r="T257" s="16">
        <f t="shared" si="11"/>
        <v>0</v>
      </c>
      <c r="U257" s="16" t="e">
        <f>CONCATENATE(VLOOKUP(O257,'BA Target'!A:D,4,FALSE),(IF(T257=1,CONCATENATE("000",O257),IF(T257=2,CONCATENATE("00",O257),IF(T257=3,CONCATENATE("0",O257),IF(T257=4,O257,"ERROR"))))),Q257)</f>
        <v>#N/A</v>
      </c>
      <c r="V257" s="18" t="e">
        <f t="array" ref="V257">OR(Matrix=$U257)</f>
        <v>#N/A</v>
      </c>
      <c r="W257" s="16" t="str">
        <f>IF(R257="","",IF(VLOOKUP(O257,'BA Target'!A:J,10,FALSE)="Y",IF(V257=TRUE,U257,"Cost Center not defined"),U257))</f>
        <v/>
      </c>
      <c r="X257" s="21"/>
      <c r="Y257" s="22"/>
      <c r="Z257" s="22"/>
      <c r="AA257" s="23"/>
      <c r="AB257" s="229"/>
      <c r="AC257" s="338"/>
      <c r="AD257" s="341"/>
      <c r="AE257" s="326"/>
      <c r="AF257" s="326"/>
      <c r="AG257" s="326"/>
      <c r="AH257" s="164"/>
      <c r="AI257" s="326"/>
    </row>
    <row r="258" spans="2:35" ht="15.75" x14ac:dyDescent="0.25">
      <c r="B258" s="13"/>
      <c r="C258" s="14"/>
      <c r="D258" s="15"/>
      <c r="E258" s="16" t="str">
        <f>IF(D258="","",VLOOKUP(D258,'BA Origin'!A:G,7,FALSE))</f>
        <v/>
      </c>
      <c r="F258" s="117"/>
      <c r="G258" s="16" t="str">
        <f>IF(F258="","",VLOOKUP(F258,'Cover Data'!$D$44:$E$129,2,FALSE))</f>
        <v/>
      </c>
      <c r="H258" s="16" t="e">
        <f>IF(VLOOKUP(D258,'BA Origin'!A:H,8,FALSE)=0,"Hotel",IF(VLOOKUP(D258,'BA Origin'!A:H,8,FALSE)=9,"SC","Error"))</f>
        <v>#N/A</v>
      </c>
      <c r="I258" s="16">
        <f t="shared" si="10"/>
        <v>0</v>
      </c>
      <c r="J258" s="16" t="e">
        <f>CONCATENATE(VLOOKUP(D258,'BA Origin'!A:D,4,FALSE),(IF(I258=1,CONCATENATE("000",D258),IF(I258=2,CONCATENATE("00",D258),IF(I258=3,CONCATENATE("0",D258),IF(I258=4,D258,"ERROR"))))),F258)</f>
        <v>#N/A</v>
      </c>
      <c r="K258" s="18" t="e">
        <f t="array" ref="K258">OR(Matrix=$J258)</f>
        <v>#N/A</v>
      </c>
      <c r="L258" s="16" t="str">
        <f t="shared" si="12"/>
        <v/>
      </c>
      <c r="M258" s="19"/>
      <c r="N258" s="20"/>
      <c r="O258" s="15"/>
      <c r="P258" s="16" t="str">
        <f>IF(O258="","",VLOOKUP(O258,'BA Target'!A:G,7,FALSE))</f>
        <v/>
      </c>
      <c r="Q258" s="117"/>
      <c r="R258" s="16" t="str">
        <f>IF(Q258="","",VLOOKUP(Q258,'Cover Data'!$D$44:$E$129,2,FALSE))</f>
        <v/>
      </c>
      <c r="S258" s="16" t="e">
        <f>IF(VLOOKUP(O258,'BA Origin'!A:H,8,FALSE)=0,"Hotel",IF(VLOOKUP(O258,'BA Origin'!A:H,8,FALSE)=9,"SC","Error"))</f>
        <v>#N/A</v>
      </c>
      <c r="T258" s="16">
        <f t="shared" si="11"/>
        <v>0</v>
      </c>
      <c r="U258" s="16" t="e">
        <f>CONCATENATE(VLOOKUP(O258,'BA Target'!A:D,4,FALSE),(IF(T258=1,CONCATENATE("000",O258),IF(T258=2,CONCATENATE("00",O258),IF(T258=3,CONCATENATE("0",O258),IF(T258=4,O258,"ERROR"))))),Q258)</f>
        <v>#N/A</v>
      </c>
      <c r="V258" s="18" t="e">
        <f t="array" ref="V258">OR(Matrix=$U258)</f>
        <v>#N/A</v>
      </c>
      <c r="W258" s="16" t="str">
        <f>IF(R258="","",IF(VLOOKUP(O258,'BA Target'!A:J,10,FALSE)="Y",IF(V258=TRUE,U258,"Cost Center not defined"),U258))</f>
        <v/>
      </c>
      <c r="X258" s="21"/>
      <c r="Y258" s="22"/>
      <c r="Z258" s="22"/>
      <c r="AA258" s="23"/>
      <c r="AB258" s="229"/>
      <c r="AC258" s="339"/>
      <c r="AD258" s="341"/>
      <c r="AE258" s="326"/>
      <c r="AF258" s="326"/>
      <c r="AG258" s="326"/>
      <c r="AH258" s="164"/>
      <c r="AI258" s="326"/>
    </row>
    <row r="259" spans="2:35" ht="15.75" x14ac:dyDescent="0.25">
      <c r="B259" s="13"/>
      <c r="C259" s="14"/>
      <c r="D259" s="17"/>
      <c r="E259" s="16" t="str">
        <f>IF(D259="","",VLOOKUP(D259,'BA Origin'!A:G,7,FALSE))</f>
        <v/>
      </c>
      <c r="F259" s="118"/>
      <c r="G259" s="16" t="str">
        <f>IF(F259="","",VLOOKUP(F259,'Cover Data'!$D$44:$E$129,2,FALSE))</f>
        <v/>
      </c>
      <c r="H259" s="16" t="e">
        <f>IF(VLOOKUP(D259,'BA Origin'!A:H,8,FALSE)=0,"Hotel",IF(VLOOKUP(D259,'BA Origin'!A:H,8,FALSE)=9,"SC","Error"))</f>
        <v>#N/A</v>
      </c>
      <c r="I259" s="16">
        <f t="shared" si="10"/>
        <v>0</v>
      </c>
      <c r="J259" s="16" t="e">
        <f>CONCATENATE(VLOOKUP(D259,'BA Origin'!A:D,4,FALSE),(IF(I259=1,CONCATENATE("000",D259),IF(I259=2,CONCATENATE("00",D259),IF(I259=3,CONCATENATE("0",D259),IF(I259=4,D259,"ERROR"))))),F259)</f>
        <v>#N/A</v>
      </c>
      <c r="K259" s="18" t="e">
        <f t="array" ref="K259">OR(Matrix=$J259)</f>
        <v>#N/A</v>
      </c>
      <c r="L259" s="16" t="str">
        <f t="shared" si="12"/>
        <v/>
      </c>
      <c r="M259" s="19"/>
      <c r="N259" s="20"/>
      <c r="O259" s="17"/>
      <c r="P259" s="16" t="str">
        <f>IF(O259="","",VLOOKUP(O259,'BA Target'!A:G,7,FALSE))</f>
        <v/>
      </c>
      <c r="Q259" s="118"/>
      <c r="R259" s="16" t="str">
        <f>IF(Q259="","",VLOOKUP(Q259,'Cover Data'!$D$44:$E$129,2,FALSE))</f>
        <v/>
      </c>
      <c r="S259" s="16" t="e">
        <f>IF(VLOOKUP(O259,'BA Origin'!A:H,8,FALSE)=0,"Hotel",IF(VLOOKUP(O259,'BA Origin'!A:H,8,FALSE)=9,"SC","Error"))</f>
        <v>#N/A</v>
      </c>
      <c r="T259" s="16">
        <f t="shared" si="11"/>
        <v>0</v>
      </c>
      <c r="U259" s="16" t="e">
        <f>CONCATENATE(VLOOKUP(O259,'BA Target'!A:D,4,FALSE),(IF(T259=1,CONCATENATE("000",O259),IF(T259=2,CONCATENATE("00",O259),IF(T259=3,CONCATENATE("0",O259),IF(T259=4,O259,"ERROR"))))),Q259)</f>
        <v>#N/A</v>
      </c>
      <c r="V259" s="18" t="e">
        <f t="array" ref="V259">OR(Matrix=$U259)</f>
        <v>#N/A</v>
      </c>
      <c r="W259" s="16" t="str">
        <f>IF(R259="","",IF(VLOOKUP(O259,'BA Target'!A:J,10,FALSE)="Y",IF(V259=TRUE,U259,"Cost Center not defined"),U259))</f>
        <v/>
      </c>
      <c r="X259" s="21"/>
      <c r="Y259" s="22"/>
      <c r="Z259" s="22"/>
      <c r="AA259" s="23"/>
      <c r="AB259" s="229"/>
      <c r="AC259" s="337"/>
      <c r="AD259" s="341"/>
      <c r="AE259" s="326"/>
      <c r="AF259" s="326"/>
      <c r="AG259" s="326"/>
      <c r="AH259" s="164"/>
      <c r="AI259" s="326"/>
    </row>
    <row r="260" spans="2:35" ht="15.75" x14ac:dyDescent="0.25">
      <c r="B260" s="13"/>
      <c r="C260" s="14"/>
      <c r="D260" s="15"/>
      <c r="E260" s="16" t="str">
        <f>IF(D260="","",VLOOKUP(D260,'BA Origin'!A:G,7,FALSE))</f>
        <v/>
      </c>
      <c r="F260" s="118"/>
      <c r="G260" s="16" t="str">
        <f>IF(F260="","",VLOOKUP(F260,'Cover Data'!$D$44:$E$129,2,FALSE))</f>
        <v/>
      </c>
      <c r="H260" s="16" t="e">
        <f>IF(VLOOKUP(D260,'BA Origin'!A:H,8,FALSE)=0,"Hotel",IF(VLOOKUP(D260,'BA Origin'!A:H,8,FALSE)=9,"SC","Error"))</f>
        <v>#N/A</v>
      </c>
      <c r="I260" s="16">
        <f t="shared" si="10"/>
        <v>0</v>
      </c>
      <c r="J260" s="16" t="e">
        <f>CONCATENATE(VLOOKUP(D260,'BA Origin'!A:D,4,FALSE),(IF(I260=1,CONCATENATE("000",D260),IF(I260=2,CONCATENATE("00",D260),IF(I260=3,CONCATENATE("0",D260),IF(I260=4,D260,"ERROR"))))),F260)</f>
        <v>#N/A</v>
      </c>
      <c r="K260" s="18" t="e">
        <f t="array" ref="K260">OR(Matrix=$J260)</f>
        <v>#N/A</v>
      </c>
      <c r="L260" s="16" t="str">
        <f t="shared" si="12"/>
        <v/>
      </c>
      <c r="M260" s="19"/>
      <c r="N260" s="20"/>
      <c r="O260" s="15"/>
      <c r="P260" s="16" t="str">
        <f>IF(O260="","",VLOOKUP(O260,'BA Target'!A:G,7,FALSE))</f>
        <v/>
      </c>
      <c r="Q260" s="118"/>
      <c r="R260" s="16" t="str">
        <f>IF(Q260="","",VLOOKUP(Q260,'Cover Data'!$D$44:$E$129,2,FALSE))</f>
        <v/>
      </c>
      <c r="S260" s="16" t="e">
        <f>IF(VLOOKUP(O260,'BA Origin'!A:H,8,FALSE)=0,"Hotel",IF(VLOOKUP(O260,'BA Origin'!A:H,8,FALSE)=9,"SC","Error"))</f>
        <v>#N/A</v>
      </c>
      <c r="T260" s="16">
        <f t="shared" si="11"/>
        <v>0</v>
      </c>
      <c r="U260" s="16" t="e">
        <f>CONCATENATE(VLOOKUP(O260,'BA Target'!A:D,4,FALSE),(IF(T260=1,CONCATENATE("000",O260),IF(T260=2,CONCATENATE("00",O260),IF(T260=3,CONCATENATE("0",O260),IF(T260=4,O260,"ERROR"))))),Q260)</f>
        <v>#N/A</v>
      </c>
      <c r="V260" s="18" t="e">
        <f t="array" ref="V260">OR(Matrix=$U260)</f>
        <v>#N/A</v>
      </c>
      <c r="W260" s="16" t="str">
        <f>IF(R260="","",IF(VLOOKUP(O260,'BA Target'!A:J,10,FALSE)="Y",IF(V260=TRUE,U260,"Cost Center not defined"),U260))</f>
        <v/>
      </c>
      <c r="X260" s="21"/>
      <c r="Y260" s="22"/>
      <c r="Z260" s="22"/>
      <c r="AA260" s="23"/>
      <c r="AB260" s="229"/>
      <c r="AC260" s="338"/>
      <c r="AD260" s="341"/>
      <c r="AE260" s="326"/>
      <c r="AF260" s="326"/>
      <c r="AG260" s="326"/>
      <c r="AH260" s="164"/>
      <c r="AI260" s="326"/>
    </row>
    <row r="261" spans="2:35" ht="15.75" x14ac:dyDescent="0.25">
      <c r="B261" s="13"/>
      <c r="C261" s="14"/>
      <c r="D261" s="15"/>
      <c r="E261" s="16" t="str">
        <f>IF(D261="","",VLOOKUP(D261,'BA Origin'!A:G,7,FALSE))</f>
        <v/>
      </c>
      <c r="F261" s="117"/>
      <c r="G261" s="16" t="str">
        <f>IF(F261="","",VLOOKUP(F261,'Cover Data'!$D$44:$E$129,2,FALSE))</f>
        <v/>
      </c>
      <c r="H261" s="16" t="e">
        <f>IF(VLOOKUP(D261,'BA Origin'!A:H,8,FALSE)=0,"Hotel",IF(VLOOKUP(D261,'BA Origin'!A:H,8,FALSE)=9,"SC","Error"))</f>
        <v>#N/A</v>
      </c>
      <c r="I261" s="16">
        <f t="shared" si="10"/>
        <v>0</v>
      </c>
      <c r="J261" s="16" t="e">
        <f>CONCATENATE(VLOOKUP(D261,'BA Origin'!A:D,4,FALSE),(IF(I261=1,CONCATENATE("000",D261),IF(I261=2,CONCATENATE("00",D261),IF(I261=3,CONCATENATE("0",D261),IF(I261=4,D261,"ERROR"))))),F261)</f>
        <v>#N/A</v>
      </c>
      <c r="K261" s="18" t="e">
        <f t="array" ref="K261">OR(Matrix=$J261)</f>
        <v>#N/A</v>
      </c>
      <c r="L261" s="16" t="str">
        <f t="shared" si="12"/>
        <v/>
      </c>
      <c r="M261" s="19"/>
      <c r="N261" s="20"/>
      <c r="O261" s="15"/>
      <c r="P261" s="16" t="str">
        <f>IF(O261="","",VLOOKUP(O261,'BA Target'!A:G,7,FALSE))</f>
        <v/>
      </c>
      <c r="Q261" s="117"/>
      <c r="R261" s="16" t="str">
        <f>IF(Q261="","",VLOOKUP(Q261,'Cover Data'!$D$44:$E$129,2,FALSE))</f>
        <v/>
      </c>
      <c r="S261" s="16" t="e">
        <f>IF(VLOOKUP(O261,'BA Origin'!A:H,8,FALSE)=0,"Hotel",IF(VLOOKUP(O261,'BA Origin'!A:H,8,FALSE)=9,"SC","Error"))</f>
        <v>#N/A</v>
      </c>
      <c r="T261" s="16">
        <f t="shared" si="11"/>
        <v>0</v>
      </c>
      <c r="U261" s="16" t="e">
        <f>CONCATENATE(VLOOKUP(O261,'BA Target'!A:D,4,FALSE),(IF(T261=1,CONCATENATE("000",O261),IF(T261=2,CONCATENATE("00",O261),IF(T261=3,CONCATENATE("0",O261),IF(T261=4,O261,"ERROR"))))),Q261)</f>
        <v>#N/A</v>
      </c>
      <c r="V261" s="18" t="e">
        <f t="array" ref="V261">OR(Matrix=$U261)</f>
        <v>#N/A</v>
      </c>
      <c r="W261" s="16" t="str">
        <f>IF(R261="","",IF(VLOOKUP(O261,'BA Target'!A:J,10,FALSE)="Y",IF(V261=TRUE,U261,"Cost Center not defined"),U261))</f>
        <v/>
      </c>
      <c r="X261" s="21"/>
      <c r="Y261" s="22"/>
      <c r="Z261" s="22"/>
      <c r="AA261" s="23"/>
      <c r="AB261" s="229"/>
      <c r="AC261" s="339"/>
      <c r="AD261" s="341"/>
      <c r="AE261" s="326"/>
      <c r="AF261" s="326"/>
      <c r="AG261" s="326"/>
      <c r="AH261" s="164"/>
      <c r="AI261" s="326"/>
    </row>
    <row r="262" spans="2:35" ht="15.75" x14ac:dyDescent="0.25">
      <c r="B262" s="13"/>
      <c r="C262" s="14"/>
      <c r="D262" s="17"/>
      <c r="E262" s="16" t="str">
        <f>IF(D262="","",VLOOKUP(D262,'BA Origin'!A:G,7,FALSE))</f>
        <v/>
      </c>
      <c r="F262" s="118"/>
      <c r="G262" s="16" t="str">
        <f>IF(F262="","",VLOOKUP(F262,'Cover Data'!$D$44:$E$129,2,FALSE))</f>
        <v/>
      </c>
      <c r="H262" s="16" t="e">
        <f>IF(VLOOKUP(D262,'BA Origin'!A:H,8,FALSE)=0,"Hotel",IF(VLOOKUP(D262,'BA Origin'!A:H,8,FALSE)=9,"SC","Error"))</f>
        <v>#N/A</v>
      </c>
      <c r="I262" s="16">
        <f t="shared" si="10"/>
        <v>0</v>
      </c>
      <c r="J262" s="16" t="e">
        <f>CONCATENATE(VLOOKUP(D262,'BA Origin'!A:D,4,FALSE),(IF(I262=1,CONCATENATE("000",D262),IF(I262=2,CONCATENATE("00",D262),IF(I262=3,CONCATENATE("0",D262),IF(I262=4,D262,"ERROR"))))),F262)</f>
        <v>#N/A</v>
      </c>
      <c r="K262" s="18" t="e">
        <f t="array" ref="K262">OR(Matrix=$J262)</f>
        <v>#N/A</v>
      </c>
      <c r="L262" s="16" t="str">
        <f t="shared" si="12"/>
        <v/>
      </c>
      <c r="M262" s="19"/>
      <c r="N262" s="20"/>
      <c r="O262" s="17"/>
      <c r="P262" s="16" t="str">
        <f>IF(O262="","",VLOOKUP(O262,'BA Target'!A:G,7,FALSE))</f>
        <v/>
      </c>
      <c r="Q262" s="118"/>
      <c r="R262" s="16" t="str">
        <f>IF(Q262="","",VLOOKUP(Q262,'Cover Data'!$D$44:$E$129,2,FALSE))</f>
        <v/>
      </c>
      <c r="S262" s="16" t="e">
        <f>IF(VLOOKUP(O262,'BA Origin'!A:H,8,FALSE)=0,"Hotel",IF(VLOOKUP(O262,'BA Origin'!A:H,8,FALSE)=9,"SC","Error"))</f>
        <v>#N/A</v>
      </c>
      <c r="T262" s="16">
        <f t="shared" si="11"/>
        <v>0</v>
      </c>
      <c r="U262" s="16" t="e">
        <f>CONCATENATE(VLOOKUP(O262,'BA Target'!A:D,4,FALSE),(IF(T262=1,CONCATENATE("000",O262),IF(T262=2,CONCATENATE("00",O262),IF(T262=3,CONCATENATE("0",O262),IF(T262=4,O262,"ERROR"))))),Q262)</f>
        <v>#N/A</v>
      </c>
      <c r="V262" s="18" t="e">
        <f t="array" ref="V262">OR(Matrix=$U262)</f>
        <v>#N/A</v>
      </c>
      <c r="W262" s="16" t="str">
        <f>IF(R262="","",IF(VLOOKUP(O262,'BA Target'!A:J,10,FALSE)="Y",IF(V262=TRUE,U262,"Cost Center not defined"),U262))</f>
        <v/>
      </c>
      <c r="X262" s="21"/>
      <c r="Y262" s="22"/>
      <c r="Z262" s="22"/>
      <c r="AA262" s="23"/>
      <c r="AB262" s="229"/>
      <c r="AC262" s="337"/>
      <c r="AD262" s="341"/>
      <c r="AE262" s="326"/>
      <c r="AF262" s="326"/>
      <c r="AG262" s="326"/>
      <c r="AH262" s="164"/>
      <c r="AI262" s="326"/>
    </row>
    <row r="263" spans="2:35" ht="15.75" x14ac:dyDescent="0.25">
      <c r="B263" s="13"/>
      <c r="C263" s="14"/>
      <c r="D263" s="15"/>
      <c r="E263" s="16" t="str">
        <f>IF(D263="","",VLOOKUP(D263,'BA Origin'!A:G,7,FALSE))</f>
        <v/>
      </c>
      <c r="F263" s="118"/>
      <c r="G263" s="16" t="str">
        <f>IF(F263="","",VLOOKUP(F263,'Cover Data'!$D$44:$E$129,2,FALSE))</f>
        <v/>
      </c>
      <c r="H263" s="16" t="e">
        <f>IF(VLOOKUP(D263,'BA Origin'!A:H,8,FALSE)=0,"Hotel",IF(VLOOKUP(D263,'BA Origin'!A:H,8,FALSE)=9,"SC","Error"))</f>
        <v>#N/A</v>
      </c>
      <c r="I263" s="16">
        <f t="shared" si="10"/>
        <v>0</v>
      </c>
      <c r="J263" s="16" t="e">
        <f>CONCATENATE(VLOOKUP(D263,'BA Origin'!A:D,4,FALSE),(IF(I263=1,CONCATENATE("000",D263),IF(I263=2,CONCATENATE("00",D263),IF(I263=3,CONCATENATE("0",D263),IF(I263=4,D263,"ERROR"))))),F263)</f>
        <v>#N/A</v>
      </c>
      <c r="K263" s="18" t="e">
        <f t="array" ref="K263">OR(Matrix=$J263)</f>
        <v>#N/A</v>
      </c>
      <c r="L263" s="16" t="str">
        <f t="shared" si="12"/>
        <v/>
      </c>
      <c r="M263" s="19"/>
      <c r="N263" s="20"/>
      <c r="O263" s="15"/>
      <c r="P263" s="16" t="str">
        <f>IF(O263="","",VLOOKUP(O263,'BA Target'!A:G,7,FALSE))</f>
        <v/>
      </c>
      <c r="Q263" s="118"/>
      <c r="R263" s="16" t="str">
        <f>IF(Q263="","",VLOOKUP(Q263,'Cover Data'!$D$44:$E$129,2,FALSE))</f>
        <v/>
      </c>
      <c r="S263" s="16" t="e">
        <f>IF(VLOOKUP(O263,'BA Origin'!A:H,8,FALSE)=0,"Hotel",IF(VLOOKUP(O263,'BA Origin'!A:H,8,FALSE)=9,"SC","Error"))</f>
        <v>#N/A</v>
      </c>
      <c r="T263" s="16">
        <f t="shared" si="11"/>
        <v>0</v>
      </c>
      <c r="U263" s="16" t="e">
        <f>CONCATENATE(VLOOKUP(O263,'BA Target'!A:D,4,FALSE),(IF(T263=1,CONCATENATE("000",O263),IF(T263=2,CONCATENATE("00",O263),IF(T263=3,CONCATENATE("0",O263),IF(T263=4,O263,"ERROR"))))),Q263)</f>
        <v>#N/A</v>
      </c>
      <c r="V263" s="18" t="e">
        <f t="array" ref="V263">OR(Matrix=$U263)</f>
        <v>#N/A</v>
      </c>
      <c r="W263" s="16" t="str">
        <f>IF(R263="","",IF(VLOOKUP(O263,'BA Target'!A:J,10,FALSE)="Y",IF(V263=TRUE,U263,"Cost Center not defined"),U263))</f>
        <v/>
      </c>
      <c r="X263" s="21"/>
      <c r="Y263" s="22"/>
      <c r="Z263" s="22"/>
      <c r="AA263" s="23"/>
      <c r="AB263" s="229"/>
      <c r="AC263" s="338"/>
      <c r="AD263" s="341"/>
      <c r="AE263" s="326"/>
      <c r="AF263" s="326"/>
      <c r="AG263" s="326"/>
      <c r="AH263" s="164"/>
      <c r="AI263" s="326"/>
    </row>
    <row r="264" spans="2:35" ht="15.75" x14ac:dyDescent="0.25">
      <c r="B264" s="13"/>
      <c r="C264" s="14"/>
      <c r="D264" s="15"/>
      <c r="E264" s="16" t="str">
        <f>IF(D264="","",VLOOKUP(D264,'BA Origin'!A:G,7,FALSE))</f>
        <v/>
      </c>
      <c r="F264" s="118"/>
      <c r="G264" s="16" t="str">
        <f>IF(F264="","",VLOOKUP(F264,'Cover Data'!$D$44:$E$129,2,FALSE))</f>
        <v/>
      </c>
      <c r="H264" s="16" t="e">
        <f>IF(VLOOKUP(D264,'BA Origin'!A:H,8,FALSE)=0,"Hotel",IF(VLOOKUP(D264,'BA Origin'!A:H,8,FALSE)=9,"SC","Error"))</f>
        <v>#N/A</v>
      </c>
      <c r="I264" s="16">
        <f t="shared" si="10"/>
        <v>0</v>
      </c>
      <c r="J264" s="16" t="e">
        <f>CONCATENATE(VLOOKUP(D264,'BA Origin'!A:D,4,FALSE),(IF(I264=1,CONCATENATE("000",D264),IF(I264=2,CONCATENATE("00",D264),IF(I264=3,CONCATENATE("0",D264),IF(I264=4,D264,"ERROR"))))),F264)</f>
        <v>#N/A</v>
      </c>
      <c r="K264" s="18" t="e">
        <f t="array" ref="K264">OR(Matrix=$J264)</f>
        <v>#N/A</v>
      </c>
      <c r="L264" s="16" t="str">
        <f t="shared" si="12"/>
        <v/>
      </c>
      <c r="M264" s="19"/>
      <c r="N264" s="20"/>
      <c r="O264" s="15"/>
      <c r="P264" s="16" t="str">
        <f>IF(O264="","",VLOOKUP(O264,'BA Target'!A:G,7,FALSE))</f>
        <v/>
      </c>
      <c r="Q264" s="118"/>
      <c r="R264" s="16" t="str">
        <f>IF(Q264="","",VLOOKUP(Q264,'Cover Data'!$D$44:$E$129,2,FALSE))</f>
        <v/>
      </c>
      <c r="S264" s="16" t="e">
        <f>IF(VLOOKUP(O264,'BA Origin'!A:H,8,FALSE)=0,"Hotel",IF(VLOOKUP(O264,'BA Origin'!A:H,8,FALSE)=9,"SC","Error"))</f>
        <v>#N/A</v>
      </c>
      <c r="T264" s="16">
        <f t="shared" si="11"/>
        <v>0</v>
      </c>
      <c r="U264" s="16" t="e">
        <f>CONCATENATE(VLOOKUP(O264,'BA Target'!A:D,4,FALSE),(IF(T264=1,CONCATENATE("000",O264),IF(T264=2,CONCATENATE("00",O264),IF(T264=3,CONCATENATE("0",O264),IF(T264=4,O264,"ERROR"))))),Q264)</f>
        <v>#N/A</v>
      </c>
      <c r="V264" s="18" t="e">
        <f t="array" ref="V264">OR(Matrix=$U264)</f>
        <v>#N/A</v>
      </c>
      <c r="W264" s="16" t="str">
        <f>IF(R264="","",IF(VLOOKUP(O264,'BA Target'!A:J,10,FALSE)="Y",IF(V264=TRUE,U264,"Cost Center not defined"),U264))</f>
        <v/>
      </c>
      <c r="X264" s="21"/>
      <c r="Y264" s="22"/>
      <c r="Z264" s="22"/>
      <c r="AA264" s="23"/>
      <c r="AB264" s="229"/>
      <c r="AC264" s="339"/>
      <c r="AD264" s="341"/>
      <c r="AE264" s="326"/>
      <c r="AF264" s="326"/>
      <c r="AG264" s="326"/>
      <c r="AH264" s="164"/>
      <c r="AI264" s="326"/>
    </row>
    <row r="265" spans="2:35" ht="15.75" x14ac:dyDescent="0.25">
      <c r="B265" s="13"/>
      <c r="C265" s="14"/>
      <c r="D265" s="17"/>
      <c r="E265" s="16" t="str">
        <f>IF(D265="","",VLOOKUP(D265,'BA Origin'!A:G,7,FALSE))</f>
        <v/>
      </c>
      <c r="F265" s="117"/>
      <c r="G265" s="16" t="str">
        <f>IF(F265="","",VLOOKUP(F265,'Cover Data'!$D$44:$E$129,2,FALSE))</f>
        <v/>
      </c>
      <c r="H265" s="16" t="e">
        <f>IF(VLOOKUP(D265,'BA Origin'!A:H,8,FALSE)=0,"Hotel",IF(VLOOKUP(D265,'BA Origin'!A:H,8,FALSE)=9,"SC","Error"))</f>
        <v>#N/A</v>
      </c>
      <c r="I265" s="16">
        <f t="shared" si="10"/>
        <v>0</v>
      </c>
      <c r="J265" s="16" t="e">
        <f>CONCATENATE(VLOOKUP(D265,'BA Origin'!A:D,4,FALSE),(IF(I265=1,CONCATENATE("000",D265),IF(I265=2,CONCATENATE("00",D265),IF(I265=3,CONCATENATE("0",D265),IF(I265=4,D265,"ERROR"))))),F265)</f>
        <v>#N/A</v>
      </c>
      <c r="K265" s="18" t="e">
        <f t="array" ref="K265">OR(Matrix=$J265)</f>
        <v>#N/A</v>
      </c>
      <c r="L265" s="16" t="str">
        <f t="shared" si="12"/>
        <v/>
      </c>
      <c r="M265" s="19"/>
      <c r="N265" s="20"/>
      <c r="O265" s="17"/>
      <c r="P265" s="16" t="str">
        <f>IF(O265="","",VLOOKUP(O265,'BA Target'!A:G,7,FALSE))</f>
        <v/>
      </c>
      <c r="Q265" s="117"/>
      <c r="R265" s="16" t="str">
        <f>IF(Q265="","",VLOOKUP(Q265,'Cover Data'!$D$44:$E$129,2,FALSE))</f>
        <v/>
      </c>
      <c r="S265" s="16" t="e">
        <f>IF(VLOOKUP(O265,'BA Origin'!A:H,8,FALSE)=0,"Hotel",IF(VLOOKUP(O265,'BA Origin'!A:H,8,FALSE)=9,"SC","Error"))</f>
        <v>#N/A</v>
      </c>
      <c r="T265" s="16">
        <f t="shared" si="11"/>
        <v>0</v>
      </c>
      <c r="U265" s="16" t="e">
        <f>CONCATENATE(VLOOKUP(O265,'BA Target'!A:D,4,FALSE),(IF(T265=1,CONCATENATE("000",O265),IF(T265=2,CONCATENATE("00",O265),IF(T265=3,CONCATENATE("0",O265),IF(T265=4,O265,"ERROR"))))),Q265)</f>
        <v>#N/A</v>
      </c>
      <c r="V265" s="18" t="e">
        <f t="array" ref="V265">OR(Matrix=$U265)</f>
        <v>#N/A</v>
      </c>
      <c r="W265" s="16" t="str">
        <f>IF(R265="","",IF(VLOOKUP(O265,'BA Target'!A:J,10,FALSE)="Y",IF(V265=TRUE,U265,"Cost Center not defined"),U265))</f>
        <v/>
      </c>
      <c r="X265" s="21"/>
      <c r="Y265" s="22"/>
      <c r="Z265" s="22"/>
      <c r="AA265" s="23"/>
      <c r="AB265" s="229"/>
      <c r="AC265" s="337"/>
      <c r="AD265" s="341"/>
      <c r="AE265" s="326"/>
      <c r="AF265" s="326"/>
      <c r="AG265" s="326"/>
      <c r="AH265" s="164"/>
      <c r="AI265" s="326"/>
    </row>
    <row r="266" spans="2:35" ht="15.75" x14ac:dyDescent="0.25">
      <c r="B266" s="13"/>
      <c r="C266" s="14"/>
      <c r="D266" s="15"/>
      <c r="E266" s="16" t="str">
        <f>IF(D266="","",VLOOKUP(D266,'BA Origin'!A:G,7,FALSE))</f>
        <v/>
      </c>
      <c r="F266" s="118"/>
      <c r="G266" s="16" t="str">
        <f>IF(F266="","",VLOOKUP(F266,'Cover Data'!$D$44:$E$129,2,FALSE))</f>
        <v/>
      </c>
      <c r="H266" s="16" t="e">
        <f>IF(VLOOKUP(D266,'BA Origin'!A:H,8,FALSE)=0,"Hotel",IF(VLOOKUP(D266,'BA Origin'!A:H,8,FALSE)=9,"SC","Error"))</f>
        <v>#N/A</v>
      </c>
      <c r="I266" s="16">
        <f t="shared" si="10"/>
        <v>0</v>
      </c>
      <c r="J266" s="16" t="e">
        <f>CONCATENATE(VLOOKUP(D266,'BA Origin'!A:D,4,FALSE),(IF(I266=1,CONCATENATE("000",D266),IF(I266=2,CONCATENATE("00",D266),IF(I266=3,CONCATENATE("0",D266),IF(I266=4,D266,"ERROR"))))),F266)</f>
        <v>#N/A</v>
      </c>
      <c r="K266" s="18" t="e">
        <f t="array" ref="K266">OR(Matrix=$J266)</f>
        <v>#N/A</v>
      </c>
      <c r="L266" s="16" t="str">
        <f t="shared" si="12"/>
        <v/>
      </c>
      <c r="M266" s="19"/>
      <c r="N266" s="20"/>
      <c r="O266" s="15"/>
      <c r="P266" s="16" t="str">
        <f>IF(O266="","",VLOOKUP(O266,'BA Target'!A:G,7,FALSE))</f>
        <v/>
      </c>
      <c r="Q266" s="118"/>
      <c r="R266" s="16" t="str">
        <f>IF(Q266="","",VLOOKUP(Q266,'Cover Data'!$D$44:$E$129,2,FALSE))</f>
        <v/>
      </c>
      <c r="S266" s="16" t="e">
        <f>IF(VLOOKUP(O266,'BA Origin'!A:H,8,FALSE)=0,"Hotel",IF(VLOOKUP(O266,'BA Origin'!A:H,8,FALSE)=9,"SC","Error"))</f>
        <v>#N/A</v>
      </c>
      <c r="T266" s="16">
        <f t="shared" si="11"/>
        <v>0</v>
      </c>
      <c r="U266" s="16" t="e">
        <f>CONCATENATE(VLOOKUP(O266,'BA Target'!A:D,4,FALSE),(IF(T266=1,CONCATENATE("000",O266),IF(T266=2,CONCATENATE("00",O266),IF(T266=3,CONCATENATE("0",O266),IF(T266=4,O266,"ERROR"))))),Q266)</f>
        <v>#N/A</v>
      </c>
      <c r="V266" s="18" t="e">
        <f t="array" ref="V266">OR(Matrix=$U266)</f>
        <v>#N/A</v>
      </c>
      <c r="W266" s="16" t="str">
        <f>IF(R266="","",IF(VLOOKUP(O266,'BA Target'!A:J,10,FALSE)="Y",IF(V266=TRUE,U266,"Cost Center not defined"),U266))</f>
        <v/>
      </c>
      <c r="X266" s="21"/>
      <c r="Y266" s="22"/>
      <c r="Z266" s="22"/>
      <c r="AA266" s="23"/>
      <c r="AB266" s="229"/>
      <c r="AC266" s="338"/>
      <c r="AD266" s="341"/>
      <c r="AE266" s="326"/>
      <c r="AF266" s="326"/>
      <c r="AG266" s="326"/>
      <c r="AH266" s="164"/>
      <c r="AI266" s="326"/>
    </row>
    <row r="267" spans="2:35" ht="15.75" x14ac:dyDescent="0.25">
      <c r="B267" s="13"/>
      <c r="C267" s="14"/>
      <c r="D267" s="15"/>
      <c r="E267" s="16" t="str">
        <f>IF(D267="","",VLOOKUP(D267,'BA Origin'!A:G,7,FALSE))</f>
        <v/>
      </c>
      <c r="F267" s="117"/>
      <c r="G267" s="16" t="str">
        <f>IF(F267="","",VLOOKUP(F267,'Cover Data'!$D$44:$E$129,2,FALSE))</f>
        <v/>
      </c>
      <c r="H267" s="16" t="e">
        <f>IF(VLOOKUP(D267,'BA Origin'!A:H,8,FALSE)=0,"Hotel",IF(VLOOKUP(D267,'BA Origin'!A:H,8,FALSE)=9,"SC","Error"))</f>
        <v>#N/A</v>
      </c>
      <c r="I267" s="16">
        <f t="shared" si="10"/>
        <v>0</v>
      </c>
      <c r="J267" s="16" t="e">
        <f>CONCATENATE(VLOOKUP(D267,'BA Origin'!A:D,4,FALSE),(IF(I267=1,CONCATENATE("000",D267),IF(I267=2,CONCATENATE("00",D267),IF(I267=3,CONCATENATE("0",D267),IF(I267=4,D267,"ERROR"))))),F267)</f>
        <v>#N/A</v>
      </c>
      <c r="K267" s="18" t="e">
        <f t="array" ref="K267">OR(Matrix=$J267)</f>
        <v>#N/A</v>
      </c>
      <c r="L267" s="16" t="str">
        <f t="shared" si="12"/>
        <v/>
      </c>
      <c r="M267" s="19"/>
      <c r="N267" s="20"/>
      <c r="O267" s="15"/>
      <c r="P267" s="16" t="str">
        <f>IF(O267="","",VLOOKUP(O267,'BA Target'!A:G,7,FALSE))</f>
        <v/>
      </c>
      <c r="Q267" s="118"/>
      <c r="R267" s="16" t="str">
        <f>IF(Q267="","",VLOOKUP(Q267,'Cover Data'!$D$44:$E$129,2,FALSE))</f>
        <v/>
      </c>
      <c r="S267" s="16" t="e">
        <f>IF(VLOOKUP(O267,'BA Origin'!A:H,8,FALSE)=0,"Hotel",IF(VLOOKUP(O267,'BA Origin'!A:H,8,FALSE)=9,"SC","Error"))</f>
        <v>#N/A</v>
      </c>
      <c r="T267" s="16">
        <f t="shared" si="11"/>
        <v>0</v>
      </c>
      <c r="U267" s="16" t="e">
        <f>CONCATENATE(VLOOKUP(O267,'BA Target'!A:D,4,FALSE),(IF(T267=1,CONCATENATE("000",O267),IF(T267=2,CONCATENATE("00",O267),IF(T267=3,CONCATENATE("0",O267),IF(T267=4,O267,"ERROR"))))),Q267)</f>
        <v>#N/A</v>
      </c>
      <c r="V267" s="18" t="e">
        <f t="array" ref="V267">OR(Matrix=$U267)</f>
        <v>#N/A</v>
      </c>
      <c r="W267" s="16" t="str">
        <f>IF(R267="","",IF(VLOOKUP(O267,'BA Target'!A:J,10,FALSE)="Y",IF(V267=TRUE,U267,"Cost Center not defined"),U267))</f>
        <v/>
      </c>
      <c r="X267" s="21"/>
      <c r="Y267" s="22"/>
      <c r="Z267" s="22"/>
      <c r="AA267" s="23"/>
      <c r="AB267" s="229"/>
      <c r="AC267" s="339"/>
      <c r="AD267" s="341"/>
      <c r="AE267" s="326"/>
      <c r="AF267" s="326"/>
      <c r="AG267" s="326"/>
      <c r="AH267" s="164"/>
      <c r="AI267" s="326"/>
    </row>
    <row r="268" spans="2:35" ht="15.75" x14ac:dyDescent="0.25">
      <c r="B268" s="13"/>
      <c r="C268" s="14"/>
      <c r="D268" s="17"/>
      <c r="E268" s="16" t="str">
        <f>IF(D268="","",VLOOKUP(D268,'BA Origin'!A:G,7,FALSE))</f>
        <v/>
      </c>
      <c r="F268" s="117"/>
      <c r="G268" s="16" t="str">
        <f>IF(F268="","",VLOOKUP(F268,'Cover Data'!$D$44:$E$129,2,FALSE))</f>
        <v/>
      </c>
      <c r="H268" s="16" t="e">
        <f>IF(VLOOKUP(D268,'BA Origin'!A:H,8,FALSE)=0,"Hotel",IF(VLOOKUP(D268,'BA Origin'!A:H,8,FALSE)=9,"SC","Error"))</f>
        <v>#N/A</v>
      </c>
      <c r="I268" s="16">
        <f t="shared" si="10"/>
        <v>0</v>
      </c>
      <c r="J268" s="16" t="e">
        <f>CONCATENATE(VLOOKUP(D268,'BA Origin'!A:D,4,FALSE),(IF(I268=1,CONCATENATE("000",D268),IF(I268=2,CONCATENATE("00",D268),IF(I268=3,CONCATENATE("0",D268),IF(I268=4,D268,"ERROR"))))),F268)</f>
        <v>#N/A</v>
      </c>
      <c r="K268" s="18" t="e">
        <f t="array" ref="K268">OR(Matrix=$J268)</f>
        <v>#N/A</v>
      </c>
      <c r="L268" s="16" t="str">
        <f t="shared" si="12"/>
        <v/>
      </c>
      <c r="M268" s="19"/>
      <c r="N268" s="20"/>
      <c r="O268" s="17"/>
      <c r="P268" s="16" t="str">
        <f>IF(O268="","",VLOOKUP(O268,'BA Target'!A:G,7,FALSE))</f>
        <v/>
      </c>
      <c r="Q268" s="118"/>
      <c r="R268" s="16" t="str">
        <f>IF(Q268="","",VLOOKUP(Q268,'Cover Data'!$D$44:$E$129,2,FALSE))</f>
        <v/>
      </c>
      <c r="S268" s="16" t="e">
        <f>IF(VLOOKUP(O268,'BA Origin'!A:H,8,FALSE)=0,"Hotel",IF(VLOOKUP(O268,'BA Origin'!A:H,8,FALSE)=9,"SC","Error"))</f>
        <v>#N/A</v>
      </c>
      <c r="T268" s="16">
        <f t="shared" si="11"/>
        <v>0</v>
      </c>
      <c r="U268" s="16" t="e">
        <f>CONCATENATE(VLOOKUP(O268,'BA Target'!A:D,4,FALSE),(IF(T268=1,CONCATENATE("000",O268),IF(T268=2,CONCATENATE("00",O268),IF(T268=3,CONCATENATE("0",O268),IF(T268=4,O268,"ERROR"))))),Q268)</f>
        <v>#N/A</v>
      </c>
      <c r="V268" s="18" t="e">
        <f t="array" ref="V268">OR(Matrix=$U268)</f>
        <v>#N/A</v>
      </c>
      <c r="W268" s="16" t="str">
        <f>IF(R268="","",IF(VLOOKUP(O268,'BA Target'!A:J,10,FALSE)="Y",IF(V268=TRUE,U268,"Cost Center not defined"),U268))</f>
        <v/>
      </c>
      <c r="X268" s="21"/>
      <c r="Y268" s="22"/>
      <c r="Z268" s="22"/>
      <c r="AA268" s="23"/>
      <c r="AB268" s="229"/>
      <c r="AC268" s="337"/>
      <c r="AD268" s="341"/>
      <c r="AE268" s="326"/>
      <c r="AF268" s="326"/>
      <c r="AG268" s="326"/>
      <c r="AH268" s="164"/>
      <c r="AI268" s="326"/>
    </row>
    <row r="269" spans="2:35" ht="15.75" x14ac:dyDescent="0.25">
      <c r="B269" s="13"/>
      <c r="C269" s="14"/>
      <c r="D269" s="15"/>
      <c r="E269" s="16" t="str">
        <f>IF(D269="","",VLOOKUP(D269,'BA Origin'!A:G,7,FALSE))</f>
        <v/>
      </c>
      <c r="F269" s="118"/>
      <c r="G269" s="16" t="str">
        <f>IF(F269="","",VLOOKUP(F269,'Cover Data'!$D$44:$E$129,2,FALSE))</f>
        <v/>
      </c>
      <c r="H269" s="16" t="e">
        <f>IF(VLOOKUP(D269,'BA Origin'!A:H,8,FALSE)=0,"Hotel",IF(VLOOKUP(D269,'BA Origin'!A:H,8,FALSE)=9,"SC","Error"))</f>
        <v>#N/A</v>
      </c>
      <c r="I269" s="16">
        <f t="shared" si="10"/>
        <v>0</v>
      </c>
      <c r="J269" s="16" t="e">
        <f>CONCATENATE(VLOOKUP(D269,'BA Origin'!A:D,4,FALSE),(IF(I269=1,CONCATENATE("000",D269),IF(I269=2,CONCATENATE("00",D269),IF(I269=3,CONCATENATE("0",D269),IF(I269=4,D269,"ERROR"))))),F269)</f>
        <v>#N/A</v>
      </c>
      <c r="K269" s="18" t="e">
        <f t="array" ref="K269">OR(Matrix=$J269)</f>
        <v>#N/A</v>
      </c>
      <c r="L269" s="16" t="str">
        <f t="shared" si="12"/>
        <v/>
      </c>
      <c r="M269" s="19"/>
      <c r="N269" s="20"/>
      <c r="O269" s="15"/>
      <c r="P269" s="16" t="str">
        <f>IF(O269="","",VLOOKUP(O269,'BA Target'!A:G,7,FALSE))</f>
        <v/>
      </c>
      <c r="Q269" s="118"/>
      <c r="R269" s="16" t="str">
        <f>IF(Q269="","",VLOOKUP(Q269,'Cover Data'!$D$44:$E$129,2,FALSE))</f>
        <v/>
      </c>
      <c r="S269" s="16" t="e">
        <f>IF(VLOOKUP(O269,'BA Origin'!A:H,8,FALSE)=0,"Hotel",IF(VLOOKUP(O269,'BA Origin'!A:H,8,FALSE)=9,"SC","Error"))</f>
        <v>#N/A</v>
      </c>
      <c r="T269" s="16">
        <f t="shared" si="11"/>
        <v>0</v>
      </c>
      <c r="U269" s="16" t="e">
        <f>CONCATENATE(VLOOKUP(O269,'BA Target'!A:D,4,FALSE),(IF(T269=1,CONCATENATE("000",O269),IF(T269=2,CONCATENATE("00",O269),IF(T269=3,CONCATENATE("0",O269),IF(T269=4,O269,"ERROR"))))),Q269)</f>
        <v>#N/A</v>
      </c>
      <c r="V269" s="18" t="e">
        <f t="array" ref="V269">OR(Matrix=$U269)</f>
        <v>#N/A</v>
      </c>
      <c r="W269" s="16" t="str">
        <f>IF(R269="","",IF(VLOOKUP(O269,'BA Target'!A:J,10,FALSE)="Y",IF(V269=TRUE,U269,"Cost Center not defined"),U269))</f>
        <v/>
      </c>
      <c r="X269" s="21"/>
      <c r="Y269" s="22"/>
      <c r="Z269" s="22"/>
      <c r="AA269" s="23"/>
      <c r="AB269" s="229"/>
      <c r="AC269" s="338"/>
      <c r="AD269" s="341"/>
      <c r="AE269" s="326"/>
      <c r="AF269" s="326"/>
      <c r="AG269" s="326"/>
      <c r="AH269" s="164"/>
      <c r="AI269" s="326"/>
    </row>
    <row r="270" spans="2:35" ht="15.75" x14ac:dyDescent="0.25">
      <c r="B270" s="13"/>
      <c r="C270" s="14"/>
      <c r="D270" s="15"/>
      <c r="E270" s="16" t="str">
        <f>IF(D270="","",VLOOKUP(D270,'BA Origin'!A:G,7,FALSE))</f>
        <v/>
      </c>
      <c r="F270" s="117"/>
      <c r="G270" s="16" t="str">
        <f>IF(F270="","",VLOOKUP(F270,'Cover Data'!$D$44:$E$129,2,FALSE))</f>
        <v/>
      </c>
      <c r="H270" s="16" t="e">
        <f>IF(VLOOKUP(D270,'BA Origin'!A:H,8,FALSE)=0,"Hotel",IF(VLOOKUP(D270,'BA Origin'!A:H,8,FALSE)=9,"SC","Error"))</f>
        <v>#N/A</v>
      </c>
      <c r="I270" s="16">
        <f t="shared" si="10"/>
        <v>0</v>
      </c>
      <c r="J270" s="16" t="e">
        <f>CONCATENATE(VLOOKUP(D270,'BA Origin'!A:D,4,FALSE),(IF(I270=1,CONCATENATE("000",D270),IF(I270=2,CONCATENATE("00",D270),IF(I270=3,CONCATENATE("0",D270),IF(I270=4,D270,"ERROR"))))),F270)</f>
        <v>#N/A</v>
      </c>
      <c r="K270" s="18" t="e">
        <f t="array" ref="K270">OR(Matrix=$J270)</f>
        <v>#N/A</v>
      </c>
      <c r="L270" s="16" t="str">
        <f t="shared" si="12"/>
        <v/>
      </c>
      <c r="M270" s="19"/>
      <c r="N270" s="20"/>
      <c r="O270" s="15"/>
      <c r="P270" s="16" t="str">
        <f>IF(O270="","",VLOOKUP(O270,'BA Target'!A:G,7,FALSE))</f>
        <v/>
      </c>
      <c r="Q270" s="118"/>
      <c r="R270" s="16" t="str">
        <f>IF(Q270="","",VLOOKUP(Q270,'Cover Data'!$D$44:$E$129,2,FALSE))</f>
        <v/>
      </c>
      <c r="S270" s="16" t="e">
        <f>IF(VLOOKUP(O270,'BA Origin'!A:H,8,FALSE)=0,"Hotel",IF(VLOOKUP(O270,'BA Origin'!A:H,8,FALSE)=9,"SC","Error"))</f>
        <v>#N/A</v>
      </c>
      <c r="T270" s="16">
        <f t="shared" si="11"/>
        <v>0</v>
      </c>
      <c r="U270" s="16" t="e">
        <f>CONCATENATE(VLOOKUP(O270,'BA Target'!A:D,4,FALSE),(IF(T270=1,CONCATENATE("000",O270),IF(T270=2,CONCATENATE("00",O270),IF(T270=3,CONCATENATE("0",O270),IF(T270=4,O270,"ERROR"))))),Q270)</f>
        <v>#N/A</v>
      </c>
      <c r="V270" s="18" t="e">
        <f t="array" ref="V270">OR(Matrix=$U270)</f>
        <v>#N/A</v>
      </c>
      <c r="W270" s="16" t="str">
        <f>IF(R270="","",IF(VLOOKUP(O270,'BA Target'!A:J,10,FALSE)="Y",IF(V270=TRUE,U270,"Cost Center not defined"),U270))</f>
        <v/>
      </c>
      <c r="X270" s="21"/>
      <c r="Y270" s="22"/>
      <c r="Z270" s="22"/>
      <c r="AA270" s="23"/>
      <c r="AB270" s="229"/>
      <c r="AC270" s="339"/>
      <c r="AD270" s="341"/>
      <c r="AE270" s="326"/>
      <c r="AF270" s="326"/>
      <c r="AG270" s="326"/>
      <c r="AH270" s="164"/>
      <c r="AI270" s="326"/>
    </row>
    <row r="271" spans="2:35" ht="15.75" x14ac:dyDescent="0.25">
      <c r="B271" s="13"/>
      <c r="C271" s="14"/>
      <c r="D271" s="17"/>
      <c r="E271" s="16" t="str">
        <f>IF(D271="","",VLOOKUP(D271,'BA Origin'!A:G,7,FALSE))</f>
        <v/>
      </c>
      <c r="F271" s="118"/>
      <c r="G271" s="16" t="str">
        <f>IF(F271="","",VLOOKUP(F271,'Cover Data'!$D$44:$E$129,2,FALSE))</f>
        <v/>
      </c>
      <c r="H271" s="16" t="e">
        <f>IF(VLOOKUP(D271,'BA Origin'!A:H,8,FALSE)=0,"Hotel",IF(VLOOKUP(D271,'BA Origin'!A:H,8,FALSE)=9,"SC","Error"))</f>
        <v>#N/A</v>
      </c>
      <c r="I271" s="16">
        <f t="shared" si="10"/>
        <v>0</v>
      </c>
      <c r="J271" s="16" t="e">
        <f>CONCATENATE(VLOOKUP(D271,'BA Origin'!A:D,4,FALSE),(IF(I271=1,CONCATENATE("000",D271),IF(I271=2,CONCATENATE("00",D271),IF(I271=3,CONCATENATE("0",D271),IF(I271=4,D271,"ERROR"))))),F271)</f>
        <v>#N/A</v>
      </c>
      <c r="K271" s="18" t="e">
        <f t="array" ref="K271">OR(Matrix=$J271)</f>
        <v>#N/A</v>
      </c>
      <c r="L271" s="16" t="str">
        <f t="shared" si="12"/>
        <v/>
      </c>
      <c r="M271" s="19"/>
      <c r="N271" s="20"/>
      <c r="O271" s="17"/>
      <c r="P271" s="16" t="str">
        <f>IF(O271="","",VLOOKUP(O271,'BA Target'!A:G,7,FALSE))</f>
        <v/>
      </c>
      <c r="Q271" s="118"/>
      <c r="R271" s="16" t="str">
        <f>IF(Q271="","",VLOOKUP(Q271,'Cover Data'!$D$44:$E$129,2,FALSE))</f>
        <v/>
      </c>
      <c r="S271" s="16" t="e">
        <f>IF(VLOOKUP(O271,'BA Origin'!A:H,8,FALSE)=0,"Hotel",IF(VLOOKUP(O271,'BA Origin'!A:H,8,FALSE)=9,"SC","Error"))</f>
        <v>#N/A</v>
      </c>
      <c r="T271" s="16">
        <f t="shared" si="11"/>
        <v>0</v>
      </c>
      <c r="U271" s="16" t="e">
        <f>CONCATENATE(VLOOKUP(O271,'BA Target'!A:D,4,FALSE),(IF(T271=1,CONCATENATE("000",O271),IF(T271=2,CONCATENATE("00",O271),IF(T271=3,CONCATENATE("0",O271),IF(T271=4,O271,"ERROR"))))),Q271)</f>
        <v>#N/A</v>
      </c>
      <c r="V271" s="18" t="e">
        <f t="array" ref="V271">OR(Matrix=$U271)</f>
        <v>#N/A</v>
      </c>
      <c r="W271" s="16" t="str">
        <f>IF(R271="","",IF(VLOOKUP(O271,'BA Target'!A:J,10,FALSE)="Y",IF(V271=TRUE,U271,"Cost Center not defined"),U271))</f>
        <v/>
      </c>
      <c r="X271" s="21"/>
      <c r="Y271" s="22"/>
      <c r="Z271" s="22"/>
      <c r="AA271" s="23"/>
      <c r="AB271" s="229"/>
      <c r="AC271" s="337"/>
      <c r="AD271" s="341"/>
      <c r="AE271" s="326"/>
      <c r="AF271" s="326"/>
      <c r="AG271" s="326"/>
      <c r="AH271" s="164"/>
      <c r="AI271" s="326"/>
    </row>
    <row r="272" spans="2:35" ht="15.75" x14ac:dyDescent="0.25">
      <c r="B272" s="13"/>
      <c r="C272" s="14"/>
      <c r="D272" s="15"/>
      <c r="E272" s="16" t="str">
        <f>IF(D272="","",VLOOKUP(D272,'BA Origin'!A:G,7,FALSE))</f>
        <v/>
      </c>
      <c r="F272" s="117"/>
      <c r="G272" s="16" t="str">
        <f>IF(F272="","",VLOOKUP(F272,'Cover Data'!$D$44:$E$129,2,FALSE))</f>
        <v/>
      </c>
      <c r="H272" s="16" t="e">
        <f>IF(VLOOKUP(D272,'BA Origin'!A:H,8,FALSE)=0,"Hotel",IF(VLOOKUP(D272,'BA Origin'!A:H,8,FALSE)=9,"SC","Error"))</f>
        <v>#N/A</v>
      </c>
      <c r="I272" s="16">
        <f t="shared" si="10"/>
        <v>0</v>
      </c>
      <c r="J272" s="16" t="e">
        <f>CONCATENATE(VLOOKUP(D272,'BA Origin'!A:D,4,FALSE),(IF(I272=1,CONCATENATE("000",D272),IF(I272=2,CONCATENATE("00",D272),IF(I272=3,CONCATENATE("0",D272),IF(I272=4,D272,"ERROR"))))),F272)</f>
        <v>#N/A</v>
      </c>
      <c r="K272" s="18" t="e">
        <f t="array" ref="K272">OR(Matrix=$J272)</f>
        <v>#N/A</v>
      </c>
      <c r="L272" s="16" t="str">
        <f t="shared" si="12"/>
        <v/>
      </c>
      <c r="M272" s="19"/>
      <c r="N272" s="20"/>
      <c r="O272" s="15"/>
      <c r="P272" s="16" t="str">
        <f>IF(O272="","",VLOOKUP(O272,'BA Target'!A:G,7,FALSE))</f>
        <v/>
      </c>
      <c r="Q272" s="118"/>
      <c r="R272" s="16" t="str">
        <f>IF(Q272="","",VLOOKUP(Q272,'Cover Data'!$D$44:$E$129,2,FALSE))</f>
        <v/>
      </c>
      <c r="S272" s="16" t="e">
        <f>IF(VLOOKUP(O272,'BA Origin'!A:H,8,FALSE)=0,"Hotel",IF(VLOOKUP(O272,'BA Origin'!A:H,8,FALSE)=9,"SC","Error"))</f>
        <v>#N/A</v>
      </c>
      <c r="T272" s="16">
        <f t="shared" si="11"/>
        <v>0</v>
      </c>
      <c r="U272" s="16" t="e">
        <f>CONCATENATE(VLOOKUP(O272,'BA Target'!A:D,4,FALSE),(IF(T272=1,CONCATENATE("000",O272),IF(T272=2,CONCATENATE("00",O272),IF(T272=3,CONCATENATE("0",O272),IF(T272=4,O272,"ERROR"))))),Q272)</f>
        <v>#N/A</v>
      </c>
      <c r="V272" s="18" t="e">
        <f t="array" ref="V272">OR(Matrix=$U272)</f>
        <v>#N/A</v>
      </c>
      <c r="W272" s="16" t="str">
        <f>IF(R272="","",IF(VLOOKUP(O272,'BA Target'!A:J,10,FALSE)="Y",IF(V272=TRUE,U272,"Cost Center not defined"),U272))</f>
        <v/>
      </c>
      <c r="X272" s="21"/>
      <c r="Y272" s="22"/>
      <c r="Z272" s="22"/>
      <c r="AA272" s="23"/>
      <c r="AB272" s="229"/>
      <c r="AC272" s="338"/>
      <c r="AD272" s="341"/>
      <c r="AE272" s="326"/>
      <c r="AF272" s="326"/>
      <c r="AG272" s="326"/>
      <c r="AH272" s="164"/>
      <c r="AI272" s="326"/>
    </row>
    <row r="273" spans="2:35" ht="15.75" x14ac:dyDescent="0.25">
      <c r="B273" s="13"/>
      <c r="C273" s="14"/>
      <c r="D273" s="15"/>
      <c r="E273" s="16" t="str">
        <f>IF(D273="","",VLOOKUP(D273,'BA Origin'!A:G,7,FALSE))</f>
        <v/>
      </c>
      <c r="F273" s="117"/>
      <c r="G273" s="16" t="str">
        <f>IF(F273="","",VLOOKUP(F273,'Cover Data'!$D$44:$E$129,2,FALSE))</f>
        <v/>
      </c>
      <c r="H273" s="16" t="e">
        <f>IF(VLOOKUP(D273,'BA Origin'!A:H,8,FALSE)=0,"Hotel",IF(VLOOKUP(D273,'BA Origin'!A:H,8,FALSE)=9,"SC","Error"))</f>
        <v>#N/A</v>
      </c>
      <c r="I273" s="16">
        <f t="shared" si="10"/>
        <v>0</v>
      </c>
      <c r="J273" s="16" t="e">
        <f>CONCATENATE(VLOOKUP(D273,'BA Origin'!A:D,4,FALSE),(IF(I273=1,CONCATENATE("000",D273),IF(I273=2,CONCATENATE("00",D273),IF(I273=3,CONCATENATE("0",D273),IF(I273=4,D273,"ERROR"))))),F273)</f>
        <v>#N/A</v>
      </c>
      <c r="K273" s="18" t="e">
        <f t="array" ref="K273">OR(Matrix=$J273)</f>
        <v>#N/A</v>
      </c>
      <c r="L273" s="16" t="str">
        <f t="shared" si="12"/>
        <v/>
      </c>
      <c r="M273" s="19"/>
      <c r="N273" s="20"/>
      <c r="O273" s="15"/>
      <c r="P273" s="16" t="str">
        <f>IF(O273="","",VLOOKUP(O273,'BA Target'!A:G,7,FALSE))</f>
        <v/>
      </c>
      <c r="Q273" s="117"/>
      <c r="R273" s="16" t="str">
        <f>IF(Q273="","",VLOOKUP(Q273,'Cover Data'!$D$44:$E$129,2,FALSE))</f>
        <v/>
      </c>
      <c r="S273" s="16" t="e">
        <f>IF(VLOOKUP(O273,'BA Origin'!A:H,8,FALSE)=0,"Hotel",IF(VLOOKUP(O273,'BA Origin'!A:H,8,FALSE)=9,"SC","Error"))</f>
        <v>#N/A</v>
      </c>
      <c r="T273" s="16">
        <f t="shared" si="11"/>
        <v>0</v>
      </c>
      <c r="U273" s="16" t="e">
        <f>CONCATENATE(VLOOKUP(O273,'BA Target'!A:D,4,FALSE),(IF(T273=1,CONCATENATE("000",O273),IF(T273=2,CONCATENATE("00",O273),IF(T273=3,CONCATENATE("0",O273),IF(T273=4,O273,"ERROR"))))),Q273)</f>
        <v>#N/A</v>
      </c>
      <c r="V273" s="18" t="e">
        <f t="array" ref="V273">OR(Matrix=$U273)</f>
        <v>#N/A</v>
      </c>
      <c r="W273" s="16" t="str">
        <f>IF(R273="","",IF(VLOOKUP(O273,'BA Target'!A:J,10,FALSE)="Y",IF(V273=TRUE,U273,"Cost Center not defined"),U273))</f>
        <v/>
      </c>
      <c r="X273" s="21"/>
      <c r="Y273" s="22"/>
      <c r="Z273" s="22"/>
      <c r="AA273" s="23"/>
      <c r="AB273" s="229"/>
      <c r="AC273" s="339"/>
      <c r="AD273" s="341"/>
      <c r="AE273" s="326"/>
      <c r="AF273" s="326"/>
      <c r="AG273" s="326"/>
      <c r="AH273" s="164"/>
      <c r="AI273" s="326"/>
    </row>
    <row r="274" spans="2:35" ht="15.75" x14ac:dyDescent="0.25">
      <c r="B274" s="13"/>
      <c r="C274" s="14"/>
      <c r="D274" s="17"/>
      <c r="E274" s="16" t="str">
        <f>IF(D274="","",VLOOKUP(D274,'BA Origin'!A:G,7,FALSE))</f>
        <v/>
      </c>
      <c r="F274" s="117"/>
      <c r="G274" s="16" t="str">
        <f>IF(F274="","",VLOOKUP(F274,'Cover Data'!$D$44:$E$129,2,FALSE))</f>
        <v/>
      </c>
      <c r="H274" s="16" t="e">
        <f>IF(VLOOKUP(D274,'BA Origin'!A:H,8,FALSE)=0,"Hotel",IF(VLOOKUP(D274,'BA Origin'!A:H,8,FALSE)=9,"SC","Error"))</f>
        <v>#N/A</v>
      </c>
      <c r="I274" s="16">
        <f t="shared" si="10"/>
        <v>0</v>
      </c>
      <c r="J274" s="16" t="e">
        <f>CONCATENATE(VLOOKUP(D274,'BA Origin'!A:D,4,FALSE),(IF(I274=1,CONCATENATE("000",D274),IF(I274=2,CONCATENATE("00",D274),IF(I274=3,CONCATENATE("0",D274),IF(I274=4,D274,"ERROR"))))),F274)</f>
        <v>#N/A</v>
      </c>
      <c r="K274" s="18" t="e">
        <f t="array" ref="K274">OR(Matrix=$J274)</f>
        <v>#N/A</v>
      </c>
      <c r="L274" s="16" t="str">
        <f t="shared" si="12"/>
        <v/>
      </c>
      <c r="M274" s="19"/>
      <c r="N274" s="20"/>
      <c r="O274" s="17"/>
      <c r="P274" s="16" t="str">
        <f>IF(O274="","",VLOOKUP(O274,'BA Target'!A:G,7,FALSE))</f>
        <v/>
      </c>
      <c r="Q274" s="117"/>
      <c r="R274" s="16" t="str">
        <f>IF(Q274="","",VLOOKUP(Q274,'Cover Data'!$D$44:$E$129,2,FALSE))</f>
        <v/>
      </c>
      <c r="S274" s="16" t="e">
        <f>IF(VLOOKUP(O274,'BA Origin'!A:H,8,FALSE)=0,"Hotel",IF(VLOOKUP(O274,'BA Origin'!A:H,8,FALSE)=9,"SC","Error"))</f>
        <v>#N/A</v>
      </c>
      <c r="T274" s="16">
        <f t="shared" si="11"/>
        <v>0</v>
      </c>
      <c r="U274" s="16" t="e">
        <f>CONCATENATE(VLOOKUP(O274,'BA Target'!A:D,4,FALSE),(IF(T274=1,CONCATENATE("000",O274),IF(T274=2,CONCATENATE("00",O274),IF(T274=3,CONCATENATE("0",O274),IF(T274=4,O274,"ERROR"))))),Q274)</f>
        <v>#N/A</v>
      </c>
      <c r="V274" s="18" t="e">
        <f t="array" ref="V274">OR(Matrix=$U274)</f>
        <v>#N/A</v>
      </c>
      <c r="W274" s="16" t="str">
        <f>IF(R274="","",IF(VLOOKUP(O274,'BA Target'!A:J,10,FALSE)="Y",IF(V274=TRUE,U274,"Cost Center not defined"),U274))</f>
        <v/>
      </c>
      <c r="X274" s="21"/>
      <c r="Y274" s="22"/>
      <c r="Z274" s="22"/>
      <c r="AA274" s="23"/>
      <c r="AB274" s="229"/>
      <c r="AC274" s="337"/>
      <c r="AD274" s="341"/>
      <c r="AE274" s="326"/>
      <c r="AF274" s="326"/>
      <c r="AG274" s="326"/>
      <c r="AH274" s="164"/>
      <c r="AI274" s="326"/>
    </row>
    <row r="275" spans="2:35" ht="15.75" x14ac:dyDescent="0.25">
      <c r="B275" s="13"/>
      <c r="C275" s="14"/>
      <c r="D275" s="15"/>
      <c r="E275" s="16" t="str">
        <f>IF(D275="","",VLOOKUP(D275,'BA Origin'!A:G,7,FALSE))</f>
        <v/>
      </c>
      <c r="F275" s="117"/>
      <c r="G275" s="16" t="str">
        <f>IF(F275="","",VLOOKUP(F275,'Cover Data'!$D$44:$E$129,2,FALSE))</f>
        <v/>
      </c>
      <c r="H275" s="16" t="e">
        <f>IF(VLOOKUP(D275,'BA Origin'!A:H,8,FALSE)=0,"Hotel",IF(VLOOKUP(D275,'BA Origin'!A:H,8,FALSE)=9,"SC","Error"))</f>
        <v>#N/A</v>
      </c>
      <c r="I275" s="16">
        <f t="shared" si="10"/>
        <v>0</v>
      </c>
      <c r="J275" s="16" t="e">
        <f>CONCATENATE(VLOOKUP(D275,'BA Origin'!A:D,4,FALSE),(IF(I275=1,CONCATENATE("000",D275),IF(I275=2,CONCATENATE("00",D275),IF(I275=3,CONCATENATE("0",D275),IF(I275=4,D275,"ERROR"))))),F275)</f>
        <v>#N/A</v>
      </c>
      <c r="K275" s="18" t="e">
        <f t="array" ref="K275">OR(Matrix=$J275)</f>
        <v>#N/A</v>
      </c>
      <c r="L275" s="16" t="str">
        <f t="shared" si="12"/>
        <v/>
      </c>
      <c r="M275" s="19"/>
      <c r="N275" s="20"/>
      <c r="O275" s="15"/>
      <c r="P275" s="16" t="str">
        <f>IF(O275="","",VLOOKUP(O275,'BA Target'!A:G,7,FALSE))</f>
        <v/>
      </c>
      <c r="Q275" s="117"/>
      <c r="R275" s="16" t="str">
        <f>IF(Q275="","",VLOOKUP(Q275,'Cover Data'!$D$44:$E$129,2,FALSE))</f>
        <v/>
      </c>
      <c r="S275" s="16" t="e">
        <f>IF(VLOOKUP(O275,'BA Origin'!A:H,8,FALSE)=0,"Hotel",IF(VLOOKUP(O275,'BA Origin'!A:H,8,FALSE)=9,"SC","Error"))</f>
        <v>#N/A</v>
      </c>
      <c r="T275" s="16">
        <f t="shared" si="11"/>
        <v>0</v>
      </c>
      <c r="U275" s="16" t="e">
        <f>CONCATENATE(VLOOKUP(O275,'BA Target'!A:D,4,FALSE),(IF(T275=1,CONCATENATE("000",O275),IF(T275=2,CONCATENATE("00",O275),IF(T275=3,CONCATENATE("0",O275),IF(T275=4,O275,"ERROR"))))),Q275)</f>
        <v>#N/A</v>
      </c>
      <c r="V275" s="18" t="e">
        <f t="array" ref="V275">OR(Matrix=$U275)</f>
        <v>#N/A</v>
      </c>
      <c r="W275" s="16" t="str">
        <f>IF(R275="","",IF(VLOOKUP(O275,'BA Target'!A:J,10,FALSE)="Y",IF(V275=TRUE,U275,"Cost Center not defined"),U275))</f>
        <v/>
      </c>
      <c r="X275" s="21"/>
      <c r="Y275" s="22"/>
      <c r="Z275" s="22"/>
      <c r="AA275" s="23"/>
      <c r="AB275" s="229"/>
      <c r="AC275" s="338"/>
      <c r="AD275" s="341"/>
      <c r="AE275" s="326"/>
      <c r="AF275" s="326"/>
      <c r="AG275" s="326"/>
      <c r="AH275" s="164"/>
      <c r="AI275" s="326"/>
    </row>
    <row r="276" spans="2:35" ht="15.75" x14ac:dyDescent="0.25">
      <c r="B276" s="13"/>
      <c r="C276" s="14"/>
      <c r="D276" s="15"/>
      <c r="E276" s="16" t="str">
        <f>IF(D276="","",VLOOKUP(D276,'BA Origin'!A:G,7,FALSE))</f>
        <v/>
      </c>
      <c r="F276" s="117"/>
      <c r="G276" s="16" t="str">
        <f>IF(F276="","",VLOOKUP(F276,'Cover Data'!$D$44:$E$129,2,FALSE))</f>
        <v/>
      </c>
      <c r="H276" s="16" t="e">
        <f>IF(VLOOKUP(D276,'BA Origin'!A:H,8,FALSE)=0,"Hotel",IF(VLOOKUP(D276,'BA Origin'!A:H,8,FALSE)=9,"SC","Error"))</f>
        <v>#N/A</v>
      </c>
      <c r="I276" s="16">
        <f t="shared" si="10"/>
        <v>0</v>
      </c>
      <c r="J276" s="16" t="e">
        <f>CONCATENATE(VLOOKUP(D276,'BA Origin'!A:D,4,FALSE),(IF(I276=1,CONCATENATE("000",D276),IF(I276=2,CONCATENATE("00",D276),IF(I276=3,CONCATENATE("0",D276),IF(I276=4,D276,"ERROR"))))),F276)</f>
        <v>#N/A</v>
      </c>
      <c r="K276" s="18" t="e">
        <f t="array" ref="K276">OR(Matrix=$J276)</f>
        <v>#N/A</v>
      </c>
      <c r="L276" s="16" t="str">
        <f t="shared" si="12"/>
        <v/>
      </c>
      <c r="M276" s="19"/>
      <c r="N276" s="20"/>
      <c r="O276" s="15"/>
      <c r="P276" s="16" t="str">
        <f>IF(O276="","",VLOOKUP(O276,'BA Target'!A:G,7,FALSE))</f>
        <v/>
      </c>
      <c r="Q276" s="117"/>
      <c r="R276" s="16" t="str">
        <f>IF(Q276="","",VLOOKUP(Q276,'Cover Data'!$D$44:$E$129,2,FALSE))</f>
        <v/>
      </c>
      <c r="S276" s="16" t="e">
        <f>IF(VLOOKUP(O276,'BA Origin'!A:H,8,FALSE)=0,"Hotel",IF(VLOOKUP(O276,'BA Origin'!A:H,8,FALSE)=9,"SC","Error"))</f>
        <v>#N/A</v>
      </c>
      <c r="T276" s="16">
        <f t="shared" si="11"/>
        <v>0</v>
      </c>
      <c r="U276" s="16" t="e">
        <f>CONCATENATE(VLOOKUP(O276,'BA Target'!A:D,4,FALSE),(IF(T276=1,CONCATENATE("000",O276),IF(T276=2,CONCATENATE("00",O276),IF(T276=3,CONCATENATE("0",O276),IF(T276=4,O276,"ERROR"))))),Q276)</f>
        <v>#N/A</v>
      </c>
      <c r="V276" s="18" t="e">
        <f t="array" ref="V276">OR(Matrix=$U276)</f>
        <v>#N/A</v>
      </c>
      <c r="W276" s="16" t="str">
        <f>IF(R276="","",IF(VLOOKUP(O276,'BA Target'!A:J,10,FALSE)="Y",IF(V276=TRUE,U276,"Cost Center not defined"),U276))</f>
        <v/>
      </c>
      <c r="X276" s="21"/>
      <c r="Y276" s="22"/>
      <c r="Z276" s="22"/>
      <c r="AA276" s="23"/>
      <c r="AB276" s="229"/>
      <c r="AC276" s="339"/>
      <c r="AD276" s="341"/>
      <c r="AE276" s="326"/>
      <c r="AF276" s="326"/>
      <c r="AG276" s="326"/>
      <c r="AH276" s="164"/>
      <c r="AI276" s="326"/>
    </row>
    <row r="277" spans="2:35" ht="15.75" x14ac:dyDescent="0.25">
      <c r="B277" s="13"/>
      <c r="C277" s="14"/>
      <c r="D277" s="17"/>
      <c r="E277" s="16" t="str">
        <f>IF(D277="","",VLOOKUP(D277,'BA Origin'!A:G,7,FALSE))</f>
        <v/>
      </c>
      <c r="F277" s="117"/>
      <c r="G277" s="16" t="str">
        <f>IF(F277="","",VLOOKUP(F277,'Cover Data'!$D$44:$E$129,2,FALSE))</f>
        <v/>
      </c>
      <c r="H277" s="16" t="e">
        <f>IF(VLOOKUP(D277,'BA Origin'!A:H,8,FALSE)=0,"Hotel",IF(VLOOKUP(D277,'BA Origin'!A:H,8,FALSE)=9,"SC","Error"))</f>
        <v>#N/A</v>
      </c>
      <c r="I277" s="16">
        <f t="shared" si="10"/>
        <v>0</v>
      </c>
      <c r="J277" s="16" t="e">
        <f>CONCATENATE(VLOOKUP(D277,'BA Origin'!A:D,4,FALSE),(IF(I277=1,CONCATENATE("000",D277),IF(I277=2,CONCATENATE("00",D277),IF(I277=3,CONCATENATE("0",D277),IF(I277=4,D277,"ERROR"))))),F277)</f>
        <v>#N/A</v>
      </c>
      <c r="K277" s="18" t="e">
        <f t="array" ref="K277">OR(Matrix=$J277)</f>
        <v>#N/A</v>
      </c>
      <c r="L277" s="16" t="str">
        <f t="shared" si="12"/>
        <v/>
      </c>
      <c r="M277" s="19"/>
      <c r="N277" s="20"/>
      <c r="O277" s="17"/>
      <c r="P277" s="16" t="str">
        <f>IF(O277="","",VLOOKUP(O277,'BA Target'!A:G,7,FALSE))</f>
        <v/>
      </c>
      <c r="Q277" s="117"/>
      <c r="R277" s="16" t="str">
        <f>IF(Q277="","",VLOOKUP(Q277,'Cover Data'!$D$44:$E$129,2,FALSE))</f>
        <v/>
      </c>
      <c r="S277" s="16" t="e">
        <f>IF(VLOOKUP(O277,'BA Origin'!A:H,8,FALSE)=0,"Hotel",IF(VLOOKUP(O277,'BA Origin'!A:H,8,FALSE)=9,"SC","Error"))</f>
        <v>#N/A</v>
      </c>
      <c r="T277" s="16">
        <f t="shared" si="11"/>
        <v>0</v>
      </c>
      <c r="U277" s="16" t="e">
        <f>CONCATENATE(VLOOKUP(O277,'BA Target'!A:D,4,FALSE),(IF(T277=1,CONCATENATE("000",O277),IF(T277=2,CONCATENATE("00",O277),IF(T277=3,CONCATENATE("0",O277),IF(T277=4,O277,"ERROR"))))),Q277)</f>
        <v>#N/A</v>
      </c>
      <c r="V277" s="18" t="e">
        <f t="array" ref="V277">OR(Matrix=$U277)</f>
        <v>#N/A</v>
      </c>
      <c r="W277" s="16" t="str">
        <f>IF(R277="","",IF(VLOOKUP(O277,'BA Target'!A:J,10,FALSE)="Y",IF(V277=TRUE,U277,"Cost Center not defined"),U277))</f>
        <v/>
      </c>
      <c r="X277" s="21"/>
      <c r="Y277" s="22"/>
      <c r="Z277" s="22"/>
      <c r="AA277" s="23"/>
      <c r="AB277" s="229"/>
      <c r="AC277" s="337"/>
      <c r="AD277" s="341"/>
      <c r="AE277" s="326"/>
      <c r="AF277" s="326"/>
      <c r="AG277" s="326"/>
      <c r="AH277" s="164"/>
      <c r="AI277" s="326"/>
    </row>
    <row r="278" spans="2:35" ht="15.75" x14ac:dyDescent="0.25">
      <c r="B278" s="13"/>
      <c r="C278" s="14"/>
      <c r="D278" s="15"/>
      <c r="E278" s="16" t="str">
        <f>IF(D278="","",VLOOKUP(D278,'BA Origin'!A:G,7,FALSE))</f>
        <v/>
      </c>
      <c r="F278" s="118"/>
      <c r="G278" s="16" t="str">
        <f>IF(F278="","",VLOOKUP(F278,'Cover Data'!$D$44:$E$129,2,FALSE))</f>
        <v/>
      </c>
      <c r="H278" s="16" t="e">
        <f>IF(VLOOKUP(D278,'BA Origin'!A:H,8,FALSE)=0,"Hotel",IF(VLOOKUP(D278,'BA Origin'!A:H,8,FALSE)=9,"SC","Error"))</f>
        <v>#N/A</v>
      </c>
      <c r="I278" s="16">
        <f t="shared" si="10"/>
        <v>0</v>
      </c>
      <c r="J278" s="16" t="e">
        <f>CONCATENATE(VLOOKUP(D278,'BA Origin'!A:D,4,FALSE),(IF(I278=1,CONCATENATE("000",D278),IF(I278=2,CONCATENATE("00",D278),IF(I278=3,CONCATENATE("0",D278),IF(I278=4,D278,"ERROR"))))),F278)</f>
        <v>#N/A</v>
      </c>
      <c r="K278" s="18" t="e">
        <f t="array" ref="K278">OR(Matrix=$J278)</f>
        <v>#N/A</v>
      </c>
      <c r="L278" s="16" t="str">
        <f t="shared" si="12"/>
        <v/>
      </c>
      <c r="M278" s="19"/>
      <c r="N278" s="20"/>
      <c r="O278" s="15"/>
      <c r="P278" s="16" t="str">
        <f>IF(O278="","",VLOOKUP(O278,'BA Target'!A:G,7,FALSE))</f>
        <v/>
      </c>
      <c r="Q278" s="118"/>
      <c r="R278" s="16" t="str">
        <f>IF(Q278="","",VLOOKUP(Q278,'Cover Data'!$D$44:$E$129,2,FALSE))</f>
        <v/>
      </c>
      <c r="S278" s="16" t="e">
        <f>IF(VLOOKUP(O278,'BA Origin'!A:H,8,FALSE)=0,"Hotel",IF(VLOOKUP(O278,'BA Origin'!A:H,8,FALSE)=9,"SC","Error"))</f>
        <v>#N/A</v>
      </c>
      <c r="T278" s="16">
        <f t="shared" si="11"/>
        <v>0</v>
      </c>
      <c r="U278" s="16" t="e">
        <f>CONCATENATE(VLOOKUP(O278,'BA Target'!A:D,4,FALSE),(IF(T278=1,CONCATENATE("000",O278),IF(T278=2,CONCATENATE("00",O278),IF(T278=3,CONCATENATE("0",O278),IF(T278=4,O278,"ERROR"))))),Q278)</f>
        <v>#N/A</v>
      </c>
      <c r="V278" s="18" t="e">
        <f t="array" ref="V278">OR(Matrix=$U278)</f>
        <v>#N/A</v>
      </c>
      <c r="W278" s="16" t="str">
        <f>IF(R278="","",IF(VLOOKUP(O278,'BA Target'!A:J,10,FALSE)="Y",IF(V278=TRUE,U278,"Cost Center not defined"),U278))</f>
        <v/>
      </c>
      <c r="X278" s="21"/>
      <c r="Y278" s="22"/>
      <c r="Z278" s="22"/>
      <c r="AA278" s="23"/>
      <c r="AB278" s="229"/>
      <c r="AC278" s="338"/>
      <c r="AD278" s="341"/>
      <c r="AE278" s="326"/>
      <c r="AF278" s="326"/>
      <c r="AG278" s="326"/>
      <c r="AH278" s="164"/>
      <c r="AI278" s="326"/>
    </row>
    <row r="279" spans="2:35" ht="15.75" x14ac:dyDescent="0.25">
      <c r="B279" s="13"/>
      <c r="C279" s="14"/>
      <c r="D279" s="15"/>
      <c r="E279" s="16" t="str">
        <f>IF(D279="","",VLOOKUP(D279,'BA Origin'!A:G,7,FALSE))</f>
        <v/>
      </c>
      <c r="F279" s="117"/>
      <c r="G279" s="16" t="str">
        <f>IF(F279="","",VLOOKUP(F279,'Cover Data'!$D$44:$E$129,2,FALSE))</f>
        <v/>
      </c>
      <c r="H279" s="16" t="e">
        <f>IF(VLOOKUP(D279,'BA Origin'!A:H,8,FALSE)=0,"Hotel",IF(VLOOKUP(D279,'BA Origin'!A:H,8,FALSE)=9,"SC","Error"))</f>
        <v>#N/A</v>
      </c>
      <c r="I279" s="16">
        <f t="shared" si="10"/>
        <v>0</v>
      </c>
      <c r="J279" s="16" t="e">
        <f>CONCATENATE(VLOOKUP(D279,'BA Origin'!A:D,4,FALSE),(IF(I279=1,CONCATENATE("000",D279),IF(I279=2,CONCATENATE("00",D279),IF(I279=3,CONCATENATE("0",D279),IF(I279=4,D279,"ERROR"))))),F279)</f>
        <v>#N/A</v>
      </c>
      <c r="K279" s="18" t="e">
        <f t="array" ref="K279">OR(Matrix=$J279)</f>
        <v>#N/A</v>
      </c>
      <c r="L279" s="16" t="str">
        <f t="shared" si="12"/>
        <v/>
      </c>
      <c r="M279" s="19"/>
      <c r="N279" s="20"/>
      <c r="O279" s="15"/>
      <c r="P279" s="16" t="str">
        <f>IF(O279="","",VLOOKUP(O279,'BA Target'!A:G,7,FALSE))</f>
        <v/>
      </c>
      <c r="Q279" s="117"/>
      <c r="R279" s="16" t="str">
        <f>IF(Q279="","",VLOOKUP(Q279,'Cover Data'!$D$44:$E$129,2,FALSE))</f>
        <v/>
      </c>
      <c r="S279" s="16" t="e">
        <f>IF(VLOOKUP(O279,'BA Origin'!A:H,8,FALSE)=0,"Hotel",IF(VLOOKUP(O279,'BA Origin'!A:H,8,FALSE)=9,"SC","Error"))</f>
        <v>#N/A</v>
      </c>
      <c r="T279" s="16">
        <f t="shared" si="11"/>
        <v>0</v>
      </c>
      <c r="U279" s="16" t="e">
        <f>CONCATENATE(VLOOKUP(O279,'BA Target'!A:D,4,FALSE),(IF(T279=1,CONCATENATE("000",O279),IF(T279=2,CONCATENATE("00",O279),IF(T279=3,CONCATENATE("0",O279),IF(T279=4,O279,"ERROR"))))),Q279)</f>
        <v>#N/A</v>
      </c>
      <c r="V279" s="18" t="e">
        <f t="array" ref="V279">OR(Matrix=$U279)</f>
        <v>#N/A</v>
      </c>
      <c r="W279" s="16" t="str">
        <f>IF(R279="","",IF(VLOOKUP(O279,'BA Target'!A:J,10,FALSE)="Y",IF(V279=TRUE,U279,"Cost Center not defined"),U279))</f>
        <v/>
      </c>
      <c r="X279" s="21"/>
      <c r="Y279" s="22"/>
      <c r="Z279" s="22"/>
      <c r="AA279" s="23"/>
      <c r="AB279" s="229"/>
      <c r="AC279" s="339"/>
      <c r="AD279" s="341"/>
      <c r="AE279" s="326"/>
      <c r="AF279" s="326"/>
      <c r="AG279" s="326"/>
      <c r="AH279" s="164"/>
      <c r="AI279" s="326"/>
    </row>
    <row r="280" spans="2:35" ht="15.75" x14ac:dyDescent="0.25">
      <c r="B280" s="13"/>
      <c r="C280" s="14"/>
      <c r="D280" s="17"/>
      <c r="E280" s="16" t="str">
        <f>IF(D280="","",VLOOKUP(D280,'BA Origin'!A:G,7,FALSE))</f>
        <v/>
      </c>
      <c r="F280" s="118"/>
      <c r="G280" s="16" t="str">
        <f>IF(F280="","",VLOOKUP(F280,'Cover Data'!$D$44:$E$129,2,FALSE))</f>
        <v/>
      </c>
      <c r="H280" s="16" t="e">
        <f>IF(VLOOKUP(D280,'BA Origin'!A:H,8,FALSE)=0,"Hotel",IF(VLOOKUP(D280,'BA Origin'!A:H,8,FALSE)=9,"SC","Error"))</f>
        <v>#N/A</v>
      </c>
      <c r="I280" s="16">
        <f t="shared" ref="I280:I343" si="13">LEN(D280)</f>
        <v>0</v>
      </c>
      <c r="J280" s="16" t="e">
        <f>CONCATENATE(VLOOKUP(D280,'BA Origin'!A:D,4,FALSE),(IF(I280=1,CONCATENATE("000",D280),IF(I280=2,CONCATENATE("00",D280),IF(I280=3,CONCATENATE("0",D280),IF(I280=4,D280,"ERROR"))))),F280)</f>
        <v>#N/A</v>
      </c>
      <c r="K280" s="18" t="e">
        <f t="array" ref="K280">OR(Matrix=$J280)</f>
        <v>#N/A</v>
      </c>
      <c r="L280" s="16" t="str">
        <f t="shared" si="12"/>
        <v/>
      </c>
      <c r="M280" s="19"/>
      <c r="N280" s="20"/>
      <c r="O280" s="17"/>
      <c r="P280" s="16" t="str">
        <f>IF(O280="","",VLOOKUP(O280,'BA Target'!A:G,7,FALSE))</f>
        <v/>
      </c>
      <c r="Q280" s="118"/>
      <c r="R280" s="16" t="str">
        <f>IF(Q280="","",VLOOKUP(Q280,'Cover Data'!$D$44:$E$129,2,FALSE))</f>
        <v/>
      </c>
      <c r="S280" s="16" t="e">
        <f>IF(VLOOKUP(O280,'BA Origin'!A:H,8,FALSE)=0,"Hotel",IF(VLOOKUP(O280,'BA Origin'!A:H,8,FALSE)=9,"SC","Error"))</f>
        <v>#N/A</v>
      </c>
      <c r="T280" s="16">
        <f t="shared" ref="T280:T343" si="14">LEN(O280)</f>
        <v>0</v>
      </c>
      <c r="U280" s="16" t="e">
        <f>CONCATENATE(VLOOKUP(O280,'BA Target'!A:D,4,FALSE),(IF(T280=1,CONCATENATE("000",O280),IF(T280=2,CONCATENATE("00",O280),IF(T280=3,CONCATENATE("0",O280),IF(T280=4,O280,"ERROR"))))),Q280)</f>
        <v>#N/A</v>
      </c>
      <c r="V280" s="18" t="e">
        <f t="array" ref="V280">OR(Matrix=$U280)</f>
        <v>#N/A</v>
      </c>
      <c r="W280" s="16" t="str">
        <f>IF(R280="","",IF(VLOOKUP(O280,'BA Target'!A:J,10,FALSE)="Y",IF(V280=TRUE,U280,"Cost Center not defined"),U280))</f>
        <v/>
      </c>
      <c r="X280" s="21"/>
      <c r="Y280" s="22"/>
      <c r="Z280" s="22"/>
      <c r="AA280" s="23"/>
      <c r="AB280" s="229"/>
      <c r="AC280" s="337"/>
      <c r="AD280" s="341"/>
      <c r="AE280" s="326"/>
      <c r="AF280" s="326"/>
      <c r="AG280" s="326"/>
      <c r="AH280" s="164"/>
      <c r="AI280" s="326"/>
    </row>
    <row r="281" spans="2:35" ht="15.75" x14ac:dyDescent="0.25">
      <c r="B281" s="13"/>
      <c r="C281" s="14"/>
      <c r="D281" s="15"/>
      <c r="E281" s="16" t="str">
        <f>IF(D281="","",VLOOKUP(D281,'BA Origin'!A:G,7,FALSE))</f>
        <v/>
      </c>
      <c r="F281" s="117"/>
      <c r="G281" s="16" t="str">
        <f>IF(F281="","",VLOOKUP(F281,'Cover Data'!$D$44:$E$129,2,FALSE))</f>
        <v/>
      </c>
      <c r="H281" s="16" t="e">
        <f>IF(VLOOKUP(D281,'BA Origin'!A:H,8,FALSE)=0,"Hotel",IF(VLOOKUP(D281,'BA Origin'!A:H,8,FALSE)=9,"SC","Error"))</f>
        <v>#N/A</v>
      </c>
      <c r="I281" s="16">
        <f t="shared" si="13"/>
        <v>0</v>
      </c>
      <c r="J281" s="16" t="e">
        <f>CONCATENATE(VLOOKUP(D281,'BA Origin'!A:D,4,FALSE),(IF(I281=1,CONCATENATE("000",D281),IF(I281=2,CONCATENATE("00",D281),IF(I281=3,CONCATENATE("0",D281),IF(I281=4,D281,"ERROR"))))),F281)</f>
        <v>#N/A</v>
      </c>
      <c r="K281" s="18" t="e">
        <f t="array" ref="K281">OR(Matrix=$J281)</f>
        <v>#N/A</v>
      </c>
      <c r="L281" s="16" t="str">
        <f t="shared" si="12"/>
        <v/>
      </c>
      <c r="M281" s="19"/>
      <c r="N281" s="20"/>
      <c r="O281" s="15"/>
      <c r="P281" s="16" t="str">
        <f>IF(O281="","",VLOOKUP(O281,'BA Target'!A:G,7,FALSE))</f>
        <v/>
      </c>
      <c r="Q281" s="117"/>
      <c r="R281" s="16" t="str">
        <f>IF(Q281="","",VLOOKUP(Q281,'Cover Data'!$D$44:$E$129,2,FALSE))</f>
        <v/>
      </c>
      <c r="S281" s="16" t="e">
        <f>IF(VLOOKUP(O281,'BA Origin'!A:H,8,FALSE)=0,"Hotel",IF(VLOOKUP(O281,'BA Origin'!A:H,8,FALSE)=9,"SC","Error"))</f>
        <v>#N/A</v>
      </c>
      <c r="T281" s="16">
        <f t="shared" si="14"/>
        <v>0</v>
      </c>
      <c r="U281" s="16" t="e">
        <f>CONCATENATE(VLOOKUP(O281,'BA Target'!A:D,4,FALSE),(IF(T281=1,CONCATENATE("000",O281),IF(T281=2,CONCATENATE("00",O281),IF(T281=3,CONCATENATE("0",O281),IF(T281=4,O281,"ERROR"))))),Q281)</f>
        <v>#N/A</v>
      </c>
      <c r="V281" s="18" t="e">
        <f t="array" ref="V281">OR(Matrix=$U281)</f>
        <v>#N/A</v>
      </c>
      <c r="W281" s="16" t="str">
        <f>IF(R281="","",IF(VLOOKUP(O281,'BA Target'!A:J,10,FALSE)="Y",IF(V281=TRUE,U281,"Cost Center not defined"),U281))</f>
        <v/>
      </c>
      <c r="X281" s="21"/>
      <c r="Y281" s="22"/>
      <c r="Z281" s="22"/>
      <c r="AA281" s="23"/>
      <c r="AB281" s="229"/>
      <c r="AC281" s="338"/>
      <c r="AD281" s="341"/>
      <c r="AE281" s="326"/>
      <c r="AF281" s="326"/>
      <c r="AG281" s="326"/>
      <c r="AH281" s="164"/>
      <c r="AI281" s="326"/>
    </row>
    <row r="282" spans="2:35" ht="15.75" x14ac:dyDescent="0.25">
      <c r="B282" s="13"/>
      <c r="C282" s="14"/>
      <c r="D282" s="15"/>
      <c r="E282" s="16" t="str">
        <f>IF(D282="","",VLOOKUP(D282,'BA Origin'!A:G,7,FALSE))</f>
        <v/>
      </c>
      <c r="F282" s="118"/>
      <c r="G282" s="16" t="str">
        <f>IF(F282="","",VLOOKUP(F282,'Cover Data'!$D$44:$E$129,2,FALSE))</f>
        <v/>
      </c>
      <c r="H282" s="16" t="e">
        <f>IF(VLOOKUP(D282,'BA Origin'!A:H,8,FALSE)=0,"Hotel",IF(VLOOKUP(D282,'BA Origin'!A:H,8,FALSE)=9,"SC","Error"))</f>
        <v>#N/A</v>
      </c>
      <c r="I282" s="16">
        <f t="shared" si="13"/>
        <v>0</v>
      </c>
      <c r="J282" s="16" t="e">
        <f>CONCATENATE(VLOOKUP(D282,'BA Origin'!A:D,4,FALSE),(IF(I282=1,CONCATENATE("000",D282),IF(I282=2,CONCATENATE("00",D282),IF(I282=3,CONCATENATE("0",D282),IF(I282=4,D282,"ERROR"))))),F282)</f>
        <v>#N/A</v>
      </c>
      <c r="K282" s="18" t="e">
        <f t="array" ref="K282">OR(Matrix=$J282)</f>
        <v>#N/A</v>
      </c>
      <c r="L282" s="16" t="str">
        <f t="shared" ref="L282:L345" si="15">IF(G282="","",IF(K282=TRUE,J282,"Cost Center not defined"))</f>
        <v/>
      </c>
      <c r="M282" s="19"/>
      <c r="N282" s="20"/>
      <c r="O282" s="15"/>
      <c r="P282" s="16" t="str">
        <f>IF(O282="","",VLOOKUP(O282,'BA Target'!A:G,7,FALSE))</f>
        <v/>
      </c>
      <c r="Q282" s="118"/>
      <c r="R282" s="16" t="str">
        <f>IF(Q282="","",VLOOKUP(Q282,'Cover Data'!$D$44:$E$129,2,FALSE))</f>
        <v/>
      </c>
      <c r="S282" s="16" t="e">
        <f>IF(VLOOKUP(O282,'BA Origin'!A:H,8,FALSE)=0,"Hotel",IF(VLOOKUP(O282,'BA Origin'!A:H,8,FALSE)=9,"SC","Error"))</f>
        <v>#N/A</v>
      </c>
      <c r="T282" s="16">
        <f t="shared" si="14"/>
        <v>0</v>
      </c>
      <c r="U282" s="16" t="e">
        <f>CONCATENATE(VLOOKUP(O282,'BA Target'!A:D,4,FALSE),(IF(T282=1,CONCATENATE("000",O282),IF(T282=2,CONCATENATE("00",O282),IF(T282=3,CONCATENATE("0",O282),IF(T282=4,O282,"ERROR"))))),Q282)</f>
        <v>#N/A</v>
      </c>
      <c r="V282" s="18" t="e">
        <f t="array" ref="V282">OR(Matrix=$U282)</f>
        <v>#N/A</v>
      </c>
      <c r="W282" s="16" t="str">
        <f>IF(R282="","",IF(VLOOKUP(O282,'BA Target'!A:J,10,FALSE)="Y",IF(V282=TRUE,U282,"Cost Center not defined"),U282))</f>
        <v/>
      </c>
      <c r="X282" s="21"/>
      <c r="Y282" s="22"/>
      <c r="Z282" s="22"/>
      <c r="AA282" s="23"/>
      <c r="AB282" s="229"/>
      <c r="AC282" s="339"/>
      <c r="AD282" s="341"/>
      <c r="AE282" s="326"/>
      <c r="AF282" s="326"/>
      <c r="AG282" s="326"/>
      <c r="AH282" s="164"/>
      <c r="AI282" s="326"/>
    </row>
    <row r="283" spans="2:35" ht="15.75" x14ac:dyDescent="0.25">
      <c r="B283" s="13"/>
      <c r="C283" s="14"/>
      <c r="D283" s="17"/>
      <c r="E283" s="16" t="str">
        <f>IF(D283="","",VLOOKUP(D283,'BA Origin'!A:G,7,FALSE))</f>
        <v/>
      </c>
      <c r="F283" s="118"/>
      <c r="G283" s="16" t="str">
        <f>IF(F283="","",VLOOKUP(F283,'Cover Data'!$D$44:$E$129,2,FALSE))</f>
        <v/>
      </c>
      <c r="H283" s="16" t="e">
        <f>IF(VLOOKUP(D283,'BA Origin'!A:H,8,FALSE)=0,"Hotel",IF(VLOOKUP(D283,'BA Origin'!A:H,8,FALSE)=9,"SC","Error"))</f>
        <v>#N/A</v>
      </c>
      <c r="I283" s="16">
        <f t="shared" si="13"/>
        <v>0</v>
      </c>
      <c r="J283" s="16" t="e">
        <f>CONCATENATE(VLOOKUP(D283,'BA Origin'!A:D,4,FALSE),(IF(I283=1,CONCATENATE("000",D283),IF(I283=2,CONCATENATE("00",D283),IF(I283=3,CONCATENATE("0",D283),IF(I283=4,D283,"ERROR"))))),F283)</f>
        <v>#N/A</v>
      </c>
      <c r="K283" s="18" t="e">
        <f t="array" ref="K283">OR(Matrix=$J283)</f>
        <v>#N/A</v>
      </c>
      <c r="L283" s="16" t="str">
        <f t="shared" si="15"/>
        <v/>
      </c>
      <c r="M283" s="19"/>
      <c r="N283" s="20"/>
      <c r="O283" s="17"/>
      <c r="P283" s="16" t="str">
        <f>IF(O283="","",VLOOKUP(O283,'BA Target'!A:G,7,FALSE))</f>
        <v/>
      </c>
      <c r="Q283" s="118"/>
      <c r="R283" s="16" t="str">
        <f>IF(Q283="","",VLOOKUP(Q283,'Cover Data'!$D$44:$E$129,2,FALSE))</f>
        <v/>
      </c>
      <c r="S283" s="16" t="e">
        <f>IF(VLOOKUP(O283,'BA Origin'!A:H,8,FALSE)=0,"Hotel",IF(VLOOKUP(O283,'BA Origin'!A:H,8,FALSE)=9,"SC","Error"))</f>
        <v>#N/A</v>
      </c>
      <c r="T283" s="16">
        <f t="shared" si="14"/>
        <v>0</v>
      </c>
      <c r="U283" s="16" t="e">
        <f>CONCATENATE(VLOOKUP(O283,'BA Target'!A:D,4,FALSE),(IF(T283=1,CONCATENATE("000",O283),IF(T283=2,CONCATENATE("00",O283),IF(T283=3,CONCATENATE("0",O283),IF(T283=4,O283,"ERROR"))))),Q283)</f>
        <v>#N/A</v>
      </c>
      <c r="V283" s="18" t="e">
        <f t="array" ref="V283">OR(Matrix=$U283)</f>
        <v>#N/A</v>
      </c>
      <c r="W283" s="16" t="str">
        <f>IF(R283="","",IF(VLOOKUP(O283,'BA Target'!A:J,10,FALSE)="Y",IF(V283=TRUE,U283,"Cost Center not defined"),U283))</f>
        <v/>
      </c>
      <c r="X283" s="21"/>
      <c r="Y283" s="22"/>
      <c r="Z283" s="22"/>
      <c r="AA283" s="23"/>
      <c r="AB283" s="229"/>
      <c r="AC283" s="337"/>
      <c r="AD283" s="341"/>
      <c r="AE283" s="326"/>
      <c r="AF283" s="326"/>
      <c r="AG283" s="326"/>
      <c r="AH283" s="164"/>
      <c r="AI283" s="326"/>
    </row>
    <row r="284" spans="2:35" ht="15.75" x14ac:dyDescent="0.25">
      <c r="B284" s="13"/>
      <c r="C284" s="14"/>
      <c r="D284" s="15"/>
      <c r="E284" s="16" t="str">
        <f>IF(D284="","",VLOOKUP(D284,'BA Origin'!A:G,7,FALSE))</f>
        <v/>
      </c>
      <c r="F284" s="118"/>
      <c r="G284" s="16" t="str">
        <f>IF(F284="","",VLOOKUP(F284,'Cover Data'!$D$44:$E$129,2,FALSE))</f>
        <v/>
      </c>
      <c r="H284" s="16" t="e">
        <f>IF(VLOOKUP(D284,'BA Origin'!A:H,8,FALSE)=0,"Hotel",IF(VLOOKUP(D284,'BA Origin'!A:H,8,FALSE)=9,"SC","Error"))</f>
        <v>#N/A</v>
      </c>
      <c r="I284" s="16">
        <f t="shared" si="13"/>
        <v>0</v>
      </c>
      <c r="J284" s="16" t="e">
        <f>CONCATENATE(VLOOKUP(D284,'BA Origin'!A:D,4,FALSE),(IF(I284=1,CONCATENATE("000",D284),IF(I284=2,CONCATENATE("00",D284),IF(I284=3,CONCATENATE("0",D284),IF(I284=4,D284,"ERROR"))))),F284)</f>
        <v>#N/A</v>
      </c>
      <c r="K284" s="18" t="e">
        <f t="array" ref="K284">OR(Matrix=$J284)</f>
        <v>#N/A</v>
      </c>
      <c r="L284" s="16" t="str">
        <f t="shared" si="15"/>
        <v/>
      </c>
      <c r="M284" s="19"/>
      <c r="N284" s="20"/>
      <c r="O284" s="15"/>
      <c r="P284" s="16" t="str">
        <f>IF(O284="","",VLOOKUP(O284,'BA Target'!A:G,7,FALSE))</f>
        <v/>
      </c>
      <c r="Q284" s="118"/>
      <c r="R284" s="16" t="str">
        <f>IF(Q284="","",VLOOKUP(Q284,'Cover Data'!$D$44:$E$129,2,FALSE))</f>
        <v/>
      </c>
      <c r="S284" s="16" t="e">
        <f>IF(VLOOKUP(O284,'BA Origin'!A:H,8,FALSE)=0,"Hotel",IF(VLOOKUP(O284,'BA Origin'!A:H,8,FALSE)=9,"SC","Error"))</f>
        <v>#N/A</v>
      </c>
      <c r="T284" s="16">
        <f t="shared" si="14"/>
        <v>0</v>
      </c>
      <c r="U284" s="16" t="e">
        <f>CONCATENATE(VLOOKUP(O284,'BA Target'!A:D,4,FALSE),(IF(T284=1,CONCATENATE("000",O284),IF(T284=2,CONCATENATE("00",O284),IF(T284=3,CONCATENATE("0",O284),IF(T284=4,O284,"ERROR"))))),Q284)</f>
        <v>#N/A</v>
      </c>
      <c r="V284" s="18" t="e">
        <f t="array" ref="V284">OR(Matrix=$U284)</f>
        <v>#N/A</v>
      </c>
      <c r="W284" s="16" t="str">
        <f>IF(R284="","",IF(VLOOKUP(O284,'BA Target'!A:J,10,FALSE)="Y",IF(V284=TRUE,U284,"Cost Center not defined"),U284))</f>
        <v/>
      </c>
      <c r="X284" s="21"/>
      <c r="Y284" s="22"/>
      <c r="Z284" s="22"/>
      <c r="AA284" s="23"/>
      <c r="AB284" s="229"/>
      <c r="AC284" s="338"/>
      <c r="AD284" s="341"/>
      <c r="AE284" s="326"/>
      <c r="AF284" s="326"/>
      <c r="AG284" s="326"/>
      <c r="AH284" s="164"/>
      <c r="AI284" s="326"/>
    </row>
    <row r="285" spans="2:35" ht="15.75" x14ac:dyDescent="0.25">
      <c r="B285" s="13"/>
      <c r="C285" s="14"/>
      <c r="D285" s="15"/>
      <c r="E285" s="16" t="str">
        <f>IF(D285="","",VLOOKUP(D285,'BA Origin'!A:G,7,FALSE))</f>
        <v/>
      </c>
      <c r="F285" s="118"/>
      <c r="G285" s="16" t="str">
        <f>IF(F285="","",VLOOKUP(F285,'Cover Data'!$D$44:$E$129,2,FALSE))</f>
        <v/>
      </c>
      <c r="H285" s="16" t="e">
        <f>IF(VLOOKUP(D285,'BA Origin'!A:H,8,FALSE)=0,"Hotel",IF(VLOOKUP(D285,'BA Origin'!A:H,8,FALSE)=9,"SC","Error"))</f>
        <v>#N/A</v>
      </c>
      <c r="I285" s="16">
        <f t="shared" si="13"/>
        <v>0</v>
      </c>
      <c r="J285" s="16" t="e">
        <f>CONCATENATE(VLOOKUP(D285,'BA Origin'!A:D,4,FALSE),(IF(I285=1,CONCATENATE("000",D285),IF(I285=2,CONCATENATE("00",D285),IF(I285=3,CONCATENATE("0",D285),IF(I285=4,D285,"ERROR"))))),F285)</f>
        <v>#N/A</v>
      </c>
      <c r="K285" s="18" t="e">
        <f t="array" ref="K285">OR(Matrix=$J285)</f>
        <v>#N/A</v>
      </c>
      <c r="L285" s="16" t="str">
        <f t="shared" si="15"/>
        <v/>
      </c>
      <c r="M285" s="19"/>
      <c r="N285" s="20"/>
      <c r="O285" s="15"/>
      <c r="P285" s="16" t="str">
        <f>IF(O285="","",VLOOKUP(O285,'BA Target'!A:G,7,FALSE))</f>
        <v/>
      </c>
      <c r="Q285" s="118"/>
      <c r="R285" s="16" t="str">
        <f>IF(Q285="","",VLOOKUP(Q285,'Cover Data'!$D$44:$E$129,2,FALSE))</f>
        <v/>
      </c>
      <c r="S285" s="16" t="e">
        <f>IF(VLOOKUP(O285,'BA Origin'!A:H,8,FALSE)=0,"Hotel",IF(VLOOKUP(O285,'BA Origin'!A:H,8,FALSE)=9,"SC","Error"))</f>
        <v>#N/A</v>
      </c>
      <c r="T285" s="16">
        <f t="shared" si="14"/>
        <v>0</v>
      </c>
      <c r="U285" s="16" t="e">
        <f>CONCATENATE(VLOOKUP(O285,'BA Target'!A:D,4,FALSE),(IF(T285=1,CONCATENATE("000",O285),IF(T285=2,CONCATENATE("00",O285),IF(T285=3,CONCATENATE("0",O285),IF(T285=4,O285,"ERROR"))))),Q285)</f>
        <v>#N/A</v>
      </c>
      <c r="V285" s="18" t="e">
        <f t="array" ref="V285">OR(Matrix=$U285)</f>
        <v>#N/A</v>
      </c>
      <c r="W285" s="16" t="str">
        <f>IF(R285="","",IF(VLOOKUP(O285,'BA Target'!A:J,10,FALSE)="Y",IF(V285=TRUE,U285,"Cost Center not defined"),U285))</f>
        <v/>
      </c>
      <c r="X285" s="21"/>
      <c r="Y285" s="22"/>
      <c r="Z285" s="22"/>
      <c r="AA285" s="23"/>
      <c r="AB285" s="229"/>
      <c r="AC285" s="339"/>
      <c r="AD285" s="341"/>
      <c r="AE285" s="326"/>
      <c r="AF285" s="326"/>
      <c r="AG285" s="326"/>
      <c r="AH285" s="164"/>
      <c r="AI285" s="326"/>
    </row>
    <row r="286" spans="2:35" ht="15.75" x14ac:dyDescent="0.25">
      <c r="B286" s="13"/>
      <c r="C286" s="14"/>
      <c r="D286" s="17"/>
      <c r="E286" s="16" t="str">
        <f>IF(D286="","",VLOOKUP(D286,'BA Origin'!A:G,7,FALSE))</f>
        <v/>
      </c>
      <c r="F286" s="118"/>
      <c r="G286" s="16" t="str">
        <f>IF(F286="","",VLOOKUP(F286,'Cover Data'!$D$44:$E$129,2,FALSE))</f>
        <v/>
      </c>
      <c r="H286" s="16" t="e">
        <f>IF(VLOOKUP(D286,'BA Origin'!A:H,8,FALSE)=0,"Hotel",IF(VLOOKUP(D286,'BA Origin'!A:H,8,FALSE)=9,"SC","Error"))</f>
        <v>#N/A</v>
      </c>
      <c r="I286" s="16">
        <f t="shared" si="13"/>
        <v>0</v>
      </c>
      <c r="J286" s="16" t="e">
        <f>CONCATENATE(VLOOKUP(D286,'BA Origin'!A:D,4,FALSE),(IF(I286=1,CONCATENATE("000",D286),IF(I286=2,CONCATENATE("00",D286),IF(I286=3,CONCATENATE("0",D286),IF(I286=4,D286,"ERROR"))))),F286)</f>
        <v>#N/A</v>
      </c>
      <c r="K286" s="18" t="e">
        <f t="array" ref="K286">OR(Matrix=$J286)</f>
        <v>#N/A</v>
      </c>
      <c r="L286" s="16" t="str">
        <f t="shared" si="15"/>
        <v/>
      </c>
      <c r="M286" s="19"/>
      <c r="N286" s="20"/>
      <c r="O286" s="17"/>
      <c r="P286" s="16" t="str">
        <f>IF(O286="","",VLOOKUP(O286,'BA Target'!A:G,7,FALSE))</f>
        <v/>
      </c>
      <c r="Q286" s="118"/>
      <c r="R286" s="16" t="str">
        <f>IF(Q286="","",VLOOKUP(Q286,'Cover Data'!$D$44:$E$129,2,FALSE))</f>
        <v/>
      </c>
      <c r="S286" s="16" t="e">
        <f>IF(VLOOKUP(O286,'BA Origin'!A:H,8,FALSE)=0,"Hotel",IF(VLOOKUP(O286,'BA Origin'!A:H,8,FALSE)=9,"SC","Error"))</f>
        <v>#N/A</v>
      </c>
      <c r="T286" s="16">
        <f t="shared" si="14"/>
        <v>0</v>
      </c>
      <c r="U286" s="16" t="e">
        <f>CONCATENATE(VLOOKUP(O286,'BA Target'!A:D,4,FALSE),(IF(T286=1,CONCATENATE("000",O286),IF(T286=2,CONCATENATE("00",O286),IF(T286=3,CONCATENATE("0",O286),IF(T286=4,O286,"ERROR"))))),Q286)</f>
        <v>#N/A</v>
      </c>
      <c r="V286" s="18" t="e">
        <f t="array" ref="V286">OR(Matrix=$U286)</f>
        <v>#N/A</v>
      </c>
      <c r="W286" s="16" t="str">
        <f>IF(R286="","",IF(VLOOKUP(O286,'BA Target'!A:J,10,FALSE)="Y",IF(V286=TRUE,U286,"Cost Center not defined"),U286))</f>
        <v/>
      </c>
      <c r="X286" s="21"/>
      <c r="Y286" s="22"/>
      <c r="Z286" s="22"/>
      <c r="AA286" s="23"/>
      <c r="AB286" s="229"/>
      <c r="AC286" s="337"/>
      <c r="AD286" s="341"/>
      <c r="AE286" s="326"/>
      <c r="AF286" s="326"/>
      <c r="AG286" s="326"/>
      <c r="AH286" s="164"/>
      <c r="AI286" s="326"/>
    </row>
    <row r="287" spans="2:35" ht="15.75" x14ac:dyDescent="0.25">
      <c r="B287" s="13"/>
      <c r="C287" s="14"/>
      <c r="D287" s="15"/>
      <c r="E287" s="16" t="str">
        <f>IF(D287="","",VLOOKUP(D287,'BA Origin'!A:G,7,FALSE))</f>
        <v/>
      </c>
      <c r="F287" s="118"/>
      <c r="G287" s="16" t="str">
        <f>IF(F287="","",VLOOKUP(F287,'Cover Data'!$D$44:$E$129,2,FALSE))</f>
        <v/>
      </c>
      <c r="H287" s="16" t="e">
        <f>IF(VLOOKUP(D287,'BA Origin'!A:H,8,FALSE)=0,"Hotel",IF(VLOOKUP(D287,'BA Origin'!A:H,8,FALSE)=9,"SC","Error"))</f>
        <v>#N/A</v>
      </c>
      <c r="I287" s="16">
        <f t="shared" si="13"/>
        <v>0</v>
      </c>
      <c r="J287" s="16" t="e">
        <f>CONCATENATE(VLOOKUP(D287,'BA Origin'!A:D,4,FALSE),(IF(I287=1,CONCATENATE("000",D287),IF(I287=2,CONCATENATE("00",D287),IF(I287=3,CONCATENATE("0",D287),IF(I287=4,D287,"ERROR"))))),F287)</f>
        <v>#N/A</v>
      </c>
      <c r="K287" s="18" t="e">
        <f t="array" ref="K287">OR(Matrix=$J287)</f>
        <v>#N/A</v>
      </c>
      <c r="L287" s="16" t="str">
        <f t="shared" si="15"/>
        <v/>
      </c>
      <c r="M287" s="19"/>
      <c r="N287" s="20"/>
      <c r="O287" s="15"/>
      <c r="P287" s="16" t="str">
        <f>IF(O287="","",VLOOKUP(O287,'BA Target'!A:G,7,FALSE))</f>
        <v/>
      </c>
      <c r="Q287" s="118"/>
      <c r="R287" s="16" t="str">
        <f>IF(Q287="","",VLOOKUP(Q287,'Cover Data'!$D$44:$E$129,2,FALSE))</f>
        <v/>
      </c>
      <c r="S287" s="16" t="e">
        <f>IF(VLOOKUP(O287,'BA Origin'!A:H,8,FALSE)=0,"Hotel",IF(VLOOKUP(O287,'BA Origin'!A:H,8,FALSE)=9,"SC","Error"))</f>
        <v>#N/A</v>
      </c>
      <c r="T287" s="16">
        <f t="shared" si="14"/>
        <v>0</v>
      </c>
      <c r="U287" s="16" t="e">
        <f>CONCATENATE(VLOOKUP(O287,'BA Target'!A:D,4,FALSE),(IF(T287=1,CONCATENATE("000",O287),IF(T287=2,CONCATENATE("00",O287),IF(T287=3,CONCATENATE("0",O287),IF(T287=4,O287,"ERROR"))))),Q287)</f>
        <v>#N/A</v>
      </c>
      <c r="V287" s="18" t="e">
        <f t="array" ref="V287">OR(Matrix=$U287)</f>
        <v>#N/A</v>
      </c>
      <c r="W287" s="16" t="str">
        <f>IF(R287="","",IF(VLOOKUP(O287,'BA Target'!A:J,10,FALSE)="Y",IF(V287=TRUE,U287,"Cost Center not defined"),U287))</f>
        <v/>
      </c>
      <c r="X287" s="21"/>
      <c r="Y287" s="22"/>
      <c r="Z287" s="22"/>
      <c r="AA287" s="23"/>
      <c r="AB287" s="229"/>
      <c r="AC287" s="338"/>
      <c r="AD287" s="341"/>
      <c r="AE287" s="326"/>
      <c r="AF287" s="326"/>
      <c r="AG287" s="326"/>
      <c r="AH287" s="164"/>
      <c r="AI287" s="326"/>
    </row>
    <row r="288" spans="2:35" ht="15.75" x14ac:dyDescent="0.25">
      <c r="B288" s="13"/>
      <c r="C288" s="14"/>
      <c r="D288" s="15"/>
      <c r="E288" s="16" t="str">
        <f>IF(D288="","",VLOOKUP(D288,'BA Origin'!A:G,7,FALSE))</f>
        <v/>
      </c>
      <c r="F288" s="117"/>
      <c r="G288" s="16" t="str">
        <f>IF(F288="","",VLOOKUP(F288,'Cover Data'!$D$44:$E$129,2,FALSE))</f>
        <v/>
      </c>
      <c r="H288" s="16" t="e">
        <f>IF(VLOOKUP(D288,'BA Origin'!A:H,8,FALSE)=0,"Hotel",IF(VLOOKUP(D288,'BA Origin'!A:H,8,FALSE)=9,"SC","Error"))</f>
        <v>#N/A</v>
      </c>
      <c r="I288" s="16">
        <f t="shared" si="13"/>
        <v>0</v>
      </c>
      <c r="J288" s="16" t="e">
        <f>CONCATENATE(VLOOKUP(D288,'BA Origin'!A:D,4,FALSE),(IF(I288=1,CONCATENATE("000",D288),IF(I288=2,CONCATENATE("00",D288),IF(I288=3,CONCATENATE("0",D288),IF(I288=4,D288,"ERROR"))))),F288)</f>
        <v>#N/A</v>
      </c>
      <c r="K288" s="18" t="e">
        <f t="array" ref="K288">OR(Matrix=$J288)</f>
        <v>#N/A</v>
      </c>
      <c r="L288" s="16" t="str">
        <f t="shared" si="15"/>
        <v/>
      </c>
      <c r="M288" s="19"/>
      <c r="N288" s="20"/>
      <c r="O288" s="15"/>
      <c r="P288" s="16" t="str">
        <f>IF(O288="","",VLOOKUP(O288,'BA Target'!A:G,7,FALSE))</f>
        <v/>
      </c>
      <c r="Q288" s="118"/>
      <c r="R288" s="16" t="str">
        <f>IF(Q288="","",VLOOKUP(Q288,'Cover Data'!$D$44:$E$129,2,FALSE))</f>
        <v/>
      </c>
      <c r="S288" s="16" t="e">
        <f>IF(VLOOKUP(O288,'BA Origin'!A:H,8,FALSE)=0,"Hotel",IF(VLOOKUP(O288,'BA Origin'!A:H,8,FALSE)=9,"SC","Error"))</f>
        <v>#N/A</v>
      </c>
      <c r="T288" s="16">
        <f t="shared" si="14"/>
        <v>0</v>
      </c>
      <c r="U288" s="16" t="e">
        <f>CONCATENATE(VLOOKUP(O288,'BA Target'!A:D,4,FALSE),(IF(T288=1,CONCATENATE("000",O288),IF(T288=2,CONCATENATE("00",O288),IF(T288=3,CONCATENATE("0",O288),IF(T288=4,O288,"ERROR"))))),Q288)</f>
        <v>#N/A</v>
      </c>
      <c r="V288" s="18" t="e">
        <f t="array" ref="V288">OR(Matrix=$U288)</f>
        <v>#N/A</v>
      </c>
      <c r="W288" s="16" t="str">
        <f>IF(R288="","",IF(VLOOKUP(O288,'BA Target'!A:J,10,FALSE)="Y",IF(V288=TRUE,U288,"Cost Center not defined"),U288))</f>
        <v/>
      </c>
      <c r="X288" s="21"/>
      <c r="Y288" s="22"/>
      <c r="Z288" s="22"/>
      <c r="AA288" s="23"/>
      <c r="AB288" s="229"/>
      <c r="AC288" s="339"/>
      <c r="AD288" s="341"/>
      <c r="AE288" s="326"/>
      <c r="AF288" s="326"/>
      <c r="AG288" s="326"/>
      <c r="AH288" s="164"/>
      <c r="AI288" s="326"/>
    </row>
    <row r="289" spans="2:35" ht="15.75" x14ac:dyDescent="0.25">
      <c r="B289" s="13"/>
      <c r="C289" s="14"/>
      <c r="D289" s="17"/>
      <c r="E289" s="16" t="str">
        <f>IF(D289="","",VLOOKUP(D289,'BA Origin'!A:G,7,FALSE))</f>
        <v/>
      </c>
      <c r="F289" s="117"/>
      <c r="G289" s="16" t="str">
        <f>IF(F289="","",VLOOKUP(F289,'Cover Data'!$D$44:$E$129,2,FALSE))</f>
        <v/>
      </c>
      <c r="H289" s="16" t="e">
        <f>IF(VLOOKUP(D289,'BA Origin'!A:H,8,FALSE)=0,"Hotel",IF(VLOOKUP(D289,'BA Origin'!A:H,8,FALSE)=9,"SC","Error"))</f>
        <v>#N/A</v>
      </c>
      <c r="I289" s="16">
        <f t="shared" si="13"/>
        <v>0</v>
      </c>
      <c r="J289" s="16" t="e">
        <f>CONCATENATE(VLOOKUP(D289,'BA Origin'!A:D,4,FALSE),(IF(I289=1,CONCATENATE("000",D289),IF(I289=2,CONCATENATE("00",D289),IF(I289=3,CONCATENATE("0",D289),IF(I289=4,D289,"ERROR"))))),F289)</f>
        <v>#N/A</v>
      </c>
      <c r="K289" s="18" t="e">
        <f t="array" ref="K289">OR(Matrix=$J289)</f>
        <v>#N/A</v>
      </c>
      <c r="L289" s="16" t="str">
        <f t="shared" si="15"/>
        <v/>
      </c>
      <c r="M289" s="19"/>
      <c r="N289" s="20"/>
      <c r="O289" s="17"/>
      <c r="P289" s="16" t="str">
        <f>IF(O289="","",VLOOKUP(O289,'BA Target'!A:G,7,FALSE))</f>
        <v/>
      </c>
      <c r="Q289" s="117"/>
      <c r="R289" s="16" t="str">
        <f>IF(Q289="","",VLOOKUP(Q289,'Cover Data'!$D$44:$E$129,2,FALSE))</f>
        <v/>
      </c>
      <c r="S289" s="16" t="e">
        <f>IF(VLOOKUP(O289,'BA Origin'!A:H,8,FALSE)=0,"Hotel",IF(VLOOKUP(O289,'BA Origin'!A:H,8,FALSE)=9,"SC","Error"))</f>
        <v>#N/A</v>
      </c>
      <c r="T289" s="16">
        <f t="shared" si="14"/>
        <v>0</v>
      </c>
      <c r="U289" s="16" t="e">
        <f>CONCATENATE(VLOOKUP(O289,'BA Target'!A:D,4,FALSE),(IF(T289=1,CONCATENATE("000",O289),IF(T289=2,CONCATENATE("00",O289),IF(T289=3,CONCATENATE("0",O289),IF(T289=4,O289,"ERROR"))))),Q289)</f>
        <v>#N/A</v>
      </c>
      <c r="V289" s="18" t="e">
        <f t="array" ref="V289">OR(Matrix=$U289)</f>
        <v>#N/A</v>
      </c>
      <c r="W289" s="16" t="str">
        <f>IF(R289="","",IF(VLOOKUP(O289,'BA Target'!A:J,10,FALSE)="Y",IF(V289=TRUE,U289,"Cost Center not defined"),U289))</f>
        <v/>
      </c>
      <c r="X289" s="21"/>
      <c r="Y289" s="22"/>
      <c r="Z289" s="22"/>
      <c r="AA289" s="23"/>
      <c r="AB289" s="229"/>
      <c r="AC289" s="337"/>
      <c r="AD289" s="341"/>
      <c r="AE289" s="326"/>
      <c r="AF289" s="326"/>
      <c r="AG289" s="326"/>
      <c r="AH289" s="164"/>
      <c r="AI289" s="326"/>
    </row>
    <row r="290" spans="2:35" ht="15.75" x14ac:dyDescent="0.25">
      <c r="B290" s="13"/>
      <c r="C290" s="14"/>
      <c r="D290" s="15"/>
      <c r="E290" s="16" t="str">
        <f>IF(D290="","",VLOOKUP(D290,'BA Origin'!A:G,7,FALSE))</f>
        <v/>
      </c>
      <c r="F290" s="118"/>
      <c r="G290" s="16" t="str">
        <f>IF(F290="","",VLOOKUP(F290,'Cover Data'!$D$44:$E$129,2,FALSE))</f>
        <v/>
      </c>
      <c r="H290" s="16" t="e">
        <f>IF(VLOOKUP(D290,'BA Origin'!A:H,8,FALSE)=0,"Hotel",IF(VLOOKUP(D290,'BA Origin'!A:H,8,FALSE)=9,"SC","Error"))</f>
        <v>#N/A</v>
      </c>
      <c r="I290" s="16">
        <f t="shared" si="13"/>
        <v>0</v>
      </c>
      <c r="J290" s="16" t="e">
        <f>CONCATENATE(VLOOKUP(D290,'BA Origin'!A:D,4,FALSE),(IF(I290=1,CONCATENATE("000",D290),IF(I290=2,CONCATENATE("00",D290),IF(I290=3,CONCATENATE("0",D290),IF(I290=4,D290,"ERROR"))))),F290)</f>
        <v>#N/A</v>
      </c>
      <c r="K290" s="18" t="e">
        <f t="array" ref="K290">OR(Matrix=$J290)</f>
        <v>#N/A</v>
      </c>
      <c r="L290" s="16" t="str">
        <f t="shared" si="15"/>
        <v/>
      </c>
      <c r="M290" s="19"/>
      <c r="N290" s="20"/>
      <c r="O290" s="15"/>
      <c r="P290" s="16" t="str">
        <f>IF(O290="","",VLOOKUP(O290,'BA Target'!A:G,7,FALSE))</f>
        <v/>
      </c>
      <c r="Q290" s="117"/>
      <c r="R290" s="16" t="str">
        <f>IF(Q290="","",VLOOKUP(Q290,'Cover Data'!$D$44:$E$129,2,FALSE))</f>
        <v/>
      </c>
      <c r="S290" s="16" t="e">
        <f>IF(VLOOKUP(O290,'BA Origin'!A:H,8,FALSE)=0,"Hotel",IF(VLOOKUP(O290,'BA Origin'!A:H,8,FALSE)=9,"SC","Error"))</f>
        <v>#N/A</v>
      </c>
      <c r="T290" s="16">
        <f t="shared" si="14"/>
        <v>0</v>
      </c>
      <c r="U290" s="16" t="e">
        <f>CONCATENATE(VLOOKUP(O290,'BA Target'!A:D,4,FALSE),(IF(T290=1,CONCATENATE("000",O290),IF(T290=2,CONCATENATE("00",O290),IF(T290=3,CONCATENATE("0",O290),IF(T290=4,O290,"ERROR"))))),Q290)</f>
        <v>#N/A</v>
      </c>
      <c r="V290" s="18" t="e">
        <f t="array" ref="V290">OR(Matrix=$U290)</f>
        <v>#N/A</v>
      </c>
      <c r="W290" s="16" t="str">
        <f>IF(R290="","",IF(VLOOKUP(O290,'BA Target'!A:J,10,FALSE)="Y",IF(V290=TRUE,U290,"Cost Center not defined"),U290))</f>
        <v/>
      </c>
      <c r="X290" s="21"/>
      <c r="Y290" s="22"/>
      <c r="Z290" s="22"/>
      <c r="AA290" s="23"/>
      <c r="AB290" s="229"/>
      <c r="AC290" s="338"/>
      <c r="AD290" s="341"/>
      <c r="AE290" s="326"/>
      <c r="AF290" s="326"/>
      <c r="AG290" s="326"/>
      <c r="AH290" s="164"/>
      <c r="AI290" s="326"/>
    </row>
    <row r="291" spans="2:35" ht="15.75" x14ac:dyDescent="0.25">
      <c r="B291" s="13"/>
      <c r="C291" s="14"/>
      <c r="D291" s="15"/>
      <c r="E291" s="16" t="str">
        <f>IF(D291="","",VLOOKUP(D291,'BA Origin'!A:G,7,FALSE))</f>
        <v/>
      </c>
      <c r="F291" s="118"/>
      <c r="G291" s="16" t="str">
        <f>IF(F291="","",VLOOKUP(F291,'Cover Data'!$D$44:$E$129,2,FALSE))</f>
        <v/>
      </c>
      <c r="H291" s="16" t="e">
        <f>IF(VLOOKUP(D291,'BA Origin'!A:H,8,FALSE)=0,"Hotel",IF(VLOOKUP(D291,'BA Origin'!A:H,8,FALSE)=9,"SC","Error"))</f>
        <v>#N/A</v>
      </c>
      <c r="I291" s="16">
        <f t="shared" si="13"/>
        <v>0</v>
      </c>
      <c r="J291" s="16" t="e">
        <f>CONCATENATE(VLOOKUP(D291,'BA Origin'!A:D,4,FALSE),(IF(I291=1,CONCATENATE("000",D291),IF(I291=2,CONCATENATE("00",D291),IF(I291=3,CONCATENATE("0",D291),IF(I291=4,D291,"ERROR"))))),F291)</f>
        <v>#N/A</v>
      </c>
      <c r="K291" s="18" t="e">
        <f t="array" ref="K291">OR(Matrix=$J291)</f>
        <v>#N/A</v>
      </c>
      <c r="L291" s="16" t="str">
        <f t="shared" si="15"/>
        <v/>
      </c>
      <c r="M291" s="19"/>
      <c r="N291" s="20"/>
      <c r="O291" s="15"/>
      <c r="P291" s="16" t="str">
        <f>IF(O291="","",VLOOKUP(O291,'BA Target'!A:G,7,FALSE))</f>
        <v/>
      </c>
      <c r="Q291" s="117"/>
      <c r="R291" s="16" t="str">
        <f>IF(Q291="","",VLOOKUP(Q291,'Cover Data'!$D$44:$E$129,2,FALSE))</f>
        <v/>
      </c>
      <c r="S291" s="16" t="e">
        <f>IF(VLOOKUP(O291,'BA Origin'!A:H,8,FALSE)=0,"Hotel",IF(VLOOKUP(O291,'BA Origin'!A:H,8,FALSE)=9,"SC","Error"))</f>
        <v>#N/A</v>
      </c>
      <c r="T291" s="16">
        <f t="shared" si="14"/>
        <v>0</v>
      </c>
      <c r="U291" s="16" t="e">
        <f>CONCATENATE(VLOOKUP(O291,'BA Target'!A:D,4,FALSE),(IF(T291=1,CONCATENATE("000",O291),IF(T291=2,CONCATENATE("00",O291),IF(T291=3,CONCATENATE("0",O291),IF(T291=4,O291,"ERROR"))))),Q291)</f>
        <v>#N/A</v>
      </c>
      <c r="V291" s="18" t="e">
        <f t="array" ref="V291">OR(Matrix=$U291)</f>
        <v>#N/A</v>
      </c>
      <c r="W291" s="16" t="str">
        <f>IF(R291="","",IF(VLOOKUP(O291,'BA Target'!A:J,10,FALSE)="Y",IF(V291=TRUE,U291,"Cost Center not defined"),U291))</f>
        <v/>
      </c>
      <c r="X291" s="21"/>
      <c r="Y291" s="22"/>
      <c r="Z291" s="22"/>
      <c r="AA291" s="23"/>
      <c r="AB291" s="229"/>
      <c r="AC291" s="339"/>
      <c r="AD291" s="341"/>
      <c r="AE291" s="326"/>
      <c r="AF291" s="326"/>
      <c r="AG291" s="326"/>
      <c r="AH291" s="164"/>
      <c r="AI291" s="326"/>
    </row>
    <row r="292" spans="2:35" ht="15.75" x14ac:dyDescent="0.25">
      <c r="B292" s="13"/>
      <c r="C292" s="14"/>
      <c r="D292" s="17"/>
      <c r="E292" s="16" t="str">
        <f>IF(D292="","",VLOOKUP(D292,'BA Origin'!A:G,7,FALSE))</f>
        <v/>
      </c>
      <c r="F292" s="117"/>
      <c r="G292" s="16" t="str">
        <f>IF(F292="","",VLOOKUP(F292,'Cover Data'!$D$44:$E$129,2,FALSE))</f>
        <v/>
      </c>
      <c r="H292" s="16" t="e">
        <f>IF(VLOOKUP(D292,'BA Origin'!A:H,8,FALSE)=0,"Hotel",IF(VLOOKUP(D292,'BA Origin'!A:H,8,FALSE)=9,"SC","Error"))</f>
        <v>#N/A</v>
      </c>
      <c r="I292" s="16">
        <f t="shared" si="13"/>
        <v>0</v>
      </c>
      <c r="J292" s="16" t="e">
        <f>CONCATENATE(VLOOKUP(D292,'BA Origin'!A:D,4,FALSE),(IF(I292=1,CONCATENATE("000",D292),IF(I292=2,CONCATENATE("00",D292),IF(I292=3,CONCATENATE("0",D292),IF(I292=4,D292,"ERROR"))))),F292)</f>
        <v>#N/A</v>
      </c>
      <c r="K292" s="18" t="e">
        <f t="array" ref="K292">OR(Matrix=$J292)</f>
        <v>#N/A</v>
      </c>
      <c r="L292" s="16" t="str">
        <f t="shared" si="15"/>
        <v/>
      </c>
      <c r="M292" s="19"/>
      <c r="N292" s="20"/>
      <c r="O292" s="17"/>
      <c r="P292" s="16" t="str">
        <f>IF(O292="","",VLOOKUP(O292,'BA Target'!A:G,7,FALSE))</f>
        <v/>
      </c>
      <c r="Q292" s="117"/>
      <c r="R292" s="16" t="str">
        <f>IF(Q292="","",VLOOKUP(Q292,'Cover Data'!$D$44:$E$129,2,FALSE))</f>
        <v/>
      </c>
      <c r="S292" s="16" t="e">
        <f>IF(VLOOKUP(O292,'BA Origin'!A:H,8,FALSE)=0,"Hotel",IF(VLOOKUP(O292,'BA Origin'!A:H,8,FALSE)=9,"SC","Error"))</f>
        <v>#N/A</v>
      </c>
      <c r="T292" s="16">
        <f t="shared" si="14"/>
        <v>0</v>
      </c>
      <c r="U292" s="16" t="e">
        <f>CONCATENATE(VLOOKUP(O292,'BA Target'!A:D,4,FALSE),(IF(T292=1,CONCATENATE("000",O292),IF(T292=2,CONCATENATE("00",O292),IF(T292=3,CONCATENATE("0",O292),IF(T292=4,O292,"ERROR"))))),Q292)</f>
        <v>#N/A</v>
      </c>
      <c r="V292" s="18" t="e">
        <f t="array" ref="V292">OR(Matrix=$U292)</f>
        <v>#N/A</v>
      </c>
      <c r="W292" s="16" t="str">
        <f>IF(R292="","",IF(VLOOKUP(O292,'BA Target'!A:J,10,FALSE)="Y",IF(V292=TRUE,U292,"Cost Center not defined"),U292))</f>
        <v/>
      </c>
      <c r="X292" s="21"/>
      <c r="Y292" s="22"/>
      <c r="Z292" s="22"/>
      <c r="AA292" s="23"/>
      <c r="AB292" s="229"/>
      <c r="AC292" s="337"/>
      <c r="AD292" s="341"/>
      <c r="AE292" s="326"/>
      <c r="AF292" s="326"/>
      <c r="AG292" s="326"/>
      <c r="AH292" s="164"/>
      <c r="AI292" s="326"/>
    </row>
    <row r="293" spans="2:35" ht="15.75" x14ac:dyDescent="0.25">
      <c r="B293" s="13"/>
      <c r="C293" s="14"/>
      <c r="D293" s="15"/>
      <c r="E293" s="16" t="str">
        <f>IF(D293="","",VLOOKUP(D293,'BA Origin'!A:G,7,FALSE))</f>
        <v/>
      </c>
      <c r="F293" s="117"/>
      <c r="G293" s="16" t="str">
        <f>IF(F293="","",VLOOKUP(F293,'Cover Data'!$D$44:$E$129,2,FALSE))</f>
        <v/>
      </c>
      <c r="H293" s="16" t="e">
        <f>IF(VLOOKUP(D293,'BA Origin'!A:H,8,FALSE)=0,"Hotel",IF(VLOOKUP(D293,'BA Origin'!A:H,8,FALSE)=9,"SC","Error"))</f>
        <v>#N/A</v>
      </c>
      <c r="I293" s="16">
        <f t="shared" si="13"/>
        <v>0</v>
      </c>
      <c r="J293" s="16" t="e">
        <f>CONCATENATE(VLOOKUP(D293,'BA Origin'!A:D,4,FALSE),(IF(I293=1,CONCATENATE("000",D293),IF(I293=2,CONCATENATE("00",D293),IF(I293=3,CONCATENATE("0",D293),IF(I293=4,D293,"ERROR"))))),F293)</f>
        <v>#N/A</v>
      </c>
      <c r="K293" s="18" t="e">
        <f t="array" ref="K293">OR(Matrix=$J293)</f>
        <v>#N/A</v>
      </c>
      <c r="L293" s="16" t="str">
        <f t="shared" si="15"/>
        <v/>
      </c>
      <c r="M293" s="19"/>
      <c r="N293" s="20"/>
      <c r="O293" s="15"/>
      <c r="P293" s="16" t="str">
        <f>IF(O293="","",VLOOKUP(O293,'BA Target'!A:G,7,FALSE))</f>
        <v/>
      </c>
      <c r="Q293" s="117"/>
      <c r="R293" s="16" t="str">
        <f>IF(Q293="","",VLOOKUP(Q293,'Cover Data'!$D$44:$E$129,2,FALSE))</f>
        <v/>
      </c>
      <c r="S293" s="16" t="e">
        <f>IF(VLOOKUP(O293,'BA Origin'!A:H,8,FALSE)=0,"Hotel",IF(VLOOKUP(O293,'BA Origin'!A:H,8,FALSE)=9,"SC","Error"))</f>
        <v>#N/A</v>
      </c>
      <c r="T293" s="16">
        <f t="shared" si="14"/>
        <v>0</v>
      </c>
      <c r="U293" s="16" t="e">
        <f>CONCATENATE(VLOOKUP(O293,'BA Target'!A:D,4,FALSE),(IF(T293=1,CONCATENATE("000",O293),IF(T293=2,CONCATENATE("00",O293),IF(T293=3,CONCATENATE("0",O293),IF(T293=4,O293,"ERROR"))))),Q293)</f>
        <v>#N/A</v>
      </c>
      <c r="V293" s="18" t="e">
        <f t="array" ref="V293">OR(Matrix=$U293)</f>
        <v>#N/A</v>
      </c>
      <c r="W293" s="16" t="str">
        <f>IF(R293="","",IF(VLOOKUP(O293,'BA Target'!A:J,10,FALSE)="Y",IF(V293=TRUE,U293,"Cost Center not defined"),U293))</f>
        <v/>
      </c>
      <c r="X293" s="21"/>
      <c r="Y293" s="22"/>
      <c r="Z293" s="22"/>
      <c r="AA293" s="23"/>
      <c r="AB293" s="229"/>
      <c r="AC293" s="338"/>
      <c r="AD293" s="341"/>
      <c r="AE293" s="326"/>
      <c r="AF293" s="326"/>
      <c r="AG293" s="326"/>
      <c r="AH293" s="164"/>
      <c r="AI293" s="326"/>
    </row>
    <row r="294" spans="2:35" ht="15.75" x14ac:dyDescent="0.25">
      <c r="B294" s="13"/>
      <c r="C294" s="14"/>
      <c r="D294" s="15"/>
      <c r="E294" s="16" t="str">
        <f>IF(D294="","",VLOOKUP(D294,'BA Origin'!A:G,7,FALSE))</f>
        <v/>
      </c>
      <c r="F294" s="117"/>
      <c r="G294" s="16" t="str">
        <f>IF(F294="","",VLOOKUP(F294,'Cover Data'!$D$44:$E$129,2,FALSE))</f>
        <v/>
      </c>
      <c r="H294" s="16" t="e">
        <f>IF(VLOOKUP(D294,'BA Origin'!A:H,8,FALSE)=0,"Hotel",IF(VLOOKUP(D294,'BA Origin'!A:H,8,FALSE)=9,"SC","Error"))</f>
        <v>#N/A</v>
      </c>
      <c r="I294" s="16">
        <f t="shared" si="13"/>
        <v>0</v>
      </c>
      <c r="J294" s="16" t="e">
        <f>CONCATENATE(VLOOKUP(D294,'BA Origin'!A:D,4,FALSE),(IF(I294=1,CONCATENATE("000",D294),IF(I294=2,CONCATENATE("00",D294),IF(I294=3,CONCATENATE("0",D294),IF(I294=4,D294,"ERROR"))))),F294)</f>
        <v>#N/A</v>
      </c>
      <c r="K294" s="18" t="e">
        <f t="array" ref="K294">OR(Matrix=$J294)</f>
        <v>#N/A</v>
      </c>
      <c r="L294" s="16" t="str">
        <f t="shared" si="15"/>
        <v/>
      </c>
      <c r="M294" s="19"/>
      <c r="N294" s="20"/>
      <c r="O294" s="15"/>
      <c r="P294" s="16" t="str">
        <f>IF(O294="","",VLOOKUP(O294,'BA Target'!A:G,7,FALSE))</f>
        <v/>
      </c>
      <c r="Q294" s="117"/>
      <c r="R294" s="16" t="str">
        <f>IF(Q294="","",VLOOKUP(Q294,'Cover Data'!$D$44:$E$129,2,FALSE))</f>
        <v/>
      </c>
      <c r="S294" s="16" t="e">
        <f>IF(VLOOKUP(O294,'BA Origin'!A:H,8,FALSE)=0,"Hotel",IF(VLOOKUP(O294,'BA Origin'!A:H,8,FALSE)=9,"SC","Error"))</f>
        <v>#N/A</v>
      </c>
      <c r="T294" s="16">
        <f t="shared" si="14"/>
        <v>0</v>
      </c>
      <c r="U294" s="16" t="e">
        <f>CONCATENATE(VLOOKUP(O294,'BA Target'!A:D,4,FALSE),(IF(T294=1,CONCATENATE("000",O294),IF(T294=2,CONCATENATE("00",O294),IF(T294=3,CONCATENATE("0",O294),IF(T294=4,O294,"ERROR"))))),Q294)</f>
        <v>#N/A</v>
      </c>
      <c r="V294" s="18" t="e">
        <f t="array" ref="V294">OR(Matrix=$U294)</f>
        <v>#N/A</v>
      </c>
      <c r="W294" s="16" t="str">
        <f>IF(R294="","",IF(VLOOKUP(O294,'BA Target'!A:J,10,FALSE)="Y",IF(V294=TRUE,U294,"Cost Center not defined"),U294))</f>
        <v/>
      </c>
      <c r="X294" s="21"/>
      <c r="Y294" s="22"/>
      <c r="Z294" s="22"/>
      <c r="AA294" s="23"/>
      <c r="AB294" s="229"/>
      <c r="AC294" s="339"/>
      <c r="AD294" s="341"/>
      <c r="AE294" s="326"/>
      <c r="AF294" s="326"/>
      <c r="AG294" s="326"/>
      <c r="AH294" s="164"/>
      <c r="AI294" s="326"/>
    </row>
    <row r="295" spans="2:35" ht="15.75" x14ac:dyDescent="0.25">
      <c r="B295" s="13"/>
      <c r="C295" s="14"/>
      <c r="D295" s="17"/>
      <c r="E295" s="16" t="str">
        <f>IF(D295="","",VLOOKUP(D295,'BA Origin'!A:G,7,FALSE))</f>
        <v/>
      </c>
      <c r="F295" s="117"/>
      <c r="G295" s="16" t="str">
        <f>IF(F295="","",VLOOKUP(F295,'Cover Data'!$D$44:$E$129,2,FALSE))</f>
        <v/>
      </c>
      <c r="H295" s="16" t="e">
        <f>IF(VLOOKUP(D295,'BA Origin'!A:H,8,FALSE)=0,"Hotel",IF(VLOOKUP(D295,'BA Origin'!A:H,8,FALSE)=9,"SC","Error"))</f>
        <v>#N/A</v>
      </c>
      <c r="I295" s="16">
        <f t="shared" si="13"/>
        <v>0</v>
      </c>
      <c r="J295" s="16" t="e">
        <f>CONCATENATE(VLOOKUP(D295,'BA Origin'!A:D,4,FALSE),(IF(I295=1,CONCATENATE("000",D295),IF(I295=2,CONCATENATE("00",D295),IF(I295=3,CONCATENATE("0",D295),IF(I295=4,D295,"ERROR"))))),F295)</f>
        <v>#N/A</v>
      </c>
      <c r="K295" s="18" t="e">
        <f t="array" ref="K295">OR(Matrix=$J295)</f>
        <v>#N/A</v>
      </c>
      <c r="L295" s="16" t="str">
        <f t="shared" si="15"/>
        <v/>
      </c>
      <c r="M295" s="19"/>
      <c r="N295" s="20"/>
      <c r="O295" s="17"/>
      <c r="P295" s="16" t="str">
        <f>IF(O295="","",VLOOKUP(O295,'BA Target'!A:G,7,FALSE))</f>
        <v/>
      </c>
      <c r="Q295" s="117"/>
      <c r="R295" s="16" t="str">
        <f>IF(Q295="","",VLOOKUP(Q295,'Cover Data'!$D$44:$E$129,2,FALSE))</f>
        <v/>
      </c>
      <c r="S295" s="16" t="e">
        <f>IF(VLOOKUP(O295,'BA Origin'!A:H,8,FALSE)=0,"Hotel",IF(VLOOKUP(O295,'BA Origin'!A:H,8,FALSE)=9,"SC","Error"))</f>
        <v>#N/A</v>
      </c>
      <c r="T295" s="16">
        <f t="shared" si="14"/>
        <v>0</v>
      </c>
      <c r="U295" s="16" t="e">
        <f>CONCATENATE(VLOOKUP(O295,'BA Target'!A:D,4,FALSE),(IF(T295=1,CONCATENATE("000",O295),IF(T295=2,CONCATENATE("00",O295),IF(T295=3,CONCATENATE("0",O295),IF(T295=4,O295,"ERROR"))))),Q295)</f>
        <v>#N/A</v>
      </c>
      <c r="V295" s="18" t="e">
        <f t="array" ref="V295">OR(Matrix=$U295)</f>
        <v>#N/A</v>
      </c>
      <c r="W295" s="16" t="str">
        <f>IF(R295="","",IF(VLOOKUP(O295,'BA Target'!A:J,10,FALSE)="Y",IF(V295=TRUE,U295,"Cost Center not defined"),U295))</f>
        <v/>
      </c>
      <c r="X295" s="21"/>
      <c r="Y295" s="22"/>
      <c r="Z295" s="22"/>
      <c r="AA295" s="23"/>
      <c r="AB295" s="229"/>
      <c r="AC295" s="337"/>
      <c r="AD295" s="341"/>
      <c r="AE295" s="326"/>
      <c r="AF295" s="326"/>
      <c r="AG295" s="326"/>
      <c r="AH295" s="164"/>
      <c r="AI295" s="326"/>
    </row>
    <row r="296" spans="2:35" ht="15.75" x14ac:dyDescent="0.25">
      <c r="B296" s="13"/>
      <c r="C296" s="14"/>
      <c r="D296" s="15"/>
      <c r="E296" s="16" t="str">
        <f>IF(D296="","",VLOOKUP(D296,'BA Origin'!A:G,7,FALSE))</f>
        <v/>
      </c>
      <c r="F296" s="117"/>
      <c r="G296" s="16" t="str">
        <f>IF(F296="","",VLOOKUP(F296,'Cover Data'!$D$44:$E$129,2,FALSE))</f>
        <v/>
      </c>
      <c r="H296" s="16" t="e">
        <f>IF(VLOOKUP(D296,'BA Origin'!A:H,8,FALSE)=0,"Hotel",IF(VLOOKUP(D296,'BA Origin'!A:H,8,FALSE)=9,"SC","Error"))</f>
        <v>#N/A</v>
      </c>
      <c r="I296" s="16">
        <f t="shared" si="13"/>
        <v>0</v>
      </c>
      <c r="J296" s="16" t="e">
        <f>CONCATENATE(VLOOKUP(D296,'BA Origin'!A:D,4,FALSE),(IF(I296=1,CONCATENATE("000",D296),IF(I296=2,CONCATENATE("00",D296),IF(I296=3,CONCATENATE("0",D296),IF(I296=4,D296,"ERROR"))))),F296)</f>
        <v>#N/A</v>
      </c>
      <c r="K296" s="18" t="e">
        <f t="array" ref="K296">OR(Matrix=$J296)</f>
        <v>#N/A</v>
      </c>
      <c r="L296" s="16" t="str">
        <f t="shared" si="15"/>
        <v/>
      </c>
      <c r="M296" s="19"/>
      <c r="N296" s="20"/>
      <c r="O296" s="15"/>
      <c r="P296" s="16" t="str">
        <f>IF(O296="","",VLOOKUP(O296,'BA Target'!A:G,7,FALSE))</f>
        <v/>
      </c>
      <c r="Q296" s="117"/>
      <c r="R296" s="16" t="str">
        <f>IF(Q296="","",VLOOKUP(Q296,'Cover Data'!$D$44:$E$129,2,FALSE))</f>
        <v/>
      </c>
      <c r="S296" s="16" t="e">
        <f>IF(VLOOKUP(O296,'BA Origin'!A:H,8,FALSE)=0,"Hotel",IF(VLOOKUP(O296,'BA Origin'!A:H,8,FALSE)=9,"SC","Error"))</f>
        <v>#N/A</v>
      </c>
      <c r="T296" s="16">
        <f t="shared" si="14"/>
        <v>0</v>
      </c>
      <c r="U296" s="16" t="e">
        <f>CONCATENATE(VLOOKUP(O296,'BA Target'!A:D,4,FALSE),(IF(T296=1,CONCATENATE("000",O296),IF(T296=2,CONCATENATE("00",O296),IF(T296=3,CONCATENATE("0",O296),IF(T296=4,O296,"ERROR"))))),Q296)</f>
        <v>#N/A</v>
      </c>
      <c r="V296" s="18" t="e">
        <f t="array" ref="V296">OR(Matrix=$U296)</f>
        <v>#N/A</v>
      </c>
      <c r="W296" s="16" t="str">
        <f>IF(R296="","",IF(VLOOKUP(O296,'BA Target'!A:J,10,FALSE)="Y",IF(V296=TRUE,U296,"Cost Center not defined"),U296))</f>
        <v/>
      </c>
      <c r="X296" s="21"/>
      <c r="Y296" s="22"/>
      <c r="Z296" s="22"/>
      <c r="AA296" s="23"/>
      <c r="AB296" s="229"/>
      <c r="AC296" s="338"/>
      <c r="AD296" s="341"/>
      <c r="AE296" s="326"/>
      <c r="AF296" s="326"/>
      <c r="AG296" s="326"/>
      <c r="AH296" s="164"/>
      <c r="AI296" s="326"/>
    </row>
    <row r="297" spans="2:35" ht="15.75" x14ac:dyDescent="0.25">
      <c r="B297" s="13"/>
      <c r="C297" s="14"/>
      <c r="D297" s="15"/>
      <c r="E297" s="16" t="str">
        <f>IF(D297="","",VLOOKUP(D297,'BA Origin'!A:G,7,FALSE))</f>
        <v/>
      </c>
      <c r="F297" s="117"/>
      <c r="G297" s="16" t="str">
        <f>IF(F297="","",VLOOKUP(F297,'Cover Data'!$D$44:$E$129,2,FALSE))</f>
        <v/>
      </c>
      <c r="H297" s="16" t="e">
        <f>IF(VLOOKUP(D297,'BA Origin'!A:H,8,FALSE)=0,"Hotel",IF(VLOOKUP(D297,'BA Origin'!A:H,8,FALSE)=9,"SC","Error"))</f>
        <v>#N/A</v>
      </c>
      <c r="I297" s="16">
        <f t="shared" si="13"/>
        <v>0</v>
      </c>
      <c r="J297" s="16" t="e">
        <f>CONCATENATE(VLOOKUP(D297,'BA Origin'!A:D,4,FALSE),(IF(I297=1,CONCATENATE("000",D297),IF(I297=2,CONCATENATE("00",D297),IF(I297=3,CONCATENATE("0",D297),IF(I297=4,D297,"ERROR"))))),F297)</f>
        <v>#N/A</v>
      </c>
      <c r="K297" s="18" t="e">
        <f t="array" ref="K297">OR(Matrix=$J297)</f>
        <v>#N/A</v>
      </c>
      <c r="L297" s="16" t="str">
        <f t="shared" si="15"/>
        <v/>
      </c>
      <c r="M297" s="19"/>
      <c r="N297" s="20"/>
      <c r="O297" s="15"/>
      <c r="P297" s="16" t="str">
        <f>IF(O297="","",VLOOKUP(O297,'BA Target'!A:G,7,FALSE))</f>
        <v/>
      </c>
      <c r="Q297" s="117"/>
      <c r="R297" s="16" t="str">
        <f>IF(Q297="","",VLOOKUP(Q297,'Cover Data'!$D$44:$E$129,2,FALSE))</f>
        <v/>
      </c>
      <c r="S297" s="16" t="e">
        <f>IF(VLOOKUP(O297,'BA Origin'!A:H,8,FALSE)=0,"Hotel",IF(VLOOKUP(O297,'BA Origin'!A:H,8,FALSE)=9,"SC","Error"))</f>
        <v>#N/A</v>
      </c>
      <c r="T297" s="16">
        <f t="shared" si="14"/>
        <v>0</v>
      </c>
      <c r="U297" s="16" t="e">
        <f>CONCATENATE(VLOOKUP(O297,'BA Target'!A:D,4,FALSE),(IF(T297=1,CONCATENATE("000",O297),IF(T297=2,CONCATENATE("00",O297),IF(T297=3,CONCATENATE("0",O297),IF(T297=4,O297,"ERROR"))))),Q297)</f>
        <v>#N/A</v>
      </c>
      <c r="V297" s="18" t="e">
        <f t="array" ref="V297">OR(Matrix=$U297)</f>
        <v>#N/A</v>
      </c>
      <c r="W297" s="16" t="str">
        <f>IF(R297="","",IF(VLOOKUP(O297,'BA Target'!A:J,10,FALSE)="Y",IF(V297=TRUE,U297,"Cost Center not defined"),U297))</f>
        <v/>
      </c>
      <c r="X297" s="21"/>
      <c r="Y297" s="22"/>
      <c r="Z297" s="22"/>
      <c r="AA297" s="23"/>
      <c r="AB297" s="229"/>
      <c r="AC297" s="339"/>
      <c r="AD297" s="341"/>
      <c r="AE297" s="326"/>
      <c r="AF297" s="326"/>
      <c r="AG297" s="326"/>
      <c r="AH297" s="164"/>
      <c r="AI297" s="326"/>
    </row>
    <row r="298" spans="2:35" ht="15.75" x14ac:dyDescent="0.25">
      <c r="B298" s="13"/>
      <c r="C298" s="14"/>
      <c r="D298" s="17"/>
      <c r="E298" s="16" t="str">
        <f>IF(D298="","",VLOOKUP(D298,'BA Origin'!A:G,7,FALSE))</f>
        <v/>
      </c>
      <c r="F298" s="117"/>
      <c r="G298" s="16" t="str">
        <f>IF(F298="","",VLOOKUP(F298,'Cover Data'!$D$44:$E$129,2,FALSE))</f>
        <v/>
      </c>
      <c r="H298" s="16" t="e">
        <f>IF(VLOOKUP(D298,'BA Origin'!A:H,8,FALSE)=0,"Hotel",IF(VLOOKUP(D298,'BA Origin'!A:H,8,FALSE)=9,"SC","Error"))</f>
        <v>#N/A</v>
      </c>
      <c r="I298" s="16">
        <f t="shared" si="13"/>
        <v>0</v>
      </c>
      <c r="J298" s="16" t="e">
        <f>CONCATENATE(VLOOKUP(D298,'BA Origin'!A:D,4,FALSE),(IF(I298=1,CONCATENATE("000",D298),IF(I298=2,CONCATENATE("00",D298),IF(I298=3,CONCATENATE("0",D298),IF(I298=4,D298,"ERROR"))))),F298)</f>
        <v>#N/A</v>
      </c>
      <c r="K298" s="18" t="e">
        <f t="array" ref="K298">OR(Matrix=$J298)</f>
        <v>#N/A</v>
      </c>
      <c r="L298" s="16" t="str">
        <f t="shared" si="15"/>
        <v/>
      </c>
      <c r="M298" s="19"/>
      <c r="N298" s="20"/>
      <c r="O298" s="17"/>
      <c r="P298" s="16" t="str">
        <f>IF(O298="","",VLOOKUP(O298,'BA Target'!A:G,7,FALSE))</f>
        <v/>
      </c>
      <c r="Q298" s="117"/>
      <c r="R298" s="16" t="str">
        <f>IF(Q298="","",VLOOKUP(Q298,'Cover Data'!$D$44:$E$129,2,FALSE))</f>
        <v/>
      </c>
      <c r="S298" s="16" t="e">
        <f>IF(VLOOKUP(O298,'BA Origin'!A:H,8,FALSE)=0,"Hotel",IF(VLOOKUP(O298,'BA Origin'!A:H,8,FALSE)=9,"SC","Error"))</f>
        <v>#N/A</v>
      </c>
      <c r="T298" s="16">
        <f t="shared" si="14"/>
        <v>0</v>
      </c>
      <c r="U298" s="16" t="e">
        <f>CONCATENATE(VLOOKUP(O298,'BA Target'!A:D,4,FALSE),(IF(T298=1,CONCATENATE("000",O298),IF(T298=2,CONCATENATE("00",O298),IF(T298=3,CONCATENATE("0",O298),IF(T298=4,O298,"ERROR"))))),Q298)</f>
        <v>#N/A</v>
      </c>
      <c r="V298" s="18" t="e">
        <f t="array" ref="V298">OR(Matrix=$U298)</f>
        <v>#N/A</v>
      </c>
      <c r="W298" s="16" t="str">
        <f>IF(R298="","",IF(VLOOKUP(O298,'BA Target'!A:J,10,FALSE)="Y",IF(V298=TRUE,U298,"Cost Center not defined"),U298))</f>
        <v/>
      </c>
      <c r="X298" s="21"/>
      <c r="Y298" s="22"/>
      <c r="Z298" s="22"/>
      <c r="AA298" s="23"/>
      <c r="AB298" s="229"/>
      <c r="AC298" s="337"/>
      <c r="AD298" s="341"/>
      <c r="AE298" s="326"/>
      <c r="AF298" s="326"/>
      <c r="AG298" s="326"/>
      <c r="AH298" s="164"/>
      <c r="AI298" s="326"/>
    </row>
    <row r="299" spans="2:35" ht="15.75" x14ac:dyDescent="0.25">
      <c r="B299" s="13"/>
      <c r="C299" s="14"/>
      <c r="D299" s="15"/>
      <c r="E299" s="16" t="str">
        <f>IF(D299="","",VLOOKUP(D299,'BA Origin'!A:G,7,FALSE))</f>
        <v/>
      </c>
      <c r="F299" s="117"/>
      <c r="G299" s="16" t="str">
        <f>IF(F299="","",VLOOKUP(F299,'Cover Data'!$D$44:$E$129,2,FALSE))</f>
        <v/>
      </c>
      <c r="H299" s="16" t="e">
        <f>IF(VLOOKUP(D299,'BA Origin'!A:H,8,FALSE)=0,"Hotel",IF(VLOOKUP(D299,'BA Origin'!A:H,8,FALSE)=9,"SC","Error"))</f>
        <v>#N/A</v>
      </c>
      <c r="I299" s="16">
        <f t="shared" si="13"/>
        <v>0</v>
      </c>
      <c r="J299" s="16" t="e">
        <f>CONCATENATE(VLOOKUP(D299,'BA Origin'!A:D,4,FALSE),(IF(I299=1,CONCATENATE("000",D299),IF(I299=2,CONCATENATE("00",D299),IF(I299=3,CONCATENATE("0",D299),IF(I299=4,D299,"ERROR"))))),F299)</f>
        <v>#N/A</v>
      </c>
      <c r="K299" s="18" t="e">
        <f t="array" ref="K299">OR(Matrix=$J299)</f>
        <v>#N/A</v>
      </c>
      <c r="L299" s="16" t="str">
        <f t="shared" si="15"/>
        <v/>
      </c>
      <c r="M299" s="19"/>
      <c r="N299" s="20"/>
      <c r="O299" s="15"/>
      <c r="P299" s="16" t="str">
        <f>IF(O299="","",VLOOKUP(O299,'BA Target'!A:G,7,FALSE))</f>
        <v/>
      </c>
      <c r="Q299" s="117"/>
      <c r="R299" s="16" t="str">
        <f>IF(Q299="","",VLOOKUP(Q299,'Cover Data'!$D$44:$E$129,2,FALSE))</f>
        <v/>
      </c>
      <c r="S299" s="16" t="e">
        <f>IF(VLOOKUP(O299,'BA Origin'!A:H,8,FALSE)=0,"Hotel",IF(VLOOKUP(O299,'BA Origin'!A:H,8,FALSE)=9,"SC","Error"))</f>
        <v>#N/A</v>
      </c>
      <c r="T299" s="16">
        <f t="shared" si="14"/>
        <v>0</v>
      </c>
      <c r="U299" s="16" t="e">
        <f>CONCATENATE(VLOOKUP(O299,'BA Target'!A:D,4,FALSE),(IF(T299=1,CONCATENATE("000",O299),IF(T299=2,CONCATENATE("00",O299),IF(T299=3,CONCATENATE("0",O299),IF(T299=4,O299,"ERROR"))))),Q299)</f>
        <v>#N/A</v>
      </c>
      <c r="V299" s="18" t="e">
        <f t="array" ref="V299">OR(Matrix=$U299)</f>
        <v>#N/A</v>
      </c>
      <c r="W299" s="16" t="str">
        <f>IF(R299="","",IF(VLOOKUP(O299,'BA Target'!A:J,10,FALSE)="Y",IF(V299=TRUE,U299,"Cost Center not defined"),U299))</f>
        <v/>
      </c>
      <c r="X299" s="21"/>
      <c r="Y299" s="22"/>
      <c r="Z299" s="22"/>
      <c r="AA299" s="23"/>
      <c r="AB299" s="229"/>
      <c r="AC299" s="338"/>
      <c r="AD299" s="341"/>
      <c r="AE299" s="326"/>
      <c r="AF299" s="326"/>
      <c r="AG299" s="326"/>
      <c r="AH299" s="164"/>
      <c r="AI299" s="326"/>
    </row>
    <row r="300" spans="2:35" ht="15.75" x14ac:dyDescent="0.25">
      <c r="B300" s="13"/>
      <c r="C300" s="14"/>
      <c r="D300" s="15"/>
      <c r="E300" s="16" t="str">
        <f>IF(D300="","",VLOOKUP(D300,'BA Origin'!A:G,7,FALSE))</f>
        <v/>
      </c>
      <c r="F300" s="117"/>
      <c r="G300" s="16" t="str">
        <f>IF(F300="","",VLOOKUP(F300,'Cover Data'!$D$44:$E$129,2,FALSE))</f>
        <v/>
      </c>
      <c r="H300" s="16" t="e">
        <f>IF(VLOOKUP(D300,'BA Origin'!A:H,8,FALSE)=0,"Hotel",IF(VLOOKUP(D300,'BA Origin'!A:H,8,FALSE)=9,"SC","Error"))</f>
        <v>#N/A</v>
      </c>
      <c r="I300" s="16">
        <f t="shared" si="13"/>
        <v>0</v>
      </c>
      <c r="J300" s="16" t="e">
        <f>CONCATENATE(VLOOKUP(D300,'BA Origin'!A:D,4,FALSE),(IF(I300=1,CONCATENATE("000",D300),IF(I300=2,CONCATENATE("00",D300),IF(I300=3,CONCATENATE("0",D300),IF(I300=4,D300,"ERROR"))))),F300)</f>
        <v>#N/A</v>
      </c>
      <c r="K300" s="18" t="e">
        <f t="array" ref="K300">OR(Matrix=$J300)</f>
        <v>#N/A</v>
      </c>
      <c r="L300" s="16" t="str">
        <f t="shared" si="15"/>
        <v/>
      </c>
      <c r="M300" s="19"/>
      <c r="N300" s="20"/>
      <c r="O300" s="15"/>
      <c r="P300" s="16" t="str">
        <f>IF(O300="","",VLOOKUP(O300,'BA Target'!A:G,7,FALSE))</f>
        <v/>
      </c>
      <c r="Q300" s="117"/>
      <c r="R300" s="16" t="str">
        <f>IF(Q300="","",VLOOKUP(Q300,'Cover Data'!$D$44:$E$129,2,FALSE))</f>
        <v/>
      </c>
      <c r="S300" s="16" t="e">
        <f>IF(VLOOKUP(O300,'BA Origin'!A:H,8,FALSE)=0,"Hotel",IF(VLOOKUP(O300,'BA Origin'!A:H,8,FALSE)=9,"SC","Error"))</f>
        <v>#N/A</v>
      </c>
      <c r="T300" s="16">
        <f t="shared" si="14"/>
        <v>0</v>
      </c>
      <c r="U300" s="16" t="e">
        <f>CONCATENATE(VLOOKUP(O300,'BA Target'!A:D,4,FALSE),(IF(T300=1,CONCATENATE("000",O300),IF(T300=2,CONCATENATE("00",O300),IF(T300=3,CONCATENATE("0",O300),IF(T300=4,O300,"ERROR"))))),Q300)</f>
        <v>#N/A</v>
      </c>
      <c r="V300" s="18" t="e">
        <f t="array" ref="V300">OR(Matrix=$U300)</f>
        <v>#N/A</v>
      </c>
      <c r="W300" s="16" t="str">
        <f>IF(R300="","",IF(VLOOKUP(O300,'BA Target'!A:J,10,FALSE)="Y",IF(V300=TRUE,U300,"Cost Center not defined"),U300))</f>
        <v/>
      </c>
      <c r="X300" s="21"/>
      <c r="Y300" s="22"/>
      <c r="Z300" s="22"/>
      <c r="AA300" s="23"/>
      <c r="AB300" s="229"/>
      <c r="AC300" s="339"/>
      <c r="AD300" s="341"/>
      <c r="AE300" s="326"/>
      <c r="AF300" s="326"/>
      <c r="AG300" s="326"/>
      <c r="AH300" s="164"/>
      <c r="AI300" s="326"/>
    </row>
    <row r="301" spans="2:35" ht="15.75" x14ac:dyDescent="0.25">
      <c r="B301" s="13"/>
      <c r="C301" s="14"/>
      <c r="D301" s="17"/>
      <c r="E301" s="16" t="str">
        <f>IF(D301="","",VLOOKUP(D301,'BA Origin'!A:G,7,FALSE))</f>
        <v/>
      </c>
      <c r="F301" s="117"/>
      <c r="G301" s="16" t="str">
        <f>IF(F301="","",VLOOKUP(F301,'Cover Data'!$D$44:$E$129,2,FALSE))</f>
        <v/>
      </c>
      <c r="H301" s="16" t="e">
        <f>IF(VLOOKUP(D301,'BA Origin'!A:H,8,FALSE)=0,"Hotel",IF(VLOOKUP(D301,'BA Origin'!A:H,8,FALSE)=9,"SC","Error"))</f>
        <v>#N/A</v>
      </c>
      <c r="I301" s="16">
        <f t="shared" si="13"/>
        <v>0</v>
      </c>
      <c r="J301" s="16" t="e">
        <f>CONCATENATE(VLOOKUP(D301,'BA Origin'!A:D,4,FALSE),(IF(I301=1,CONCATENATE("000",D301),IF(I301=2,CONCATENATE("00",D301),IF(I301=3,CONCATENATE("0",D301),IF(I301=4,D301,"ERROR"))))),F301)</f>
        <v>#N/A</v>
      </c>
      <c r="K301" s="18" t="e">
        <f t="array" ref="K301">OR(Matrix=$J301)</f>
        <v>#N/A</v>
      </c>
      <c r="L301" s="16" t="str">
        <f t="shared" si="15"/>
        <v/>
      </c>
      <c r="M301" s="19"/>
      <c r="N301" s="20"/>
      <c r="O301" s="17"/>
      <c r="P301" s="16" t="str">
        <f>IF(O301="","",VLOOKUP(O301,'BA Target'!A:G,7,FALSE))</f>
        <v/>
      </c>
      <c r="Q301" s="117"/>
      <c r="R301" s="16" t="str">
        <f>IF(Q301="","",VLOOKUP(Q301,'Cover Data'!$D$44:$E$129,2,FALSE))</f>
        <v/>
      </c>
      <c r="S301" s="16" t="e">
        <f>IF(VLOOKUP(O301,'BA Origin'!A:H,8,FALSE)=0,"Hotel",IF(VLOOKUP(O301,'BA Origin'!A:H,8,FALSE)=9,"SC","Error"))</f>
        <v>#N/A</v>
      </c>
      <c r="T301" s="16">
        <f t="shared" si="14"/>
        <v>0</v>
      </c>
      <c r="U301" s="16" t="e">
        <f>CONCATENATE(VLOOKUP(O301,'BA Target'!A:D,4,FALSE),(IF(T301=1,CONCATENATE("000",O301),IF(T301=2,CONCATENATE("00",O301),IF(T301=3,CONCATENATE("0",O301),IF(T301=4,O301,"ERROR"))))),Q301)</f>
        <v>#N/A</v>
      </c>
      <c r="V301" s="18" t="e">
        <f t="array" ref="V301">OR(Matrix=$U301)</f>
        <v>#N/A</v>
      </c>
      <c r="W301" s="16" t="str">
        <f>IF(R301="","",IF(VLOOKUP(O301,'BA Target'!A:J,10,FALSE)="Y",IF(V301=TRUE,U301,"Cost Center not defined"),U301))</f>
        <v/>
      </c>
      <c r="X301" s="21"/>
      <c r="Y301" s="22"/>
      <c r="Z301" s="22"/>
      <c r="AA301" s="23"/>
      <c r="AB301" s="229"/>
      <c r="AC301" s="337"/>
      <c r="AD301" s="341"/>
      <c r="AE301" s="326"/>
      <c r="AF301" s="326"/>
      <c r="AG301" s="326"/>
      <c r="AH301" s="164"/>
      <c r="AI301" s="326"/>
    </row>
    <row r="302" spans="2:35" ht="15.75" x14ac:dyDescent="0.25">
      <c r="B302" s="13"/>
      <c r="C302" s="14"/>
      <c r="D302" s="15"/>
      <c r="E302" s="16" t="str">
        <f>IF(D302="","",VLOOKUP(D302,'BA Origin'!A:G,7,FALSE))</f>
        <v/>
      </c>
      <c r="F302" s="117"/>
      <c r="G302" s="16" t="str">
        <f>IF(F302="","",VLOOKUP(F302,'Cover Data'!$D$44:$E$129,2,FALSE))</f>
        <v/>
      </c>
      <c r="H302" s="16" t="e">
        <f>IF(VLOOKUP(D302,'BA Origin'!A:H,8,FALSE)=0,"Hotel",IF(VLOOKUP(D302,'BA Origin'!A:H,8,FALSE)=9,"SC","Error"))</f>
        <v>#N/A</v>
      </c>
      <c r="I302" s="16">
        <f t="shared" si="13"/>
        <v>0</v>
      </c>
      <c r="J302" s="16" t="e">
        <f>CONCATENATE(VLOOKUP(D302,'BA Origin'!A:D,4,FALSE),(IF(I302=1,CONCATENATE("000",D302),IF(I302=2,CONCATENATE("00",D302),IF(I302=3,CONCATENATE("0",D302),IF(I302=4,D302,"ERROR"))))),F302)</f>
        <v>#N/A</v>
      </c>
      <c r="K302" s="18" t="e">
        <f t="array" ref="K302">OR(Matrix=$J302)</f>
        <v>#N/A</v>
      </c>
      <c r="L302" s="16" t="str">
        <f t="shared" si="15"/>
        <v/>
      </c>
      <c r="M302" s="19"/>
      <c r="N302" s="20"/>
      <c r="O302" s="15"/>
      <c r="P302" s="16" t="str">
        <f>IF(O302="","",VLOOKUP(O302,'BA Target'!A:G,7,FALSE))</f>
        <v/>
      </c>
      <c r="Q302" s="117"/>
      <c r="R302" s="16" t="str">
        <f>IF(Q302="","",VLOOKUP(Q302,'Cover Data'!$D$44:$E$129,2,FALSE))</f>
        <v/>
      </c>
      <c r="S302" s="16" t="e">
        <f>IF(VLOOKUP(O302,'BA Origin'!A:H,8,FALSE)=0,"Hotel",IF(VLOOKUP(O302,'BA Origin'!A:H,8,FALSE)=9,"SC","Error"))</f>
        <v>#N/A</v>
      </c>
      <c r="T302" s="16">
        <f t="shared" si="14"/>
        <v>0</v>
      </c>
      <c r="U302" s="16" t="e">
        <f>CONCATENATE(VLOOKUP(O302,'BA Target'!A:D,4,FALSE),(IF(T302=1,CONCATENATE("000",O302),IF(T302=2,CONCATENATE("00",O302),IF(T302=3,CONCATENATE("0",O302),IF(T302=4,O302,"ERROR"))))),Q302)</f>
        <v>#N/A</v>
      </c>
      <c r="V302" s="18" t="e">
        <f t="array" ref="V302">OR(Matrix=$U302)</f>
        <v>#N/A</v>
      </c>
      <c r="W302" s="16" t="str">
        <f>IF(R302="","",IF(VLOOKUP(O302,'BA Target'!A:J,10,FALSE)="Y",IF(V302=TRUE,U302,"Cost Center not defined"),U302))</f>
        <v/>
      </c>
      <c r="X302" s="21"/>
      <c r="Y302" s="22"/>
      <c r="Z302" s="22"/>
      <c r="AA302" s="23"/>
      <c r="AB302" s="229"/>
      <c r="AC302" s="338"/>
      <c r="AD302" s="341"/>
      <c r="AE302" s="326"/>
      <c r="AF302" s="326"/>
      <c r="AG302" s="326"/>
      <c r="AH302" s="164"/>
      <c r="AI302" s="326"/>
    </row>
    <row r="303" spans="2:35" ht="15.75" x14ac:dyDescent="0.25">
      <c r="B303" s="13"/>
      <c r="C303" s="14"/>
      <c r="D303" s="15"/>
      <c r="E303" s="16" t="str">
        <f>IF(D303="","",VLOOKUP(D303,'BA Origin'!A:G,7,FALSE))</f>
        <v/>
      </c>
      <c r="F303" s="117"/>
      <c r="G303" s="16" t="str">
        <f>IF(F303="","",VLOOKUP(F303,'Cover Data'!$D$44:$E$129,2,FALSE))</f>
        <v/>
      </c>
      <c r="H303" s="16" t="e">
        <f>IF(VLOOKUP(D303,'BA Origin'!A:H,8,FALSE)=0,"Hotel",IF(VLOOKUP(D303,'BA Origin'!A:H,8,FALSE)=9,"SC","Error"))</f>
        <v>#N/A</v>
      </c>
      <c r="I303" s="16">
        <f t="shared" si="13"/>
        <v>0</v>
      </c>
      <c r="J303" s="16" t="e">
        <f>CONCATENATE(VLOOKUP(D303,'BA Origin'!A:D,4,FALSE),(IF(I303=1,CONCATENATE("000",D303),IF(I303=2,CONCATENATE("00",D303),IF(I303=3,CONCATENATE("0",D303),IF(I303=4,D303,"ERROR"))))),F303)</f>
        <v>#N/A</v>
      </c>
      <c r="K303" s="18" t="e">
        <f t="array" ref="K303">OR(Matrix=$J303)</f>
        <v>#N/A</v>
      </c>
      <c r="L303" s="16" t="str">
        <f t="shared" si="15"/>
        <v/>
      </c>
      <c r="M303" s="19"/>
      <c r="N303" s="20"/>
      <c r="O303" s="15"/>
      <c r="P303" s="16" t="str">
        <f>IF(O303="","",VLOOKUP(O303,'BA Target'!A:G,7,FALSE))</f>
        <v/>
      </c>
      <c r="Q303" s="117"/>
      <c r="R303" s="16" t="str">
        <f>IF(Q303="","",VLOOKUP(Q303,'Cover Data'!$D$44:$E$129,2,FALSE))</f>
        <v/>
      </c>
      <c r="S303" s="16" t="e">
        <f>IF(VLOOKUP(O303,'BA Origin'!A:H,8,FALSE)=0,"Hotel",IF(VLOOKUP(O303,'BA Origin'!A:H,8,FALSE)=9,"SC","Error"))</f>
        <v>#N/A</v>
      </c>
      <c r="T303" s="16">
        <f t="shared" si="14"/>
        <v>0</v>
      </c>
      <c r="U303" s="16" t="e">
        <f>CONCATENATE(VLOOKUP(O303,'BA Target'!A:D,4,FALSE),(IF(T303=1,CONCATENATE("000",O303),IF(T303=2,CONCATENATE("00",O303),IF(T303=3,CONCATENATE("0",O303),IF(T303=4,O303,"ERROR"))))),Q303)</f>
        <v>#N/A</v>
      </c>
      <c r="V303" s="18" t="e">
        <f t="array" ref="V303">OR(Matrix=$U303)</f>
        <v>#N/A</v>
      </c>
      <c r="W303" s="16" t="str">
        <f>IF(R303="","",IF(VLOOKUP(O303,'BA Target'!A:J,10,FALSE)="Y",IF(V303=TRUE,U303,"Cost Center not defined"),U303))</f>
        <v/>
      </c>
      <c r="X303" s="21"/>
      <c r="Y303" s="22"/>
      <c r="Z303" s="22"/>
      <c r="AA303" s="23"/>
      <c r="AB303" s="229"/>
      <c r="AC303" s="339"/>
      <c r="AD303" s="341"/>
      <c r="AE303" s="326"/>
      <c r="AF303" s="326"/>
      <c r="AG303" s="326"/>
      <c r="AH303" s="164"/>
      <c r="AI303" s="326"/>
    </row>
    <row r="304" spans="2:35" ht="15.75" x14ac:dyDescent="0.25">
      <c r="B304" s="13"/>
      <c r="C304" s="14"/>
      <c r="D304" s="17"/>
      <c r="E304" s="16" t="str">
        <f>IF(D304="","",VLOOKUP(D304,'BA Origin'!A:G,7,FALSE))</f>
        <v/>
      </c>
      <c r="F304" s="117"/>
      <c r="G304" s="16" t="str">
        <f>IF(F304="","",VLOOKUP(F304,'Cover Data'!$D$44:$E$129,2,FALSE))</f>
        <v/>
      </c>
      <c r="H304" s="16" t="e">
        <f>IF(VLOOKUP(D304,'BA Origin'!A:H,8,FALSE)=0,"Hotel",IF(VLOOKUP(D304,'BA Origin'!A:H,8,FALSE)=9,"SC","Error"))</f>
        <v>#N/A</v>
      </c>
      <c r="I304" s="16">
        <f t="shared" si="13"/>
        <v>0</v>
      </c>
      <c r="J304" s="16" t="e">
        <f>CONCATENATE(VLOOKUP(D304,'BA Origin'!A:D,4,FALSE),(IF(I304=1,CONCATENATE("000",D304),IF(I304=2,CONCATENATE("00",D304),IF(I304=3,CONCATENATE("0",D304),IF(I304=4,D304,"ERROR"))))),F304)</f>
        <v>#N/A</v>
      </c>
      <c r="K304" s="18" t="e">
        <f t="array" ref="K304">OR(Matrix=$J304)</f>
        <v>#N/A</v>
      </c>
      <c r="L304" s="16" t="str">
        <f t="shared" si="15"/>
        <v/>
      </c>
      <c r="M304" s="19"/>
      <c r="N304" s="20"/>
      <c r="O304" s="17"/>
      <c r="P304" s="16" t="str">
        <f>IF(O304="","",VLOOKUP(O304,'BA Target'!A:G,7,FALSE))</f>
        <v/>
      </c>
      <c r="Q304" s="117"/>
      <c r="R304" s="16" t="str">
        <f>IF(Q304="","",VLOOKUP(Q304,'Cover Data'!$D$44:$E$129,2,FALSE))</f>
        <v/>
      </c>
      <c r="S304" s="16" t="e">
        <f>IF(VLOOKUP(O304,'BA Origin'!A:H,8,FALSE)=0,"Hotel",IF(VLOOKUP(O304,'BA Origin'!A:H,8,FALSE)=9,"SC","Error"))</f>
        <v>#N/A</v>
      </c>
      <c r="T304" s="16">
        <f t="shared" si="14"/>
        <v>0</v>
      </c>
      <c r="U304" s="16" t="e">
        <f>CONCATENATE(VLOOKUP(O304,'BA Target'!A:D,4,FALSE),(IF(T304=1,CONCATENATE("000",O304),IF(T304=2,CONCATENATE("00",O304),IF(T304=3,CONCATENATE("0",O304),IF(T304=4,O304,"ERROR"))))),Q304)</f>
        <v>#N/A</v>
      </c>
      <c r="V304" s="18" t="e">
        <f t="array" ref="V304">OR(Matrix=$U304)</f>
        <v>#N/A</v>
      </c>
      <c r="W304" s="16" t="str">
        <f>IF(R304="","",IF(VLOOKUP(O304,'BA Target'!A:J,10,FALSE)="Y",IF(V304=TRUE,U304,"Cost Center not defined"),U304))</f>
        <v/>
      </c>
      <c r="X304" s="21"/>
      <c r="Y304" s="22"/>
      <c r="Z304" s="22"/>
      <c r="AA304" s="23"/>
      <c r="AB304" s="229"/>
      <c r="AC304" s="337"/>
      <c r="AD304" s="341"/>
      <c r="AE304" s="326"/>
      <c r="AF304" s="326"/>
      <c r="AG304" s="326"/>
      <c r="AH304" s="164"/>
      <c r="AI304" s="326"/>
    </row>
    <row r="305" spans="2:35" ht="15.75" x14ac:dyDescent="0.25">
      <c r="B305" s="13"/>
      <c r="C305" s="14"/>
      <c r="D305" s="15"/>
      <c r="E305" s="16" t="str">
        <f>IF(D305="","",VLOOKUP(D305,'BA Origin'!A:G,7,FALSE))</f>
        <v/>
      </c>
      <c r="F305" s="117"/>
      <c r="G305" s="16" t="str">
        <f>IF(F305="","",VLOOKUP(F305,'Cover Data'!$D$44:$E$129,2,FALSE))</f>
        <v/>
      </c>
      <c r="H305" s="16" t="e">
        <f>IF(VLOOKUP(D305,'BA Origin'!A:H,8,FALSE)=0,"Hotel",IF(VLOOKUP(D305,'BA Origin'!A:H,8,FALSE)=9,"SC","Error"))</f>
        <v>#N/A</v>
      </c>
      <c r="I305" s="16">
        <f t="shared" si="13"/>
        <v>0</v>
      </c>
      <c r="J305" s="16" t="e">
        <f>CONCATENATE(VLOOKUP(D305,'BA Origin'!A:D,4,FALSE),(IF(I305=1,CONCATENATE("000",D305),IF(I305=2,CONCATENATE("00",D305),IF(I305=3,CONCATENATE("0",D305),IF(I305=4,D305,"ERROR"))))),F305)</f>
        <v>#N/A</v>
      </c>
      <c r="K305" s="18" t="e">
        <f t="array" ref="K305">OR(Matrix=$J305)</f>
        <v>#N/A</v>
      </c>
      <c r="L305" s="16" t="str">
        <f t="shared" si="15"/>
        <v/>
      </c>
      <c r="M305" s="19"/>
      <c r="N305" s="20"/>
      <c r="O305" s="15"/>
      <c r="P305" s="16" t="str">
        <f>IF(O305="","",VLOOKUP(O305,'BA Target'!A:G,7,FALSE))</f>
        <v/>
      </c>
      <c r="Q305" s="117"/>
      <c r="R305" s="16" t="str">
        <f>IF(Q305="","",VLOOKUP(Q305,'Cover Data'!$D$44:$E$129,2,FALSE))</f>
        <v/>
      </c>
      <c r="S305" s="16" t="e">
        <f>IF(VLOOKUP(O305,'BA Origin'!A:H,8,FALSE)=0,"Hotel",IF(VLOOKUP(O305,'BA Origin'!A:H,8,FALSE)=9,"SC","Error"))</f>
        <v>#N/A</v>
      </c>
      <c r="T305" s="16">
        <f t="shared" si="14"/>
        <v>0</v>
      </c>
      <c r="U305" s="16" t="e">
        <f>CONCATENATE(VLOOKUP(O305,'BA Target'!A:D,4,FALSE),(IF(T305=1,CONCATENATE("000",O305),IF(T305=2,CONCATENATE("00",O305),IF(T305=3,CONCATENATE("0",O305),IF(T305=4,O305,"ERROR"))))),Q305)</f>
        <v>#N/A</v>
      </c>
      <c r="V305" s="18" t="e">
        <f t="array" ref="V305">OR(Matrix=$U305)</f>
        <v>#N/A</v>
      </c>
      <c r="W305" s="16" t="str">
        <f>IF(R305="","",IF(VLOOKUP(O305,'BA Target'!A:J,10,FALSE)="Y",IF(V305=TRUE,U305,"Cost Center not defined"),U305))</f>
        <v/>
      </c>
      <c r="X305" s="21"/>
      <c r="Y305" s="22"/>
      <c r="Z305" s="22"/>
      <c r="AA305" s="23"/>
      <c r="AB305" s="229"/>
      <c r="AC305" s="338"/>
      <c r="AD305" s="341"/>
      <c r="AE305" s="326"/>
      <c r="AF305" s="326"/>
      <c r="AG305" s="326"/>
      <c r="AH305" s="164"/>
      <c r="AI305" s="326"/>
    </row>
    <row r="306" spans="2:35" ht="15.75" x14ac:dyDescent="0.25">
      <c r="B306" s="13"/>
      <c r="C306" s="14"/>
      <c r="D306" s="15"/>
      <c r="E306" s="16" t="str">
        <f>IF(D306="","",VLOOKUP(D306,'BA Origin'!A:G,7,FALSE))</f>
        <v/>
      </c>
      <c r="F306" s="117"/>
      <c r="G306" s="16" t="str">
        <f>IF(F306="","",VLOOKUP(F306,'Cover Data'!$D$44:$E$129,2,FALSE))</f>
        <v/>
      </c>
      <c r="H306" s="16" t="e">
        <f>IF(VLOOKUP(D306,'BA Origin'!A:H,8,FALSE)=0,"Hotel",IF(VLOOKUP(D306,'BA Origin'!A:H,8,FALSE)=9,"SC","Error"))</f>
        <v>#N/A</v>
      </c>
      <c r="I306" s="16">
        <f t="shared" si="13"/>
        <v>0</v>
      </c>
      <c r="J306" s="16" t="e">
        <f>CONCATENATE(VLOOKUP(D306,'BA Origin'!A:D,4,FALSE),(IF(I306=1,CONCATENATE("000",D306),IF(I306=2,CONCATENATE("00",D306),IF(I306=3,CONCATENATE("0",D306),IF(I306=4,D306,"ERROR"))))),F306)</f>
        <v>#N/A</v>
      </c>
      <c r="K306" s="18" t="e">
        <f t="array" ref="K306">OR(Matrix=$J306)</f>
        <v>#N/A</v>
      </c>
      <c r="L306" s="16" t="str">
        <f t="shared" si="15"/>
        <v/>
      </c>
      <c r="M306" s="19"/>
      <c r="N306" s="20"/>
      <c r="O306" s="15"/>
      <c r="P306" s="16" t="str">
        <f>IF(O306="","",VLOOKUP(O306,'BA Target'!A:G,7,FALSE))</f>
        <v/>
      </c>
      <c r="Q306" s="117"/>
      <c r="R306" s="16" t="str">
        <f>IF(Q306="","",VLOOKUP(Q306,'Cover Data'!$D$44:$E$129,2,FALSE))</f>
        <v/>
      </c>
      <c r="S306" s="16" t="e">
        <f>IF(VLOOKUP(O306,'BA Origin'!A:H,8,FALSE)=0,"Hotel",IF(VLOOKUP(O306,'BA Origin'!A:H,8,FALSE)=9,"SC","Error"))</f>
        <v>#N/A</v>
      </c>
      <c r="T306" s="16">
        <f t="shared" si="14"/>
        <v>0</v>
      </c>
      <c r="U306" s="16" t="e">
        <f>CONCATENATE(VLOOKUP(O306,'BA Target'!A:D,4,FALSE),(IF(T306=1,CONCATENATE("000",O306),IF(T306=2,CONCATENATE("00",O306),IF(T306=3,CONCATENATE("0",O306),IF(T306=4,O306,"ERROR"))))),Q306)</f>
        <v>#N/A</v>
      </c>
      <c r="V306" s="18" t="e">
        <f t="array" ref="V306">OR(Matrix=$U306)</f>
        <v>#N/A</v>
      </c>
      <c r="W306" s="16" t="str">
        <f>IF(R306="","",IF(VLOOKUP(O306,'BA Target'!A:J,10,FALSE)="Y",IF(V306=TRUE,U306,"Cost Center not defined"),U306))</f>
        <v/>
      </c>
      <c r="X306" s="21"/>
      <c r="Y306" s="22"/>
      <c r="Z306" s="22"/>
      <c r="AA306" s="23"/>
      <c r="AB306" s="229"/>
      <c r="AC306" s="339"/>
      <c r="AD306" s="341"/>
      <c r="AE306" s="326"/>
      <c r="AF306" s="326"/>
      <c r="AG306" s="326"/>
      <c r="AH306" s="164"/>
      <c r="AI306" s="326"/>
    </row>
    <row r="307" spans="2:35" ht="15.75" x14ac:dyDescent="0.25">
      <c r="B307" s="13"/>
      <c r="C307" s="14"/>
      <c r="D307" s="17"/>
      <c r="E307" s="16" t="str">
        <f>IF(D307="","",VLOOKUP(D307,'BA Origin'!A:G,7,FALSE))</f>
        <v/>
      </c>
      <c r="F307" s="117"/>
      <c r="G307" s="16" t="str">
        <f>IF(F307="","",VLOOKUP(F307,'Cover Data'!$D$44:$E$129,2,FALSE))</f>
        <v/>
      </c>
      <c r="H307" s="16" t="e">
        <f>IF(VLOOKUP(D307,'BA Origin'!A:H,8,FALSE)=0,"Hotel",IF(VLOOKUP(D307,'BA Origin'!A:H,8,FALSE)=9,"SC","Error"))</f>
        <v>#N/A</v>
      </c>
      <c r="I307" s="16">
        <f t="shared" si="13"/>
        <v>0</v>
      </c>
      <c r="J307" s="16" t="e">
        <f>CONCATENATE(VLOOKUP(D307,'BA Origin'!A:D,4,FALSE),(IF(I307=1,CONCATENATE("000",D307),IF(I307=2,CONCATENATE("00",D307),IF(I307=3,CONCATENATE("0",D307),IF(I307=4,D307,"ERROR"))))),F307)</f>
        <v>#N/A</v>
      </c>
      <c r="K307" s="18" t="e">
        <f t="array" ref="K307">OR(Matrix=$J307)</f>
        <v>#N/A</v>
      </c>
      <c r="L307" s="16" t="str">
        <f t="shared" si="15"/>
        <v/>
      </c>
      <c r="M307" s="19"/>
      <c r="N307" s="20"/>
      <c r="O307" s="17"/>
      <c r="P307" s="16" t="str">
        <f>IF(O307="","",VLOOKUP(O307,'BA Target'!A:G,7,FALSE))</f>
        <v/>
      </c>
      <c r="Q307" s="117"/>
      <c r="R307" s="16" t="str">
        <f>IF(Q307="","",VLOOKUP(Q307,'Cover Data'!$D$44:$E$129,2,FALSE))</f>
        <v/>
      </c>
      <c r="S307" s="16" t="e">
        <f>IF(VLOOKUP(O307,'BA Origin'!A:H,8,FALSE)=0,"Hotel",IF(VLOOKUP(O307,'BA Origin'!A:H,8,FALSE)=9,"SC","Error"))</f>
        <v>#N/A</v>
      </c>
      <c r="T307" s="16">
        <f t="shared" si="14"/>
        <v>0</v>
      </c>
      <c r="U307" s="16" t="e">
        <f>CONCATENATE(VLOOKUP(O307,'BA Target'!A:D,4,FALSE),(IF(T307=1,CONCATENATE("000",O307),IF(T307=2,CONCATENATE("00",O307),IF(T307=3,CONCATENATE("0",O307),IF(T307=4,O307,"ERROR"))))),Q307)</f>
        <v>#N/A</v>
      </c>
      <c r="V307" s="18" t="e">
        <f t="array" ref="V307">OR(Matrix=$U307)</f>
        <v>#N/A</v>
      </c>
      <c r="W307" s="16" t="str">
        <f>IF(R307="","",IF(VLOOKUP(O307,'BA Target'!A:J,10,FALSE)="Y",IF(V307=TRUE,U307,"Cost Center not defined"),U307))</f>
        <v/>
      </c>
      <c r="X307" s="21"/>
      <c r="Y307" s="22"/>
      <c r="Z307" s="22"/>
      <c r="AA307" s="23"/>
      <c r="AB307" s="229"/>
      <c r="AC307" s="337"/>
      <c r="AD307" s="341"/>
      <c r="AE307" s="326"/>
      <c r="AF307" s="326"/>
      <c r="AG307" s="326"/>
      <c r="AH307" s="164"/>
      <c r="AI307" s="326"/>
    </row>
    <row r="308" spans="2:35" ht="15.75" x14ac:dyDescent="0.25">
      <c r="B308" s="13"/>
      <c r="C308" s="14"/>
      <c r="D308" s="15"/>
      <c r="E308" s="16" t="str">
        <f>IF(D308="","",VLOOKUP(D308,'BA Origin'!A:G,7,FALSE))</f>
        <v/>
      </c>
      <c r="F308" s="117"/>
      <c r="G308" s="16" t="str">
        <f>IF(F308="","",VLOOKUP(F308,'Cover Data'!$D$44:$E$129,2,FALSE))</f>
        <v/>
      </c>
      <c r="H308" s="16" t="e">
        <f>IF(VLOOKUP(D308,'BA Origin'!A:H,8,FALSE)=0,"Hotel",IF(VLOOKUP(D308,'BA Origin'!A:H,8,FALSE)=9,"SC","Error"))</f>
        <v>#N/A</v>
      </c>
      <c r="I308" s="16">
        <f t="shared" si="13"/>
        <v>0</v>
      </c>
      <c r="J308" s="16" t="e">
        <f>CONCATENATE(VLOOKUP(D308,'BA Origin'!A:D,4,FALSE),(IF(I308=1,CONCATENATE("000",D308),IF(I308=2,CONCATENATE("00",D308),IF(I308=3,CONCATENATE("0",D308),IF(I308=4,D308,"ERROR"))))),F308)</f>
        <v>#N/A</v>
      </c>
      <c r="K308" s="18" t="e">
        <f t="array" ref="K308">OR(Matrix=$J308)</f>
        <v>#N/A</v>
      </c>
      <c r="L308" s="16" t="str">
        <f t="shared" si="15"/>
        <v/>
      </c>
      <c r="M308" s="19"/>
      <c r="N308" s="20"/>
      <c r="O308" s="15"/>
      <c r="P308" s="16" t="str">
        <f>IF(O308="","",VLOOKUP(O308,'BA Target'!A:G,7,FALSE))</f>
        <v/>
      </c>
      <c r="Q308" s="117"/>
      <c r="R308" s="16" t="str">
        <f>IF(Q308="","",VLOOKUP(Q308,'Cover Data'!$D$44:$E$129,2,FALSE))</f>
        <v/>
      </c>
      <c r="S308" s="16" t="e">
        <f>IF(VLOOKUP(O308,'BA Origin'!A:H,8,FALSE)=0,"Hotel",IF(VLOOKUP(O308,'BA Origin'!A:H,8,FALSE)=9,"SC","Error"))</f>
        <v>#N/A</v>
      </c>
      <c r="T308" s="16">
        <f t="shared" si="14"/>
        <v>0</v>
      </c>
      <c r="U308" s="16" t="e">
        <f>CONCATENATE(VLOOKUP(O308,'BA Target'!A:D,4,FALSE),(IF(T308=1,CONCATENATE("000",O308),IF(T308=2,CONCATENATE("00",O308),IF(T308=3,CONCATENATE("0",O308),IF(T308=4,O308,"ERROR"))))),Q308)</f>
        <v>#N/A</v>
      </c>
      <c r="V308" s="18" t="e">
        <f t="array" ref="V308">OR(Matrix=$U308)</f>
        <v>#N/A</v>
      </c>
      <c r="W308" s="16" t="str">
        <f>IF(R308="","",IF(VLOOKUP(O308,'BA Target'!A:J,10,FALSE)="Y",IF(V308=TRUE,U308,"Cost Center not defined"),U308))</f>
        <v/>
      </c>
      <c r="X308" s="21"/>
      <c r="Y308" s="22"/>
      <c r="Z308" s="22"/>
      <c r="AA308" s="23"/>
      <c r="AB308" s="229"/>
      <c r="AC308" s="338"/>
      <c r="AD308" s="341"/>
      <c r="AE308" s="326"/>
      <c r="AF308" s="326"/>
      <c r="AG308" s="326"/>
      <c r="AH308" s="164"/>
      <c r="AI308" s="326"/>
    </row>
    <row r="309" spans="2:35" ht="15.75" x14ac:dyDescent="0.25">
      <c r="B309" s="13"/>
      <c r="C309" s="14"/>
      <c r="D309" s="15"/>
      <c r="E309" s="16" t="str">
        <f>IF(D309="","",VLOOKUP(D309,'BA Origin'!A:G,7,FALSE))</f>
        <v/>
      </c>
      <c r="F309" s="117"/>
      <c r="G309" s="16" t="str">
        <f>IF(F309="","",VLOOKUP(F309,'Cover Data'!$D$44:$E$129,2,FALSE))</f>
        <v/>
      </c>
      <c r="H309" s="16" t="e">
        <f>IF(VLOOKUP(D309,'BA Origin'!A:H,8,FALSE)=0,"Hotel",IF(VLOOKUP(D309,'BA Origin'!A:H,8,FALSE)=9,"SC","Error"))</f>
        <v>#N/A</v>
      </c>
      <c r="I309" s="16">
        <f t="shared" si="13"/>
        <v>0</v>
      </c>
      <c r="J309" s="16" t="e">
        <f>CONCATENATE(VLOOKUP(D309,'BA Origin'!A:D,4,FALSE),(IF(I309=1,CONCATENATE("000",D309),IF(I309=2,CONCATENATE("00",D309),IF(I309=3,CONCATENATE("0",D309),IF(I309=4,D309,"ERROR"))))),F309)</f>
        <v>#N/A</v>
      </c>
      <c r="K309" s="18" t="e">
        <f t="array" ref="K309">OR(Matrix=$J309)</f>
        <v>#N/A</v>
      </c>
      <c r="L309" s="16" t="str">
        <f t="shared" si="15"/>
        <v/>
      </c>
      <c r="M309" s="19"/>
      <c r="N309" s="20"/>
      <c r="O309" s="15"/>
      <c r="P309" s="16" t="str">
        <f>IF(O309="","",VLOOKUP(O309,'BA Target'!A:G,7,FALSE))</f>
        <v/>
      </c>
      <c r="Q309" s="117"/>
      <c r="R309" s="16" t="str">
        <f>IF(Q309="","",VLOOKUP(Q309,'Cover Data'!$D$44:$E$129,2,FALSE))</f>
        <v/>
      </c>
      <c r="S309" s="16" t="e">
        <f>IF(VLOOKUP(O309,'BA Origin'!A:H,8,FALSE)=0,"Hotel",IF(VLOOKUP(O309,'BA Origin'!A:H,8,FALSE)=9,"SC","Error"))</f>
        <v>#N/A</v>
      </c>
      <c r="T309" s="16">
        <f t="shared" si="14"/>
        <v>0</v>
      </c>
      <c r="U309" s="16" t="e">
        <f>CONCATENATE(VLOOKUP(O309,'BA Target'!A:D,4,FALSE),(IF(T309=1,CONCATENATE("000",O309),IF(T309=2,CONCATENATE("00",O309),IF(T309=3,CONCATENATE("0",O309),IF(T309=4,O309,"ERROR"))))),Q309)</f>
        <v>#N/A</v>
      </c>
      <c r="V309" s="18" t="e">
        <f t="array" ref="V309">OR(Matrix=$U309)</f>
        <v>#N/A</v>
      </c>
      <c r="W309" s="16" t="str">
        <f>IF(R309="","",IF(VLOOKUP(O309,'BA Target'!A:J,10,FALSE)="Y",IF(V309=TRUE,U309,"Cost Center not defined"),U309))</f>
        <v/>
      </c>
      <c r="X309" s="21"/>
      <c r="Y309" s="22"/>
      <c r="Z309" s="22"/>
      <c r="AA309" s="23"/>
      <c r="AB309" s="229"/>
      <c r="AC309" s="339"/>
      <c r="AD309" s="341"/>
      <c r="AE309" s="326"/>
      <c r="AF309" s="326"/>
      <c r="AG309" s="326"/>
      <c r="AH309" s="164"/>
      <c r="AI309" s="326"/>
    </row>
    <row r="310" spans="2:35" ht="15.75" x14ac:dyDescent="0.25">
      <c r="B310" s="13"/>
      <c r="C310" s="14"/>
      <c r="D310" s="17"/>
      <c r="E310" s="16" t="str">
        <f>IF(D310="","",VLOOKUP(D310,'BA Origin'!A:G,7,FALSE))</f>
        <v/>
      </c>
      <c r="F310" s="117"/>
      <c r="G310" s="16" t="str">
        <f>IF(F310="","",VLOOKUP(F310,'Cover Data'!$D$44:$E$129,2,FALSE))</f>
        <v/>
      </c>
      <c r="H310" s="16" t="e">
        <f>IF(VLOOKUP(D310,'BA Origin'!A:H,8,FALSE)=0,"Hotel",IF(VLOOKUP(D310,'BA Origin'!A:H,8,FALSE)=9,"SC","Error"))</f>
        <v>#N/A</v>
      </c>
      <c r="I310" s="16">
        <f t="shared" si="13"/>
        <v>0</v>
      </c>
      <c r="J310" s="16" t="e">
        <f>CONCATENATE(VLOOKUP(D310,'BA Origin'!A:D,4,FALSE),(IF(I310=1,CONCATENATE("000",D310),IF(I310=2,CONCATENATE("00",D310),IF(I310=3,CONCATENATE("0",D310),IF(I310=4,D310,"ERROR"))))),F310)</f>
        <v>#N/A</v>
      </c>
      <c r="K310" s="18" t="e">
        <f t="array" ref="K310">OR(Matrix=$J310)</f>
        <v>#N/A</v>
      </c>
      <c r="L310" s="16" t="str">
        <f t="shared" si="15"/>
        <v/>
      </c>
      <c r="M310" s="19"/>
      <c r="N310" s="20"/>
      <c r="O310" s="17"/>
      <c r="P310" s="16" t="str">
        <f>IF(O310="","",VLOOKUP(O310,'BA Target'!A:G,7,FALSE))</f>
        <v/>
      </c>
      <c r="Q310" s="117"/>
      <c r="R310" s="16" t="str">
        <f>IF(Q310="","",VLOOKUP(Q310,'Cover Data'!$D$44:$E$129,2,FALSE))</f>
        <v/>
      </c>
      <c r="S310" s="16" t="e">
        <f>IF(VLOOKUP(O310,'BA Origin'!A:H,8,FALSE)=0,"Hotel",IF(VLOOKUP(O310,'BA Origin'!A:H,8,FALSE)=9,"SC","Error"))</f>
        <v>#N/A</v>
      </c>
      <c r="T310" s="16">
        <f t="shared" si="14"/>
        <v>0</v>
      </c>
      <c r="U310" s="16" t="e">
        <f>CONCATENATE(VLOOKUP(O310,'BA Target'!A:D,4,FALSE),(IF(T310=1,CONCATENATE("000",O310),IF(T310=2,CONCATENATE("00",O310),IF(T310=3,CONCATENATE("0",O310),IF(T310=4,O310,"ERROR"))))),Q310)</f>
        <v>#N/A</v>
      </c>
      <c r="V310" s="18" t="e">
        <f t="array" ref="V310">OR(Matrix=$U310)</f>
        <v>#N/A</v>
      </c>
      <c r="W310" s="16" t="str">
        <f>IF(R310="","",IF(VLOOKUP(O310,'BA Target'!A:J,10,FALSE)="Y",IF(V310=TRUE,U310,"Cost Center not defined"),U310))</f>
        <v/>
      </c>
      <c r="X310" s="21"/>
      <c r="Y310" s="22"/>
      <c r="Z310" s="22"/>
      <c r="AA310" s="23"/>
      <c r="AB310" s="229"/>
      <c r="AC310" s="337"/>
      <c r="AD310" s="341"/>
      <c r="AE310" s="326"/>
      <c r="AF310" s="326"/>
      <c r="AG310" s="326"/>
      <c r="AH310" s="164"/>
      <c r="AI310" s="326"/>
    </row>
    <row r="311" spans="2:35" ht="15.75" x14ac:dyDescent="0.25">
      <c r="B311" s="13"/>
      <c r="C311" s="14"/>
      <c r="D311" s="15"/>
      <c r="E311" s="16" t="str">
        <f>IF(D311="","",VLOOKUP(D311,'BA Origin'!A:G,7,FALSE))</f>
        <v/>
      </c>
      <c r="F311" s="117"/>
      <c r="G311" s="16" t="str">
        <f>IF(F311="","",VLOOKUP(F311,'Cover Data'!$D$44:$E$129,2,FALSE))</f>
        <v/>
      </c>
      <c r="H311" s="16" t="e">
        <f>IF(VLOOKUP(D311,'BA Origin'!A:H,8,FALSE)=0,"Hotel",IF(VLOOKUP(D311,'BA Origin'!A:H,8,FALSE)=9,"SC","Error"))</f>
        <v>#N/A</v>
      </c>
      <c r="I311" s="16">
        <f t="shared" si="13"/>
        <v>0</v>
      </c>
      <c r="J311" s="16" t="e">
        <f>CONCATENATE(VLOOKUP(D311,'BA Origin'!A:D,4,FALSE),(IF(I311=1,CONCATENATE("000",D311),IF(I311=2,CONCATENATE("00",D311),IF(I311=3,CONCATENATE("0",D311),IF(I311=4,D311,"ERROR"))))),F311)</f>
        <v>#N/A</v>
      </c>
      <c r="K311" s="18" t="e">
        <f t="array" ref="K311">OR(Matrix=$J311)</f>
        <v>#N/A</v>
      </c>
      <c r="L311" s="16" t="str">
        <f t="shared" si="15"/>
        <v/>
      </c>
      <c r="M311" s="19"/>
      <c r="N311" s="20"/>
      <c r="O311" s="15"/>
      <c r="P311" s="16" t="str">
        <f>IF(O311="","",VLOOKUP(O311,'BA Target'!A:G,7,FALSE))</f>
        <v/>
      </c>
      <c r="Q311" s="117"/>
      <c r="R311" s="16" t="str">
        <f>IF(Q311="","",VLOOKUP(Q311,'Cover Data'!$D$44:$E$129,2,FALSE))</f>
        <v/>
      </c>
      <c r="S311" s="16" t="e">
        <f>IF(VLOOKUP(O311,'BA Origin'!A:H,8,FALSE)=0,"Hotel",IF(VLOOKUP(O311,'BA Origin'!A:H,8,FALSE)=9,"SC","Error"))</f>
        <v>#N/A</v>
      </c>
      <c r="T311" s="16">
        <f t="shared" si="14"/>
        <v>0</v>
      </c>
      <c r="U311" s="16" t="e">
        <f>CONCATENATE(VLOOKUP(O311,'BA Target'!A:D,4,FALSE),(IF(T311=1,CONCATENATE("000",O311),IF(T311=2,CONCATENATE("00",O311),IF(T311=3,CONCATENATE("0",O311),IF(T311=4,O311,"ERROR"))))),Q311)</f>
        <v>#N/A</v>
      </c>
      <c r="V311" s="18" t="e">
        <f t="array" ref="V311">OR(Matrix=$U311)</f>
        <v>#N/A</v>
      </c>
      <c r="W311" s="16" t="str">
        <f>IF(R311="","",IF(VLOOKUP(O311,'BA Target'!A:J,10,FALSE)="Y",IF(V311=TRUE,U311,"Cost Center not defined"),U311))</f>
        <v/>
      </c>
      <c r="X311" s="21"/>
      <c r="Y311" s="22"/>
      <c r="Z311" s="22"/>
      <c r="AA311" s="23"/>
      <c r="AB311" s="229"/>
      <c r="AC311" s="338"/>
      <c r="AD311" s="341"/>
      <c r="AE311" s="326"/>
      <c r="AF311" s="326"/>
      <c r="AG311" s="326"/>
      <c r="AH311" s="164"/>
      <c r="AI311" s="326"/>
    </row>
    <row r="312" spans="2:35" ht="15.75" x14ac:dyDescent="0.25">
      <c r="B312" s="13"/>
      <c r="C312" s="14"/>
      <c r="D312" s="15"/>
      <c r="E312" s="16" t="str">
        <f>IF(D312="","",VLOOKUP(D312,'BA Origin'!A:G,7,FALSE))</f>
        <v/>
      </c>
      <c r="F312" s="118"/>
      <c r="G312" s="16" t="str">
        <f>IF(F312="","",VLOOKUP(F312,'Cover Data'!$D$44:$E$129,2,FALSE))</f>
        <v/>
      </c>
      <c r="H312" s="16" t="e">
        <f>IF(VLOOKUP(D312,'BA Origin'!A:H,8,FALSE)=0,"Hotel",IF(VLOOKUP(D312,'BA Origin'!A:H,8,FALSE)=9,"SC","Error"))</f>
        <v>#N/A</v>
      </c>
      <c r="I312" s="16">
        <f t="shared" si="13"/>
        <v>0</v>
      </c>
      <c r="J312" s="16" t="e">
        <f>CONCATENATE(VLOOKUP(D312,'BA Origin'!A:D,4,FALSE),(IF(I312=1,CONCATENATE("000",D312),IF(I312=2,CONCATENATE("00",D312),IF(I312=3,CONCATENATE("0",D312),IF(I312=4,D312,"ERROR"))))),F312)</f>
        <v>#N/A</v>
      </c>
      <c r="K312" s="18" t="e">
        <f t="array" ref="K312">OR(Matrix=$J312)</f>
        <v>#N/A</v>
      </c>
      <c r="L312" s="16" t="str">
        <f t="shared" si="15"/>
        <v/>
      </c>
      <c r="M312" s="19"/>
      <c r="N312" s="20"/>
      <c r="O312" s="15"/>
      <c r="P312" s="16" t="str">
        <f>IF(O312="","",VLOOKUP(O312,'BA Target'!A:G,7,FALSE))</f>
        <v/>
      </c>
      <c r="Q312" s="118"/>
      <c r="R312" s="16" t="str">
        <f>IF(Q312="","",VLOOKUP(Q312,'Cover Data'!$D$44:$E$129,2,FALSE))</f>
        <v/>
      </c>
      <c r="S312" s="16" t="e">
        <f>IF(VLOOKUP(O312,'BA Origin'!A:H,8,FALSE)=0,"Hotel",IF(VLOOKUP(O312,'BA Origin'!A:H,8,FALSE)=9,"SC","Error"))</f>
        <v>#N/A</v>
      </c>
      <c r="T312" s="16">
        <f t="shared" si="14"/>
        <v>0</v>
      </c>
      <c r="U312" s="16" t="e">
        <f>CONCATENATE(VLOOKUP(O312,'BA Target'!A:D,4,FALSE),(IF(T312=1,CONCATENATE("000",O312),IF(T312=2,CONCATENATE("00",O312),IF(T312=3,CONCATENATE("0",O312),IF(T312=4,O312,"ERROR"))))),Q312)</f>
        <v>#N/A</v>
      </c>
      <c r="V312" s="18" t="e">
        <f t="array" ref="V312">OR(Matrix=$U312)</f>
        <v>#N/A</v>
      </c>
      <c r="W312" s="16" t="str">
        <f>IF(R312="","",IF(VLOOKUP(O312,'BA Target'!A:J,10,FALSE)="Y",IF(V312=TRUE,U312,"Cost Center not defined"),U312))</f>
        <v/>
      </c>
      <c r="X312" s="21"/>
      <c r="Y312" s="22"/>
      <c r="Z312" s="22"/>
      <c r="AA312" s="23"/>
      <c r="AB312" s="229"/>
      <c r="AC312" s="339"/>
      <c r="AD312" s="341"/>
      <c r="AE312" s="326"/>
      <c r="AF312" s="326"/>
      <c r="AG312" s="326"/>
      <c r="AH312" s="164"/>
      <c r="AI312" s="326"/>
    </row>
    <row r="313" spans="2:35" ht="15.75" x14ac:dyDescent="0.25">
      <c r="B313" s="13"/>
      <c r="C313" s="14"/>
      <c r="D313" s="17"/>
      <c r="E313" s="16" t="str">
        <f>IF(D313="","",VLOOKUP(D313,'BA Origin'!A:G,7,FALSE))</f>
        <v/>
      </c>
      <c r="F313" s="117"/>
      <c r="G313" s="16" t="str">
        <f>IF(F313="","",VLOOKUP(F313,'Cover Data'!$D$44:$E$129,2,FALSE))</f>
        <v/>
      </c>
      <c r="H313" s="16" t="e">
        <f>IF(VLOOKUP(D313,'BA Origin'!A:H,8,FALSE)=0,"Hotel",IF(VLOOKUP(D313,'BA Origin'!A:H,8,FALSE)=9,"SC","Error"))</f>
        <v>#N/A</v>
      </c>
      <c r="I313" s="16">
        <f t="shared" si="13"/>
        <v>0</v>
      </c>
      <c r="J313" s="16" t="e">
        <f>CONCATENATE(VLOOKUP(D313,'BA Origin'!A:D,4,FALSE),(IF(I313=1,CONCATENATE("000",D313),IF(I313=2,CONCATENATE("00",D313),IF(I313=3,CONCATENATE("0",D313),IF(I313=4,D313,"ERROR"))))),F313)</f>
        <v>#N/A</v>
      </c>
      <c r="K313" s="18" t="e">
        <f t="array" ref="K313">OR(Matrix=$J313)</f>
        <v>#N/A</v>
      </c>
      <c r="L313" s="16" t="str">
        <f t="shared" si="15"/>
        <v/>
      </c>
      <c r="M313" s="19"/>
      <c r="N313" s="20"/>
      <c r="O313" s="17"/>
      <c r="P313" s="16" t="str">
        <f>IF(O313="","",VLOOKUP(O313,'BA Target'!A:G,7,FALSE))</f>
        <v/>
      </c>
      <c r="Q313" s="117"/>
      <c r="R313" s="16" t="str">
        <f>IF(Q313="","",VLOOKUP(Q313,'Cover Data'!$D$44:$E$129,2,FALSE))</f>
        <v/>
      </c>
      <c r="S313" s="16" t="e">
        <f>IF(VLOOKUP(O313,'BA Origin'!A:H,8,FALSE)=0,"Hotel",IF(VLOOKUP(O313,'BA Origin'!A:H,8,FALSE)=9,"SC","Error"))</f>
        <v>#N/A</v>
      </c>
      <c r="T313" s="16">
        <f t="shared" si="14"/>
        <v>0</v>
      </c>
      <c r="U313" s="16" t="e">
        <f>CONCATENATE(VLOOKUP(O313,'BA Target'!A:D,4,FALSE),(IF(T313=1,CONCATENATE("000",O313),IF(T313=2,CONCATENATE("00",O313),IF(T313=3,CONCATENATE("0",O313),IF(T313=4,O313,"ERROR"))))),Q313)</f>
        <v>#N/A</v>
      </c>
      <c r="V313" s="18" t="e">
        <f t="array" ref="V313">OR(Matrix=$U313)</f>
        <v>#N/A</v>
      </c>
      <c r="W313" s="16" t="str">
        <f>IF(R313="","",IF(VLOOKUP(O313,'BA Target'!A:J,10,FALSE)="Y",IF(V313=TRUE,U313,"Cost Center not defined"),U313))</f>
        <v/>
      </c>
      <c r="X313" s="21"/>
      <c r="Y313" s="22"/>
      <c r="Z313" s="22"/>
      <c r="AA313" s="23"/>
      <c r="AB313" s="229"/>
      <c r="AC313" s="337"/>
      <c r="AD313" s="341"/>
      <c r="AE313" s="326"/>
      <c r="AF313" s="326"/>
      <c r="AG313" s="326"/>
      <c r="AH313" s="164"/>
      <c r="AI313" s="326"/>
    </row>
    <row r="314" spans="2:35" ht="15.75" x14ac:dyDescent="0.25">
      <c r="B314" s="13"/>
      <c r="C314" s="14"/>
      <c r="D314" s="15"/>
      <c r="E314" s="16" t="str">
        <f>IF(D314="","",VLOOKUP(D314,'BA Origin'!A:G,7,FALSE))</f>
        <v/>
      </c>
      <c r="F314" s="117"/>
      <c r="G314" s="16" t="str">
        <f>IF(F314="","",VLOOKUP(F314,'Cover Data'!$D$44:$E$129,2,FALSE))</f>
        <v/>
      </c>
      <c r="H314" s="16" t="e">
        <f>IF(VLOOKUP(D314,'BA Origin'!A:H,8,FALSE)=0,"Hotel",IF(VLOOKUP(D314,'BA Origin'!A:H,8,FALSE)=9,"SC","Error"))</f>
        <v>#N/A</v>
      </c>
      <c r="I314" s="16">
        <f t="shared" si="13"/>
        <v>0</v>
      </c>
      <c r="J314" s="16" t="e">
        <f>CONCATENATE(VLOOKUP(D314,'BA Origin'!A:D,4,FALSE),(IF(I314=1,CONCATENATE("000",D314),IF(I314=2,CONCATENATE("00",D314),IF(I314=3,CONCATENATE("0",D314),IF(I314=4,D314,"ERROR"))))),F314)</f>
        <v>#N/A</v>
      </c>
      <c r="K314" s="18" t="e">
        <f t="array" ref="K314">OR(Matrix=$J314)</f>
        <v>#N/A</v>
      </c>
      <c r="L314" s="16" t="str">
        <f t="shared" si="15"/>
        <v/>
      </c>
      <c r="M314" s="19"/>
      <c r="N314" s="20"/>
      <c r="O314" s="15"/>
      <c r="P314" s="16" t="str">
        <f>IF(O314="","",VLOOKUP(O314,'BA Target'!A:G,7,FALSE))</f>
        <v/>
      </c>
      <c r="Q314" s="117"/>
      <c r="R314" s="16" t="str">
        <f>IF(Q314="","",VLOOKUP(Q314,'Cover Data'!$D$44:$E$129,2,FALSE))</f>
        <v/>
      </c>
      <c r="S314" s="16" t="e">
        <f>IF(VLOOKUP(O314,'BA Origin'!A:H,8,FALSE)=0,"Hotel",IF(VLOOKUP(O314,'BA Origin'!A:H,8,FALSE)=9,"SC","Error"))</f>
        <v>#N/A</v>
      </c>
      <c r="T314" s="16">
        <f t="shared" si="14"/>
        <v>0</v>
      </c>
      <c r="U314" s="16" t="e">
        <f>CONCATENATE(VLOOKUP(O314,'BA Target'!A:D,4,FALSE),(IF(T314=1,CONCATENATE("000",O314),IF(T314=2,CONCATENATE("00",O314),IF(T314=3,CONCATENATE("0",O314),IF(T314=4,O314,"ERROR"))))),Q314)</f>
        <v>#N/A</v>
      </c>
      <c r="V314" s="18" t="e">
        <f t="array" ref="V314">OR(Matrix=$U314)</f>
        <v>#N/A</v>
      </c>
      <c r="W314" s="16" t="str">
        <f>IF(R314="","",IF(VLOOKUP(O314,'BA Target'!A:J,10,FALSE)="Y",IF(V314=TRUE,U314,"Cost Center not defined"),U314))</f>
        <v/>
      </c>
      <c r="X314" s="21"/>
      <c r="Y314" s="22"/>
      <c r="Z314" s="22"/>
      <c r="AA314" s="23"/>
      <c r="AB314" s="229"/>
      <c r="AC314" s="338"/>
      <c r="AD314" s="341"/>
      <c r="AE314" s="326"/>
      <c r="AF314" s="326"/>
      <c r="AG314" s="326"/>
      <c r="AH314" s="164"/>
      <c r="AI314" s="326"/>
    </row>
    <row r="315" spans="2:35" ht="15.75" x14ac:dyDescent="0.25">
      <c r="B315" s="13"/>
      <c r="C315" s="14"/>
      <c r="D315" s="15"/>
      <c r="E315" s="16" t="str">
        <f>IF(D315="","",VLOOKUP(D315,'BA Origin'!A:G,7,FALSE))</f>
        <v/>
      </c>
      <c r="F315" s="117"/>
      <c r="G315" s="16" t="str">
        <f>IF(F315="","",VLOOKUP(F315,'Cover Data'!$D$44:$E$129,2,FALSE))</f>
        <v/>
      </c>
      <c r="H315" s="16" t="e">
        <f>IF(VLOOKUP(D315,'BA Origin'!A:H,8,FALSE)=0,"Hotel",IF(VLOOKUP(D315,'BA Origin'!A:H,8,FALSE)=9,"SC","Error"))</f>
        <v>#N/A</v>
      </c>
      <c r="I315" s="16">
        <f t="shared" si="13"/>
        <v>0</v>
      </c>
      <c r="J315" s="16" t="e">
        <f>CONCATENATE(VLOOKUP(D315,'BA Origin'!A:D,4,FALSE),(IF(I315=1,CONCATENATE("000",D315),IF(I315=2,CONCATENATE("00",D315),IF(I315=3,CONCATENATE("0",D315),IF(I315=4,D315,"ERROR"))))),F315)</f>
        <v>#N/A</v>
      </c>
      <c r="K315" s="18" t="e">
        <f t="array" ref="K315">OR(Matrix=$J315)</f>
        <v>#N/A</v>
      </c>
      <c r="L315" s="16" t="str">
        <f t="shared" si="15"/>
        <v/>
      </c>
      <c r="M315" s="19"/>
      <c r="N315" s="20"/>
      <c r="O315" s="15"/>
      <c r="P315" s="16" t="str">
        <f>IF(O315="","",VLOOKUP(O315,'BA Target'!A:G,7,FALSE))</f>
        <v/>
      </c>
      <c r="Q315" s="117"/>
      <c r="R315" s="16" t="str">
        <f>IF(Q315="","",VLOOKUP(Q315,'Cover Data'!$D$44:$E$129,2,FALSE))</f>
        <v/>
      </c>
      <c r="S315" s="16" t="e">
        <f>IF(VLOOKUP(O315,'BA Origin'!A:H,8,FALSE)=0,"Hotel",IF(VLOOKUP(O315,'BA Origin'!A:H,8,FALSE)=9,"SC","Error"))</f>
        <v>#N/A</v>
      </c>
      <c r="T315" s="16">
        <f t="shared" si="14"/>
        <v>0</v>
      </c>
      <c r="U315" s="16" t="e">
        <f>CONCATENATE(VLOOKUP(O315,'BA Target'!A:D,4,FALSE),(IF(T315=1,CONCATENATE("000",O315),IF(T315=2,CONCATENATE("00",O315),IF(T315=3,CONCATENATE("0",O315),IF(T315=4,O315,"ERROR"))))),Q315)</f>
        <v>#N/A</v>
      </c>
      <c r="V315" s="18" t="e">
        <f t="array" ref="V315">OR(Matrix=$U315)</f>
        <v>#N/A</v>
      </c>
      <c r="W315" s="16" t="str">
        <f>IF(R315="","",IF(VLOOKUP(O315,'BA Target'!A:J,10,FALSE)="Y",IF(V315=TRUE,U315,"Cost Center not defined"),U315))</f>
        <v/>
      </c>
      <c r="X315" s="21"/>
      <c r="Y315" s="22"/>
      <c r="Z315" s="22"/>
      <c r="AA315" s="23"/>
      <c r="AB315" s="229"/>
      <c r="AC315" s="339"/>
      <c r="AD315" s="341"/>
      <c r="AE315" s="326"/>
      <c r="AF315" s="326"/>
      <c r="AG315" s="326"/>
      <c r="AH315" s="164"/>
      <c r="AI315" s="326"/>
    </row>
    <row r="316" spans="2:35" ht="15.75" x14ac:dyDescent="0.25">
      <c r="B316" s="13"/>
      <c r="C316" s="14"/>
      <c r="D316" s="17"/>
      <c r="E316" s="16" t="str">
        <f>IF(D316="","",VLOOKUP(D316,'BA Origin'!A:G,7,FALSE))</f>
        <v/>
      </c>
      <c r="F316" s="117"/>
      <c r="G316" s="16" t="str">
        <f>IF(F316="","",VLOOKUP(F316,'Cover Data'!$D$44:$E$129,2,FALSE))</f>
        <v/>
      </c>
      <c r="H316" s="16" t="e">
        <f>IF(VLOOKUP(D316,'BA Origin'!A:H,8,FALSE)=0,"Hotel",IF(VLOOKUP(D316,'BA Origin'!A:H,8,FALSE)=9,"SC","Error"))</f>
        <v>#N/A</v>
      </c>
      <c r="I316" s="16">
        <f t="shared" si="13"/>
        <v>0</v>
      </c>
      <c r="J316" s="16" t="e">
        <f>CONCATENATE(VLOOKUP(D316,'BA Origin'!A:D,4,FALSE),(IF(I316=1,CONCATENATE("000",D316),IF(I316=2,CONCATENATE("00",D316),IF(I316=3,CONCATENATE("0",D316),IF(I316=4,D316,"ERROR"))))),F316)</f>
        <v>#N/A</v>
      </c>
      <c r="K316" s="18" t="e">
        <f t="array" ref="K316">OR(Matrix=$J316)</f>
        <v>#N/A</v>
      </c>
      <c r="L316" s="16" t="str">
        <f t="shared" si="15"/>
        <v/>
      </c>
      <c r="M316" s="19"/>
      <c r="N316" s="20"/>
      <c r="O316" s="17"/>
      <c r="P316" s="16" t="str">
        <f>IF(O316="","",VLOOKUP(O316,'BA Target'!A:G,7,FALSE))</f>
        <v/>
      </c>
      <c r="Q316" s="117"/>
      <c r="R316" s="16" t="str">
        <f>IF(Q316="","",VLOOKUP(Q316,'Cover Data'!$D$44:$E$129,2,FALSE))</f>
        <v/>
      </c>
      <c r="S316" s="16" t="e">
        <f>IF(VLOOKUP(O316,'BA Origin'!A:H,8,FALSE)=0,"Hotel",IF(VLOOKUP(O316,'BA Origin'!A:H,8,FALSE)=9,"SC","Error"))</f>
        <v>#N/A</v>
      </c>
      <c r="T316" s="16">
        <f t="shared" si="14"/>
        <v>0</v>
      </c>
      <c r="U316" s="16" t="e">
        <f>CONCATENATE(VLOOKUP(O316,'BA Target'!A:D,4,FALSE),(IF(T316=1,CONCATENATE("000",O316),IF(T316=2,CONCATENATE("00",O316),IF(T316=3,CONCATENATE("0",O316),IF(T316=4,O316,"ERROR"))))),Q316)</f>
        <v>#N/A</v>
      </c>
      <c r="V316" s="18" t="e">
        <f t="array" ref="V316">OR(Matrix=$U316)</f>
        <v>#N/A</v>
      </c>
      <c r="W316" s="16" t="str">
        <f>IF(R316="","",IF(VLOOKUP(O316,'BA Target'!A:J,10,FALSE)="Y",IF(V316=TRUE,U316,"Cost Center not defined"),U316))</f>
        <v/>
      </c>
      <c r="X316" s="21"/>
      <c r="Y316" s="22"/>
      <c r="Z316" s="22"/>
      <c r="AA316" s="23"/>
      <c r="AB316" s="229"/>
      <c r="AC316" s="337"/>
      <c r="AD316" s="341"/>
      <c r="AE316" s="326"/>
      <c r="AF316" s="326"/>
      <c r="AG316" s="326"/>
      <c r="AH316" s="164"/>
      <c r="AI316" s="326"/>
    </row>
    <row r="317" spans="2:35" ht="15.75" x14ac:dyDescent="0.25">
      <c r="B317" s="13"/>
      <c r="C317" s="14"/>
      <c r="D317" s="17"/>
      <c r="E317" s="16" t="str">
        <f>IF(D317="","",VLOOKUP(D317,'BA Origin'!A:G,7,FALSE))</f>
        <v/>
      </c>
      <c r="F317" s="117"/>
      <c r="G317" s="16" t="str">
        <f>IF(F317="","",VLOOKUP(F317,'Cover Data'!$D$44:$E$129,2,FALSE))</f>
        <v/>
      </c>
      <c r="H317" s="16" t="e">
        <f>IF(VLOOKUP(D317,'BA Origin'!A:H,8,FALSE)=0,"Hotel",IF(VLOOKUP(D317,'BA Origin'!A:H,8,FALSE)=9,"SC","Error"))</f>
        <v>#N/A</v>
      </c>
      <c r="I317" s="16">
        <f t="shared" si="13"/>
        <v>0</v>
      </c>
      <c r="J317" s="16" t="e">
        <f>CONCATENATE(VLOOKUP(D317,'BA Origin'!A:D,4,FALSE),(IF(I317=1,CONCATENATE("000",D317),IF(I317=2,CONCATENATE("00",D317),IF(I317=3,CONCATENATE("0",D317),IF(I317=4,D317,"ERROR"))))),F317)</f>
        <v>#N/A</v>
      </c>
      <c r="K317" s="18" t="e">
        <f t="array" ref="K317">OR(Matrix=$J317)</f>
        <v>#N/A</v>
      </c>
      <c r="L317" s="16" t="str">
        <f t="shared" si="15"/>
        <v/>
      </c>
      <c r="M317" s="19"/>
      <c r="N317" s="20"/>
      <c r="O317" s="15"/>
      <c r="P317" s="16" t="str">
        <f>IF(O317="","",VLOOKUP(O317,'BA Target'!A:G,7,FALSE))</f>
        <v/>
      </c>
      <c r="Q317" s="117"/>
      <c r="R317" s="16" t="str">
        <f>IF(Q317="","",VLOOKUP(Q317,'Cover Data'!$D$44:$E$129,2,FALSE))</f>
        <v/>
      </c>
      <c r="S317" s="16" t="e">
        <f>IF(VLOOKUP(O317,'BA Origin'!A:H,8,FALSE)=0,"Hotel",IF(VLOOKUP(O317,'BA Origin'!A:H,8,FALSE)=9,"SC","Error"))</f>
        <v>#N/A</v>
      </c>
      <c r="T317" s="16">
        <f t="shared" si="14"/>
        <v>0</v>
      </c>
      <c r="U317" s="16" t="e">
        <f>CONCATENATE(VLOOKUP(O317,'BA Target'!A:D,4,FALSE),(IF(T317=1,CONCATENATE("000",O317),IF(T317=2,CONCATENATE("00",O317),IF(T317=3,CONCATENATE("0",O317),IF(T317=4,O317,"ERROR"))))),Q317)</f>
        <v>#N/A</v>
      </c>
      <c r="V317" s="18" t="e">
        <f t="array" ref="V317">OR(Matrix=$U317)</f>
        <v>#N/A</v>
      </c>
      <c r="W317" s="16" t="str">
        <f>IF(R317="","",IF(VLOOKUP(O317,'BA Target'!A:J,10,FALSE)="Y",IF(V317=TRUE,U317,"Cost Center not defined"),U317))</f>
        <v/>
      </c>
      <c r="X317" s="21"/>
      <c r="Y317" s="22"/>
      <c r="Z317" s="22"/>
      <c r="AA317" s="23"/>
      <c r="AB317" s="229"/>
      <c r="AC317" s="338"/>
      <c r="AD317" s="341"/>
      <c r="AE317" s="326"/>
      <c r="AF317" s="326"/>
      <c r="AG317" s="326"/>
      <c r="AH317" s="164"/>
      <c r="AI317" s="326"/>
    </row>
    <row r="318" spans="2:35" ht="15.75" x14ac:dyDescent="0.25">
      <c r="B318" s="13"/>
      <c r="C318" s="14"/>
      <c r="D318" s="17"/>
      <c r="E318" s="16" t="str">
        <f>IF(D318="","",VLOOKUP(D318,'BA Origin'!A:G,7,FALSE))</f>
        <v/>
      </c>
      <c r="F318" s="117"/>
      <c r="G318" s="16" t="str">
        <f>IF(F318="","",VLOOKUP(F318,'Cover Data'!$D$44:$E$129,2,FALSE))</f>
        <v/>
      </c>
      <c r="H318" s="16" t="e">
        <f>IF(VLOOKUP(D318,'BA Origin'!A:H,8,FALSE)=0,"Hotel",IF(VLOOKUP(D318,'BA Origin'!A:H,8,FALSE)=9,"SC","Error"))</f>
        <v>#N/A</v>
      </c>
      <c r="I318" s="16">
        <f t="shared" si="13"/>
        <v>0</v>
      </c>
      <c r="J318" s="16" t="e">
        <f>CONCATENATE(VLOOKUP(D318,'BA Origin'!A:D,4,FALSE),(IF(I318=1,CONCATENATE("000",D318),IF(I318=2,CONCATENATE("00",D318),IF(I318=3,CONCATENATE("0",D318),IF(I318=4,D318,"ERROR"))))),F318)</f>
        <v>#N/A</v>
      </c>
      <c r="K318" s="18" t="e">
        <f t="array" ref="K318">OR(Matrix=$J318)</f>
        <v>#N/A</v>
      </c>
      <c r="L318" s="16" t="str">
        <f t="shared" si="15"/>
        <v/>
      </c>
      <c r="M318" s="19"/>
      <c r="N318" s="20"/>
      <c r="O318" s="15"/>
      <c r="P318" s="16" t="str">
        <f>IF(O318="","",VLOOKUP(O318,'BA Target'!A:G,7,FALSE))</f>
        <v/>
      </c>
      <c r="Q318" s="117"/>
      <c r="R318" s="16" t="str">
        <f>IF(Q318="","",VLOOKUP(Q318,'Cover Data'!$D$44:$E$129,2,FALSE))</f>
        <v/>
      </c>
      <c r="S318" s="16" t="e">
        <f>IF(VLOOKUP(O318,'BA Origin'!A:H,8,FALSE)=0,"Hotel",IF(VLOOKUP(O318,'BA Origin'!A:H,8,FALSE)=9,"SC","Error"))</f>
        <v>#N/A</v>
      </c>
      <c r="T318" s="16">
        <f t="shared" si="14"/>
        <v>0</v>
      </c>
      <c r="U318" s="16" t="e">
        <f>CONCATENATE(VLOOKUP(O318,'BA Target'!A:D,4,FALSE),(IF(T318=1,CONCATENATE("000",O318),IF(T318=2,CONCATENATE("00",O318),IF(T318=3,CONCATENATE("0",O318),IF(T318=4,O318,"ERROR"))))),Q318)</f>
        <v>#N/A</v>
      </c>
      <c r="V318" s="18" t="e">
        <f t="array" ref="V318">OR(Matrix=$U318)</f>
        <v>#N/A</v>
      </c>
      <c r="W318" s="16" t="str">
        <f>IF(R318="","",IF(VLOOKUP(O318,'BA Target'!A:J,10,FALSE)="Y",IF(V318=TRUE,U318,"Cost Center not defined"),U318))</f>
        <v/>
      </c>
      <c r="X318" s="21"/>
      <c r="Y318" s="22"/>
      <c r="Z318" s="22"/>
      <c r="AA318" s="23"/>
      <c r="AB318" s="229"/>
      <c r="AC318" s="339"/>
      <c r="AD318" s="341"/>
      <c r="AE318" s="326"/>
      <c r="AF318" s="326"/>
      <c r="AG318" s="326"/>
      <c r="AH318" s="164"/>
      <c r="AI318" s="326"/>
    </row>
    <row r="319" spans="2:35" ht="15.75" x14ac:dyDescent="0.25">
      <c r="B319" s="13"/>
      <c r="C319" s="14"/>
      <c r="D319" s="17"/>
      <c r="E319" s="16" t="str">
        <f>IF(D319="","",VLOOKUP(D319,'BA Origin'!A:G,7,FALSE))</f>
        <v/>
      </c>
      <c r="F319" s="117"/>
      <c r="G319" s="16" t="str">
        <f>IF(F319="","",VLOOKUP(F319,'Cover Data'!$D$44:$E$129,2,FALSE))</f>
        <v/>
      </c>
      <c r="H319" s="16" t="e">
        <f>IF(VLOOKUP(D319,'BA Origin'!A:H,8,FALSE)=0,"Hotel",IF(VLOOKUP(D319,'BA Origin'!A:H,8,FALSE)=9,"SC","Error"))</f>
        <v>#N/A</v>
      </c>
      <c r="I319" s="16">
        <f t="shared" si="13"/>
        <v>0</v>
      </c>
      <c r="J319" s="16" t="e">
        <f>CONCATENATE(VLOOKUP(D319,'BA Origin'!A:D,4,FALSE),(IF(I319=1,CONCATENATE("000",D319),IF(I319=2,CONCATENATE("00",D319),IF(I319=3,CONCATENATE("0",D319),IF(I319=4,D319,"ERROR"))))),F319)</f>
        <v>#N/A</v>
      </c>
      <c r="K319" s="18" t="e">
        <f t="array" ref="K319">OR(Matrix=$J319)</f>
        <v>#N/A</v>
      </c>
      <c r="L319" s="16" t="str">
        <f t="shared" si="15"/>
        <v/>
      </c>
      <c r="M319" s="19"/>
      <c r="N319" s="20"/>
      <c r="O319" s="17"/>
      <c r="P319" s="16" t="str">
        <f>IF(O319="","",VLOOKUP(O319,'BA Target'!A:G,7,FALSE))</f>
        <v/>
      </c>
      <c r="Q319" s="117"/>
      <c r="R319" s="16" t="str">
        <f>IF(Q319="","",VLOOKUP(Q319,'Cover Data'!$D$44:$E$129,2,FALSE))</f>
        <v/>
      </c>
      <c r="S319" s="16" t="e">
        <f>IF(VLOOKUP(O319,'BA Origin'!A:H,8,FALSE)=0,"Hotel",IF(VLOOKUP(O319,'BA Origin'!A:H,8,FALSE)=9,"SC","Error"))</f>
        <v>#N/A</v>
      </c>
      <c r="T319" s="16">
        <f t="shared" si="14"/>
        <v>0</v>
      </c>
      <c r="U319" s="16" t="e">
        <f>CONCATENATE(VLOOKUP(O319,'BA Target'!A:D,4,FALSE),(IF(T319=1,CONCATENATE("000",O319),IF(T319=2,CONCATENATE("00",O319),IF(T319=3,CONCATENATE("0",O319),IF(T319=4,O319,"ERROR"))))),Q319)</f>
        <v>#N/A</v>
      </c>
      <c r="V319" s="18" t="e">
        <f t="array" ref="V319">OR(Matrix=$U319)</f>
        <v>#N/A</v>
      </c>
      <c r="W319" s="16" t="str">
        <f>IF(R319="","",IF(VLOOKUP(O319,'BA Target'!A:J,10,FALSE)="Y",IF(V319=TRUE,U319,"Cost Center not defined"),U319))</f>
        <v/>
      </c>
      <c r="X319" s="21"/>
      <c r="Y319" s="22"/>
      <c r="Z319" s="22"/>
      <c r="AA319" s="23"/>
      <c r="AB319" s="229"/>
      <c r="AC319" s="337"/>
      <c r="AD319" s="341"/>
      <c r="AE319" s="326"/>
      <c r="AF319" s="326"/>
      <c r="AG319" s="326"/>
      <c r="AH319" s="164"/>
      <c r="AI319" s="326"/>
    </row>
    <row r="320" spans="2:35" ht="15.75" x14ac:dyDescent="0.25">
      <c r="B320" s="13"/>
      <c r="C320" s="14"/>
      <c r="D320" s="17"/>
      <c r="E320" s="16" t="str">
        <f>IF(D320="","",VLOOKUP(D320,'BA Origin'!A:G,7,FALSE))</f>
        <v/>
      </c>
      <c r="F320" s="117"/>
      <c r="G320" s="16" t="str">
        <f>IF(F320="","",VLOOKUP(F320,'Cover Data'!$D$44:$E$129,2,FALSE))</f>
        <v/>
      </c>
      <c r="H320" s="16" t="e">
        <f>IF(VLOOKUP(D320,'BA Origin'!A:H,8,FALSE)=0,"Hotel",IF(VLOOKUP(D320,'BA Origin'!A:H,8,FALSE)=9,"SC","Error"))</f>
        <v>#N/A</v>
      </c>
      <c r="I320" s="16">
        <f t="shared" si="13"/>
        <v>0</v>
      </c>
      <c r="J320" s="16" t="e">
        <f>CONCATENATE(VLOOKUP(D320,'BA Origin'!A:D,4,FALSE),(IF(I320=1,CONCATENATE("000",D320),IF(I320=2,CONCATENATE("00",D320),IF(I320=3,CONCATENATE("0",D320),IF(I320=4,D320,"ERROR"))))),F320)</f>
        <v>#N/A</v>
      </c>
      <c r="K320" s="18" t="e">
        <f t="array" ref="K320">OR(Matrix=$J320)</f>
        <v>#N/A</v>
      </c>
      <c r="L320" s="16" t="str">
        <f t="shared" si="15"/>
        <v/>
      </c>
      <c r="M320" s="19"/>
      <c r="N320" s="20"/>
      <c r="O320" s="15"/>
      <c r="P320" s="16" t="str">
        <f>IF(O320="","",VLOOKUP(O320,'BA Target'!A:G,7,FALSE))</f>
        <v/>
      </c>
      <c r="Q320" s="117"/>
      <c r="R320" s="16" t="str">
        <f>IF(Q320="","",VLOOKUP(Q320,'Cover Data'!$D$44:$E$129,2,FALSE))</f>
        <v/>
      </c>
      <c r="S320" s="16" t="e">
        <f>IF(VLOOKUP(O320,'BA Origin'!A:H,8,FALSE)=0,"Hotel",IF(VLOOKUP(O320,'BA Origin'!A:H,8,FALSE)=9,"SC","Error"))</f>
        <v>#N/A</v>
      </c>
      <c r="T320" s="16">
        <f t="shared" si="14"/>
        <v>0</v>
      </c>
      <c r="U320" s="16" t="e">
        <f>CONCATENATE(VLOOKUP(O320,'BA Target'!A:D,4,FALSE),(IF(T320=1,CONCATENATE("000",O320),IF(T320=2,CONCATENATE("00",O320),IF(T320=3,CONCATENATE("0",O320),IF(T320=4,O320,"ERROR"))))),Q320)</f>
        <v>#N/A</v>
      </c>
      <c r="V320" s="18" t="e">
        <f t="array" ref="V320">OR(Matrix=$U320)</f>
        <v>#N/A</v>
      </c>
      <c r="W320" s="16" t="str">
        <f>IF(R320="","",IF(VLOOKUP(O320,'BA Target'!A:J,10,FALSE)="Y",IF(V320=TRUE,U320,"Cost Center not defined"),U320))</f>
        <v/>
      </c>
      <c r="X320" s="21"/>
      <c r="Y320" s="22"/>
      <c r="Z320" s="22"/>
      <c r="AA320" s="23"/>
      <c r="AB320" s="229"/>
      <c r="AC320" s="338"/>
      <c r="AD320" s="341"/>
      <c r="AE320" s="326"/>
      <c r="AF320" s="326"/>
      <c r="AG320" s="326"/>
      <c r="AH320" s="164"/>
      <c r="AI320" s="326"/>
    </row>
    <row r="321" spans="2:35" ht="15.75" x14ac:dyDescent="0.25">
      <c r="B321" s="13"/>
      <c r="C321" s="14"/>
      <c r="D321" s="17"/>
      <c r="E321" s="16" t="str">
        <f>IF(D321="","",VLOOKUP(D321,'BA Origin'!A:G,7,FALSE))</f>
        <v/>
      </c>
      <c r="F321" s="117"/>
      <c r="G321" s="16" t="str">
        <f>IF(F321="","",VLOOKUP(F321,'Cover Data'!$D$44:$E$129,2,FALSE))</f>
        <v/>
      </c>
      <c r="H321" s="16" t="e">
        <f>IF(VLOOKUP(D321,'BA Origin'!A:H,8,FALSE)=0,"Hotel",IF(VLOOKUP(D321,'BA Origin'!A:H,8,FALSE)=9,"SC","Error"))</f>
        <v>#N/A</v>
      </c>
      <c r="I321" s="16">
        <f t="shared" si="13"/>
        <v>0</v>
      </c>
      <c r="J321" s="16" t="e">
        <f>CONCATENATE(VLOOKUP(D321,'BA Origin'!A:D,4,FALSE),(IF(I321=1,CONCATENATE("000",D321),IF(I321=2,CONCATENATE("00",D321),IF(I321=3,CONCATENATE("0",D321),IF(I321=4,D321,"ERROR"))))),F321)</f>
        <v>#N/A</v>
      </c>
      <c r="K321" s="18" t="e">
        <f t="array" ref="K321">OR(Matrix=$J321)</f>
        <v>#N/A</v>
      </c>
      <c r="L321" s="16" t="str">
        <f t="shared" si="15"/>
        <v/>
      </c>
      <c r="M321" s="19"/>
      <c r="N321" s="20"/>
      <c r="O321" s="15"/>
      <c r="P321" s="16" t="str">
        <f>IF(O321="","",VLOOKUP(O321,'BA Target'!A:G,7,FALSE))</f>
        <v/>
      </c>
      <c r="Q321" s="117"/>
      <c r="R321" s="16" t="str">
        <f>IF(Q321="","",VLOOKUP(Q321,'Cover Data'!$D$44:$E$129,2,FALSE))</f>
        <v/>
      </c>
      <c r="S321" s="16" t="e">
        <f>IF(VLOOKUP(O321,'BA Origin'!A:H,8,FALSE)=0,"Hotel",IF(VLOOKUP(O321,'BA Origin'!A:H,8,FALSE)=9,"SC","Error"))</f>
        <v>#N/A</v>
      </c>
      <c r="T321" s="16">
        <f t="shared" si="14"/>
        <v>0</v>
      </c>
      <c r="U321" s="16" t="e">
        <f>CONCATENATE(VLOOKUP(O321,'BA Target'!A:D,4,FALSE),(IF(T321=1,CONCATENATE("000",O321),IF(T321=2,CONCATENATE("00",O321),IF(T321=3,CONCATENATE("0",O321),IF(T321=4,O321,"ERROR"))))),Q321)</f>
        <v>#N/A</v>
      </c>
      <c r="V321" s="18" t="e">
        <f t="array" ref="V321">OR(Matrix=$U321)</f>
        <v>#N/A</v>
      </c>
      <c r="W321" s="16" t="str">
        <f>IF(R321="","",IF(VLOOKUP(O321,'BA Target'!A:J,10,FALSE)="Y",IF(V321=TRUE,U321,"Cost Center not defined"),U321))</f>
        <v/>
      </c>
      <c r="X321" s="21"/>
      <c r="Y321" s="22"/>
      <c r="Z321" s="22"/>
      <c r="AA321" s="23"/>
      <c r="AB321" s="229"/>
      <c r="AC321" s="339"/>
      <c r="AD321" s="341"/>
      <c r="AE321" s="326"/>
      <c r="AF321" s="326"/>
      <c r="AG321" s="326"/>
      <c r="AH321" s="164"/>
      <c r="AI321" s="326"/>
    </row>
    <row r="322" spans="2:35" ht="15.75" x14ac:dyDescent="0.25">
      <c r="B322" s="13"/>
      <c r="C322" s="14"/>
      <c r="D322" s="17"/>
      <c r="E322" s="16" t="str">
        <f>IF(D322="","",VLOOKUP(D322,'BA Origin'!A:G,7,FALSE))</f>
        <v/>
      </c>
      <c r="F322" s="117"/>
      <c r="G322" s="16" t="str">
        <f>IF(F322="","",VLOOKUP(F322,'Cover Data'!$D$44:$E$129,2,FALSE))</f>
        <v/>
      </c>
      <c r="H322" s="16" t="e">
        <f>IF(VLOOKUP(D322,'BA Origin'!A:H,8,FALSE)=0,"Hotel",IF(VLOOKUP(D322,'BA Origin'!A:H,8,FALSE)=9,"SC","Error"))</f>
        <v>#N/A</v>
      </c>
      <c r="I322" s="16">
        <f t="shared" si="13"/>
        <v>0</v>
      </c>
      <c r="J322" s="16" t="e">
        <f>CONCATENATE(VLOOKUP(D322,'BA Origin'!A:D,4,FALSE),(IF(I322=1,CONCATENATE("000",D322),IF(I322=2,CONCATENATE("00",D322),IF(I322=3,CONCATENATE("0",D322),IF(I322=4,D322,"ERROR"))))),F322)</f>
        <v>#N/A</v>
      </c>
      <c r="K322" s="18" t="e">
        <f t="array" ref="K322">OR(Matrix=$J322)</f>
        <v>#N/A</v>
      </c>
      <c r="L322" s="16" t="str">
        <f t="shared" si="15"/>
        <v/>
      </c>
      <c r="M322" s="19"/>
      <c r="N322" s="20"/>
      <c r="O322" s="17"/>
      <c r="P322" s="16" t="str">
        <f>IF(O322="","",VLOOKUP(O322,'BA Target'!A:G,7,FALSE))</f>
        <v/>
      </c>
      <c r="Q322" s="117"/>
      <c r="R322" s="16" t="str">
        <f>IF(Q322="","",VLOOKUP(Q322,'Cover Data'!$D$44:$E$129,2,FALSE))</f>
        <v/>
      </c>
      <c r="S322" s="16" t="e">
        <f>IF(VLOOKUP(O322,'BA Origin'!A:H,8,FALSE)=0,"Hotel",IF(VLOOKUP(O322,'BA Origin'!A:H,8,FALSE)=9,"SC","Error"))</f>
        <v>#N/A</v>
      </c>
      <c r="T322" s="16">
        <f t="shared" si="14"/>
        <v>0</v>
      </c>
      <c r="U322" s="16" t="e">
        <f>CONCATENATE(VLOOKUP(O322,'BA Target'!A:D,4,FALSE),(IF(T322=1,CONCATENATE("000",O322),IF(T322=2,CONCATENATE("00",O322),IF(T322=3,CONCATENATE("0",O322),IF(T322=4,O322,"ERROR"))))),Q322)</f>
        <v>#N/A</v>
      </c>
      <c r="V322" s="18" t="e">
        <f t="array" ref="V322">OR(Matrix=$U322)</f>
        <v>#N/A</v>
      </c>
      <c r="W322" s="16" t="str">
        <f>IF(R322="","",IF(VLOOKUP(O322,'BA Target'!A:J,10,FALSE)="Y",IF(V322=TRUE,U322,"Cost Center not defined"),U322))</f>
        <v/>
      </c>
      <c r="X322" s="21"/>
      <c r="Y322" s="22"/>
      <c r="Z322" s="22"/>
      <c r="AA322" s="23"/>
      <c r="AB322" s="229"/>
      <c r="AC322" s="337"/>
      <c r="AD322" s="341"/>
      <c r="AE322" s="326"/>
      <c r="AF322" s="326"/>
      <c r="AG322" s="326"/>
      <c r="AH322" s="164"/>
      <c r="AI322" s="326"/>
    </row>
    <row r="323" spans="2:35" ht="15.75" x14ac:dyDescent="0.25">
      <c r="B323" s="13"/>
      <c r="C323" s="14"/>
      <c r="D323" s="17"/>
      <c r="E323" s="16" t="str">
        <f>IF(D323="","",VLOOKUP(D323,'BA Origin'!A:G,7,FALSE))</f>
        <v/>
      </c>
      <c r="F323" s="117"/>
      <c r="G323" s="16" t="str">
        <f>IF(F323="","",VLOOKUP(F323,'Cover Data'!$D$44:$E$129,2,FALSE))</f>
        <v/>
      </c>
      <c r="H323" s="16" t="e">
        <f>IF(VLOOKUP(D323,'BA Origin'!A:H,8,FALSE)=0,"Hotel",IF(VLOOKUP(D323,'BA Origin'!A:H,8,FALSE)=9,"SC","Error"))</f>
        <v>#N/A</v>
      </c>
      <c r="I323" s="16">
        <f t="shared" si="13"/>
        <v>0</v>
      </c>
      <c r="J323" s="16" t="e">
        <f>CONCATENATE(VLOOKUP(D323,'BA Origin'!A:D,4,FALSE),(IF(I323=1,CONCATENATE("000",D323),IF(I323=2,CONCATENATE("00",D323),IF(I323=3,CONCATENATE("0",D323),IF(I323=4,D323,"ERROR"))))),F323)</f>
        <v>#N/A</v>
      </c>
      <c r="K323" s="18" t="e">
        <f t="array" ref="K323">OR(Matrix=$J323)</f>
        <v>#N/A</v>
      </c>
      <c r="L323" s="16" t="str">
        <f t="shared" si="15"/>
        <v/>
      </c>
      <c r="M323" s="19"/>
      <c r="N323" s="20"/>
      <c r="O323" s="15"/>
      <c r="P323" s="16" t="str">
        <f>IF(O323="","",VLOOKUP(O323,'BA Target'!A:G,7,FALSE))</f>
        <v/>
      </c>
      <c r="Q323" s="117"/>
      <c r="R323" s="16" t="str">
        <f>IF(Q323="","",VLOOKUP(Q323,'Cover Data'!$D$44:$E$129,2,FALSE))</f>
        <v/>
      </c>
      <c r="S323" s="16" t="e">
        <f>IF(VLOOKUP(O323,'BA Origin'!A:H,8,FALSE)=0,"Hotel",IF(VLOOKUP(O323,'BA Origin'!A:H,8,FALSE)=9,"SC","Error"))</f>
        <v>#N/A</v>
      </c>
      <c r="T323" s="16">
        <f t="shared" si="14"/>
        <v>0</v>
      </c>
      <c r="U323" s="16" t="e">
        <f>CONCATENATE(VLOOKUP(O323,'BA Target'!A:D,4,FALSE),(IF(T323=1,CONCATENATE("000",O323),IF(T323=2,CONCATENATE("00",O323),IF(T323=3,CONCATENATE("0",O323),IF(T323=4,O323,"ERROR"))))),Q323)</f>
        <v>#N/A</v>
      </c>
      <c r="V323" s="18" t="e">
        <f t="array" ref="V323">OR(Matrix=$U323)</f>
        <v>#N/A</v>
      </c>
      <c r="W323" s="16" t="str">
        <f>IF(R323="","",IF(VLOOKUP(O323,'BA Target'!A:J,10,FALSE)="Y",IF(V323=TRUE,U323,"Cost Center not defined"),U323))</f>
        <v/>
      </c>
      <c r="X323" s="21"/>
      <c r="Y323" s="22"/>
      <c r="Z323" s="22"/>
      <c r="AA323" s="23"/>
      <c r="AB323" s="229"/>
      <c r="AC323" s="338"/>
      <c r="AD323" s="341"/>
      <c r="AE323" s="326"/>
      <c r="AF323" s="326"/>
      <c r="AG323" s="326"/>
      <c r="AH323" s="164"/>
      <c r="AI323" s="326"/>
    </row>
    <row r="324" spans="2:35" ht="15.75" x14ac:dyDescent="0.25">
      <c r="B324" s="13"/>
      <c r="C324" s="14"/>
      <c r="D324" s="17"/>
      <c r="E324" s="16" t="str">
        <f>IF(D324="","",VLOOKUP(D324,'BA Origin'!A:G,7,FALSE))</f>
        <v/>
      </c>
      <c r="F324" s="117"/>
      <c r="G324" s="16" t="str">
        <f>IF(F324="","",VLOOKUP(F324,'Cover Data'!$D$44:$E$129,2,FALSE))</f>
        <v/>
      </c>
      <c r="H324" s="16" t="e">
        <f>IF(VLOOKUP(D324,'BA Origin'!A:H,8,FALSE)=0,"Hotel",IF(VLOOKUP(D324,'BA Origin'!A:H,8,FALSE)=9,"SC","Error"))</f>
        <v>#N/A</v>
      </c>
      <c r="I324" s="16">
        <f t="shared" si="13"/>
        <v>0</v>
      </c>
      <c r="J324" s="16" t="e">
        <f>CONCATENATE(VLOOKUP(D324,'BA Origin'!A:D,4,FALSE),(IF(I324=1,CONCATENATE("000",D324),IF(I324=2,CONCATENATE("00",D324),IF(I324=3,CONCATENATE("0",D324),IF(I324=4,D324,"ERROR"))))),F324)</f>
        <v>#N/A</v>
      </c>
      <c r="K324" s="18" t="e">
        <f t="array" ref="K324">OR(Matrix=$J324)</f>
        <v>#N/A</v>
      </c>
      <c r="L324" s="16" t="str">
        <f t="shared" si="15"/>
        <v/>
      </c>
      <c r="M324" s="19"/>
      <c r="N324" s="20"/>
      <c r="O324" s="15"/>
      <c r="P324" s="16" t="str">
        <f>IF(O324="","",VLOOKUP(O324,'BA Target'!A:G,7,FALSE))</f>
        <v/>
      </c>
      <c r="Q324" s="117"/>
      <c r="R324" s="16" t="str">
        <f>IF(Q324="","",VLOOKUP(Q324,'Cover Data'!$D$44:$E$129,2,FALSE))</f>
        <v/>
      </c>
      <c r="S324" s="16" t="e">
        <f>IF(VLOOKUP(O324,'BA Origin'!A:H,8,FALSE)=0,"Hotel",IF(VLOOKUP(O324,'BA Origin'!A:H,8,FALSE)=9,"SC","Error"))</f>
        <v>#N/A</v>
      </c>
      <c r="T324" s="16">
        <f t="shared" si="14"/>
        <v>0</v>
      </c>
      <c r="U324" s="16" t="e">
        <f>CONCATENATE(VLOOKUP(O324,'BA Target'!A:D,4,FALSE),(IF(T324=1,CONCATENATE("000",O324),IF(T324=2,CONCATENATE("00",O324),IF(T324=3,CONCATENATE("0",O324),IF(T324=4,O324,"ERROR"))))),Q324)</f>
        <v>#N/A</v>
      </c>
      <c r="V324" s="18" t="e">
        <f t="array" ref="V324">OR(Matrix=$U324)</f>
        <v>#N/A</v>
      </c>
      <c r="W324" s="16" t="str">
        <f>IF(R324="","",IF(VLOOKUP(O324,'BA Target'!A:J,10,FALSE)="Y",IF(V324=TRUE,U324,"Cost Center not defined"),U324))</f>
        <v/>
      </c>
      <c r="X324" s="21"/>
      <c r="Y324" s="22"/>
      <c r="Z324" s="22"/>
      <c r="AA324" s="23"/>
      <c r="AB324" s="229"/>
      <c r="AC324" s="339"/>
      <c r="AD324" s="341"/>
      <c r="AE324" s="326"/>
      <c r="AF324" s="326"/>
      <c r="AG324" s="326"/>
      <c r="AH324" s="164"/>
      <c r="AI324" s="326"/>
    </row>
    <row r="325" spans="2:35" ht="15.75" x14ac:dyDescent="0.25">
      <c r="B325" s="13"/>
      <c r="C325" s="14"/>
      <c r="D325" s="17"/>
      <c r="E325" s="16" t="str">
        <f>IF(D325="","",VLOOKUP(D325,'BA Origin'!A:G,7,FALSE))</f>
        <v/>
      </c>
      <c r="F325" s="117"/>
      <c r="G325" s="16" t="str">
        <f>IF(F325="","",VLOOKUP(F325,'Cover Data'!$D$44:$E$129,2,FALSE))</f>
        <v/>
      </c>
      <c r="H325" s="16" t="e">
        <f>IF(VLOOKUP(D325,'BA Origin'!A:H,8,FALSE)=0,"Hotel",IF(VLOOKUP(D325,'BA Origin'!A:H,8,FALSE)=9,"SC","Error"))</f>
        <v>#N/A</v>
      </c>
      <c r="I325" s="16">
        <f t="shared" si="13"/>
        <v>0</v>
      </c>
      <c r="J325" s="16" t="e">
        <f>CONCATENATE(VLOOKUP(D325,'BA Origin'!A:D,4,FALSE),(IF(I325=1,CONCATENATE("000",D325),IF(I325=2,CONCATENATE("00",D325),IF(I325=3,CONCATENATE("0",D325),IF(I325=4,D325,"ERROR"))))),F325)</f>
        <v>#N/A</v>
      </c>
      <c r="K325" s="18" t="e">
        <f t="array" ref="K325">OR(Matrix=$J325)</f>
        <v>#N/A</v>
      </c>
      <c r="L325" s="16" t="str">
        <f t="shared" si="15"/>
        <v/>
      </c>
      <c r="M325" s="19"/>
      <c r="N325" s="20"/>
      <c r="O325" s="17"/>
      <c r="P325" s="16" t="str">
        <f>IF(O325="","",VLOOKUP(O325,'BA Target'!A:G,7,FALSE))</f>
        <v/>
      </c>
      <c r="Q325" s="117"/>
      <c r="R325" s="16" t="str">
        <f>IF(Q325="","",VLOOKUP(Q325,'Cover Data'!$D$44:$E$129,2,FALSE))</f>
        <v/>
      </c>
      <c r="S325" s="16" t="e">
        <f>IF(VLOOKUP(O325,'BA Origin'!A:H,8,FALSE)=0,"Hotel",IF(VLOOKUP(O325,'BA Origin'!A:H,8,FALSE)=9,"SC","Error"))</f>
        <v>#N/A</v>
      </c>
      <c r="T325" s="16">
        <f t="shared" si="14"/>
        <v>0</v>
      </c>
      <c r="U325" s="16" t="e">
        <f>CONCATENATE(VLOOKUP(O325,'BA Target'!A:D,4,FALSE),(IF(T325=1,CONCATENATE("000",O325),IF(T325=2,CONCATENATE("00",O325),IF(T325=3,CONCATENATE("0",O325),IF(T325=4,O325,"ERROR"))))),Q325)</f>
        <v>#N/A</v>
      </c>
      <c r="V325" s="18" t="e">
        <f t="array" ref="V325">OR(Matrix=$U325)</f>
        <v>#N/A</v>
      </c>
      <c r="W325" s="16" t="str">
        <f>IF(R325="","",IF(VLOOKUP(O325,'BA Target'!A:J,10,FALSE)="Y",IF(V325=TRUE,U325,"Cost Center not defined"),U325))</f>
        <v/>
      </c>
      <c r="X325" s="21"/>
      <c r="Y325" s="22"/>
      <c r="Z325" s="22"/>
      <c r="AA325" s="23"/>
      <c r="AB325" s="229"/>
      <c r="AC325" s="337"/>
      <c r="AD325" s="341"/>
      <c r="AE325" s="326"/>
      <c r="AF325" s="326"/>
      <c r="AG325" s="326"/>
      <c r="AH325" s="164"/>
      <c r="AI325" s="326"/>
    </row>
    <row r="326" spans="2:35" ht="15.75" x14ac:dyDescent="0.25">
      <c r="B326" s="13"/>
      <c r="C326" s="14"/>
      <c r="D326" s="17"/>
      <c r="E326" s="16" t="str">
        <f>IF(D326="","",VLOOKUP(D326,'BA Origin'!A:G,7,FALSE))</f>
        <v/>
      </c>
      <c r="F326" s="117"/>
      <c r="G326" s="16" t="str">
        <f>IF(F326="","",VLOOKUP(F326,'Cover Data'!$D$44:$E$129,2,FALSE))</f>
        <v/>
      </c>
      <c r="H326" s="16" t="e">
        <f>IF(VLOOKUP(D326,'BA Origin'!A:H,8,FALSE)=0,"Hotel",IF(VLOOKUP(D326,'BA Origin'!A:H,8,FALSE)=9,"SC","Error"))</f>
        <v>#N/A</v>
      </c>
      <c r="I326" s="16">
        <f t="shared" si="13"/>
        <v>0</v>
      </c>
      <c r="J326" s="16" t="e">
        <f>CONCATENATE(VLOOKUP(D326,'BA Origin'!A:D,4,FALSE),(IF(I326=1,CONCATENATE("000",D326),IF(I326=2,CONCATENATE("00",D326),IF(I326=3,CONCATENATE("0",D326),IF(I326=4,D326,"ERROR"))))),F326)</f>
        <v>#N/A</v>
      </c>
      <c r="K326" s="18" t="e">
        <f t="array" ref="K326">OR(Matrix=$J326)</f>
        <v>#N/A</v>
      </c>
      <c r="L326" s="16" t="str">
        <f t="shared" si="15"/>
        <v/>
      </c>
      <c r="M326" s="19"/>
      <c r="N326" s="20"/>
      <c r="O326" s="15"/>
      <c r="P326" s="16" t="str">
        <f>IF(O326="","",VLOOKUP(O326,'BA Target'!A:G,7,FALSE))</f>
        <v/>
      </c>
      <c r="Q326" s="117"/>
      <c r="R326" s="16" t="str">
        <f>IF(Q326="","",VLOOKUP(Q326,'Cover Data'!$D$44:$E$129,2,FALSE))</f>
        <v/>
      </c>
      <c r="S326" s="16" t="e">
        <f>IF(VLOOKUP(O326,'BA Origin'!A:H,8,FALSE)=0,"Hotel",IF(VLOOKUP(O326,'BA Origin'!A:H,8,FALSE)=9,"SC","Error"))</f>
        <v>#N/A</v>
      </c>
      <c r="T326" s="16">
        <f t="shared" si="14"/>
        <v>0</v>
      </c>
      <c r="U326" s="16" t="e">
        <f>CONCATENATE(VLOOKUP(O326,'BA Target'!A:D,4,FALSE),(IF(T326=1,CONCATENATE("000",O326),IF(T326=2,CONCATENATE("00",O326),IF(T326=3,CONCATENATE("0",O326),IF(T326=4,O326,"ERROR"))))),Q326)</f>
        <v>#N/A</v>
      </c>
      <c r="V326" s="18" t="e">
        <f t="array" ref="V326">OR(Matrix=$U326)</f>
        <v>#N/A</v>
      </c>
      <c r="W326" s="16" t="str">
        <f>IF(R326="","",IF(VLOOKUP(O326,'BA Target'!A:J,10,FALSE)="Y",IF(V326=TRUE,U326,"Cost Center not defined"),U326))</f>
        <v/>
      </c>
      <c r="X326" s="21"/>
      <c r="Y326" s="22"/>
      <c r="Z326" s="22"/>
      <c r="AA326" s="23"/>
      <c r="AB326" s="229"/>
      <c r="AC326" s="338"/>
      <c r="AD326" s="341"/>
      <c r="AE326" s="326"/>
      <c r="AF326" s="326"/>
      <c r="AG326" s="326"/>
      <c r="AH326" s="164"/>
      <c r="AI326" s="326"/>
    </row>
    <row r="327" spans="2:35" ht="15.75" x14ac:dyDescent="0.25">
      <c r="B327" s="13"/>
      <c r="C327" s="14"/>
      <c r="D327" s="17"/>
      <c r="E327" s="16" t="str">
        <f>IF(D327="","",VLOOKUP(D327,'BA Origin'!A:G,7,FALSE))</f>
        <v/>
      </c>
      <c r="F327" s="117"/>
      <c r="G327" s="16" t="str">
        <f>IF(F327="","",VLOOKUP(F327,'Cover Data'!$D$44:$E$129,2,FALSE))</f>
        <v/>
      </c>
      <c r="H327" s="16" t="e">
        <f>IF(VLOOKUP(D327,'BA Origin'!A:H,8,FALSE)=0,"Hotel",IF(VLOOKUP(D327,'BA Origin'!A:H,8,FALSE)=9,"SC","Error"))</f>
        <v>#N/A</v>
      </c>
      <c r="I327" s="16">
        <f t="shared" si="13"/>
        <v>0</v>
      </c>
      <c r="J327" s="16" t="e">
        <f>CONCATENATE(VLOOKUP(D327,'BA Origin'!A:D,4,FALSE),(IF(I327=1,CONCATENATE("000",D327),IF(I327=2,CONCATENATE("00",D327),IF(I327=3,CONCATENATE("0",D327),IF(I327=4,D327,"ERROR"))))),F327)</f>
        <v>#N/A</v>
      </c>
      <c r="K327" s="18" t="e">
        <f t="array" ref="K327">OR(Matrix=$J327)</f>
        <v>#N/A</v>
      </c>
      <c r="L327" s="16" t="str">
        <f t="shared" si="15"/>
        <v/>
      </c>
      <c r="M327" s="19"/>
      <c r="N327" s="20"/>
      <c r="O327" s="15"/>
      <c r="P327" s="16" t="str">
        <f>IF(O327="","",VLOOKUP(O327,'BA Target'!A:G,7,FALSE))</f>
        <v/>
      </c>
      <c r="Q327" s="117"/>
      <c r="R327" s="16" t="str">
        <f>IF(Q327="","",VLOOKUP(Q327,'Cover Data'!$D$44:$E$129,2,FALSE))</f>
        <v/>
      </c>
      <c r="S327" s="16" t="e">
        <f>IF(VLOOKUP(O327,'BA Origin'!A:H,8,FALSE)=0,"Hotel",IF(VLOOKUP(O327,'BA Origin'!A:H,8,FALSE)=9,"SC","Error"))</f>
        <v>#N/A</v>
      </c>
      <c r="T327" s="16">
        <f t="shared" si="14"/>
        <v>0</v>
      </c>
      <c r="U327" s="16" t="e">
        <f>CONCATENATE(VLOOKUP(O327,'BA Target'!A:D,4,FALSE),(IF(T327=1,CONCATENATE("000",O327),IF(T327=2,CONCATENATE("00",O327),IF(T327=3,CONCATENATE("0",O327),IF(T327=4,O327,"ERROR"))))),Q327)</f>
        <v>#N/A</v>
      </c>
      <c r="V327" s="18" t="e">
        <f t="array" ref="V327">OR(Matrix=$U327)</f>
        <v>#N/A</v>
      </c>
      <c r="W327" s="16" t="str">
        <f>IF(R327="","",IF(VLOOKUP(O327,'BA Target'!A:J,10,FALSE)="Y",IF(V327=TRUE,U327,"Cost Center not defined"),U327))</f>
        <v/>
      </c>
      <c r="X327" s="21"/>
      <c r="Y327" s="22"/>
      <c r="Z327" s="22"/>
      <c r="AA327" s="23"/>
      <c r="AB327" s="229"/>
      <c r="AC327" s="339"/>
      <c r="AD327" s="341"/>
      <c r="AE327" s="326"/>
      <c r="AF327" s="326"/>
      <c r="AG327" s="326"/>
      <c r="AH327" s="164"/>
      <c r="AI327" s="326"/>
    </row>
    <row r="328" spans="2:35" ht="15.75" x14ac:dyDescent="0.25">
      <c r="B328" s="13"/>
      <c r="C328" s="14"/>
      <c r="D328" s="17"/>
      <c r="E328" s="16" t="str">
        <f>IF(D328="","",VLOOKUP(D328,'BA Origin'!A:G,7,FALSE))</f>
        <v/>
      </c>
      <c r="F328" s="117"/>
      <c r="G328" s="16" t="str">
        <f>IF(F328="","",VLOOKUP(F328,'Cover Data'!$D$44:$E$129,2,FALSE))</f>
        <v/>
      </c>
      <c r="H328" s="16" t="e">
        <f>IF(VLOOKUP(D328,'BA Origin'!A:H,8,FALSE)=0,"Hotel",IF(VLOOKUP(D328,'BA Origin'!A:H,8,FALSE)=9,"SC","Error"))</f>
        <v>#N/A</v>
      </c>
      <c r="I328" s="16">
        <f t="shared" si="13"/>
        <v>0</v>
      </c>
      <c r="J328" s="16" t="e">
        <f>CONCATENATE(VLOOKUP(D328,'BA Origin'!A:D,4,FALSE),(IF(I328=1,CONCATENATE("000",D328),IF(I328=2,CONCATENATE("00",D328),IF(I328=3,CONCATENATE("0",D328),IF(I328=4,D328,"ERROR"))))),F328)</f>
        <v>#N/A</v>
      </c>
      <c r="K328" s="18" t="e">
        <f t="array" ref="K328">OR(Matrix=$J328)</f>
        <v>#N/A</v>
      </c>
      <c r="L328" s="16" t="str">
        <f t="shared" si="15"/>
        <v/>
      </c>
      <c r="M328" s="19"/>
      <c r="N328" s="20"/>
      <c r="O328" s="17"/>
      <c r="P328" s="16" t="str">
        <f>IF(O328="","",VLOOKUP(O328,'BA Target'!A:G,7,FALSE))</f>
        <v/>
      </c>
      <c r="Q328" s="117"/>
      <c r="R328" s="16" t="str">
        <f>IF(Q328="","",VLOOKUP(Q328,'Cover Data'!$D$44:$E$129,2,FALSE))</f>
        <v/>
      </c>
      <c r="S328" s="16" t="e">
        <f>IF(VLOOKUP(O328,'BA Origin'!A:H,8,FALSE)=0,"Hotel",IF(VLOOKUP(O328,'BA Origin'!A:H,8,FALSE)=9,"SC","Error"))</f>
        <v>#N/A</v>
      </c>
      <c r="T328" s="16">
        <f t="shared" si="14"/>
        <v>0</v>
      </c>
      <c r="U328" s="16" t="e">
        <f>CONCATENATE(VLOOKUP(O328,'BA Target'!A:D,4,FALSE),(IF(T328=1,CONCATENATE("000",O328),IF(T328=2,CONCATENATE("00",O328),IF(T328=3,CONCATENATE("0",O328),IF(T328=4,O328,"ERROR"))))),Q328)</f>
        <v>#N/A</v>
      </c>
      <c r="V328" s="18" t="e">
        <f t="array" ref="V328">OR(Matrix=$U328)</f>
        <v>#N/A</v>
      </c>
      <c r="W328" s="16" t="str">
        <f>IF(R328="","",IF(VLOOKUP(O328,'BA Target'!A:J,10,FALSE)="Y",IF(V328=TRUE,U328,"Cost Center not defined"),U328))</f>
        <v/>
      </c>
      <c r="X328" s="21"/>
      <c r="Y328" s="22"/>
      <c r="Z328" s="22"/>
      <c r="AA328" s="23"/>
      <c r="AB328" s="229"/>
      <c r="AC328" s="337"/>
      <c r="AD328" s="341"/>
      <c r="AE328" s="326"/>
      <c r="AF328" s="326"/>
      <c r="AG328" s="326"/>
      <c r="AH328" s="164"/>
      <c r="AI328" s="326"/>
    </row>
    <row r="329" spans="2:35" ht="15.75" x14ac:dyDescent="0.25">
      <c r="B329" s="13"/>
      <c r="C329" s="14"/>
      <c r="D329" s="17"/>
      <c r="E329" s="16" t="str">
        <f>IF(D329="","",VLOOKUP(D329,'BA Origin'!A:G,7,FALSE))</f>
        <v/>
      </c>
      <c r="F329" s="117"/>
      <c r="G329" s="16" t="str">
        <f>IF(F329="","",VLOOKUP(F329,'Cover Data'!$D$44:$E$129,2,FALSE))</f>
        <v/>
      </c>
      <c r="H329" s="16" t="e">
        <f>IF(VLOOKUP(D329,'BA Origin'!A:H,8,FALSE)=0,"Hotel",IF(VLOOKUP(D329,'BA Origin'!A:H,8,FALSE)=9,"SC","Error"))</f>
        <v>#N/A</v>
      </c>
      <c r="I329" s="16">
        <f t="shared" si="13"/>
        <v>0</v>
      </c>
      <c r="J329" s="16" t="e">
        <f>CONCATENATE(VLOOKUP(D329,'BA Origin'!A:D,4,FALSE),(IF(I329=1,CONCATENATE("000",D329),IF(I329=2,CONCATENATE("00",D329),IF(I329=3,CONCATENATE("0",D329),IF(I329=4,D329,"ERROR"))))),F329)</f>
        <v>#N/A</v>
      </c>
      <c r="K329" s="18" t="e">
        <f t="array" ref="K329">OR(Matrix=$J329)</f>
        <v>#N/A</v>
      </c>
      <c r="L329" s="16" t="str">
        <f t="shared" si="15"/>
        <v/>
      </c>
      <c r="M329" s="19"/>
      <c r="N329" s="20"/>
      <c r="O329" s="15"/>
      <c r="P329" s="16" t="str">
        <f>IF(O329="","",VLOOKUP(O329,'BA Target'!A:G,7,FALSE))</f>
        <v/>
      </c>
      <c r="Q329" s="117"/>
      <c r="R329" s="16" t="str">
        <f>IF(Q329="","",VLOOKUP(Q329,'Cover Data'!$D$44:$E$129,2,FALSE))</f>
        <v/>
      </c>
      <c r="S329" s="16" t="e">
        <f>IF(VLOOKUP(O329,'BA Origin'!A:H,8,FALSE)=0,"Hotel",IF(VLOOKUP(O329,'BA Origin'!A:H,8,FALSE)=9,"SC","Error"))</f>
        <v>#N/A</v>
      </c>
      <c r="T329" s="16">
        <f t="shared" si="14"/>
        <v>0</v>
      </c>
      <c r="U329" s="16" t="e">
        <f>CONCATENATE(VLOOKUP(O329,'BA Target'!A:D,4,FALSE),(IF(T329=1,CONCATENATE("000",O329),IF(T329=2,CONCATENATE("00",O329),IF(T329=3,CONCATENATE("0",O329),IF(T329=4,O329,"ERROR"))))),Q329)</f>
        <v>#N/A</v>
      </c>
      <c r="V329" s="18" t="e">
        <f t="array" ref="V329">OR(Matrix=$U329)</f>
        <v>#N/A</v>
      </c>
      <c r="W329" s="16" t="str">
        <f>IF(R329="","",IF(VLOOKUP(O329,'BA Target'!A:J,10,FALSE)="Y",IF(V329=TRUE,U329,"Cost Center not defined"),U329))</f>
        <v/>
      </c>
      <c r="X329" s="21"/>
      <c r="Y329" s="22"/>
      <c r="Z329" s="22"/>
      <c r="AA329" s="23"/>
      <c r="AB329" s="229"/>
      <c r="AC329" s="338"/>
      <c r="AD329" s="341"/>
      <c r="AE329" s="326"/>
      <c r="AF329" s="326"/>
      <c r="AG329" s="326"/>
      <c r="AH329" s="164"/>
      <c r="AI329" s="326"/>
    </row>
    <row r="330" spans="2:35" ht="15.75" x14ac:dyDescent="0.25">
      <c r="B330" s="13"/>
      <c r="C330" s="14"/>
      <c r="D330" s="17"/>
      <c r="E330" s="16" t="str">
        <f>IF(D330="","",VLOOKUP(D330,'BA Origin'!A:G,7,FALSE))</f>
        <v/>
      </c>
      <c r="F330" s="117"/>
      <c r="G330" s="16" t="str">
        <f>IF(F330="","",VLOOKUP(F330,'Cover Data'!$D$44:$E$129,2,FALSE))</f>
        <v/>
      </c>
      <c r="H330" s="16" t="e">
        <f>IF(VLOOKUP(D330,'BA Origin'!A:H,8,FALSE)=0,"Hotel",IF(VLOOKUP(D330,'BA Origin'!A:H,8,FALSE)=9,"SC","Error"))</f>
        <v>#N/A</v>
      </c>
      <c r="I330" s="16">
        <f t="shared" si="13"/>
        <v>0</v>
      </c>
      <c r="J330" s="16" t="e">
        <f>CONCATENATE(VLOOKUP(D330,'BA Origin'!A:D,4,FALSE),(IF(I330=1,CONCATENATE("000",D330),IF(I330=2,CONCATENATE("00",D330),IF(I330=3,CONCATENATE("0",D330),IF(I330=4,D330,"ERROR"))))),F330)</f>
        <v>#N/A</v>
      </c>
      <c r="K330" s="18" t="e">
        <f t="array" ref="K330">OR(Matrix=$J330)</f>
        <v>#N/A</v>
      </c>
      <c r="L330" s="16" t="str">
        <f t="shared" si="15"/>
        <v/>
      </c>
      <c r="M330" s="19"/>
      <c r="N330" s="20"/>
      <c r="O330" s="15"/>
      <c r="P330" s="16" t="str">
        <f>IF(O330="","",VLOOKUP(O330,'BA Target'!A:G,7,FALSE))</f>
        <v/>
      </c>
      <c r="Q330" s="117"/>
      <c r="R330" s="16" t="str">
        <f>IF(Q330="","",VLOOKUP(Q330,'Cover Data'!$D$44:$E$129,2,FALSE))</f>
        <v/>
      </c>
      <c r="S330" s="16" t="e">
        <f>IF(VLOOKUP(O330,'BA Origin'!A:H,8,FALSE)=0,"Hotel",IF(VLOOKUP(O330,'BA Origin'!A:H,8,FALSE)=9,"SC","Error"))</f>
        <v>#N/A</v>
      </c>
      <c r="T330" s="16">
        <f t="shared" si="14"/>
        <v>0</v>
      </c>
      <c r="U330" s="16" t="e">
        <f>CONCATENATE(VLOOKUP(O330,'BA Target'!A:D,4,FALSE),(IF(T330=1,CONCATENATE("000",O330),IF(T330=2,CONCATENATE("00",O330),IF(T330=3,CONCATENATE("0",O330),IF(T330=4,O330,"ERROR"))))),Q330)</f>
        <v>#N/A</v>
      </c>
      <c r="V330" s="18" t="e">
        <f t="array" ref="V330">OR(Matrix=$U330)</f>
        <v>#N/A</v>
      </c>
      <c r="W330" s="16" t="str">
        <f>IF(R330="","",IF(VLOOKUP(O330,'BA Target'!A:J,10,FALSE)="Y",IF(V330=TRUE,U330,"Cost Center not defined"),U330))</f>
        <v/>
      </c>
      <c r="X330" s="21"/>
      <c r="Y330" s="22"/>
      <c r="Z330" s="22"/>
      <c r="AA330" s="23"/>
      <c r="AB330" s="229"/>
      <c r="AC330" s="339"/>
      <c r="AD330" s="341"/>
      <c r="AE330" s="326"/>
      <c r="AF330" s="326"/>
      <c r="AG330" s="326"/>
      <c r="AH330" s="164"/>
      <c r="AI330" s="326"/>
    </row>
    <row r="331" spans="2:35" ht="15.75" x14ac:dyDescent="0.25">
      <c r="B331" s="13"/>
      <c r="C331" s="14"/>
      <c r="D331" s="17"/>
      <c r="E331" s="16" t="str">
        <f>IF(D331="","",VLOOKUP(D331,'BA Origin'!A:G,7,FALSE))</f>
        <v/>
      </c>
      <c r="F331" s="117"/>
      <c r="G331" s="16" t="str">
        <f>IF(F331="","",VLOOKUP(F331,'Cover Data'!$D$44:$E$129,2,FALSE))</f>
        <v/>
      </c>
      <c r="H331" s="16" t="e">
        <f>IF(VLOOKUP(D331,'BA Origin'!A:H,8,FALSE)=0,"Hotel",IF(VLOOKUP(D331,'BA Origin'!A:H,8,FALSE)=9,"SC","Error"))</f>
        <v>#N/A</v>
      </c>
      <c r="I331" s="16">
        <f t="shared" si="13"/>
        <v>0</v>
      </c>
      <c r="J331" s="16" t="e">
        <f>CONCATENATE(VLOOKUP(D331,'BA Origin'!A:D,4,FALSE),(IF(I331=1,CONCATENATE("000",D331),IF(I331=2,CONCATENATE("00",D331),IF(I331=3,CONCATENATE("0",D331),IF(I331=4,D331,"ERROR"))))),F331)</f>
        <v>#N/A</v>
      </c>
      <c r="K331" s="18" t="e">
        <f t="array" ref="K331">OR(Matrix=$J331)</f>
        <v>#N/A</v>
      </c>
      <c r="L331" s="16" t="str">
        <f t="shared" si="15"/>
        <v/>
      </c>
      <c r="M331" s="19"/>
      <c r="N331" s="20"/>
      <c r="O331" s="17"/>
      <c r="P331" s="16" t="str">
        <f>IF(O331="","",VLOOKUP(O331,'BA Target'!A:G,7,FALSE))</f>
        <v/>
      </c>
      <c r="Q331" s="117"/>
      <c r="R331" s="16" t="str">
        <f>IF(Q331="","",VLOOKUP(Q331,'Cover Data'!$D$44:$E$129,2,FALSE))</f>
        <v/>
      </c>
      <c r="S331" s="16" t="e">
        <f>IF(VLOOKUP(O331,'BA Origin'!A:H,8,FALSE)=0,"Hotel",IF(VLOOKUP(O331,'BA Origin'!A:H,8,FALSE)=9,"SC","Error"))</f>
        <v>#N/A</v>
      </c>
      <c r="T331" s="16">
        <f t="shared" si="14"/>
        <v>0</v>
      </c>
      <c r="U331" s="16" t="e">
        <f>CONCATENATE(VLOOKUP(O331,'BA Target'!A:D,4,FALSE),(IF(T331=1,CONCATENATE("000",O331),IF(T331=2,CONCATENATE("00",O331),IF(T331=3,CONCATENATE("0",O331),IF(T331=4,O331,"ERROR"))))),Q331)</f>
        <v>#N/A</v>
      </c>
      <c r="V331" s="18" t="e">
        <f t="array" ref="V331">OR(Matrix=$U331)</f>
        <v>#N/A</v>
      </c>
      <c r="W331" s="16" t="str">
        <f>IF(R331="","",IF(VLOOKUP(O331,'BA Target'!A:J,10,FALSE)="Y",IF(V331=TRUE,U331,"Cost Center not defined"),U331))</f>
        <v/>
      </c>
      <c r="X331" s="21"/>
      <c r="Y331" s="22"/>
      <c r="Z331" s="22"/>
      <c r="AA331" s="23"/>
      <c r="AB331" s="229"/>
      <c r="AC331" s="337"/>
      <c r="AD331" s="341"/>
      <c r="AE331" s="326"/>
      <c r="AF331" s="326"/>
      <c r="AG331" s="326"/>
      <c r="AH331" s="164"/>
      <c r="AI331" s="326"/>
    </row>
    <row r="332" spans="2:35" ht="15.75" x14ac:dyDescent="0.25">
      <c r="B332" s="13"/>
      <c r="C332" s="14"/>
      <c r="D332" s="17"/>
      <c r="E332" s="16" t="str">
        <f>IF(D332="","",VLOOKUP(D332,'BA Origin'!A:G,7,FALSE))</f>
        <v/>
      </c>
      <c r="F332" s="117"/>
      <c r="G332" s="16" t="str">
        <f>IF(F332="","",VLOOKUP(F332,'Cover Data'!$D$44:$E$129,2,FALSE))</f>
        <v/>
      </c>
      <c r="H332" s="16" t="e">
        <f>IF(VLOOKUP(D332,'BA Origin'!A:H,8,FALSE)=0,"Hotel",IF(VLOOKUP(D332,'BA Origin'!A:H,8,FALSE)=9,"SC","Error"))</f>
        <v>#N/A</v>
      </c>
      <c r="I332" s="16">
        <f t="shared" si="13"/>
        <v>0</v>
      </c>
      <c r="J332" s="16" t="e">
        <f>CONCATENATE(VLOOKUP(D332,'BA Origin'!A:D,4,FALSE),(IF(I332=1,CONCATENATE("000",D332),IF(I332=2,CONCATENATE("00",D332),IF(I332=3,CONCATENATE("0",D332),IF(I332=4,D332,"ERROR"))))),F332)</f>
        <v>#N/A</v>
      </c>
      <c r="K332" s="18" t="e">
        <f t="array" ref="K332">OR(Matrix=$J332)</f>
        <v>#N/A</v>
      </c>
      <c r="L332" s="16" t="str">
        <f t="shared" si="15"/>
        <v/>
      </c>
      <c r="M332" s="19"/>
      <c r="N332" s="20"/>
      <c r="O332" s="15"/>
      <c r="P332" s="16" t="str">
        <f>IF(O332="","",VLOOKUP(O332,'BA Target'!A:G,7,FALSE))</f>
        <v/>
      </c>
      <c r="Q332" s="117"/>
      <c r="R332" s="16" t="str">
        <f>IF(Q332="","",VLOOKUP(Q332,'Cover Data'!$D$44:$E$129,2,FALSE))</f>
        <v/>
      </c>
      <c r="S332" s="16" t="e">
        <f>IF(VLOOKUP(O332,'BA Origin'!A:H,8,FALSE)=0,"Hotel",IF(VLOOKUP(O332,'BA Origin'!A:H,8,FALSE)=9,"SC","Error"))</f>
        <v>#N/A</v>
      </c>
      <c r="T332" s="16">
        <f t="shared" si="14"/>
        <v>0</v>
      </c>
      <c r="U332" s="16" t="e">
        <f>CONCATENATE(VLOOKUP(O332,'BA Target'!A:D,4,FALSE),(IF(T332=1,CONCATENATE("000",O332),IF(T332=2,CONCATENATE("00",O332),IF(T332=3,CONCATENATE("0",O332),IF(T332=4,O332,"ERROR"))))),Q332)</f>
        <v>#N/A</v>
      </c>
      <c r="V332" s="18" t="e">
        <f t="array" ref="V332">OR(Matrix=$U332)</f>
        <v>#N/A</v>
      </c>
      <c r="W332" s="16" t="str">
        <f>IF(R332="","",IF(VLOOKUP(O332,'BA Target'!A:J,10,FALSE)="Y",IF(V332=TRUE,U332,"Cost Center not defined"),U332))</f>
        <v/>
      </c>
      <c r="X332" s="21"/>
      <c r="Y332" s="22"/>
      <c r="Z332" s="22"/>
      <c r="AA332" s="23"/>
      <c r="AB332" s="229"/>
      <c r="AC332" s="338"/>
      <c r="AD332" s="341"/>
      <c r="AE332" s="326"/>
      <c r="AF332" s="326"/>
      <c r="AG332" s="326"/>
      <c r="AH332" s="164"/>
      <c r="AI332" s="326"/>
    </row>
    <row r="333" spans="2:35" ht="15.75" x14ac:dyDescent="0.25">
      <c r="B333" s="13"/>
      <c r="C333" s="14"/>
      <c r="D333" s="17"/>
      <c r="E333" s="16" t="str">
        <f>IF(D333="","",VLOOKUP(D333,'BA Origin'!A:G,7,FALSE))</f>
        <v/>
      </c>
      <c r="F333" s="117"/>
      <c r="G333" s="16" t="str">
        <f>IF(F333="","",VLOOKUP(F333,'Cover Data'!$D$44:$E$129,2,FALSE))</f>
        <v/>
      </c>
      <c r="H333" s="16" t="e">
        <f>IF(VLOOKUP(D333,'BA Origin'!A:H,8,FALSE)=0,"Hotel",IF(VLOOKUP(D333,'BA Origin'!A:H,8,FALSE)=9,"SC","Error"))</f>
        <v>#N/A</v>
      </c>
      <c r="I333" s="16">
        <f t="shared" si="13"/>
        <v>0</v>
      </c>
      <c r="J333" s="16" t="e">
        <f>CONCATENATE(VLOOKUP(D333,'BA Origin'!A:D,4,FALSE),(IF(I333=1,CONCATENATE("000",D333),IF(I333=2,CONCATENATE("00",D333),IF(I333=3,CONCATENATE("0",D333),IF(I333=4,D333,"ERROR"))))),F333)</f>
        <v>#N/A</v>
      </c>
      <c r="K333" s="18" t="e">
        <f t="array" ref="K333">OR(Matrix=$J333)</f>
        <v>#N/A</v>
      </c>
      <c r="L333" s="16" t="str">
        <f t="shared" si="15"/>
        <v/>
      </c>
      <c r="M333" s="19"/>
      <c r="N333" s="20"/>
      <c r="O333" s="15"/>
      <c r="P333" s="16" t="str">
        <f>IF(O333="","",VLOOKUP(O333,'BA Target'!A:G,7,FALSE))</f>
        <v/>
      </c>
      <c r="Q333" s="117"/>
      <c r="R333" s="16" t="str">
        <f>IF(Q333="","",VLOOKUP(Q333,'Cover Data'!$D$44:$E$129,2,FALSE))</f>
        <v/>
      </c>
      <c r="S333" s="16" t="e">
        <f>IF(VLOOKUP(O333,'BA Origin'!A:H,8,FALSE)=0,"Hotel",IF(VLOOKUP(O333,'BA Origin'!A:H,8,FALSE)=9,"SC","Error"))</f>
        <v>#N/A</v>
      </c>
      <c r="T333" s="16">
        <f t="shared" si="14"/>
        <v>0</v>
      </c>
      <c r="U333" s="16" t="e">
        <f>CONCATENATE(VLOOKUP(O333,'BA Target'!A:D,4,FALSE),(IF(T333=1,CONCATENATE("000",O333),IF(T333=2,CONCATENATE("00",O333),IF(T333=3,CONCATENATE("0",O333),IF(T333=4,O333,"ERROR"))))),Q333)</f>
        <v>#N/A</v>
      </c>
      <c r="V333" s="18" t="e">
        <f t="array" ref="V333">OR(Matrix=$U333)</f>
        <v>#N/A</v>
      </c>
      <c r="W333" s="16" t="str">
        <f>IF(R333="","",IF(VLOOKUP(O333,'BA Target'!A:J,10,FALSE)="Y",IF(V333=TRUE,U333,"Cost Center not defined"),U333))</f>
        <v/>
      </c>
      <c r="X333" s="21"/>
      <c r="Y333" s="22"/>
      <c r="Z333" s="22"/>
      <c r="AA333" s="23"/>
      <c r="AB333" s="229"/>
      <c r="AC333" s="339"/>
      <c r="AD333" s="341"/>
      <c r="AE333" s="326"/>
      <c r="AF333" s="326"/>
      <c r="AG333" s="326"/>
      <c r="AH333" s="164"/>
      <c r="AI333" s="326"/>
    </row>
    <row r="334" spans="2:35" ht="15.75" x14ac:dyDescent="0.25">
      <c r="B334" s="13"/>
      <c r="C334" s="14"/>
      <c r="D334" s="17"/>
      <c r="E334" s="16" t="str">
        <f>IF(D334="","",VLOOKUP(D334,'BA Origin'!A:G,7,FALSE))</f>
        <v/>
      </c>
      <c r="F334" s="117"/>
      <c r="G334" s="16" t="str">
        <f>IF(F334="","",VLOOKUP(F334,'Cover Data'!$D$44:$E$129,2,FALSE))</f>
        <v/>
      </c>
      <c r="H334" s="16" t="e">
        <f>IF(VLOOKUP(D334,'BA Origin'!A:H,8,FALSE)=0,"Hotel",IF(VLOOKUP(D334,'BA Origin'!A:H,8,FALSE)=9,"SC","Error"))</f>
        <v>#N/A</v>
      </c>
      <c r="I334" s="16">
        <f t="shared" si="13"/>
        <v>0</v>
      </c>
      <c r="J334" s="16" t="e">
        <f>CONCATENATE(VLOOKUP(D334,'BA Origin'!A:D,4,FALSE),(IF(I334=1,CONCATENATE("000",D334),IF(I334=2,CONCATENATE("00",D334),IF(I334=3,CONCATENATE("0",D334),IF(I334=4,D334,"ERROR"))))),F334)</f>
        <v>#N/A</v>
      </c>
      <c r="K334" s="18" t="e">
        <f t="array" ref="K334">OR(Matrix=$J334)</f>
        <v>#N/A</v>
      </c>
      <c r="L334" s="16" t="str">
        <f t="shared" si="15"/>
        <v/>
      </c>
      <c r="M334" s="19"/>
      <c r="N334" s="20"/>
      <c r="O334" s="17"/>
      <c r="P334" s="16" t="str">
        <f>IF(O334="","",VLOOKUP(O334,'BA Target'!A:G,7,FALSE))</f>
        <v/>
      </c>
      <c r="Q334" s="117"/>
      <c r="R334" s="16" t="str">
        <f>IF(Q334="","",VLOOKUP(Q334,'Cover Data'!$D$44:$E$129,2,FALSE))</f>
        <v/>
      </c>
      <c r="S334" s="16" t="e">
        <f>IF(VLOOKUP(O334,'BA Origin'!A:H,8,FALSE)=0,"Hotel",IF(VLOOKUP(O334,'BA Origin'!A:H,8,FALSE)=9,"SC","Error"))</f>
        <v>#N/A</v>
      </c>
      <c r="T334" s="16">
        <f t="shared" si="14"/>
        <v>0</v>
      </c>
      <c r="U334" s="16" t="e">
        <f>CONCATENATE(VLOOKUP(O334,'BA Target'!A:D,4,FALSE),(IF(T334=1,CONCATENATE("000",O334),IF(T334=2,CONCATENATE("00",O334),IF(T334=3,CONCATENATE("0",O334),IF(T334=4,O334,"ERROR"))))),Q334)</f>
        <v>#N/A</v>
      </c>
      <c r="V334" s="18" t="e">
        <f t="array" ref="V334">OR(Matrix=$U334)</f>
        <v>#N/A</v>
      </c>
      <c r="W334" s="16" t="str">
        <f>IF(R334="","",IF(VLOOKUP(O334,'BA Target'!A:J,10,FALSE)="Y",IF(V334=TRUE,U334,"Cost Center not defined"),U334))</f>
        <v/>
      </c>
      <c r="X334" s="21"/>
      <c r="Y334" s="22"/>
      <c r="Z334" s="22"/>
      <c r="AA334" s="23"/>
      <c r="AB334" s="229"/>
      <c r="AC334" s="337"/>
      <c r="AD334" s="341"/>
      <c r="AE334" s="326"/>
      <c r="AF334" s="326"/>
      <c r="AG334" s="326"/>
      <c r="AH334" s="164"/>
      <c r="AI334" s="326"/>
    </row>
    <row r="335" spans="2:35" ht="15.75" x14ac:dyDescent="0.25">
      <c r="B335" s="13"/>
      <c r="C335" s="14"/>
      <c r="D335" s="17"/>
      <c r="E335" s="16" t="str">
        <f>IF(D335="","",VLOOKUP(D335,'BA Origin'!A:G,7,FALSE))</f>
        <v/>
      </c>
      <c r="F335" s="117"/>
      <c r="G335" s="16" t="str">
        <f>IF(F335="","",VLOOKUP(F335,'Cover Data'!$D$44:$E$129,2,FALSE))</f>
        <v/>
      </c>
      <c r="H335" s="16" t="e">
        <f>IF(VLOOKUP(D335,'BA Origin'!A:H,8,FALSE)=0,"Hotel",IF(VLOOKUP(D335,'BA Origin'!A:H,8,FALSE)=9,"SC","Error"))</f>
        <v>#N/A</v>
      </c>
      <c r="I335" s="16">
        <f t="shared" si="13"/>
        <v>0</v>
      </c>
      <c r="J335" s="16" t="e">
        <f>CONCATENATE(VLOOKUP(D335,'BA Origin'!A:D,4,FALSE),(IF(I335=1,CONCATENATE("000",D335),IF(I335=2,CONCATENATE("00",D335),IF(I335=3,CONCATENATE("0",D335),IF(I335=4,D335,"ERROR"))))),F335)</f>
        <v>#N/A</v>
      </c>
      <c r="K335" s="18" t="e">
        <f t="array" ref="K335">OR(Matrix=$J335)</f>
        <v>#N/A</v>
      </c>
      <c r="L335" s="16" t="str">
        <f t="shared" si="15"/>
        <v/>
      </c>
      <c r="M335" s="19"/>
      <c r="N335" s="20"/>
      <c r="O335" s="15"/>
      <c r="P335" s="16" t="str">
        <f>IF(O335="","",VLOOKUP(O335,'BA Target'!A:G,7,FALSE))</f>
        <v/>
      </c>
      <c r="Q335" s="117"/>
      <c r="R335" s="16" t="str">
        <f>IF(Q335="","",VLOOKUP(Q335,'Cover Data'!$D$44:$E$129,2,FALSE))</f>
        <v/>
      </c>
      <c r="S335" s="16" t="e">
        <f>IF(VLOOKUP(O335,'BA Origin'!A:H,8,FALSE)=0,"Hotel",IF(VLOOKUP(O335,'BA Origin'!A:H,8,FALSE)=9,"SC","Error"))</f>
        <v>#N/A</v>
      </c>
      <c r="T335" s="16">
        <f t="shared" si="14"/>
        <v>0</v>
      </c>
      <c r="U335" s="16" t="e">
        <f>CONCATENATE(VLOOKUP(O335,'BA Target'!A:D,4,FALSE),(IF(T335=1,CONCATENATE("000",O335),IF(T335=2,CONCATENATE("00",O335),IF(T335=3,CONCATENATE("0",O335),IF(T335=4,O335,"ERROR"))))),Q335)</f>
        <v>#N/A</v>
      </c>
      <c r="V335" s="18" t="e">
        <f t="array" ref="V335">OR(Matrix=$U335)</f>
        <v>#N/A</v>
      </c>
      <c r="W335" s="16" t="str">
        <f>IF(R335="","",IF(VLOOKUP(O335,'BA Target'!A:J,10,FALSE)="Y",IF(V335=TRUE,U335,"Cost Center not defined"),U335))</f>
        <v/>
      </c>
      <c r="X335" s="21"/>
      <c r="Y335" s="22"/>
      <c r="Z335" s="22"/>
      <c r="AA335" s="23"/>
      <c r="AB335" s="229"/>
      <c r="AC335" s="338"/>
      <c r="AD335" s="341"/>
      <c r="AE335" s="326"/>
      <c r="AF335" s="326"/>
      <c r="AG335" s="326"/>
      <c r="AH335" s="164"/>
      <c r="AI335" s="326"/>
    </row>
    <row r="336" spans="2:35" ht="15.75" x14ac:dyDescent="0.25">
      <c r="B336" s="13"/>
      <c r="C336" s="14"/>
      <c r="D336" s="17"/>
      <c r="E336" s="16" t="str">
        <f>IF(D336="","",VLOOKUP(D336,'BA Origin'!A:G,7,FALSE))</f>
        <v/>
      </c>
      <c r="F336" s="117"/>
      <c r="G336" s="16" t="str">
        <f>IF(F336="","",VLOOKUP(F336,'Cover Data'!$D$44:$E$129,2,FALSE))</f>
        <v/>
      </c>
      <c r="H336" s="16" t="e">
        <f>IF(VLOOKUP(D336,'BA Origin'!A:H,8,FALSE)=0,"Hotel",IF(VLOOKUP(D336,'BA Origin'!A:H,8,FALSE)=9,"SC","Error"))</f>
        <v>#N/A</v>
      </c>
      <c r="I336" s="16">
        <f t="shared" si="13"/>
        <v>0</v>
      </c>
      <c r="J336" s="16" t="e">
        <f>CONCATENATE(VLOOKUP(D336,'BA Origin'!A:D,4,FALSE),(IF(I336=1,CONCATENATE("000",D336),IF(I336=2,CONCATENATE("00",D336),IF(I336=3,CONCATENATE("0",D336),IF(I336=4,D336,"ERROR"))))),F336)</f>
        <v>#N/A</v>
      </c>
      <c r="K336" s="18" t="e">
        <f t="array" ref="K336">OR(Matrix=$J336)</f>
        <v>#N/A</v>
      </c>
      <c r="L336" s="16" t="str">
        <f t="shared" si="15"/>
        <v/>
      </c>
      <c r="M336" s="19"/>
      <c r="N336" s="20"/>
      <c r="O336" s="15"/>
      <c r="P336" s="16" t="str">
        <f>IF(O336="","",VLOOKUP(O336,'BA Target'!A:G,7,FALSE))</f>
        <v/>
      </c>
      <c r="Q336" s="117"/>
      <c r="R336" s="16" t="str">
        <f>IF(Q336="","",VLOOKUP(Q336,'Cover Data'!$D$44:$E$129,2,FALSE))</f>
        <v/>
      </c>
      <c r="S336" s="16" t="e">
        <f>IF(VLOOKUP(O336,'BA Origin'!A:H,8,FALSE)=0,"Hotel",IF(VLOOKUP(O336,'BA Origin'!A:H,8,FALSE)=9,"SC","Error"))</f>
        <v>#N/A</v>
      </c>
      <c r="T336" s="16">
        <f t="shared" si="14"/>
        <v>0</v>
      </c>
      <c r="U336" s="16" t="e">
        <f>CONCATENATE(VLOOKUP(O336,'BA Target'!A:D,4,FALSE),(IF(T336=1,CONCATENATE("000",O336),IF(T336=2,CONCATENATE("00",O336),IF(T336=3,CONCATENATE("0",O336),IF(T336=4,O336,"ERROR"))))),Q336)</f>
        <v>#N/A</v>
      </c>
      <c r="V336" s="18" t="e">
        <f t="array" ref="V336">OR(Matrix=$U336)</f>
        <v>#N/A</v>
      </c>
      <c r="W336" s="16" t="str">
        <f>IF(R336="","",IF(VLOOKUP(O336,'BA Target'!A:J,10,FALSE)="Y",IF(V336=TRUE,U336,"Cost Center not defined"),U336))</f>
        <v/>
      </c>
      <c r="X336" s="21"/>
      <c r="Y336" s="22"/>
      <c r="Z336" s="22"/>
      <c r="AA336" s="23"/>
      <c r="AB336" s="229"/>
      <c r="AC336" s="339"/>
      <c r="AD336" s="341"/>
      <c r="AE336" s="326"/>
      <c r="AF336" s="326"/>
      <c r="AG336" s="326"/>
      <c r="AH336" s="164"/>
      <c r="AI336" s="326"/>
    </row>
    <row r="337" spans="2:35" ht="15.75" x14ac:dyDescent="0.25">
      <c r="B337" s="13"/>
      <c r="C337" s="14"/>
      <c r="D337" s="17"/>
      <c r="E337" s="16" t="str">
        <f>IF(D337="","",VLOOKUP(D337,'BA Origin'!A:G,7,FALSE))</f>
        <v/>
      </c>
      <c r="F337" s="117"/>
      <c r="G337" s="16" t="str">
        <f>IF(F337="","",VLOOKUP(F337,'Cover Data'!$D$44:$E$129,2,FALSE))</f>
        <v/>
      </c>
      <c r="H337" s="16" t="e">
        <f>IF(VLOOKUP(D337,'BA Origin'!A:H,8,FALSE)=0,"Hotel",IF(VLOOKUP(D337,'BA Origin'!A:H,8,FALSE)=9,"SC","Error"))</f>
        <v>#N/A</v>
      </c>
      <c r="I337" s="16">
        <f t="shared" si="13"/>
        <v>0</v>
      </c>
      <c r="J337" s="16" t="e">
        <f>CONCATENATE(VLOOKUP(D337,'BA Origin'!A:D,4,FALSE),(IF(I337=1,CONCATENATE("000",D337),IF(I337=2,CONCATENATE("00",D337),IF(I337=3,CONCATENATE("0",D337),IF(I337=4,D337,"ERROR"))))),F337)</f>
        <v>#N/A</v>
      </c>
      <c r="K337" s="18" t="e">
        <f t="array" ref="K337">OR(Matrix=$J337)</f>
        <v>#N/A</v>
      </c>
      <c r="L337" s="16" t="str">
        <f t="shared" si="15"/>
        <v/>
      </c>
      <c r="M337" s="19"/>
      <c r="N337" s="20"/>
      <c r="O337" s="17"/>
      <c r="P337" s="16" t="str">
        <f>IF(O337="","",VLOOKUP(O337,'BA Target'!A:G,7,FALSE))</f>
        <v/>
      </c>
      <c r="Q337" s="117"/>
      <c r="R337" s="16" t="str">
        <f>IF(Q337="","",VLOOKUP(Q337,'Cover Data'!$D$44:$E$129,2,FALSE))</f>
        <v/>
      </c>
      <c r="S337" s="16" t="e">
        <f>IF(VLOOKUP(O337,'BA Origin'!A:H,8,FALSE)=0,"Hotel",IF(VLOOKUP(O337,'BA Origin'!A:H,8,FALSE)=9,"SC","Error"))</f>
        <v>#N/A</v>
      </c>
      <c r="T337" s="16">
        <f t="shared" si="14"/>
        <v>0</v>
      </c>
      <c r="U337" s="16" t="e">
        <f>CONCATENATE(VLOOKUP(O337,'BA Target'!A:D,4,FALSE),(IF(T337=1,CONCATENATE("000",O337),IF(T337=2,CONCATENATE("00",O337),IF(T337=3,CONCATENATE("0",O337),IF(T337=4,O337,"ERROR"))))),Q337)</f>
        <v>#N/A</v>
      </c>
      <c r="V337" s="18" t="e">
        <f t="array" ref="V337">OR(Matrix=$U337)</f>
        <v>#N/A</v>
      </c>
      <c r="W337" s="16" t="str">
        <f>IF(R337="","",IF(VLOOKUP(O337,'BA Target'!A:J,10,FALSE)="Y",IF(V337=TRUE,U337,"Cost Center not defined"),U337))</f>
        <v/>
      </c>
      <c r="X337" s="21"/>
      <c r="Y337" s="22"/>
      <c r="Z337" s="22"/>
      <c r="AA337" s="23"/>
      <c r="AB337" s="229"/>
      <c r="AC337" s="337"/>
      <c r="AD337" s="341"/>
      <c r="AE337" s="326"/>
      <c r="AF337" s="326"/>
      <c r="AG337" s="326"/>
      <c r="AH337" s="164"/>
      <c r="AI337" s="326"/>
    </row>
    <row r="338" spans="2:35" ht="15.75" x14ac:dyDescent="0.25">
      <c r="B338" s="13"/>
      <c r="C338" s="14"/>
      <c r="D338" s="17"/>
      <c r="E338" s="16" t="str">
        <f>IF(D338="","",VLOOKUP(D338,'BA Origin'!A:G,7,FALSE))</f>
        <v/>
      </c>
      <c r="F338" s="117"/>
      <c r="G338" s="16" t="str">
        <f>IF(F338="","",VLOOKUP(F338,'Cover Data'!$D$44:$E$129,2,FALSE))</f>
        <v/>
      </c>
      <c r="H338" s="16" t="e">
        <f>IF(VLOOKUP(D338,'BA Origin'!A:H,8,FALSE)=0,"Hotel",IF(VLOOKUP(D338,'BA Origin'!A:H,8,FALSE)=9,"SC","Error"))</f>
        <v>#N/A</v>
      </c>
      <c r="I338" s="16">
        <f t="shared" si="13"/>
        <v>0</v>
      </c>
      <c r="J338" s="16" t="e">
        <f>CONCATENATE(VLOOKUP(D338,'BA Origin'!A:D,4,FALSE),(IF(I338=1,CONCATENATE("000",D338),IF(I338=2,CONCATENATE("00",D338),IF(I338=3,CONCATENATE("0",D338),IF(I338=4,D338,"ERROR"))))),F338)</f>
        <v>#N/A</v>
      </c>
      <c r="K338" s="18" t="e">
        <f t="array" ref="K338">OR(Matrix=$J338)</f>
        <v>#N/A</v>
      </c>
      <c r="L338" s="16" t="str">
        <f t="shared" si="15"/>
        <v/>
      </c>
      <c r="M338" s="19"/>
      <c r="N338" s="20"/>
      <c r="O338" s="15"/>
      <c r="P338" s="16" t="str">
        <f>IF(O338="","",VLOOKUP(O338,'BA Target'!A:G,7,FALSE))</f>
        <v/>
      </c>
      <c r="Q338" s="117"/>
      <c r="R338" s="16" t="str">
        <f>IF(Q338="","",VLOOKUP(Q338,'Cover Data'!$D$44:$E$129,2,FALSE))</f>
        <v/>
      </c>
      <c r="S338" s="16" t="e">
        <f>IF(VLOOKUP(O338,'BA Origin'!A:H,8,FALSE)=0,"Hotel",IF(VLOOKUP(O338,'BA Origin'!A:H,8,FALSE)=9,"SC","Error"))</f>
        <v>#N/A</v>
      </c>
      <c r="T338" s="16">
        <f t="shared" si="14"/>
        <v>0</v>
      </c>
      <c r="U338" s="16" t="e">
        <f>CONCATENATE(VLOOKUP(O338,'BA Target'!A:D,4,FALSE),(IF(T338=1,CONCATENATE("000",O338),IF(T338=2,CONCATENATE("00",O338),IF(T338=3,CONCATENATE("0",O338),IF(T338=4,O338,"ERROR"))))),Q338)</f>
        <v>#N/A</v>
      </c>
      <c r="V338" s="18" t="e">
        <f t="array" ref="V338">OR(Matrix=$U338)</f>
        <v>#N/A</v>
      </c>
      <c r="W338" s="16" t="str">
        <f>IF(R338="","",IF(VLOOKUP(O338,'BA Target'!A:J,10,FALSE)="Y",IF(V338=TRUE,U338,"Cost Center not defined"),U338))</f>
        <v/>
      </c>
      <c r="X338" s="21"/>
      <c r="Y338" s="22"/>
      <c r="Z338" s="22"/>
      <c r="AA338" s="23"/>
      <c r="AB338" s="229"/>
      <c r="AC338" s="338"/>
      <c r="AD338" s="341"/>
      <c r="AE338" s="326"/>
      <c r="AF338" s="326"/>
      <c r="AG338" s="326"/>
      <c r="AH338" s="164"/>
      <c r="AI338" s="326"/>
    </row>
    <row r="339" spans="2:35" ht="15.75" x14ac:dyDescent="0.25">
      <c r="B339" s="13"/>
      <c r="C339" s="14"/>
      <c r="D339" s="17"/>
      <c r="E339" s="16" t="str">
        <f>IF(D339="","",VLOOKUP(D339,'BA Origin'!A:G,7,FALSE))</f>
        <v/>
      </c>
      <c r="F339" s="117"/>
      <c r="G339" s="16" t="str">
        <f>IF(F339="","",VLOOKUP(F339,'Cover Data'!$D$44:$E$129,2,FALSE))</f>
        <v/>
      </c>
      <c r="H339" s="16" t="e">
        <f>IF(VLOOKUP(D339,'BA Origin'!A:H,8,FALSE)=0,"Hotel",IF(VLOOKUP(D339,'BA Origin'!A:H,8,FALSE)=9,"SC","Error"))</f>
        <v>#N/A</v>
      </c>
      <c r="I339" s="16">
        <f t="shared" si="13"/>
        <v>0</v>
      </c>
      <c r="J339" s="16" t="e">
        <f>CONCATENATE(VLOOKUP(D339,'BA Origin'!A:D,4,FALSE),(IF(I339=1,CONCATENATE("000",D339),IF(I339=2,CONCATENATE("00",D339),IF(I339=3,CONCATENATE("0",D339),IF(I339=4,D339,"ERROR"))))),F339)</f>
        <v>#N/A</v>
      </c>
      <c r="K339" s="18" t="e">
        <f t="array" ref="K339">OR(Matrix=$J339)</f>
        <v>#N/A</v>
      </c>
      <c r="L339" s="16" t="str">
        <f t="shared" si="15"/>
        <v/>
      </c>
      <c r="M339" s="19"/>
      <c r="N339" s="20"/>
      <c r="O339" s="15"/>
      <c r="P339" s="16" t="str">
        <f>IF(O339="","",VLOOKUP(O339,'BA Target'!A:G,7,FALSE))</f>
        <v/>
      </c>
      <c r="Q339" s="117"/>
      <c r="R339" s="16" t="str">
        <f>IF(Q339="","",VLOOKUP(Q339,'Cover Data'!$D$44:$E$129,2,FALSE))</f>
        <v/>
      </c>
      <c r="S339" s="16" t="e">
        <f>IF(VLOOKUP(O339,'BA Origin'!A:H,8,FALSE)=0,"Hotel",IF(VLOOKUP(O339,'BA Origin'!A:H,8,FALSE)=9,"SC","Error"))</f>
        <v>#N/A</v>
      </c>
      <c r="T339" s="16">
        <f t="shared" si="14"/>
        <v>0</v>
      </c>
      <c r="U339" s="16" t="e">
        <f>CONCATENATE(VLOOKUP(O339,'BA Target'!A:D,4,FALSE),(IF(T339=1,CONCATENATE("000",O339),IF(T339=2,CONCATENATE("00",O339),IF(T339=3,CONCATENATE("0",O339),IF(T339=4,O339,"ERROR"))))),Q339)</f>
        <v>#N/A</v>
      </c>
      <c r="V339" s="18" t="e">
        <f t="array" ref="V339">OR(Matrix=$U339)</f>
        <v>#N/A</v>
      </c>
      <c r="W339" s="16" t="str">
        <f>IF(R339="","",IF(VLOOKUP(O339,'BA Target'!A:J,10,FALSE)="Y",IF(V339=TRUE,U339,"Cost Center not defined"),U339))</f>
        <v/>
      </c>
      <c r="X339" s="21"/>
      <c r="Y339" s="22"/>
      <c r="Z339" s="22"/>
      <c r="AA339" s="23"/>
      <c r="AB339" s="229"/>
      <c r="AC339" s="339"/>
      <c r="AD339" s="341"/>
      <c r="AE339" s="326"/>
      <c r="AF339" s="326"/>
      <c r="AG339" s="326"/>
      <c r="AH339" s="164"/>
      <c r="AI339" s="326"/>
    </row>
    <row r="340" spans="2:35" ht="15.75" x14ac:dyDescent="0.25">
      <c r="B340" s="13"/>
      <c r="C340" s="14"/>
      <c r="D340" s="17"/>
      <c r="E340" s="16" t="str">
        <f>IF(D340="","",VLOOKUP(D340,'BA Origin'!A:G,7,FALSE))</f>
        <v/>
      </c>
      <c r="F340" s="117"/>
      <c r="G340" s="16" t="str">
        <f>IF(F340="","",VLOOKUP(F340,'Cover Data'!$D$44:$E$129,2,FALSE))</f>
        <v/>
      </c>
      <c r="H340" s="16" t="e">
        <f>IF(VLOOKUP(D340,'BA Origin'!A:H,8,FALSE)=0,"Hotel",IF(VLOOKUP(D340,'BA Origin'!A:H,8,FALSE)=9,"SC","Error"))</f>
        <v>#N/A</v>
      </c>
      <c r="I340" s="16">
        <f t="shared" si="13"/>
        <v>0</v>
      </c>
      <c r="J340" s="16" t="e">
        <f>CONCATENATE(VLOOKUP(D340,'BA Origin'!A:D,4,FALSE),(IF(I340=1,CONCATENATE("000",D340),IF(I340=2,CONCATENATE("00",D340),IF(I340=3,CONCATENATE("0",D340),IF(I340=4,D340,"ERROR"))))),F340)</f>
        <v>#N/A</v>
      </c>
      <c r="K340" s="18" t="e">
        <f t="array" ref="K340">OR(Matrix=$J340)</f>
        <v>#N/A</v>
      </c>
      <c r="L340" s="16" t="str">
        <f t="shared" si="15"/>
        <v/>
      </c>
      <c r="M340" s="19"/>
      <c r="N340" s="20"/>
      <c r="O340" s="17"/>
      <c r="P340" s="16" t="str">
        <f>IF(O340="","",VLOOKUP(O340,'BA Target'!A:G,7,FALSE))</f>
        <v/>
      </c>
      <c r="Q340" s="117"/>
      <c r="R340" s="16" t="str">
        <f>IF(Q340="","",VLOOKUP(Q340,'Cover Data'!$D$44:$E$129,2,FALSE))</f>
        <v/>
      </c>
      <c r="S340" s="16" t="e">
        <f>IF(VLOOKUP(O340,'BA Origin'!A:H,8,FALSE)=0,"Hotel",IF(VLOOKUP(O340,'BA Origin'!A:H,8,FALSE)=9,"SC","Error"))</f>
        <v>#N/A</v>
      </c>
      <c r="T340" s="16">
        <f t="shared" si="14"/>
        <v>0</v>
      </c>
      <c r="U340" s="16" t="e">
        <f>CONCATENATE(VLOOKUP(O340,'BA Target'!A:D,4,FALSE),(IF(T340=1,CONCATENATE("000",O340),IF(T340=2,CONCATENATE("00",O340),IF(T340=3,CONCATENATE("0",O340),IF(T340=4,O340,"ERROR"))))),Q340)</f>
        <v>#N/A</v>
      </c>
      <c r="V340" s="18" t="e">
        <f t="array" ref="V340">OR(Matrix=$U340)</f>
        <v>#N/A</v>
      </c>
      <c r="W340" s="16" t="str">
        <f>IF(R340="","",IF(VLOOKUP(O340,'BA Target'!A:J,10,FALSE)="Y",IF(V340=TRUE,U340,"Cost Center not defined"),U340))</f>
        <v/>
      </c>
      <c r="X340" s="21"/>
      <c r="Y340" s="22"/>
      <c r="Z340" s="22"/>
      <c r="AA340" s="23"/>
      <c r="AB340" s="229"/>
      <c r="AC340" s="337"/>
      <c r="AD340" s="341"/>
      <c r="AE340" s="326"/>
      <c r="AF340" s="326"/>
      <c r="AG340" s="326"/>
      <c r="AH340" s="164"/>
      <c r="AI340" s="326"/>
    </row>
    <row r="341" spans="2:35" ht="15.75" x14ac:dyDescent="0.25">
      <c r="B341" s="13"/>
      <c r="C341" s="14"/>
      <c r="D341" s="17"/>
      <c r="E341" s="16" t="str">
        <f>IF(D341="","",VLOOKUP(D341,'BA Origin'!A:G,7,FALSE))</f>
        <v/>
      </c>
      <c r="F341" s="117"/>
      <c r="G341" s="16" t="str">
        <f>IF(F341="","",VLOOKUP(F341,'Cover Data'!$D$44:$E$129,2,FALSE))</f>
        <v/>
      </c>
      <c r="H341" s="16" t="e">
        <f>IF(VLOOKUP(D341,'BA Origin'!A:H,8,FALSE)=0,"Hotel",IF(VLOOKUP(D341,'BA Origin'!A:H,8,FALSE)=9,"SC","Error"))</f>
        <v>#N/A</v>
      </c>
      <c r="I341" s="16">
        <f t="shared" si="13"/>
        <v>0</v>
      </c>
      <c r="J341" s="16" t="e">
        <f>CONCATENATE(VLOOKUP(D341,'BA Origin'!A:D,4,FALSE),(IF(I341=1,CONCATENATE("000",D341),IF(I341=2,CONCATENATE("00",D341),IF(I341=3,CONCATENATE("0",D341),IF(I341=4,D341,"ERROR"))))),F341)</f>
        <v>#N/A</v>
      </c>
      <c r="K341" s="18" t="e">
        <f t="array" ref="K341">OR(Matrix=$J341)</f>
        <v>#N/A</v>
      </c>
      <c r="L341" s="16" t="str">
        <f t="shared" si="15"/>
        <v/>
      </c>
      <c r="M341" s="19"/>
      <c r="N341" s="20"/>
      <c r="O341" s="15"/>
      <c r="P341" s="16" t="str">
        <f>IF(O341="","",VLOOKUP(O341,'BA Target'!A:G,7,FALSE))</f>
        <v/>
      </c>
      <c r="Q341" s="117"/>
      <c r="R341" s="16" t="str">
        <f>IF(Q341="","",VLOOKUP(Q341,'Cover Data'!$D$44:$E$129,2,FALSE))</f>
        <v/>
      </c>
      <c r="S341" s="16" t="e">
        <f>IF(VLOOKUP(O341,'BA Origin'!A:H,8,FALSE)=0,"Hotel",IF(VLOOKUP(O341,'BA Origin'!A:H,8,FALSE)=9,"SC","Error"))</f>
        <v>#N/A</v>
      </c>
      <c r="T341" s="16">
        <f t="shared" si="14"/>
        <v>0</v>
      </c>
      <c r="U341" s="16" t="e">
        <f>CONCATENATE(VLOOKUP(O341,'BA Target'!A:D,4,FALSE),(IF(T341=1,CONCATENATE("000",O341),IF(T341=2,CONCATENATE("00",O341),IF(T341=3,CONCATENATE("0",O341),IF(T341=4,O341,"ERROR"))))),Q341)</f>
        <v>#N/A</v>
      </c>
      <c r="V341" s="18" t="e">
        <f t="array" ref="V341">OR(Matrix=$U341)</f>
        <v>#N/A</v>
      </c>
      <c r="W341" s="16" t="str">
        <f>IF(R341="","",IF(VLOOKUP(O341,'BA Target'!A:J,10,FALSE)="Y",IF(V341=TRUE,U341,"Cost Center not defined"),U341))</f>
        <v/>
      </c>
      <c r="X341" s="21"/>
      <c r="Y341" s="22"/>
      <c r="Z341" s="22"/>
      <c r="AA341" s="23"/>
      <c r="AB341" s="229"/>
      <c r="AC341" s="338"/>
      <c r="AD341" s="341"/>
      <c r="AE341" s="326"/>
      <c r="AF341" s="326"/>
      <c r="AG341" s="326"/>
      <c r="AH341" s="164"/>
      <c r="AI341" s="326"/>
    </row>
    <row r="342" spans="2:35" ht="15.75" x14ac:dyDescent="0.25">
      <c r="B342" s="13"/>
      <c r="C342" s="14"/>
      <c r="D342" s="17"/>
      <c r="E342" s="16" t="str">
        <f>IF(D342="","",VLOOKUP(D342,'BA Origin'!A:G,7,FALSE))</f>
        <v/>
      </c>
      <c r="F342" s="117"/>
      <c r="G342" s="16" t="str">
        <f>IF(F342="","",VLOOKUP(F342,'Cover Data'!$D$44:$E$129,2,FALSE))</f>
        <v/>
      </c>
      <c r="H342" s="16" t="e">
        <f>IF(VLOOKUP(D342,'BA Origin'!A:H,8,FALSE)=0,"Hotel",IF(VLOOKUP(D342,'BA Origin'!A:H,8,FALSE)=9,"SC","Error"))</f>
        <v>#N/A</v>
      </c>
      <c r="I342" s="16">
        <f t="shared" si="13"/>
        <v>0</v>
      </c>
      <c r="J342" s="16" t="e">
        <f>CONCATENATE(VLOOKUP(D342,'BA Origin'!A:D,4,FALSE),(IF(I342=1,CONCATENATE("000",D342),IF(I342=2,CONCATENATE("00",D342),IF(I342=3,CONCATENATE("0",D342),IF(I342=4,D342,"ERROR"))))),F342)</f>
        <v>#N/A</v>
      </c>
      <c r="K342" s="18" t="e">
        <f t="array" ref="K342">OR(Matrix=$J342)</f>
        <v>#N/A</v>
      </c>
      <c r="L342" s="16" t="str">
        <f t="shared" si="15"/>
        <v/>
      </c>
      <c r="M342" s="19"/>
      <c r="N342" s="20"/>
      <c r="O342" s="15"/>
      <c r="P342" s="16" t="str">
        <f>IF(O342="","",VLOOKUP(O342,'BA Target'!A:G,7,FALSE))</f>
        <v/>
      </c>
      <c r="Q342" s="117"/>
      <c r="R342" s="16" t="str">
        <f>IF(Q342="","",VLOOKUP(Q342,'Cover Data'!$D$44:$E$129,2,FALSE))</f>
        <v/>
      </c>
      <c r="S342" s="16" t="e">
        <f>IF(VLOOKUP(O342,'BA Origin'!A:H,8,FALSE)=0,"Hotel",IF(VLOOKUP(O342,'BA Origin'!A:H,8,FALSE)=9,"SC","Error"))</f>
        <v>#N/A</v>
      </c>
      <c r="T342" s="16">
        <f t="shared" si="14"/>
        <v>0</v>
      </c>
      <c r="U342" s="16" t="e">
        <f>CONCATENATE(VLOOKUP(O342,'BA Target'!A:D,4,FALSE),(IF(T342=1,CONCATENATE("000",O342),IF(T342=2,CONCATENATE("00",O342),IF(T342=3,CONCATENATE("0",O342),IF(T342=4,O342,"ERROR"))))),Q342)</f>
        <v>#N/A</v>
      </c>
      <c r="V342" s="18" t="e">
        <f t="array" ref="V342">OR(Matrix=$U342)</f>
        <v>#N/A</v>
      </c>
      <c r="W342" s="16" t="str">
        <f>IF(R342="","",IF(VLOOKUP(O342,'BA Target'!A:J,10,FALSE)="Y",IF(V342=TRUE,U342,"Cost Center not defined"),U342))</f>
        <v/>
      </c>
      <c r="X342" s="21"/>
      <c r="Y342" s="22"/>
      <c r="Z342" s="22"/>
      <c r="AA342" s="23"/>
      <c r="AB342" s="229"/>
      <c r="AC342" s="339"/>
      <c r="AD342" s="341"/>
      <c r="AE342" s="326"/>
      <c r="AF342" s="326"/>
      <c r="AG342" s="326"/>
      <c r="AH342" s="164"/>
      <c r="AI342" s="326"/>
    </row>
    <row r="343" spans="2:35" ht="15.75" x14ac:dyDescent="0.25">
      <c r="B343" s="13"/>
      <c r="C343" s="14"/>
      <c r="D343" s="17"/>
      <c r="E343" s="16" t="str">
        <f>IF(D343="","",VLOOKUP(D343,'BA Origin'!A:G,7,FALSE))</f>
        <v/>
      </c>
      <c r="F343" s="117"/>
      <c r="G343" s="16" t="str">
        <f>IF(F343="","",VLOOKUP(F343,'Cover Data'!$D$44:$E$129,2,FALSE))</f>
        <v/>
      </c>
      <c r="H343" s="16" t="e">
        <f>IF(VLOOKUP(D343,'BA Origin'!A:H,8,FALSE)=0,"Hotel",IF(VLOOKUP(D343,'BA Origin'!A:H,8,FALSE)=9,"SC","Error"))</f>
        <v>#N/A</v>
      </c>
      <c r="I343" s="16">
        <f t="shared" si="13"/>
        <v>0</v>
      </c>
      <c r="J343" s="16" t="e">
        <f>CONCATENATE(VLOOKUP(D343,'BA Origin'!A:D,4,FALSE),(IF(I343=1,CONCATENATE("000",D343),IF(I343=2,CONCATENATE("00",D343),IF(I343=3,CONCATENATE("0",D343),IF(I343=4,D343,"ERROR"))))),F343)</f>
        <v>#N/A</v>
      </c>
      <c r="K343" s="18" t="e">
        <f t="array" ref="K343">OR(Matrix=$J343)</f>
        <v>#N/A</v>
      </c>
      <c r="L343" s="16" t="str">
        <f t="shared" si="15"/>
        <v/>
      </c>
      <c r="M343" s="19"/>
      <c r="N343" s="20"/>
      <c r="O343" s="17"/>
      <c r="P343" s="16" t="str">
        <f>IF(O343="","",VLOOKUP(O343,'BA Target'!A:G,7,FALSE))</f>
        <v/>
      </c>
      <c r="Q343" s="117"/>
      <c r="R343" s="16" t="str">
        <f>IF(Q343="","",VLOOKUP(Q343,'Cover Data'!$D$44:$E$129,2,FALSE))</f>
        <v/>
      </c>
      <c r="S343" s="16" t="e">
        <f>IF(VLOOKUP(O343,'BA Origin'!A:H,8,FALSE)=0,"Hotel",IF(VLOOKUP(O343,'BA Origin'!A:H,8,FALSE)=9,"SC","Error"))</f>
        <v>#N/A</v>
      </c>
      <c r="T343" s="16">
        <f t="shared" si="14"/>
        <v>0</v>
      </c>
      <c r="U343" s="16" t="e">
        <f>CONCATENATE(VLOOKUP(O343,'BA Target'!A:D,4,FALSE),(IF(T343=1,CONCATENATE("000",O343),IF(T343=2,CONCATENATE("00",O343),IF(T343=3,CONCATENATE("0",O343),IF(T343=4,O343,"ERROR"))))),Q343)</f>
        <v>#N/A</v>
      </c>
      <c r="V343" s="18" t="e">
        <f t="array" ref="V343">OR(Matrix=$U343)</f>
        <v>#N/A</v>
      </c>
      <c r="W343" s="16" t="str">
        <f>IF(R343="","",IF(VLOOKUP(O343,'BA Target'!A:J,10,FALSE)="Y",IF(V343=TRUE,U343,"Cost Center not defined"),U343))</f>
        <v/>
      </c>
      <c r="X343" s="21"/>
      <c r="Y343" s="22"/>
      <c r="Z343" s="22"/>
      <c r="AA343" s="23"/>
      <c r="AB343" s="229"/>
      <c r="AC343" s="337"/>
      <c r="AD343" s="341"/>
      <c r="AE343" s="326"/>
      <c r="AF343" s="326"/>
      <c r="AG343" s="326"/>
      <c r="AH343" s="164"/>
      <c r="AI343" s="326"/>
    </row>
    <row r="344" spans="2:35" ht="15.75" x14ac:dyDescent="0.25">
      <c r="B344" s="13"/>
      <c r="C344" s="14"/>
      <c r="D344" s="17"/>
      <c r="E344" s="16" t="str">
        <f>IF(D344="","",VLOOKUP(D344,'BA Origin'!A:G,7,FALSE))</f>
        <v/>
      </c>
      <c r="F344" s="117"/>
      <c r="G344" s="16" t="str">
        <f>IF(F344="","",VLOOKUP(F344,'Cover Data'!$D$44:$E$129,2,FALSE))</f>
        <v/>
      </c>
      <c r="H344" s="16" t="e">
        <f>IF(VLOOKUP(D344,'BA Origin'!A:H,8,FALSE)=0,"Hotel",IF(VLOOKUP(D344,'BA Origin'!A:H,8,FALSE)=9,"SC","Error"))</f>
        <v>#N/A</v>
      </c>
      <c r="I344" s="16">
        <f t="shared" ref="I344:I407" si="16">LEN(D344)</f>
        <v>0</v>
      </c>
      <c r="J344" s="16" t="e">
        <f>CONCATENATE(VLOOKUP(D344,'BA Origin'!A:D,4,FALSE),(IF(I344=1,CONCATENATE("000",D344),IF(I344=2,CONCATENATE("00",D344),IF(I344=3,CONCATENATE("0",D344),IF(I344=4,D344,"ERROR"))))),F344)</f>
        <v>#N/A</v>
      </c>
      <c r="K344" s="18" t="e">
        <f t="array" ref="K344">OR(Matrix=$J344)</f>
        <v>#N/A</v>
      </c>
      <c r="L344" s="16" t="str">
        <f t="shared" si="15"/>
        <v/>
      </c>
      <c r="M344" s="19"/>
      <c r="N344" s="20"/>
      <c r="O344" s="15"/>
      <c r="P344" s="16" t="str">
        <f>IF(O344="","",VLOOKUP(O344,'BA Target'!A:G,7,FALSE))</f>
        <v/>
      </c>
      <c r="Q344" s="117"/>
      <c r="R344" s="16" t="str">
        <f>IF(Q344="","",VLOOKUP(Q344,'Cover Data'!$D$44:$E$129,2,FALSE))</f>
        <v/>
      </c>
      <c r="S344" s="16" t="e">
        <f>IF(VLOOKUP(O344,'BA Origin'!A:H,8,FALSE)=0,"Hotel",IF(VLOOKUP(O344,'BA Origin'!A:H,8,FALSE)=9,"SC","Error"))</f>
        <v>#N/A</v>
      </c>
      <c r="T344" s="16">
        <f t="shared" ref="T344:T407" si="17">LEN(O344)</f>
        <v>0</v>
      </c>
      <c r="U344" s="16" t="e">
        <f>CONCATENATE(VLOOKUP(O344,'BA Target'!A:D,4,FALSE),(IF(T344=1,CONCATENATE("000",O344),IF(T344=2,CONCATENATE("00",O344),IF(T344=3,CONCATENATE("0",O344),IF(T344=4,O344,"ERROR"))))),Q344)</f>
        <v>#N/A</v>
      </c>
      <c r="V344" s="18" t="e">
        <f t="array" ref="V344">OR(Matrix=$U344)</f>
        <v>#N/A</v>
      </c>
      <c r="W344" s="16" t="str">
        <f>IF(R344="","",IF(VLOOKUP(O344,'BA Target'!A:J,10,FALSE)="Y",IF(V344=TRUE,U344,"Cost Center not defined"),U344))</f>
        <v/>
      </c>
      <c r="X344" s="21"/>
      <c r="Y344" s="22"/>
      <c r="Z344" s="22"/>
      <c r="AA344" s="23"/>
      <c r="AB344" s="229"/>
      <c r="AC344" s="338"/>
      <c r="AD344" s="341"/>
      <c r="AE344" s="326"/>
      <c r="AF344" s="326"/>
      <c r="AG344" s="326"/>
      <c r="AH344" s="164"/>
      <c r="AI344" s="326"/>
    </row>
    <row r="345" spans="2:35" ht="15.75" x14ac:dyDescent="0.25">
      <c r="B345" s="13"/>
      <c r="C345" s="14"/>
      <c r="D345" s="17"/>
      <c r="E345" s="16" t="str">
        <f>IF(D345="","",VLOOKUP(D345,'BA Origin'!A:G,7,FALSE))</f>
        <v/>
      </c>
      <c r="F345" s="117"/>
      <c r="G345" s="16" t="str">
        <f>IF(F345="","",VLOOKUP(F345,'Cover Data'!$D$44:$E$129,2,FALSE))</f>
        <v/>
      </c>
      <c r="H345" s="16" t="e">
        <f>IF(VLOOKUP(D345,'BA Origin'!A:H,8,FALSE)=0,"Hotel",IF(VLOOKUP(D345,'BA Origin'!A:H,8,FALSE)=9,"SC","Error"))</f>
        <v>#N/A</v>
      </c>
      <c r="I345" s="16">
        <f t="shared" si="16"/>
        <v>0</v>
      </c>
      <c r="J345" s="16" t="e">
        <f>CONCATENATE(VLOOKUP(D345,'BA Origin'!A:D,4,FALSE),(IF(I345=1,CONCATENATE("000",D345),IF(I345=2,CONCATENATE("00",D345),IF(I345=3,CONCATENATE("0",D345),IF(I345=4,D345,"ERROR"))))),F345)</f>
        <v>#N/A</v>
      </c>
      <c r="K345" s="18" t="e">
        <f t="array" ref="K345">OR(Matrix=$J345)</f>
        <v>#N/A</v>
      </c>
      <c r="L345" s="16" t="str">
        <f t="shared" si="15"/>
        <v/>
      </c>
      <c r="M345" s="19"/>
      <c r="N345" s="20"/>
      <c r="O345" s="15"/>
      <c r="P345" s="16" t="str">
        <f>IF(O345="","",VLOOKUP(O345,'BA Target'!A:G,7,FALSE))</f>
        <v/>
      </c>
      <c r="Q345" s="117"/>
      <c r="R345" s="16" t="str">
        <f>IF(Q345="","",VLOOKUP(Q345,'Cover Data'!$D$44:$E$129,2,FALSE))</f>
        <v/>
      </c>
      <c r="S345" s="16" t="e">
        <f>IF(VLOOKUP(O345,'BA Origin'!A:H,8,FALSE)=0,"Hotel",IF(VLOOKUP(O345,'BA Origin'!A:H,8,FALSE)=9,"SC","Error"))</f>
        <v>#N/A</v>
      </c>
      <c r="T345" s="16">
        <f t="shared" si="17"/>
        <v>0</v>
      </c>
      <c r="U345" s="16" t="e">
        <f>CONCATENATE(VLOOKUP(O345,'BA Target'!A:D,4,FALSE),(IF(T345=1,CONCATENATE("000",O345),IF(T345=2,CONCATENATE("00",O345),IF(T345=3,CONCATENATE("0",O345),IF(T345=4,O345,"ERROR"))))),Q345)</f>
        <v>#N/A</v>
      </c>
      <c r="V345" s="18" t="e">
        <f t="array" ref="V345">OR(Matrix=$U345)</f>
        <v>#N/A</v>
      </c>
      <c r="W345" s="16" t="str">
        <f>IF(R345="","",IF(VLOOKUP(O345,'BA Target'!A:J,10,FALSE)="Y",IF(V345=TRUE,U345,"Cost Center not defined"),U345))</f>
        <v/>
      </c>
      <c r="X345" s="21"/>
      <c r="Y345" s="22"/>
      <c r="Z345" s="22"/>
      <c r="AA345" s="23"/>
      <c r="AB345" s="229"/>
      <c r="AC345" s="339"/>
      <c r="AD345" s="341"/>
      <c r="AE345" s="326"/>
      <c r="AF345" s="326"/>
      <c r="AG345" s="326"/>
      <c r="AH345" s="164"/>
      <c r="AI345" s="326"/>
    </row>
    <row r="346" spans="2:35" ht="15.75" x14ac:dyDescent="0.25">
      <c r="B346" s="13"/>
      <c r="C346" s="14"/>
      <c r="D346" s="17"/>
      <c r="E346" s="16" t="str">
        <f>IF(D346="","",VLOOKUP(D346,'BA Origin'!A:G,7,FALSE))</f>
        <v/>
      </c>
      <c r="F346" s="117"/>
      <c r="G346" s="16" t="str">
        <f>IF(F346="","",VLOOKUP(F346,'Cover Data'!$D$44:$E$129,2,FALSE))</f>
        <v/>
      </c>
      <c r="H346" s="16" t="e">
        <f>IF(VLOOKUP(D346,'BA Origin'!A:H,8,FALSE)=0,"Hotel",IF(VLOOKUP(D346,'BA Origin'!A:H,8,FALSE)=9,"SC","Error"))</f>
        <v>#N/A</v>
      </c>
      <c r="I346" s="16">
        <f t="shared" si="16"/>
        <v>0</v>
      </c>
      <c r="J346" s="16" t="e">
        <f>CONCATENATE(VLOOKUP(D346,'BA Origin'!A:D,4,FALSE),(IF(I346=1,CONCATENATE("000",D346),IF(I346=2,CONCATENATE("00",D346),IF(I346=3,CONCATENATE("0",D346),IF(I346=4,D346,"ERROR"))))),F346)</f>
        <v>#N/A</v>
      </c>
      <c r="K346" s="18" t="e">
        <f t="array" ref="K346">OR(Matrix=$J346)</f>
        <v>#N/A</v>
      </c>
      <c r="L346" s="16" t="str">
        <f t="shared" ref="L346:L409" si="18">IF(G346="","",IF(K346=TRUE,J346,"Cost Center not defined"))</f>
        <v/>
      </c>
      <c r="M346" s="19"/>
      <c r="N346" s="20"/>
      <c r="O346" s="17"/>
      <c r="P346" s="16" t="str">
        <f>IF(O346="","",VLOOKUP(O346,'BA Target'!A:G,7,FALSE))</f>
        <v/>
      </c>
      <c r="Q346" s="117"/>
      <c r="R346" s="16" t="str">
        <f>IF(Q346="","",VLOOKUP(Q346,'Cover Data'!$D$44:$E$129,2,FALSE))</f>
        <v/>
      </c>
      <c r="S346" s="16" t="e">
        <f>IF(VLOOKUP(O346,'BA Origin'!A:H,8,FALSE)=0,"Hotel",IF(VLOOKUP(O346,'BA Origin'!A:H,8,FALSE)=9,"SC","Error"))</f>
        <v>#N/A</v>
      </c>
      <c r="T346" s="16">
        <f t="shared" si="17"/>
        <v>0</v>
      </c>
      <c r="U346" s="16" t="e">
        <f>CONCATENATE(VLOOKUP(O346,'BA Target'!A:D,4,FALSE),(IF(T346=1,CONCATENATE("000",O346),IF(T346=2,CONCATENATE("00",O346),IF(T346=3,CONCATENATE("0",O346),IF(T346=4,O346,"ERROR"))))),Q346)</f>
        <v>#N/A</v>
      </c>
      <c r="V346" s="18" t="e">
        <f t="array" ref="V346">OR(Matrix=$U346)</f>
        <v>#N/A</v>
      </c>
      <c r="W346" s="16" t="str">
        <f>IF(R346="","",IF(VLOOKUP(O346,'BA Target'!A:J,10,FALSE)="Y",IF(V346=TRUE,U346,"Cost Center not defined"),U346))</f>
        <v/>
      </c>
      <c r="X346" s="21"/>
      <c r="Y346" s="22"/>
      <c r="Z346" s="22"/>
      <c r="AA346" s="23"/>
      <c r="AB346" s="229"/>
      <c r="AC346" s="337"/>
      <c r="AD346" s="341"/>
      <c r="AE346" s="326"/>
      <c r="AF346" s="326"/>
      <c r="AG346" s="326"/>
      <c r="AH346" s="164"/>
      <c r="AI346" s="326"/>
    </row>
    <row r="347" spans="2:35" ht="15.75" x14ac:dyDescent="0.25">
      <c r="B347" s="13"/>
      <c r="C347" s="14"/>
      <c r="D347" s="17"/>
      <c r="E347" s="16" t="str">
        <f>IF(D347="","",VLOOKUP(D347,'BA Origin'!A:G,7,FALSE))</f>
        <v/>
      </c>
      <c r="F347" s="117"/>
      <c r="G347" s="16" t="str">
        <f>IF(F347="","",VLOOKUP(F347,'Cover Data'!$D$44:$E$129,2,FALSE))</f>
        <v/>
      </c>
      <c r="H347" s="16" t="e">
        <f>IF(VLOOKUP(D347,'BA Origin'!A:H,8,FALSE)=0,"Hotel",IF(VLOOKUP(D347,'BA Origin'!A:H,8,FALSE)=9,"SC","Error"))</f>
        <v>#N/A</v>
      </c>
      <c r="I347" s="16">
        <f t="shared" si="16"/>
        <v>0</v>
      </c>
      <c r="J347" s="16" t="e">
        <f>CONCATENATE(VLOOKUP(D347,'BA Origin'!A:D,4,FALSE),(IF(I347=1,CONCATENATE("000",D347),IF(I347=2,CONCATENATE("00",D347),IF(I347=3,CONCATENATE("0",D347),IF(I347=4,D347,"ERROR"))))),F347)</f>
        <v>#N/A</v>
      </c>
      <c r="K347" s="18" t="e">
        <f t="array" ref="K347">OR(Matrix=$J347)</f>
        <v>#N/A</v>
      </c>
      <c r="L347" s="16" t="str">
        <f t="shared" si="18"/>
        <v/>
      </c>
      <c r="M347" s="19"/>
      <c r="N347" s="20"/>
      <c r="O347" s="15"/>
      <c r="P347" s="16" t="str">
        <f>IF(O347="","",VLOOKUP(O347,'BA Target'!A:G,7,FALSE))</f>
        <v/>
      </c>
      <c r="Q347" s="117"/>
      <c r="R347" s="16" t="str">
        <f>IF(Q347="","",VLOOKUP(Q347,'Cover Data'!$D$44:$E$129,2,FALSE))</f>
        <v/>
      </c>
      <c r="S347" s="16" t="e">
        <f>IF(VLOOKUP(O347,'BA Origin'!A:H,8,FALSE)=0,"Hotel",IF(VLOOKUP(O347,'BA Origin'!A:H,8,FALSE)=9,"SC","Error"))</f>
        <v>#N/A</v>
      </c>
      <c r="T347" s="16">
        <f t="shared" si="17"/>
        <v>0</v>
      </c>
      <c r="U347" s="16" t="e">
        <f>CONCATENATE(VLOOKUP(O347,'BA Target'!A:D,4,FALSE),(IF(T347=1,CONCATENATE("000",O347),IF(T347=2,CONCATENATE("00",O347),IF(T347=3,CONCATENATE("0",O347),IF(T347=4,O347,"ERROR"))))),Q347)</f>
        <v>#N/A</v>
      </c>
      <c r="V347" s="18" t="e">
        <f t="array" ref="V347">OR(Matrix=$U347)</f>
        <v>#N/A</v>
      </c>
      <c r="W347" s="16" t="str">
        <f>IF(R347="","",IF(VLOOKUP(O347,'BA Target'!A:J,10,FALSE)="Y",IF(V347=TRUE,U347,"Cost Center not defined"),U347))</f>
        <v/>
      </c>
      <c r="X347" s="21"/>
      <c r="Y347" s="22"/>
      <c r="Z347" s="22"/>
      <c r="AA347" s="23"/>
      <c r="AB347" s="229"/>
      <c r="AC347" s="338"/>
      <c r="AD347" s="341"/>
      <c r="AE347" s="326"/>
      <c r="AF347" s="326"/>
      <c r="AG347" s="326"/>
      <c r="AH347" s="164"/>
      <c r="AI347" s="326"/>
    </row>
    <row r="348" spans="2:35" ht="15.75" x14ac:dyDescent="0.25">
      <c r="B348" s="13"/>
      <c r="C348" s="14"/>
      <c r="D348" s="17"/>
      <c r="E348" s="16" t="str">
        <f>IF(D348="","",VLOOKUP(D348,'BA Origin'!A:G,7,FALSE))</f>
        <v/>
      </c>
      <c r="F348" s="117"/>
      <c r="G348" s="16" t="str">
        <f>IF(F348="","",VLOOKUP(F348,'Cover Data'!$D$44:$E$129,2,FALSE))</f>
        <v/>
      </c>
      <c r="H348" s="16" t="e">
        <f>IF(VLOOKUP(D348,'BA Origin'!A:H,8,FALSE)=0,"Hotel",IF(VLOOKUP(D348,'BA Origin'!A:H,8,FALSE)=9,"SC","Error"))</f>
        <v>#N/A</v>
      </c>
      <c r="I348" s="16">
        <f t="shared" si="16"/>
        <v>0</v>
      </c>
      <c r="J348" s="16" t="e">
        <f>CONCATENATE(VLOOKUP(D348,'BA Origin'!A:D,4,FALSE),(IF(I348=1,CONCATENATE("000",D348),IF(I348=2,CONCATENATE("00",D348),IF(I348=3,CONCATENATE("0",D348),IF(I348=4,D348,"ERROR"))))),F348)</f>
        <v>#N/A</v>
      </c>
      <c r="K348" s="18" t="e">
        <f t="array" ref="K348">OR(Matrix=$J348)</f>
        <v>#N/A</v>
      </c>
      <c r="L348" s="16" t="str">
        <f t="shared" si="18"/>
        <v/>
      </c>
      <c r="M348" s="19"/>
      <c r="N348" s="20"/>
      <c r="O348" s="15"/>
      <c r="P348" s="16" t="str">
        <f>IF(O348="","",VLOOKUP(O348,'BA Target'!A:G,7,FALSE))</f>
        <v/>
      </c>
      <c r="Q348" s="117"/>
      <c r="R348" s="16" t="str">
        <f>IF(Q348="","",VLOOKUP(Q348,'Cover Data'!$D$44:$E$129,2,FALSE))</f>
        <v/>
      </c>
      <c r="S348" s="16" t="e">
        <f>IF(VLOOKUP(O348,'BA Origin'!A:H,8,FALSE)=0,"Hotel",IF(VLOOKUP(O348,'BA Origin'!A:H,8,FALSE)=9,"SC","Error"))</f>
        <v>#N/A</v>
      </c>
      <c r="T348" s="16">
        <f t="shared" si="17"/>
        <v>0</v>
      </c>
      <c r="U348" s="16" t="e">
        <f>CONCATENATE(VLOOKUP(O348,'BA Target'!A:D,4,FALSE),(IF(T348=1,CONCATENATE("000",O348),IF(T348=2,CONCATENATE("00",O348),IF(T348=3,CONCATENATE("0",O348),IF(T348=4,O348,"ERROR"))))),Q348)</f>
        <v>#N/A</v>
      </c>
      <c r="V348" s="18" t="e">
        <f t="array" ref="V348">OR(Matrix=$U348)</f>
        <v>#N/A</v>
      </c>
      <c r="W348" s="16" t="str">
        <f>IF(R348="","",IF(VLOOKUP(O348,'BA Target'!A:J,10,FALSE)="Y",IF(V348=TRUE,U348,"Cost Center not defined"),U348))</f>
        <v/>
      </c>
      <c r="X348" s="21"/>
      <c r="Y348" s="22"/>
      <c r="Z348" s="22"/>
      <c r="AA348" s="23"/>
      <c r="AB348" s="229"/>
      <c r="AC348" s="339"/>
      <c r="AD348" s="341"/>
      <c r="AE348" s="326"/>
      <c r="AF348" s="326"/>
      <c r="AG348" s="326"/>
      <c r="AH348" s="164"/>
      <c r="AI348" s="326"/>
    </row>
    <row r="349" spans="2:35" ht="15.75" x14ac:dyDescent="0.25">
      <c r="B349" s="13"/>
      <c r="C349" s="14"/>
      <c r="D349" s="17"/>
      <c r="E349" s="16" t="str">
        <f>IF(D349="","",VLOOKUP(D349,'BA Origin'!A:G,7,FALSE))</f>
        <v/>
      </c>
      <c r="F349" s="117"/>
      <c r="G349" s="16" t="str">
        <f>IF(F349="","",VLOOKUP(F349,'Cover Data'!$D$44:$E$129,2,FALSE))</f>
        <v/>
      </c>
      <c r="H349" s="16" t="e">
        <f>IF(VLOOKUP(D349,'BA Origin'!A:H,8,FALSE)=0,"Hotel",IF(VLOOKUP(D349,'BA Origin'!A:H,8,FALSE)=9,"SC","Error"))</f>
        <v>#N/A</v>
      </c>
      <c r="I349" s="16">
        <f t="shared" si="16"/>
        <v>0</v>
      </c>
      <c r="J349" s="16" t="e">
        <f>CONCATENATE(VLOOKUP(D349,'BA Origin'!A:D,4,FALSE),(IF(I349=1,CONCATENATE("000",D349),IF(I349=2,CONCATENATE("00",D349),IF(I349=3,CONCATENATE("0",D349),IF(I349=4,D349,"ERROR"))))),F349)</f>
        <v>#N/A</v>
      </c>
      <c r="K349" s="18" t="e">
        <f t="array" ref="K349">OR(Matrix=$J349)</f>
        <v>#N/A</v>
      </c>
      <c r="L349" s="16" t="str">
        <f t="shared" si="18"/>
        <v/>
      </c>
      <c r="M349" s="19"/>
      <c r="N349" s="20"/>
      <c r="O349" s="17"/>
      <c r="P349" s="16" t="str">
        <f>IF(O349="","",VLOOKUP(O349,'BA Target'!A:G,7,FALSE))</f>
        <v/>
      </c>
      <c r="Q349" s="117"/>
      <c r="R349" s="16" t="str">
        <f>IF(Q349="","",VLOOKUP(Q349,'Cover Data'!$D$44:$E$129,2,FALSE))</f>
        <v/>
      </c>
      <c r="S349" s="16" t="e">
        <f>IF(VLOOKUP(O349,'BA Origin'!A:H,8,FALSE)=0,"Hotel",IF(VLOOKUP(O349,'BA Origin'!A:H,8,FALSE)=9,"SC","Error"))</f>
        <v>#N/A</v>
      </c>
      <c r="T349" s="16">
        <f t="shared" si="17"/>
        <v>0</v>
      </c>
      <c r="U349" s="16" t="e">
        <f>CONCATENATE(VLOOKUP(O349,'BA Target'!A:D,4,FALSE),(IF(T349=1,CONCATENATE("000",O349),IF(T349=2,CONCATENATE("00",O349),IF(T349=3,CONCATENATE("0",O349),IF(T349=4,O349,"ERROR"))))),Q349)</f>
        <v>#N/A</v>
      </c>
      <c r="V349" s="18" t="e">
        <f t="array" ref="V349">OR(Matrix=$U349)</f>
        <v>#N/A</v>
      </c>
      <c r="W349" s="16" t="str">
        <f>IF(R349="","",IF(VLOOKUP(O349,'BA Target'!A:J,10,FALSE)="Y",IF(V349=TRUE,U349,"Cost Center not defined"),U349))</f>
        <v/>
      </c>
      <c r="X349" s="21"/>
      <c r="Y349" s="22"/>
      <c r="Z349" s="22"/>
      <c r="AA349" s="23"/>
      <c r="AB349" s="229"/>
      <c r="AC349" s="337"/>
      <c r="AD349" s="341"/>
      <c r="AE349" s="326"/>
      <c r="AF349" s="326"/>
      <c r="AG349" s="326"/>
      <c r="AH349" s="164"/>
      <c r="AI349" s="326"/>
    </row>
    <row r="350" spans="2:35" ht="15.75" x14ac:dyDescent="0.25">
      <c r="B350" s="13"/>
      <c r="C350" s="14"/>
      <c r="D350" s="17"/>
      <c r="E350" s="16" t="str">
        <f>IF(D350="","",VLOOKUP(D350,'BA Origin'!A:G,7,FALSE))</f>
        <v/>
      </c>
      <c r="F350" s="117"/>
      <c r="G350" s="16" t="str">
        <f>IF(F350="","",VLOOKUP(F350,'Cover Data'!$D$44:$E$129,2,FALSE))</f>
        <v/>
      </c>
      <c r="H350" s="16" t="e">
        <f>IF(VLOOKUP(D350,'BA Origin'!A:H,8,FALSE)=0,"Hotel",IF(VLOOKUP(D350,'BA Origin'!A:H,8,FALSE)=9,"SC","Error"))</f>
        <v>#N/A</v>
      </c>
      <c r="I350" s="16">
        <f t="shared" si="16"/>
        <v>0</v>
      </c>
      <c r="J350" s="16" t="e">
        <f>CONCATENATE(VLOOKUP(D350,'BA Origin'!A:D,4,FALSE),(IF(I350=1,CONCATENATE("000",D350),IF(I350=2,CONCATENATE("00",D350),IF(I350=3,CONCATENATE("0",D350),IF(I350=4,D350,"ERROR"))))),F350)</f>
        <v>#N/A</v>
      </c>
      <c r="K350" s="18" t="e">
        <f t="array" ref="K350">OR(Matrix=$J350)</f>
        <v>#N/A</v>
      </c>
      <c r="L350" s="16" t="str">
        <f t="shared" si="18"/>
        <v/>
      </c>
      <c r="M350" s="19"/>
      <c r="N350" s="20"/>
      <c r="O350" s="15"/>
      <c r="P350" s="16" t="str">
        <f>IF(O350="","",VLOOKUP(O350,'BA Target'!A:G,7,FALSE))</f>
        <v/>
      </c>
      <c r="Q350" s="117"/>
      <c r="R350" s="16" t="str">
        <f>IF(Q350="","",VLOOKUP(Q350,'Cover Data'!$D$44:$E$129,2,FALSE))</f>
        <v/>
      </c>
      <c r="S350" s="16" t="e">
        <f>IF(VLOOKUP(O350,'BA Origin'!A:H,8,FALSE)=0,"Hotel",IF(VLOOKUP(O350,'BA Origin'!A:H,8,FALSE)=9,"SC","Error"))</f>
        <v>#N/A</v>
      </c>
      <c r="T350" s="16">
        <f t="shared" si="17"/>
        <v>0</v>
      </c>
      <c r="U350" s="16" t="e">
        <f>CONCATENATE(VLOOKUP(O350,'BA Target'!A:D,4,FALSE),(IF(T350=1,CONCATENATE("000",O350),IF(T350=2,CONCATENATE("00",O350),IF(T350=3,CONCATENATE("0",O350),IF(T350=4,O350,"ERROR"))))),Q350)</f>
        <v>#N/A</v>
      </c>
      <c r="V350" s="18" t="e">
        <f t="array" ref="V350">OR(Matrix=$U350)</f>
        <v>#N/A</v>
      </c>
      <c r="W350" s="16" t="str">
        <f>IF(R350="","",IF(VLOOKUP(O350,'BA Target'!A:J,10,FALSE)="Y",IF(V350=TRUE,U350,"Cost Center not defined"),U350))</f>
        <v/>
      </c>
      <c r="X350" s="21"/>
      <c r="Y350" s="22"/>
      <c r="Z350" s="22"/>
      <c r="AA350" s="23"/>
      <c r="AB350" s="229"/>
      <c r="AC350" s="338"/>
      <c r="AD350" s="341"/>
      <c r="AE350" s="326"/>
      <c r="AF350" s="326"/>
      <c r="AG350" s="326"/>
      <c r="AH350" s="164"/>
      <c r="AI350" s="326"/>
    </row>
    <row r="351" spans="2:35" ht="15.75" x14ac:dyDescent="0.25">
      <c r="B351" s="13"/>
      <c r="C351" s="14"/>
      <c r="D351" s="17"/>
      <c r="E351" s="16" t="str">
        <f>IF(D351="","",VLOOKUP(D351,'BA Origin'!A:G,7,FALSE))</f>
        <v/>
      </c>
      <c r="F351" s="117"/>
      <c r="G351" s="16" t="str">
        <f>IF(F351="","",VLOOKUP(F351,'Cover Data'!$D$44:$E$129,2,FALSE))</f>
        <v/>
      </c>
      <c r="H351" s="16" t="e">
        <f>IF(VLOOKUP(D351,'BA Origin'!A:H,8,FALSE)=0,"Hotel",IF(VLOOKUP(D351,'BA Origin'!A:H,8,FALSE)=9,"SC","Error"))</f>
        <v>#N/A</v>
      </c>
      <c r="I351" s="16">
        <f t="shared" si="16"/>
        <v>0</v>
      </c>
      <c r="J351" s="16" t="e">
        <f>CONCATENATE(VLOOKUP(D351,'BA Origin'!A:D,4,FALSE),(IF(I351=1,CONCATENATE("000",D351),IF(I351=2,CONCATENATE("00",D351),IF(I351=3,CONCATENATE("0",D351),IF(I351=4,D351,"ERROR"))))),F351)</f>
        <v>#N/A</v>
      </c>
      <c r="K351" s="18" t="e">
        <f t="array" ref="K351">OR(Matrix=$J351)</f>
        <v>#N/A</v>
      </c>
      <c r="L351" s="16" t="str">
        <f t="shared" si="18"/>
        <v/>
      </c>
      <c r="M351" s="19"/>
      <c r="N351" s="20"/>
      <c r="O351" s="15"/>
      <c r="P351" s="16" t="str">
        <f>IF(O351="","",VLOOKUP(O351,'BA Target'!A:G,7,FALSE))</f>
        <v/>
      </c>
      <c r="Q351" s="117"/>
      <c r="R351" s="16" t="str">
        <f>IF(Q351="","",VLOOKUP(Q351,'Cover Data'!$D$44:$E$129,2,FALSE))</f>
        <v/>
      </c>
      <c r="S351" s="16" t="e">
        <f>IF(VLOOKUP(O351,'BA Origin'!A:H,8,FALSE)=0,"Hotel",IF(VLOOKUP(O351,'BA Origin'!A:H,8,FALSE)=9,"SC","Error"))</f>
        <v>#N/A</v>
      </c>
      <c r="T351" s="16">
        <f t="shared" si="17"/>
        <v>0</v>
      </c>
      <c r="U351" s="16" t="e">
        <f>CONCATENATE(VLOOKUP(O351,'BA Target'!A:D,4,FALSE),(IF(T351=1,CONCATENATE("000",O351),IF(T351=2,CONCATENATE("00",O351),IF(T351=3,CONCATENATE("0",O351),IF(T351=4,O351,"ERROR"))))),Q351)</f>
        <v>#N/A</v>
      </c>
      <c r="V351" s="18" t="e">
        <f t="array" ref="V351">OR(Matrix=$U351)</f>
        <v>#N/A</v>
      </c>
      <c r="W351" s="16" t="str">
        <f>IF(R351="","",IF(VLOOKUP(O351,'BA Target'!A:J,10,FALSE)="Y",IF(V351=TRUE,U351,"Cost Center not defined"),U351))</f>
        <v/>
      </c>
      <c r="X351" s="21"/>
      <c r="Y351" s="22"/>
      <c r="Z351" s="22"/>
      <c r="AA351" s="23"/>
      <c r="AB351" s="229"/>
      <c r="AC351" s="339"/>
      <c r="AD351" s="341"/>
      <c r="AE351" s="326"/>
      <c r="AF351" s="326"/>
      <c r="AG351" s="326"/>
      <c r="AH351" s="164"/>
      <c r="AI351" s="326"/>
    </row>
    <row r="352" spans="2:35" ht="15.75" x14ac:dyDescent="0.25">
      <c r="B352" s="13"/>
      <c r="C352" s="14"/>
      <c r="D352" s="17"/>
      <c r="E352" s="16" t="str">
        <f>IF(D352="","",VLOOKUP(D352,'BA Origin'!A:G,7,FALSE))</f>
        <v/>
      </c>
      <c r="F352" s="117"/>
      <c r="G352" s="16" t="str">
        <f>IF(F352="","",VLOOKUP(F352,'Cover Data'!$D$44:$E$129,2,FALSE))</f>
        <v/>
      </c>
      <c r="H352" s="16" t="e">
        <f>IF(VLOOKUP(D352,'BA Origin'!A:H,8,FALSE)=0,"Hotel",IF(VLOOKUP(D352,'BA Origin'!A:H,8,FALSE)=9,"SC","Error"))</f>
        <v>#N/A</v>
      </c>
      <c r="I352" s="16">
        <f t="shared" si="16"/>
        <v>0</v>
      </c>
      <c r="J352" s="16" t="e">
        <f>CONCATENATE(VLOOKUP(D352,'BA Origin'!A:D,4,FALSE),(IF(I352=1,CONCATENATE("000",D352),IF(I352=2,CONCATENATE("00",D352),IF(I352=3,CONCATENATE("0",D352),IF(I352=4,D352,"ERROR"))))),F352)</f>
        <v>#N/A</v>
      </c>
      <c r="K352" s="18" t="e">
        <f t="array" ref="K352">OR(Matrix=$J352)</f>
        <v>#N/A</v>
      </c>
      <c r="L352" s="16" t="str">
        <f t="shared" si="18"/>
        <v/>
      </c>
      <c r="M352" s="19"/>
      <c r="N352" s="20"/>
      <c r="O352" s="17"/>
      <c r="P352" s="16" t="str">
        <f>IF(O352="","",VLOOKUP(O352,'BA Target'!A:G,7,FALSE))</f>
        <v/>
      </c>
      <c r="Q352" s="117"/>
      <c r="R352" s="16" t="str">
        <f>IF(Q352="","",VLOOKUP(Q352,'Cover Data'!$D$44:$E$129,2,FALSE))</f>
        <v/>
      </c>
      <c r="S352" s="16" t="e">
        <f>IF(VLOOKUP(O352,'BA Origin'!A:H,8,FALSE)=0,"Hotel",IF(VLOOKUP(O352,'BA Origin'!A:H,8,FALSE)=9,"SC","Error"))</f>
        <v>#N/A</v>
      </c>
      <c r="T352" s="16">
        <f t="shared" si="17"/>
        <v>0</v>
      </c>
      <c r="U352" s="16" t="e">
        <f>CONCATENATE(VLOOKUP(O352,'BA Target'!A:D,4,FALSE),(IF(T352=1,CONCATENATE("000",O352),IF(T352=2,CONCATENATE("00",O352),IF(T352=3,CONCATENATE("0",O352),IF(T352=4,O352,"ERROR"))))),Q352)</f>
        <v>#N/A</v>
      </c>
      <c r="V352" s="18" t="e">
        <f t="array" ref="V352">OR(Matrix=$U352)</f>
        <v>#N/A</v>
      </c>
      <c r="W352" s="16" t="str">
        <f>IF(R352="","",IF(VLOOKUP(O352,'BA Target'!A:J,10,FALSE)="Y",IF(V352=TRUE,U352,"Cost Center not defined"),U352))</f>
        <v/>
      </c>
      <c r="X352" s="21"/>
      <c r="Y352" s="22"/>
      <c r="Z352" s="22"/>
      <c r="AA352" s="23"/>
      <c r="AB352" s="229"/>
      <c r="AC352" s="337"/>
      <c r="AD352" s="341"/>
      <c r="AE352" s="326"/>
      <c r="AF352" s="326"/>
      <c r="AG352" s="326"/>
      <c r="AH352" s="164"/>
      <c r="AI352" s="326"/>
    </row>
    <row r="353" spans="2:35" ht="15.75" x14ac:dyDescent="0.25">
      <c r="B353" s="13"/>
      <c r="C353" s="14"/>
      <c r="D353" s="17"/>
      <c r="E353" s="16" t="str">
        <f>IF(D353="","",VLOOKUP(D353,'BA Origin'!A:G,7,FALSE))</f>
        <v/>
      </c>
      <c r="F353" s="117"/>
      <c r="G353" s="16" t="str">
        <f>IF(F353="","",VLOOKUP(F353,'Cover Data'!$D$44:$E$129,2,FALSE))</f>
        <v/>
      </c>
      <c r="H353" s="16" t="e">
        <f>IF(VLOOKUP(D353,'BA Origin'!A:H,8,FALSE)=0,"Hotel",IF(VLOOKUP(D353,'BA Origin'!A:H,8,FALSE)=9,"SC","Error"))</f>
        <v>#N/A</v>
      </c>
      <c r="I353" s="16">
        <f t="shared" si="16"/>
        <v>0</v>
      </c>
      <c r="J353" s="16" t="e">
        <f>CONCATENATE(VLOOKUP(D353,'BA Origin'!A:D,4,FALSE),(IF(I353=1,CONCATENATE("000",D353),IF(I353=2,CONCATENATE("00",D353),IF(I353=3,CONCATENATE("0",D353),IF(I353=4,D353,"ERROR"))))),F353)</f>
        <v>#N/A</v>
      </c>
      <c r="K353" s="18" t="e">
        <f t="array" ref="K353">OR(Matrix=$J353)</f>
        <v>#N/A</v>
      </c>
      <c r="L353" s="16" t="str">
        <f t="shared" si="18"/>
        <v/>
      </c>
      <c r="M353" s="19"/>
      <c r="N353" s="20"/>
      <c r="O353" s="15"/>
      <c r="P353" s="16" t="str">
        <f>IF(O353="","",VLOOKUP(O353,'BA Target'!A:G,7,FALSE))</f>
        <v/>
      </c>
      <c r="Q353" s="117"/>
      <c r="R353" s="16" t="str">
        <f>IF(Q353="","",VLOOKUP(Q353,'Cover Data'!$D$44:$E$129,2,FALSE))</f>
        <v/>
      </c>
      <c r="S353" s="16" t="e">
        <f>IF(VLOOKUP(O353,'BA Origin'!A:H,8,FALSE)=0,"Hotel",IF(VLOOKUP(O353,'BA Origin'!A:H,8,FALSE)=9,"SC","Error"))</f>
        <v>#N/A</v>
      </c>
      <c r="T353" s="16">
        <f t="shared" si="17"/>
        <v>0</v>
      </c>
      <c r="U353" s="16" t="e">
        <f>CONCATENATE(VLOOKUP(O353,'BA Target'!A:D,4,FALSE),(IF(T353=1,CONCATENATE("000",O353),IF(T353=2,CONCATENATE("00",O353),IF(T353=3,CONCATENATE("0",O353),IF(T353=4,O353,"ERROR"))))),Q353)</f>
        <v>#N/A</v>
      </c>
      <c r="V353" s="18" t="e">
        <f t="array" ref="V353">OR(Matrix=$U353)</f>
        <v>#N/A</v>
      </c>
      <c r="W353" s="16" t="str">
        <f>IF(R353="","",IF(VLOOKUP(O353,'BA Target'!A:J,10,FALSE)="Y",IF(V353=TRUE,U353,"Cost Center not defined"),U353))</f>
        <v/>
      </c>
      <c r="X353" s="21"/>
      <c r="Y353" s="22"/>
      <c r="Z353" s="22"/>
      <c r="AA353" s="23"/>
      <c r="AB353" s="229"/>
      <c r="AC353" s="338"/>
      <c r="AD353" s="341"/>
      <c r="AE353" s="326"/>
      <c r="AF353" s="326"/>
      <c r="AG353" s="326"/>
      <c r="AH353" s="164"/>
      <c r="AI353" s="326"/>
    </row>
    <row r="354" spans="2:35" ht="15.75" x14ac:dyDescent="0.25">
      <c r="B354" s="13"/>
      <c r="C354" s="14"/>
      <c r="D354" s="17"/>
      <c r="E354" s="16" t="str">
        <f>IF(D354="","",VLOOKUP(D354,'BA Origin'!A:G,7,FALSE))</f>
        <v/>
      </c>
      <c r="F354" s="117"/>
      <c r="G354" s="16" t="str">
        <f>IF(F354="","",VLOOKUP(F354,'Cover Data'!$D$44:$E$129,2,FALSE))</f>
        <v/>
      </c>
      <c r="H354" s="16" t="e">
        <f>IF(VLOOKUP(D354,'BA Origin'!A:H,8,FALSE)=0,"Hotel",IF(VLOOKUP(D354,'BA Origin'!A:H,8,FALSE)=9,"SC","Error"))</f>
        <v>#N/A</v>
      </c>
      <c r="I354" s="16">
        <f t="shared" si="16"/>
        <v>0</v>
      </c>
      <c r="J354" s="16" t="e">
        <f>CONCATENATE(VLOOKUP(D354,'BA Origin'!A:D,4,FALSE),(IF(I354=1,CONCATENATE("000",D354),IF(I354=2,CONCATENATE("00",D354),IF(I354=3,CONCATENATE("0",D354),IF(I354=4,D354,"ERROR"))))),F354)</f>
        <v>#N/A</v>
      </c>
      <c r="K354" s="18" t="e">
        <f t="array" ref="K354">OR(Matrix=$J354)</f>
        <v>#N/A</v>
      </c>
      <c r="L354" s="16" t="str">
        <f t="shared" si="18"/>
        <v/>
      </c>
      <c r="M354" s="19"/>
      <c r="N354" s="20"/>
      <c r="O354" s="15"/>
      <c r="P354" s="16" t="str">
        <f>IF(O354="","",VLOOKUP(O354,'BA Target'!A:G,7,FALSE))</f>
        <v/>
      </c>
      <c r="Q354" s="117"/>
      <c r="R354" s="16" t="str">
        <f>IF(Q354="","",VLOOKUP(Q354,'Cover Data'!$D$44:$E$129,2,FALSE))</f>
        <v/>
      </c>
      <c r="S354" s="16" t="e">
        <f>IF(VLOOKUP(O354,'BA Origin'!A:H,8,FALSE)=0,"Hotel",IF(VLOOKUP(O354,'BA Origin'!A:H,8,FALSE)=9,"SC","Error"))</f>
        <v>#N/A</v>
      </c>
      <c r="T354" s="16">
        <f t="shared" si="17"/>
        <v>0</v>
      </c>
      <c r="U354" s="16" t="e">
        <f>CONCATENATE(VLOOKUP(O354,'BA Target'!A:D,4,FALSE),(IF(T354=1,CONCATENATE("000",O354),IF(T354=2,CONCATENATE("00",O354),IF(T354=3,CONCATENATE("0",O354),IF(T354=4,O354,"ERROR"))))),Q354)</f>
        <v>#N/A</v>
      </c>
      <c r="V354" s="18" t="e">
        <f t="array" ref="V354">OR(Matrix=$U354)</f>
        <v>#N/A</v>
      </c>
      <c r="W354" s="16" t="str">
        <f>IF(R354="","",IF(VLOOKUP(O354,'BA Target'!A:J,10,FALSE)="Y",IF(V354=TRUE,U354,"Cost Center not defined"),U354))</f>
        <v/>
      </c>
      <c r="X354" s="21"/>
      <c r="Y354" s="22"/>
      <c r="Z354" s="22"/>
      <c r="AA354" s="23"/>
      <c r="AB354" s="229"/>
      <c r="AC354" s="339"/>
      <c r="AD354" s="341"/>
      <c r="AE354" s="326"/>
      <c r="AF354" s="326"/>
      <c r="AG354" s="326"/>
      <c r="AH354" s="164"/>
      <c r="AI354" s="326"/>
    </row>
    <row r="355" spans="2:35" ht="15.75" x14ac:dyDescent="0.25">
      <c r="B355" s="13"/>
      <c r="C355" s="14"/>
      <c r="D355" s="17"/>
      <c r="E355" s="16" t="str">
        <f>IF(D355="","",VLOOKUP(D355,'BA Origin'!A:G,7,FALSE))</f>
        <v/>
      </c>
      <c r="F355" s="117"/>
      <c r="G355" s="16" t="str">
        <f>IF(F355="","",VLOOKUP(F355,'Cover Data'!$D$44:$E$129,2,FALSE))</f>
        <v/>
      </c>
      <c r="H355" s="16" t="e">
        <f>IF(VLOOKUP(D355,'BA Origin'!A:H,8,FALSE)=0,"Hotel",IF(VLOOKUP(D355,'BA Origin'!A:H,8,FALSE)=9,"SC","Error"))</f>
        <v>#N/A</v>
      </c>
      <c r="I355" s="16">
        <f t="shared" si="16"/>
        <v>0</v>
      </c>
      <c r="J355" s="16" t="e">
        <f>CONCATENATE(VLOOKUP(D355,'BA Origin'!A:D,4,FALSE),(IF(I355=1,CONCATENATE("000",D355),IF(I355=2,CONCATENATE("00",D355),IF(I355=3,CONCATENATE("0",D355),IF(I355=4,D355,"ERROR"))))),F355)</f>
        <v>#N/A</v>
      </c>
      <c r="K355" s="18" t="e">
        <f t="array" ref="K355">OR(Matrix=$J355)</f>
        <v>#N/A</v>
      </c>
      <c r="L355" s="16" t="str">
        <f t="shared" si="18"/>
        <v/>
      </c>
      <c r="M355" s="19"/>
      <c r="N355" s="20"/>
      <c r="O355" s="17"/>
      <c r="P355" s="16" t="str">
        <f>IF(O355="","",VLOOKUP(O355,'BA Target'!A:G,7,FALSE))</f>
        <v/>
      </c>
      <c r="Q355" s="117"/>
      <c r="R355" s="16" t="str">
        <f>IF(Q355="","",VLOOKUP(Q355,'Cover Data'!$D$44:$E$129,2,FALSE))</f>
        <v/>
      </c>
      <c r="S355" s="16" t="e">
        <f>IF(VLOOKUP(O355,'BA Origin'!A:H,8,FALSE)=0,"Hotel",IF(VLOOKUP(O355,'BA Origin'!A:H,8,FALSE)=9,"SC","Error"))</f>
        <v>#N/A</v>
      </c>
      <c r="T355" s="16">
        <f t="shared" si="17"/>
        <v>0</v>
      </c>
      <c r="U355" s="16" t="e">
        <f>CONCATENATE(VLOOKUP(O355,'BA Target'!A:D,4,FALSE),(IF(T355=1,CONCATENATE("000",O355),IF(T355=2,CONCATENATE("00",O355),IF(T355=3,CONCATENATE("0",O355),IF(T355=4,O355,"ERROR"))))),Q355)</f>
        <v>#N/A</v>
      </c>
      <c r="V355" s="18" t="e">
        <f t="array" ref="V355">OR(Matrix=$U355)</f>
        <v>#N/A</v>
      </c>
      <c r="W355" s="16" t="str">
        <f>IF(R355="","",IF(VLOOKUP(O355,'BA Target'!A:J,10,FALSE)="Y",IF(V355=TRUE,U355,"Cost Center not defined"),U355))</f>
        <v/>
      </c>
      <c r="X355" s="21"/>
      <c r="Y355" s="22"/>
      <c r="Z355" s="22"/>
      <c r="AA355" s="23"/>
      <c r="AB355" s="229"/>
      <c r="AC355" s="337"/>
      <c r="AD355" s="341"/>
      <c r="AE355" s="326"/>
      <c r="AF355" s="326"/>
      <c r="AG355" s="326"/>
      <c r="AH355" s="164"/>
      <c r="AI355" s="326"/>
    </row>
    <row r="356" spans="2:35" ht="15.75" x14ac:dyDescent="0.25">
      <c r="B356" s="13"/>
      <c r="C356" s="14"/>
      <c r="D356" s="17"/>
      <c r="E356" s="16" t="str">
        <f>IF(D356="","",VLOOKUP(D356,'BA Origin'!A:G,7,FALSE))</f>
        <v/>
      </c>
      <c r="F356" s="117"/>
      <c r="G356" s="16" t="str">
        <f>IF(F356="","",VLOOKUP(F356,'Cover Data'!$D$44:$E$129,2,FALSE))</f>
        <v/>
      </c>
      <c r="H356" s="16" t="e">
        <f>IF(VLOOKUP(D356,'BA Origin'!A:H,8,FALSE)=0,"Hotel",IF(VLOOKUP(D356,'BA Origin'!A:H,8,FALSE)=9,"SC","Error"))</f>
        <v>#N/A</v>
      </c>
      <c r="I356" s="16">
        <f t="shared" si="16"/>
        <v>0</v>
      </c>
      <c r="J356" s="16" t="e">
        <f>CONCATENATE(VLOOKUP(D356,'BA Origin'!A:D,4,FALSE),(IF(I356=1,CONCATENATE("000",D356),IF(I356=2,CONCATENATE("00",D356),IF(I356=3,CONCATENATE("0",D356),IF(I356=4,D356,"ERROR"))))),F356)</f>
        <v>#N/A</v>
      </c>
      <c r="K356" s="18" t="e">
        <f t="array" ref="K356">OR(Matrix=$J356)</f>
        <v>#N/A</v>
      </c>
      <c r="L356" s="16" t="str">
        <f t="shared" si="18"/>
        <v/>
      </c>
      <c r="M356" s="19"/>
      <c r="N356" s="20"/>
      <c r="O356" s="15"/>
      <c r="P356" s="16" t="str">
        <f>IF(O356="","",VLOOKUP(O356,'BA Target'!A:G,7,FALSE))</f>
        <v/>
      </c>
      <c r="Q356" s="117"/>
      <c r="R356" s="16" t="str">
        <f>IF(Q356="","",VLOOKUP(Q356,'Cover Data'!$D$44:$E$129,2,FALSE))</f>
        <v/>
      </c>
      <c r="S356" s="16" t="e">
        <f>IF(VLOOKUP(O356,'BA Origin'!A:H,8,FALSE)=0,"Hotel",IF(VLOOKUP(O356,'BA Origin'!A:H,8,FALSE)=9,"SC","Error"))</f>
        <v>#N/A</v>
      </c>
      <c r="T356" s="16">
        <f t="shared" si="17"/>
        <v>0</v>
      </c>
      <c r="U356" s="16" t="e">
        <f>CONCATENATE(VLOOKUP(O356,'BA Target'!A:D,4,FALSE),(IF(T356=1,CONCATENATE("000",O356),IF(T356=2,CONCATENATE("00",O356),IF(T356=3,CONCATENATE("0",O356),IF(T356=4,O356,"ERROR"))))),Q356)</f>
        <v>#N/A</v>
      </c>
      <c r="V356" s="18" t="e">
        <f t="array" ref="V356">OR(Matrix=$U356)</f>
        <v>#N/A</v>
      </c>
      <c r="W356" s="16" t="str">
        <f>IF(R356="","",IF(VLOOKUP(O356,'BA Target'!A:J,10,FALSE)="Y",IF(V356=TRUE,U356,"Cost Center not defined"),U356))</f>
        <v/>
      </c>
      <c r="X356" s="21"/>
      <c r="Y356" s="22"/>
      <c r="Z356" s="22"/>
      <c r="AA356" s="23"/>
      <c r="AB356" s="229"/>
      <c r="AC356" s="338"/>
      <c r="AD356" s="341"/>
      <c r="AE356" s="326"/>
      <c r="AF356" s="326"/>
      <c r="AG356" s="326"/>
      <c r="AH356" s="164"/>
      <c r="AI356" s="326"/>
    </row>
    <row r="357" spans="2:35" ht="15.75" x14ac:dyDescent="0.25">
      <c r="B357" s="13"/>
      <c r="C357" s="14"/>
      <c r="D357" s="17"/>
      <c r="E357" s="16" t="str">
        <f>IF(D357="","",VLOOKUP(D357,'BA Origin'!A:G,7,FALSE))</f>
        <v/>
      </c>
      <c r="F357" s="117"/>
      <c r="G357" s="16" t="str">
        <f>IF(F357="","",VLOOKUP(F357,'Cover Data'!$D$44:$E$129,2,FALSE))</f>
        <v/>
      </c>
      <c r="H357" s="16" t="e">
        <f>IF(VLOOKUP(D357,'BA Origin'!A:H,8,FALSE)=0,"Hotel",IF(VLOOKUP(D357,'BA Origin'!A:H,8,FALSE)=9,"SC","Error"))</f>
        <v>#N/A</v>
      </c>
      <c r="I357" s="16">
        <f t="shared" si="16"/>
        <v>0</v>
      </c>
      <c r="J357" s="16" t="e">
        <f>CONCATENATE(VLOOKUP(D357,'BA Origin'!A:D,4,FALSE),(IF(I357=1,CONCATENATE("000",D357),IF(I357=2,CONCATENATE("00",D357),IF(I357=3,CONCATENATE("0",D357),IF(I357=4,D357,"ERROR"))))),F357)</f>
        <v>#N/A</v>
      </c>
      <c r="K357" s="18" t="e">
        <f t="array" ref="K357">OR(Matrix=$J357)</f>
        <v>#N/A</v>
      </c>
      <c r="L357" s="16" t="str">
        <f t="shared" si="18"/>
        <v/>
      </c>
      <c r="M357" s="19"/>
      <c r="N357" s="20"/>
      <c r="O357" s="15"/>
      <c r="P357" s="16" t="str">
        <f>IF(O357="","",VLOOKUP(O357,'BA Target'!A:G,7,FALSE))</f>
        <v/>
      </c>
      <c r="Q357" s="117"/>
      <c r="R357" s="16" t="str">
        <f>IF(Q357="","",VLOOKUP(Q357,'Cover Data'!$D$44:$E$129,2,FALSE))</f>
        <v/>
      </c>
      <c r="S357" s="16" t="e">
        <f>IF(VLOOKUP(O357,'BA Origin'!A:H,8,FALSE)=0,"Hotel",IF(VLOOKUP(O357,'BA Origin'!A:H,8,FALSE)=9,"SC","Error"))</f>
        <v>#N/A</v>
      </c>
      <c r="T357" s="16">
        <f t="shared" si="17"/>
        <v>0</v>
      </c>
      <c r="U357" s="16" t="e">
        <f>CONCATENATE(VLOOKUP(O357,'BA Target'!A:D,4,FALSE),(IF(T357=1,CONCATENATE("000",O357),IF(T357=2,CONCATENATE("00",O357),IF(T357=3,CONCATENATE("0",O357),IF(T357=4,O357,"ERROR"))))),Q357)</f>
        <v>#N/A</v>
      </c>
      <c r="V357" s="18" t="e">
        <f t="array" ref="V357">OR(Matrix=$U357)</f>
        <v>#N/A</v>
      </c>
      <c r="W357" s="16" t="str">
        <f>IF(R357="","",IF(VLOOKUP(O357,'BA Target'!A:J,10,FALSE)="Y",IF(V357=TRUE,U357,"Cost Center not defined"),U357))</f>
        <v/>
      </c>
      <c r="X357" s="21"/>
      <c r="Y357" s="22"/>
      <c r="Z357" s="22"/>
      <c r="AA357" s="23"/>
      <c r="AB357" s="229"/>
      <c r="AC357" s="339"/>
      <c r="AD357" s="341"/>
      <c r="AE357" s="326"/>
      <c r="AF357" s="326"/>
      <c r="AG357" s="326"/>
      <c r="AH357" s="164"/>
      <c r="AI357" s="326"/>
    </row>
    <row r="358" spans="2:35" ht="15.75" x14ac:dyDescent="0.25">
      <c r="B358" s="13"/>
      <c r="C358" s="14"/>
      <c r="D358" s="17"/>
      <c r="E358" s="16" t="str">
        <f>IF(D358="","",VLOOKUP(D358,'BA Origin'!A:G,7,FALSE))</f>
        <v/>
      </c>
      <c r="F358" s="117"/>
      <c r="G358" s="16" t="str">
        <f>IF(F358="","",VLOOKUP(F358,'Cover Data'!$D$44:$E$129,2,FALSE))</f>
        <v/>
      </c>
      <c r="H358" s="16" t="e">
        <f>IF(VLOOKUP(D358,'BA Origin'!A:H,8,FALSE)=0,"Hotel",IF(VLOOKUP(D358,'BA Origin'!A:H,8,FALSE)=9,"SC","Error"))</f>
        <v>#N/A</v>
      </c>
      <c r="I358" s="16">
        <f t="shared" si="16"/>
        <v>0</v>
      </c>
      <c r="J358" s="16" t="e">
        <f>CONCATENATE(VLOOKUP(D358,'BA Origin'!A:D,4,FALSE),(IF(I358=1,CONCATENATE("000",D358),IF(I358=2,CONCATENATE("00",D358),IF(I358=3,CONCATENATE("0",D358),IF(I358=4,D358,"ERROR"))))),F358)</f>
        <v>#N/A</v>
      </c>
      <c r="K358" s="18" t="e">
        <f t="array" ref="K358">OR(Matrix=$J358)</f>
        <v>#N/A</v>
      </c>
      <c r="L358" s="16" t="str">
        <f t="shared" si="18"/>
        <v/>
      </c>
      <c r="M358" s="19"/>
      <c r="N358" s="20"/>
      <c r="O358" s="17"/>
      <c r="P358" s="16" t="str">
        <f>IF(O358="","",VLOOKUP(O358,'BA Target'!A:G,7,FALSE))</f>
        <v/>
      </c>
      <c r="Q358" s="117"/>
      <c r="R358" s="16" t="str">
        <f>IF(Q358="","",VLOOKUP(Q358,'Cover Data'!$D$44:$E$129,2,FALSE))</f>
        <v/>
      </c>
      <c r="S358" s="16" t="e">
        <f>IF(VLOOKUP(O358,'BA Origin'!A:H,8,FALSE)=0,"Hotel",IF(VLOOKUP(O358,'BA Origin'!A:H,8,FALSE)=9,"SC","Error"))</f>
        <v>#N/A</v>
      </c>
      <c r="T358" s="16">
        <f t="shared" si="17"/>
        <v>0</v>
      </c>
      <c r="U358" s="16" t="e">
        <f>CONCATENATE(VLOOKUP(O358,'BA Target'!A:D,4,FALSE),(IF(T358=1,CONCATENATE("000",O358),IF(T358=2,CONCATENATE("00",O358),IF(T358=3,CONCATENATE("0",O358),IF(T358=4,O358,"ERROR"))))),Q358)</f>
        <v>#N/A</v>
      </c>
      <c r="V358" s="18" t="e">
        <f t="array" ref="V358">OR(Matrix=$U358)</f>
        <v>#N/A</v>
      </c>
      <c r="W358" s="16" t="str">
        <f>IF(R358="","",IF(VLOOKUP(O358,'BA Target'!A:J,10,FALSE)="Y",IF(V358=TRUE,U358,"Cost Center not defined"),U358))</f>
        <v/>
      </c>
      <c r="X358" s="21"/>
      <c r="Y358" s="22"/>
      <c r="Z358" s="22"/>
      <c r="AA358" s="23"/>
      <c r="AB358" s="229"/>
      <c r="AC358" s="337"/>
      <c r="AD358" s="341"/>
      <c r="AE358" s="326"/>
      <c r="AF358" s="326"/>
      <c r="AG358" s="326"/>
      <c r="AH358" s="164"/>
      <c r="AI358" s="326"/>
    </row>
    <row r="359" spans="2:35" ht="15.75" x14ac:dyDescent="0.25">
      <c r="B359" s="13"/>
      <c r="C359" s="14"/>
      <c r="D359" s="17"/>
      <c r="E359" s="16" t="str">
        <f>IF(D359="","",VLOOKUP(D359,'BA Origin'!A:G,7,FALSE))</f>
        <v/>
      </c>
      <c r="F359" s="117"/>
      <c r="G359" s="16" t="str">
        <f>IF(F359="","",VLOOKUP(F359,'Cover Data'!$D$44:$E$129,2,FALSE))</f>
        <v/>
      </c>
      <c r="H359" s="16" t="e">
        <f>IF(VLOOKUP(D359,'BA Origin'!A:H,8,FALSE)=0,"Hotel",IF(VLOOKUP(D359,'BA Origin'!A:H,8,FALSE)=9,"SC","Error"))</f>
        <v>#N/A</v>
      </c>
      <c r="I359" s="16">
        <f t="shared" si="16"/>
        <v>0</v>
      </c>
      <c r="J359" s="16" t="e">
        <f>CONCATENATE(VLOOKUP(D359,'BA Origin'!A:D,4,FALSE),(IF(I359=1,CONCATENATE("000",D359),IF(I359=2,CONCATENATE("00",D359),IF(I359=3,CONCATENATE("0",D359),IF(I359=4,D359,"ERROR"))))),F359)</f>
        <v>#N/A</v>
      </c>
      <c r="K359" s="18" t="e">
        <f t="array" ref="K359">OR(Matrix=$J359)</f>
        <v>#N/A</v>
      </c>
      <c r="L359" s="16" t="str">
        <f t="shared" si="18"/>
        <v/>
      </c>
      <c r="M359" s="19"/>
      <c r="N359" s="20"/>
      <c r="O359" s="15"/>
      <c r="P359" s="16" t="str">
        <f>IF(O359="","",VLOOKUP(O359,'BA Target'!A:G,7,FALSE))</f>
        <v/>
      </c>
      <c r="Q359" s="117"/>
      <c r="R359" s="16" t="str">
        <f>IF(Q359="","",VLOOKUP(Q359,'Cover Data'!$D$44:$E$129,2,FALSE))</f>
        <v/>
      </c>
      <c r="S359" s="16" t="e">
        <f>IF(VLOOKUP(O359,'BA Origin'!A:H,8,FALSE)=0,"Hotel",IF(VLOOKUP(O359,'BA Origin'!A:H,8,FALSE)=9,"SC","Error"))</f>
        <v>#N/A</v>
      </c>
      <c r="T359" s="16">
        <f t="shared" si="17"/>
        <v>0</v>
      </c>
      <c r="U359" s="16" t="e">
        <f>CONCATENATE(VLOOKUP(O359,'BA Target'!A:D,4,FALSE),(IF(T359=1,CONCATENATE("000",O359),IF(T359=2,CONCATENATE("00",O359),IF(T359=3,CONCATENATE("0",O359),IF(T359=4,O359,"ERROR"))))),Q359)</f>
        <v>#N/A</v>
      </c>
      <c r="V359" s="18" t="e">
        <f t="array" ref="V359">OR(Matrix=$U359)</f>
        <v>#N/A</v>
      </c>
      <c r="W359" s="16" t="str">
        <f>IF(R359="","",IF(VLOOKUP(O359,'BA Target'!A:J,10,FALSE)="Y",IF(V359=TRUE,U359,"Cost Center not defined"),U359))</f>
        <v/>
      </c>
      <c r="X359" s="21"/>
      <c r="Y359" s="22"/>
      <c r="Z359" s="22"/>
      <c r="AA359" s="23"/>
      <c r="AB359" s="229"/>
      <c r="AC359" s="338"/>
      <c r="AD359" s="341"/>
      <c r="AE359" s="326"/>
      <c r="AF359" s="326"/>
      <c r="AG359" s="326"/>
      <c r="AH359" s="164"/>
      <c r="AI359" s="326"/>
    </row>
    <row r="360" spans="2:35" ht="15.75" x14ac:dyDescent="0.25">
      <c r="B360" s="13"/>
      <c r="C360" s="14"/>
      <c r="D360" s="17"/>
      <c r="E360" s="16" t="str">
        <f>IF(D360="","",VLOOKUP(D360,'BA Origin'!A:G,7,FALSE))</f>
        <v/>
      </c>
      <c r="F360" s="117"/>
      <c r="G360" s="16" t="str">
        <f>IF(F360="","",VLOOKUP(F360,'Cover Data'!$D$44:$E$129,2,FALSE))</f>
        <v/>
      </c>
      <c r="H360" s="16" t="e">
        <f>IF(VLOOKUP(D360,'BA Origin'!A:H,8,FALSE)=0,"Hotel",IF(VLOOKUP(D360,'BA Origin'!A:H,8,FALSE)=9,"SC","Error"))</f>
        <v>#N/A</v>
      </c>
      <c r="I360" s="16">
        <f t="shared" si="16"/>
        <v>0</v>
      </c>
      <c r="J360" s="16" t="e">
        <f>CONCATENATE(VLOOKUP(D360,'BA Origin'!A:D,4,FALSE),(IF(I360=1,CONCATENATE("000",D360),IF(I360=2,CONCATENATE("00",D360),IF(I360=3,CONCATENATE("0",D360),IF(I360=4,D360,"ERROR"))))),F360)</f>
        <v>#N/A</v>
      </c>
      <c r="K360" s="18" t="e">
        <f t="array" ref="K360">OR(Matrix=$J360)</f>
        <v>#N/A</v>
      </c>
      <c r="L360" s="16" t="str">
        <f t="shared" si="18"/>
        <v/>
      </c>
      <c r="M360" s="19"/>
      <c r="N360" s="20"/>
      <c r="O360" s="15"/>
      <c r="P360" s="16" t="str">
        <f>IF(O360="","",VLOOKUP(O360,'BA Target'!A:G,7,FALSE))</f>
        <v/>
      </c>
      <c r="Q360" s="117"/>
      <c r="R360" s="16" t="str">
        <f>IF(Q360="","",VLOOKUP(Q360,'Cover Data'!$D$44:$E$129,2,FALSE))</f>
        <v/>
      </c>
      <c r="S360" s="16" t="e">
        <f>IF(VLOOKUP(O360,'BA Origin'!A:H,8,FALSE)=0,"Hotel",IF(VLOOKUP(O360,'BA Origin'!A:H,8,FALSE)=9,"SC","Error"))</f>
        <v>#N/A</v>
      </c>
      <c r="T360" s="16">
        <f t="shared" si="17"/>
        <v>0</v>
      </c>
      <c r="U360" s="16" t="e">
        <f>CONCATENATE(VLOOKUP(O360,'BA Target'!A:D,4,FALSE),(IF(T360=1,CONCATENATE("000",O360),IF(T360=2,CONCATENATE("00",O360),IF(T360=3,CONCATENATE("0",O360),IF(T360=4,O360,"ERROR"))))),Q360)</f>
        <v>#N/A</v>
      </c>
      <c r="V360" s="18" t="e">
        <f t="array" ref="V360">OR(Matrix=$U360)</f>
        <v>#N/A</v>
      </c>
      <c r="W360" s="16" t="str">
        <f>IF(R360="","",IF(VLOOKUP(O360,'BA Target'!A:J,10,FALSE)="Y",IF(V360=TRUE,U360,"Cost Center not defined"),U360))</f>
        <v/>
      </c>
      <c r="X360" s="21"/>
      <c r="Y360" s="22"/>
      <c r="Z360" s="22"/>
      <c r="AA360" s="23"/>
      <c r="AB360" s="229"/>
      <c r="AC360" s="339"/>
      <c r="AD360" s="341"/>
      <c r="AE360" s="326"/>
      <c r="AF360" s="326"/>
      <c r="AG360" s="326"/>
      <c r="AH360" s="164"/>
      <c r="AI360" s="326"/>
    </row>
    <row r="361" spans="2:35" ht="15.75" x14ac:dyDescent="0.25">
      <c r="B361" s="13"/>
      <c r="C361" s="14"/>
      <c r="D361" s="17"/>
      <c r="E361" s="16" t="str">
        <f>IF(D361="","",VLOOKUP(D361,'BA Origin'!A:G,7,FALSE))</f>
        <v/>
      </c>
      <c r="F361" s="117"/>
      <c r="G361" s="16" t="str">
        <f>IF(F361="","",VLOOKUP(F361,'Cover Data'!$D$44:$E$129,2,FALSE))</f>
        <v/>
      </c>
      <c r="H361" s="16" t="e">
        <f>IF(VLOOKUP(D361,'BA Origin'!A:H,8,FALSE)=0,"Hotel",IF(VLOOKUP(D361,'BA Origin'!A:H,8,FALSE)=9,"SC","Error"))</f>
        <v>#N/A</v>
      </c>
      <c r="I361" s="16">
        <f t="shared" si="16"/>
        <v>0</v>
      </c>
      <c r="J361" s="16" t="e">
        <f>CONCATENATE(VLOOKUP(D361,'BA Origin'!A:D,4,FALSE),(IF(I361=1,CONCATENATE("000",D361),IF(I361=2,CONCATENATE("00",D361),IF(I361=3,CONCATENATE("0",D361),IF(I361=4,D361,"ERROR"))))),F361)</f>
        <v>#N/A</v>
      </c>
      <c r="K361" s="18" t="e">
        <f t="array" ref="K361">OR(Matrix=$J361)</f>
        <v>#N/A</v>
      </c>
      <c r="L361" s="16" t="str">
        <f t="shared" si="18"/>
        <v/>
      </c>
      <c r="M361" s="19"/>
      <c r="N361" s="20"/>
      <c r="O361" s="17"/>
      <c r="P361" s="16" t="str">
        <f>IF(O361="","",VLOOKUP(O361,'BA Target'!A:G,7,FALSE))</f>
        <v/>
      </c>
      <c r="Q361" s="117"/>
      <c r="R361" s="16" t="str">
        <f>IF(Q361="","",VLOOKUP(Q361,'Cover Data'!$D$44:$E$129,2,FALSE))</f>
        <v/>
      </c>
      <c r="S361" s="16" t="e">
        <f>IF(VLOOKUP(O361,'BA Origin'!A:H,8,FALSE)=0,"Hotel",IF(VLOOKUP(O361,'BA Origin'!A:H,8,FALSE)=9,"SC","Error"))</f>
        <v>#N/A</v>
      </c>
      <c r="T361" s="16">
        <f t="shared" si="17"/>
        <v>0</v>
      </c>
      <c r="U361" s="16" t="e">
        <f>CONCATENATE(VLOOKUP(O361,'BA Target'!A:D,4,FALSE),(IF(T361=1,CONCATENATE("000",O361),IF(T361=2,CONCATENATE("00",O361),IF(T361=3,CONCATENATE("0",O361),IF(T361=4,O361,"ERROR"))))),Q361)</f>
        <v>#N/A</v>
      </c>
      <c r="V361" s="18" t="e">
        <f t="array" ref="V361">OR(Matrix=$U361)</f>
        <v>#N/A</v>
      </c>
      <c r="W361" s="16" t="str">
        <f>IF(R361="","",IF(VLOOKUP(O361,'BA Target'!A:J,10,FALSE)="Y",IF(V361=TRUE,U361,"Cost Center not defined"),U361))</f>
        <v/>
      </c>
      <c r="X361" s="21"/>
      <c r="Y361" s="22"/>
      <c r="Z361" s="22"/>
      <c r="AA361" s="23"/>
      <c r="AB361" s="229"/>
      <c r="AC361" s="337"/>
      <c r="AD361" s="341"/>
      <c r="AE361" s="326"/>
      <c r="AF361" s="326"/>
      <c r="AG361" s="326"/>
      <c r="AH361" s="164"/>
      <c r="AI361" s="326"/>
    </row>
    <row r="362" spans="2:35" ht="15.75" x14ac:dyDescent="0.25">
      <c r="B362" s="13"/>
      <c r="C362" s="14"/>
      <c r="D362" s="17"/>
      <c r="E362" s="16" t="str">
        <f>IF(D362="","",VLOOKUP(D362,'BA Origin'!A:G,7,FALSE))</f>
        <v/>
      </c>
      <c r="F362" s="117"/>
      <c r="G362" s="16" t="str">
        <f>IF(F362="","",VLOOKUP(F362,'Cover Data'!$D$44:$E$129,2,FALSE))</f>
        <v/>
      </c>
      <c r="H362" s="16" t="e">
        <f>IF(VLOOKUP(D362,'BA Origin'!A:H,8,FALSE)=0,"Hotel",IF(VLOOKUP(D362,'BA Origin'!A:H,8,FALSE)=9,"SC","Error"))</f>
        <v>#N/A</v>
      </c>
      <c r="I362" s="16">
        <f t="shared" si="16"/>
        <v>0</v>
      </c>
      <c r="J362" s="16" t="e">
        <f>CONCATENATE(VLOOKUP(D362,'BA Origin'!A:D,4,FALSE),(IF(I362=1,CONCATENATE("000",D362),IF(I362=2,CONCATENATE("00",D362),IF(I362=3,CONCATENATE("0",D362),IF(I362=4,D362,"ERROR"))))),F362)</f>
        <v>#N/A</v>
      </c>
      <c r="K362" s="18" t="e">
        <f t="array" ref="K362">OR(Matrix=$J362)</f>
        <v>#N/A</v>
      </c>
      <c r="L362" s="16" t="str">
        <f t="shared" si="18"/>
        <v/>
      </c>
      <c r="M362" s="19"/>
      <c r="N362" s="20"/>
      <c r="O362" s="15"/>
      <c r="P362" s="16" t="str">
        <f>IF(O362="","",VLOOKUP(O362,'BA Target'!A:G,7,FALSE))</f>
        <v/>
      </c>
      <c r="Q362" s="117"/>
      <c r="R362" s="16" t="str">
        <f>IF(Q362="","",VLOOKUP(Q362,'Cover Data'!$D$44:$E$129,2,FALSE))</f>
        <v/>
      </c>
      <c r="S362" s="16" t="e">
        <f>IF(VLOOKUP(O362,'BA Origin'!A:H,8,FALSE)=0,"Hotel",IF(VLOOKUP(O362,'BA Origin'!A:H,8,FALSE)=9,"SC","Error"))</f>
        <v>#N/A</v>
      </c>
      <c r="T362" s="16">
        <f t="shared" si="17"/>
        <v>0</v>
      </c>
      <c r="U362" s="16" t="e">
        <f>CONCATENATE(VLOOKUP(O362,'BA Target'!A:D,4,FALSE),(IF(T362=1,CONCATENATE("000",O362),IF(T362=2,CONCATENATE("00",O362),IF(T362=3,CONCATENATE("0",O362),IF(T362=4,O362,"ERROR"))))),Q362)</f>
        <v>#N/A</v>
      </c>
      <c r="V362" s="18" t="e">
        <f t="array" ref="V362">OR(Matrix=$U362)</f>
        <v>#N/A</v>
      </c>
      <c r="W362" s="16" t="str">
        <f>IF(R362="","",IF(VLOOKUP(O362,'BA Target'!A:J,10,FALSE)="Y",IF(V362=TRUE,U362,"Cost Center not defined"),U362))</f>
        <v/>
      </c>
      <c r="X362" s="21"/>
      <c r="Y362" s="22"/>
      <c r="Z362" s="22"/>
      <c r="AA362" s="23"/>
      <c r="AB362" s="229"/>
      <c r="AC362" s="338"/>
      <c r="AD362" s="341"/>
      <c r="AE362" s="326"/>
      <c r="AF362" s="326"/>
      <c r="AG362" s="326"/>
      <c r="AH362" s="164"/>
      <c r="AI362" s="326"/>
    </row>
    <row r="363" spans="2:35" ht="15.75" x14ac:dyDescent="0.25">
      <c r="B363" s="13"/>
      <c r="C363" s="14"/>
      <c r="D363" s="17"/>
      <c r="E363" s="16" t="str">
        <f>IF(D363="","",VLOOKUP(D363,'BA Origin'!A:G,7,FALSE))</f>
        <v/>
      </c>
      <c r="F363" s="117"/>
      <c r="G363" s="16" t="str">
        <f>IF(F363="","",VLOOKUP(F363,'Cover Data'!$D$44:$E$129,2,FALSE))</f>
        <v/>
      </c>
      <c r="H363" s="16" t="e">
        <f>IF(VLOOKUP(D363,'BA Origin'!A:H,8,FALSE)=0,"Hotel",IF(VLOOKUP(D363,'BA Origin'!A:H,8,FALSE)=9,"SC","Error"))</f>
        <v>#N/A</v>
      </c>
      <c r="I363" s="16">
        <f t="shared" si="16"/>
        <v>0</v>
      </c>
      <c r="J363" s="16" t="e">
        <f>CONCATENATE(VLOOKUP(D363,'BA Origin'!A:D,4,FALSE),(IF(I363=1,CONCATENATE("000",D363),IF(I363=2,CONCATENATE("00",D363),IF(I363=3,CONCATENATE("0",D363),IF(I363=4,D363,"ERROR"))))),F363)</f>
        <v>#N/A</v>
      </c>
      <c r="K363" s="18" t="e">
        <f t="array" ref="K363">OR(Matrix=$J363)</f>
        <v>#N/A</v>
      </c>
      <c r="L363" s="16" t="str">
        <f t="shared" si="18"/>
        <v/>
      </c>
      <c r="M363" s="19"/>
      <c r="N363" s="20"/>
      <c r="O363" s="15"/>
      <c r="P363" s="16" t="str">
        <f>IF(O363="","",VLOOKUP(O363,'BA Target'!A:G,7,FALSE))</f>
        <v/>
      </c>
      <c r="Q363" s="117"/>
      <c r="R363" s="16" t="str">
        <f>IF(Q363="","",VLOOKUP(Q363,'Cover Data'!$D$44:$E$129,2,FALSE))</f>
        <v/>
      </c>
      <c r="S363" s="16" t="e">
        <f>IF(VLOOKUP(O363,'BA Origin'!A:H,8,FALSE)=0,"Hotel",IF(VLOOKUP(O363,'BA Origin'!A:H,8,FALSE)=9,"SC","Error"))</f>
        <v>#N/A</v>
      </c>
      <c r="T363" s="16">
        <f t="shared" si="17"/>
        <v>0</v>
      </c>
      <c r="U363" s="16" t="e">
        <f>CONCATENATE(VLOOKUP(O363,'BA Target'!A:D,4,FALSE),(IF(T363=1,CONCATENATE("000",O363),IF(T363=2,CONCATENATE("00",O363),IF(T363=3,CONCATENATE("0",O363),IF(T363=4,O363,"ERROR"))))),Q363)</f>
        <v>#N/A</v>
      </c>
      <c r="V363" s="18" t="e">
        <f t="array" ref="V363">OR(Matrix=$U363)</f>
        <v>#N/A</v>
      </c>
      <c r="W363" s="16" t="str">
        <f>IF(R363="","",IF(VLOOKUP(O363,'BA Target'!A:J,10,FALSE)="Y",IF(V363=TRUE,U363,"Cost Center not defined"),U363))</f>
        <v/>
      </c>
      <c r="X363" s="21"/>
      <c r="Y363" s="22"/>
      <c r="Z363" s="22"/>
      <c r="AA363" s="23"/>
      <c r="AB363" s="229"/>
      <c r="AC363" s="339"/>
      <c r="AD363" s="341"/>
      <c r="AE363" s="326"/>
      <c r="AF363" s="326"/>
      <c r="AG363" s="326"/>
      <c r="AH363" s="164"/>
      <c r="AI363" s="326"/>
    </row>
    <row r="364" spans="2:35" ht="15.75" x14ac:dyDescent="0.25">
      <c r="B364" s="13"/>
      <c r="C364" s="14"/>
      <c r="D364" s="17"/>
      <c r="E364" s="16" t="str">
        <f>IF(D364="","",VLOOKUP(D364,'BA Origin'!A:G,7,FALSE))</f>
        <v/>
      </c>
      <c r="F364" s="117"/>
      <c r="G364" s="16" t="str">
        <f>IF(F364="","",VLOOKUP(F364,'Cover Data'!$D$44:$E$129,2,FALSE))</f>
        <v/>
      </c>
      <c r="H364" s="16" t="e">
        <f>IF(VLOOKUP(D364,'BA Origin'!A:H,8,FALSE)=0,"Hotel",IF(VLOOKUP(D364,'BA Origin'!A:H,8,FALSE)=9,"SC","Error"))</f>
        <v>#N/A</v>
      </c>
      <c r="I364" s="16">
        <f t="shared" si="16"/>
        <v>0</v>
      </c>
      <c r="J364" s="16" t="e">
        <f>CONCATENATE(VLOOKUP(D364,'BA Origin'!A:D,4,FALSE),(IF(I364=1,CONCATENATE("000",D364),IF(I364=2,CONCATENATE("00",D364),IF(I364=3,CONCATENATE("0",D364),IF(I364=4,D364,"ERROR"))))),F364)</f>
        <v>#N/A</v>
      </c>
      <c r="K364" s="18" t="e">
        <f t="array" ref="K364">OR(Matrix=$J364)</f>
        <v>#N/A</v>
      </c>
      <c r="L364" s="16" t="str">
        <f t="shared" si="18"/>
        <v/>
      </c>
      <c r="M364" s="19"/>
      <c r="N364" s="20"/>
      <c r="O364" s="17"/>
      <c r="P364" s="16" t="str">
        <f>IF(O364="","",VLOOKUP(O364,'BA Target'!A:G,7,FALSE))</f>
        <v/>
      </c>
      <c r="Q364" s="117"/>
      <c r="R364" s="16" t="str">
        <f>IF(Q364="","",VLOOKUP(Q364,'Cover Data'!$D$44:$E$129,2,FALSE))</f>
        <v/>
      </c>
      <c r="S364" s="16" t="e">
        <f>IF(VLOOKUP(O364,'BA Origin'!A:H,8,FALSE)=0,"Hotel",IF(VLOOKUP(O364,'BA Origin'!A:H,8,FALSE)=9,"SC","Error"))</f>
        <v>#N/A</v>
      </c>
      <c r="T364" s="16">
        <f t="shared" si="17"/>
        <v>0</v>
      </c>
      <c r="U364" s="16" t="e">
        <f>CONCATENATE(VLOOKUP(O364,'BA Target'!A:D,4,FALSE),(IF(T364=1,CONCATENATE("000",O364),IF(T364=2,CONCATENATE("00",O364),IF(T364=3,CONCATENATE("0",O364),IF(T364=4,O364,"ERROR"))))),Q364)</f>
        <v>#N/A</v>
      </c>
      <c r="V364" s="18" t="e">
        <f t="array" ref="V364">OR(Matrix=$U364)</f>
        <v>#N/A</v>
      </c>
      <c r="W364" s="16" t="str">
        <f>IF(R364="","",IF(VLOOKUP(O364,'BA Target'!A:J,10,FALSE)="Y",IF(V364=TRUE,U364,"Cost Center not defined"),U364))</f>
        <v/>
      </c>
      <c r="X364" s="21"/>
      <c r="Y364" s="22"/>
      <c r="Z364" s="22"/>
      <c r="AA364" s="23"/>
      <c r="AB364" s="229"/>
      <c r="AC364" s="337"/>
      <c r="AD364" s="341"/>
      <c r="AE364" s="326"/>
      <c r="AF364" s="326"/>
      <c r="AG364" s="326"/>
      <c r="AH364" s="164"/>
      <c r="AI364" s="326"/>
    </row>
    <row r="365" spans="2:35" ht="15.75" x14ac:dyDescent="0.25">
      <c r="B365" s="13"/>
      <c r="C365" s="14"/>
      <c r="D365" s="17"/>
      <c r="E365" s="16" t="str">
        <f>IF(D365="","",VLOOKUP(D365,'BA Origin'!A:G,7,FALSE))</f>
        <v/>
      </c>
      <c r="F365" s="117"/>
      <c r="G365" s="16" t="str">
        <f>IF(F365="","",VLOOKUP(F365,'Cover Data'!$D$44:$E$129,2,FALSE))</f>
        <v/>
      </c>
      <c r="H365" s="16" t="e">
        <f>IF(VLOOKUP(D365,'BA Origin'!A:H,8,FALSE)=0,"Hotel",IF(VLOOKUP(D365,'BA Origin'!A:H,8,FALSE)=9,"SC","Error"))</f>
        <v>#N/A</v>
      </c>
      <c r="I365" s="16">
        <f t="shared" si="16"/>
        <v>0</v>
      </c>
      <c r="J365" s="16" t="e">
        <f>CONCATENATE(VLOOKUP(D365,'BA Origin'!A:D,4,FALSE),(IF(I365=1,CONCATENATE("000",D365),IF(I365=2,CONCATENATE("00",D365),IF(I365=3,CONCATENATE("0",D365),IF(I365=4,D365,"ERROR"))))),F365)</f>
        <v>#N/A</v>
      </c>
      <c r="K365" s="18" t="e">
        <f t="array" ref="K365">OR(Matrix=$J365)</f>
        <v>#N/A</v>
      </c>
      <c r="L365" s="16" t="str">
        <f t="shared" si="18"/>
        <v/>
      </c>
      <c r="M365" s="19"/>
      <c r="N365" s="20"/>
      <c r="O365" s="15"/>
      <c r="P365" s="16" t="str">
        <f>IF(O365="","",VLOOKUP(O365,'BA Target'!A:G,7,FALSE))</f>
        <v/>
      </c>
      <c r="Q365" s="117"/>
      <c r="R365" s="16" t="str">
        <f>IF(Q365="","",VLOOKUP(Q365,'Cover Data'!$D$44:$E$129,2,FALSE))</f>
        <v/>
      </c>
      <c r="S365" s="16" t="e">
        <f>IF(VLOOKUP(O365,'BA Origin'!A:H,8,FALSE)=0,"Hotel",IF(VLOOKUP(O365,'BA Origin'!A:H,8,FALSE)=9,"SC","Error"))</f>
        <v>#N/A</v>
      </c>
      <c r="T365" s="16">
        <f t="shared" si="17"/>
        <v>0</v>
      </c>
      <c r="U365" s="16" t="e">
        <f>CONCATENATE(VLOOKUP(O365,'BA Target'!A:D,4,FALSE),(IF(T365=1,CONCATENATE("000",O365),IF(T365=2,CONCATENATE("00",O365),IF(T365=3,CONCATENATE("0",O365),IF(T365=4,O365,"ERROR"))))),Q365)</f>
        <v>#N/A</v>
      </c>
      <c r="V365" s="18" t="e">
        <f t="array" ref="V365">OR(Matrix=$U365)</f>
        <v>#N/A</v>
      </c>
      <c r="W365" s="16" t="str">
        <f>IF(R365="","",IF(VLOOKUP(O365,'BA Target'!A:J,10,FALSE)="Y",IF(V365=TRUE,U365,"Cost Center not defined"),U365))</f>
        <v/>
      </c>
      <c r="X365" s="21"/>
      <c r="Y365" s="22"/>
      <c r="Z365" s="22"/>
      <c r="AA365" s="23"/>
      <c r="AB365" s="229"/>
      <c r="AC365" s="338"/>
      <c r="AD365" s="341"/>
      <c r="AE365" s="326"/>
      <c r="AF365" s="326"/>
      <c r="AG365" s="326"/>
      <c r="AH365" s="164"/>
      <c r="AI365" s="326"/>
    </row>
    <row r="366" spans="2:35" ht="15.75" x14ac:dyDescent="0.25">
      <c r="B366" s="13"/>
      <c r="C366" s="14"/>
      <c r="D366" s="17"/>
      <c r="E366" s="16" t="str">
        <f>IF(D366="","",VLOOKUP(D366,'BA Origin'!A:G,7,FALSE))</f>
        <v/>
      </c>
      <c r="F366" s="117"/>
      <c r="G366" s="16" t="str">
        <f>IF(F366="","",VLOOKUP(F366,'Cover Data'!$D$44:$E$129,2,FALSE))</f>
        <v/>
      </c>
      <c r="H366" s="16" t="e">
        <f>IF(VLOOKUP(D366,'BA Origin'!A:H,8,FALSE)=0,"Hotel",IF(VLOOKUP(D366,'BA Origin'!A:H,8,FALSE)=9,"SC","Error"))</f>
        <v>#N/A</v>
      </c>
      <c r="I366" s="16">
        <f t="shared" si="16"/>
        <v>0</v>
      </c>
      <c r="J366" s="16" t="e">
        <f>CONCATENATE(VLOOKUP(D366,'BA Origin'!A:D,4,FALSE),(IF(I366=1,CONCATENATE("000",D366),IF(I366=2,CONCATENATE("00",D366),IF(I366=3,CONCATENATE("0",D366),IF(I366=4,D366,"ERROR"))))),F366)</f>
        <v>#N/A</v>
      </c>
      <c r="K366" s="18" t="e">
        <f t="array" ref="K366">OR(Matrix=$J366)</f>
        <v>#N/A</v>
      </c>
      <c r="L366" s="16" t="str">
        <f t="shared" si="18"/>
        <v/>
      </c>
      <c r="M366" s="19"/>
      <c r="N366" s="20"/>
      <c r="O366" s="15"/>
      <c r="P366" s="16" t="str">
        <f>IF(O366="","",VLOOKUP(O366,'BA Target'!A:G,7,FALSE))</f>
        <v/>
      </c>
      <c r="Q366" s="117"/>
      <c r="R366" s="16" t="str">
        <f>IF(Q366="","",VLOOKUP(Q366,'Cover Data'!$D$44:$E$129,2,FALSE))</f>
        <v/>
      </c>
      <c r="S366" s="16" t="e">
        <f>IF(VLOOKUP(O366,'BA Origin'!A:H,8,FALSE)=0,"Hotel",IF(VLOOKUP(O366,'BA Origin'!A:H,8,FALSE)=9,"SC","Error"))</f>
        <v>#N/A</v>
      </c>
      <c r="T366" s="16">
        <f t="shared" si="17"/>
        <v>0</v>
      </c>
      <c r="U366" s="16" t="e">
        <f>CONCATENATE(VLOOKUP(O366,'BA Target'!A:D,4,FALSE),(IF(T366=1,CONCATENATE("000",O366),IF(T366=2,CONCATENATE("00",O366),IF(T366=3,CONCATENATE("0",O366),IF(T366=4,O366,"ERROR"))))),Q366)</f>
        <v>#N/A</v>
      </c>
      <c r="V366" s="18" t="e">
        <f t="array" ref="V366">OR(Matrix=$U366)</f>
        <v>#N/A</v>
      </c>
      <c r="W366" s="16" t="str">
        <f>IF(R366="","",IF(VLOOKUP(O366,'BA Target'!A:J,10,FALSE)="Y",IF(V366=TRUE,U366,"Cost Center not defined"),U366))</f>
        <v/>
      </c>
      <c r="X366" s="21"/>
      <c r="Y366" s="22"/>
      <c r="Z366" s="22"/>
      <c r="AA366" s="23"/>
      <c r="AB366" s="229"/>
      <c r="AC366" s="339"/>
      <c r="AD366" s="341"/>
      <c r="AE366" s="326"/>
      <c r="AF366" s="326"/>
      <c r="AG366" s="326"/>
      <c r="AH366" s="164"/>
      <c r="AI366" s="326"/>
    </row>
    <row r="367" spans="2:35" ht="15.75" x14ac:dyDescent="0.25">
      <c r="B367" s="13"/>
      <c r="C367" s="14"/>
      <c r="D367" s="17"/>
      <c r="E367" s="16" t="str">
        <f>IF(D367="","",VLOOKUP(D367,'BA Origin'!A:G,7,FALSE))</f>
        <v/>
      </c>
      <c r="F367" s="117"/>
      <c r="G367" s="16" t="str">
        <f>IF(F367="","",VLOOKUP(F367,'Cover Data'!$D$44:$E$129,2,FALSE))</f>
        <v/>
      </c>
      <c r="H367" s="16" t="e">
        <f>IF(VLOOKUP(D367,'BA Origin'!A:H,8,FALSE)=0,"Hotel",IF(VLOOKUP(D367,'BA Origin'!A:H,8,FALSE)=9,"SC","Error"))</f>
        <v>#N/A</v>
      </c>
      <c r="I367" s="16">
        <f t="shared" si="16"/>
        <v>0</v>
      </c>
      <c r="J367" s="16" t="e">
        <f>CONCATENATE(VLOOKUP(D367,'BA Origin'!A:D,4,FALSE),(IF(I367=1,CONCATENATE("000",D367),IF(I367=2,CONCATENATE("00",D367),IF(I367=3,CONCATENATE("0",D367),IF(I367=4,D367,"ERROR"))))),F367)</f>
        <v>#N/A</v>
      </c>
      <c r="K367" s="18" t="e">
        <f t="array" ref="K367">OR(Matrix=$J367)</f>
        <v>#N/A</v>
      </c>
      <c r="L367" s="16" t="str">
        <f t="shared" si="18"/>
        <v/>
      </c>
      <c r="M367" s="19"/>
      <c r="N367" s="20"/>
      <c r="O367" s="17"/>
      <c r="P367" s="16" t="str">
        <f>IF(O367="","",VLOOKUP(O367,'BA Target'!A:G,7,FALSE))</f>
        <v/>
      </c>
      <c r="Q367" s="117"/>
      <c r="R367" s="16" t="str">
        <f>IF(Q367="","",VLOOKUP(Q367,'Cover Data'!$D$44:$E$129,2,FALSE))</f>
        <v/>
      </c>
      <c r="S367" s="16" t="e">
        <f>IF(VLOOKUP(O367,'BA Origin'!A:H,8,FALSE)=0,"Hotel",IF(VLOOKUP(O367,'BA Origin'!A:H,8,FALSE)=9,"SC","Error"))</f>
        <v>#N/A</v>
      </c>
      <c r="T367" s="16">
        <f t="shared" si="17"/>
        <v>0</v>
      </c>
      <c r="U367" s="16" t="e">
        <f>CONCATENATE(VLOOKUP(O367,'BA Target'!A:D,4,FALSE),(IF(T367=1,CONCATENATE("000",O367),IF(T367=2,CONCATENATE("00",O367),IF(T367=3,CONCATENATE("0",O367),IF(T367=4,O367,"ERROR"))))),Q367)</f>
        <v>#N/A</v>
      </c>
      <c r="V367" s="18" t="e">
        <f t="array" ref="V367">OR(Matrix=$U367)</f>
        <v>#N/A</v>
      </c>
      <c r="W367" s="16" t="str">
        <f>IF(R367="","",IF(VLOOKUP(O367,'BA Target'!A:J,10,FALSE)="Y",IF(V367=TRUE,U367,"Cost Center not defined"),U367))</f>
        <v/>
      </c>
      <c r="X367" s="21"/>
      <c r="Y367" s="22"/>
      <c r="Z367" s="22"/>
      <c r="AA367" s="23"/>
      <c r="AB367" s="229"/>
      <c r="AC367" s="337"/>
      <c r="AD367" s="341"/>
      <c r="AE367" s="326"/>
      <c r="AF367" s="326"/>
      <c r="AG367" s="326"/>
      <c r="AH367" s="164"/>
      <c r="AI367" s="326"/>
    </row>
    <row r="368" spans="2:35" ht="15.75" x14ac:dyDescent="0.25">
      <c r="B368" s="13"/>
      <c r="C368" s="14"/>
      <c r="D368" s="17"/>
      <c r="E368" s="16" t="str">
        <f>IF(D368="","",VLOOKUP(D368,'BA Origin'!A:G,7,FALSE))</f>
        <v/>
      </c>
      <c r="F368" s="117"/>
      <c r="G368" s="16" t="str">
        <f>IF(F368="","",VLOOKUP(F368,'Cover Data'!$D$44:$E$129,2,FALSE))</f>
        <v/>
      </c>
      <c r="H368" s="16" t="e">
        <f>IF(VLOOKUP(D368,'BA Origin'!A:H,8,FALSE)=0,"Hotel",IF(VLOOKUP(D368,'BA Origin'!A:H,8,FALSE)=9,"SC","Error"))</f>
        <v>#N/A</v>
      </c>
      <c r="I368" s="16">
        <f t="shared" si="16"/>
        <v>0</v>
      </c>
      <c r="J368" s="16" t="e">
        <f>CONCATENATE(VLOOKUP(D368,'BA Origin'!A:D,4,FALSE),(IF(I368=1,CONCATENATE("000",D368),IF(I368=2,CONCATENATE("00",D368),IF(I368=3,CONCATENATE("0",D368),IF(I368=4,D368,"ERROR"))))),F368)</f>
        <v>#N/A</v>
      </c>
      <c r="K368" s="18" t="e">
        <f t="array" ref="K368">OR(Matrix=$J368)</f>
        <v>#N/A</v>
      </c>
      <c r="L368" s="16" t="str">
        <f t="shared" si="18"/>
        <v/>
      </c>
      <c r="M368" s="19"/>
      <c r="N368" s="20"/>
      <c r="O368" s="15"/>
      <c r="P368" s="16" t="str">
        <f>IF(O368="","",VLOOKUP(O368,'BA Target'!A:G,7,FALSE))</f>
        <v/>
      </c>
      <c r="Q368" s="117"/>
      <c r="R368" s="16" t="str">
        <f>IF(Q368="","",VLOOKUP(Q368,'Cover Data'!$D$44:$E$129,2,FALSE))</f>
        <v/>
      </c>
      <c r="S368" s="16" t="e">
        <f>IF(VLOOKUP(O368,'BA Origin'!A:H,8,FALSE)=0,"Hotel",IF(VLOOKUP(O368,'BA Origin'!A:H,8,FALSE)=9,"SC","Error"))</f>
        <v>#N/A</v>
      </c>
      <c r="T368" s="16">
        <f t="shared" si="17"/>
        <v>0</v>
      </c>
      <c r="U368" s="16" t="e">
        <f>CONCATENATE(VLOOKUP(O368,'BA Target'!A:D,4,FALSE),(IF(T368=1,CONCATENATE("000",O368),IF(T368=2,CONCATENATE("00",O368),IF(T368=3,CONCATENATE("0",O368),IF(T368=4,O368,"ERROR"))))),Q368)</f>
        <v>#N/A</v>
      </c>
      <c r="V368" s="18" t="e">
        <f t="array" ref="V368">OR(Matrix=$U368)</f>
        <v>#N/A</v>
      </c>
      <c r="W368" s="16" t="str">
        <f>IF(R368="","",IF(VLOOKUP(O368,'BA Target'!A:J,10,FALSE)="Y",IF(V368=TRUE,U368,"Cost Center not defined"),U368))</f>
        <v/>
      </c>
      <c r="X368" s="21"/>
      <c r="Y368" s="22"/>
      <c r="Z368" s="22"/>
      <c r="AA368" s="23"/>
      <c r="AB368" s="229"/>
      <c r="AC368" s="338"/>
      <c r="AD368" s="341"/>
      <c r="AE368" s="326"/>
      <c r="AF368" s="326"/>
      <c r="AG368" s="326"/>
      <c r="AH368" s="164"/>
      <c r="AI368" s="326"/>
    </row>
    <row r="369" spans="2:35" ht="15.75" x14ac:dyDescent="0.25">
      <c r="B369" s="13"/>
      <c r="C369" s="14"/>
      <c r="D369" s="17"/>
      <c r="E369" s="16" t="str">
        <f>IF(D369="","",VLOOKUP(D369,'BA Origin'!A:G,7,FALSE))</f>
        <v/>
      </c>
      <c r="F369" s="117"/>
      <c r="G369" s="16" t="str">
        <f>IF(F369="","",VLOOKUP(F369,'Cover Data'!$D$44:$E$129,2,FALSE))</f>
        <v/>
      </c>
      <c r="H369" s="16" t="e">
        <f>IF(VLOOKUP(D369,'BA Origin'!A:H,8,FALSE)=0,"Hotel",IF(VLOOKUP(D369,'BA Origin'!A:H,8,FALSE)=9,"SC","Error"))</f>
        <v>#N/A</v>
      </c>
      <c r="I369" s="16">
        <f t="shared" si="16"/>
        <v>0</v>
      </c>
      <c r="J369" s="16" t="e">
        <f>CONCATENATE(VLOOKUP(D369,'BA Origin'!A:D,4,FALSE),(IF(I369=1,CONCATENATE("000",D369),IF(I369=2,CONCATENATE("00",D369),IF(I369=3,CONCATENATE("0",D369),IF(I369=4,D369,"ERROR"))))),F369)</f>
        <v>#N/A</v>
      </c>
      <c r="K369" s="18" t="e">
        <f t="array" ref="K369">OR(Matrix=$J369)</f>
        <v>#N/A</v>
      </c>
      <c r="L369" s="16" t="str">
        <f t="shared" si="18"/>
        <v/>
      </c>
      <c r="M369" s="19"/>
      <c r="N369" s="20"/>
      <c r="O369" s="15"/>
      <c r="P369" s="16" t="str">
        <f>IF(O369="","",VLOOKUP(O369,'BA Target'!A:G,7,FALSE))</f>
        <v/>
      </c>
      <c r="Q369" s="117"/>
      <c r="R369" s="16" t="str">
        <f>IF(Q369="","",VLOOKUP(Q369,'Cover Data'!$D$44:$E$129,2,FALSE))</f>
        <v/>
      </c>
      <c r="S369" s="16" t="e">
        <f>IF(VLOOKUP(O369,'BA Origin'!A:H,8,FALSE)=0,"Hotel",IF(VLOOKUP(O369,'BA Origin'!A:H,8,FALSE)=9,"SC","Error"))</f>
        <v>#N/A</v>
      </c>
      <c r="T369" s="16">
        <f t="shared" si="17"/>
        <v>0</v>
      </c>
      <c r="U369" s="16" t="e">
        <f>CONCATENATE(VLOOKUP(O369,'BA Target'!A:D,4,FALSE),(IF(T369=1,CONCATENATE("000",O369),IF(T369=2,CONCATENATE("00",O369),IF(T369=3,CONCATENATE("0",O369),IF(T369=4,O369,"ERROR"))))),Q369)</f>
        <v>#N/A</v>
      </c>
      <c r="V369" s="18" t="e">
        <f t="array" ref="V369">OR(Matrix=$U369)</f>
        <v>#N/A</v>
      </c>
      <c r="W369" s="16" t="str">
        <f>IF(R369="","",IF(VLOOKUP(O369,'BA Target'!A:J,10,FALSE)="Y",IF(V369=TRUE,U369,"Cost Center not defined"),U369))</f>
        <v/>
      </c>
      <c r="X369" s="21"/>
      <c r="Y369" s="22"/>
      <c r="Z369" s="22"/>
      <c r="AA369" s="23"/>
      <c r="AB369" s="229"/>
      <c r="AC369" s="339"/>
      <c r="AD369" s="341"/>
      <c r="AE369" s="326"/>
      <c r="AF369" s="326"/>
      <c r="AG369" s="326"/>
      <c r="AH369" s="164"/>
      <c r="AI369" s="326"/>
    </row>
    <row r="370" spans="2:35" ht="15.75" x14ac:dyDescent="0.25">
      <c r="B370" s="13"/>
      <c r="C370" s="14"/>
      <c r="D370" s="17"/>
      <c r="E370" s="16" t="str">
        <f>IF(D370="","",VLOOKUP(D370,'BA Origin'!A:G,7,FALSE))</f>
        <v/>
      </c>
      <c r="F370" s="117"/>
      <c r="G370" s="16" t="str">
        <f>IF(F370="","",VLOOKUP(F370,'Cover Data'!$D$44:$E$129,2,FALSE))</f>
        <v/>
      </c>
      <c r="H370" s="16" t="e">
        <f>IF(VLOOKUP(D370,'BA Origin'!A:H,8,FALSE)=0,"Hotel",IF(VLOOKUP(D370,'BA Origin'!A:H,8,FALSE)=9,"SC","Error"))</f>
        <v>#N/A</v>
      </c>
      <c r="I370" s="16">
        <f t="shared" si="16"/>
        <v>0</v>
      </c>
      <c r="J370" s="16" t="e">
        <f>CONCATENATE(VLOOKUP(D370,'BA Origin'!A:D,4,FALSE),(IF(I370=1,CONCATENATE("000",D370),IF(I370=2,CONCATENATE("00",D370),IF(I370=3,CONCATENATE("0",D370),IF(I370=4,D370,"ERROR"))))),F370)</f>
        <v>#N/A</v>
      </c>
      <c r="K370" s="18" t="e">
        <f t="array" ref="K370">OR(Matrix=$J370)</f>
        <v>#N/A</v>
      </c>
      <c r="L370" s="16" t="str">
        <f t="shared" si="18"/>
        <v/>
      </c>
      <c r="M370" s="19"/>
      <c r="N370" s="20"/>
      <c r="O370" s="17"/>
      <c r="P370" s="16" t="str">
        <f>IF(O370="","",VLOOKUP(O370,'BA Target'!A:G,7,FALSE))</f>
        <v/>
      </c>
      <c r="Q370" s="117"/>
      <c r="R370" s="16" t="str">
        <f>IF(Q370="","",VLOOKUP(Q370,'Cover Data'!$D$44:$E$129,2,FALSE))</f>
        <v/>
      </c>
      <c r="S370" s="16" t="e">
        <f>IF(VLOOKUP(O370,'BA Origin'!A:H,8,FALSE)=0,"Hotel",IF(VLOOKUP(O370,'BA Origin'!A:H,8,FALSE)=9,"SC","Error"))</f>
        <v>#N/A</v>
      </c>
      <c r="T370" s="16">
        <f t="shared" si="17"/>
        <v>0</v>
      </c>
      <c r="U370" s="16" t="e">
        <f>CONCATENATE(VLOOKUP(O370,'BA Target'!A:D,4,FALSE),(IF(T370=1,CONCATENATE("000",O370),IF(T370=2,CONCATENATE("00",O370),IF(T370=3,CONCATENATE("0",O370),IF(T370=4,O370,"ERROR"))))),Q370)</f>
        <v>#N/A</v>
      </c>
      <c r="V370" s="18" t="e">
        <f t="array" ref="V370">OR(Matrix=$U370)</f>
        <v>#N/A</v>
      </c>
      <c r="W370" s="16" t="str">
        <f>IF(R370="","",IF(VLOOKUP(O370,'BA Target'!A:J,10,FALSE)="Y",IF(V370=TRUE,U370,"Cost Center not defined"),U370))</f>
        <v/>
      </c>
      <c r="X370" s="21"/>
      <c r="Y370" s="22"/>
      <c r="Z370" s="22"/>
      <c r="AA370" s="23"/>
      <c r="AB370" s="229"/>
      <c r="AC370" s="337"/>
      <c r="AD370" s="341"/>
      <c r="AE370" s="326"/>
      <c r="AF370" s="326"/>
      <c r="AG370" s="326"/>
      <c r="AH370" s="164"/>
      <c r="AI370" s="326"/>
    </row>
    <row r="371" spans="2:35" ht="15.75" x14ac:dyDescent="0.25">
      <c r="B371" s="13"/>
      <c r="C371" s="14"/>
      <c r="D371" s="17"/>
      <c r="E371" s="16" t="str">
        <f>IF(D371="","",VLOOKUP(D371,'BA Origin'!A:G,7,FALSE))</f>
        <v/>
      </c>
      <c r="F371" s="117"/>
      <c r="G371" s="16" t="str">
        <f>IF(F371="","",VLOOKUP(F371,'Cover Data'!$D$44:$E$129,2,FALSE))</f>
        <v/>
      </c>
      <c r="H371" s="16" t="e">
        <f>IF(VLOOKUP(D371,'BA Origin'!A:H,8,FALSE)=0,"Hotel",IF(VLOOKUP(D371,'BA Origin'!A:H,8,FALSE)=9,"SC","Error"))</f>
        <v>#N/A</v>
      </c>
      <c r="I371" s="16">
        <f t="shared" si="16"/>
        <v>0</v>
      </c>
      <c r="J371" s="16" t="e">
        <f>CONCATENATE(VLOOKUP(D371,'BA Origin'!A:D,4,FALSE),(IF(I371=1,CONCATENATE("000",D371),IF(I371=2,CONCATENATE("00",D371),IF(I371=3,CONCATENATE("0",D371),IF(I371=4,D371,"ERROR"))))),F371)</f>
        <v>#N/A</v>
      </c>
      <c r="K371" s="18" t="e">
        <f t="array" ref="K371">OR(Matrix=$J371)</f>
        <v>#N/A</v>
      </c>
      <c r="L371" s="16" t="str">
        <f t="shared" si="18"/>
        <v/>
      </c>
      <c r="M371" s="19"/>
      <c r="N371" s="20"/>
      <c r="O371" s="15"/>
      <c r="P371" s="16" t="str">
        <f>IF(O371="","",VLOOKUP(O371,'BA Target'!A:G,7,FALSE))</f>
        <v/>
      </c>
      <c r="Q371" s="117"/>
      <c r="R371" s="16" t="str">
        <f>IF(Q371="","",VLOOKUP(Q371,'Cover Data'!$D$44:$E$129,2,FALSE))</f>
        <v/>
      </c>
      <c r="S371" s="16" t="e">
        <f>IF(VLOOKUP(O371,'BA Origin'!A:H,8,FALSE)=0,"Hotel",IF(VLOOKUP(O371,'BA Origin'!A:H,8,FALSE)=9,"SC","Error"))</f>
        <v>#N/A</v>
      </c>
      <c r="T371" s="16">
        <f t="shared" si="17"/>
        <v>0</v>
      </c>
      <c r="U371" s="16" t="e">
        <f>CONCATENATE(VLOOKUP(O371,'BA Target'!A:D,4,FALSE),(IF(T371=1,CONCATENATE("000",O371),IF(T371=2,CONCATENATE("00",O371),IF(T371=3,CONCATENATE("0",O371),IF(T371=4,O371,"ERROR"))))),Q371)</f>
        <v>#N/A</v>
      </c>
      <c r="V371" s="18" t="e">
        <f t="array" ref="V371">OR(Matrix=$U371)</f>
        <v>#N/A</v>
      </c>
      <c r="W371" s="16" t="str">
        <f>IF(R371="","",IF(VLOOKUP(O371,'BA Target'!A:J,10,FALSE)="Y",IF(V371=TRUE,U371,"Cost Center not defined"),U371))</f>
        <v/>
      </c>
      <c r="X371" s="21"/>
      <c r="Y371" s="22"/>
      <c r="Z371" s="22"/>
      <c r="AA371" s="23"/>
      <c r="AB371" s="229"/>
      <c r="AC371" s="338"/>
      <c r="AD371" s="341"/>
      <c r="AE371" s="326"/>
      <c r="AF371" s="326"/>
      <c r="AG371" s="326"/>
      <c r="AH371" s="164"/>
      <c r="AI371" s="326"/>
    </row>
    <row r="372" spans="2:35" ht="15.75" x14ac:dyDescent="0.25">
      <c r="B372" s="13"/>
      <c r="C372" s="14"/>
      <c r="D372" s="17"/>
      <c r="E372" s="16" t="str">
        <f>IF(D372="","",VLOOKUP(D372,'BA Origin'!A:G,7,FALSE))</f>
        <v/>
      </c>
      <c r="F372" s="117"/>
      <c r="G372" s="16" t="str">
        <f>IF(F372="","",VLOOKUP(F372,'Cover Data'!$D$44:$E$129,2,FALSE))</f>
        <v/>
      </c>
      <c r="H372" s="16" t="e">
        <f>IF(VLOOKUP(D372,'BA Origin'!A:H,8,FALSE)=0,"Hotel",IF(VLOOKUP(D372,'BA Origin'!A:H,8,FALSE)=9,"SC","Error"))</f>
        <v>#N/A</v>
      </c>
      <c r="I372" s="16">
        <f t="shared" si="16"/>
        <v>0</v>
      </c>
      <c r="J372" s="16" t="e">
        <f>CONCATENATE(VLOOKUP(D372,'BA Origin'!A:D,4,FALSE),(IF(I372=1,CONCATENATE("000",D372),IF(I372=2,CONCATENATE("00",D372),IF(I372=3,CONCATENATE("0",D372),IF(I372=4,D372,"ERROR"))))),F372)</f>
        <v>#N/A</v>
      </c>
      <c r="K372" s="18" t="e">
        <f t="array" ref="K372">OR(Matrix=$J372)</f>
        <v>#N/A</v>
      </c>
      <c r="L372" s="16" t="str">
        <f t="shared" si="18"/>
        <v/>
      </c>
      <c r="M372" s="19"/>
      <c r="N372" s="20"/>
      <c r="O372" s="15"/>
      <c r="P372" s="16" t="str">
        <f>IF(O372="","",VLOOKUP(O372,'BA Target'!A:G,7,FALSE))</f>
        <v/>
      </c>
      <c r="Q372" s="117"/>
      <c r="R372" s="16" t="str">
        <f>IF(Q372="","",VLOOKUP(Q372,'Cover Data'!$D$44:$E$129,2,FALSE))</f>
        <v/>
      </c>
      <c r="S372" s="16" t="e">
        <f>IF(VLOOKUP(O372,'BA Origin'!A:H,8,FALSE)=0,"Hotel",IF(VLOOKUP(O372,'BA Origin'!A:H,8,FALSE)=9,"SC","Error"))</f>
        <v>#N/A</v>
      </c>
      <c r="T372" s="16">
        <f t="shared" si="17"/>
        <v>0</v>
      </c>
      <c r="U372" s="16" t="e">
        <f>CONCATENATE(VLOOKUP(O372,'BA Target'!A:D,4,FALSE),(IF(T372=1,CONCATENATE("000",O372),IF(T372=2,CONCATENATE("00",O372),IF(T372=3,CONCATENATE("0",O372),IF(T372=4,O372,"ERROR"))))),Q372)</f>
        <v>#N/A</v>
      </c>
      <c r="V372" s="18" t="e">
        <f t="array" ref="V372">OR(Matrix=$U372)</f>
        <v>#N/A</v>
      </c>
      <c r="W372" s="16" t="str">
        <f>IF(R372="","",IF(VLOOKUP(O372,'BA Target'!A:J,10,FALSE)="Y",IF(V372=TRUE,U372,"Cost Center not defined"),U372))</f>
        <v/>
      </c>
      <c r="X372" s="21"/>
      <c r="Y372" s="22"/>
      <c r="Z372" s="22"/>
      <c r="AA372" s="23"/>
      <c r="AB372" s="229"/>
      <c r="AC372" s="339"/>
      <c r="AD372" s="341"/>
      <c r="AE372" s="326"/>
      <c r="AF372" s="326"/>
      <c r="AG372" s="326"/>
      <c r="AH372" s="164"/>
      <c r="AI372" s="326"/>
    </row>
    <row r="373" spans="2:35" ht="15.75" x14ac:dyDescent="0.25">
      <c r="B373" s="13"/>
      <c r="C373" s="14"/>
      <c r="D373" s="17"/>
      <c r="E373" s="16" t="str">
        <f>IF(D373="","",VLOOKUP(D373,'BA Origin'!A:G,7,FALSE))</f>
        <v/>
      </c>
      <c r="F373" s="117"/>
      <c r="G373" s="16" t="str">
        <f>IF(F373="","",VLOOKUP(F373,'Cover Data'!$D$44:$E$129,2,FALSE))</f>
        <v/>
      </c>
      <c r="H373" s="16" t="e">
        <f>IF(VLOOKUP(D373,'BA Origin'!A:H,8,FALSE)=0,"Hotel",IF(VLOOKUP(D373,'BA Origin'!A:H,8,FALSE)=9,"SC","Error"))</f>
        <v>#N/A</v>
      </c>
      <c r="I373" s="16">
        <f t="shared" si="16"/>
        <v>0</v>
      </c>
      <c r="J373" s="16" t="e">
        <f>CONCATENATE(VLOOKUP(D373,'BA Origin'!A:D,4,FALSE),(IF(I373=1,CONCATENATE("000",D373),IF(I373=2,CONCATENATE("00",D373),IF(I373=3,CONCATENATE("0",D373),IF(I373=4,D373,"ERROR"))))),F373)</f>
        <v>#N/A</v>
      </c>
      <c r="K373" s="18" t="e">
        <f t="array" ref="K373">OR(Matrix=$J373)</f>
        <v>#N/A</v>
      </c>
      <c r="L373" s="16" t="str">
        <f t="shared" si="18"/>
        <v/>
      </c>
      <c r="M373" s="19"/>
      <c r="N373" s="20"/>
      <c r="O373" s="17"/>
      <c r="P373" s="16" t="str">
        <f>IF(O373="","",VLOOKUP(O373,'BA Target'!A:G,7,FALSE))</f>
        <v/>
      </c>
      <c r="Q373" s="117"/>
      <c r="R373" s="16" t="str">
        <f>IF(Q373="","",VLOOKUP(Q373,'Cover Data'!$D$44:$E$129,2,FALSE))</f>
        <v/>
      </c>
      <c r="S373" s="16" t="e">
        <f>IF(VLOOKUP(O373,'BA Origin'!A:H,8,FALSE)=0,"Hotel",IF(VLOOKUP(O373,'BA Origin'!A:H,8,FALSE)=9,"SC","Error"))</f>
        <v>#N/A</v>
      </c>
      <c r="T373" s="16">
        <f t="shared" si="17"/>
        <v>0</v>
      </c>
      <c r="U373" s="16" t="e">
        <f>CONCATENATE(VLOOKUP(O373,'BA Target'!A:D,4,FALSE),(IF(T373=1,CONCATENATE("000",O373),IF(T373=2,CONCATENATE("00",O373),IF(T373=3,CONCATENATE("0",O373),IF(T373=4,O373,"ERROR"))))),Q373)</f>
        <v>#N/A</v>
      </c>
      <c r="V373" s="18" t="e">
        <f t="array" ref="V373">OR(Matrix=$U373)</f>
        <v>#N/A</v>
      </c>
      <c r="W373" s="16" t="str">
        <f>IF(R373="","",IF(VLOOKUP(O373,'BA Target'!A:J,10,FALSE)="Y",IF(V373=TRUE,U373,"Cost Center not defined"),U373))</f>
        <v/>
      </c>
      <c r="X373" s="21"/>
      <c r="Y373" s="22"/>
      <c r="Z373" s="22"/>
      <c r="AA373" s="23"/>
      <c r="AB373" s="229"/>
      <c r="AC373" s="337"/>
      <c r="AD373" s="341"/>
      <c r="AE373" s="326"/>
      <c r="AF373" s="326"/>
      <c r="AG373" s="326"/>
      <c r="AH373" s="164"/>
      <c r="AI373" s="326"/>
    </row>
    <row r="374" spans="2:35" ht="15.75" x14ac:dyDescent="0.25">
      <c r="B374" s="13"/>
      <c r="C374" s="14"/>
      <c r="D374" s="17"/>
      <c r="E374" s="16" t="str">
        <f>IF(D374="","",VLOOKUP(D374,'BA Origin'!A:G,7,FALSE))</f>
        <v/>
      </c>
      <c r="F374" s="117"/>
      <c r="G374" s="16" t="str">
        <f>IF(F374="","",VLOOKUP(F374,'Cover Data'!$D$44:$E$129,2,FALSE))</f>
        <v/>
      </c>
      <c r="H374" s="16" t="e">
        <f>IF(VLOOKUP(D374,'BA Origin'!A:H,8,FALSE)=0,"Hotel",IF(VLOOKUP(D374,'BA Origin'!A:H,8,FALSE)=9,"SC","Error"))</f>
        <v>#N/A</v>
      </c>
      <c r="I374" s="16">
        <f t="shared" si="16"/>
        <v>0</v>
      </c>
      <c r="J374" s="16" t="e">
        <f>CONCATENATE(VLOOKUP(D374,'BA Origin'!A:D,4,FALSE),(IF(I374=1,CONCATENATE("000",D374),IF(I374=2,CONCATENATE("00",D374),IF(I374=3,CONCATENATE("0",D374),IF(I374=4,D374,"ERROR"))))),F374)</f>
        <v>#N/A</v>
      </c>
      <c r="K374" s="18" t="e">
        <f t="array" ref="K374">OR(Matrix=$J374)</f>
        <v>#N/A</v>
      </c>
      <c r="L374" s="16" t="str">
        <f t="shared" si="18"/>
        <v/>
      </c>
      <c r="M374" s="19"/>
      <c r="N374" s="20"/>
      <c r="O374" s="15"/>
      <c r="P374" s="16" t="str">
        <f>IF(O374="","",VLOOKUP(O374,'BA Target'!A:G,7,FALSE))</f>
        <v/>
      </c>
      <c r="Q374" s="117"/>
      <c r="R374" s="16" t="str">
        <f>IF(Q374="","",VLOOKUP(Q374,'Cover Data'!$D$44:$E$129,2,FALSE))</f>
        <v/>
      </c>
      <c r="S374" s="16" t="e">
        <f>IF(VLOOKUP(O374,'BA Origin'!A:H,8,FALSE)=0,"Hotel",IF(VLOOKUP(O374,'BA Origin'!A:H,8,FALSE)=9,"SC","Error"))</f>
        <v>#N/A</v>
      </c>
      <c r="T374" s="16">
        <f t="shared" si="17"/>
        <v>0</v>
      </c>
      <c r="U374" s="16" t="e">
        <f>CONCATENATE(VLOOKUP(O374,'BA Target'!A:D,4,FALSE),(IF(T374=1,CONCATENATE("000",O374),IF(T374=2,CONCATENATE("00",O374),IF(T374=3,CONCATENATE("0",O374),IF(T374=4,O374,"ERROR"))))),Q374)</f>
        <v>#N/A</v>
      </c>
      <c r="V374" s="18" t="e">
        <f t="array" ref="V374">OR(Matrix=$U374)</f>
        <v>#N/A</v>
      </c>
      <c r="W374" s="16" t="str">
        <f>IF(R374="","",IF(VLOOKUP(O374,'BA Target'!A:J,10,FALSE)="Y",IF(V374=TRUE,U374,"Cost Center not defined"),U374))</f>
        <v/>
      </c>
      <c r="X374" s="21"/>
      <c r="Y374" s="22"/>
      <c r="Z374" s="22"/>
      <c r="AA374" s="23"/>
      <c r="AB374" s="229"/>
      <c r="AC374" s="338"/>
      <c r="AD374" s="341"/>
      <c r="AE374" s="326"/>
      <c r="AF374" s="326"/>
      <c r="AG374" s="326"/>
      <c r="AH374" s="164"/>
      <c r="AI374" s="326"/>
    </row>
    <row r="375" spans="2:35" ht="15.75" x14ac:dyDescent="0.25">
      <c r="B375" s="13"/>
      <c r="C375" s="14"/>
      <c r="D375" s="17"/>
      <c r="E375" s="16" t="str">
        <f>IF(D375="","",VLOOKUP(D375,'BA Origin'!A:G,7,FALSE))</f>
        <v/>
      </c>
      <c r="F375" s="117"/>
      <c r="G375" s="16" t="str">
        <f>IF(F375="","",VLOOKUP(F375,'Cover Data'!$D$44:$E$129,2,FALSE))</f>
        <v/>
      </c>
      <c r="H375" s="16" t="e">
        <f>IF(VLOOKUP(D375,'BA Origin'!A:H,8,FALSE)=0,"Hotel",IF(VLOOKUP(D375,'BA Origin'!A:H,8,FALSE)=9,"SC","Error"))</f>
        <v>#N/A</v>
      </c>
      <c r="I375" s="16">
        <f t="shared" si="16"/>
        <v>0</v>
      </c>
      <c r="J375" s="16" t="e">
        <f>CONCATENATE(VLOOKUP(D375,'BA Origin'!A:D,4,FALSE),(IF(I375=1,CONCATENATE("000",D375),IF(I375=2,CONCATENATE("00",D375),IF(I375=3,CONCATENATE("0",D375),IF(I375=4,D375,"ERROR"))))),F375)</f>
        <v>#N/A</v>
      </c>
      <c r="K375" s="18" t="e">
        <f t="array" ref="K375">OR(Matrix=$J375)</f>
        <v>#N/A</v>
      </c>
      <c r="L375" s="16" t="str">
        <f t="shared" si="18"/>
        <v/>
      </c>
      <c r="M375" s="19"/>
      <c r="N375" s="20"/>
      <c r="O375" s="15"/>
      <c r="P375" s="16" t="str">
        <f>IF(O375="","",VLOOKUP(O375,'BA Target'!A:G,7,FALSE))</f>
        <v/>
      </c>
      <c r="Q375" s="117"/>
      <c r="R375" s="16" t="str">
        <f>IF(Q375="","",VLOOKUP(Q375,'Cover Data'!$D$44:$E$129,2,FALSE))</f>
        <v/>
      </c>
      <c r="S375" s="16" t="e">
        <f>IF(VLOOKUP(O375,'BA Origin'!A:H,8,FALSE)=0,"Hotel",IF(VLOOKUP(O375,'BA Origin'!A:H,8,FALSE)=9,"SC","Error"))</f>
        <v>#N/A</v>
      </c>
      <c r="T375" s="16">
        <f t="shared" si="17"/>
        <v>0</v>
      </c>
      <c r="U375" s="16" t="e">
        <f>CONCATENATE(VLOOKUP(O375,'BA Target'!A:D,4,FALSE),(IF(T375=1,CONCATENATE("000",O375),IF(T375=2,CONCATENATE("00",O375),IF(T375=3,CONCATENATE("0",O375),IF(T375=4,O375,"ERROR"))))),Q375)</f>
        <v>#N/A</v>
      </c>
      <c r="V375" s="18" t="e">
        <f t="array" ref="V375">OR(Matrix=$U375)</f>
        <v>#N/A</v>
      </c>
      <c r="W375" s="16" t="str">
        <f>IF(R375="","",IF(VLOOKUP(O375,'BA Target'!A:J,10,FALSE)="Y",IF(V375=TRUE,U375,"Cost Center not defined"),U375))</f>
        <v/>
      </c>
      <c r="X375" s="21"/>
      <c r="Y375" s="22"/>
      <c r="Z375" s="22"/>
      <c r="AA375" s="23"/>
      <c r="AB375" s="229"/>
      <c r="AC375" s="339"/>
      <c r="AD375" s="341"/>
      <c r="AE375" s="326"/>
      <c r="AF375" s="326"/>
      <c r="AG375" s="326"/>
      <c r="AH375" s="164"/>
      <c r="AI375" s="326"/>
    </row>
    <row r="376" spans="2:35" ht="15.75" x14ac:dyDescent="0.25">
      <c r="B376" s="13"/>
      <c r="C376" s="14"/>
      <c r="D376" s="17"/>
      <c r="E376" s="16" t="str">
        <f>IF(D376="","",VLOOKUP(D376,'BA Origin'!A:G,7,FALSE))</f>
        <v/>
      </c>
      <c r="F376" s="117"/>
      <c r="G376" s="16" t="str">
        <f>IF(F376="","",VLOOKUP(F376,'Cover Data'!$D$44:$E$129,2,FALSE))</f>
        <v/>
      </c>
      <c r="H376" s="16" t="e">
        <f>IF(VLOOKUP(D376,'BA Origin'!A:H,8,FALSE)=0,"Hotel",IF(VLOOKUP(D376,'BA Origin'!A:H,8,FALSE)=9,"SC","Error"))</f>
        <v>#N/A</v>
      </c>
      <c r="I376" s="16">
        <f t="shared" si="16"/>
        <v>0</v>
      </c>
      <c r="J376" s="16" t="e">
        <f>CONCATENATE(VLOOKUP(D376,'BA Origin'!A:D,4,FALSE),(IF(I376=1,CONCATENATE("000",D376),IF(I376=2,CONCATENATE("00",D376),IF(I376=3,CONCATENATE("0",D376),IF(I376=4,D376,"ERROR"))))),F376)</f>
        <v>#N/A</v>
      </c>
      <c r="K376" s="18" t="e">
        <f t="array" ref="K376">OR(Matrix=$J376)</f>
        <v>#N/A</v>
      </c>
      <c r="L376" s="16" t="str">
        <f t="shared" si="18"/>
        <v/>
      </c>
      <c r="M376" s="19"/>
      <c r="N376" s="20"/>
      <c r="O376" s="17"/>
      <c r="P376" s="16" t="str">
        <f>IF(O376="","",VLOOKUP(O376,'BA Target'!A:G,7,FALSE))</f>
        <v/>
      </c>
      <c r="Q376" s="117"/>
      <c r="R376" s="16" t="str">
        <f>IF(Q376="","",VLOOKUP(Q376,'Cover Data'!$D$44:$E$129,2,FALSE))</f>
        <v/>
      </c>
      <c r="S376" s="16" t="e">
        <f>IF(VLOOKUP(O376,'BA Origin'!A:H,8,FALSE)=0,"Hotel",IF(VLOOKUP(O376,'BA Origin'!A:H,8,FALSE)=9,"SC","Error"))</f>
        <v>#N/A</v>
      </c>
      <c r="T376" s="16">
        <f t="shared" si="17"/>
        <v>0</v>
      </c>
      <c r="U376" s="16" t="e">
        <f>CONCATENATE(VLOOKUP(O376,'BA Target'!A:D,4,FALSE),(IF(T376=1,CONCATENATE("000",O376),IF(T376=2,CONCATENATE("00",O376),IF(T376=3,CONCATENATE("0",O376),IF(T376=4,O376,"ERROR"))))),Q376)</f>
        <v>#N/A</v>
      </c>
      <c r="V376" s="18" t="e">
        <f t="array" ref="V376">OR(Matrix=$U376)</f>
        <v>#N/A</v>
      </c>
      <c r="W376" s="16" t="str">
        <f>IF(R376="","",IF(VLOOKUP(O376,'BA Target'!A:J,10,FALSE)="Y",IF(V376=TRUE,U376,"Cost Center not defined"),U376))</f>
        <v/>
      </c>
      <c r="X376" s="21"/>
      <c r="Y376" s="22"/>
      <c r="Z376" s="22"/>
      <c r="AA376" s="23"/>
      <c r="AB376" s="229"/>
      <c r="AC376" s="337"/>
      <c r="AD376" s="341"/>
      <c r="AE376" s="326"/>
      <c r="AF376" s="326"/>
      <c r="AG376" s="326"/>
      <c r="AH376" s="164"/>
      <c r="AI376" s="326"/>
    </row>
    <row r="377" spans="2:35" ht="15.75" x14ac:dyDescent="0.25">
      <c r="B377" s="13"/>
      <c r="C377" s="14"/>
      <c r="D377" s="17"/>
      <c r="E377" s="16" t="str">
        <f>IF(D377="","",VLOOKUP(D377,'BA Origin'!A:G,7,FALSE))</f>
        <v/>
      </c>
      <c r="F377" s="117"/>
      <c r="G377" s="16" t="str">
        <f>IF(F377="","",VLOOKUP(F377,'Cover Data'!$D$44:$E$129,2,FALSE))</f>
        <v/>
      </c>
      <c r="H377" s="16" t="e">
        <f>IF(VLOOKUP(D377,'BA Origin'!A:H,8,FALSE)=0,"Hotel",IF(VLOOKUP(D377,'BA Origin'!A:H,8,FALSE)=9,"SC","Error"))</f>
        <v>#N/A</v>
      </c>
      <c r="I377" s="16">
        <f t="shared" si="16"/>
        <v>0</v>
      </c>
      <c r="J377" s="16" t="e">
        <f>CONCATENATE(VLOOKUP(D377,'BA Origin'!A:D,4,FALSE),(IF(I377=1,CONCATENATE("000",D377),IF(I377=2,CONCATENATE("00",D377),IF(I377=3,CONCATENATE("0",D377),IF(I377=4,D377,"ERROR"))))),F377)</f>
        <v>#N/A</v>
      </c>
      <c r="K377" s="18" t="e">
        <f t="array" ref="K377">OR(Matrix=$J377)</f>
        <v>#N/A</v>
      </c>
      <c r="L377" s="16" t="str">
        <f t="shared" si="18"/>
        <v/>
      </c>
      <c r="M377" s="19"/>
      <c r="N377" s="20"/>
      <c r="O377" s="15"/>
      <c r="P377" s="16" t="str">
        <f>IF(O377="","",VLOOKUP(O377,'BA Target'!A:G,7,FALSE))</f>
        <v/>
      </c>
      <c r="Q377" s="117"/>
      <c r="R377" s="16" t="str">
        <f>IF(Q377="","",VLOOKUP(Q377,'Cover Data'!$D$44:$E$129,2,FALSE))</f>
        <v/>
      </c>
      <c r="S377" s="16" t="e">
        <f>IF(VLOOKUP(O377,'BA Origin'!A:H,8,FALSE)=0,"Hotel",IF(VLOOKUP(O377,'BA Origin'!A:H,8,FALSE)=9,"SC","Error"))</f>
        <v>#N/A</v>
      </c>
      <c r="T377" s="16">
        <f t="shared" si="17"/>
        <v>0</v>
      </c>
      <c r="U377" s="16" t="e">
        <f>CONCATENATE(VLOOKUP(O377,'BA Target'!A:D,4,FALSE),(IF(T377=1,CONCATENATE("000",O377),IF(T377=2,CONCATENATE("00",O377),IF(T377=3,CONCATENATE("0",O377),IF(T377=4,O377,"ERROR"))))),Q377)</f>
        <v>#N/A</v>
      </c>
      <c r="V377" s="18" t="e">
        <f t="array" ref="V377">OR(Matrix=$U377)</f>
        <v>#N/A</v>
      </c>
      <c r="W377" s="16" t="str">
        <f>IF(R377="","",IF(VLOOKUP(O377,'BA Target'!A:J,10,FALSE)="Y",IF(V377=TRUE,U377,"Cost Center not defined"),U377))</f>
        <v/>
      </c>
      <c r="X377" s="21"/>
      <c r="Y377" s="22"/>
      <c r="Z377" s="22"/>
      <c r="AA377" s="23"/>
      <c r="AB377" s="229"/>
      <c r="AC377" s="338"/>
      <c r="AD377" s="341"/>
      <c r="AE377" s="326"/>
      <c r="AF377" s="326"/>
      <c r="AG377" s="326"/>
      <c r="AH377" s="164"/>
      <c r="AI377" s="326"/>
    </row>
    <row r="378" spans="2:35" ht="15.75" x14ac:dyDescent="0.25">
      <c r="B378" s="13"/>
      <c r="C378" s="14"/>
      <c r="D378" s="17"/>
      <c r="E378" s="16" t="str">
        <f>IF(D378="","",VLOOKUP(D378,'BA Origin'!A:G,7,FALSE))</f>
        <v/>
      </c>
      <c r="F378" s="117"/>
      <c r="G378" s="16" t="str">
        <f>IF(F378="","",VLOOKUP(F378,'Cover Data'!$D$44:$E$129,2,FALSE))</f>
        <v/>
      </c>
      <c r="H378" s="16" t="e">
        <f>IF(VLOOKUP(D378,'BA Origin'!A:H,8,FALSE)=0,"Hotel",IF(VLOOKUP(D378,'BA Origin'!A:H,8,FALSE)=9,"SC","Error"))</f>
        <v>#N/A</v>
      </c>
      <c r="I378" s="16">
        <f t="shared" si="16"/>
        <v>0</v>
      </c>
      <c r="J378" s="16" t="e">
        <f>CONCATENATE(VLOOKUP(D378,'BA Origin'!A:D,4,FALSE),(IF(I378=1,CONCATENATE("000",D378),IF(I378=2,CONCATENATE("00",D378),IF(I378=3,CONCATENATE("0",D378),IF(I378=4,D378,"ERROR"))))),F378)</f>
        <v>#N/A</v>
      </c>
      <c r="K378" s="18" t="e">
        <f t="array" ref="K378">OR(Matrix=$J378)</f>
        <v>#N/A</v>
      </c>
      <c r="L378" s="16" t="str">
        <f t="shared" si="18"/>
        <v/>
      </c>
      <c r="M378" s="19"/>
      <c r="N378" s="20"/>
      <c r="O378" s="15"/>
      <c r="P378" s="16" t="str">
        <f>IF(O378="","",VLOOKUP(O378,'BA Target'!A:G,7,FALSE))</f>
        <v/>
      </c>
      <c r="Q378" s="117"/>
      <c r="R378" s="16" t="str">
        <f>IF(Q378="","",VLOOKUP(Q378,'Cover Data'!$D$44:$E$129,2,FALSE))</f>
        <v/>
      </c>
      <c r="S378" s="16" t="e">
        <f>IF(VLOOKUP(O378,'BA Origin'!A:H,8,FALSE)=0,"Hotel",IF(VLOOKUP(O378,'BA Origin'!A:H,8,FALSE)=9,"SC","Error"))</f>
        <v>#N/A</v>
      </c>
      <c r="T378" s="16">
        <f t="shared" si="17"/>
        <v>0</v>
      </c>
      <c r="U378" s="16" t="e">
        <f>CONCATENATE(VLOOKUP(O378,'BA Target'!A:D,4,FALSE),(IF(T378=1,CONCATENATE("000",O378),IF(T378=2,CONCATENATE("00",O378),IF(T378=3,CONCATENATE("0",O378),IF(T378=4,O378,"ERROR"))))),Q378)</f>
        <v>#N/A</v>
      </c>
      <c r="V378" s="18" t="e">
        <f t="array" ref="V378">OR(Matrix=$U378)</f>
        <v>#N/A</v>
      </c>
      <c r="W378" s="16" t="str">
        <f>IF(R378="","",IF(VLOOKUP(O378,'BA Target'!A:J,10,FALSE)="Y",IF(V378=TRUE,U378,"Cost Center not defined"),U378))</f>
        <v/>
      </c>
      <c r="X378" s="21"/>
      <c r="Y378" s="22"/>
      <c r="Z378" s="22"/>
      <c r="AA378" s="23"/>
      <c r="AB378" s="229"/>
      <c r="AC378" s="339"/>
      <c r="AD378" s="341"/>
      <c r="AE378" s="326"/>
      <c r="AF378" s="326"/>
      <c r="AG378" s="326"/>
      <c r="AH378" s="164"/>
      <c r="AI378" s="326"/>
    </row>
    <row r="379" spans="2:35" ht="15.75" x14ac:dyDescent="0.25">
      <c r="B379" s="13"/>
      <c r="C379" s="14"/>
      <c r="D379" s="17"/>
      <c r="E379" s="16" t="str">
        <f>IF(D379="","",VLOOKUP(D379,'BA Origin'!A:G,7,FALSE))</f>
        <v/>
      </c>
      <c r="F379" s="117"/>
      <c r="G379" s="16" t="str">
        <f>IF(F379="","",VLOOKUP(F379,'Cover Data'!$D$44:$E$129,2,FALSE))</f>
        <v/>
      </c>
      <c r="H379" s="16" t="e">
        <f>IF(VLOOKUP(D379,'BA Origin'!A:H,8,FALSE)=0,"Hotel",IF(VLOOKUP(D379,'BA Origin'!A:H,8,FALSE)=9,"SC","Error"))</f>
        <v>#N/A</v>
      </c>
      <c r="I379" s="16">
        <f t="shared" si="16"/>
        <v>0</v>
      </c>
      <c r="J379" s="16" t="e">
        <f>CONCATENATE(VLOOKUP(D379,'BA Origin'!A:D,4,FALSE),(IF(I379=1,CONCATENATE("000",D379),IF(I379=2,CONCATENATE("00",D379),IF(I379=3,CONCATENATE("0",D379),IF(I379=4,D379,"ERROR"))))),F379)</f>
        <v>#N/A</v>
      </c>
      <c r="K379" s="18" t="e">
        <f t="array" ref="K379">OR(Matrix=$J379)</f>
        <v>#N/A</v>
      </c>
      <c r="L379" s="16" t="str">
        <f t="shared" si="18"/>
        <v/>
      </c>
      <c r="M379" s="19"/>
      <c r="N379" s="20"/>
      <c r="O379" s="17"/>
      <c r="P379" s="16" t="str">
        <f>IF(O379="","",VLOOKUP(O379,'BA Target'!A:G,7,FALSE))</f>
        <v/>
      </c>
      <c r="Q379" s="117"/>
      <c r="R379" s="16" t="str">
        <f>IF(Q379="","",VLOOKUP(Q379,'Cover Data'!$D$44:$E$129,2,FALSE))</f>
        <v/>
      </c>
      <c r="S379" s="16" t="e">
        <f>IF(VLOOKUP(O379,'BA Origin'!A:H,8,FALSE)=0,"Hotel",IF(VLOOKUP(O379,'BA Origin'!A:H,8,FALSE)=9,"SC","Error"))</f>
        <v>#N/A</v>
      </c>
      <c r="T379" s="16">
        <f t="shared" si="17"/>
        <v>0</v>
      </c>
      <c r="U379" s="16" t="e">
        <f>CONCATENATE(VLOOKUP(O379,'BA Target'!A:D,4,FALSE),(IF(T379=1,CONCATENATE("000",O379),IF(T379=2,CONCATENATE("00",O379),IF(T379=3,CONCATENATE("0",O379),IF(T379=4,O379,"ERROR"))))),Q379)</f>
        <v>#N/A</v>
      </c>
      <c r="V379" s="18" t="e">
        <f t="array" ref="V379">OR(Matrix=$U379)</f>
        <v>#N/A</v>
      </c>
      <c r="W379" s="16" t="str">
        <f>IF(R379="","",IF(VLOOKUP(O379,'BA Target'!A:J,10,FALSE)="Y",IF(V379=TRUE,U379,"Cost Center not defined"),U379))</f>
        <v/>
      </c>
      <c r="X379" s="21"/>
      <c r="Y379" s="22"/>
      <c r="Z379" s="22"/>
      <c r="AA379" s="23"/>
      <c r="AB379" s="229"/>
      <c r="AC379" s="337"/>
      <c r="AD379" s="341"/>
      <c r="AE379" s="326"/>
      <c r="AF379" s="326"/>
      <c r="AG379" s="326"/>
      <c r="AH379" s="164"/>
      <c r="AI379" s="326"/>
    </row>
    <row r="380" spans="2:35" ht="15.75" x14ac:dyDescent="0.25">
      <c r="B380" s="13"/>
      <c r="C380" s="14"/>
      <c r="D380" s="17"/>
      <c r="E380" s="16" t="str">
        <f>IF(D380="","",VLOOKUP(D380,'BA Origin'!A:G,7,FALSE))</f>
        <v/>
      </c>
      <c r="F380" s="117"/>
      <c r="G380" s="16" t="str">
        <f>IF(F380="","",VLOOKUP(F380,'Cover Data'!$D$44:$E$129,2,FALSE))</f>
        <v/>
      </c>
      <c r="H380" s="16" t="e">
        <f>IF(VLOOKUP(D380,'BA Origin'!A:H,8,FALSE)=0,"Hotel",IF(VLOOKUP(D380,'BA Origin'!A:H,8,FALSE)=9,"SC","Error"))</f>
        <v>#N/A</v>
      </c>
      <c r="I380" s="16">
        <f t="shared" si="16"/>
        <v>0</v>
      </c>
      <c r="J380" s="16" t="e">
        <f>CONCATENATE(VLOOKUP(D380,'BA Origin'!A:D,4,FALSE),(IF(I380=1,CONCATENATE("000",D380),IF(I380=2,CONCATENATE("00",D380),IF(I380=3,CONCATENATE("0",D380),IF(I380=4,D380,"ERROR"))))),F380)</f>
        <v>#N/A</v>
      </c>
      <c r="K380" s="18" t="e">
        <f t="array" ref="K380">OR(Matrix=$J380)</f>
        <v>#N/A</v>
      </c>
      <c r="L380" s="16" t="str">
        <f t="shared" si="18"/>
        <v/>
      </c>
      <c r="M380" s="19"/>
      <c r="N380" s="20"/>
      <c r="O380" s="15"/>
      <c r="P380" s="16" t="str">
        <f>IF(O380="","",VLOOKUP(O380,'BA Target'!A:G,7,FALSE))</f>
        <v/>
      </c>
      <c r="Q380" s="117"/>
      <c r="R380" s="16" t="str">
        <f>IF(Q380="","",VLOOKUP(Q380,'Cover Data'!$D$44:$E$129,2,FALSE))</f>
        <v/>
      </c>
      <c r="S380" s="16" t="e">
        <f>IF(VLOOKUP(O380,'BA Origin'!A:H,8,FALSE)=0,"Hotel",IF(VLOOKUP(O380,'BA Origin'!A:H,8,FALSE)=9,"SC","Error"))</f>
        <v>#N/A</v>
      </c>
      <c r="T380" s="16">
        <f t="shared" si="17"/>
        <v>0</v>
      </c>
      <c r="U380" s="16" t="e">
        <f>CONCATENATE(VLOOKUP(O380,'BA Target'!A:D,4,FALSE),(IF(T380=1,CONCATENATE("000",O380),IF(T380=2,CONCATENATE("00",O380),IF(T380=3,CONCATENATE("0",O380),IF(T380=4,O380,"ERROR"))))),Q380)</f>
        <v>#N/A</v>
      </c>
      <c r="V380" s="18" t="e">
        <f t="array" ref="V380">OR(Matrix=$U380)</f>
        <v>#N/A</v>
      </c>
      <c r="W380" s="16" t="str">
        <f>IF(R380="","",IF(VLOOKUP(O380,'BA Target'!A:J,10,FALSE)="Y",IF(V380=TRUE,U380,"Cost Center not defined"),U380))</f>
        <v/>
      </c>
      <c r="X380" s="21"/>
      <c r="Y380" s="22"/>
      <c r="Z380" s="22"/>
      <c r="AA380" s="23"/>
      <c r="AB380" s="229"/>
      <c r="AC380" s="338"/>
      <c r="AD380" s="341"/>
      <c r="AE380" s="326"/>
      <c r="AF380" s="326"/>
      <c r="AG380" s="326"/>
      <c r="AH380" s="164"/>
      <c r="AI380" s="326"/>
    </row>
    <row r="381" spans="2:35" ht="15.75" x14ac:dyDescent="0.25">
      <c r="B381" s="13"/>
      <c r="C381" s="14"/>
      <c r="D381" s="17"/>
      <c r="E381" s="16" t="str">
        <f>IF(D381="","",VLOOKUP(D381,'BA Origin'!A:G,7,FALSE))</f>
        <v/>
      </c>
      <c r="F381" s="117"/>
      <c r="G381" s="16" t="str">
        <f>IF(F381="","",VLOOKUP(F381,'Cover Data'!$D$44:$E$129,2,FALSE))</f>
        <v/>
      </c>
      <c r="H381" s="16" t="e">
        <f>IF(VLOOKUP(D381,'BA Origin'!A:H,8,FALSE)=0,"Hotel",IF(VLOOKUP(D381,'BA Origin'!A:H,8,FALSE)=9,"SC","Error"))</f>
        <v>#N/A</v>
      </c>
      <c r="I381" s="16">
        <f t="shared" si="16"/>
        <v>0</v>
      </c>
      <c r="J381" s="16" t="e">
        <f>CONCATENATE(VLOOKUP(D381,'BA Origin'!A:D,4,FALSE),(IF(I381=1,CONCATENATE("000",D381),IF(I381=2,CONCATENATE("00",D381),IF(I381=3,CONCATENATE("0",D381),IF(I381=4,D381,"ERROR"))))),F381)</f>
        <v>#N/A</v>
      </c>
      <c r="K381" s="18" t="e">
        <f t="array" ref="K381">OR(Matrix=$J381)</f>
        <v>#N/A</v>
      </c>
      <c r="L381" s="16" t="str">
        <f t="shared" si="18"/>
        <v/>
      </c>
      <c r="M381" s="19"/>
      <c r="N381" s="20"/>
      <c r="O381" s="15"/>
      <c r="P381" s="16" t="str">
        <f>IF(O381="","",VLOOKUP(O381,'BA Target'!A:G,7,FALSE))</f>
        <v/>
      </c>
      <c r="Q381" s="117"/>
      <c r="R381" s="16" t="str">
        <f>IF(Q381="","",VLOOKUP(Q381,'Cover Data'!$D$44:$E$129,2,FALSE))</f>
        <v/>
      </c>
      <c r="S381" s="16" t="e">
        <f>IF(VLOOKUP(O381,'BA Origin'!A:H,8,FALSE)=0,"Hotel",IF(VLOOKUP(O381,'BA Origin'!A:H,8,FALSE)=9,"SC","Error"))</f>
        <v>#N/A</v>
      </c>
      <c r="T381" s="16">
        <f t="shared" si="17"/>
        <v>0</v>
      </c>
      <c r="U381" s="16" t="e">
        <f>CONCATENATE(VLOOKUP(O381,'BA Target'!A:D,4,FALSE),(IF(T381=1,CONCATENATE("000",O381),IF(T381=2,CONCATENATE("00",O381),IF(T381=3,CONCATENATE("0",O381),IF(T381=4,O381,"ERROR"))))),Q381)</f>
        <v>#N/A</v>
      </c>
      <c r="V381" s="18" t="e">
        <f t="array" ref="V381">OR(Matrix=$U381)</f>
        <v>#N/A</v>
      </c>
      <c r="W381" s="16" t="str">
        <f>IF(R381="","",IF(VLOOKUP(O381,'BA Target'!A:J,10,FALSE)="Y",IF(V381=TRUE,U381,"Cost Center not defined"),U381))</f>
        <v/>
      </c>
      <c r="X381" s="21"/>
      <c r="Y381" s="22"/>
      <c r="Z381" s="22"/>
      <c r="AA381" s="23"/>
      <c r="AB381" s="229"/>
      <c r="AC381" s="339"/>
      <c r="AD381" s="341"/>
      <c r="AE381" s="326"/>
      <c r="AF381" s="326"/>
      <c r="AG381" s="326"/>
      <c r="AH381" s="164"/>
      <c r="AI381" s="326"/>
    </row>
    <row r="382" spans="2:35" ht="15.75" x14ac:dyDescent="0.25">
      <c r="B382" s="13"/>
      <c r="C382" s="14"/>
      <c r="D382" s="17"/>
      <c r="E382" s="16" t="str">
        <f>IF(D382="","",VLOOKUP(D382,'BA Origin'!A:G,7,FALSE))</f>
        <v/>
      </c>
      <c r="F382" s="117"/>
      <c r="G382" s="16" t="str">
        <f>IF(F382="","",VLOOKUP(F382,'Cover Data'!$D$44:$E$129,2,FALSE))</f>
        <v/>
      </c>
      <c r="H382" s="16" t="e">
        <f>IF(VLOOKUP(D382,'BA Origin'!A:H,8,FALSE)=0,"Hotel",IF(VLOOKUP(D382,'BA Origin'!A:H,8,FALSE)=9,"SC","Error"))</f>
        <v>#N/A</v>
      </c>
      <c r="I382" s="16">
        <f t="shared" si="16"/>
        <v>0</v>
      </c>
      <c r="J382" s="16" t="e">
        <f>CONCATENATE(VLOOKUP(D382,'BA Origin'!A:D,4,FALSE),(IF(I382=1,CONCATENATE("000",D382),IF(I382=2,CONCATENATE("00",D382),IF(I382=3,CONCATENATE("0",D382),IF(I382=4,D382,"ERROR"))))),F382)</f>
        <v>#N/A</v>
      </c>
      <c r="K382" s="18" t="e">
        <f t="array" ref="K382">OR(Matrix=$J382)</f>
        <v>#N/A</v>
      </c>
      <c r="L382" s="16" t="str">
        <f t="shared" si="18"/>
        <v/>
      </c>
      <c r="M382" s="19"/>
      <c r="N382" s="20"/>
      <c r="O382" s="17"/>
      <c r="P382" s="16" t="str">
        <f>IF(O382="","",VLOOKUP(O382,'BA Target'!A:G,7,FALSE))</f>
        <v/>
      </c>
      <c r="Q382" s="117"/>
      <c r="R382" s="16" t="str">
        <f>IF(Q382="","",VLOOKUP(Q382,'Cover Data'!$D$44:$E$129,2,FALSE))</f>
        <v/>
      </c>
      <c r="S382" s="16" t="e">
        <f>IF(VLOOKUP(O382,'BA Origin'!A:H,8,FALSE)=0,"Hotel",IF(VLOOKUP(O382,'BA Origin'!A:H,8,FALSE)=9,"SC","Error"))</f>
        <v>#N/A</v>
      </c>
      <c r="T382" s="16">
        <f t="shared" si="17"/>
        <v>0</v>
      </c>
      <c r="U382" s="16" t="e">
        <f>CONCATENATE(VLOOKUP(O382,'BA Target'!A:D,4,FALSE),(IF(T382=1,CONCATENATE("000",O382),IF(T382=2,CONCATENATE("00",O382),IF(T382=3,CONCATENATE("0",O382),IF(T382=4,O382,"ERROR"))))),Q382)</f>
        <v>#N/A</v>
      </c>
      <c r="V382" s="18" t="e">
        <f t="array" ref="V382">OR(Matrix=$U382)</f>
        <v>#N/A</v>
      </c>
      <c r="W382" s="16" t="str">
        <f>IF(R382="","",IF(VLOOKUP(O382,'BA Target'!A:J,10,FALSE)="Y",IF(V382=TRUE,U382,"Cost Center not defined"),U382))</f>
        <v/>
      </c>
      <c r="X382" s="21"/>
      <c r="Y382" s="22"/>
      <c r="Z382" s="22"/>
      <c r="AA382" s="23"/>
      <c r="AB382" s="229"/>
      <c r="AC382" s="337"/>
      <c r="AD382" s="341"/>
      <c r="AE382" s="326"/>
      <c r="AF382" s="326"/>
      <c r="AG382" s="326"/>
      <c r="AH382" s="164"/>
      <c r="AI382" s="326"/>
    </row>
    <row r="383" spans="2:35" ht="15.75" x14ac:dyDescent="0.25">
      <c r="B383" s="13"/>
      <c r="C383" s="14"/>
      <c r="D383" s="17"/>
      <c r="E383" s="16" t="str">
        <f>IF(D383="","",VLOOKUP(D383,'BA Origin'!A:G,7,FALSE))</f>
        <v/>
      </c>
      <c r="F383" s="117"/>
      <c r="G383" s="16" t="str">
        <f>IF(F383="","",VLOOKUP(F383,'Cover Data'!$D$44:$E$129,2,FALSE))</f>
        <v/>
      </c>
      <c r="H383" s="16" t="e">
        <f>IF(VLOOKUP(D383,'BA Origin'!A:H,8,FALSE)=0,"Hotel",IF(VLOOKUP(D383,'BA Origin'!A:H,8,FALSE)=9,"SC","Error"))</f>
        <v>#N/A</v>
      </c>
      <c r="I383" s="16">
        <f t="shared" si="16"/>
        <v>0</v>
      </c>
      <c r="J383" s="16" t="e">
        <f>CONCATENATE(VLOOKUP(D383,'BA Origin'!A:D,4,FALSE),(IF(I383=1,CONCATENATE("000",D383),IF(I383=2,CONCATENATE("00",D383),IF(I383=3,CONCATENATE("0",D383),IF(I383=4,D383,"ERROR"))))),F383)</f>
        <v>#N/A</v>
      </c>
      <c r="K383" s="18" t="e">
        <f t="array" ref="K383">OR(Matrix=$J383)</f>
        <v>#N/A</v>
      </c>
      <c r="L383" s="16" t="str">
        <f t="shared" si="18"/>
        <v/>
      </c>
      <c r="M383" s="19"/>
      <c r="N383" s="20"/>
      <c r="O383" s="15"/>
      <c r="P383" s="16" t="str">
        <f>IF(O383="","",VLOOKUP(O383,'BA Target'!A:G,7,FALSE))</f>
        <v/>
      </c>
      <c r="Q383" s="117"/>
      <c r="R383" s="16" t="str">
        <f>IF(Q383="","",VLOOKUP(Q383,'Cover Data'!$D$44:$E$129,2,FALSE))</f>
        <v/>
      </c>
      <c r="S383" s="16" t="e">
        <f>IF(VLOOKUP(O383,'BA Origin'!A:H,8,FALSE)=0,"Hotel",IF(VLOOKUP(O383,'BA Origin'!A:H,8,FALSE)=9,"SC","Error"))</f>
        <v>#N/A</v>
      </c>
      <c r="T383" s="16">
        <f t="shared" si="17"/>
        <v>0</v>
      </c>
      <c r="U383" s="16" t="e">
        <f>CONCATENATE(VLOOKUP(O383,'BA Target'!A:D,4,FALSE),(IF(T383=1,CONCATENATE("000",O383),IF(T383=2,CONCATENATE("00",O383),IF(T383=3,CONCATENATE("0",O383),IF(T383=4,O383,"ERROR"))))),Q383)</f>
        <v>#N/A</v>
      </c>
      <c r="V383" s="18" t="e">
        <f t="array" ref="V383">OR(Matrix=$U383)</f>
        <v>#N/A</v>
      </c>
      <c r="W383" s="16" t="str">
        <f>IF(R383="","",IF(VLOOKUP(O383,'BA Target'!A:J,10,FALSE)="Y",IF(V383=TRUE,U383,"Cost Center not defined"),U383))</f>
        <v/>
      </c>
      <c r="X383" s="21"/>
      <c r="Y383" s="22"/>
      <c r="Z383" s="22"/>
      <c r="AA383" s="23"/>
      <c r="AB383" s="229"/>
      <c r="AC383" s="338"/>
      <c r="AD383" s="341"/>
      <c r="AE383" s="326"/>
      <c r="AF383" s="326"/>
      <c r="AG383" s="326"/>
      <c r="AH383" s="164"/>
      <c r="AI383" s="326"/>
    </row>
    <row r="384" spans="2:35" ht="15.75" x14ac:dyDescent="0.25">
      <c r="B384" s="13"/>
      <c r="C384" s="14"/>
      <c r="D384" s="17"/>
      <c r="E384" s="16" t="str">
        <f>IF(D384="","",VLOOKUP(D384,'BA Origin'!A:G,7,FALSE))</f>
        <v/>
      </c>
      <c r="F384" s="117"/>
      <c r="G384" s="16" t="str">
        <f>IF(F384="","",VLOOKUP(F384,'Cover Data'!$D$44:$E$129,2,FALSE))</f>
        <v/>
      </c>
      <c r="H384" s="16" t="e">
        <f>IF(VLOOKUP(D384,'BA Origin'!A:H,8,FALSE)=0,"Hotel",IF(VLOOKUP(D384,'BA Origin'!A:H,8,FALSE)=9,"SC","Error"))</f>
        <v>#N/A</v>
      </c>
      <c r="I384" s="16">
        <f t="shared" si="16"/>
        <v>0</v>
      </c>
      <c r="J384" s="16" t="e">
        <f>CONCATENATE(VLOOKUP(D384,'BA Origin'!A:D,4,FALSE),(IF(I384=1,CONCATENATE("000",D384),IF(I384=2,CONCATENATE("00",D384),IF(I384=3,CONCATENATE("0",D384),IF(I384=4,D384,"ERROR"))))),F384)</f>
        <v>#N/A</v>
      </c>
      <c r="K384" s="18" t="e">
        <f t="array" ref="K384">OR(Matrix=$J384)</f>
        <v>#N/A</v>
      </c>
      <c r="L384" s="16" t="str">
        <f t="shared" si="18"/>
        <v/>
      </c>
      <c r="M384" s="19"/>
      <c r="N384" s="20"/>
      <c r="O384" s="15"/>
      <c r="P384" s="16" t="str">
        <f>IF(O384="","",VLOOKUP(O384,'BA Target'!A:G,7,FALSE))</f>
        <v/>
      </c>
      <c r="Q384" s="117"/>
      <c r="R384" s="16" t="str">
        <f>IF(Q384="","",VLOOKUP(Q384,'Cover Data'!$D$44:$E$129,2,FALSE))</f>
        <v/>
      </c>
      <c r="S384" s="16" t="e">
        <f>IF(VLOOKUP(O384,'BA Origin'!A:H,8,FALSE)=0,"Hotel",IF(VLOOKUP(O384,'BA Origin'!A:H,8,FALSE)=9,"SC","Error"))</f>
        <v>#N/A</v>
      </c>
      <c r="T384" s="16">
        <f t="shared" si="17"/>
        <v>0</v>
      </c>
      <c r="U384" s="16" t="e">
        <f>CONCATENATE(VLOOKUP(O384,'BA Target'!A:D,4,FALSE),(IF(T384=1,CONCATENATE("000",O384),IF(T384=2,CONCATENATE("00",O384),IF(T384=3,CONCATENATE("0",O384),IF(T384=4,O384,"ERROR"))))),Q384)</f>
        <v>#N/A</v>
      </c>
      <c r="V384" s="18" t="e">
        <f t="array" ref="V384">OR(Matrix=$U384)</f>
        <v>#N/A</v>
      </c>
      <c r="W384" s="16" t="str">
        <f>IF(R384="","",IF(VLOOKUP(O384,'BA Target'!A:J,10,FALSE)="Y",IF(V384=TRUE,U384,"Cost Center not defined"),U384))</f>
        <v/>
      </c>
      <c r="X384" s="21"/>
      <c r="Y384" s="22"/>
      <c r="Z384" s="22"/>
      <c r="AA384" s="23"/>
      <c r="AB384" s="229"/>
      <c r="AC384" s="339"/>
      <c r="AD384" s="341"/>
      <c r="AE384" s="326"/>
      <c r="AF384" s="326"/>
      <c r="AG384" s="326"/>
      <c r="AH384" s="164"/>
      <c r="AI384" s="326"/>
    </row>
    <row r="385" spans="2:35" ht="15.75" x14ac:dyDescent="0.25">
      <c r="B385" s="13"/>
      <c r="C385" s="14"/>
      <c r="D385" s="17"/>
      <c r="E385" s="16" t="str">
        <f>IF(D385="","",VLOOKUP(D385,'BA Origin'!A:G,7,FALSE))</f>
        <v/>
      </c>
      <c r="F385" s="117"/>
      <c r="G385" s="16" t="str">
        <f>IF(F385="","",VLOOKUP(F385,'Cover Data'!$D$44:$E$129,2,FALSE))</f>
        <v/>
      </c>
      <c r="H385" s="16" t="e">
        <f>IF(VLOOKUP(D385,'BA Origin'!A:H,8,FALSE)=0,"Hotel",IF(VLOOKUP(D385,'BA Origin'!A:H,8,FALSE)=9,"SC","Error"))</f>
        <v>#N/A</v>
      </c>
      <c r="I385" s="16">
        <f t="shared" si="16"/>
        <v>0</v>
      </c>
      <c r="J385" s="16" t="e">
        <f>CONCATENATE(VLOOKUP(D385,'BA Origin'!A:D,4,FALSE),(IF(I385=1,CONCATENATE("000",D385),IF(I385=2,CONCATENATE("00",D385),IF(I385=3,CONCATENATE("0",D385),IF(I385=4,D385,"ERROR"))))),F385)</f>
        <v>#N/A</v>
      </c>
      <c r="K385" s="18" t="e">
        <f t="array" ref="K385">OR(Matrix=$J385)</f>
        <v>#N/A</v>
      </c>
      <c r="L385" s="16" t="str">
        <f t="shared" si="18"/>
        <v/>
      </c>
      <c r="M385" s="19"/>
      <c r="N385" s="20"/>
      <c r="O385" s="17"/>
      <c r="P385" s="16" t="str">
        <f>IF(O385="","",VLOOKUP(O385,'BA Target'!A:G,7,FALSE))</f>
        <v/>
      </c>
      <c r="Q385" s="117"/>
      <c r="R385" s="16" t="str">
        <f>IF(Q385="","",VLOOKUP(Q385,'Cover Data'!$D$44:$E$129,2,FALSE))</f>
        <v/>
      </c>
      <c r="S385" s="16" t="e">
        <f>IF(VLOOKUP(O385,'BA Origin'!A:H,8,FALSE)=0,"Hotel",IF(VLOOKUP(O385,'BA Origin'!A:H,8,FALSE)=9,"SC","Error"))</f>
        <v>#N/A</v>
      </c>
      <c r="T385" s="16">
        <f t="shared" si="17"/>
        <v>0</v>
      </c>
      <c r="U385" s="16" t="e">
        <f>CONCATENATE(VLOOKUP(O385,'BA Target'!A:D,4,FALSE),(IF(T385=1,CONCATENATE("000",O385),IF(T385=2,CONCATENATE("00",O385),IF(T385=3,CONCATENATE("0",O385),IF(T385=4,O385,"ERROR"))))),Q385)</f>
        <v>#N/A</v>
      </c>
      <c r="V385" s="18" t="e">
        <f t="array" ref="V385">OR(Matrix=$U385)</f>
        <v>#N/A</v>
      </c>
      <c r="W385" s="16" t="str">
        <f>IF(R385="","",IF(VLOOKUP(O385,'BA Target'!A:J,10,FALSE)="Y",IF(V385=TRUE,U385,"Cost Center not defined"),U385))</f>
        <v/>
      </c>
      <c r="X385" s="21"/>
      <c r="Y385" s="22"/>
      <c r="Z385" s="22"/>
      <c r="AA385" s="23"/>
      <c r="AB385" s="229"/>
      <c r="AC385" s="337"/>
      <c r="AD385" s="341"/>
      <c r="AE385" s="326"/>
      <c r="AF385" s="326"/>
      <c r="AG385" s="326"/>
      <c r="AH385" s="164"/>
      <c r="AI385" s="326"/>
    </row>
    <row r="386" spans="2:35" ht="15.75" x14ac:dyDescent="0.25">
      <c r="B386" s="13"/>
      <c r="C386" s="14"/>
      <c r="D386" s="17"/>
      <c r="E386" s="16" t="str">
        <f>IF(D386="","",VLOOKUP(D386,'BA Origin'!A:G,7,FALSE))</f>
        <v/>
      </c>
      <c r="F386" s="117"/>
      <c r="G386" s="16" t="str">
        <f>IF(F386="","",VLOOKUP(F386,'Cover Data'!$D$44:$E$129,2,FALSE))</f>
        <v/>
      </c>
      <c r="H386" s="16" t="e">
        <f>IF(VLOOKUP(D386,'BA Origin'!A:H,8,FALSE)=0,"Hotel",IF(VLOOKUP(D386,'BA Origin'!A:H,8,FALSE)=9,"SC","Error"))</f>
        <v>#N/A</v>
      </c>
      <c r="I386" s="16">
        <f t="shared" si="16"/>
        <v>0</v>
      </c>
      <c r="J386" s="16" t="e">
        <f>CONCATENATE(VLOOKUP(D386,'BA Origin'!A:D,4,FALSE),(IF(I386=1,CONCATENATE("000",D386),IF(I386=2,CONCATENATE("00",D386),IF(I386=3,CONCATENATE("0",D386),IF(I386=4,D386,"ERROR"))))),F386)</f>
        <v>#N/A</v>
      </c>
      <c r="K386" s="18" t="e">
        <f t="array" ref="K386">OR(Matrix=$J386)</f>
        <v>#N/A</v>
      </c>
      <c r="L386" s="16" t="str">
        <f t="shared" si="18"/>
        <v/>
      </c>
      <c r="M386" s="19"/>
      <c r="N386" s="20"/>
      <c r="O386" s="15"/>
      <c r="P386" s="16" t="str">
        <f>IF(O386="","",VLOOKUP(O386,'BA Target'!A:G,7,FALSE))</f>
        <v/>
      </c>
      <c r="Q386" s="117"/>
      <c r="R386" s="16" t="str">
        <f>IF(Q386="","",VLOOKUP(Q386,'Cover Data'!$D$44:$E$129,2,FALSE))</f>
        <v/>
      </c>
      <c r="S386" s="16" t="e">
        <f>IF(VLOOKUP(O386,'BA Origin'!A:H,8,FALSE)=0,"Hotel",IF(VLOOKUP(O386,'BA Origin'!A:H,8,FALSE)=9,"SC","Error"))</f>
        <v>#N/A</v>
      </c>
      <c r="T386" s="16">
        <f t="shared" si="17"/>
        <v>0</v>
      </c>
      <c r="U386" s="16" t="e">
        <f>CONCATENATE(VLOOKUP(O386,'BA Target'!A:D,4,FALSE),(IF(T386=1,CONCATENATE("000",O386),IF(T386=2,CONCATENATE("00",O386),IF(T386=3,CONCATENATE("0",O386),IF(T386=4,O386,"ERROR"))))),Q386)</f>
        <v>#N/A</v>
      </c>
      <c r="V386" s="18" t="e">
        <f t="array" ref="V386">OR(Matrix=$U386)</f>
        <v>#N/A</v>
      </c>
      <c r="W386" s="16" t="str">
        <f>IF(R386="","",IF(VLOOKUP(O386,'BA Target'!A:J,10,FALSE)="Y",IF(V386=TRUE,U386,"Cost Center not defined"),U386))</f>
        <v/>
      </c>
      <c r="X386" s="21"/>
      <c r="Y386" s="22"/>
      <c r="Z386" s="22"/>
      <c r="AA386" s="23"/>
      <c r="AB386" s="229"/>
      <c r="AC386" s="338"/>
      <c r="AD386" s="341"/>
      <c r="AE386" s="326"/>
      <c r="AF386" s="326"/>
      <c r="AG386" s="326"/>
      <c r="AH386" s="164"/>
      <c r="AI386" s="326"/>
    </row>
    <row r="387" spans="2:35" ht="15.75" x14ac:dyDescent="0.25">
      <c r="B387" s="13"/>
      <c r="C387" s="14"/>
      <c r="D387" s="17"/>
      <c r="E387" s="16" t="str">
        <f>IF(D387="","",VLOOKUP(D387,'BA Origin'!A:G,7,FALSE))</f>
        <v/>
      </c>
      <c r="F387" s="117"/>
      <c r="G387" s="16" t="str">
        <f>IF(F387="","",VLOOKUP(F387,'Cover Data'!$D$44:$E$129,2,FALSE))</f>
        <v/>
      </c>
      <c r="H387" s="16" t="e">
        <f>IF(VLOOKUP(D387,'BA Origin'!A:H,8,FALSE)=0,"Hotel",IF(VLOOKUP(D387,'BA Origin'!A:H,8,FALSE)=9,"SC","Error"))</f>
        <v>#N/A</v>
      </c>
      <c r="I387" s="16">
        <f t="shared" si="16"/>
        <v>0</v>
      </c>
      <c r="J387" s="16" t="e">
        <f>CONCATENATE(VLOOKUP(D387,'BA Origin'!A:D,4,FALSE),(IF(I387=1,CONCATENATE("000",D387),IF(I387=2,CONCATENATE("00",D387),IF(I387=3,CONCATENATE("0",D387),IF(I387=4,D387,"ERROR"))))),F387)</f>
        <v>#N/A</v>
      </c>
      <c r="K387" s="18" t="e">
        <f t="array" ref="K387">OR(Matrix=$J387)</f>
        <v>#N/A</v>
      </c>
      <c r="L387" s="16" t="str">
        <f t="shared" si="18"/>
        <v/>
      </c>
      <c r="M387" s="19"/>
      <c r="N387" s="20"/>
      <c r="O387" s="15"/>
      <c r="P387" s="16" t="str">
        <f>IF(O387="","",VLOOKUP(O387,'BA Target'!A:G,7,FALSE))</f>
        <v/>
      </c>
      <c r="Q387" s="117"/>
      <c r="R387" s="16" t="str">
        <f>IF(Q387="","",VLOOKUP(Q387,'Cover Data'!$D$44:$E$129,2,FALSE))</f>
        <v/>
      </c>
      <c r="S387" s="16" t="e">
        <f>IF(VLOOKUP(O387,'BA Origin'!A:H,8,FALSE)=0,"Hotel",IF(VLOOKUP(O387,'BA Origin'!A:H,8,FALSE)=9,"SC","Error"))</f>
        <v>#N/A</v>
      </c>
      <c r="T387" s="16">
        <f t="shared" si="17"/>
        <v>0</v>
      </c>
      <c r="U387" s="16" t="e">
        <f>CONCATENATE(VLOOKUP(O387,'BA Target'!A:D,4,FALSE),(IF(T387=1,CONCATENATE("000",O387),IF(T387=2,CONCATENATE("00",O387),IF(T387=3,CONCATENATE("0",O387),IF(T387=4,O387,"ERROR"))))),Q387)</f>
        <v>#N/A</v>
      </c>
      <c r="V387" s="18" t="e">
        <f t="array" ref="V387">OR(Matrix=$U387)</f>
        <v>#N/A</v>
      </c>
      <c r="W387" s="16" t="str">
        <f>IF(R387="","",IF(VLOOKUP(O387,'BA Target'!A:J,10,FALSE)="Y",IF(V387=TRUE,U387,"Cost Center not defined"),U387))</f>
        <v/>
      </c>
      <c r="X387" s="21"/>
      <c r="Y387" s="22"/>
      <c r="Z387" s="22"/>
      <c r="AA387" s="23"/>
      <c r="AB387" s="229"/>
      <c r="AC387" s="339"/>
      <c r="AD387" s="341"/>
      <c r="AE387" s="326"/>
      <c r="AF387" s="326"/>
      <c r="AG387" s="326"/>
      <c r="AH387" s="164"/>
      <c r="AI387" s="326"/>
    </row>
    <row r="388" spans="2:35" ht="15.75" x14ac:dyDescent="0.25">
      <c r="B388" s="13"/>
      <c r="C388" s="14"/>
      <c r="D388" s="17"/>
      <c r="E388" s="16" t="str">
        <f>IF(D388="","",VLOOKUP(D388,'BA Origin'!A:G,7,FALSE))</f>
        <v/>
      </c>
      <c r="F388" s="117"/>
      <c r="G388" s="16" t="str">
        <f>IF(F388="","",VLOOKUP(F388,'Cover Data'!$D$44:$E$129,2,FALSE))</f>
        <v/>
      </c>
      <c r="H388" s="16" t="e">
        <f>IF(VLOOKUP(D388,'BA Origin'!A:H,8,FALSE)=0,"Hotel",IF(VLOOKUP(D388,'BA Origin'!A:H,8,FALSE)=9,"SC","Error"))</f>
        <v>#N/A</v>
      </c>
      <c r="I388" s="16">
        <f t="shared" si="16"/>
        <v>0</v>
      </c>
      <c r="J388" s="16" t="e">
        <f>CONCATENATE(VLOOKUP(D388,'BA Origin'!A:D,4,FALSE),(IF(I388=1,CONCATENATE("000",D388),IF(I388=2,CONCATENATE("00",D388),IF(I388=3,CONCATENATE("0",D388),IF(I388=4,D388,"ERROR"))))),F388)</f>
        <v>#N/A</v>
      </c>
      <c r="K388" s="18" t="e">
        <f t="array" ref="K388">OR(Matrix=$J388)</f>
        <v>#N/A</v>
      </c>
      <c r="L388" s="16" t="str">
        <f t="shared" si="18"/>
        <v/>
      </c>
      <c r="M388" s="19"/>
      <c r="N388" s="20"/>
      <c r="O388" s="17"/>
      <c r="P388" s="16" t="str">
        <f>IF(O388="","",VLOOKUP(O388,'BA Target'!A:G,7,FALSE))</f>
        <v/>
      </c>
      <c r="Q388" s="117"/>
      <c r="R388" s="16" t="str">
        <f>IF(Q388="","",VLOOKUP(Q388,'Cover Data'!$D$44:$E$129,2,FALSE))</f>
        <v/>
      </c>
      <c r="S388" s="16" t="e">
        <f>IF(VLOOKUP(O388,'BA Origin'!A:H,8,FALSE)=0,"Hotel",IF(VLOOKUP(O388,'BA Origin'!A:H,8,FALSE)=9,"SC","Error"))</f>
        <v>#N/A</v>
      </c>
      <c r="T388" s="16">
        <f t="shared" si="17"/>
        <v>0</v>
      </c>
      <c r="U388" s="16" t="e">
        <f>CONCATENATE(VLOOKUP(O388,'BA Target'!A:D,4,FALSE),(IF(T388=1,CONCATENATE("000",O388),IF(T388=2,CONCATENATE("00",O388),IF(T388=3,CONCATENATE("0",O388),IF(T388=4,O388,"ERROR"))))),Q388)</f>
        <v>#N/A</v>
      </c>
      <c r="V388" s="18" t="e">
        <f t="array" ref="V388">OR(Matrix=$U388)</f>
        <v>#N/A</v>
      </c>
      <c r="W388" s="16" t="str">
        <f>IF(R388="","",IF(VLOOKUP(O388,'BA Target'!A:J,10,FALSE)="Y",IF(V388=TRUE,U388,"Cost Center not defined"),U388))</f>
        <v/>
      </c>
      <c r="X388" s="21"/>
      <c r="Y388" s="22"/>
      <c r="Z388" s="22"/>
      <c r="AA388" s="23"/>
      <c r="AB388" s="229"/>
      <c r="AC388" s="337"/>
      <c r="AD388" s="341"/>
      <c r="AE388" s="326"/>
      <c r="AF388" s="326"/>
      <c r="AG388" s="326"/>
      <c r="AH388" s="164"/>
      <c r="AI388" s="326"/>
    </row>
    <row r="389" spans="2:35" ht="15.75" x14ac:dyDescent="0.25">
      <c r="B389" s="13"/>
      <c r="C389" s="14"/>
      <c r="D389" s="17"/>
      <c r="E389" s="16" t="str">
        <f>IF(D389="","",VLOOKUP(D389,'BA Origin'!A:G,7,FALSE))</f>
        <v/>
      </c>
      <c r="F389" s="117"/>
      <c r="G389" s="16" t="str">
        <f>IF(F389="","",VLOOKUP(F389,'Cover Data'!$D$44:$E$129,2,FALSE))</f>
        <v/>
      </c>
      <c r="H389" s="16" t="e">
        <f>IF(VLOOKUP(D389,'BA Origin'!A:H,8,FALSE)=0,"Hotel",IF(VLOOKUP(D389,'BA Origin'!A:H,8,FALSE)=9,"SC","Error"))</f>
        <v>#N/A</v>
      </c>
      <c r="I389" s="16">
        <f t="shared" si="16"/>
        <v>0</v>
      </c>
      <c r="J389" s="16" t="e">
        <f>CONCATENATE(VLOOKUP(D389,'BA Origin'!A:D,4,FALSE),(IF(I389=1,CONCATENATE("000",D389),IF(I389=2,CONCATENATE("00",D389),IF(I389=3,CONCATENATE("0",D389),IF(I389=4,D389,"ERROR"))))),F389)</f>
        <v>#N/A</v>
      </c>
      <c r="K389" s="18" t="e">
        <f t="array" ref="K389">OR(Matrix=$J389)</f>
        <v>#N/A</v>
      </c>
      <c r="L389" s="16" t="str">
        <f t="shared" si="18"/>
        <v/>
      </c>
      <c r="M389" s="19"/>
      <c r="N389" s="20"/>
      <c r="O389" s="15"/>
      <c r="P389" s="16" t="str">
        <f>IF(O389="","",VLOOKUP(O389,'BA Target'!A:G,7,FALSE))</f>
        <v/>
      </c>
      <c r="Q389" s="117"/>
      <c r="R389" s="16" t="str">
        <f>IF(Q389="","",VLOOKUP(Q389,'Cover Data'!$D$44:$E$129,2,FALSE))</f>
        <v/>
      </c>
      <c r="S389" s="16" t="e">
        <f>IF(VLOOKUP(O389,'BA Origin'!A:H,8,FALSE)=0,"Hotel",IF(VLOOKUP(O389,'BA Origin'!A:H,8,FALSE)=9,"SC","Error"))</f>
        <v>#N/A</v>
      </c>
      <c r="T389" s="16">
        <f t="shared" si="17"/>
        <v>0</v>
      </c>
      <c r="U389" s="16" t="e">
        <f>CONCATENATE(VLOOKUP(O389,'BA Target'!A:D,4,FALSE),(IF(T389=1,CONCATENATE("000",O389),IF(T389=2,CONCATENATE("00",O389),IF(T389=3,CONCATENATE("0",O389),IF(T389=4,O389,"ERROR"))))),Q389)</f>
        <v>#N/A</v>
      </c>
      <c r="V389" s="18" t="e">
        <f t="array" ref="V389">OR(Matrix=$U389)</f>
        <v>#N/A</v>
      </c>
      <c r="W389" s="16" t="str">
        <f>IF(R389="","",IF(VLOOKUP(O389,'BA Target'!A:J,10,FALSE)="Y",IF(V389=TRUE,U389,"Cost Center not defined"),U389))</f>
        <v/>
      </c>
      <c r="X389" s="21"/>
      <c r="Y389" s="22"/>
      <c r="Z389" s="22"/>
      <c r="AA389" s="23"/>
      <c r="AB389" s="229"/>
      <c r="AC389" s="338"/>
      <c r="AD389" s="341"/>
      <c r="AE389" s="326"/>
      <c r="AF389" s="326"/>
      <c r="AG389" s="326"/>
      <c r="AH389" s="164"/>
      <c r="AI389" s="326"/>
    </row>
    <row r="390" spans="2:35" ht="15.75" x14ac:dyDescent="0.25">
      <c r="B390" s="13"/>
      <c r="C390" s="14"/>
      <c r="D390" s="17"/>
      <c r="E390" s="16" t="str">
        <f>IF(D390="","",VLOOKUP(D390,'BA Origin'!A:G,7,FALSE))</f>
        <v/>
      </c>
      <c r="F390" s="117"/>
      <c r="G390" s="16" t="str">
        <f>IF(F390="","",VLOOKUP(F390,'Cover Data'!$D$44:$E$129,2,FALSE))</f>
        <v/>
      </c>
      <c r="H390" s="16" t="e">
        <f>IF(VLOOKUP(D390,'BA Origin'!A:H,8,FALSE)=0,"Hotel",IF(VLOOKUP(D390,'BA Origin'!A:H,8,FALSE)=9,"SC","Error"))</f>
        <v>#N/A</v>
      </c>
      <c r="I390" s="16">
        <f t="shared" si="16"/>
        <v>0</v>
      </c>
      <c r="J390" s="16" t="e">
        <f>CONCATENATE(VLOOKUP(D390,'BA Origin'!A:D,4,FALSE),(IF(I390=1,CONCATENATE("000",D390),IF(I390=2,CONCATENATE("00",D390),IF(I390=3,CONCATENATE("0",D390),IF(I390=4,D390,"ERROR"))))),F390)</f>
        <v>#N/A</v>
      </c>
      <c r="K390" s="18" t="e">
        <f t="array" ref="K390">OR(Matrix=$J390)</f>
        <v>#N/A</v>
      </c>
      <c r="L390" s="16" t="str">
        <f t="shared" si="18"/>
        <v/>
      </c>
      <c r="M390" s="19"/>
      <c r="N390" s="20"/>
      <c r="O390" s="15"/>
      <c r="P390" s="16" t="str">
        <f>IF(O390="","",VLOOKUP(O390,'BA Target'!A:G,7,FALSE))</f>
        <v/>
      </c>
      <c r="Q390" s="117"/>
      <c r="R390" s="16" t="str">
        <f>IF(Q390="","",VLOOKUP(Q390,'Cover Data'!$D$44:$E$129,2,FALSE))</f>
        <v/>
      </c>
      <c r="S390" s="16" t="e">
        <f>IF(VLOOKUP(O390,'BA Origin'!A:H,8,FALSE)=0,"Hotel",IF(VLOOKUP(O390,'BA Origin'!A:H,8,FALSE)=9,"SC","Error"))</f>
        <v>#N/A</v>
      </c>
      <c r="T390" s="16">
        <f t="shared" si="17"/>
        <v>0</v>
      </c>
      <c r="U390" s="16" t="e">
        <f>CONCATENATE(VLOOKUP(O390,'BA Target'!A:D,4,FALSE),(IF(T390=1,CONCATENATE("000",O390),IF(T390=2,CONCATENATE("00",O390),IF(T390=3,CONCATENATE("0",O390),IF(T390=4,O390,"ERROR"))))),Q390)</f>
        <v>#N/A</v>
      </c>
      <c r="V390" s="18" t="e">
        <f t="array" ref="V390">OR(Matrix=$U390)</f>
        <v>#N/A</v>
      </c>
      <c r="W390" s="16" t="str">
        <f>IF(R390="","",IF(VLOOKUP(O390,'BA Target'!A:J,10,FALSE)="Y",IF(V390=TRUE,U390,"Cost Center not defined"),U390))</f>
        <v/>
      </c>
      <c r="X390" s="21"/>
      <c r="Y390" s="22"/>
      <c r="Z390" s="22"/>
      <c r="AA390" s="23"/>
      <c r="AB390" s="229"/>
      <c r="AC390" s="339"/>
      <c r="AD390" s="341"/>
      <c r="AE390" s="326"/>
      <c r="AF390" s="326"/>
      <c r="AG390" s="326"/>
      <c r="AH390" s="164"/>
      <c r="AI390" s="326"/>
    </row>
    <row r="391" spans="2:35" ht="15.75" x14ac:dyDescent="0.25">
      <c r="B391" s="13"/>
      <c r="C391" s="14"/>
      <c r="D391" s="17"/>
      <c r="E391" s="16" t="str">
        <f>IF(D391="","",VLOOKUP(D391,'BA Origin'!A:G,7,FALSE))</f>
        <v/>
      </c>
      <c r="F391" s="117"/>
      <c r="G391" s="16" t="str">
        <f>IF(F391="","",VLOOKUP(F391,'Cover Data'!$D$44:$E$129,2,FALSE))</f>
        <v/>
      </c>
      <c r="H391" s="16" t="e">
        <f>IF(VLOOKUP(D391,'BA Origin'!A:H,8,FALSE)=0,"Hotel",IF(VLOOKUP(D391,'BA Origin'!A:H,8,FALSE)=9,"SC","Error"))</f>
        <v>#N/A</v>
      </c>
      <c r="I391" s="16">
        <f t="shared" si="16"/>
        <v>0</v>
      </c>
      <c r="J391" s="16" t="e">
        <f>CONCATENATE(VLOOKUP(D391,'BA Origin'!A:D,4,FALSE),(IF(I391=1,CONCATENATE("000",D391),IF(I391=2,CONCATENATE("00",D391),IF(I391=3,CONCATENATE("0",D391),IF(I391=4,D391,"ERROR"))))),F391)</f>
        <v>#N/A</v>
      </c>
      <c r="K391" s="18" t="e">
        <f t="array" ref="K391">OR(Matrix=$J391)</f>
        <v>#N/A</v>
      </c>
      <c r="L391" s="16" t="str">
        <f t="shared" si="18"/>
        <v/>
      </c>
      <c r="M391" s="19"/>
      <c r="N391" s="20"/>
      <c r="O391" s="17"/>
      <c r="P391" s="16" t="str">
        <f>IF(O391="","",VLOOKUP(O391,'BA Target'!A:G,7,FALSE))</f>
        <v/>
      </c>
      <c r="Q391" s="117"/>
      <c r="R391" s="16" t="str">
        <f>IF(Q391="","",VLOOKUP(Q391,'Cover Data'!$D$44:$E$129,2,FALSE))</f>
        <v/>
      </c>
      <c r="S391" s="16" t="e">
        <f>IF(VLOOKUP(O391,'BA Origin'!A:H,8,FALSE)=0,"Hotel",IF(VLOOKUP(O391,'BA Origin'!A:H,8,FALSE)=9,"SC","Error"))</f>
        <v>#N/A</v>
      </c>
      <c r="T391" s="16">
        <f t="shared" si="17"/>
        <v>0</v>
      </c>
      <c r="U391" s="16" t="e">
        <f>CONCATENATE(VLOOKUP(O391,'BA Target'!A:D,4,FALSE),(IF(T391=1,CONCATENATE("000",O391),IF(T391=2,CONCATENATE("00",O391),IF(T391=3,CONCATENATE("0",O391),IF(T391=4,O391,"ERROR"))))),Q391)</f>
        <v>#N/A</v>
      </c>
      <c r="V391" s="18" t="e">
        <f t="array" ref="V391">OR(Matrix=$U391)</f>
        <v>#N/A</v>
      </c>
      <c r="W391" s="16" t="str">
        <f>IF(R391="","",IF(VLOOKUP(O391,'BA Target'!A:J,10,FALSE)="Y",IF(V391=TRUE,U391,"Cost Center not defined"),U391))</f>
        <v/>
      </c>
      <c r="X391" s="21"/>
      <c r="Y391" s="22"/>
      <c r="Z391" s="22"/>
      <c r="AA391" s="23"/>
      <c r="AB391" s="229"/>
      <c r="AC391" s="337"/>
      <c r="AD391" s="341"/>
      <c r="AE391" s="326"/>
      <c r="AF391" s="326"/>
      <c r="AG391" s="326"/>
      <c r="AH391" s="164"/>
      <c r="AI391" s="326"/>
    </row>
    <row r="392" spans="2:35" ht="15.75" x14ac:dyDescent="0.25">
      <c r="B392" s="13"/>
      <c r="C392" s="14"/>
      <c r="D392" s="17"/>
      <c r="E392" s="16" t="str">
        <f>IF(D392="","",VLOOKUP(D392,'BA Origin'!A:G,7,FALSE))</f>
        <v/>
      </c>
      <c r="F392" s="117"/>
      <c r="G392" s="16" t="str">
        <f>IF(F392="","",VLOOKUP(F392,'Cover Data'!$D$44:$E$129,2,FALSE))</f>
        <v/>
      </c>
      <c r="H392" s="16" t="e">
        <f>IF(VLOOKUP(D392,'BA Origin'!A:H,8,FALSE)=0,"Hotel",IF(VLOOKUP(D392,'BA Origin'!A:H,8,FALSE)=9,"SC","Error"))</f>
        <v>#N/A</v>
      </c>
      <c r="I392" s="16">
        <f t="shared" si="16"/>
        <v>0</v>
      </c>
      <c r="J392" s="16" t="e">
        <f>CONCATENATE(VLOOKUP(D392,'BA Origin'!A:D,4,FALSE),(IF(I392=1,CONCATENATE("000",D392),IF(I392=2,CONCATENATE("00",D392),IF(I392=3,CONCATENATE("0",D392),IF(I392=4,D392,"ERROR"))))),F392)</f>
        <v>#N/A</v>
      </c>
      <c r="K392" s="18" t="e">
        <f t="array" ref="K392">OR(Matrix=$J392)</f>
        <v>#N/A</v>
      </c>
      <c r="L392" s="16" t="str">
        <f t="shared" si="18"/>
        <v/>
      </c>
      <c r="M392" s="19"/>
      <c r="N392" s="20"/>
      <c r="O392" s="15"/>
      <c r="P392" s="16" t="str">
        <f>IF(O392="","",VLOOKUP(O392,'BA Target'!A:G,7,FALSE))</f>
        <v/>
      </c>
      <c r="Q392" s="117"/>
      <c r="R392" s="16" t="str">
        <f>IF(Q392="","",VLOOKUP(Q392,'Cover Data'!$D$44:$E$129,2,FALSE))</f>
        <v/>
      </c>
      <c r="S392" s="16" t="e">
        <f>IF(VLOOKUP(O392,'BA Origin'!A:H,8,FALSE)=0,"Hotel",IF(VLOOKUP(O392,'BA Origin'!A:H,8,FALSE)=9,"SC","Error"))</f>
        <v>#N/A</v>
      </c>
      <c r="T392" s="16">
        <f t="shared" si="17"/>
        <v>0</v>
      </c>
      <c r="U392" s="16" t="e">
        <f>CONCATENATE(VLOOKUP(O392,'BA Target'!A:D,4,FALSE),(IF(T392=1,CONCATENATE("000",O392),IF(T392=2,CONCATENATE("00",O392),IF(T392=3,CONCATENATE("0",O392),IF(T392=4,O392,"ERROR"))))),Q392)</f>
        <v>#N/A</v>
      </c>
      <c r="V392" s="18" t="e">
        <f t="array" ref="V392">OR(Matrix=$U392)</f>
        <v>#N/A</v>
      </c>
      <c r="W392" s="16" t="str">
        <f>IF(R392="","",IF(VLOOKUP(O392,'BA Target'!A:J,10,FALSE)="Y",IF(V392=TRUE,U392,"Cost Center not defined"),U392))</f>
        <v/>
      </c>
      <c r="X392" s="21"/>
      <c r="Y392" s="22"/>
      <c r="Z392" s="22"/>
      <c r="AA392" s="23"/>
      <c r="AB392" s="229"/>
      <c r="AC392" s="338"/>
      <c r="AD392" s="341"/>
      <c r="AE392" s="326"/>
      <c r="AF392" s="326"/>
      <c r="AG392" s="326"/>
      <c r="AH392" s="164"/>
      <c r="AI392" s="326"/>
    </row>
    <row r="393" spans="2:35" ht="15.75" x14ac:dyDescent="0.25">
      <c r="B393" s="13"/>
      <c r="C393" s="14"/>
      <c r="D393" s="17"/>
      <c r="E393" s="16" t="str">
        <f>IF(D393="","",VLOOKUP(D393,'BA Origin'!A:G,7,FALSE))</f>
        <v/>
      </c>
      <c r="F393" s="117"/>
      <c r="G393" s="16" t="str">
        <f>IF(F393="","",VLOOKUP(F393,'Cover Data'!$D$44:$E$129,2,FALSE))</f>
        <v/>
      </c>
      <c r="H393" s="16" t="e">
        <f>IF(VLOOKUP(D393,'BA Origin'!A:H,8,FALSE)=0,"Hotel",IF(VLOOKUP(D393,'BA Origin'!A:H,8,FALSE)=9,"SC","Error"))</f>
        <v>#N/A</v>
      </c>
      <c r="I393" s="16">
        <f t="shared" si="16"/>
        <v>0</v>
      </c>
      <c r="J393" s="16" t="e">
        <f>CONCATENATE(VLOOKUP(D393,'BA Origin'!A:D,4,FALSE),(IF(I393=1,CONCATENATE("000",D393),IF(I393=2,CONCATENATE("00",D393),IF(I393=3,CONCATENATE("0",D393),IF(I393=4,D393,"ERROR"))))),F393)</f>
        <v>#N/A</v>
      </c>
      <c r="K393" s="18" t="e">
        <f t="array" ref="K393">OR(Matrix=$J393)</f>
        <v>#N/A</v>
      </c>
      <c r="L393" s="16" t="str">
        <f t="shared" si="18"/>
        <v/>
      </c>
      <c r="M393" s="19"/>
      <c r="N393" s="20"/>
      <c r="O393" s="15"/>
      <c r="P393" s="16" t="str">
        <f>IF(O393="","",VLOOKUP(O393,'BA Target'!A:G,7,FALSE))</f>
        <v/>
      </c>
      <c r="Q393" s="117"/>
      <c r="R393" s="16" t="str">
        <f>IF(Q393="","",VLOOKUP(Q393,'Cover Data'!$D$44:$E$129,2,FALSE))</f>
        <v/>
      </c>
      <c r="S393" s="16" t="e">
        <f>IF(VLOOKUP(O393,'BA Origin'!A:H,8,FALSE)=0,"Hotel",IF(VLOOKUP(O393,'BA Origin'!A:H,8,FALSE)=9,"SC","Error"))</f>
        <v>#N/A</v>
      </c>
      <c r="T393" s="16">
        <f t="shared" si="17"/>
        <v>0</v>
      </c>
      <c r="U393" s="16" t="e">
        <f>CONCATENATE(VLOOKUP(O393,'BA Target'!A:D,4,FALSE),(IF(T393=1,CONCATENATE("000",O393),IF(T393=2,CONCATENATE("00",O393),IF(T393=3,CONCATENATE("0",O393),IF(T393=4,O393,"ERROR"))))),Q393)</f>
        <v>#N/A</v>
      </c>
      <c r="V393" s="18" t="e">
        <f t="array" ref="V393">OR(Matrix=$U393)</f>
        <v>#N/A</v>
      </c>
      <c r="W393" s="16" t="str">
        <f>IF(R393="","",IF(VLOOKUP(O393,'BA Target'!A:J,10,FALSE)="Y",IF(V393=TRUE,U393,"Cost Center not defined"),U393))</f>
        <v/>
      </c>
      <c r="X393" s="21"/>
      <c r="Y393" s="22"/>
      <c r="Z393" s="22"/>
      <c r="AA393" s="23"/>
      <c r="AB393" s="229"/>
      <c r="AC393" s="339"/>
      <c r="AD393" s="341"/>
      <c r="AE393" s="326"/>
      <c r="AF393" s="326"/>
      <c r="AG393" s="326"/>
      <c r="AH393" s="164"/>
      <c r="AI393" s="326"/>
    </row>
    <row r="394" spans="2:35" ht="15.75" x14ac:dyDescent="0.25">
      <c r="B394" s="13"/>
      <c r="C394" s="14"/>
      <c r="D394" s="17"/>
      <c r="E394" s="16" t="str">
        <f>IF(D394="","",VLOOKUP(D394,'BA Origin'!A:G,7,FALSE))</f>
        <v/>
      </c>
      <c r="F394" s="117"/>
      <c r="G394" s="16" t="str">
        <f>IF(F394="","",VLOOKUP(F394,'Cover Data'!$D$44:$E$129,2,FALSE))</f>
        <v/>
      </c>
      <c r="H394" s="16" t="e">
        <f>IF(VLOOKUP(D394,'BA Origin'!A:H,8,FALSE)=0,"Hotel",IF(VLOOKUP(D394,'BA Origin'!A:H,8,FALSE)=9,"SC","Error"))</f>
        <v>#N/A</v>
      </c>
      <c r="I394" s="16">
        <f t="shared" si="16"/>
        <v>0</v>
      </c>
      <c r="J394" s="16" t="e">
        <f>CONCATENATE(VLOOKUP(D394,'BA Origin'!A:D,4,FALSE),(IF(I394=1,CONCATENATE("000",D394),IF(I394=2,CONCATENATE("00",D394),IF(I394=3,CONCATENATE("0",D394),IF(I394=4,D394,"ERROR"))))),F394)</f>
        <v>#N/A</v>
      </c>
      <c r="K394" s="18" t="e">
        <f t="array" ref="K394">OR(Matrix=$J394)</f>
        <v>#N/A</v>
      </c>
      <c r="L394" s="16" t="str">
        <f t="shared" si="18"/>
        <v/>
      </c>
      <c r="M394" s="19"/>
      <c r="N394" s="20"/>
      <c r="O394" s="17"/>
      <c r="P394" s="16" t="str">
        <f>IF(O394="","",VLOOKUP(O394,'BA Target'!A:G,7,FALSE))</f>
        <v/>
      </c>
      <c r="Q394" s="117"/>
      <c r="R394" s="16" t="str">
        <f>IF(Q394="","",VLOOKUP(Q394,'Cover Data'!$D$44:$E$129,2,FALSE))</f>
        <v/>
      </c>
      <c r="S394" s="16" t="e">
        <f>IF(VLOOKUP(O394,'BA Origin'!A:H,8,FALSE)=0,"Hotel",IF(VLOOKUP(O394,'BA Origin'!A:H,8,FALSE)=9,"SC","Error"))</f>
        <v>#N/A</v>
      </c>
      <c r="T394" s="16">
        <f t="shared" si="17"/>
        <v>0</v>
      </c>
      <c r="U394" s="16" t="e">
        <f>CONCATENATE(VLOOKUP(O394,'BA Target'!A:D,4,FALSE),(IF(T394=1,CONCATENATE("000",O394),IF(T394=2,CONCATENATE("00",O394),IF(T394=3,CONCATENATE("0",O394),IF(T394=4,O394,"ERROR"))))),Q394)</f>
        <v>#N/A</v>
      </c>
      <c r="V394" s="18" t="e">
        <f t="array" ref="V394">OR(Matrix=$U394)</f>
        <v>#N/A</v>
      </c>
      <c r="W394" s="16" t="str">
        <f>IF(R394="","",IF(VLOOKUP(O394,'BA Target'!A:J,10,FALSE)="Y",IF(V394=TRUE,U394,"Cost Center not defined"),U394))</f>
        <v/>
      </c>
      <c r="X394" s="21"/>
      <c r="Y394" s="22"/>
      <c r="Z394" s="22"/>
      <c r="AA394" s="23"/>
      <c r="AB394" s="229"/>
      <c r="AC394" s="337"/>
      <c r="AD394" s="341"/>
      <c r="AE394" s="326"/>
      <c r="AF394" s="326"/>
      <c r="AG394" s="326"/>
      <c r="AH394" s="164"/>
      <c r="AI394" s="326"/>
    </row>
    <row r="395" spans="2:35" ht="15.75" x14ac:dyDescent="0.25">
      <c r="B395" s="13"/>
      <c r="C395" s="14"/>
      <c r="D395" s="17"/>
      <c r="E395" s="16" t="str">
        <f>IF(D395="","",VLOOKUP(D395,'BA Origin'!A:G,7,FALSE))</f>
        <v/>
      </c>
      <c r="F395" s="117"/>
      <c r="G395" s="16" t="str">
        <f>IF(F395="","",VLOOKUP(F395,'Cover Data'!$D$44:$E$129,2,FALSE))</f>
        <v/>
      </c>
      <c r="H395" s="16" t="e">
        <f>IF(VLOOKUP(D395,'BA Origin'!A:H,8,FALSE)=0,"Hotel",IF(VLOOKUP(D395,'BA Origin'!A:H,8,FALSE)=9,"SC","Error"))</f>
        <v>#N/A</v>
      </c>
      <c r="I395" s="16">
        <f t="shared" si="16"/>
        <v>0</v>
      </c>
      <c r="J395" s="16" t="e">
        <f>CONCATENATE(VLOOKUP(D395,'BA Origin'!A:D,4,FALSE),(IF(I395=1,CONCATENATE("000",D395),IF(I395=2,CONCATENATE("00",D395),IF(I395=3,CONCATENATE("0",D395),IF(I395=4,D395,"ERROR"))))),F395)</f>
        <v>#N/A</v>
      </c>
      <c r="K395" s="18" t="e">
        <f t="array" ref="K395">OR(Matrix=$J395)</f>
        <v>#N/A</v>
      </c>
      <c r="L395" s="16" t="str">
        <f t="shared" si="18"/>
        <v/>
      </c>
      <c r="M395" s="19"/>
      <c r="N395" s="20"/>
      <c r="O395" s="15"/>
      <c r="P395" s="16" t="str">
        <f>IF(O395="","",VLOOKUP(O395,'BA Target'!A:G,7,FALSE))</f>
        <v/>
      </c>
      <c r="Q395" s="117"/>
      <c r="R395" s="16" t="str">
        <f>IF(Q395="","",VLOOKUP(Q395,'Cover Data'!$D$44:$E$129,2,FALSE))</f>
        <v/>
      </c>
      <c r="S395" s="16" t="e">
        <f>IF(VLOOKUP(O395,'BA Origin'!A:H,8,FALSE)=0,"Hotel",IF(VLOOKUP(O395,'BA Origin'!A:H,8,FALSE)=9,"SC","Error"))</f>
        <v>#N/A</v>
      </c>
      <c r="T395" s="16">
        <f t="shared" si="17"/>
        <v>0</v>
      </c>
      <c r="U395" s="16" t="e">
        <f>CONCATENATE(VLOOKUP(O395,'BA Target'!A:D,4,FALSE),(IF(T395=1,CONCATENATE("000",O395),IF(T395=2,CONCATENATE("00",O395),IF(T395=3,CONCATENATE("0",O395),IF(T395=4,O395,"ERROR"))))),Q395)</f>
        <v>#N/A</v>
      </c>
      <c r="V395" s="18" t="e">
        <f t="array" ref="V395">OR(Matrix=$U395)</f>
        <v>#N/A</v>
      </c>
      <c r="W395" s="16" t="str">
        <f>IF(R395="","",IF(VLOOKUP(O395,'BA Target'!A:J,10,FALSE)="Y",IF(V395=TRUE,U395,"Cost Center not defined"),U395))</f>
        <v/>
      </c>
      <c r="X395" s="21"/>
      <c r="Y395" s="22"/>
      <c r="Z395" s="22"/>
      <c r="AA395" s="23"/>
      <c r="AB395" s="229"/>
      <c r="AC395" s="338"/>
      <c r="AD395" s="341"/>
      <c r="AE395" s="326"/>
      <c r="AF395" s="326"/>
      <c r="AG395" s="326"/>
      <c r="AH395" s="164"/>
      <c r="AI395" s="326"/>
    </row>
    <row r="396" spans="2:35" ht="15.75" x14ac:dyDescent="0.25">
      <c r="B396" s="13"/>
      <c r="C396" s="14"/>
      <c r="D396" s="17"/>
      <c r="E396" s="16" t="str">
        <f>IF(D396="","",VLOOKUP(D396,'BA Origin'!A:G,7,FALSE))</f>
        <v/>
      </c>
      <c r="F396" s="117"/>
      <c r="G396" s="16" t="str">
        <f>IF(F396="","",VLOOKUP(F396,'Cover Data'!$D$44:$E$129,2,FALSE))</f>
        <v/>
      </c>
      <c r="H396" s="16" t="e">
        <f>IF(VLOOKUP(D396,'BA Origin'!A:H,8,FALSE)=0,"Hotel",IF(VLOOKUP(D396,'BA Origin'!A:H,8,FALSE)=9,"SC","Error"))</f>
        <v>#N/A</v>
      </c>
      <c r="I396" s="16">
        <f t="shared" si="16"/>
        <v>0</v>
      </c>
      <c r="J396" s="16" t="e">
        <f>CONCATENATE(VLOOKUP(D396,'BA Origin'!A:D,4,FALSE),(IF(I396=1,CONCATENATE("000",D396),IF(I396=2,CONCATENATE("00",D396),IF(I396=3,CONCATENATE("0",D396),IF(I396=4,D396,"ERROR"))))),F396)</f>
        <v>#N/A</v>
      </c>
      <c r="K396" s="18" t="e">
        <f t="array" ref="K396">OR(Matrix=$J396)</f>
        <v>#N/A</v>
      </c>
      <c r="L396" s="16" t="str">
        <f t="shared" si="18"/>
        <v/>
      </c>
      <c r="M396" s="19"/>
      <c r="N396" s="20"/>
      <c r="O396" s="15"/>
      <c r="P396" s="16" t="str">
        <f>IF(O396="","",VLOOKUP(O396,'BA Target'!A:G,7,FALSE))</f>
        <v/>
      </c>
      <c r="Q396" s="117"/>
      <c r="R396" s="16" t="str">
        <f>IF(Q396="","",VLOOKUP(Q396,'Cover Data'!$D$44:$E$129,2,FALSE))</f>
        <v/>
      </c>
      <c r="S396" s="16" t="e">
        <f>IF(VLOOKUP(O396,'BA Origin'!A:H,8,FALSE)=0,"Hotel",IF(VLOOKUP(O396,'BA Origin'!A:H,8,FALSE)=9,"SC","Error"))</f>
        <v>#N/A</v>
      </c>
      <c r="T396" s="16">
        <f t="shared" si="17"/>
        <v>0</v>
      </c>
      <c r="U396" s="16" t="e">
        <f>CONCATENATE(VLOOKUP(O396,'BA Target'!A:D,4,FALSE),(IF(T396=1,CONCATENATE("000",O396),IF(T396=2,CONCATENATE("00",O396),IF(T396=3,CONCATENATE("0",O396),IF(T396=4,O396,"ERROR"))))),Q396)</f>
        <v>#N/A</v>
      </c>
      <c r="V396" s="18" t="e">
        <f t="array" ref="V396">OR(Matrix=$U396)</f>
        <v>#N/A</v>
      </c>
      <c r="W396" s="16" t="str">
        <f>IF(R396="","",IF(VLOOKUP(O396,'BA Target'!A:J,10,FALSE)="Y",IF(V396=TRUE,U396,"Cost Center not defined"),U396))</f>
        <v/>
      </c>
      <c r="X396" s="21"/>
      <c r="Y396" s="22"/>
      <c r="Z396" s="22"/>
      <c r="AA396" s="23"/>
      <c r="AB396" s="229"/>
      <c r="AC396" s="339"/>
      <c r="AD396" s="341"/>
      <c r="AE396" s="326"/>
      <c r="AF396" s="326"/>
      <c r="AG396" s="326"/>
      <c r="AH396" s="164"/>
      <c r="AI396" s="326"/>
    </row>
    <row r="397" spans="2:35" ht="15.75" x14ac:dyDescent="0.25">
      <c r="B397" s="13"/>
      <c r="C397" s="14"/>
      <c r="D397" s="17"/>
      <c r="E397" s="16" t="str">
        <f>IF(D397="","",VLOOKUP(D397,'BA Origin'!A:G,7,FALSE))</f>
        <v/>
      </c>
      <c r="F397" s="117"/>
      <c r="G397" s="16" t="str">
        <f>IF(F397="","",VLOOKUP(F397,'Cover Data'!$D$44:$E$129,2,FALSE))</f>
        <v/>
      </c>
      <c r="H397" s="16" t="e">
        <f>IF(VLOOKUP(D397,'BA Origin'!A:H,8,FALSE)=0,"Hotel",IF(VLOOKUP(D397,'BA Origin'!A:H,8,FALSE)=9,"SC","Error"))</f>
        <v>#N/A</v>
      </c>
      <c r="I397" s="16">
        <f t="shared" si="16"/>
        <v>0</v>
      </c>
      <c r="J397" s="16" t="e">
        <f>CONCATENATE(VLOOKUP(D397,'BA Origin'!A:D,4,FALSE),(IF(I397=1,CONCATENATE("000",D397),IF(I397=2,CONCATENATE("00",D397),IF(I397=3,CONCATENATE("0",D397),IF(I397=4,D397,"ERROR"))))),F397)</f>
        <v>#N/A</v>
      </c>
      <c r="K397" s="18" t="e">
        <f t="array" ref="K397">OR(Matrix=$J397)</f>
        <v>#N/A</v>
      </c>
      <c r="L397" s="16" t="str">
        <f t="shared" si="18"/>
        <v/>
      </c>
      <c r="M397" s="19"/>
      <c r="N397" s="20"/>
      <c r="O397" s="17"/>
      <c r="P397" s="16" t="str">
        <f>IF(O397="","",VLOOKUP(O397,'BA Target'!A:G,7,FALSE))</f>
        <v/>
      </c>
      <c r="Q397" s="117"/>
      <c r="R397" s="16" t="str">
        <f>IF(Q397="","",VLOOKUP(Q397,'Cover Data'!$D$44:$E$129,2,FALSE))</f>
        <v/>
      </c>
      <c r="S397" s="16" t="e">
        <f>IF(VLOOKUP(O397,'BA Origin'!A:H,8,FALSE)=0,"Hotel",IF(VLOOKUP(O397,'BA Origin'!A:H,8,FALSE)=9,"SC","Error"))</f>
        <v>#N/A</v>
      </c>
      <c r="T397" s="16">
        <f t="shared" si="17"/>
        <v>0</v>
      </c>
      <c r="U397" s="16" t="e">
        <f>CONCATENATE(VLOOKUP(O397,'BA Target'!A:D,4,FALSE),(IF(T397=1,CONCATENATE("000",O397),IF(T397=2,CONCATENATE("00",O397),IF(T397=3,CONCATENATE("0",O397),IF(T397=4,O397,"ERROR"))))),Q397)</f>
        <v>#N/A</v>
      </c>
      <c r="V397" s="18" t="e">
        <f t="array" ref="V397">OR(Matrix=$U397)</f>
        <v>#N/A</v>
      </c>
      <c r="W397" s="16" t="str">
        <f>IF(R397="","",IF(VLOOKUP(O397,'BA Target'!A:J,10,FALSE)="Y",IF(V397=TRUE,U397,"Cost Center not defined"),U397))</f>
        <v/>
      </c>
      <c r="X397" s="21"/>
      <c r="Y397" s="22"/>
      <c r="Z397" s="22"/>
      <c r="AA397" s="23"/>
      <c r="AB397" s="229"/>
      <c r="AC397" s="337"/>
      <c r="AD397" s="341"/>
      <c r="AE397" s="326"/>
      <c r="AF397" s="326"/>
      <c r="AG397" s="326"/>
      <c r="AH397" s="164"/>
      <c r="AI397" s="326"/>
    </row>
    <row r="398" spans="2:35" ht="15.75" x14ac:dyDescent="0.25">
      <c r="B398" s="13"/>
      <c r="C398" s="14"/>
      <c r="D398" s="17"/>
      <c r="E398" s="16" t="str">
        <f>IF(D398="","",VLOOKUP(D398,'BA Origin'!A:G,7,FALSE))</f>
        <v/>
      </c>
      <c r="F398" s="117"/>
      <c r="G398" s="16" t="str">
        <f>IF(F398="","",VLOOKUP(F398,'Cover Data'!$D$44:$E$129,2,FALSE))</f>
        <v/>
      </c>
      <c r="H398" s="16" t="e">
        <f>IF(VLOOKUP(D398,'BA Origin'!A:H,8,FALSE)=0,"Hotel",IF(VLOOKUP(D398,'BA Origin'!A:H,8,FALSE)=9,"SC","Error"))</f>
        <v>#N/A</v>
      </c>
      <c r="I398" s="16">
        <f t="shared" si="16"/>
        <v>0</v>
      </c>
      <c r="J398" s="16" t="e">
        <f>CONCATENATE(VLOOKUP(D398,'BA Origin'!A:D,4,FALSE),(IF(I398=1,CONCATENATE("000",D398),IF(I398=2,CONCATENATE("00",D398),IF(I398=3,CONCATENATE("0",D398),IF(I398=4,D398,"ERROR"))))),F398)</f>
        <v>#N/A</v>
      </c>
      <c r="K398" s="18" t="e">
        <f t="array" ref="K398">OR(Matrix=$J398)</f>
        <v>#N/A</v>
      </c>
      <c r="L398" s="16" t="str">
        <f t="shared" si="18"/>
        <v/>
      </c>
      <c r="M398" s="19"/>
      <c r="N398" s="20"/>
      <c r="O398" s="15"/>
      <c r="P398" s="16" t="str">
        <f>IF(O398="","",VLOOKUP(O398,'BA Target'!A:G,7,FALSE))</f>
        <v/>
      </c>
      <c r="Q398" s="117"/>
      <c r="R398" s="16" t="str">
        <f>IF(Q398="","",VLOOKUP(Q398,'Cover Data'!$D$44:$E$129,2,FALSE))</f>
        <v/>
      </c>
      <c r="S398" s="16" t="e">
        <f>IF(VLOOKUP(O398,'BA Origin'!A:H,8,FALSE)=0,"Hotel",IF(VLOOKUP(O398,'BA Origin'!A:H,8,FALSE)=9,"SC","Error"))</f>
        <v>#N/A</v>
      </c>
      <c r="T398" s="16">
        <f t="shared" si="17"/>
        <v>0</v>
      </c>
      <c r="U398" s="16" t="e">
        <f>CONCATENATE(VLOOKUP(O398,'BA Target'!A:D,4,FALSE),(IF(T398=1,CONCATENATE("000",O398),IF(T398=2,CONCATENATE("00",O398),IF(T398=3,CONCATENATE("0",O398),IF(T398=4,O398,"ERROR"))))),Q398)</f>
        <v>#N/A</v>
      </c>
      <c r="V398" s="18" t="e">
        <f t="array" ref="V398">OR(Matrix=$U398)</f>
        <v>#N/A</v>
      </c>
      <c r="W398" s="16" t="str">
        <f>IF(R398="","",IF(VLOOKUP(O398,'BA Target'!A:J,10,FALSE)="Y",IF(V398=TRUE,U398,"Cost Center not defined"),U398))</f>
        <v/>
      </c>
      <c r="X398" s="21"/>
      <c r="Y398" s="22"/>
      <c r="Z398" s="22"/>
      <c r="AA398" s="23"/>
      <c r="AB398" s="229"/>
      <c r="AC398" s="338"/>
      <c r="AD398" s="341"/>
      <c r="AE398" s="326"/>
      <c r="AF398" s="326"/>
      <c r="AG398" s="326"/>
      <c r="AH398" s="164"/>
      <c r="AI398" s="326"/>
    </row>
    <row r="399" spans="2:35" ht="15.75" x14ac:dyDescent="0.25">
      <c r="B399" s="13"/>
      <c r="C399" s="14"/>
      <c r="D399" s="17"/>
      <c r="E399" s="16" t="str">
        <f>IF(D399="","",VLOOKUP(D399,'BA Origin'!A:G,7,FALSE))</f>
        <v/>
      </c>
      <c r="F399" s="117"/>
      <c r="G399" s="16" t="str">
        <f>IF(F399="","",VLOOKUP(F399,'Cover Data'!$D$44:$E$129,2,FALSE))</f>
        <v/>
      </c>
      <c r="H399" s="16" t="e">
        <f>IF(VLOOKUP(D399,'BA Origin'!A:H,8,FALSE)=0,"Hotel",IF(VLOOKUP(D399,'BA Origin'!A:H,8,FALSE)=9,"SC","Error"))</f>
        <v>#N/A</v>
      </c>
      <c r="I399" s="16">
        <f t="shared" si="16"/>
        <v>0</v>
      </c>
      <c r="J399" s="16" t="e">
        <f>CONCATENATE(VLOOKUP(D399,'BA Origin'!A:D,4,FALSE),(IF(I399=1,CONCATENATE("000",D399),IF(I399=2,CONCATENATE("00",D399),IF(I399=3,CONCATENATE("0",D399),IF(I399=4,D399,"ERROR"))))),F399)</f>
        <v>#N/A</v>
      </c>
      <c r="K399" s="18" t="e">
        <f t="array" ref="K399">OR(Matrix=$J399)</f>
        <v>#N/A</v>
      </c>
      <c r="L399" s="16" t="str">
        <f t="shared" si="18"/>
        <v/>
      </c>
      <c r="M399" s="19"/>
      <c r="N399" s="20"/>
      <c r="O399" s="15"/>
      <c r="P399" s="16" t="str">
        <f>IF(O399="","",VLOOKUP(O399,'BA Target'!A:G,7,FALSE))</f>
        <v/>
      </c>
      <c r="Q399" s="117"/>
      <c r="R399" s="16" t="str">
        <f>IF(Q399="","",VLOOKUP(Q399,'Cover Data'!$D$44:$E$129,2,FALSE))</f>
        <v/>
      </c>
      <c r="S399" s="16" t="e">
        <f>IF(VLOOKUP(O399,'BA Origin'!A:H,8,FALSE)=0,"Hotel",IF(VLOOKUP(O399,'BA Origin'!A:H,8,FALSE)=9,"SC","Error"))</f>
        <v>#N/A</v>
      </c>
      <c r="T399" s="16">
        <f t="shared" si="17"/>
        <v>0</v>
      </c>
      <c r="U399" s="16" t="e">
        <f>CONCATENATE(VLOOKUP(O399,'BA Target'!A:D,4,FALSE),(IF(T399=1,CONCATENATE("000",O399),IF(T399=2,CONCATENATE("00",O399),IF(T399=3,CONCATENATE("0",O399),IF(T399=4,O399,"ERROR"))))),Q399)</f>
        <v>#N/A</v>
      </c>
      <c r="V399" s="18" t="e">
        <f t="array" ref="V399">OR(Matrix=$U399)</f>
        <v>#N/A</v>
      </c>
      <c r="W399" s="16" t="str">
        <f>IF(R399="","",IF(VLOOKUP(O399,'BA Target'!A:J,10,FALSE)="Y",IF(V399=TRUE,U399,"Cost Center not defined"),U399))</f>
        <v/>
      </c>
      <c r="X399" s="21"/>
      <c r="Y399" s="22"/>
      <c r="Z399" s="22"/>
      <c r="AA399" s="23"/>
      <c r="AB399" s="229"/>
      <c r="AC399" s="339"/>
      <c r="AD399" s="341"/>
      <c r="AE399" s="326"/>
      <c r="AF399" s="326"/>
      <c r="AG399" s="326"/>
      <c r="AH399" s="164"/>
      <c r="AI399" s="326"/>
    </row>
    <row r="400" spans="2:35" ht="15.75" x14ac:dyDescent="0.25">
      <c r="B400" s="13"/>
      <c r="C400" s="14"/>
      <c r="D400" s="17"/>
      <c r="E400" s="16" t="str">
        <f>IF(D400="","",VLOOKUP(D400,'BA Origin'!A:G,7,FALSE))</f>
        <v/>
      </c>
      <c r="F400" s="117"/>
      <c r="G400" s="16" t="str">
        <f>IF(F400="","",VLOOKUP(F400,'Cover Data'!$D$44:$E$129,2,FALSE))</f>
        <v/>
      </c>
      <c r="H400" s="16" t="e">
        <f>IF(VLOOKUP(D400,'BA Origin'!A:H,8,FALSE)=0,"Hotel",IF(VLOOKUP(D400,'BA Origin'!A:H,8,FALSE)=9,"SC","Error"))</f>
        <v>#N/A</v>
      </c>
      <c r="I400" s="16">
        <f t="shared" si="16"/>
        <v>0</v>
      </c>
      <c r="J400" s="16" t="e">
        <f>CONCATENATE(VLOOKUP(D400,'BA Origin'!A:D,4,FALSE),(IF(I400=1,CONCATENATE("000",D400),IF(I400=2,CONCATENATE("00",D400),IF(I400=3,CONCATENATE("0",D400),IF(I400=4,D400,"ERROR"))))),F400)</f>
        <v>#N/A</v>
      </c>
      <c r="K400" s="18" t="e">
        <f t="array" ref="K400">OR(Matrix=$J400)</f>
        <v>#N/A</v>
      </c>
      <c r="L400" s="16" t="str">
        <f t="shared" si="18"/>
        <v/>
      </c>
      <c r="M400" s="19"/>
      <c r="N400" s="20"/>
      <c r="O400" s="17"/>
      <c r="P400" s="16" t="str">
        <f>IF(O400="","",VLOOKUP(O400,'BA Target'!A:G,7,FALSE))</f>
        <v/>
      </c>
      <c r="Q400" s="117"/>
      <c r="R400" s="16" t="str">
        <f>IF(Q400="","",VLOOKUP(Q400,'Cover Data'!$D$44:$E$129,2,FALSE))</f>
        <v/>
      </c>
      <c r="S400" s="16" t="e">
        <f>IF(VLOOKUP(O400,'BA Origin'!A:H,8,FALSE)=0,"Hotel",IF(VLOOKUP(O400,'BA Origin'!A:H,8,FALSE)=9,"SC","Error"))</f>
        <v>#N/A</v>
      </c>
      <c r="T400" s="16">
        <f t="shared" si="17"/>
        <v>0</v>
      </c>
      <c r="U400" s="16" t="e">
        <f>CONCATENATE(VLOOKUP(O400,'BA Target'!A:D,4,FALSE),(IF(T400=1,CONCATENATE("000",O400),IF(T400=2,CONCATENATE("00",O400),IF(T400=3,CONCATENATE("0",O400),IF(T400=4,O400,"ERROR"))))),Q400)</f>
        <v>#N/A</v>
      </c>
      <c r="V400" s="18" t="e">
        <f t="array" ref="V400">OR(Matrix=$U400)</f>
        <v>#N/A</v>
      </c>
      <c r="W400" s="16" t="str">
        <f>IF(R400="","",IF(VLOOKUP(O400,'BA Target'!A:J,10,FALSE)="Y",IF(V400=TRUE,U400,"Cost Center not defined"),U400))</f>
        <v/>
      </c>
      <c r="X400" s="21"/>
      <c r="Y400" s="22"/>
      <c r="Z400" s="22"/>
      <c r="AA400" s="23"/>
      <c r="AB400" s="229"/>
      <c r="AC400" s="337"/>
      <c r="AD400" s="341"/>
      <c r="AE400" s="326"/>
      <c r="AF400" s="326"/>
      <c r="AG400" s="326"/>
      <c r="AH400" s="164"/>
      <c r="AI400" s="326"/>
    </row>
    <row r="401" spans="2:35" ht="15.75" x14ac:dyDescent="0.25">
      <c r="B401" s="13"/>
      <c r="C401" s="14"/>
      <c r="D401" s="17"/>
      <c r="E401" s="16" t="str">
        <f>IF(D401="","",VLOOKUP(D401,'BA Origin'!A:G,7,FALSE))</f>
        <v/>
      </c>
      <c r="F401" s="117"/>
      <c r="G401" s="16" t="str">
        <f>IF(F401="","",VLOOKUP(F401,'Cover Data'!$D$44:$E$129,2,FALSE))</f>
        <v/>
      </c>
      <c r="H401" s="16" t="e">
        <f>IF(VLOOKUP(D401,'BA Origin'!A:H,8,FALSE)=0,"Hotel",IF(VLOOKUP(D401,'BA Origin'!A:H,8,FALSE)=9,"SC","Error"))</f>
        <v>#N/A</v>
      </c>
      <c r="I401" s="16">
        <f t="shared" si="16"/>
        <v>0</v>
      </c>
      <c r="J401" s="16" t="e">
        <f>CONCATENATE(VLOOKUP(D401,'BA Origin'!A:D,4,FALSE),(IF(I401=1,CONCATENATE("000",D401),IF(I401=2,CONCATENATE("00",D401),IF(I401=3,CONCATENATE("0",D401),IF(I401=4,D401,"ERROR"))))),F401)</f>
        <v>#N/A</v>
      </c>
      <c r="K401" s="18" t="e">
        <f t="array" ref="K401">OR(Matrix=$J401)</f>
        <v>#N/A</v>
      </c>
      <c r="L401" s="16" t="str">
        <f t="shared" si="18"/>
        <v/>
      </c>
      <c r="M401" s="19"/>
      <c r="N401" s="20"/>
      <c r="O401" s="15"/>
      <c r="P401" s="16" t="str">
        <f>IF(O401="","",VLOOKUP(O401,'BA Target'!A:G,7,FALSE))</f>
        <v/>
      </c>
      <c r="Q401" s="117"/>
      <c r="R401" s="16" t="str">
        <f>IF(Q401="","",VLOOKUP(Q401,'Cover Data'!$D$44:$E$129,2,FALSE))</f>
        <v/>
      </c>
      <c r="S401" s="16" t="e">
        <f>IF(VLOOKUP(O401,'BA Origin'!A:H,8,FALSE)=0,"Hotel",IF(VLOOKUP(O401,'BA Origin'!A:H,8,FALSE)=9,"SC","Error"))</f>
        <v>#N/A</v>
      </c>
      <c r="T401" s="16">
        <f t="shared" si="17"/>
        <v>0</v>
      </c>
      <c r="U401" s="16" t="e">
        <f>CONCATENATE(VLOOKUP(O401,'BA Target'!A:D,4,FALSE),(IF(T401=1,CONCATENATE("000",O401),IF(T401=2,CONCATENATE("00",O401),IF(T401=3,CONCATENATE("0",O401),IF(T401=4,O401,"ERROR"))))),Q401)</f>
        <v>#N/A</v>
      </c>
      <c r="V401" s="18" t="e">
        <f t="array" ref="V401">OR(Matrix=$U401)</f>
        <v>#N/A</v>
      </c>
      <c r="W401" s="16" t="str">
        <f>IF(R401="","",IF(VLOOKUP(O401,'BA Target'!A:J,10,FALSE)="Y",IF(V401=TRUE,U401,"Cost Center not defined"),U401))</f>
        <v/>
      </c>
      <c r="X401" s="21"/>
      <c r="Y401" s="22"/>
      <c r="Z401" s="22"/>
      <c r="AA401" s="23"/>
      <c r="AB401" s="229"/>
      <c r="AC401" s="338"/>
      <c r="AD401" s="341"/>
      <c r="AE401" s="326"/>
      <c r="AF401" s="326"/>
      <c r="AG401" s="326"/>
      <c r="AH401" s="164"/>
      <c r="AI401" s="326"/>
    </row>
    <row r="402" spans="2:35" ht="15.75" x14ac:dyDescent="0.25">
      <c r="B402" s="13"/>
      <c r="C402" s="14"/>
      <c r="D402" s="17"/>
      <c r="E402" s="16" t="str">
        <f>IF(D402="","",VLOOKUP(D402,'BA Origin'!A:G,7,FALSE))</f>
        <v/>
      </c>
      <c r="F402" s="117"/>
      <c r="G402" s="16" t="str">
        <f>IF(F402="","",VLOOKUP(F402,'Cover Data'!$D$44:$E$129,2,FALSE))</f>
        <v/>
      </c>
      <c r="H402" s="16" t="e">
        <f>IF(VLOOKUP(D402,'BA Origin'!A:H,8,FALSE)=0,"Hotel",IF(VLOOKUP(D402,'BA Origin'!A:H,8,FALSE)=9,"SC","Error"))</f>
        <v>#N/A</v>
      </c>
      <c r="I402" s="16">
        <f t="shared" si="16"/>
        <v>0</v>
      </c>
      <c r="J402" s="16" t="e">
        <f>CONCATENATE(VLOOKUP(D402,'BA Origin'!A:D,4,FALSE),(IF(I402=1,CONCATENATE("000",D402),IF(I402=2,CONCATENATE("00",D402),IF(I402=3,CONCATENATE("0",D402),IF(I402=4,D402,"ERROR"))))),F402)</f>
        <v>#N/A</v>
      </c>
      <c r="K402" s="18" t="e">
        <f t="array" ref="K402">OR(Matrix=$J402)</f>
        <v>#N/A</v>
      </c>
      <c r="L402" s="16" t="str">
        <f t="shared" si="18"/>
        <v/>
      </c>
      <c r="M402" s="19"/>
      <c r="N402" s="20"/>
      <c r="O402" s="15"/>
      <c r="P402" s="16" t="str">
        <f>IF(O402="","",VLOOKUP(O402,'BA Target'!A:G,7,FALSE))</f>
        <v/>
      </c>
      <c r="Q402" s="117"/>
      <c r="R402" s="16" t="str">
        <f>IF(Q402="","",VLOOKUP(Q402,'Cover Data'!$D$44:$E$129,2,FALSE))</f>
        <v/>
      </c>
      <c r="S402" s="16" t="e">
        <f>IF(VLOOKUP(O402,'BA Origin'!A:H,8,FALSE)=0,"Hotel",IF(VLOOKUP(O402,'BA Origin'!A:H,8,FALSE)=9,"SC","Error"))</f>
        <v>#N/A</v>
      </c>
      <c r="T402" s="16">
        <f t="shared" si="17"/>
        <v>0</v>
      </c>
      <c r="U402" s="16" t="e">
        <f>CONCATENATE(VLOOKUP(O402,'BA Target'!A:D,4,FALSE),(IF(T402=1,CONCATENATE("000",O402),IF(T402=2,CONCATENATE("00",O402),IF(T402=3,CONCATENATE("0",O402),IF(T402=4,O402,"ERROR"))))),Q402)</f>
        <v>#N/A</v>
      </c>
      <c r="V402" s="18" t="e">
        <f t="array" ref="V402">OR(Matrix=$U402)</f>
        <v>#N/A</v>
      </c>
      <c r="W402" s="16" t="str">
        <f>IF(R402="","",IF(VLOOKUP(O402,'BA Target'!A:J,10,FALSE)="Y",IF(V402=TRUE,U402,"Cost Center not defined"),U402))</f>
        <v/>
      </c>
      <c r="X402" s="21"/>
      <c r="Y402" s="22"/>
      <c r="Z402" s="22"/>
      <c r="AA402" s="23"/>
      <c r="AB402" s="229"/>
      <c r="AC402" s="339"/>
      <c r="AD402" s="341"/>
      <c r="AE402" s="326"/>
      <c r="AF402" s="326"/>
      <c r="AG402" s="326"/>
      <c r="AH402" s="164"/>
      <c r="AI402" s="326"/>
    </row>
    <row r="403" spans="2:35" ht="15.75" x14ac:dyDescent="0.25">
      <c r="B403" s="13"/>
      <c r="C403" s="14"/>
      <c r="D403" s="17"/>
      <c r="E403" s="16" t="str">
        <f>IF(D403="","",VLOOKUP(D403,'BA Origin'!A:G,7,FALSE))</f>
        <v/>
      </c>
      <c r="F403" s="117"/>
      <c r="G403" s="16" t="str">
        <f>IF(F403="","",VLOOKUP(F403,'Cover Data'!$D$44:$E$129,2,FALSE))</f>
        <v/>
      </c>
      <c r="H403" s="16" t="e">
        <f>IF(VLOOKUP(D403,'BA Origin'!A:H,8,FALSE)=0,"Hotel",IF(VLOOKUP(D403,'BA Origin'!A:H,8,FALSE)=9,"SC","Error"))</f>
        <v>#N/A</v>
      </c>
      <c r="I403" s="16">
        <f t="shared" si="16"/>
        <v>0</v>
      </c>
      <c r="J403" s="16" t="e">
        <f>CONCATENATE(VLOOKUP(D403,'BA Origin'!A:D,4,FALSE),(IF(I403=1,CONCATENATE("000",D403),IF(I403=2,CONCATENATE("00",D403),IF(I403=3,CONCATENATE("0",D403),IF(I403=4,D403,"ERROR"))))),F403)</f>
        <v>#N/A</v>
      </c>
      <c r="K403" s="18" t="e">
        <f t="array" ref="K403">OR(Matrix=$J403)</f>
        <v>#N/A</v>
      </c>
      <c r="L403" s="16" t="str">
        <f t="shared" si="18"/>
        <v/>
      </c>
      <c r="M403" s="19"/>
      <c r="N403" s="20"/>
      <c r="O403" s="17"/>
      <c r="P403" s="16" t="str">
        <f>IF(O403="","",VLOOKUP(O403,'BA Target'!A:G,7,FALSE))</f>
        <v/>
      </c>
      <c r="Q403" s="117"/>
      <c r="R403" s="16" t="str">
        <f>IF(Q403="","",VLOOKUP(Q403,'Cover Data'!$D$44:$E$129,2,FALSE))</f>
        <v/>
      </c>
      <c r="S403" s="16" t="e">
        <f>IF(VLOOKUP(O403,'BA Origin'!A:H,8,FALSE)=0,"Hotel",IF(VLOOKUP(O403,'BA Origin'!A:H,8,FALSE)=9,"SC","Error"))</f>
        <v>#N/A</v>
      </c>
      <c r="T403" s="16">
        <f t="shared" si="17"/>
        <v>0</v>
      </c>
      <c r="U403" s="16" t="e">
        <f>CONCATENATE(VLOOKUP(O403,'BA Target'!A:D,4,FALSE),(IF(T403=1,CONCATENATE("000",O403),IF(T403=2,CONCATENATE("00",O403),IF(T403=3,CONCATENATE("0",O403),IF(T403=4,O403,"ERROR"))))),Q403)</f>
        <v>#N/A</v>
      </c>
      <c r="V403" s="18" t="e">
        <f t="array" ref="V403">OR(Matrix=$U403)</f>
        <v>#N/A</v>
      </c>
      <c r="W403" s="16" t="str">
        <f>IF(R403="","",IF(VLOOKUP(O403,'BA Target'!A:J,10,FALSE)="Y",IF(V403=TRUE,U403,"Cost Center not defined"),U403))</f>
        <v/>
      </c>
      <c r="X403" s="21"/>
      <c r="Y403" s="22"/>
      <c r="Z403" s="22"/>
      <c r="AA403" s="23"/>
      <c r="AB403" s="229"/>
      <c r="AC403" s="337"/>
      <c r="AD403" s="341"/>
      <c r="AE403" s="326"/>
      <c r="AF403" s="326"/>
      <c r="AG403" s="326"/>
      <c r="AH403" s="164"/>
      <c r="AI403" s="326"/>
    </row>
    <row r="404" spans="2:35" ht="15.75" x14ac:dyDescent="0.25">
      <c r="B404" s="13"/>
      <c r="C404" s="14"/>
      <c r="D404" s="17"/>
      <c r="E404" s="16" t="str">
        <f>IF(D404="","",VLOOKUP(D404,'BA Origin'!A:G,7,FALSE))</f>
        <v/>
      </c>
      <c r="F404" s="117"/>
      <c r="G404" s="16" t="str">
        <f>IF(F404="","",VLOOKUP(F404,'Cover Data'!$D$44:$E$129,2,FALSE))</f>
        <v/>
      </c>
      <c r="H404" s="16" t="e">
        <f>IF(VLOOKUP(D404,'BA Origin'!A:H,8,FALSE)=0,"Hotel",IF(VLOOKUP(D404,'BA Origin'!A:H,8,FALSE)=9,"SC","Error"))</f>
        <v>#N/A</v>
      </c>
      <c r="I404" s="16">
        <f t="shared" si="16"/>
        <v>0</v>
      </c>
      <c r="J404" s="16" t="e">
        <f>CONCATENATE(VLOOKUP(D404,'BA Origin'!A:D,4,FALSE),(IF(I404=1,CONCATENATE("000",D404),IF(I404=2,CONCATENATE("00",D404),IF(I404=3,CONCATENATE("0",D404),IF(I404=4,D404,"ERROR"))))),F404)</f>
        <v>#N/A</v>
      </c>
      <c r="K404" s="18" t="e">
        <f t="array" ref="K404">OR(Matrix=$J404)</f>
        <v>#N/A</v>
      </c>
      <c r="L404" s="16" t="str">
        <f t="shared" si="18"/>
        <v/>
      </c>
      <c r="M404" s="19"/>
      <c r="N404" s="20"/>
      <c r="O404" s="15"/>
      <c r="P404" s="16" t="str">
        <f>IF(O404="","",VLOOKUP(O404,'BA Target'!A:G,7,FALSE))</f>
        <v/>
      </c>
      <c r="Q404" s="117"/>
      <c r="R404" s="16" t="str">
        <f>IF(Q404="","",VLOOKUP(Q404,'Cover Data'!$D$44:$E$129,2,FALSE))</f>
        <v/>
      </c>
      <c r="S404" s="16" t="e">
        <f>IF(VLOOKUP(O404,'BA Origin'!A:H,8,FALSE)=0,"Hotel",IF(VLOOKUP(O404,'BA Origin'!A:H,8,FALSE)=9,"SC","Error"))</f>
        <v>#N/A</v>
      </c>
      <c r="T404" s="16">
        <f t="shared" si="17"/>
        <v>0</v>
      </c>
      <c r="U404" s="16" t="e">
        <f>CONCATENATE(VLOOKUP(O404,'BA Target'!A:D,4,FALSE),(IF(T404=1,CONCATENATE("000",O404),IF(T404=2,CONCATENATE("00",O404),IF(T404=3,CONCATENATE("0",O404),IF(T404=4,O404,"ERROR"))))),Q404)</f>
        <v>#N/A</v>
      </c>
      <c r="V404" s="18" t="e">
        <f t="array" ref="V404">OR(Matrix=$U404)</f>
        <v>#N/A</v>
      </c>
      <c r="W404" s="16" t="str">
        <f>IF(R404="","",IF(VLOOKUP(O404,'BA Target'!A:J,10,FALSE)="Y",IF(V404=TRUE,U404,"Cost Center not defined"),U404))</f>
        <v/>
      </c>
      <c r="X404" s="21"/>
      <c r="Y404" s="22"/>
      <c r="Z404" s="22"/>
      <c r="AA404" s="23"/>
      <c r="AB404" s="229"/>
      <c r="AC404" s="338"/>
      <c r="AD404" s="341"/>
      <c r="AE404" s="326"/>
      <c r="AF404" s="326"/>
      <c r="AG404" s="326"/>
      <c r="AH404" s="164"/>
      <c r="AI404" s="326"/>
    </row>
    <row r="405" spans="2:35" ht="15.75" x14ac:dyDescent="0.25">
      <c r="B405" s="13"/>
      <c r="C405" s="14"/>
      <c r="D405" s="17"/>
      <c r="E405" s="16" t="str">
        <f>IF(D405="","",VLOOKUP(D405,'BA Origin'!A:G,7,FALSE))</f>
        <v/>
      </c>
      <c r="F405" s="117"/>
      <c r="G405" s="16" t="str">
        <f>IF(F405="","",VLOOKUP(F405,'Cover Data'!$D$44:$E$129,2,FALSE))</f>
        <v/>
      </c>
      <c r="H405" s="16" t="e">
        <f>IF(VLOOKUP(D405,'BA Origin'!A:H,8,FALSE)=0,"Hotel",IF(VLOOKUP(D405,'BA Origin'!A:H,8,FALSE)=9,"SC","Error"))</f>
        <v>#N/A</v>
      </c>
      <c r="I405" s="16">
        <f t="shared" si="16"/>
        <v>0</v>
      </c>
      <c r="J405" s="16" t="e">
        <f>CONCATENATE(VLOOKUP(D405,'BA Origin'!A:D,4,FALSE),(IF(I405=1,CONCATENATE("000",D405),IF(I405=2,CONCATENATE("00",D405),IF(I405=3,CONCATENATE("0",D405),IF(I405=4,D405,"ERROR"))))),F405)</f>
        <v>#N/A</v>
      </c>
      <c r="K405" s="18" t="e">
        <f t="array" ref="K405">OR(Matrix=$J405)</f>
        <v>#N/A</v>
      </c>
      <c r="L405" s="16" t="str">
        <f t="shared" si="18"/>
        <v/>
      </c>
      <c r="M405" s="19"/>
      <c r="N405" s="20"/>
      <c r="O405" s="15"/>
      <c r="P405" s="16" t="str">
        <f>IF(O405="","",VLOOKUP(O405,'BA Target'!A:G,7,FALSE))</f>
        <v/>
      </c>
      <c r="Q405" s="117"/>
      <c r="R405" s="16" t="str">
        <f>IF(Q405="","",VLOOKUP(Q405,'Cover Data'!$D$44:$E$129,2,FALSE))</f>
        <v/>
      </c>
      <c r="S405" s="16" t="e">
        <f>IF(VLOOKUP(O405,'BA Origin'!A:H,8,FALSE)=0,"Hotel",IF(VLOOKUP(O405,'BA Origin'!A:H,8,FALSE)=9,"SC","Error"))</f>
        <v>#N/A</v>
      </c>
      <c r="T405" s="16">
        <f t="shared" si="17"/>
        <v>0</v>
      </c>
      <c r="U405" s="16" t="e">
        <f>CONCATENATE(VLOOKUP(O405,'BA Target'!A:D,4,FALSE),(IF(T405=1,CONCATENATE("000",O405),IF(T405=2,CONCATENATE("00",O405),IF(T405=3,CONCATENATE("0",O405),IF(T405=4,O405,"ERROR"))))),Q405)</f>
        <v>#N/A</v>
      </c>
      <c r="V405" s="18" t="e">
        <f t="array" ref="V405">OR(Matrix=$U405)</f>
        <v>#N/A</v>
      </c>
      <c r="W405" s="16" t="str">
        <f>IF(R405="","",IF(VLOOKUP(O405,'BA Target'!A:J,10,FALSE)="Y",IF(V405=TRUE,U405,"Cost Center not defined"),U405))</f>
        <v/>
      </c>
      <c r="X405" s="21"/>
      <c r="Y405" s="22"/>
      <c r="Z405" s="22"/>
      <c r="AA405" s="23"/>
      <c r="AB405" s="229"/>
      <c r="AC405" s="339"/>
      <c r="AD405" s="341"/>
      <c r="AE405" s="326"/>
      <c r="AF405" s="326"/>
      <c r="AG405" s="326"/>
      <c r="AH405" s="164"/>
      <c r="AI405" s="326"/>
    </row>
    <row r="406" spans="2:35" ht="15.75" x14ac:dyDescent="0.25">
      <c r="B406" s="13"/>
      <c r="C406" s="14"/>
      <c r="D406" s="17"/>
      <c r="E406" s="16" t="str">
        <f>IF(D406="","",VLOOKUP(D406,'BA Origin'!A:G,7,FALSE))</f>
        <v/>
      </c>
      <c r="F406" s="117"/>
      <c r="G406" s="16" t="str">
        <f>IF(F406="","",VLOOKUP(F406,'Cover Data'!$D$44:$E$129,2,FALSE))</f>
        <v/>
      </c>
      <c r="H406" s="16" t="e">
        <f>IF(VLOOKUP(D406,'BA Origin'!A:H,8,FALSE)=0,"Hotel",IF(VLOOKUP(D406,'BA Origin'!A:H,8,FALSE)=9,"SC","Error"))</f>
        <v>#N/A</v>
      </c>
      <c r="I406" s="16">
        <f t="shared" si="16"/>
        <v>0</v>
      </c>
      <c r="J406" s="16" t="e">
        <f>CONCATENATE(VLOOKUP(D406,'BA Origin'!A:D,4,FALSE),(IF(I406=1,CONCATENATE("000",D406),IF(I406=2,CONCATENATE("00",D406),IF(I406=3,CONCATENATE("0",D406),IF(I406=4,D406,"ERROR"))))),F406)</f>
        <v>#N/A</v>
      </c>
      <c r="K406" s="18" t="e">
        <f t="array" ref="K406">OR(Matrix=$J406)</f>
        <v>#N/A</v>
      </c>
      <c r="L406" s="16" t="str">
        <f t="shared" si="18"/>
        <v/>
      </c>
      <c r="M406" s="19"/>
      <c r="N406" s="20"/>
      <c r="O406" s="17"/>
      <c r="P406" s="16" t="str">
        <f>IF(O406="","",VLOOKUP(O406,'BA Target'!A:G,7,FALSE))</f>
        <v/>
      </c>
      <c r="Q406" s="117"/>
      <c r="R406" s="16" t="str">
        <f>IF(Q406="","",VLOOKUP(Q406,'Cover Data'!$D$44:$E$129,2,FALSE))</f>
        <v/>
      </c>
      <c r="S406" s="16" t="e">
        <f>IF(VLOOKUP(O406,'BA Origin'!A:H,8,FALSE)=0,"Hotel",IF(VLOOKUP(O406,'BA Origin'!A:H,8,FALSE)=9,"SC","Error"))</f>
        <v>#N/A</v>
      </c>
      <c r="T406" s="16">
        <f t="shared" si="17"/>
        <v>0</v>
      </c>
      <c r="U406" s="16" t="e">
        <f>CONCATENATE(VLOOKUP(O406,'BA Target'!A:D,4,FALSE),(IF(T406=1,CONCATENATE("000",O406),IF(T406=2,CONCATENATE("00",O406),IF(T406=3,CONCATENATE("0",O406),IF(T406=4,O406,"ERROR"))))),Q406)</f>
        <v>#N/A</v>
      </c>
      <c r="V406" s="18" t="e">
        <f t="array" ref="V406">OR(Matrix=$U406)</f>
        <v>#N/A</v>
      </c>
      <c r="W406" s="16" t="str">
        <f>IF(R406="","",IF(VLOOKUP(O406,'BA Target'!A:J,10,FALSE)="Y",IF(V406=TRUE,U406,"Cost Center not defined"),U406))</f>
        <v/>
      </c>
      <c r="X406" s="21"/>
      <c r="Y406" s="22"/>
      <c r="Z406" s="22"/>
      <c r="AA406" s="23"/>
      <c r="AB406" s="229"/>
      <c r="AC406" s="337"/>
      <c r="AD406" s="341"/>
      <c r="AE406" s="326"/>
      <c r="AF406" s="326"/>
      <c r="AG406" s="326"/>
      <c r="AH406" s="164"/>
      <c r="AI406" s="326"/>
    </row>
    <row r="407" spans="2:35" ht="15.75" x14ac:dyDescent="0.25">
      <c r="B407" s="13"/>
      <c r="C407" s="14"/>
      <c r="D407" s="17"/>
      <c r="E407" s="16" t="str">
        <f>IF(D407="","",VLOOKUP(D407,'BA Origin'!A:G,7,FALSE))</f>
        <v/>
      </c>
      <c r="F407" s="117"/>
      <c r="G407" s="16" t="str">
        <f>IF(F407="","",VLOOKUP(F407,'Cover Data'!$D$44:$E$129,2,FALSE))</f>
        <v/>
      </c>
      <c r="H407" s="16" t="e">
        <f>IF(VLOOKUP(D407,'BA Origin'!A:H,8,FALSE)=0,"Hotel",IF(VLOOKUP(D407,'BA Origin'!A:H,8,FALSE)=9,"SC","Error"))</f>
        <v>#N/A</v>
      </c>
      <c r="I407" s="16">
        <f t="shared" si="16"/>
        <v>0</v>
      </c>
      <c r="J407" s="16" t="e">
        <f>CONCATENATE(VLOOKUP(D407,'BA Origin'!A:D,4,FALSE),(IF(I407=1,CONCATENATE("000",D407),IF(I407=2,CONCATENATE("00",D407),IF(I407=3,CONCATENATE("0",D407),IF(I407=4,D407,"ERROR"))))),F407)</f>
        <v>#N/A</v>
      </c>
      <c r="K407" s="18" t="e">
        <f t="array" ref="K407">OR(Matrix=$J407)</f>
        <v>#N/A</v>
      </c>
      <c r="L407" s="16" t="str">
        <f t="shared" si="18"/>
        <v/>
      </c>
      <c r="M407" s="19"/>
      <c r="N407" s="20"/>
      <c r="O407" s="15"/>
      <c r="P407" s="16" t="str">
        <f>IF(O407="","",VLOOKUP(O407,'BA Target'!A:G,7,FALSE))</f>
        <v/>
      </c>
      <c r="Q407" s="117"/>
      <c r="R407" s="16" t="str">
        <f>IF(Q407="","",VLOOKUP(Q407,'Cover Data'!$D$44:$E$129,2,FALSE))</f>
        <v/>
      </c>
      <c r="S407" s="16" t="e">
        <f>IF(VLOOKUP(O407,'BA Origin'!A:H,8,FALSE)=0,"Hotel",IF(VLOOKUP(O407,'BA Origin'!A:H,8,FALSE)=9,"SC","Error"))</f>
        <v>#N/A</v>
      </c>
      <c r="T407" s="16">
        <f t="shared" si="17"/>
        <v>0</v>
      </c>
      <c r="U407" s="16" t="e">
        <f>CONCATENATE(VLOOKUP(O407,'BA Target'!A:D,4,FALSE),(IF(T407=1,CONCATENATE("000",O407),IF(T407=2,CONCATENATE("00",O407),IF(T407=3,CONCATENATE("0",O407),IF(T407=4,O407,"ERROR"))))),Q407)</f>
        <v>#N/A</v>
      </c>
      <c r="V407" s="18" t="e">
        <f t="array" ref="V407">OR(Matrix=$U407)</f>
        <v>#N/A</v>
      </c>
      <c r="W407" s="16" t="str">
        <f>IF(R407="","",IF(VLOOKUP(O407,'BA Target'!A:J,10,FALSE)="Y",IF(V407=TRUE,U407,"Cost Center not defined"),U407))</f>
        <v/>
      </c>
      <c r="X407" s="21"/>
      <c r="Y407" s="22"/>
      <c r="Z407" s="22"/>
      <c r="AA407" s="23"/>
      <c r="AB407" s="229"/>
      <c r="AC407" s="338"/>
      <c r="AD407" s="341"/>
      <c r="AE407" s="326"/>
      <c r="AF407" s="326"/>
      <c r="AG407" s="326"/>
      <c r="AH407" s="164"/>
      <c r="AI407" s="326"/>
    </row>
    <row r="408" spans="2:35" ht="15.75" x14ac:dyDescent="0.25">
      <c r="B408" s="13"/>
      <c r="C408" s="14"/>
      <c r="D408" s="17"/>
      <c r="E408" s="16" t="str">
        <f>IF(D408="","",VLOOKUP(D408,'BA Origin'!A:G,7,FALSE))</f>
        <v/>
      </c>
      <c r="F408" s="117"/>
      <c r="G408" s="16" t="str">
        <f>IF(F408="","",VLOOKUP(F408,'Cover Data'!$D$44:$E$129,2,FALSE))</f>
        <v/>
      </c>
      <c r="H408" s="16" t="e">
        <f>IF(VLOOKUP(D408,'BA Origin'!A:H,8,FALSE)=0,"Hotel",IF(VLOOKUP(D408,'BA Origin'!A:H,8,FALSE)=9,"SC","Error"))</f>
        <v>#N/A</v>
      </c>
      <c r="I408" s="16">
        <f t="shared" ref="I408:I471" si="19">LEN(D408)</f>
        <v>0</v>
      </c>
      <c r="J408" s="16" t="e">
        <f>CONCATENATE(VLOOKUP(D408,'BA Origin'!A:D,4,FALSE),(IF(I408=1,CONCATENATE("000",D408),IF(I408=2,CONCATENATE("00",D408),IF(I408=3,CONCATENATE("0",D408),IF(I408=4,D408,"ERROR"))))),F408)</f>
        <v>#N/A</v>
      </c>
      <c r="K408" s="18" t="e">
        <f t="array" ref="K408">OR(Matrix=$J408)</f>
        <v>#N/A</v>
      </c>
      <c r="L408" s="16" t="str">
        <f t="shared" si="18"/>
        <v/>
      </c>
      <c r="M408" s="19"/>
      <c r="N408" s="20"/>
      <c r="O408" s="15"/>
      <c r="P408" s="16" t="str">
        <f>IF(O408="","",VLOOKUP(O408,'BA Target'!A:G,7,FALSE))</f>
        <v/>
      </c>
      <c r="Q408" s="117"/>
      <c r="R408" s="16" t="str">
        <f>IF(Q408="","",VLOOKUP(Q408,'Cover Data'!$D$44:$E$129,2,FALSE))</f>
        <v/>
      </c>
      <c r="S408" s="16" t="e">
        <f>IF(VLOOKUP(O408,'BA Origin'!A:H,8,FALSE)=0,"Hotel",IF(VLOOKUP(O408,'BA Origin'!A:H,8,FALSE)=9,"SC","Error"))</f>
        <v>#N/A</v>
      </c>
      <c r="T408" s="16">
        <f t="shared" ref="T408:T471" si="20">LEN(O408)</f>
        <v>0</v>
      </c>
      <c r="U408" s="16" t="e">
        <f>CONCATENATE(VLOOKUP(O408,'BA Target'!A:D,4,FALSE),(IF(T408=1,CONCATENATE("000",O408),IF(T408=2,CONCATENATE("00",O408),IF(T408=3,CONCATENATE("0",O408),IF(T408=4,O408,"ERROR"))))),Q408)</f>
        <v>#N/A</v>
      </c>
      <c r="V408" s="18" t="e">
        <f t="array" ref="V408">OR(Matrix=$U408)</f>
        <v>#N/A</v>
      </c>
      <c r="W408" s="16" t="str">
        <f>IF(R408="","",IF(VLOOKUP(O408,'BA Target'!A:J,10,FALSE)="Y",IF(V408=TRUE,U408,"Cost Center not defined"),U408))</f>
        <v/>
      </c>
      <c r="X408" s="21"/>
      <c r="Y408" s="22"/>
      <c r="Z408" s="22"/>
      <c r="AA408" s="23"/>
      <c r="AB408" s="229"/>
      <c r="AC408" s="339"/>
      <c r="AD408" s="341"/>
      <c r="AE408" s="326"/>
      <c r="AF408" s="326"/>
      <c r="AG408" s="326"/>
      <c r="AH408" s="164"/>
      <c r="AI408" s="326"/>
    </row>
    <row r="409" spans="2:35" ht="15.75" x14ac:dyDescent="0.25">
      <c r="B409" s="13"/>
      <c r="C409" s="14"/>
      <c r="D409" s="17"/>
      <c r="E409" s="16" t="str">
        <f>IF(D409="","",VLOOKUP(D409,'BA Origin'!A:G,7,FALSE))</f>
        <v/>
      </c>
      <c r="F409" s="117"/>
      <c r="G409" s="16" t="str">
        <f>IF(F409="","",VLOOKUP(F409,'Cover Data'!$D$44:$E$129,2,FALSE))</f>
        <v/>
      </c>
      <c r="H409" s="16" t="e">
        <f>IF(VLOOKUP(D409,'BA Origin'!A:H,8,FALSE)=0,"Hotel",IF(VLOOKUP(D409,'BA Origin'!A:H,8,FALSE)=9,"SC","Error"))</f>
        <v>#N/A</v>
      </c>
      <c r="I409" s="16">
        <f t="shared" si="19"/>
        <v>0</v>
      </c>
      <c r="J409" s="16" t="e">
        <f>CONCATENATE(VLOOKUP(D409,'BA Origin'!A:D,4,FALSE),(IF(I409=1,CONCATENATE("000",D409),IF(I409=2,CONCATENATE("00",D409),IF(I409=3,CONCATENATE("0",D409),IF(I409=4,D409,"ERROR"))))),F409)</f>
        <v>#N/A</v>
      </c>
      <c r="K409" s="18" t="e">
        <f t="array" ref="K409">OR(Matrix=$J409)</f>
        <v>#N/A</v>
      </c>
      <c r="L409" s="16" t="str">
        <f t="shared" si="18"/>
        <v/>
      </c>
      <c r="M409" s="19"/>
      <c r="N409" s="20"/>
      <c r="O409" s="17"/>
      <c r="P409" s="16" t="str">
        <f>IF(O409="","",VLOOKUP(O409,'BA Target'!A:G,7,FALSE))</f>
        <v/>
      </c>
      <c r="Q409" s="117"/>
      <c r="R409" s="16" t="str">
        <f>IF(Q409="","",VLOOKUP(Q409,'Cover Data'!$D$44:$E$129,2,FALSE))</f>
        <v/>
      </c>
      <c r="S409" s="16" t="e">
        <f>IF(VLOOKUP(O409,'BA Origin'!A:H,8,FALSE)=0,"Hotel",IF(VLOOKUP(O409,'BA Origin'!A:H,8,FALSE)=9,"SC","Error"))</f>
        <v>#N/A</v>
      </c>
      <c r="T409" s="16">
        <f t="shared" si="20"/>
        <v>0</v>
      </c>
      <c r="U409" s="16" t="e">
        <f>CONCATENATE(VLOOKUP(O409,'BA Target'!A:D,4,FALSE),(IF(T409=1,CONCATENATE("000",O409),IF(T409=2,CONCATENATE("00",O409),IF(T409=3,CONCATENATE("0",O409),IF(T409=4,O409,"ERROR"))))),Q409)</f>
        <v>#N/A</v>
      </c>
      <c r="V409" s="18" t="e">
        <f t="array" ref="V409">OR(Matrix=$U409)</f>
        <v>#N/A</v>
      </c>
      <c r="W409" s="16" t="str">
        <f>IF(R409="","",IF(VLOOKUP(O409,'BA Target'!A:J,10,FALSE)="Y",IF(V409=TRUE,U409,"Cost Center not defined"),U409))</f>
        <v/>
      </c>
      <c r="X409" s="21"/>
      <c r="Y409" s="22"/>
      <c r="Z409" s="22"/>
      <c r="AA409" s="23"/>
      <c r="AB409" s="229"/>
      <c r="AC409" s="337"/>
      <c r="AD409" s="341"/>
      <c r="AE409" s="326"/>
      <c r="AF409" s="326"/>
      <c r="AG409" s="326"/>
      <c r="AH409" s="164"/>
      <c r="AI409" s="326"/>
    </row>
    <row r="410" spans="2:35" ht="15.75" x14ac:dyDescent="0.25">
      <c r="B410" s="13"/>
      <c r="C410" s="14"/>
      <c r="D410" s="17"/>
      <c r="E410" s="16" t="str">
        <f>IF(D410="","",VLOOKUP(D410,'BA Origin'!A:G,7,FALSE))</f>
        <v/>
      </c>
      <c r="F410" s="117"/>
      <c r="G410" s="16" t="str">
        <f>IF(F410="","",VLOOKUP(F410,'Cover Data'!$D$44:$E$129,2,FALSE))</f>
        <v/>
      </c>
      <c r="H410" s="16" t="e">
        <f>IF(VLOOKUP(D410,'BA Origin'!A:H,8,FALSE)=0,"Hotel",IF(VLOOKUP(D410,'BA Origin'!A:H,8,FALSE)=9,"SC","Error"))</f>
        <v>#N/A</v>
      </c>
      <c r="I410" s="16">
        <f t="shared" si="19"/>
        <v>0</v>
      </c>
      <c r="J410" s="16" t="e">
        <f>CONCATENATE(VLOOKUP(D410,'BA Origin'!A:D,4,FALSE),(IF(I410=1,CONCATENATE("000",D410),IF(I410=2,CONCATENATE("00",D410),IF(I410=3,CONCATENATE("0",D410),IF(I410=4,D410,"ERROR"))))),F410)</f>
        <v>#N/A</v>
      </c>
      <c r="K410" s="18" t="e">
        <f t="array" ref="K410">OR(Matrix=$J410)</f>
        <v>#N/A</v>
      </c>
      <c r="L410" s="16" t="str">
        <f t="shared" ref="L410:L473" si="21">IF(G410="","",IF(K410=TRUE,J410,"Cost Center not defined"))</f>
        <v/>
      </c>
      <c r="M410" s="19"/>
      <c r="N410" s="20"/>
      <c r="O410" s="15"/>
      <c r="P410" s="16" t="str">
        <f>IF(O410="","",VLOOKUP(O410,'BA Target'!A:G,7,FALSE))</f>
        <v/>
      </c>
      <c r="Q410" s="117"/>
      <c r="R410" s="16" t="str">
        <f>IF(Q410="","",VLOOKUP(Q410,'Cover Data'!$D$44:$E$129,2,FALSE))</f>
        <v/>
      </c>
      <c r="S410" s="16" t="e">
        <f>IF(VLOOKUP(O410,'BA Origin'!A:H,8,FALSE)=0,"Hotel",IF(VLOOKUP(O410,'BA Origin'!A:H,8,FALSE)=9,"SC","Error"))</f>
        <v>#N/A</v>
      </c>
      <c r="T410" s="16">
        <f t="shared" si="20"/>
        <v>0</v>
      </c>
      <c r="U410" s="16" t="e">
        <f>CONCATENATE(VLOOKUP(O410,'BA Target'!A:D,4,FALSE),(IF(T410=1,CONCATENATE("000",O410),IF(T410=2,CONCATENATE("00",O410),IF(T410=3,CONCATENATE("0",O410),IF(T410=4,O410,"ERROR"))))),Q410)</f>
        <v>#N/A</v>
      </c>
      <c r="V410" s="18" t="e">
        <f t="array" ref="V410">OR(Matrix=$U410)</f>
        <v>#N/A</v>
      </c>
      <c r="W410" s="16" t="str">
        <f>IF(R410="","",IF(VLOOKUP(O410,'BA Target'!A:J,10,FALSE)="Y",IF(V410=TRUE,U410,"Cost Center not defined"),U410))</f>
        <v/>
      </c>
      <c r="X410" s="21"/>
      <c r="Y410" s="22"/>
      <c r="Z410" s="22"/>
      <c r="AA410" s="23"/>
      <c r="AB410" s="229"/>
      <c r="AC410" s="338"/>
      <c r="AD410" s="341"/>
      <c r="AE410" s="326"/>
      <c r="AF410" s="326"/>
      <c r="AG410" s="326"/>
      <c r="AH410" s="164"/>
      <c r="AI410" s="326"/>
    </row>
    <row r="411" spans="2:35" ht="15.75" x14ac:dyDescent="0.25">
      <c r="B411" s="13"/>
      <c r="C411" s="14"/>
      <c r="D411" s="17"/>
      <c r="E411" s="16" t="str">
        <f>IF(D411="","",VLOOKUP(D411,'BA Origin'!A:G,7,FALSE))</f>
        <v/>
      </c>
      <c r="F411" s="117"/>
      <c r="G411" s="16" t="str">
        <f>IF(F411="","",VLOOKUP(F411,'Cover Data'!$D$44:$E$129,2,FALSE))</f>
        <v/>
      </c>
      <c r="H411" s="16" t="e">
        <f>IF(VLOOKUP(D411,'BA Origin'!A:H,8,FALSE)=0,"Hotel",IF(VLOOKUP(D411,'BA Origin'!A:H,8,FALSE)=9,"SC","Error"))</f>
        <v>#N/A</v>
      </c>
      <c r="I411" s="16">
        <f t="shared" si="19"/>
        <v>0</v>
      </c>
      <c r="J411" s="16" t="e">
        <f>CONCATENATE(VLOOKUP(D411,'BA Origin'!A:D,4,FALSE),(IF(I411=1,CONCATENATE("000",D411),IF(I411=2,CONCATENATE("00",D411),IF(I411=3,CONCATENATE("0",D411),IF(I411=4,D411,"ERROR"))))),F411)</f>
        <v>#N/A</v>
      </c>
      <c r="K411" s="18" t="e">
        <f t="array" ref="K411">OR(Matrix=$J411)</f>
        <v>#N/A</v>
      </c>
      <c r="L411" s="16" t="str">
        <f t="shared" si="21"/>
        <v/>
      </c>
      <c r="M411" s="19"/>
      <c r="N411" s="20"/>
      <c r="O411" s="15"/>
      <c r="P411" s="16" t="str">
        <f>IF(O411="","",VLOOKUP(O411,'BA Target'!A:G,7,FALSE))</f>
        <v/>
      </c>
      <c r="Q411" s="117"/>
      <c r="R411" s="16" t="str">
        <f>IF(Q411="","",VLOOKUP(Q411,'Cover Data'!$D$44:$E$129,2,FALSE))</f>
        <v/>
      </c>
      <c r="S411" s="16" t="e">
        <f>IF(VLOOKUP(O411,'BA Origin'!A:H,8,FALSE)=0,"Hotel",IF(VLOOKUP(O411,'BA Origin'!A:H,8,FALSE)=9,"SC","Error"))</f>
        <v>#N/A</v>
      </c>
      <c r="T411" s="16">
        <f t="shared" si="20"/>
        <v>0</v>
      </c>
      <c r="U411" s="16" t="e">
        <f>CONCATENATE(VLOOKUP(O411,'BA Target'!A:D,4,FALSE),(IF(T411=1,CONCATENATE("000",O411),IF(T411=2,CONCATENATE("00",O411),IF(T411=3,CONCATENATE("0",O411),IF(T411=4,O411,"ERROR"))))),Q411)</f>
        <v>#N/A</v>
      </c>
      <c r="V411" s="18" t="e">
        <f t="array" ref="V411">OR(Matrix=$U411)</f>
        <v>#N/A</v>
      </c>
      <c r="W411" s="16" t="str">
        <f>IF(R411="","",IF(VLOOKUP(O411,'BA Target'!A:J,10,FALSE)="Y",IF(V411=TRUE,U411,"Cost Center not defined"),U411))</f>
        <v/>
      </c>
      <c r="X411" s="21"/>
      <c r="Y411" s="22"/>
      <c r="Z411" s="22"/>
      <c r="AA411" s="23"/>
      <c r="AB411" s="229"/>
      <c r="AC411" s="339"/>
      <c r="AD411" s="341"/>
      <c r="AE411" s="326"/>
      <c r="AF411" s="326"/>
      <c r="AG411" s="326"/>
      <c r="AH411" s="164"/>
      <c r="AI411" s="326"/>
    </row>
    <row r="412" spans="2:35" ht="15.75" x14ac:dyDescent="0.25">
      <c r="B412" s="13"/>
      <c r="C412" s="14"/>
      <c r="D412" s="17"/>
      <c r="E412" s="16" t="str">
        <f>IF(D412="","",VLOOKUP(D412,'BA Origin'!A:G,7,FALSE))</f>
        <v/>
      </c>
      <c r="F412" s="117"/>
      <c r="G412" s="16" t="str">
        <f>IF(F412="","",VLOOKUP(F412,'Cover Data'!$D$44:$E$129,2,FALSE))</f>
        <v/>
      </c>
      <c r="H412" s="16" t="e">
        <f>IF(VLOOKUP(D412,'BA Origin'!A:H,8,FALSE)=0,"Hotel",IF(VLOOKUP(D412,'BA Origin'!A:H,8,FALSE)=9,"SC","Error"))</f>
        <v>#N/A</v>
      </c>
      <c r="I412" s="16">
        <f t="shared" si="19"/>
        <v>0</v>
      </c>
      <c r="J412" s="16" t="e">
        <f>CONCATENATE(VLOOKUP(D412,'BA Origin'!A:D,4,FALSE),(IF(I412=1,CONCATENATE("000",D412),IF(I412=2,CONCATENATE("00",D412),IF(I412=3,CONCATENATE("0",D412),IF(I412=4,D412,"ERROR"))))),F412)</f>
        <v>#N/A</v>
      </c>
      <c r="K412" s="18" t="e">
        <f t="array" ref="K412">OR(Matrix=$J412)</f>
        <v>#N/A</v>
      </c>
      <c r="L412" s="16" t="str">
        <f t="shared" si="21"/>
        <v/>
      </c>
      <c r="M412" s="19"/>
      <c r="N412" s="20"/>
      <c r="O412" s="17"/>
      <c r="P412" s="16" t="str">
        <f>IF(O412="","",VLOOKUP(O412,'BA Target'!A:G,7,FALSE))</f>
        <v/>
      </c>
      <c r="Q412" s="117"/>
      <c r="R412" s="16" t="str">
        <f>IF(Q412="","",VLOOKUP(Q412,'Cover Data'!$D$44:$E$129,2,FALSE))</f>
        <v/>
      </c>
      <c r="S412" s="16" t="e">
        <f>IF(VLOOKUP(O412,'BA Origin'!A:H,8,FALSE)=0,"Hotel",IF(VLOOKUP(O412,'BA Origin'!A:H,8,FALSE)=9,"SC","Error"))</f>
        <v>#N/A</v>
      </c>
      <c r="T412" s="16">
        <f t="shared" si="20"/>
        <v>0</v>
      </c>
      <c r="U412" s="16" t="e">
        <f>CONCATENATE(VLOOKUP(O412,'BA Target'!A:D,4,FALSE),(IF(T412=1,CONCATENATE("000",O412),IF(T412=2,CONCATENATE("00",O412),IF(T412=3,CONCATENATE("0",O412),IF(T412=4,O412,"ERROR"))))),Q412)</f>
        <v>#N/A</v>
      </c>
      <c r="V412" s="18" t="e">
        <f t="array" ref="V412">OR(Matrix=$U412)</f>
        <v>#N/A</v>
      </c>
      <c r="W412" s="16" t="str">
        <f>IF(R412="","",IF(VLOOKUP(O412,'BA Target'!A:J,10,FALSE)="Y",IF(V412=TRUE,U412,"Cost Center not defined"),U412))</f>
        <v/>
      </c>
      <c r="X412" s="21"/>
      <c r="Y412" s="22"/>
      <c r="Z412" s="22"/>
      <c r="AA412" s="23"/>
      <c r="AB412" s="229"/>
      <c r="AC412" s="337"/>
      <c r="AD412" s="341"/>
      <c r="AE412" s="326"/>
      <c r="AF412" s="326"/>
      <c r="AG412" s="326"/>
      <c r="AH412" s="164"/>
      <c r="AI412" s="326"/>
    </row>
    <row r="413" spans="2:35" ht="15.75" x14ac:dyDescent="0.25">
      <c r="B413" s="13"/>
      <c r="C413" s="14"/>
      <c r="D413" s="17"/>
      <c r="E413" s="16" t="str">
        <f>IF(D413="","",VLOOKUP(D413,'BA Origin'!A:G,7,FALSE))</f>
        <v/>
      </c>
      <c r="F413" s="117"/>
      <c r="G413" s="16" t="str">
        <f>IF(F413="","",VLOOKUP(F413,'Cover Data'!$D$44:$E$129,2,FALSE))</f>
        <v/>
      </c>
      <c r="H413" s="16" t="e">
        <f>IF(VLOOKUP(D413,'BA Origin'!A:H,8,FALSE)=0,"Hotel",IF(VLOOKUP(D413,'BA Origin'!A:H,8,FALSE)=9,"SC","Error"))</f>
        <v>#N/A</v>
      </c>
      <c r="I413" s="16">
        <f t="shared" si="19"/>
        <v>0</v>
      </c>
      <c r="J413" s="16" t="e">
        <f>CONCATENATE(VLOOKUP(D413,'BA Origin'!A:D,4,FALSE),(IF(I413=1,CONCATENATE("000",D413),IF(I413=2,CONCATENATE("00",D413),IF(I413=3,CONCATENATE("0",D413),IF(I413=4,D413,"ERROR"))))),F413)</f>
        <v>#N/A</v>
      </c>
      <c r="K413" s="18" t="e">
        <f t="array" ref="K413">OR(Matrix=$J413)</f>
        <v>#N/A</v>
      </c>
      <c r="L413" s="16" t="str">
        <f t="shared" si="21"/>
        <v/>
      </c>
      <c r="M413" s="19"/>
      <c r="N413" s="20"/>
      <c r="O413" s="15"/>
      <c r="P413" s="16" t="str">
        <f>IF(O413="","",VLOOKUP(O413,'BA Target'!A:G,7,FALSE))</f>
        <v/>
      </c>
      <c r="Q413" s="117"/>
      <c r="R413" s="16" t="str">
        <f>IF(Q413="","",VLOOKUP(Q413,'Cover Data'!$D$44:$E$129,2,FALSE))</f>
        <v/>
      </c>
      <c r="S413" s="16" t="e">
        <f>IF(VLOOKUP(O413,'BA Origin'!A:H,8,FALSE)=0,"Hotel",IF(VLOOKUP(O413,'BA Origin'!A:H,8,FALSE)=9,"SC","Error"))</f>
        <v>#N/A</v>
      </c>
      <c r="T413" s="16">
        <f t="shared" si="20"/>
        <v>0</v>
      </c>
      <c r="U413" s="16" t="e">
        <f>CONCATENATE(VLOOKUP(O413,'BA Target'!A:D,4,FALSE),(IF(T413=1,CONCATENATE("000",O413),IF(T413=2,CONCATENATE("00",O413),IF(T413=3,CONCATENATE("0",O413),IF(T413=4,O413,"ERROR"))))),Q413)</f>
        <v>#N/A</v>
      </c>
      <c r="V413" s="18" t="e">
        <f t="array" ref="V413">OR(Matrix=$U413)</f>
        <v>#N/A</v>
      </c>
      <c r="W413" s="16" t="str">
        <f>IF(R413="","",IF(VLOOKUP(O413,'BA Target'!A:J,10,FALSE)="Y",IF(V413=TRUE,U413,"Cost Center not defined"),U413))</f>
        <v/>
      </c>
      <c r="X413" s="21"/>
      <c r="Y413" s="22"/>
      <c r="Z413" s="22"/>
      <c r="AA413" s="23"/>
      <c r="AB413" s="229"/>
      <c r="AC413" s="338"/>
      <c r="AD413" s="341"/>
      <c r="AE413" s="326"/>
      <c r="AF413" s="326"/>
      <c r="AG413" s="326"/>
      <c r="AH413" s="164"/>
      <c r="AI413" s="326"/>
    </row>
    <row r="414" spans="2:35" ht="15.75" x14ac:dyDescent="0.25">
      <c r="B414" s="13"/>
      <c r="C414" s="14"/>
      <c r="D414" s="17"/>
      <c r="E414" s="16" t="str">
        <f>IF(D414="","",VLOOKUP(D414,'BA Origin'!A:G,7,FALSE))</f>
        <v/>
      </c>
      <c r="F414" s="117"/>
      <c r="G414" s="16" t="str">
        <f>IF(F414="","",VLOOKUP(F414,'Cover Data'!$D$44:$E$129,2,FALSE))</f>
        <v/>
      </c>
      <c r="H414" s="16" t="e">
        <f>IF(VLOOKUP(D414,'BA Origin'!A:H,8,FALSE)=0,"Hotel",IF(VLOOKUP(D414,'BA Origin'!A:H,8,FALSE)=9,"SC","Error"))</f>
        <v>#N/A</v>
      </c>
      <c r="I414" s="16">
        <f t="shared" si="19"/>
        <v>0</v>
      </c>
      <c r="J414" s="16" t="e">
        <f>CONCATENATE(VLOOKUP(D414,'BA Origin'!A:D,4,FALSE),(IF(I414=1,CONCATENATE("000",D414),IF(I414=2,CONCATENATE("00",D414),IF(I414=3,CONCATENATE("0",D414),IF(I414=4,D414,"ERROR"))))),F414)</f>
        <v>#N/A</v>
      </c>
      <c r="K414" s="18" t="e">
        <f t="array" ref="K414">OR(Matrix=$J414)</f>
        <v>#N/A</v>
      </c>
      <c r="L414" s="16" t="str">
        <f t="shared" si="21"/>
        <v/>
      </c>
      <c r="M414" s="19"/>
      <c r="N414" s="20"/>
      <c r="O414" s="15"/>
      <c r="P414" s="16" t="str">
        <f>IF(O414="","",VLOOKUP(O414,'BA Target'!A:G,7,FALSE))</f>
        <v/>
      </c>
      <c r="Q414" s="117"/>
      <c r="R414" s="16" t="str">
        <f>IF(Q414="","",VLOOKUP(Q414,'Cover Data'!$D$44:$E$129,2,FALSE))</f>
        <v/>
      </c>
      <c r="S414" s="16" t="e">
        <f>IF(VLOOKUP(O414,'BA Origin'!A:H,8,FALSE)=0,"Hotel",IF(VLOOKUP(O414,'BA Origin'!A:H,8,FALSE)=9,"SC","Error"))</f>
        <v>#N/A</v>
      </c>
      <c r="T414" s="16">
        <f t="shared" si="20"/>
        <v>0</v>
      </c>
      <c r="U414" s="16" t="e">
        <f>CONCATENATE(VLOOKUP(O414,'BA Target'!A:D,4,FALSE),(IF(T414=1,CONCATENATE("000",O414),IF(T414=2,CONCATENATE("00",O414),IF(T414=3,CONCATENATE("0",O414),IF(T414=4,O414,"ERROR"))))),Q414)</f>
        <v>#N/A</v>
      </c>
      <c r="V414" s="18" t="e">
        <f t="array" ref="V414">OR(Matrix=$U414)</f>
        <v>#N/A</v>
      </c>
      <c r="W414" s="16" t="str">
        <f>IF(R414="","",IF(VLOOKUP(O414,'BA Target'!A:J,10,FALSE)="Y",IF(V414=TRUE,U414,"Cost Center not defined"),U414))</f>
        <v/>
      </c>
      <c r="X414" s="21"/>
      <c r="Y414" s="22"/>
      <c r="Z414" s="22"/>
      <c r="AA414" s="23"/>
      <c r="AB414" s="229"/>
      <c r="AC414" s="339"/>
      <c r="AD414" s="341"/>
      <c r="AE414" s="326"/>
      <c r="AF414" s="326"/>
      <c r="AG414" s="326"/>
      <c r="AH414" s="164"/>
      <c r="AI414" s="326"/>
    </row>
    <row r="415" spans="2:35" ht="15.75" x14ac:dyDescent="0.25">
      <c r="B415" s="13"/>
      <c r="C415" s="14"/>
      <c r="D415" s="17"/>
      <c r="E415" s="16" t="str">
        <f>IF(D415="","",VLOOKUP(D415,'BA Origin'!A:G,7,FALSE))</f>
        <v/>
      </c>
      <c r="F415" s="117"/>
      <c r="G415" s="16" t="str">
        <f>IF(F415="","",VLOOKUP(F415,'Cover Data'!$D$44:$E$129,2,FALSE))</f>
        <v/>
      </c>
      <c r="H415" s="16" t="e">
        <f>IF(VLOOKUP(D415,'BA Origin'!A:H,8,FALSE)=0,"Hotel",IF(VLOOKUP(D415,'BA Origin'!A:H,8,FALSE)=9,"SC","Error"))</f>
        <v>#N/A</v>
      </c>
      <c r="I415" s="16">
        <f t="shared" si="19"/>
        <v>0</v>
      </c>
      <c r="J415" s="16" t="e">
        <f>CONCATENATE(VLOOKUP(D415,'BA Origin'!A:D,4,FALSE),(IF(I415=1,CONCATENATE("000",D415),IF(I415=2,CONCATENATE("00",D415),IF(I415=3,CONCATENATE("0",D415),IF(I415=4,D415,"ERROR"))))),F415)</f>
        <v>#N/A</v>
      </c>
      <c r="K415" s="18" t="e">
        <f t="array" ref="K415">OR(Matrix=$J415)</f>
        <v>#N/A</v>
      </c>
      <c r="L415" s="16" t="str">
        <f t="shared" si="21"/>
        <v/>
      </c>
      <c r="M415" s="19"/>
      <c r="N415" s="20"/>
      <c r="O415" s="17"/>
      <c r="P415" s="16" t="str">
        <f>IF(O415="","",VLOOKUP(O415,'BA Target'!A:G,7,FALSE))</f>
        <v/>
      </c>
      <c r="Q415" s="117"/>
      <c r="R415" s="16" t="str">
        <f>IF(Q415="","",VLOOKUP(Q415,'Cover Data'!$D$44:$E$129,2,FALSE))</f>
        <v/>
      </c>
      <c r="S415" s="16" t="e">
        <f>IF(VLOOKUP(O415,'BA Origin'!A:H,8,FALSE)=0,"Hotel",IF(VLOOKUP(O415,'BA Origin'!A:H,8,FALSE)=9,"SC","Error"))</f>
        <v>#N/A</v>
      </c>
      <c r="T415" s="16">
        <f t="shared" si="20"/>
        <v>0</v>
      </c>
      <c r="U415" s="16" t="e">
        <f>CONCATENATE(VLOOKUP(O415,'BA Target'!A:D,4,FALSE),(IF(T415=1,CONCATENATE("000",O415),IF(T415=2,CONCATENATE("00",O415),IF(T415=3,CONCATENATE("0",O415),IF(T415=4,O415,"ERROR"))))),Q415)</f>
        <v>#N/A</v>
      </c>
      <c r="V415" s="18" t="e">
        <f t="array" ref="V415">OR(Matrix=$U415)</f>
        <v>#N/A</v>
      </c>
      <c r="W415" s="16" t="str">
        <f>IF(R415="","",IF(VLOOKUP(O415,'BA Target'!A:J,10,FALSE)="Y",IF(V415=TRUE,U415,"Cost Center not defined"),U415))</f>
        <v/>
      </c>
      <c r="X415" s="21"/>
      <c r="Y415" s="22"/>
      <c r="Z415" s="22"/>
      <c r="AA415" s="23"/>
      <c r="AB415" s="229"/>
      <c r="AC415" s="337"/>
      <c r="AD415" s="341"/>
      <c r="AE415" s="326"/>
      <c r="AF415" s="326"/>
      <c r="AG415" s="326"/>
      <c r="AH415" s="164"/>
      <c r="AI415" s="326"/>
    </row>
    <row r="416" spans="2:35" ht="15.75" x14ac:dyDescent="0.25">
      <c r="B416" s="13"/>
      <c r="C416" s="14"/>
      <c r="D416" s="17"/>
      <c r="E416" s="16" t="str">
        <f>IF(D416="","",VLOOKUP(D416,'BA Origin'!A:G,7,FALSE))</f>
        <v/>
      </c>
      <c r="F416" s="117"/>
      <c r="G416" s="16" t="str">
        <f>IF(F416="","",VLOOKUP(F416,'Cover Data'!$D$44:$E$129,2,FALSE))</f>
        <v/>
      </c>
      <c r="H416" s="16" t="e">
        <f>IF(VLOOKUP(D416,'BA Origin'!A:H,8,FALSE)=0,"Hotel",IF(VLOOKUP(D416,'BA Origin'!A:H,8,FALSE)=9,"SC","Error"))</f>
        <v>#N/A</v>
      </c>
      <c r="I416" s="16">
        <f t="shared" si="19"/>
        <v>0</v>
      </c>
      <c r="J416" s="16" t="e">
        <f>CONCATENATE(VLOOKUP(D416,'BA Origin'!A:D,4,FALSE),(IF(I416=1,CONCATENATE("000",D416),IF(I416=2,CONCATENATE("00",D416),IF(I416=3,CONCATENATE("0",D416),IF(I416=4,D416,"ERROR"))))),F416)</f>
        <v>#N/A</v>
      </c>
      <c r="K416" s="18" t="e">
        <f t="array" ref="K416">OR(Matrix=$J416)</f>
        <v>#N/A</v>
      </c>
      <c r="L416" s="16" t="str">
        <f t="shared" si="21"/>
        <v/>
      </c>
      <c r="M416" s="19"/>
      <c r="N416" s="20"/>
      <c r="O416" s="15"/>
      <c r="P416" s="16" t="str">
        <f>IF(O416="","",VLOOKUP(O416,'BA Target'!A:G,7,FALSE))</f>
        <v/>
      </c>
      <c r="Q416" s="117"/>
      <c r="R416" s="16" t="str">
        <f>IF(Q416="","",VLOOKUP(Q416,'Cover Data'!$D$44:$E$129,2,FALSE))</f>
        <v/>
      </c>
      <c r="S416" s="16" t="e">
        <f>IF(VLOOKUP(O416,'BA Origin'!A:H,8,FALSE)=0,"Hotel",IF(VLOOKUP(O416,'BA Origin'!A:H,8,FALSE)=9,"SC","Error"))</f>
        <v>#N/A</v>
      </c>
      <c r="T416" s="16">
        <f t="shared" si="20"/>
        <v>0</v>
      </c>
      <c r="U416" s="16" t="e">
        <f>CONCATENATE(VLOOKUP(O416,'BA Target'!A:D,4,FALSE),(IF(T416=1,CONCATENATE("000",O416),IF(T416=2,CONCATENATE("00",O416),IF(T416=3,CONCATENATE("0",O416),IF(T416=4,O416,"ERROR"))))),Q416)</f>
        <v>#N/A</v>
      </c>
      <c r="V416" s="18" t="e">
        <f t="array" ref="V416">OR(Matrix=$U416)</f>
        <v>#N/A</v>
      </c>
      <c r="W416" s="16" t="str">
        <f>IF(R416="","",IF(VLOOKUP(O416,'BA Target'!A:J,10,FALSE)="Y",IF(V416=TRUE,U416,"Cost Center not defined"),U416))</f>
        <v/>
      </c>
      <c r="X416" s="21"/>
      <c r="Y416" s="22"/>
      <c r="Z416" s="22"/>
      <c r="AA416" s="23"/>
      <c r="AB416" s="229"/>
      <c r="AC416" s="338"/>
      <c r="AD416" s="341"/>
      <c r="AE416" s="326"/>
      <c r="AF416" s="326"/>
      <c r="AG416" s="326"/>
      <c r="AH416" s="164"/>
      <c r="AI416" s="326"/>
    </row>
    <row r="417" spans="2:35" ht="15.75" x14ac:dyDescent="0.25">
      <c r="B417" s="13"/>
      <c r="C417" s="14"/>
      <c r="D417" s="17"/>
      <c r="E417" s="16" t="str">
        <f>IF(D417="","",VLOOKUP(D417,'BA Origin'!A:G,7,FALSE))</f>
        <v/>
      </c>
      <c r="F417" s="117"/>
      <c r="G417" s="16" t="str">
        <f>IF(F417="","",VLOOKUP(F417,'Cover Data'!$D$44:$E$129,2,FALSE))</f>
        <v/>
      </c>
      <c r="H417" s="16" t="e">
        <f>IF(VLOOKUP(D417,'BA Origin'!A:H,8,FALSE)=0,"Hotel",IF(VLOOKUP(D417,'BA Origin'!A:H,8,FALSE)=9,"SC","Error"))</f>
        <v>#N/A</v>
      </c>
      <c r="I417" s="16">
        <f t="shared" si="19"/>
        <v>0</v>
      </c>
      <c r="J417" s="16" t="e">
        <f>CONCATENATE(VLOOKUP(D417,'BA Origin'!A:D,4,FALSE),(IF(I417=1,CONCATENATE("000",D417),IF(I417=2,CONCATENATE("00",D417),IF(I417=3,CONCATENATE("0",D417),IF(I417=4,D417,"ERROR"))))),F417)</f>
        <v>#N/A</v>
      </c>
      <c r="K417" s="18" t="e">
        <f t="array" ref="K417">OR(Matrix=$J417)</f>
        <v>#N/A</v>
      </c>
      <c r="L417" s="16" t="str">
        <f t="shared" si="21"/>
        <v/>
      </c>
      <c r="M417" s="19"/>
      <c r="N417" s="20"/>
      <c r="O417" s="15"/>
      <c r="P417" s="16" t="str">
        <f>IF(O417="","",VLOOKUP(O417,'BA Target'!A:G,7,FALSE))</f>
        <v/>
      </c>
      <c r="Q417" s="117"/>
      <c r="R417" s="16" t="str">
        <f>IF(Q417="","",VLOOKUP(Q417,'Cover Data'!$D$44:$E$129,2,FALSE))</f>
        <v/>
      </c>
      <c r="S417" s="16" t="e">
        <f>IF(VLOOKUP(O417,'BA Origin'!A:H,8,FALSE)=0,"Hotel",IF(VLOOKUP(O417,'BA Origin'!A:H,8,FALSE)=9,"SC","Error"))</f>
        <v>#N/A</v>
      </c>
      <c r="T417" s="16">
        <f t="shared" si="20"/>
        <v>0</v>
      </c>
      <c r="U417" s="16" t="e">
        <f>CONCATENATE(VLOOKUP(O417,'BA Target'!A:D,4,FALSE),(IF(T417=1,CONCATENATE("000",O417),IF(T417=2,CONCATENATE("00",O417),IF(T417=3,CONCATENATE("0",O417),IF(T417=4,O417,"ERROR"))))),Q417)</f>
        <v>#N/A</v>
      </c>
      <c r="V417" s="18" t="e">
        <f t="array" ref="V417">OR(Matrix=$U417)</f>
        <v>#N/A</v>
      </c>
      <c r="W417" s="16" t="str">
        <f>IF(R417="","",IF(VLOOKUP(O417,'BA Target'!A:J,10,FALSE)="Y",IF(V417=TRUE,U417,"Cost Center not defined"),U417))</f>
        <v/>
      </c>
      <c r="X417" s="21"/>
      <c r="Y417" s="22"/>
      <c r="Z417" s="22"/>
      <c r="AA417" s="23"/>
      <c r="AB417" s="229"/>
      <c r="AC417" s="339"/>
      <c r="AD417" s="341"/>
      <c r="AE417" s="326"/>
      <c r="AF417" s="326"/>
      <c r="AG417" s="326"/>
      <c r="AH417" s="164"/>
      <c r="AI417" s="326"/>
    </row>
    <row r="418" spans="2:35" ht="15.75" x14ac:dyDescent="0.25">
      <c r="B418" s="13"/>
      <c r="C418" s="14"/>
      <c r="D418" s="17"/>
      <c r="E418" s="16" t="str">
        <f>IF(D418="","",VLOOKUP(D418,'BA Origin'!A:G,7,FALSE))</f>
        <v/>
      </c>
      <c r="F418" s="117"/>
      <c r="G418" s="16" t="str">
        <f>IF(F418="","",VLOOKUP(F418,'Cover Data'!$D$44:$E$129,2,FALSE))</f>
        <v/>
      </c>
      <c r="H418" s="16" t="e">
        <f>IF(VLOOKUP(D418,'BA Origin'!A:H,8,FALSE)=0,"Hotel",IF(VLOOKUP(D418,'BA Origin'!A:H,8,FALSE)=9,"SC","Error"))</f>
        <v>#N/A</v>
      </c>
      <c r="I418" s="16">
        <f t="shared" si="19"/>
        <v>0</v>
      </c>
      <c r="J418" s="16" t="e">
        <f>CONCATENATE(VLOOKUP(D418,'BA Origin'!A:D,4,FALSE),(IF(I418=1,CONCATENATE("000",D418),IF(I418=2,CONCATENATE("00",D418),IF(I418=3,CONCATENATE("0",D418),IF(I418=4,D418,"ERROR"))))),F418)</f>
        <v>#N/A</v>
      </c>
      <c r="K418" s="18" t="e">
        <f t="array" ref="K418">OR(Matrix=$J418)</f>
        <v>#N/A</v>
      </c>
      <c r="L418" s="16" t="str">
        <f t="shared" si="21"/>
        <v/>
      </c>
      <c r="M418" s="19"/>
      <c r="N418" s="20"/>
      <c r="O418" s="17"/>
      <c r="P418" s="16" t="str">
        <f>IF(O418="","",VLOOKUP(O418,'BA Target'!A:G,7,FALSE))</f>
        <v/>
      </c>
      <c r="Q418" s="117"/>
      <c r="R418" s="16" t="str">
        <f>IF(Q418="","",VLOOKUP(Q418,'Cover Data'!$D$44:$E$129,2,FALSE))</f>
        <v/>
      </c>
      <c r="S418" s="16" t="e">
        <f>IF(VLOOKUP(O418,'BA Origin'!A:H,8,FALSE)=0,"Hotel",IF(VLOOKUP(O418,'BA Origin'!A:H,8,FALSE)=9,"SC","Error"))</f>
        <v>#N/A</v>
      </c>
      <c r="T418" s="16">
        <f t="shared" si="20"/>
        <v>0</v>
      </c>
      <c r="U418" s="16" t="e">
        <f>CONCATENATE(VLOOKUP(O418,'BA Target'!A:D,4,FALSE),(IF(T418=1,CONCATENATE("000",O418),IF(T418=2,CONCATENATE("00",O418),IF(T418=3,CONCATENATE("0",O418),IF(T418=4,O418,"ERROR"))))),Q418)</f>
        <v>#N/A</v>
      </c>
      <c r="V418" s="18" t="e">
        <f t="array" ref="V418">OR(Matrix=$U418)</f>
        <v>#N/A</v>
      </c>
      <c r="W418" s="16" t="str">
        <f>IF(R418="","",IF(VLOOKUP(O418,'BA Target'!A:J,10,FALSE)="Y",IF(V418=TRUE,U418,"Cost Center not defined"),U418))</f>
        <v/>
      </c>
      <c r="X418" s="21"/>
      <c r="Y418" s="22"/>
      <c r="Z418" s="22"/>
      <c r="AA418" s="23"/>
      <c r="AB418" s="229"/>
      <c r="AC418" s="337"/>
      <c r="AD418" s="341"/>
      <c r="AE418" s="326"/>
      <c r="AF418" s="326"/>
      <c r="AG418" s="326"/>
      <c r="AH418" s="164"/>
      <c r="AI418" s="326"/>
    </row>
    <row r="419" spans="2:35" ht="15.75" x14ac:dyDescent="0.25">
      <c r="B419" s="13"/>
      <c r="C419" s="14"/>
      <c r="D419" s="17"/>
      <c r="E419" s="16" t="str">
        <f>IF(D419="","",VLOOKUP(D419,'BA Origin'!A:G,7,FALSE))</f>
        <v/>
      </c>
      <c r="F419" s="117"/>
      <c r="G419" s="16" t="str">
        <f>IF(F419="","",VLOOKUP(F419,'Cover Data'!$D$44:$E$129,2,FALSE))</f>
        <v/>
      </c>
      <c r="H419" s="16" t="e">
        <f>IF(VLOOKUP(D419,'BA Origin'!A:H,8,FALSE)=0,"Hotel",IF(VLOOKUP(D419,'BA Origin'!A:H,8,FALSE)=9,"SC","Error"))</f>
        <v>#N/A</v>
      </c>
      <c r="I419" s="16">
        <f t="shared" si="19"/>
        <v>0</v>
      </c>
      <c r="J419" s="16" t="e">
        <f>CONCATENATE(VLOOKUP(D419,'BA Origin'!A:D,4,FALSE),(IF(I419=1,CONCATENATE("000",D419),IF(I419=2,CONCATENATE("00",D419),IF(I419=3,CONCATENATE("0",D419),IF(I419=4,D419,"ERROR"))))),F419)</f>
        <v>#N/A</v>
      </c>
      <c r="K419" s="18" t="e">
        <f t="array" ref="K419">OR(Matrix=$J419)</f>
        <v>#N/A</v>
      </c>
      <c r="L419" s="16" t="str">
        <f t="shared" si="21"/>
        <v/>
      </c>
      <c r="M419" s="19"/>
      <c r="N419" s="20"/>
      <c r="O419" s="15"/>
      <c r="P419" s="16" t="str">
        <f>IF(O419="","",VLOOKUP(O419,'BA Target'!A:G,7,FALSE))</f>
        <v/>
      </c>
      <c r="Q419" s="117"/>
      <c r="R419" s="16" t="str">
        <f>IF(Q419="","",VLOOKUP(Q419,'Cover Data'!$D$44:$E$129,2,FALSE))</f>
        <v/>
      </c>
      <c r="S419" s="16" t="e">
        <f>IF(VLOOKUP(O419,'BA Origin'!A:H,8,FALSE)=0,"Hotel",IF(VLOOKUP(O419,'BA Origin'!A:H,8,FALSE)=9,"SC","Error"))</f>
        <v>#N/A</v>
      </c>
      <c r="T419" s="16">
        <f t="shared" si="20"/>
        <v>0</v>
      </c>
      <c r="U419" s="16" t="e">
        <f>CONCATENATE(VLOOKUP(O419,'BA Target'!A:D,4,FALSE),(IF(T419=1,CONCATENATE("000",O419),IF(T419=2,CONCATENATE("00",O419),IF(T419=3,CONCATENATE("0",O419),IF(T419=4,O419,"ERROR"))))),Q419)</f>
        <v>#N/A</v>
      </c>
      <c r="V419" s="18" t="e">
        <f t="array" ref="V419">OR(Matrix=$U419)</f>
        <v>#N/A</v>
      </c>
      <c r="W419" s="16" t="str">
        <f>IF(R419="","",IF(VLOOKUP(O419,'BA Target'!A:J,10,FALSE)="Y",IF(V419=TRUE,U419,"Cost Center not defined"),U419))</f>
        <v/>
      </c>
      <c r="X419" s="21"/>
      <c r="Y419" s="22"/>
      <c r="Z419" s="22"/>
      <c r="AA419" s="23"/>
      <c r="AB419" s="229"/>
      <c r="AC419" s="338"/>
      <c r="AD419" s="341"/>
      <c r="AE419" s="326"/>
      <c r="AF419" s="326"/>
      <c r="AG419" s="326"/>
      <c r="AH419" s="164"/>
      <c r="AI419" s="326"/>
    </row>
    <row r="420" spans="2:35" ht="15.75" x14ac:dyDescent="0.25">
      <c r="B420" s="13"/>
      <c r="C420" s="14"/>
      <c r="D420" s="17"/>
      <c r="E420" s="16" t="str">
        <f>IF(D420="","",VLOOKUP(D420,'BA Origin'!A:G,7,FALSE))</f>
        <v/>
      </c>
      <c r="F420" s="117"/>
      <c r="G420" s="16" t="str">
        <f>IF(F420="","",VLOOKUP(F420,'Cover Data'!$D$44:$E$129,2,FALSE))</f>
        <v/>
      </c>
      <c r="H420" s="16" t="e">
        <f>IF(VLOOKUP(D420,'BA Origin'!A:H,8,FALSE)=0,"Hotel",IF(VLOOKUP(D420,'BA Origin'!A:H,8,FALSE)=9,"SC","Error"))</f>
        <v>#N/A</v>
      </c>
      <c r="I420" s="16">
        <f t="shared" si="19"/>
        <v>0</v>
      </c>
      <c r="J420" s="16" t="e">
        <f>CONCATENATE(VLOOKUP(D420,'BA Origin'!A:D,4,FALSE),(IF(I420=1,CONCATENATE("000",D420),IF(I420=2,CONCATENATE("00",D420),IF(I420=3,CONCATENATE("0",D420),IF(I420=4,D420,"ERROR"))))),F420)</f>
        <v>#N/A</v>
      </c>
      <c r="K420" s="18" t="e">
        <f t="array" ref="K420">OR(Matrix=$J420)</f>
        <v>#N/A</v>
      </c>
      <c r="L420" s="16" t="str">
        <f t="shared" si="21"/>
        <v/>
      </c>
      <c r="M420" s="19"/>
      <c r="N420" s="20"/>
      <c r="O420" s="15"/>
      <c r="P420" s="16" t="str">
        <f>IF(O420="","",VLOOKUP(O420,'BA Target'!A:G,7,FALSE))</f>
        <v/>
      </c>
      <c r="Q420" s="117"/>
      <c r="R420" s="16" t="str">
        <f>IF(Q420="","",VLOOKUP(Q420,'Cover Data'!$D$44:$E$129,2,FALSE))</f>
        <v/>
      </c>
      <c r="S420" s="16" t="e">
        <f>IF(VLOOKUP(O420,'BA Origin'!A:H,8,FALSE)=0,"Hotel",IF(VLOOKUP(O420,'BA Origin'!A:H,8,FALSE)=9,"SC","Error"))</f>
        <v>#N/A</v>
      </c>
      <c r="T420" s="16">
        <f t="shared" si="20"/>
        <v>0</v>
      </c>
      <c r="U420" s="16" t="e">
        <f>CONCATENATE(VLOOKUP(O420,'BA Target'!A:D,4,FALSE),(IF(T420=1,CONCATENATE("000",O420),IF(T420=2,CONCATENATE("00",O420),IF(T420=3,CONCATENATE("0",O420),IF(T420=4,O420,"ERROR"))))),Q420)</f>
        <v>#N/A</v>
      </c>
      <c r="V420" s="18" t="e">
        <f t="array" ref="V420">OR(Matrix=$U420)</f>
        <v>#N/A</v>
      </c>
      <c r="W420" s="16" t="str">
        <f>IF(R420="","",IF(VLOOKUP(O420,'BA Target'!A:J,10,FALSE)="Y",IF(V420=TRUE,U420,"Cost Center not defined"),U420))</f>
        <v/>
      </c>
      <c r="X420" s="21"/>
      <c r="Y420" s="22"/>
      <c r="Z420" s="22"/>
      <c r="AA420" s="23"/>
      <c r="AB420" s="229"/>
      <c r="AC420" s="339"/>
      <c r="AD420" s="341"/>
      <c r="AE420" s="326"/>
      <c r="AF420" s="326"/>
      <c r="AG420" s="326"/>
      <c r="AH420" s="164"/>
      <c r="AI420" s="326"/>
    </row>
    <row r="421" spans="2:35" ht="15.75" x14ac:dyDescent="0.25">
      <c r="B421" s="13"/>
      <c r="C421" s="14"/>
      <c r="D421" s="17"/>
      <c r="E421" s="16" t="str">
        <f>IF(D421="","",VLOOKUP(D421,'BA Origin'!A:G,7,FALSE))</f>
        <v/>
      </c>
      <c r="F421" s="117"/>
      <c r="G421" s="16" t="str">
        <f>IF(F421="","",VLOOKUP(F421,'Cover Data'!$D$44:$E$129,2,FALSE))</f>
        <v/>
      </c>
      <c r="H421" s="16" t="e">
        <f>IF(VLOOKUP(D421,'BA Origin'!A:H,8,FALSE)=0,"Hotel",IF(VLOOKUP(D421,'BA Origin'!A:H,8,FALSE)=9,"SC","Error"))</f>
        <v>#N/A</v>
      </c>
      <c r="I421" s="16">
        <f t="shared" si="19"/>
        <v>0</v>
      </c>
      <c r="J421" s="16" t="e">
        <f>CONCATENATE(VLOOKUP(D421,'BA Origin'!A:D,4,FALSE),(IF(I421=1,CONCATENATE("000",D421),IF(I421=2,CONCATENATE("00",D421),IF(I421=3,CONCATENATE("0",D421),IF(I421=4,D421,"ERROR"))))),F421)</f>
        <v>#N/A</v>
      </c>
      <c r="K421" s="18" t="e">
        <f t="array" ref="K421">OR(Matrix=$J421)</f>
        <v>#N/A</v>
      </c>
      <c r="L421" s="16" t="str">
        <f t="shared" si="21"/>
        <v/>
      </c>
      <c r="M421" s="19"/>
      <c r="N421" s="20"/>
      <c r="O421" s="17"/>
      <c r="P421" s="16" t="str">
        <f>IF(O421="","",VLOOKUP(O421,'BA Target'!A:G,7,FALSE))</f>
        <v/>
      </c>
      <c r="Q421" s="117"/>
      <c r="R421" s="16" t="str">
        <f>IF(Q421="","",VLOOKUP(Q421,'Cover Data'!$D$44:$E$129,2,FALSE))</f>
        <v/>
      </c>
      <c r="S421" s="16" t="e">
        <f>IF(VLOOKUP(O421,'BA Origin'!A:H,8,FALSE)=0,"Hotel",IF(VLOOKUP(O421,'BA Origin'!A:H,8,FALSE)=9,"SC","Error"))</f>
        <v>#N/A</v>
      </c>
      <c r="T421" s="16">
        <f t="shared" si="20"/>
        <v>0</v>
      </c>
      <c r="U421" s="16" t="e">
        <f>CONCATENATE(VLOOKUP(O421,'BA Target'!A:D,4,FALSE),(IF(T421=1,CONCATENATE("000",O421),IF(T421=2,CONCATENATE("00",O421),IF(T421=3,CONCATENATE("0",O421),IF(T421=4,O421,"ERROR"))))),Q421)</f>
        <v>#N/A</v>
      </c>
      <c r="V421" s="18" t="e">
        <f t="array" ref="V421">OR(Matrix=$U421)</f>
        <v>#N/A</v>
      </c>
      <c r="W421" s="16" t="str">
        <f>IF(R421="","",IF(VLOOKUP(O421,'BA Target'!A:J,10,FALSE)="Y",IF(V421=TRUE,U421,"Cost Center not defined"),U421))</f>
        <v/>
      </c>
      <c r="X421" s="21"/>
      <c r="Y421" s="22"/>
      <c r="Z421" s="22"/>
      <c r="AA421" s="23"/>
      <c r="AB421" s="229"/>
      <c r="AC421" s="337"/>
      <c r="AD421" s="341"/>
      <c r="AE421" s="326"/>
      <c r="AF421" s="326"/>
      <c r="AG421" s="326"/>
      <c r="AH421" s="164"/>
      <c r="AI421" s="326"/>
    </row>
    <row r="422" spans="2:35" ht="15.75" x14ac:dyDescent="0.25">
      <c r="B422" s="13"/>
      <c r="C422" s="14"/>
      <c r="D422" s="17"/>
      <c r="E422" s="16" t="str">
        <f>IF(D422="","",VLOOKUP(D422,'BA Origin'!A:G,7,FALSE))</f>
        <v/>
      </c>
      <c r="F422" s="117"/>
      <c r="G422" s="16" t="str">
        <f>IF(F422="","",VLOOKUP(F422,'Cover Data'!$D$44:$E$129,2,FALSE))</f>
        <v/>
      </c>
      <c r="H422" s="16" t="e">
        <f>IF(VLOOKUP(D422,'BA Origin'!A:H,8,FALSE)=0,"Hotel",IF(VLOOKUP(D422,'BA Origin'!A:H,8,FALSE)=9,"SC","Error"))</f>
        <v>#N/A</v>
      </c>
      <c r="I422" s="16">
        <f t="shared" si="19"/>
        <v>0</v>
      </c>
      <c r="J422" s="16" t="e">
        <f>CONCATENATE(VLOOKUP(D422,'BA Origin'!A:D,4,FALSE),(IF(I422=1,CONCATENATE("000",D422),IF(I422=2,CONCATENATE("00",D422),IF(I422=3,CONCATENATE("0",D422),IF(I422=4,D422,"ERROR"))))),F422)</f>
        <v>#N/A</v>
      </c>
      <c r="K422" s="18" t="e">
        <f t="array" ref="K422">OR(Matrix=$J422)</f>
        <v>#N/A</v>
      </c>
      <c r="L422" s="16" t="str">
        <f t="shared" si="21"/>
        <v/>
      </c>
      <c r="M422" s="19"/>
      <c r="N422" s="20"/>
      <c r="O422" s="15"/>
      <c r="P422" s="16" t="str">
        <f>IF(O422="","",VLOOKUP(O422,'BA Target'!A:G,7,FALSE))</f>
        <v/>
      </c>
      <c r="Q422" s="117"/>
      <c r="R422" s="16" t="str">
        <f>IF(Q422="","",VLOOKUP(Q422,'Cover Data'!$D$44:$E$129,2,FALSE))</f>
        <v/>
      </c>
      <c r="S422" s="16" t="e">
        <f>IF(VLOOKUP(O422,'BA Origin'!A:H,8,FALSE)=0,"Hotel",IF(VLOOKUP(O422,'BA Origin'!A:H,8,FALSE)=9,"SC","Error"))</f>
        <v>#N/A</v>
      </c>
      <c r="T422" s="16">
        <f t="shared" si="20"/>
        <v>0</v>
      </c>
      <c r="U422" s="16" t="e">
        <f>CONCATENATE(VLOOKUP(O422,'BA Target'!A:D,4,FALSE),(IF(T422=1,CONCATENATE("000",O422),IF(T422=2,CONCATENATE("00",O422),IF(T422=3,CONCATENATE("0",O422),IF(T422=4,O422,"ERROR"))))),Q422)</f>
        <v>#N/A</v>
      </c>
      <c r="V422" s="18" t="e">
        <f t="array" ref="V422">OR(Matrix=$U422)</f>
        <v>#N/A</v>
      </c>
      <c r="W422" s="16" t="str">
        <f>IF(R422="","",IF(VLOOKUP(O422,'BA Target'!A:J,10,FALSE)="Y",IF(V422=TRUE,U422,"Cost Center not defined"),U422))</f>
        <v/>
      </c>
      <c r="X422" s="21"/>
      <c r="Y422" s="22"/>
      <c r="Z422" s="22"/>
      <c r="AA422" s="23"/>
      <c r="AB422" s="229"/>
      <c r="AC422" s="338"/>
      <c r="AD422" s="341"/>
      <c r="AE422" s="326"/>
      <c r="AF422" s="326"/>
      <c r="AG422" s="326"/>
      <c r="AH422" s="164"/>
      <c r="AI422" s="326"/>
    </row>
    <row r="423" spans="2:35" ht="15.75" x14ac:dyDescent="0.25">
      <c r="B423" s="13"/>
      <c r="C423" s="14"/>
      <c r="D423" s="17"/>
      <c r="E423" s="16" t="str">
        <f>IF(D423="","",VLOOKUP(D423,'BA Origin'!A:G,7,FALSE))</f>
        <v/>
      </c>
      <c r="F423" s="117"/>
      <c r="G423" s="16" t="str">
        <f>IF(F423="","",VLOOKUP(F423,'Cover Data'!$D$44:$E$129,2,FALSE))</f>
        <v/>
      </c>
      <c r="H423" s="16" t="e">
        <f>IF(VLOOKUP(D423,'BA Origin'!A:H,8,FALSE)=0,"Hotel",IF(VLOOKUP(D423,'BA Origin'!A:H,8,FALSE)=9,"SC","Error"))</f>
        <v>#N/A</v>
      </c>
      <c r="I423" s="16">
        <f t="shared" si="19"/>
        <v>0</v>
      </c>
      <c r="J423" s="16" t="e">
        <f>CONCATENATE(VLOOKUP(D423,'BA Origin'!A:D,4,FALSE),(IF(I423=1,CONCATENATE("000",D423),IF(I423=2,CONCATENATE("00",D423),IF(I423=3,CONCATENATE("0",D423),IF(I423=4,D423,"ERROR"))))),F423)</f>
        <v>#N/A</v>
      </c>
      <c r="K423" s="18" t="e">
        <f t="array" ref="K423">OR(Matrix=$J423)</f>
        <v>#N/A</v>
      </c>
      <c r="L423" s="16" t="str">
        <f t="shared" si="21"/>
        <v/>
      </c>
      <c r="M423" s="19"/>
      <c r="N423" s="20"/>
      <c r="O423" s="15"/>
      <c r="P423" s="16" t="str">
        <f>IF(O423="","",VLOOKUP(O423,'BA Target'!A:G,7,FALSE))</f>
        <v/>
      </c>
      <c r="Q423" s="117"/>
      <c r="R423" s="16" t="str">
        <f>IF(Q423="","",VLOOKUP(Q423,'Cover Data'!$D$44:$E$129,2,FALSE))</f>
        <v/>
      </c>
      <c r="S423" s="16" t="e">
        <f>IF(VLOOKUP(O423,'BA Origin'!A:H,8,FALSE)=0,"Hotel",IF(VLOOKUP(O423,'BA Origin'!A:H,8,FALSE)=9,"SC","Error"))</f>
        <v>#N/A</v>
      </c>
      <c r="T423" s="16">
        <f t="shared" si="20"/>
        <v>0</v>
      </c>
      <c r="U423" s="16" t="e">
        <f>CONCATENATE(VLOOKUP(O423,'BA Target'!A:D,4,FALSE),(IF(T423=1,CONCATENATE("000",O423),IF(T423=2,CONCATENATE("00",O423),IF(T423=3,CONCATENATE("0",O423),IF(T423=4,O423,"ERROR"))))),Q423)</f>
        <v>#N/A</v>
      </c>
      <c r="V423" s="18" t="e">
        <f t="array" ref="V423">OR(Matrix=$U423)</f>
        <v>#N/A</v>
      </c>
      <c r="W423" s="16" t="str">
        <f>IF(R423="","",IF(VLOOKUP(O423,'BA Target'!A:J,10,FALSE)="Y",IF(V423=TRUE,U423,"Cost Center not defined"),U423))</f>
        <v/>
      </c>
      <c r="X423" s="21"/>
      <c r="Y423" s="22"/>
      <c r="Z423" s="22"/>
      <c r="AA423" s="23"/>
      <c r="AB423" s="229"/>
      <c r="AC423" s="339"/>
      <c r="AD423" s="341"/>
      <c r="AE423" s="326"/>
      <c r="AF423" s="326"/>
      <c r="AG423" s="326"/>
      <c r="AH423" s="164"/>
      <c r="AI423" s="326"/>
    </row>
    <row r="424" spans="2:35" ht="15.75" x14ac:dyDescent="0.25">
      <c r="B424" s="13"/>
      <c r="C424" s="14"/>
      <c r="D424" s="17"/>
      <c r="E424" s="16" t="str">
        <f>IF(D424="","",VLOOKUP(D424,'BA Origin'!A:G,7,FALSE))</f>
        <v/>
      </c>
      <c r="F424" s="117"/>
      <c r="G424" s="16" t="str">
        <f>IF(F424="","",VLOOKUP(F424,'Cover Data'!$D$44:$E$129,2,FALSE))</f>
        <v/>
      </c>
      <c r="H424" s="16" t="e">
        <f>IF(VLOOKUP(D424,'BA Origin'!A:H,8,FALSE)=0,"Hotel",IF(VLOOKUP(D424,'BA Origin'!A:H,8,FALSE)=9,"SC","Error"))</f>
        <v>#N/A</v>
      </c>
      <c r="I424" s="16">
        <f t="shared" si="19"/>
        <v>0</v>
      </c>
      <c r="J424" s="16" t="e">
        <f>CONCATENATE(VLOOKUP(D424,'BA Origin'!A:D,4,FALSE),(IF(I424=1,CONCATENATE("000",D424),IF(I424=2,CONCATENATE("00",D424),IF(I424=3,CONCATENATE("0",D424),IF(I424=4,D424,"ERROR"))))),F424)</f>
        <v>#N/A</v>
      </c>
      <c r="K424" s="18" t="e">
        <f t="array" ref="K424">OR(Matrix=$J424)</f>
        <v>#N/A</v>
      </c>
      <c r="L424" s="16" t="str">
        <f t="shared" si="21"/>
        <v/>
      </c>
      <c r="M424" s="19"/>
      <c r="N424" s="20"/>
      <c r="O424" s="17"/>
      <c r="P424" s="16" t="str">
        <f>IF(O424="","",VLOOKUP(O424,'BA Target'!A:G,7,FALSE))</f>
        <v/>
      </c>
      <c r="Q424" s="117"/>
      <c r="R424" s="16" t="str">
        <f>IF(Q424="","",VLOOKUP(Q424,'Cover Data'!$D$44:$E$129,2,FALSE))</f>
        <v/>
      </c>
      <c r="S424" s="16" t="e">
        <f>IF(VLOOKUP(O424,'BA Origin'!A:H,8,FALSE)=0,"Hotel",IF(VLOOKUP(O424,'BA Origin'!A:H,8,FALSE)=9,"SC","Error"))</f>
        <v>#N/A</v>
      </c>
      <c r="T424" s="16">
        <f t="shared" si="20"/>
        <v>0</v>
      </c>
      <c r="U424" s="16" t="e">
        <f>CONCATENATE(VLOOKUP(O424,'BA Target'!A:D,4,FALSE),(IF(T424=1,CONCATENATE("000",O424),IF(T424=2,CONCATENATE("00",O424),IF(T424=3,CONCATENATE("0",O424),IF(T424=4,O424,"ERROR"))))),Q424)</f>
        <v>#N/A</v>
      </c>
      <c r="V424" s="18" t="e">
        <f t="array" ref="V424">OR(Matrix=$U424)</f>
        <v>#N/A</v>
      </c>
      <c r="W424" s="16" t="str">
        <f>IF(R424="","",IF(VLOOKUP(O424,'BA Target'!A:J,10,FALSE)="Y",IF(V424=TRUE,U424,"Cost Center not defined"),U424))</f>
        <v/>
      </c>
      <c r="X424" s="21"/>
      <c r="Y424" s="22"/>
      <c r="Z424" s="22"/>
      <c r="AA424" s="23"/>
      <c r="AB424" s="229"/>
      <c r="AC424" s="337"/>
      <c r="AD424" s="341"/>
      <c r="AE424" s="326"/>
      <c r="AF424" s="326"/>
      <c r="AG424" s="326"/>
      <c r="AH424" s="164"/>
      <c r="AI424" s="326"/>
    </row>
    <row r="425" spans="2:35" ht="15.75" x14ac:dyDescent="0.25">
      <c r="B425" s="13"/>
      <c r="C425" s="14"/>
      <c r="D425" s="17"/>
      <c r="E425" s="16" t="str">
        <f>IF(D425="","",VLOOKUP(D425,'BA Origin'!A:G,7,FALSE))</f>
        <v/>
      </c>
      <c r="F425" s="117"/>
      <c r="G425" s="16" t="str">
        <f>IF(F425="","",VLOOKUP(F425,'Cover Data'!$D$44:$E$129,2,FALSE))</f>
        <v/>
      </c>
      <c r="H425" s="16" t="e">
        <f>IF(VLOOKUP(D425,'BA Origin'!A:H,8,FALSE)=0,"Hotel",IF(VLOOKUP(D425,'BA Origin'!A:H,8,FALSE)=9,"SC","Error"))</f>
        <v>#N/A</v>
      </c>
      <c r="I425" s="16">
        <f t="shared" si="19"/>
        <v>0</v>
      </c>
      <c r="J425" s="16" t="e">
        <f>CONCATENATE(VLOOKUP(D425,'BA Origin'!A:D,4,FALSE),(IF(I425=1,CONCATENATE("000",D425),IF(I425=2,CONCATENATE("00",D425),IF(I425=3,CONCATENATE("0",D425),IF(I425=4,D425,"ERROR"))))),F425)</f>
        <v>#N/A</v>
      </c>
      <c r="K425" s="18" t="e">
        <f t="array" ref="K425">OR(Matrix=$J425)</f>
        <v>#N/A</v>
      </c>
      <c r="L425" s="16" t="str">
        <f t="shared" si="21"/>
        <v/>
      </c>
      <c r="M425" s="19"/>
      <c r="N425" s="20"/>
      <c r="O425" s="15"/>
      <c r="P425" s="16" t="str">
        <f>IF(O425="","",VLOOKUP(O425,'BA Target'!A:G,7,FALSE))</f>
        <v/>
      </c>
      <c r="Q425" s="117"/>
      <c r="R425" s="16" t="str">
        <f>IF(Q425="","",VLOOKUP(Q425,'Cover Data'!$D$44:$E$129,2,FALSE))</f>
        <v/>
      </c>
      <c r="S425" s="16" t="e">
        <f>IF(VLOOKUP(O425,'BA Origin'!A:H,8,FALSE)=0,"Hotel",IF(VLOOKUP(O425,'BA Origin'!A:H,8,FALSE)=9,"SC","Error"))</f>
        <v>#N/A</v>
      </c>
      <c r="T425" s="16">
        <f t="shared" si="20"/>
        <v>0</v>
      </c>
      <c r="U425" s="16" t="e">
        <f>CONCATENATE(VLOOKUP(O425,'BA Target'!A:D,4,FALSE),(IF(T425=1,CONCATENATE("000",O425),IF(T425=2,CONCATENATE("00",O425),IF(T425=3,CONCATENATE("0",O425),IF(T425=4,O425,"ERROR"))))),Q425)</f>
        <v>#N/A</v>
      </c>
      <c r="V425" s="18" t="e">
        <f t="array" ref="V425">OR(Matrix=$U425)</f>
        <v>#N/A</v>
      </c>
      <c r="W425" s="16" t="str">
        <f>IF(R425="","",IF(VLOOKUP(O425,'BA Target'!A:J,10,FALSE)="Y",IF(V425=TRUE,U425,"Cost Center not defined"),U425))</f>
        <v/>
      </c>
      <c r="X425" s="21"/>
      <c r="Y425" s="22"/>
      <c r="Z425" s="22"/>
      <c r="AA425" s="23"/>
      <c r="AB425" s="229"/>
      <c r="AC425" s="338"/>
      <c r="AD425" s="341"/>
      <c r="AE425" s="326"/>
      <c r="AF425" s="326"/>
      <c r="AG425" s="326"/>
      <c r="AH425" s="164"/>
      <c r="AI425" s="326"/>
    </row>
    <row r="426" spans="2:35" ht="15.75" x14ac:dyDescent="0.25">
      <c r="B426" s="13"/>
      <c r="C426" s="14"/>
      <c r="D426" s="17"/>
      <c r="E426" s="16" t="str">
        <f>IF(D426="","",VLOOKUP(D426,'BA Origin'!A:G,7,FALSE))</f>
        <v/>
      </c>
      <c r="F426" s="117"/>
      <c r="G426" s="16" t="str">
        <f>IF(F426="","",VLOOKUP(F426,'Cover Data'!$D$44:$E$129,2,FALSE))</f>
        <v/>
      </c>
      <c r="H426" s="16" t="e">
        <f>IF(VLOOKUP(D426,'BA Origin'!A:H,8,FALSE)=0,"Hotel",IF(VLOOKUP(D426,'BA Origin'!A:H,8,FALSE)=9,"SC","Error"))</f>
        <v>#N/A</v>
      </c>
      <c r="I426" s="16">
        <f t="shared" si="19"/>
        <v>0</v>
      </c>
      <c r="J426" s="16" t="e">
        <f>CONCATENATE(VLOOKUP(D426,'BA Origin'!A:D,4,FALSE),(IF(I426=1,CONCATENATE("000",D426),IF(I426=2,CONCATENATE("00",D426),IF(I426=3,CONCATENATE("0",D426),IF(I426=4,D426,"ERROR"))))),F426)</f>
        <v>#N/A</v>
      </c>
      <c r="K426" s="18" t="e">
        <f t="array" ref="K426">OR(Matrix=$J426)</f>
        <v>#N/A</v>
      </c>
      <c r="L426" s="16" t="str">
        <f t="shared" si="21"/>
        <v/>
      </c>
      <c r="M426" s="19"/>
      <c r="N426" s="20"/>
      <c r="O426" s="15"/>
      <c r="P426" s="16" t="str">
        <f>IF(O426="","",VLOOKUP(O426,'BA Target'!A:G,7,FALSE))</f>
        <v/>
      </c>
      <c r="Q426" s="117"/>
      <c r="R426" s="16" t="str">
        <f>IF(Q426="","",VLOOKUP(Q426,'Cover Data'!$D$44:$E$129,2,FALSE))</f>
        <v/>
      </c>
      <c r="S426" s="16" t="e">
        <f>IF(VLOOKUP(O426,'BA Origin'!A:H,8,FALSE)=0,"Hotel",IF(VLOOKUP(O426,'BA Origin'!A:H,8,FALSE)=9,"SC","Error"))</f>
        <v>#N/A</v>
      </c>
      <c r="T426" s="16">
        <f t="shared" si="20"/>
        <v>0</v>
      </c>
      <c r="U426" s="16" t="e">
        <f>CONCATENATE(VLOOKUP(O426,'BA Target'!A:D,4,FALSE),(IF(T426=1,CONCATENATE("000",O426),IF(T426=2,CONCATENATE("00",O426),IF(T426=3,CONCATENATE("0",O426),IF(T426=4,O426,"ERROR"))))),Q426)</f>
        <v>#N/A</v>
      </c>
      <c r="V426" s="18" t="e">
        <f t="array" ref="V426">OR(Matrix=$U426)</f>
        <v>#N/A</v>
      </c>
      <c r="W426" s="16" t="str">
        <f>IF(R426="","",IF(VLOOKUP(O426,'BA Target'!A:J,10,FALSE)="Y",IF(V426=TRUE,U426,"Cost Center not defined"),U426))</f>
        <v/>
      </c>
      <c r="X426" s="21"/>
      <c r="Y426" s="22"/>
      <c r="Z426" s="22"/>
      <c r="AA426" s="23"/>
      <c r="AB426" s="229"/>
      <c r="AC426" s="339"/>
      <c r="AD426" s="341"/>
      <c r="AE426" s="326"/>
      <c r="AF426" s="326"/>
      <c r="AG426" s="326"/>
      <c r="AH426" s="164"/>
      <c r="AI426" s="326"/>
    </row>
    <row r="427" spans="2:35" ht="15.75" x14ac:dyDescent="0.25">
      <c r="B427" s="13"/>
      <c r="C427" s="14"/>
      <c r="D427" s="17"/>
      <c r="E427" s="16" t="str">
        <f>IF(D427="","",VLOOKUP(D427,'BA Origin'!A:G,7,FALSE))</f>
        <v/>
      </c>
      <c r="F427" s="117"/>
      <c r="G427" s="16" t="str">
        <f>IF(F427="","",VLOOKUP(F427,'Cover Data'!$D$44:$E$129,2,FALSE))</f>
        <v/>
      </c>
      <c r="H427" s="16" t="e">
        <f>IF(VLOOKUP(D427,'BA Origin'!A:H,8,FALSE)=0,"Hotel",IF(VLOOKUP(D427,'BA Origin'!A:H,8,FALSE)=9,"SC","Error"))</f>
        <v>#N/A</v>
      </c>
      <c r="I427" s="16">
        <f t="shared" si="19"/>
        <v>0</v>
      </c>
      <c r="J427" s="16" t="e">
        <f>CONCATENATE(VLOOKUP(D427,'BA Origin'!A:D,4,FALSE),(IF(I427=1,CONCATENATE("000",D427),IF(I427=2,CONCATENATE("00",D427),IF(I427=3,CONCATENATE("0",D427),IF(I427=4,D427,"ERROR"))))),F427)</f>
        <v>#N/A</v>
      </c>
      <c r="K427" s="18" t="e">
        <f t="array" ref="K427">OR(Matrix=$J427)</f>
        <v>#N/A</v>
      </c>
      <c r="L427" s="16" t="str">
        <f t="shared" si="21"/>
        <v/>
      </c>
      <c r="M427" s="19"/>
      <c r="N427" s="20"/>
      <c r="O427" s="17"/>
      <c r="P427" s="16" t="str">
        <f>IF(O427="","",VLOOKUP(O427,'BA Target'!A:G,7,FALSE))</f>
        <v/>
      </c>
      <c r="Q427" s="117"/>
      <c r="R427" s="16" t="str">
        <f>IF(Q427="","",VLOOKUP(Q427,'Cover Data'!$D$44:$E$129,2,FALSE))</f>
        <v/>
      </c>
      <c r="S427" s="16" t="e">
        <f>IF(VLOOKUP(O427,'BA Origin'!A:H,8,FALSE)=0,"Hotel",IF(VLOOKUP(O427,'BA Origin'!A:H,8,FALSE)=9,"SC","Error"))</f>
        <v>#N/A</v>
      </c>
      <c r="T427" s="16">
        <f t="shared" si="20"/>
        <v>0</v>
      </c>
      <c r="U427" s="16" t="e">
        <f>CONCATENATE(VLOOKUP(O427,'BA Target'!A:D,4,FALSE),(IF(T427=1,CONCATENATE("000",O427),IF(T427=2,CONCATENATE("00",O427),IF(T427=3,CONCATENATE("0",O427),IF(T427=4,O427,"ERROR"))))),Q427)</f>
        <v>#N/A</v>
      </c>
      <c r="V427" s="18" t="e">
        <f t="array" ref="V427">OR(Matrix=$U427)</f>
        <v>#N/A</v>
      </c>
      <c r="W427" s="16" t="str">
        <f>IF(R427="","",IF(VLOOKUP(O427,'BA Target'!A:J,10,FALSE)="Y",IF(V427=TRUE,U427,"Cost Center not defined"),U427))</f>
        <v/>
      </c>
      <c r="X427" s="21"/>
      <c r="Y427" s="22"/>
      <c r="Z427" s="22"/>
      <c r="AA427" s="23"/>
      <c r="AB427" s="229"/>
      <c r="AC427" s="337"/>
      <c r="AD427" s="341"/>
      <c r="AE427" s="326"/>
      <c r="AF427" s="326"/>
      <c r="AG427" s="326"/>
      <c r="AH427" s="164"/>
      <c r="AI427" s="326"/>
    </row>
    <row r="428" spans="2:35" ht="15.75" x14ac:dyDescent="0.25">
      <c r="B428" s="13"/>
      <c r="C428" s="14"/>
      <c r="D428" s="17"/>
      <c r="E428" s="16" t="str">
        <f>IF(D428="","",VLOOKUP(D428,'BA Origin'!A:G,7,FALSE))</f>
        <v/>
      </c>
      <c r="F428" s="117"/>
      <c r="G428" s="16" t="str">
        <f>IF(F428="","",VLOOKUP(F428,'Cover Data'!$D$44:$E$129,2,FALSE))</f>
        <v/>
      </c>
      <c r="H428" s="16" t="e">
        <f>IF(VLOOKUP(D428,'BA Origin'!A:H,8,FALSE)=0,"Hotel",IF(VLOOKUP(D428,'BA Origin'!A:H,8,FALSE)=9,"SC","Error"))</f>
        <v>#N/A</v>
      </c>
      <c r="I428" s="16">
        <f t="shared" si="19"/>
        <v>0</v>
      </c>
      <c r="J428" s="16" t="e">
        <f>CONCATENATE(VLOOKUP(D428,'BA Origin'!A:D,4,FALSE),(IF(I428=1,CONCATENATE("000",D428),IF(I428=2,CONCATENATE("00",D428),IF(I428=3,CONCATENATE("0",D428),IF(I428=4,D428,"ERROR"))))),F428)</f>
        <v>#N/A</v>
      </c>
      <c r="K428" s="18" t="e">
        <f t="array" ref="K428">OR(Matrix=$J428)</f>
        <v>#N/A</v>
      </c>
      <c r="L428" s="16" t="str">
        <f t="shared" si="21"/>
        <v/>
      </c>
      <c r="M428" s="19"/>
      <c r="N428" s="20"/>
      <c r="O428" s="15"/>
      <c r="P428" s="16" t="str">
        <f>IF(O428="","",VLOOKUP(O428,'BA Target'!A:G,7,FALSE))</f>
        <v/>
      </c>
      <c r="Q428" s="117"/>
      <c r="R428" s="16" t="str">
        <f>IF(Q428="","",VLOOKUP(Q428,'Cover Data'!$D$44:$E$129,2,FALSE))</f>
        <v/>
      </c>
      <c r="S428" s="16" t="e">
        <f>IF(VLOOKUP(O428,'BA Origin'!A:H,8,FALSE)=0,"Hotel",IF(VLOOKUP(O428,'BA Origin'!A:H,8,FALSE)=9,"SC","Error"))</f>
        <v>#N/A</v>
      </c>
      <c r="T428" s="16">
        <f t="shared" si="20"/>
        <v>0</v>
      </c>
      <c r="U428" s="16" t="e">
        <f>CONCATENATE(VLOOKUP(O428,'BA Target'!A:D,4,FALSE),(IF(T428=1,CONCATENATE("000",O428),IF(T428=2,CONCATENATE("00",O428),IF(T428=3,CONCATENATE("0",O428),IF(T428=4,O428,"ERROR"))))),Q428)</f>
        <v>#N/A</v>
      </c>
      <c r="V428" s="18" t="e">
        <f t="array" ref="V428">OR(Matrix=$U428)</f>
        <v>#N/A</v>
      </c>
      <c r="W428" s="16" t="str">
        <f>IF(R428="","",IF(VLOOKUP(O428,'BA Target'!A:J,10,FALSE)="Y",IF(V428=TRUE,U428,"Cost Center not defined"),U428))</f>
        <v/>
      </c>
      <c r="X428" s="21"/>
      <c r="Y428" s="22"/>
      <c r="Z428" s="22"/>
      <c r="AA428" s="23"/>
      <c r="AB428" s="229"/>
      <c r="AC428" s="338"/>
      <c r="AD428" s="341"/>
      <c r="AE428" s="326"/>
      <c r="AF428" s="326"/>
      <c r="AG428" s="326"/>
      <c r="AH428" s="164"/>
      <c r="AI428" s="326"/>
    </row>
    <row r="429" spans="2:35" ht="15.75" x14ac:dyDescent="0.25">
      <c r="B429" s="13"/>
      <c r="C429" s="14"/>
      <c r="D429" s="17"/>
      <c r="E429" s="16" t="str">
        <f>IF(D429="","",VLOOKUP(D429,'BA Origin'!A:G,7,FALSE))</f>
        <v/>
      </c>
      <c r="F429" s="117"/>
      <c r="G429" s="16" t="str">
        <f>IF(F429="","",VLOOKUP(F429,'Cover Data'!$D$44:$E$129,2,FALSE))</f>
        <v/>
      </c>
      <c r="H429" s="16" t="e">
        <f>IF(VLOOKUP(D429,'BA Origin'!A:H,8,FALSE)=0,"Hotel",IF(VLOOKUP(D429,'BA Origin'!A:H,8,FALSE)=9,"SC","Error"))</f>
        <v>#N/A</v>
      </c>
      <c r="I429" s="16">
        <f t="shared" si="19"/>
        <v>0</v>
      </c>
      <c r="J429" s="16" t="e">
        <f>CONCATENATE(VLOOKUP(D429,'BA Origin'!A:D,4,FALSE),(IF(I429=1,CONCATENATE("000",D429),IF(I429=2,CONCATENATE("00",D429),IF(I429=3,CONCATENATE("0",D429),IF(I429=4,D429,"ERROR"))))),F429)</f>
        <v>#N/A</v>
      </c>
      <c r="K429" s="18" t="e">
        <f t="array" ref="K429">OR(Matrix=$J429)</f>
        <v>#N/A</v>
      </c>
      <c r="L429" s="16" t="str">
        <f t="shared" si="21"/>
        <v/>
      </c>
      <c r="M429" s="19"/>
      <c r="N429" s="20"/>
      <c r="O429" s="15"/>
      <c r="P429" s="16" t="str">
        <f>IF(O429="","",VLOOKUP(O429,'BA Target'!A:G,7,FALSE))</f>
        <v/>
      </c>
      <c r="Q429" s="117"/>
      <c r="R429" s="16" t="str">
        <f>IF(Q429="","",VLOOKUP(Q429,'Cover Data'!$D$44:$E$129,2,FALSE))</f>
        <v/>
      </c>
      <c r="S429" s="16" t="e">
        <f>IF(VLOOKUP(O429,'BA Origin'!A:H,8,FALSE)=0,"Hotel",IF(VLOOKUP(O429,'BA Origin'!A:H,8,FALSE)=9,"SC","Error"))</f>
        <v>#N/A</v>
      </c>
      <c r="T429" s="16">
        <f t="shared" si="20"/>
        <v>0</v>
      </c>
      <c r="U429" s="16" t="e">
        <f>CONCATENATE(VLOOKUP(O429,'BA Target'!A:D,4,FALSE),(IF(T429=1,CONCATENATE("000",O429),IF(T429=2,CONCATENATE("00",O429),IF(T429=3,CONCATENATE("0",O429),IF(T429=4,O429,"ERROR"))))),Q429)</f>
        <v>#N/A</v>
      </c>
      <c r="V429" s="18" t="e">
        <f t="array" ref="V429">OR(Matrix=$U429)</f>
        <v>#N/A</v>
      </c>
      <c r="W429" s="16" t="str">
        <f>IF(R429="","",IF(VLOOKUP(O429,'BA Target'!A:J,10,FALSE)="Y",IF(V429=TRUE,U429,"Cost Center not defined"),U429))</f>
        <v/>
      </c>
      <c r="X429" s="21"/>
      <c r="Y429" s="22"/>
      <c r="Z429" s="22"/>
      <c r="AA429" s="23"/>
      <c r="AB429" s="229"/>
      <c r="AC429" s="339"/>
      <c r="AD429" s="341"/>
      <c r="AE429" s="326"/>
      <c r="AF429" s="326"/>
      <c r="AG429" s="326"/>
      <c r="AH429" s="164"/>
      <c r="AI429" s="326"/>
    </row>
    <row r="430" spans="2:35" ht="15.75" x14ac:dyDescent="0.25">
      <c r="B430" s="13"/>
      <c r="C430" s="14"/>
      <c r="D430" s="17"/>
      <c r="E430" s="16" t="str">
        <f>IF(D430="","",VLOOKUP(D430,'BA Origin'!A:G,7,FALSE))</f>
        <v/>
      </c>
      <c r="F430" s="117"/>
      <c r="G430" s="16" t="str">
        <f>IF(F430="","",VLOOKUP(F430,'Cover Data'!$D$44:$E$129,2,FALSE))</f>
        <v/>
      </c>
      <c r="H430" s="16" t="e">
        <f>IF(VLOOKUP(D430,'BA Origin'!A:H,8,FALSE)=0,"Hotel",IF(VLOOKUP(D430,'BA Origin'!A:H,8,FALSE)=9,"SC","Error"))</f>
        <v>#N/A</v>
      </c>
      <c r="I430" s="16">
        <f t="shared" si="19"/>
        <v>0</v>
      </c>
      <c r="J430" s="16" t="e">
        <f>CONCATENATE(VLOOKUP(D430,'BA Origin'!A:D,4,FALSE),(IF(I430=1,CONCATENATE("000",D430),IF(I430=2,CONCATENATE("00",D430),IF(I430=3,CONCATENATE("0",D430),IF(I430=4,D430,"ERROR"))))),F430)</f>
        <v>#N/A</v>
      </c>
      <c r="K430" s="18" t="e">
        <f t="array" ref="K430">OR(Matrix=$J430)</f>
        <v>#N/A</v>
      </c>
      <c r="L430" s="16" t="str">
        <f t="shared" si="21"/>
        <v/>
      </c>
      <c r="M430" s="19"/>
      <c r="N430" s="20"/>
      <c r="O430" s="17"/>
      <c r="P430" s="16" t="str">
        <f>IF(O430="","",VLOOKUP(O430,'BA Target'!A:G,7,FALSE))</f>
        <v/>
      </c>
      <c r="Q430" s="117"/>
      <c r="R430" s="16" t="str">
        <f>IF(Q430="","",VLOOKUP(Q430,'Cover Data'!$D$44:$E$129,2,FALSE))</f>
        <v/>
      </c>
      <c r="S430" s="16" t="e">
        <f>IF(VLOOKUP(O430,'BA Origin'!A:H,8,FALSE)=0,"Hotel",IF(VLOOKUP(O430,'BA Origin'!A:H,8,FALSE)=9,"SC","Error"))</f>
        <v>#N/A</v>
      </c>
      <c r="T430" s="16">
        <f t="shared" si="20"/>
        <v>0</v>
      </c>
      <c r="U430" s="16" t="e">
        <f>CONCATENATE(VLOOKUP(O430,'BA Target'!A:D,4,FALSE),(IF(T430=1,CONCATENATE("000",O430),IF(T430=2,CONCATENATE("00",O430),IF(T430=3,CONCATENATE("0",O430),IF(T430=4,O430,"ERROR"))))),Q430)</f>
        <v>#N/A</v>
      </c>
      <c r="V430" s="18" t="e">
        <f t="array" ref="V430">OR(Matrix=$U430)</f>
        <v>#N/A</v>
      </c>
      <c r="W430" s="16" t="str">
        <f>IF(R430="","",IF(VLOOKUP(O430,'BA Target'!A:J,10,FALSE)="Y",IF(V430=TRUE,U430,"Cost Center not defined"),U430))</f>
        <v/>
      </c>
      <c r="X430" s="21"/>
      <c r="Y430" s="22"/>
      <c r="Z430" s="22"/>
      <c r="AA430" s="23"/>
      <c r="AB430" s="229"/>
      <c r="AC430" s="337"/>
      <c r="AD430" s="341"/>
      <c r="AE430" s="326"/>
      <c r="AF430" s="326"/>
      <c r="AG430" s="326"/>
      <c r="AH430" s="164"/>
      <c r="AI430" s="326"/>
    </row>
    <row r="431" spans="2:35" ht="15.75" x14ac:dyDescent="0.25">
      <c r="B431" s="13"/>
      <c r="C431" s="14"/>
      <c r="D431" s="17"/>
      <c r="E431" s="16" t="str">
        <f>IF(D431="","",VLOOKUP(D431,'BA Origin'!A:G,7,FALSE))</f>
        <v/>
      </c>
      <c r="F431" s="117"/>
      <c r="G431" s="16" t="str">
        <f>IF(F431="","",VLOOKUP(F431,'Cover Data'!$D$44:$E$129,2,FALSE))</f>
        <v/>
      </c>
      <c r="H431" s="16" t="e">
        <f>IF(VLOOKUP(D431,'BA Origin'!A:H,8,FALSE)=0,"Hotel",IF(VLOOKUP(D431,'BA Origin'!A:H,8,FALSE)=9,"SC","Error"))</f>
        <v>#N/A</v>
      </c>
      <c r="I431" s="16">
        <f t="shared" si="19"/>
        <v>0</v>
      </c>
      <c r="J431" s="16" t="e">
        <f>CONCATENATE(VLOOKUP(D431,'BA Origin'!A:D,4,FALSE),(IF(I431=1,CONCATENATE("000",D431),IF(I431=2,CONCATENATE("00",D431),IF(I431=3,CONCATENATE("0",D431),IF(I431=4,D431,"ERROR"))))),F431)</f>
        <v>#N/A</v>
      </c>
      <c r="K431" s="18" t="e">
        <f t="array" ref="K431">OR(Matrix=$J431)</f>
        <v>#N/A</v>
      </c>
      <c r="L431" s="16" t="str">
        <f t="shared" si="21"/>
        <v/>
      </c>
      <c r="M431" s="19"/>
      <c r="N431" s="20"/>
      <c r="O431" s="15"/>
      <c r="P431" s="16" t="str">
        <f>IF(O431="","",VLOOKUP(O431,'BA Target'!A:G,7,FALSE))</f>
        <v/>
      </c>
      <c r="Q431" s="117"/>
      <c r="R431" s="16" t="str">
        <f>IF(Q431="","",VLOOKUP(Q431,'Cover Data'!$D$44:$E$129,2,FALSE))</f>
        <v/>
      </c>
      <c r="S431" s="16" t="e">
        <f>IF(VLOOKUP(O431,'BA Origin'!A:H,8,FALSE)=0,"Hotel",IF(VLOOKUP(O431,'BA Origin'!A:H,8,FALSE)=9,"SC","Error"))</f>
        <v>#N/A</v>
      </c>
      <c r="T431" s="16">
        <f t="shared" si="20"/>
        <v>0</v>
      </c>
      <c r="U431" s="16" t="e">
        <f>CONCATENATE(VLOOKUP(O431,'BA Target'!A:D,4,FALSE),(IF(T431=1,CONCATENATE("000",O431),IF(T431=2,CONCATENATE("00",O431),IF(T431=3,CONCATENATE("0",O431),IF(T431=4,O431,"ERROR"))))),Q431)</f>
        <v>#N/A</v>
      </c>
      <c r="V431" s="18" t="e">
        <f t="array" ref="V431">OR(Matrix=$U431)</f>
        <v>#N/A</v>
      </c>
      <c r="W431" s="16" t="str">
        <f>IF(R431="","",IF(VLOOKUP(O431,'BA Target'!A:J,10,FALSE)="Y",IF(V431=TRUE,U431,"Cost Center not defined"),U431))</f>
        <v/>
      </c>
      <c r="X431" s="21"/>
      <c r="Y431" s="22"/>
      <c r="Z431" s="22"/>
      <c r="AA431" s="23"/>
      <c r="AB431" s="229"/>
      <c r="AC431" s="338"/>
      <c r="AD431" s="341"/>
      <c r="AE431" s="326"/>
      <c r="AF431" s="326"/>
      <c r="AG431" s="326"/>
      <c r="AH431" s="164"/>
      <c r="AI431" s="326"/>
    </row>
    <row r="432" spans="2:35" ht="15.75" x14ac:dyDescent="0.25">
      <c r="B432" s="13"/>
      <c r="C432" s="14"/>
      <c r="D432" s="17"/>
      <c r="E432" s="16" t="str">
        <f>IF(D432="","",VLOOKUP(D432,'BA Origin'!A:G,7,FALSE))</f>
        <v/>
      </c>
      <c r="F432" s="117"/>
      <c r="G432" s="16" t="str">
        <f>IF(F432="","",VLOOKUP(F432,'Cover Data'!$D$44:$E$129,2,FALSE))</f>
        <v/>
      </c>
      <c r="H432" s="16" t="e">
        <f>IF(VLOOKUP(D432,'BA Origin'!A:H,8,FALSE)=0,"Hotel",IF(VLOOKUP(D432,'BA Origin'!A:H,8,FALSE)=9,"SC","Error"))</f>
        <v>#N/A</v>
      </c>
      <c r="I432" s="16">
        <f t="shared" si="19"/>
        <v>0</v>
      </c>
      <c r="J432" s="16" t="e">
        <f>CONCATENATE(VLOOKUP(D432,'BA Origin'!A:D,4,FALSE),(IF(I432=1,CONCATENATE("000",D432),IF(I432=2,CONCATENATE("00",D432),IF(I432=3,CONCATENATE("0",D432),IF(I432=4,D432,"ERROR"))))),F432)</f>
        <v>#N/A</v>
      </c>
      <c r="K432" s="18" t="e">
        <f t="array" ref="K432">OR(Matrix=$J432)</f>
        <v>#N/A</v>
      </c>
      <c r="L432" s="16" t="str">
        <f t="shared" si="21"/>
        <v/>
      </c>
      <c r="M432" s="19"/>
      <c r="N432" s="20"/>
      <c r="O432" s="15"/>
      <c r="P432" s="16" t="str">
        <f>IF(O432="","",VLOOKUP(O432,'BA Target'!A:G,7,FALSE))</f>
        <v/>
      </c>
      <c r="Q432" s="117"/>
      <c r="R432" s="16" t="str">
        <f>IF(Q432="","",VLOOKUP(Q432,'Cover Data'!$D$44:$E$129,2,FALSE))</f>
        <v/>
      </c>
      <c r="S432" s="16" t="e">
        <f>IF(VLOOKUP(O432,'BA Origin'!A:H,8,FALSE)=0,"Hotel",IF(VLOOKUP(O432,'BA Origin'!A:H,8,FALSE)=9,"SC","Error"))</f>
        <v>#N/A</v>
      </c>
      <c r="T432" s="16">
        <f t="shared" si="20"/>
        <v>0</v>
      </c>
      <c r="U432" s="16" t="e">
        <f>CONCATENATE(VLOOKUP(O432,'BA Target'!A:D,4,FALSE),(IF(T432=1,CONCATENATE("000",O432),IF(T432=2,CONCATENATE("00",O432),IF(T432=3,CONCATENATE("0",O432),IF(T432=4,O432,"ERROR"))))),Q432)</f>
        <v>#N/A</v>
      </c>
      <c r="V432" s="18" t="e">
        <f t="array" ref="V432">OR(Matrix=$U432)</f>
        <v>#N/A</v>
      </c>
      <c r="W432" s="16" t="str">
        <f>IF(R432="","",IF(VLOOKUP(O432,'BA Target'!A:J,10,FALSE)="Y",IF(V432=TRUE,U432,"Cost Center not defined"),U432))</f>
        <v/>
      </c>
      <c r="X432" s="21"/>
      <c r="Y432" s="22"/>
      <c r="Z432" s="22"/>
      <c r="AA432" s="23"/>
      <c r="AB432" s="229"/>
      <c r="AC432" s="339"/>
      <c r="AD432" s="341"/>
      <c r="AE432" s="326"/>
      <c r="AF432" s="326"/>
      <c r="AG432" s="326"/>
      <c r="AH432" s="164"/>
      <c r="AI432" s="326"/>
    </row>
    <row r="433" spans="2:35" ht="15.75" x14ac:dyDescent="0.25">
      <c r="B433" s="13"/>
      <c r="C433" s="14"/>
      <c r="D433" s="17"/>
      <c r="E433" s="16" t="str">
        <f>IF(D433="","",VLOOKUP(D433,'BA Origin'!A:G,7,FALSE))</f>
        <v/>
      </c>
      <c r="F433" s="117"/>
      <c r="G433" s="16" t="str">
        <f>IF(F433="","",VLOOKUP(F433,'Cover Data'!$D$44:$E$129,2,FALSE))</f>
        <v/>
      </c>
      <c r="H433" s="16" t="e">
        <f>IF(VLOOKUP(D433,'BA Origin'!A:H,8,FALSE)=0,"Hotel",IF(VLOOKUP(D433,'BA Origin'!A:H,8,FALSE)=9,"SC","Error"))</f>
        <v>#N/A</v>
      </c>
      <c r="I433" s="16">
        <f t="shared" si="19"/>
        <v>0</v>
      </c>
      <c r="J433" s="16" t="e">
        <f>CONCATENATE(VLOOKUP(D433,'BA Origin'!A:D,4,FALSE),(IF(I433=1,CONCATENATE("000",D433),IF(I433=2,CONCATENATE("00",D433),IF(I433=3,CONCATENATE("0",D433),IF(I433=4,D433,"ERROR"))))),F433)</f>
        <v>#N/A</v>
      </c>
      <c r="K433" s="18" t="e">
        <f t="array" ref="K433">OR(Matrix=$J433)</f>
        <v>#N/A</v>
      </c>
      <c r="L433" s="16" t="str">
        <f t="shared" si="21"/>
        <v/>
      </c>
      <c r="M433" s="19"/>
      <c r="N433" s="20"/>
      <c r="O433" s="17"/>
      <c r="P433" s="16" t="str">
        <f>IF(O433="","",VLOOKUP(O433,'BA Target'!A:G,7,FALSE))</f>
        <v/>
      </c>
      <c r="Q433" s="117"/>
      <c r="R433" s="16" t="str">
        <f>IF(Q433="","",VLOOKUP(Q433,'Cover Data'!$D$44:$E$129,2,FALSE))</f>
        <v/>
      </c>
      <c r="S433" s="16" t="e">
        <f>IF(VLOOKUP(O433,'BA Origin'!A:H,8,FALSE)=0,"Hotel",IF(VLOOKUP(O433,'BA Origin'!A:H,8,FALSE)=9,"SC","Error"))</f>
        <v>#N/A</v>
      </c>
      <c r="T433" s="16">
        <f t="shared" si="20"/>
        <v>0</v>
      </c>
      <c r="U433" s="16" t="e">
        <f>CONCATENATE(VLOOKUP(O433,'BA Target'!A:D,4,FALSE),(IF(T433=1,CONCATENATE("000",O433),IF(T433=2,CONCATENATE("00",O433),IF(T433=3,CONCATENATE("0",O433),IF(T433=4,O433,"ERROR"))))),Q433)</f>
        <v>#N/A</v>
      </c>
      <c r="V433" s="18" t="e">
        <f t="array" ref="V433">OR(Matrix=$U433)</f>
        <v>#N/A</v>
      </c>
      <c r="W433" s="16" t="str">
        <f>IF(R433="","",IF(VLOOKUP(O433,'BA Target'!A:J,10,FALSE)="Y",IF(V433=TRUE,U433,"Cost Center not defined"),U433))</f>
        <v/>
      </c>
      <c r="X433" s="21"/>
      <c r="Y433" s="22"/>
      <c r="Z433" s="22"/>
      <c r="AA433" s="23"/>
      <c r="AB433" s="229"/>
      <c r="AC433" s="337"/>
      <c r="AD433" s="341"/>
      <c r="AE433" s="326"/>
      <c r="AF433" s="326"/>
      <c r="AG433" s="326"/>
      <c r="AH433" s="164"/>
      <c r="AI433" s="326"/>
    </row>
    <row r="434" spans="2:35" ht="15.75" x14ac:dyDescent="0.25">
      <c r="B434" s="13"/>
      <c r="C434" s="14"/>
      <c r="D434" s="17"/>
      <c r="E434" s="16" t="str">
        <f>IF(D434="","",VLOOKUP(D434,'BA Origin'!A:G,7,FALSE))</f>
        <v/>
      </c>
      <c r="F434" s="117"/>
      <c r="G434" s="16" t="str">
        <f>IF(F434="","",VLOOKUP(F434,'Cover Data'!$D$44:$E$129,2,FALSE))</f>
        <v/>
      </c>
      <c r="H434" s="16" t="e">
        <f>IF(VLOOKUP(D434,'BA Origin'!A:H,8,FALSE)=0,"Hotel",IF(VLOOKUP(D434,'BA Origin'!A:H,8,FALSE)=9,"SC","Error"))</f>
        <v>#N/A</v>
      </c>
      <c r="I434" s="16">
        <f t="shared" si="19"/>
        <v>0</v>
      </c>
      <c r="J434" s="16" t="e">
        <f>CONCATENATE(VLOOKUP(D434,'BA Origin'!A:D,4,FALSE),(IF(I434=1,CONCATENATE("000",D434),IF(I434=2,CONCATENATE("00",D434),IF(I434=3,CONCATENATE("0",D434),IF(I434=4,D434,"ERROR"))))),F434)</f>
        <v>#N/A</v>
      </c>
      <c r="K434" s="18" t="e">
        <f t="array" ref="K434">OR(Matrix=$J434)</f>
        <v>#N/A</v>
      </c>
      <c r="L434" s="16" t="str">
        <f t="shared" si="21"/>
        <v/>
      </c>
      <c r="M434" s="19"/>
      <c r="N434" s="20"/>
      <c r="O434" s="15"/>
      <c r="P434" s="16" t="str">
        <f>IF(O434="","",VLOOKUP(O434,'BA Target'!A:G,7,FALSE))</f>
        <v/>
      </c>
      <c r="Q434" s="117"/>
      <c r="R434" s="16" t="str">
        <f>IF(Q434="","",VLOOKUP(Q434,'Cover Data'!$D$44:$E$129,2,FALSE))</f>
        <v/>
      </c>
      <c r="S434" s="16" t="e">
        <f>IF(VLOOKUP(O434,'BA Origin'!A:H,8,FALSE)=0,"Hotel",IF(VLOOKUP(O434,'BA Origin'!A:H,8,FALSE)=9,"SC","Error"))</f>
        <v>#N/A</v>
      </c>
      <c r="T434" s="16">
        <f t="shared" si="20"/>
        <v>0</v>
      </c>
      <c r="U434" s="16" t="e">
        <f>CONCATENATE(VLOOKUP(O434,'BA Target'!A:D,4,FALSE),(IF(T434=1,CONCATENATE("000",O434),IF(T434=2,CONCATENATE("00",O434),IF(T434=3,CONCATENATE("0",O434),IF(T434=4,O434,"ERROR"))))),Q434)</f>
        <v>#N/A</v>
      </c>
      <c r="V434" s="18" t="e">
        <f t="array" ref="V434">OR(Matrix=$U434)</f>
        <v>#N/A</v>
      </c>
      <c r="W434" s="16" t="str">
        <f>IF(R434="","",IF(VLOOKUP(O434,'BA Target'!A:J,10,FALSE)="Y",IF(V434=TRUE,U434,"Cost Center not defined"),U434))</f>
        <v/>
      </c>
      <c r="X434" s="21"/>
      <c r="Y434" s="22"/>
      <c r="Z434" s="22"/>
      <c r="AA434" s="23"/>
      <c r="AB434" s="229"/>
      <c r="AC434" s="338"/>
      <c r="AD434" s="341"/>
      <c r="AE434" s="326"/>
      <c r="AF434" s="326"/>
      <c r="AG434" s="326"/>
      <c r="AH434" s="164"/>
      <c r="AI434" s="326"/>
    </row>
    <row r="435" spans="2:35" ht="15.75" x14ac:dyDescent="0.25">
      <c r="B435" s="13"/>
      <c r="C435" s="14"/>
      <c r="D435" s="17"/>
      <c r="E435" s="16" t="str">
        <f>IF(D435="","",VLOOKUP(D435,'BA Origin'!A:G,7,FALSE))</f>
        <v/>
      </c>
      <c r="F435" s="117"/>
      <c r="G435" s="16" t="str">
        <f>IF(F435="","",VLOOKUP(F435,'Cover Data'!$D$44:$E$129,2,FALSE))</f>
        <v/>
      </c>
      <c r="H435" s="16" t="e">
        <f>IF(VLOOKUP(D435,'BA Origin'!A:H,8,FALSE)=0,"Hotel",IF(VLOOKUP(D435,'BA Origin'!A:H,8,FALSE)=9,"SC","Error"))</f>
        <v>#N/A</v>
      </c>
      <c r="I435" s="16">
        <f t="shared" si="19"/>
        <v>0</v>
      </c>
      <c r="J435" s="16" t="e">
        <f>CONCATENATE(VLOOKUP(D435,'BA Origin'!A:D,4,FALSE),(IF(I435=1,CONCATENATE("000",D435),IF(I435=2,CONCATENATE("00",D435),IF(I435=3,CONCATENATE("0",D435),IF(I435=4,D435,"ERROR"))))),F435)</f>
        <v>#N/A</v>
      </c>
      <c r="K435" s="18" t="e">
        <f t="array" ref="K435">OR(Matrix=$J435)</f>
        <v>#N/A</v>
      </c>
      <c r="L435" s="16" t="str">
        <f t="shared" si="21"/>
        <v/>
      </c>
      <c r="M435" s="19"/>
      <c r="N435" s="20"/>
      <c r="O435" s="15"/>
      <c r="P435" s="16" t="str">
        <f>IF(O435="","",VLOOKUP(O435,'BA Target'!A:G,7,FALSE))</f>
        <v/>
      </c>
      <c r="Q435" s="117"/>
      <c r="R435" s="16" t="str">
        <f>IF(Q435="","",VLOOKUP(Q435,'Cover Data'!$D$44:$E$129,2,FALSE))</f>
        <v/>
      </c>
      <c r="S435" s="16" t="e">
        <f>IF(VLOOKUP(O435,'BA Origin'!A:H,8,FALSE)=0,"Hotel",IF(VLOOKUP(O435,'BA Origin'!A:H,8,FALSE)=9,"SC","Error"))</f>
        <v>#N/A</v>
      </c>
      <c r="T435" s="16">
        <f t="shared" si="20"/>
        <v>0</v>
      </c>
      <c r="U435" s="16" t="e">
        <f>CONCATENATE(VLOOKUP(O435,'BA Target'!A:D,4,FALSE),(IF(T435=1,CONCATENATE("000",O435),IF(T435=2,CONCATENATE("00",O435),IF(T435=3,CONCATENATE("0",O435),IF(T435=4,O435,"ERROR"))))),Q435)</f>
        <v>#N/A</v>
      </c>
      <c r="V435" s="18" t="e">
        <f t="array" ref="V435">OR(Matrix=$U435)</f>
        <v>#N/A</v>
      </c>
      <c r="W435" s="16" t="str">
        <f>IF(R435="","",IF(VLOOKUP(O435,'BA Target'!A:J,10,FALSE)="Y",IF(V435=TRUE,U435,"Cost Center not defined"),U435))</f>
        <v/>
      </c>
      <c r="X435" s="21"/>
      <c r="Y435" s="22"/>
      <c r="Z435" s="22"/>
      <c r="AA435" s="23"/>
      <c r="AB435" s="229"/>
      <c r="AC435" s="339"/>
      <c r="AD435" s="341"/>
      <c r="AE435" s="326"/>
      <c r="AF435" s="326"/>
      <c r="AG435" s="326"/>
      <c r="AH435" s="164"/>
      <c r="AI435" s="326"/>
    </row>
    <row r="436" spans="2:35" ht="15.75" x14ac:dyDescent="0.25">
      <c r="B436" s="13"/>
      <c r="C436" s="14"/>
      <c r="D436" s="17"/>
      <c r="E436" s="16" t="str">
        <f>IF(D436="","",VLOOKUP(D436,'BA Origin'!A:G,7,FALSE))</f>
        <v/>
      </c>
      <c r="F436" s="117"/>
      <c r="G436" s="16" t="str">
        <f>IF(F436="","",VLOOKUP(F436,'Cover Data'!$D$44:$E$129,2,FALSE))</f>
        <v/>
      </c>
      <c r="H436" s="16" t="e">
        <f>IF(VLOOKUP(D436,'BA Origin'!A:H,8,FALSE)=0,"Hotel",IF(VLOOKUP(D436,'BA Origin'!A:H,8,FALSE)=9,"SC","Error"))</f>
        <v>#N/A</v>
      </c>
      <c r="I436" s="16">
        <f t="shared" si="19"/>
        <v>0</v>
      </c>
      <c r="J436" s="16" t="e">
        <f>CONCATENATE(VLOOKUP(D436,'BA Origin'!A:D,4,FALSE),(IF(I436=1,CONCATENATE("000",D436),IF(I436=2,CONCATENATE("00",D436),IF(I436=3,CONCATENATE("0",D436),IF(I436=4,D436,"ERROR"))))),F436)</f>
        <v>#N/A</v>
      </c>
      <c r="K436" s="18" t="e">
        <f t="array" ref="K436">OR(Matrix=$J436)</f>
        <v>#N/A</v>
      </c>
      <c r="L436" s="16" t="str">
        <f t="shared" si="21"/>
        <v/>
      </c>
      <c r="M436" s="19"/>
      <c r="N436" s="20"/>
      <c r="O436" s="17"/>
      <c r="P436" s="16" t="str">
        <f>IF(O436="","",VLOOKUP(O436,'BA Target'!A:G,7,FALSE))</f>
        <v/>
      </c>
      <c r="Q436" s="117"/>
      <c r="R436" s="16" t="str">
        <f>IF(Q436="","",VLOOKUP(Q436,'Cover Data'!$D$44:$E$129,2,FALSE))</f>
        <v/>
      </c>
      <c r="S436" s="16" t="e">
        <f>IF(VLOOKUP(O436,'BA Origin'!A:H,8,FALSE)=0,"Hotel",IF(VLOOKUP(O436,'BA Origin'!A:H,8,FALSE)=9,"SC","Error"))</f>
        <v>#N/A</v>
      </c>
      <c r="T436" s="16">
        <f t="shared" si="20"/>
        <v>0</v>
      </c>
      <c r="U436" s="16" t="e">
        <f>CONCATENATE(VLOOKUP(O436,'BA Target'!A:D,4,FALSE),(IF(T436=1,CONCATENATE("000",O436),IF(T436=2,CONCATENATE("00",O436),IF(T436=3,CONCATENATE("0",O436),IF(T436=4,O436,"ERROR"))))),Q436)</f>
        <v>#N/A</v>
      </c>
      <c r="V436" s="18" t="e">
        <f t="array" ref="V436">OR(Matrix=$U436)</f>
        <v>#N/A</v>
      </c>
      <c r="W436" s="16" t="str">
        <f>IF(R436="","",IF(VLOOKUP(O436,'BA Target'!A:J,10,FALSE)="Y",IF(V436=TRUE,U436,"Cost Center not defined"),U436))</f>
        <v/>
      </c>
      <c r="X436" s="21"/>
      <c r="Y436" s="22"/>
      <c r="Z436" s="22"/>
      <c r="AA436" s="23"/>
      <c r="AB436" s="229"/>
      <c r="AC436" s="337"/>
      <c r="AD436" s="341"/>
      <c r="AE436" s="326"/>
      <c r="AF436" s="326"/>
      <c r="AG436" s="326"/>
      <c r="AH436" s="164"/>
      <c r="AI436" s="326"/>
    </row>
    <row r="437" spans="2:35" ht="15.75" x14ac:dyDescent="0.25">
      <c r="B437" s="13"/>
      <c r="C437" s="14"/>
      <c r="D437" s="17"/>
      <c r="E437" s="16" t="str">
        <f>IF(D437="","",VLOOKUP(D437,'BA Origin'!A:G,7,FALSE))</f>
        <v/>
      </c>
      <c r="F437" s="117"/>
      <c r="G437" s="16" t="str">
        <f>IF(F437="","",VLOOKUP(F437,'Cover Data'!$D$44:$E$129,2,FALSE))</f>
        <v/>
      </c>
      <c r="H437" s="16" t="e">
        <f>IF(VLOOKUP(D437,'BA Origin'!A:H,8,FALSE)=0,"Hotel",IF(VLOOKUP(D437,'BA Origin'!A:H,8,FALSE)=9,"SC","Error"))</f>
        <v>#N/A</v>
      </c>
      <c r="I437" s="16">
        <f t="shared" si="19"/>
        <v>0</v>
      </c>
      <c r="J437" s="16" t="e">
        <f>CONCATENATE(VLOOKUP(D437,'BA Origin'!A:D,4,FALSE),(IF(I437=1,CONCATENATE("000",D437),IF(I437=2,CONCATENATE("00",D437),IF(I437=3,CONCATENATE("0",D437),IF(I437=4,D437,"ERROR"))))),F437)</f>
        <v>#N/A</v>
      </c>
      <c r="K437" s="18" t="e">
        <f t="array" ref="K437">OR(Matrix=$J437)</f>
        <v>#N/A</v>
      </c>
      <c r="L437" s="16" t="str">
        <f t="shared" si="21"/>
        <v/>
      </c>
      <c r="M437" s="19"/>
      <c r="N437" s="20"/>
      <c r="O437" s="15"/>
      <c r="P437" s="16" t="str">
        <f>IF(O437="","",VLOOKUP(O437,'BA Target'!A:G,7,FALSE))</f>
        <v/>
      </c>
      <c r="Q437" s="117"/>
      <c r="R437" s="16" t="str">
        <f>IF(Q437="","",VLOOKUP(Q437,'Cover Data'!$D$44:$E$129,2,FALSE))</f>
        <v/>
      </c>
      <c r="S437" s="16" t="e">
        <f>IF(VLOOKUP(O437,'BA Origin'!A:H,8,FALSE)=0,"Hotel",IF(VLOOKUP(O437,'BA Origin'!A:H,8,FALSE)=9,"SC","Error"))</f>
        <v>#N/A</v>
      </c>
      <c r="T437" s="16">
        <f t="shared" si="20"/>
        <v>0</v>
      </c>
      <c r="U437" s="16" t="e">
        <f>CONCATENATE(VLOOKUP(O437,'BA Target'!A:D,4,FALSE),(IF(T437=1,CONCATENATE("000",O437),IF(T437=2,CONCATENATE("00",O437),IF(T437=3,CONCATENATE("0",O437),IF(T437=4,O437,"ERROR"))))),Q437)</f>
        <v>#N/A</v>
      </c>
      <c r="V437" s="18" t="e">
        <f t="array" ref="V437">OR(Matrix=$U437)</f>
        <v>#N/A</v>
      </c>
      <c r="W437" s="16" t="str">
        <f>IF(R437="","",IF(VLOOKUP(O437,'BA Target'!A:J,10,FALSE)="Y",IF(V437=TRUE,U437,"Cost Center not defined"),U437))</f>
        <v/>
      </c>
      <c r="X437" s="21"/>
      <c r="Y437" s="22"/>
      <c r="Z437" s="22"/>
      <c r="AA437" s="23"/>
      <c r="AB437" s="229"/>
      <c r="AC437" s="338"/>
      <c r="AD437" s="341"/>
      <c r="AE437" s="326"/>
      <c r="AF437" s="326"/>
      <c r="AG437" s="326"/>
      <c r="AH437" s="164"/>
      <c r="AI437" s="326"/>
    </row>
    <row r="438" spans="2:35" ht="15.75" x14ac:dyDescent="0.25">
      <c r="B438" s="13"/>
      <c r="C438" s="14"/>
      <c r="D438" s="17"/>
      <c r="E438" s="16" t="str">
        <f>IF(D438="","",VLOOKUP(D438,'BA Origin'!A:G,7,FALSE))</f>
        <v/>
      </c>
      <c r="F438" s="117"/>
      <c r="G438" s="16" t="str">
        <f>IF(F438="","",VLOOKUP(F438,'Cover Data'!$D$44:$E$129,2,FALSE))</f>
        <v/>
      </c>
      <c r="H438" s="16" t="e">
        <f>IF(VLOOKUP(D438,'BA Origin'!A:H,8,FALSE)=0,"Hotel",IF(VLOOKUP(D438,'BA Origin'!A:H,8,FALSE)=9,"SC","Error"))</f>
        <v>#N/A</v>
      </c>
      <c r="I438" s="16">
        <f t="shared" si="19"/>
        <v>0</v>
      </c>
      <c r="J438" s="16" t="e">
        <f>CONCATENATE(VLOOKUP(D438,'BA Origin'!A:D,4,FALSE),(IF(I438=1,CONCATENATE("000",D438),IF(I438=2,CONCATENATE("00",D438),IF(I438=3,CONCATENATE("0",D438),IF(I438=4,D438,"ERROR"))))),F438)</f>
        <v>#N/A</v>
      </c>
      <c r="K438" s="18" t="e">
        <f t="array" ref="K438">OR(Matrix=$J438)</f>
        <v>#N/A</v>
      </c>
      <c r="L438" s="16" t="str">
        <f t="shared" si="21"/>
        <v/>
      </c>
      <c r="M438" s="19"/>
      <c r="N438" s="20"/>
      <c r="O438" s="15"/>
      <c r="P438" s="16" t="str">
        <f>IF(O438="","",VLOOKUP(O438,'BA Target'!A:G,7,FALSE))</f>
        <v/>
      </c>
      <c r="Q438" s="117"/>
      <c r="R438" s="16" t="str">
        <f>IF(Q438="","",VLOOKUP(Q438,'Cover Data'!$D$44:$E$129,2,FALSE))</f>
        <v/>
      </c>
      <c r="S438" s="16" t="e">
        <f>IF(VLOOKUP(O438,'BA Origin'!A:H,8,FALSE)=0,"Hotel",IF(VLOOKUP(O438,'BA Origin'!A:H,8,FALSE)=9,"SC","Error"))</f>
        <v>#N/A</v>
      </c>
      <c r="T438" s="16">
        <f t="shared" si="20"/>
        <v>0</v>
      </c>
      <c r="U438" s="16" t="e">
        <f>CONCATENATE(VLOOKUP(O438,'BA Target'!A:D,4,FALSE),(IF(T438=1,CONCATENATE("000",O438),IF(T438=2,CONCATENATE("00",O438),IF(T438=3,CONCATENATE("0",O438),IF(T438=4,O438,"ERROR"))))),Q438)</f>
        <v>#N/A</v>
      </c>
      <c r="V438" s="18" t="e">
        <f t="array" ref="V438">OR(Matrix=$U438)</f>
        <v>#N/A</v>
      </c>
      <c r="W438" s="16" t="str">
        <f>IF(R438="","",IF(VLOOKUP(O438,'BA Target'!A:J,10,FALSE)="Y",IF(V438=TRUE,U438,"Cost Center not defined"),U438))</f>
        <v/>
      </c>
      <c r="X438" s="21"/>
      <c r="Y438" s="22"/>
      <c r="Z438" s="22"/>
      <c r="AA438" s="23"/>
      <c r="AB438" s="229"/>
      <c r="AC438" s="339"/>
      <c r="AD438" s="341"/>
      <c r="AE438" s="326"/>
      <c r="AF438" s="326"/>
      <c r="AG438" s="326"/>
      <c r="AH438" s="164"/>
      <c r="AI438" s="326"/>
    </row>
    <row r="439" spans="2:35" ht="15.75" x14ac:dyDescent="0.25">
      <c r="B439" s="13"/>
      <c r="C439" s="14"/>
      <c r="D439" s="17"/>
      <c r="E439" s="16" t="str">
        <f>IF(D439="","",VLOOKUP(D439,'BA Origin'!A:G,7,FALSE))</f>
        <v/>
      </c>
      <c r="F439" s="117"/>
      <c r="G439" s="16" t="str">
        <f>IF(F439="","",VLOOKUP(F439,'Cover Data'!$D$44:$E$129,2,FALSE))</f>
        <v/>
      </c>
      <c r="H439" s="16" t="e">
        <f>IF(VLOOKUP(D439,'BA Origin'!A:H,8,FALSE)=0,"Hotel",IF(VLOOKUP(D439,'BA Origin'!A:H,8,FALSE)=9,"SC","Error"))</f>
        <v>#N/A</v>
      </c>
      <c r="I439" s="16">
        <f t="shared" si="19"/>
        <v>0</v>
      </c>
      <c r="J439" s="16" t="e">
        <f>CONCATENATE(VLOOKUP(D439,'BA Origin'!A:D,4,FALSE),(IF(I439=1,CONCATENATE("000",D439),IF(I439=2,CONCATENATE("00",D439),IF(I439=3,CONCATENATE("0",D439),IF(I439=4,D439,"ERROR"))))),F439)</f>
        <v>#N/A</v>
      </c>
      <c r="K439" s="18" t="e">
        <f t="array" ref="K439">OR(Matrix=$J439)</f>
        <v>#N/A</v>
      </c>
      <c r="L439" s="16" t="str">
        <f t="shared" si="21"/>
        <v/>
      </c>
      <c r="M439" s="19"/>
      <c r="N439" s="20"/>
      <c r="O439" s="17"/>
      <c r="P439" s="16" t="str">
        <f>IF(O439="","",VLOOKUP(O439,'BA Target'!A:G,7,FALSE))</f>
        <v/>
      </c>
      <c r="Q439" s="117"/>
      <c r="R439" s="16" t="str">
        <f>IF(Q439="","",VLOOKUP(Q439,'Cover Data'!$D$44:$E$129,2,FALSE))</f>
        <v/>
      </c>
      <c r="S439" s="16" t="e">
        <f>IF(VLOOKUP(O439,'BA Origin'!A:H,8,FALSE)=0,"Hotel",IF(VLOOKUP(O439,'BA Origin'!A:H,8,FALSE)=9,"SC","Error"))</f>
        <v>#N/A</v>
      </c>
      <c r="T439" s="16">
        <f t="shared" si="20"/>
        <v>0</v>
      </c>
      <c r="U439" s="16" t="e">
        <f>CONCATENATE(VLOOKUP(O439,'BA Target'!A:D,4,FALSE),(IF(T439=1,CONCATENATE("000",O439),IF(T439=2,CONCATENATE("00",O439),IF(T439=3,CONCATENATE("0",O439),IF(T439=4,O439,"ERROR"))))),Q439)</f>
        <v>#N/A</v>
      </c>
      <c r="V439" s="18" t="e">
        <f t="array" ref="V439">OR(Matrix=$U439)</f>
        <v>#N/A</v>
      </c>
      <c r="W439" s="16" t="str">
        <f>IF(R439="","",IF(VLOOKUP(O439,'BA Target'!A:J,10,FALSE)="Y",IF(V439=TRUE,U439,"Cost Center not defined"),U439))</f>
        <v/>
      </c>
      <c r="X439" s="21"/>
      <c r="Y439" s="22"/>
      <c r="Z439" s="22"/>
      <c r="AA439" s="23"/>
      <c r="AB439" s="229"/>
      <c r="AC439" s="337"/>
      <c r="AD439" s="341"/>
      <c r="AE439" s="326"/>
      <c r="AF439" s="326"/>
      <c r="AG439" s="326"/>
      <c r="AH439" s="164"/>
      <c r="AI439" s="326"/>
    </row>
    <row r="440" spans="2:35" ht="15.75" x14ac:dyDescent="0.25">
      <c r="B440" s="13"/>
      <c r="C440" s="14"/>
      <c r="D440" s="17"/>
      <c r="E440" s="16" t="str">
        <f>IF(D440="","",VLOOKUP(D440,'BA Origin'!A:G,7,FALSE))</f>
        <v/>
      </c>
      <c r="F440" s="117"/>
      <c r="G440" s="16" t="str">
        <f>IF(F440="","",VLOOKUP(F440,'Cover Data'!$D$44:$E$129,2,FALSE))</f>
        <v/>
      </c>
      <c r="H440" s="16" t="e">
        <f>IF(VLOOKUP(D440,'BA Origin'!A:H,8,FALSE)=0,"Hotel",IF(VLOOKUP(D440,'BA Origin'!A:H,8,FALSE)=9,"SC","Error"))</f>
        <v>#N/A</v>
      </c>
      <c r="I440" s="16">
        <f t="shared" si="19"/>
        <v>0</v>
      </c>
      <c r="J440" s="16" t="e">
        <f>CONCATENATE(VLOOKUP(D440,'BA Origin'!A:D,4,FALSE),(IF(I440=1,CONCATENATE("000",D440),IF(I440=2,CONCATENATE("00",D440),IF(I440=3,CONCATENATE("0",D440),IF(I440=4,D440,"ERROR"))))),F440)</f>
        <v>#N/A</v>
      </c>
      <c r="K440" s="18" t="e">
        <f t="array" ref="K440">OR(Matrix=$J440)</f>
        <v>#N/A</v>
      </c>
      <c r="L440" s="16" t="str">
        <f t="shared" si="21"/>
        <v/>
      </c>
      <c r="M440" s="19"/>
      <c r="N440" s="20"/>
      <c r="O440" s="15"/>
      <c r="P440" s="16" t="str">
        <f>IF(O440="","",VLOOKUP(O440,'BA Target'!A:G,7,FALSE))</f>
        <v/>
      </c>
      <c r="Q440" s="117"/>
      <c r="R440" s="16" t="str">
        <f>IF(Q440="","",VLOOKUP(Q440,'Cover Data'!$D$44:$E$129,2,FALSE))</f>
        <v/>
      </c>
      <c r="S440" s="16" t="e">
        <f>IF(VLOOKUP(O440,'BA Origin'!A:H,8,FALSE)=0,"Hotel",IF(VLOOKUP(O440,'BA Origin'!A:H,8,FALSE)=9,"SC","Error"))</f>
        <v>#N/A</v>
      </c>
      <c r="T440" s="16">
        <f t="shared" si="20"/>
        <v>0</v>
      </c>
      <c r="U440" s="16" t="e">
        <f>CONCATENATE(VLOOKUP(O440,'BA Target'!A:D,4,FALSE),(IF(T440=1,CONCATENATE("000",O440),IF(T440=2,CONCATENATE("00",O440),IF(T440=3,CONCATENATE("0",O440),IF(T440=4,O440,"ERROR"))))),Q440)</f>
        <v>#N/A</v>
      </c>
      <c r="V440" s="18" t="e">
        <f t="array" ref="V440">OR(Matrix=$U440)</f>
        <v>#N/A</v>
      </c>
      <c r="W440" s="16" t="str">
        <f>IF(R440="","",IF(VLOOKUP(O440,'BA Target'!A:J,10,FALSE)="Y",IF(V440=TRUE,U440,"Cost Center not defined"),U440))</f>
        <v/>
      </c>
      <c r="X440" s="21"/>
      <c r="Y440" s="22"/>
      <c r="Z440" s="22"/>
      <c r="AA440" s="23"/>
      <c r="AB440" s="229"/>
      <c r="AC440" s="338"/>
      <c r="AD440" s="341"/>
      <c r="AE440" s="326"/>
      <c r="AF440" s="326"/>
      <c r="AG440" s="326"/>
      <c r="AH440" s="164"/>
      <c r="AI440" s="326"/>
    </row>
    <row r="441" spans="2:35" ht="15.75" x14ac:dyDescent="0.25">
      <c r="B441" s="13"/>
      <c r="C441" s="14"/>
      <c r="D441" s="17"/>
      <c r="E441" s="16" t="str">
        <f>IF(D441="","",VLOOKUP(D441,'BA Origin'!A:G,7,FALSE))</f>
        <v/>
      </c>
      <c r="F441" s="117"/>
      <c r="G441" s="16" t="str">
        <f>IF(F441="","",VLOOKUP(F441,'Cover Data'!$D$44:$E$129,2,FALSE))</f>
        <v/>
      </c>
      <c r="H441" s="16" t="e">
        <f>IF(VLOOKUP(D441,'BA Origin'!A:H,8,FALSE)=0,"Hotel",IF(VLOOKUP(D441,'BA Origin'!A:H,8,FALSE)=9,"SC","Error"))</f>
        <v>#N/A</v>
      </c>
      <c r="I441" s="16">
        <f t="shared" si="19"/>
        <v>0</v>
      </c>
      <c r="J441" s="16" t="e">
        <f>CONCATENATE(VLOOKUP(D441,'BA Origin'!A:D,4,FALSE),(IF(I441=1,CONCATENATE("000",D441),IF(I441=2,CONCATENATE("00",D441),IF(I441=3,CONCATENATE("0",D441),IF(I441=4,D441,"ERROR"))))),F441)</f>
        <v>#N/A</v>
      </c>
      <c r="K441" s="18" t="e">
        <f t="array" ref="K441">OR(Matrix=$J441)</f>
        <v>#N/A</v>
      </c>
      <c r="L441" s="16" t="str">
        <f t="shared" si="21"/>
        <v/>
      </c>
      <c r="M441" s="19"/>
      <c r="N441" s="20"/>
      <c r="O441" s="15"/>
      <c r="P441" s="16" t="str">
        <f>IF(O441="","",VLOOKUP(O441,'BA Target'!A:G,7,FALSE))</f>
        <v/>
      </c>
      <c r="Q441" s="117"/>
      <c r="R441" s="16" t="str">
        <f>IF(Q441="","",VLOOKUP(Q441,'Cover Data'!$D$44:$E$129,2,FALSE))</f>
        <v/>
      </c>
      <c r="S441" s="16" t="e">
        <f>IF(VLOOKUP(O441,'BA Origin'!A:H,8,FALSE)=0,"Hotel",IF(VLOOKUP(O441,'BA Origin'!A:H,8,FALSE)=9,"SC","Error"))</f>
        <v>#N/A</v>
      </c>
      <c r="T441" s="16">
        <f t="shared" si="20"/>
        <v>0</v>
      </c>
      <c r="U441" s="16" t="e">
        <f>CONCATENATE(VLOOKUP(O441,'BA Target'!A:D,4,FALSE),(IF(T441=1,CONCATENATE("000",O441),IF(T441=2,CONCATENATE("00",O441),IF(T441=3,CONCATENATE("0",O441),IF(T441=4,O441,"ERROR"))))),Q441)</f>
        <v>#N/A</v>
      </c>
      <c r="V441" s="18" t="e">
        <f t="array" ref="V441">OR(Matrix=$U441)</f>
        <v>#N/A</v>
      </c>
      <c r="W441" s="16" t="str">
        <f>IF(R441="","",IF(VLOOKUP(O441,'BA Target'!A:J,10,FALSE)="Y",IF(V441=TRUE,U441,"Cost Center not defined"),U441))</f>
        <v/>
      </c>
      <c r="X441" s="21"/>
      <c r="Y441" s="22"/>
      <c r="Z441" s="22"/>
      <c r="AA441" s="23"/>
      <c r="AB441" s="229"/>
      <c r="AC441" s="339"/>
      <c r="AD441" s="341"/>
      <c r="AE441" s="326"/>
      <c r="AF441" s="326"/>
      <c r="AG441" s="326"/>
      <c r="AH441" s="164"/>
      <c r="AI441" s="326"/>
    </row>
    <row r="442" spans="2:35" ht="15.75" x14ac:dyDescent="0.25">
      <c r="B442" s="13"/>
      <c r="C442" s="14"/>
      <c r="D442" s="17"/>
      <c r="E442" s="16" t="str">
        <f>IF(D442="","",VLOOKUP(D442,'BA Origin'!A:G,7,FALSE))</f>
        <v/>
      </c>
      <c r="F442" s="117"/>
      <c r="G442" s="16" t="str">
        <f>IF(F442="","",VLOOKUP(F442,'Cover Data'!$D$44:$E$129,2,FALSE))</f>
        <v/>
      </c>
      <c r="H442" s="16" t="e">
        <f>IF(VLOOKUP(D442,'BA Origin'!A:H,8,FALSE)=0,"Hotel",IF(VLOOKUP(D442,'BA Origin'!A:H,8,FALSE)=9,"SC","Error"))</f>
        <v>#N/A</v>
      </c>
      <c r="I442" s="16">
        <f t="shared" si="19"/>
        <v>0</v>
      </c>
      <c r="J442" s="16" t="e">
        <f>CONCATENATE(VLOOKUP(D442,'BA Origin'!A:D,4,FALSE),(IF(I442=1,CONCATENATE("000",D442),IF(I442=2,CONCATENATE("00",D442),IF(I442=3,CONCATENATE("0",D442),IF(I442=4,D442,"ERROR"))))),F442)</f>
        <v>#N/A</v>
      </c>
      <c r="K442" s="18" t="e">
        <f t="array" ref="K442">OR(Matrix=$J442)</f>
        <v>#N/A</v>
      </c>
      <c r="L442" s="16" t="str">
        <f t="shared" si="21"/>
        <v/>
      </c>
      <c r="M442" s="19"/>
      <c r="N442" s="20"/>
      <c r="O442" s="17"/>
      <c r="P442" s="16" t="str">
        <f>IF(O442="","",VLOOKUP(O442,'BA Target'!A:G,7,FALSE))</f>
        <v/>
      </c>
      <c r="Q442" s="117"/>
      <c r="R442" s="16" t="str">
        <f>IF(Q442="","",VLOOKUP(Q442,'Cover Data'!$D$44:$E$129,2,FALSE))</f>
        <v/>
      </c>
      <c r="S442" s="16" t="e">
        <f>IF(VLOOKUP(O442,'BA Origin'!A:H,8,FALSE)=0,"Hotel",IF(VLOOKUP(O442,'BA Origin'!A:H,8,FALSE)=9,"SC","Error"))</f>
        <v>#N/A</v>
      </c>
      <c r="T442" s="16">
        <f t="shared" si="20"/>
        <v>0</v>
      </c>
      <c r="U442" s="16" t="e">
        <f>CONCATENATE(VLOOKUP(O442,'BA Target'!A:D,4,FALSE),(IF(T442=1,CONCATENATE("000",O442),IF(T442=2,CONCATENATE("00",O442),IF(T442=3,CONCATENATE("0",O442),IF(T442=4,O442,"ERROR"))))),Q442)</f>
        <v>#N/A</v>
      </c>
      <c r="V442" s="18" t="e">
        <f t="array" ref="V442">OR(Matrix=$U442)</f>
        <v>#N/A</v>
      </c>
      <c r="W442" s="16" t="str">
        <f>IF(R442="","",IF(VLOOKUP(O442,'BA Target'!A:J,10,FALSE)="Y",IF(V442=TRUE,U442,"Cost Center not defined"),U442))</f>
        <v/>
      </c>
      <c r="X442" s="21"/>
      <c r="Y442" s="22"/>
      <c r="Z442" s="22"/>
      <c r="AA442" s="23"/>
      <c r="AB442" s="229"/>
      <c r="AC442" s="337"/>
      <c r="AD442" s="341"/>
      <c r="AE442" s="326"/>
      <c r="AF442" s="326"/>
      <c r="AG442" s="326"/>
      <c r="AH442" s="164"/>
      <c r="AI442" s="326"/>
    </row>
    <row r="443" spans="2:35" ht="15.75" x14ac:dyDescent="0.25">
      <c r="B443" s="13"/>
      <c r="C443" s="14"/>
      <c r="D443" s="17"/>
      <c r="E443" s="16" t="str">
        <f>IF(D443="","",VLOOKUP(D443,'BA Origin'!A:G,7,FALSE))</f>
        <v/>
      </c>
      <c r="F443" s="117"/>
      <c r="G443" s="16" t="str">
        <f>IF(F443="","",VLOOKUP(F443,'Cover Data'!$D$44:$E$129,2,FALSE))</f>
        <v/>
      </c>
      <c r="H443" s="16" t="e">
        <f>IF(VLOOKUP(D443,'BA Origin'!A:H,8,FALSE)=0,"Hotel",IF(VLOOKUP(D443,'BA Origin'!A:H,8,FALSE)=9,"SC","Error"))</f>
        <v>#N/A</v>
      </c>
      <c r="I443" s="16">
        <f t="shared" si="19"/>
        <v>0</v>
      </c>
      <c r="J443" s="16" t="e">
        <f>CONCATENATE(VLOOKUP(D443,'BA Origin'!A:D,4,FALSE),(IF(I443=1,CONCATENATE("000",D443),IF(I443=2,CONCATENATE("00",D443),IF(I443=3,CONCATENATE("0",D443),IF(I443=4,D443,"ERROR"))))),F443)</f>
        <v>#N/A</v>
      </c>
      <c r="K443" s="18" t="e">
        <f t="array" ref="K443">OR(Matrix=$J443)</f>
        <v>#N/A</v>
      </c>
      <c r="L443" s="16" t="str">
        <f t="shared" si="21"/>
        <v/>
      </c>
      <c r="M443" s="19"/>
      <c r="N443" s="20"/>
      <c r="O443" s="15"/>
      <c r="P443" s="16" t="str">
        <f>IF(O443="","",VLOOKUP(O443,'BA Target'!A:G,7,FALSE))</f>
        <v/>
      </c>
      <c r="Q443" s="117"/>
      <c r="R443" s="16" t="str">
        <f>IF(Q443="","",VLOOKUP(Q443,'Cover Data'!$D$44:$E$129,2,FALSE))</f>
        <v/>
      </c>
      <c r="S443" s="16" t="e">
        <f>IF(VLOOKUP(O443,'BA Origin'!A:H,8,FALSE)=0,"Hotel",IF(VLOOKUP(O443,'BA Origin'!A:H,8,FALSE)=9,"SC","Error"))</f>
        <v>#N/A</v>
      </c>
      <c r="T443" s="16">
        <f t="shared" si="20"/>
        <v>0</v>
      </c>
      <c r="U443" s="16" t="e">
        <f>CONCATENATE(VLOOKUP(O443,'BA Target'!A:D,4,FALSE),(IF(T443=1,CONCATENATE("000",O443),IF(T443=2,CONCATENATE("00",O443),IF(T443=3,CONCATENATE("0",O443),IF(T443=4,O443,"ERROR"))))),Q443)</f>
        <v>#N/A</v>
      </c>
      <c r="V443" s="18" t="e">
        <f t="array" ref="V443">OR(Matrix=$U443)</f>
        <v>#N/A</v>
      </c>
      <c r="W443" s="16" t="str">
        <f>IF(R443="","",IF(VLOOKUP(O443,'BA Target'!A:J,10,FALSE)="Y",IF(V443=TRUE,U443,"Cost Center not defined"),U443))</f>
        <v/>
      </c>
      <c r="X443" s="21"/>
      <c r="Y443" s="22"/>
      <c r="Z443" s="22"/>
      <c r="AA443" s="23"/>
      <c r="AB443" s="229"/>
      <c r="AC443" s="338"/>
      <c r="AD443" s="341"/>
      <c r="AE443" s="326"/>
      <c r="AF443" s="326"/>
      <c r="AG443" s="326"/>
      <c r="AH443" s="164"/>
      <c r="AI443" s="326"/>
    </row>
    <row r="444" spans="2:35" ht="15.75" x14ac:dyDescent="0.25">
      <c r="B444" s="13"/>
      <c r="C444" s="14"/>
      <c r="D444" s="17"/>
      <c r="E444" s="16" t="str">
        <f>IF(D444="","",VLOOKUP(D444,'BA Origin'!A:G,7,FALSE))</f>
        <v/>
      </c>
      <c r="F444" s="117"/>
      <c r="G444" s="16" t="str">
        <f>IF(F444="","",VLOOKUP(F444,'Cover Data'!$D$44:$E$129,2,FALSE))</f>
        <v/>
      </c>
      <c r="H444" s="16" t="e">
        <f>IF(VLOOKUP(D444,'BA Origin'!A:H,8,FALSE)=0,"Hotel",IF(VLOOKUP(D444,'BA Origin'!A:H,8,FALSE)=9,"SC","Error"))</f>
        <v>#N/A</v>
      </c>
      <c r="I444" s="16">
        <f t="shared" si="19"/>
        <v>0</v>
      </c>
      <c r="J444" s="16" t="e">
        <f>CONCATENATE(VLOOKUP(D444,'BA Origin'!A:D,4,FALSE),(IF(I444=1,CONCATENATE("000",D444),IF(I444=2,CONCATENATE("00",D444),IF(I444=3,CONCATENATE("0",D444),IF(I444=4,D444,"ERROR"))))),F444)</f>
        <v>#N/A</v>
      </c>
      <c r="K444" s="18" t="e">
        <f t="array" ref="K444">OR(Matrix=$J444)</f>
        <v>#N/A</v>
      </c>
      <c r="L444" s="16" t="str">
        <f t="shared" si="21"/>
        <v/>
      </c>
      <c r="M444" s="19"/>
      <c r="N444" s="20"/>
      <c r="O444" s="15"/>
      <c r="P444" s="16" t="str">
        <f>IF(O444="","",VLOOKUP(O444,'BA Target'!A:G,7,FALSE))</f>
        <v/>
      </c>
      <c r="Q444" s="117"/>
      <c r="R444" s="16" t="str">
        <f>IF(Q444="","",VLOOKUP(Q444,'Cover Data'!$D$44:$E$129,2,FALSE))</f>
        <v/>
      </c>
      <c r="S444" s="16" t="e">
        <f>IF(VLOOKUP(O444,'BA Origin'!A:H,8,FALSE)=0,"Hotel",IF(VLOOKUP(O444,'BA Origin'!A:H,8,FALSE)=9,"SC","Error"))</f>
        <v>#N/A</v>
      </c>
      <c r="T444" s="16">
        <f t="shared" si="20"/>
        <v>0</v>
      </c>
      <c r="U444" s="16" t="e">
        <f>CONCATENATE(VLOOKUP(O444,'BA Target'!A:D,4,FALSE),(IF(T444=1,CONCATENATE("000",O444),IF(T444=2,CONCATENATE("00",O444),IF(T444=3,CONCATENATE("0",O444),IF(T444=4,O444,"ERROR"))))),Q444)</f>
        <v>#N/A</v>
      </c>
      <c r="V444" s="18" t="e">
        <f t="array" ref="V444">OR(Matrix=$U444)</f>
        <v>#N/A</v>
      </c>
      <c r="W444" s="16" t="str">
        <f>IF(R444="","",IF(VLOOKUP(O444,'BA Target'!A:J,10,FALSE)="Y",IF(V444=TRUE,U444,"Cost Center not defined"),U444))</f>
        <v/>
      </c>
      <c r="X444" s="21"/>
      <c r="Y444" s="22"/>
      <c r="Z444" s="22"/>
      <c r="AA444" s="23"/>
      <c r="AB444" s="229"/>
      <c r="AC444" s="339"/>
      <c r="AD444" s="341"/>
      <c r="AE444" s="326"/>
      <c r="AF444" s="326"/>
      <c r="AG444" s="326"/>
      <c r="AH444" s="164"/>
      <c r="AI444" s="326"/>
    </row>
    <row r="445" spans="2:35" ht="15.75" x14ac:dyDescent="0.25">
      <c r="B445" s="13"/>
      <c r="C445" s="14"/>
      <c r="D445" s="17"/>
      <c r="E445" s="16" t="str">
        <f>IF(D445="","",VLOOKUP(D445,'BA Origin'!A:G,7,FALSE))</f>
        <v/>
      </c>
      <c r="F445" s="117"/>
      <c r="G445" s="16" t="str">
        <f>IF(F445="","",VLOOKUP(F445,'Cover Data'!$D$44:$E$129,2,FALSE))</f>
        <v/>
      </c>
      <c r="H445" s="16" t="e">
        <f>IF(VLOOKUP(D445,'BA Origin'!A:H,8,FALSE)=0,"Hotel",IF(VLOOKUP(D445,'BA Origin'!A:H,8,FALSE)=9,"SC","Error"))</f>
        <v>#N/A</v>
      </c>
      <c r="I445" s="16">
        <f t="shared" si="19"/>
        <v>0</v>
      </c>
      <c r="J445" s="16" t="e">
        <f>CONCATENATE(VLOOKUP(D445,'BA Origin'!A:D,4,FALSE),(IF(I445=1,CONCATENATE("000",D445),IF(I445=2,CONCATENATE("00",D445),IF(I445=3,CONCATENATE("0",D445),IF(I445=4,D445,"ERROR"))))),F445)</f>
        <v>#N/A</v>
      </c>
      <c r="K445" s="18" t="e">
        <f t="array" ref="K445">OR(Matrix=$J445)</f>
        <v>#N/A</v>
      </c>
      <c r="L445" s="16" t="str">
        <f t="shared" si="21"/>
        <v/>
      </c>
      <c r="M445" s="19"/>
      <c r="N445" s="20"/>
      <c r="O445" s="17"/>
      <c r="P445" s="16" t="str">
        <f>IF(O445="","",VLOOKUP(O445,'BA Target'!A:G,7,FALSE))</f>
        <v/>
      </c>
      <c r="Q445" s="117"/>
      <c r="R445" s="16" t="str">
        <f>IF(Q445="","",VLOOKUP(Q445,'Cover Data'!$D$44:$E$129,2,FALSE))</f>
        <v/>
      </c>
      <c r="S445" s="16" t="e">
        <f>IF(VLOOKUP(O445,'BA Origin'!A:H,8,FALSE)=0,"Hotel",IF(VLOOKUP(O445,'BA Origin'!A:H,8,FALSE)=9,"SC","Error"))</f>
        <v>#N/A</v>
      </c>
      <c r="T445" s="16">
        <f t="shared" si="20"/>
        <v>0</v>
      </c>
      <c r="U445" s="16" t="e">
        <f>CONCATENATE(VLOOKUP(O445,'BA Target'!A:D,4,FALSE),(IF(T445=1,CONCATENATE("000",O445),IF(T445=2,CONCATENATE("00",O445),IF(T445=3,CONCATENATE("0",O445),IF(T445=4,O445,"ERROR"))))),Q445)</f>
        <v>#N/A</v>
      </c>
      <c r="V445" s="18" t="e">
        <f t="array" ref="V445">OR(Matrix=$U445)</f>
        <v>#N/A</v>
      </c>
      <c r="W445" s="16" t="str">
        <f>IF(R445="","",IF(VLOOKUP(O445,'BA Target'!A:J,10,FALSE)="Y",IF(V445=TRUE,U445,"Cost Center not defined"),U445))</f>
        <v/>
      </c>
      <c r="X445" s="21"/>
      <c r="Y445" s="22"/>
      <c r="Z445" s="22"/>
      <c r="AA445" s="23"/>
      <c r="AB445" s="229"/>
      <c r="AC445" s="337"/>
      <c r="AD445" s="341"/>
      <c r="AE445" s="326"/>
      <c r="AF445" s="326"/>
      <c r="AG445" s="326"/>
      <c r="AH445" s="164"/>
      <c r="AI445" s="326"/>
    </row>
    <row r="446" spans="2:35" ht="15.75" x14ac:dyDescent="0.25">
      <c r="B446" s="13"/>
      <c r="C446" s="14"/>
      <c r="D446" s="17"/>
      <c r="E446" s="16" t="str">
        <f>IF(D446="","",VLOOKUP(D446,'BA Origin'!A:G,7,FALSE))</f>
        <v/>
      </c>
      <c r="F446" s="117"/>
      <c r="G446" s="16" t="str">
        <f>IF(F446="","",VLOOKUP(F446,'Cover Data'!$D$44:$E$129,2,FALSE))</f>
        <v/>
      </c>
      <c r="H446" s="16" t="e">
        <f>IF(VLOOKUP(D446,'BA Origin'!A:H,8,FALSE)=0,"Hotel",IF(VLOOKUP(D446,'BA Origin'!A:H,8,FALSE)=9,"SC","Error"))</f>
        <v>#N/A</v>
      </c>
      <c r="I446" s="16">
        <f t="shared" si="19"/>
        <v>0</v>
      </c>
      <c r="J446" s="16" t="e">
        <f>CONCATENATE(VLOOKUP(D446,'BA Origin'!A:D,4,FALSE),(IF(I446=1,CONCATENATE("000",D446),IF(I446=2,CONCATENATE("00",D446),IF(I446=3,CONCATENATE("0",D446),IF(I446=4,D446,"ERROR"))))),F446)</f>
        <v>#N/A</v>
      </c>
      <c r="K446" s="18" t="e">
        <f t="array" ref="K446">OR(Matrix=$J446)</f>
        <v>#N/A</v>
      </c>
      <c r="L446" s="16" t="str">
        <f t="shared" si="21"/>
        <v/>
      </c>
      <c r="M446" s="19"/>
      <c r="N446" s="20"/>
      <c r="O446" s="15"/>
      <c r="P446" s="16" t="str">
        <f>IF(O446="","",VLOOKUP(O446,'BA Target'!A:G,7,FALSE))</f>
        <v/>
      </c>
      <c r="Q446" s="117"/>
      <c r="R446" s="16" t="str">
        <f>IF(Q446="","",VLOOKUP(Q446,'Cover Data'!$D$44:$E$129,2,FALSE))</f>
        <v/>
      </c>
      <c r="S446" s="16" t="e">
        <f>IF(VLOOKUP(O446,'BA Origin'!A:H,8,FALSE)=0,"Hotel",IF(VLOOKUP(O446,'BA Origin'!A:H,8,FALSE)=9,"SC","Error"))</f>
        <v>#N/A</v>
      </c>
      <c r="T446" s="16">
        <f t="shared" si="20"/>
        <v>0</v>
      </c>
      <c r="U446" s="16" t="e">
        <f>CONCATENATE(VLOOKUP(O446,'BA Target'!A:D,4,FALSE),(IF(T446=1,CONCATENATE("000",O446),IF(T446=2,CONCATENATE("00",O446),IF(T446=3,CONCATENATE("0",O446),IF(T446=4,O446,"ERROR"))))),Q446)</f>
        <v>#N/A</v>
      </c>
      <c r="V446" s="18" t="e">
        <f t="array" ref="V446">OR(Matrix=$U446)</f>
        <v>#N/A</v>
      </c>
      <c r="W446" s="16" t="str">
        <f>IF(R446="","",IF(VLOOKUP(O446,'BA Target'!A:J,10,FALSE)="Y",IF(V446=TRUE,U446,"Cost Center not defined"),U446))</f>
        <v/>
      </c>
      <c r="X446" s="21"/>
      <c r="Y446" s="22"/>
      <c r="Z446" s="22"/>
      <c r="AA446" s="23"/>
      <c r="AB446" s="229"/>
      <c r="AC446" s="338"/>
      <c r="AD446" s="341"/>
      <c r="AE446" s="326"/>
      <c r="AF446" s="326"/>
      <c r="AG446" s="326"/>
      <c r="AH446" s="164"/>
      <c r="AI446" s="326"/>
    </row>
    <row r="447" spans="2:35" ht="15.75" x14ac:dyDescent="0.25">
      <c r="B447" s="13"/>
      <c r="C447" s="14"/>
      <c r="D447" s="17"/>
      <c r="E447" s="16" t="str">
        <f>IF(D447="","",VLOOKUP(D447,'BA Origin'!A:G,7,FALSE))</f>
        <v/>
      </c>
      <c r="F447" s="117"/>
      <c r="G447" s="16" t="str">
        <f>IF(F447="","",VLOOKUP(F447,'Cover Data'!$D$44:$E$129,2,FALSE))</f>
        <v/>
      </c>
      <c r="H447" s="16" t="e">
        <f>IF(VLOOKUP(D447,'BA Origin'!A:H,8,FALSE)=0,"Hotel",IF(VLOOKUP(D447,'BA Origin'!A:H,8,FALSE)=9,"SC","Error"))</f>
        <v>#N/A</v>
      </c>
      <c r="I447" s="16">
        <f t="shared" si="19"/>
        <v>0</v>
      </c>
      <c r="J447" s="16" t="e">
        <f>CONCATENATE(VLOOKUP(D447,'BA Origin'!A:D,4,FALSE),(IF(I447=1,CONCATENATE("000",D447),IF(I447=2,CONCATENATE("00",D447),IF(I447=3,CONCATENATE("0",D447),IF(I447=4,D447,"ERROR"))))),F447)</f>
        <v>#N/A</v>
      </c>
      <c r="K447" s="18" t="e">
        <f t="array" ref="K447">OR(Matrix=$J447)</f>
        <v>#N/A</v>
      </c>
      <c r="L447" s="16" t="str">
        <f t="shared" si="21"/>
        <v/>
      </c>
      <c r="M447" s="19"/>
      <c r="N447" s="20"/>
      <c r="O447" s="15"/>
      <c r="P447" s="16" t="str">
        <f>IF(O447="","",VLOOKUP(O447,'BA Target'!A:G,7,FALSE))</f>
        <v/>
      </c>
      <c r="Q447" s="117"/>
      <c r="R447" s="16" t="str">
        <f>IF(Q447="","",VLOOKUP(Q447,'Cover Data'!$D$44:$E$129,2,FALSE))</f>
        <v/>
      </c>
      <c r="S447" s="16" t="e">
        <f>IF(VLOOKUP(O447,'BA Origin'!A:H,8,FALSE)=0,"Hotel",IF(VLOOKUP(O447,'BA Origin'!A:H,8,FALSE)=9,"SC","Error"))</f>
        <v>#N/A</v>
      </c>
      <c r="T447" s="16">
        <f t="shared" si="20"/>
        <v>0</v>
      </c>
      <c r="U447" s="16" t="e">
        <f>CONCATENATE(VLOOKUP(O447,'BA Target'!A:D,4,FALSE),(IF(T447=1,CONCATENATE("000",O447),IF(T447=2,CONCATENATE("00",O447),IF(T447=3,CONCATENATE("0",O447),IF(T447=4,O447,"ERROR"))))),Q447)</f>
        <v>#N/A</v>
      </c>
      <c r="V447" s="18" t="e">
        <f t="array" ref="V447">OR(Matrix=$U447)</f>
        <v>#N/A</v>
      </c>
      <c r="W447" s="16" t="str">
        <f>IF(R447="","",IF(VLOOKUP(O447,'BA Target'!A:J,10,FALSE)="Y",IF(V447=TRUE,U447,"Cost Center not defined"),U447))</f>
        <v/>
      </c>
      <c r="X447" s="21"/>
      <c r="Y447" s="22"/>
      <c r="Z447" s="22"/>
      <c r="AA447" s="23"/>
      <c r="AB447" s="229"/>
      <c r="AC447" s="339"/>
      <c r="AD447" s="341"/>
      <c r="AE447" s="326"/>
      <c r="AF447" s="326"/>
      <c r="AG447" s="326"/>
      <c r="AH447" s="164"/>
      <c r="AI447" s="326"/>
    </row>
    <row r="448" spans="2:35" ht="15.75" x14ac:dyDescent="0.25">
      <c r="B448" s="13"/>
      <c r="C448" s="14"/>
      <c r="D448" s="17"/>
      <c r="E448" s="16" t="str">
        <f>IF(D448="","",VLOOKUP(D448,'BA Origin'!A:G,7,FALSE))</f>
        <v/>
      </c>
      <c r="F448" s="117"/>
      <c r="G448" s="16" t="str">
        <f>IF(F448="","",VLOOKUP(F448,'Cover Data'!$D$44:$E$129,2,FALSE))</f>
        <v/>
      </c>
      <c r="H448" s="16" t="e">
        <f>IF(VLOOKUP(D448,'BA Origin'!A:H,8,FALSE)=0,"Hotel",IF(VLOOKUP(D448,'BA Origin'!A:H,8,FALSE)=9,"SC","Error"))</f>
        <v>#N/A</v>
      </c>
      <c r="I448" s="16">
        <f t="shared" si="19"/>
        <v>0</v>
      </c>
      <c r="J448" s="16" t="e">
        <f>CONCATENATE(VLOOKUP(D448,'BA Origin'!A:D,4,FALSE),(IF(I448=1,CONCATENATE("000",D448),IF(I448=2,CONCATENATE("00",D448),IF(I448=3,CONCATENATE("0",D448),IF(I448=4,D448,"ERROR"))))),F448)</f>
        <v>#N/A</v>
      </c>
      <c r="K448" s="18" t="e">
        <f t="array" ref="K448">OR(Matrix=$J448)</f>
        <v>#N/A</v>
      </c>
      <c r="L448" s="16" t="str">
        <f t="shared" si="21"/>
        <v/>
      </c>
      <c r="M448" s="19"/>
      <c r="N448" s="20"/>
      <c r="O448" s="17"/>
      <c r="P448" s="16" t="str">
        <f>IF(O448="","",VLOOKUP(O448,'BA Target'!A:G,7,FALSE))</f>
        <v/>
      </c>
      <c r="Q448" s="117"/>
      <c r="R448" s="16" t="str">
        <f>IF(Q448="","",VLOOKUP(Q448,'Cover Data'!$D$44:$E$129,2,FALSE))</f>
        <v/>
      </c>
      <c r="S448" s="16" t="e">
        <f>IF(VLOOKUP(O448,'BA Origin'!A:H,8,FALSE)=0,"Hotel",IF(VLOOKUP(O448,'BA Origin'!A:H,8,FALSE)=9,"SC","Error"))</f>
        <v>#N/A</v>
      </c>
      <c r="T448" s="16">
        <f t="shared" si="20"/>
        <v>0</v>
      </c>
      <c r="U448" s="16" t="e">
        <f>CONCATENATE(VLOOKUP(O448,'BA Target'!A:D,4,FALSE),(IF(T448=1,CONCATENATE("000",O448),IF(T448=2,CONCATENATE("00",O448),IF(T448=3,CONCATENATE("0",O448),IF(T448=4,O448,"ERROR"))))),Q448)</f>
        <v>#N/A</v>
      </c>
      <c r="V448" s="18" t="e">
        <f t="array" ref="V448">OR(Matrix=$U448)</f>
        <v>#N/A</v>
      </c>
      <c r="W448" s="16" t="str">
        <f>IF(R448="","",IF(VLOOKUP(O448,'BA Target'!A:J,10,FALSE)="Y",IF(V448=TRUE,U448,"Cost Center not defined"),U448))</f>
        <v/>
      </c>
      <c r="X448" s="21"/>
      <c r="Y448" s="22"/>
      <c r="Z448" s="22"/>
      <c r="AA448" s="23"/>
      <c r="AB448" s="229"/>
      <c r="AC448" s="337"/>
      <c r="AD448" s="341"/>
      <c r="AE448" s="326"/>
      <c r="AF448" s="326"/>
      <c r="AG448" s="326"/>
      <c r="AH448" s="164"/>
      <c r="AI448" s="326"/>
    </row>
    <row r="449" spans="2:35" ht="15.75" x14ac:dyDescent="0.25">
      <c r="B449" s="13"/>
      <c r="C449" s="14"/>
      <c r="D449" s="17"/>
      <c r="E449" s="16" t="str">
        <f>IF(D449="","",VLOOKUP(D449,'BA Origin'!A:G,7,FALSE))</f>
        <v/>
      </c>
      <c r="F449" s="117"/>
      <c r="G449" s="16" t="str">
        <f>IF(F449="","",VLOOKUP(F449,'Cover Data'!$D$44:$E$129,2,FALSE))</f>
        <v/>
      </c>
      <c r="H449" s="16" t="e">
        <f>IF(VLOOKUP(D449,'BA Origin'!A:H,8,FALSE)=0,"Hotel",IF(VLOOKUP(D449,'BA Origin'!A:H,8,FALSE)=9,"SC","Error"))</f>
        <v>#N/A</v>
      </c>
      <c r="I449" s="16">
        <f t="shared" si="19"/>
        <v>0</v>
      </c>
      <c r="J449" s="16" t="e">
        <f>CONCATENATE(VLOOKUP(D449,'BA Origin'!A:D,4,FALSE),(IF(I449=1,CONCATENATE("000",D449),IF(I449=2,CONCATENATE("00",D449),IF(I449=3,CONCATENATE("0",D449),IF(I449=4,D449,"ERROR"))))),F449)</f>
        <v>#N/A</v>
      </c>
      <c r="K449" s="18" t="e">
        <f t="array" ref="K449">OR(Matrix=$J449)</f>
        <v>#N/A</v>
      </c>
      <c r="L449" s="16" t="str">
        <f t="shared" si="21"/>
        <v/>
      </c>
      <c r="M449" s="19"/>
      <c r="N449" s="20"/>
      <c r="O449" s="15"/>
      <c r="P449" s="16" t="str">
        <f>IF(O449="","",VLOOKUP(O449,'BA Target'!A:G,7,FALSE))</f>
        <v/>
      </c>
      <c r="Q449" s="117"/>
      <c r="R449" s="16" t="str">
        <f>IF(Q449="","",VLOOKUP(Q449,'Cover Data'!$D$44:$E$129,2,FALSE))</f>
        <v/>
      </c>
      <c r="S449" s="16" t="e">
        <f>IF(VLOOKUP(O449,'BA Origin'!A:H,8,FALSE)=0,"Hotel",IF(VLOOKUP(O449,'BA Origin'!A:H,8,FALSE)=9,"SC","Error"))</f>
        <v>#N/A</v>
      </c>
      <c r="T449" s="16">
        <f t="shared" si="20"/>
        <v>0</v>
      </c>
      <c r="U449" s="16" t="e">
        <f>CONCATENATE(VLOOKUP(O449,'BA Target'!A:D,4,FALSE),(IF(T449=1,CONCATENATE("000",O449),IF(T449=2,CONCATENATE("00",O449),IF(T449=3,CONCATENATE("0",O449),IF(T449=4,O449,"ERROR"))))),Q449)</f>
        <v>#N/A</v>
      </c>
      <c r="V449" s="18" t="e">
        <f t="array" ref="V449">OR(Matrix=$U449)</f>
        <v>#N/A</v>
      </c>
      <c r="W449" s="16" t="str">
        <f>IF(R449="","",IF(VLOOKUP(O449,'BA Target'!A:J,10,FALSE)="Y",IF(V449=TRUE,U449,"Cost Center not defined"),U449))</f>
        <v/>
      </c>
      <c r="X449" s="21"/>
      <c r="Y449" s="22"/>
      <c r="Z449" s="22"/>
      <c r="AA449" s="23"/>
      <c r="AB449" s="229"/>
      <c r="AC449" s="338"/>
      <c r="AD449" s="341"/>
      <c r="AE449" s="326"/>
      <c r="AF449" s="326"/>
      <c r="AG449" s="326"/>
      <c r="AH449" s="164"/>
      <c r="AI449" s="326"/>
    </row>
    <row r="450" spans="2:35" ht="15.75" x14ac:dyDescent="0.25">
      <c r="B450" s="13"/>
      <c r="C450" s="14"/>
      <c r="D450" s="17"/>
      <c r="E450" s="16" t="str">
        <f>IF(D450="","",VLOOKUP(D450,'BA Origin'!A:G,7,FALSE))</f>
        <v/>
      </c>
      <c r="F450" s="117"/>
      <c r="G450" s="16" t="str">
        <f>IF(F450="","",VLOOKUP(F450,'Cover Data'!$D$44:$E$129,2,FALSE))</f>
        <v/>
      </c>
      <c r="H450" s="16" t="e">
        <f>IF(VLOOKUP(D450,'BA Origin'!A:H,8,FALSE)=0,"Hotel",IF(VLOOKUP(D450,'BA Origin'!A:H,8,FALSE)=9,"SC","Error"))</f>
        <v>#N/A</v>
      </c>
      <c r="I450" s="16">
        <f t="shared" si="19"/>
        <v>0</v>
      </c>
      <c r="J450" s="16" t="e">
        <f>CONCATENATE(VLOOKUP(D450,'BA Origin'!A:D,4,FALSE),(IF(I450=1,CONCATENATE("000",D450),IF(I450=2,CONCATENATE("00",D450),IF(I450=3,CONCATENATE("0",D450),IF(I450=4,D450,"ERROR"))))),F450)</f>
        <v>#N/A</v>
      </c>
      <c r="K450" s="18" t="e">
        <f t="array" ref="K450">OR(Matrix=$J450)</f>
        <v>#N/A</v>
      </c>
      <c r="L450" s="16" t="str">
        <f t="shared" si="21"/>
        <v/>
      </c>
      <c r="M450" s="19"/>
      <c r="N450" s="20"/>
      <c r="O450" s="15"/>
      <c r="P450" s="16" t="str">
        <f>IF(O450="","",VLOOKUP(O450,'BA Target'!A:G,7,FALSE))</f>
        <v/>
      </c>
      <c r="Q450" s="117"/>
      <c r="R450" s="16" t="str">
        <f>IF(Q450="","",VLOOKUP(Q450,'Cover Data'!$D$44:$E$129,2,FALSE))</f>
        <v/>
      </c>
      <c r="S450" s="16" t="e">
        <f>IF(VLOOKUP(O450,'BA Origin'!A:H,8,FALSE)=0,"Hotel",IF(VLOOKUP(O450,'BA Origin'!A:H,8,FALSE)=9,"SC","Error"))</f>
        <v>#N/A</v>
      </c>
      <c r="T450" s="16">
        <f t="shared" si="20"/>
        <v>0</v>
      </c>
      <c r="U450" s="16" t="e">
        <f>CONCATENATE(VLOOKUP(O450,'BA Target'!A:D,4,FALSE),(IF(T450=1,CONCATENATE("000",O450),IF(T450=2,CONCATENATE("00",O450),IF(T450=3,CONCATENATE("0",O450),IF(T450=4,O450,"ERROR"))))),Q450)</f>
        <v>#N/A</v>
      </c>
      <c r="V450" s="18" t="e">
        <f t="array" ref="V450">OR(Matrix=$U450)</f>
        <v>#N/A</v>
      </c>
      <c r="W450" s="16" t="str">
        <f>IF(R450="","",IF(VLOOKUP(O450,'BA Target'!A:J,10,FALSE)="Y",IF(V450=TRUE,U450,"Cost Center not defined"),U450))</f>
        <v/>
      </c>
      <c r="X450" s="21"/>
      <c r="Y450" s="22"/>
      <c r="Z450" s="22"/>
      <c r="AA450" s="23"/>
      <c r="AB450" s="229"/>
      <c r="AC450" s="339"/>
      <c r="AD450" s="341"/>
      <c r="AE450" s="326"/>
      <c r="AF450" s="326"/>
      <c r="AG450" s="326"/>
      <c r="AH450" s="164"/>
      <c r="AI450" s="326"/>
    </row>
    <row r="451" spans="2:35" ht="15.75" x14ac:dyDescent="0.25">
      <c r="B451" s="13"/>
      <c r="C451" s="14"/>
      <c r="D451" s="17"/>
      <c r="E451" s="16" t="str">
        <f>IF(D451="","",VLOOKUP(D451,'BA Origin'!A:G,7,FALSE))</f>
        <v/>
      </c>
      <c r="F451" s="117"/>
      <c r="G451" s="16" t="str">
        <f>IF(F451="","",VLOOKUP(F451,'Cover Data'!$D$44:$E$129,2,FALSE))</f>
        <v/>
      </c>
      <c r="H451" s="16" t="e">
        <f>IF(VLOOKUP(D451,'BA Origin'!A:H,8,FALSE)=0,"Hotel",IF(VLOOKUP(D451,'BA Origin'!A:H,8,FALSE)=9,"SC","Error"))</f>
        <v>#N/A</v>
      </c>
      <c r="I451" s="16">
        <f t="shared" si="19"/>
        <v>0</v>
      </c>
      <c r="J451" s="16" t="e">
        <f>CONCATENATE(VLOOKUP(D451,'BA Origin'!A:D,4,FALSE),(IF(I451=1,CONCATENATE("000",D451),IF(I451=2,CONCATENATE("00",D451),IF(I451=3,CONCATENATE("0",D451),IF(I451=4,D451,"ERROR"))))),F451)</f>
        <v>#N/A</v>
      </c>
      <c r="K451" s="18" t="e">
        <f t="array" ref="K451">OR(Matrix=$J451)</f>
        <v>#N/A</v>
      </c>
      <c r="L451" s="16" t="str">
        <f t="shared" si="21"/>
        <v/>
      </c>
      <c r="M451" s="19"/>
      <c r="N451" s="20"/>
      <c r="O451" s="17"/>
      <c r="P451" s="16" t="str">
        <f>IF(O451="","",VLOOKUP(O451,'BA Target'!A:G,7,FALSE))</f>
        <v/>
      </c>
      <c r="Q451" s="117"/>
      <c r="R451" s="16" t="str">
        <f>IF(Q451="","",VLOOKUP(Q451,'Cover Data'!$D$44:$E$129,2,FALSE))</f>
        <v/>
      </c>
      <c r="S451" s="16" t="e">
        <f>IF(VLOOKUP(O451,'BA Origin'!A:H,8,FALSE)=0,"Hotel",IF(VLOOKUP(O451,'BA Origin'!A:H,8,FALSE)=9,"SC","Error"))</f>
        <v>#N/A</v>
      </c>
      <c r="T451" s="16">
        <f t="shared" si="20"/>
        <v>0</v>
      </c>
      <c r="U451" s="16" t="e">
        <f>CONCATENATE(VLOOKUP(O451,'BA Target'!A:D,4,FALSE),(IF(T451=1,CONCATENATE("000",O451),IF(T451=2,CONCATENATE("00",O451),IF(T451=3,CONCATENATE("0",O451),IF(T451=4,O451,"ERROR"))))),Q451)</f>
        <v>#N/A</v>
      </c>
      <c r="V451" s="18" t="e">
        <f t="array" ref="V451">OR(Matrix=$U451)</f>
        <v>#N/A</v>
      </c>
      <c r="W451" s="16" t="str">
        <f>IF(R451="","",IF(VLOOKUP(O451,'BA Target'!A:J,10,FALSE)="Y",IF(V451=TRUE,U451,"Cost Center not defined"),U451))</f>
        <v/>
      </c>
      <c r="X451" s="21"/>
      <c r="Y451" s="22"/>
      <c r="Z451" s="22"/>
      <c r="AA451" s="23"/>
      <c r="AB451" s="229"/>
      <c r="AC451" s="337"/>
      <c r="AD451" s="341"/>
      <c r="AE451" s="326"/>
      <c r="AF451" s="326"/>
      <c r="AG451" s="326"/>
      <c r="AH451" s="164"/>
      <c r="AI451" s="326"/>
    </row>
    <row r="452" spans="2:35" ht="15.75" x14ac:dyDescent="0.25">
      <c r="B452" s="13"/>
      <c r="C452" s="14"/>
      <c r="D452" s="17"/>
      <c r="E452" s="16" t="str">
        <f>IF(D452="","",VLOOKUP(D452,'BA Origin'!A:G,7,FALSE))</f>
        <v/>
      </c>
      <c r="F452" s="117"/>
      <c r="G452" s="16" t="str">
        <f>IF(F452="","",VLOOKUP(F452,'Cover Data'!$D$44:$E$129,2,FALSE))</f>
        <v/>
      </c>
      <c r="H452" s="16" t="e">
        <f>IF(VLOOKUP(D452,'BA Origin'!A:H,8,FALSE)=0,"Hotel",IF(VLOOKUP(D452,'BA Origin'!A:H,8,FALSE)=9,"SC","Error"))</f>
        <v>#N/A</v>
      </c>
      <c r="I452" s="16">
        <f t="shared" si="19"/>
        <v>0</v>
      </c>
      <c r="J452" s="16" t="e">
        <f>CONCATENATE(VLOOKUP(D452,'BA Origin'!A:D,4,FALSE),(IF(I452=1,CONCATENATE("000",D452),IF(I452=2,CONCATENATE("00",D452),IF(I452=3,CONCATENATE("0",D452),IF(I452=4,D452,"ERROR"))))),F452)</f>
        <v>#N/A</v>
      </c>
      <c r="K452" s="18" t="e">
        <f t="array" ref="K452">OR(Matrix=$J452)</f>
        <v>#N/A</v>
      </c>
      <c r="L452" s="16" t="str">
        <f t="shared" si="21"/>
        <v/>
      </c>
      <c r="M452" s="19"/>
      <c r="N452" s="20"/>
      <c r="O452" s="15"/>
      <c r="P452" s="16" t="str">
        <f>IF(O452="","",VLOOKUP(O452,'BA Target'!A:G,7,FALSE))</f>
        <v/>
      </c>
      <c r="Q452" s="117"/>
      <c r="R452" s="16" t="str">
        <f>IF(Q452="","",VLOOKUP(Q452,'Cover Data'!$D$44:$E$129,2,FALSE))</f>
        <v/>
      </c>
      <c r="S452" s="16" t="e">
        <f>IF(VLOOKUP(O452,'BA Origin'!A:H,8,FALSE)=0,"Hotel",IF(VLOOKUP(O452,'BA Origin'!A:H,8,FALSE)=9,"SC","Error"))</f>
        <v>#N/A</v>
      </c>
      <c r="T452" s="16">
        <f t="shared" si="20"/>
        <v>0</v>
      </c>
      <c r="U452" s="16" t="e">
        <f>CONCATENATE(VLOOKUP(O452,'BA Target'!A:D,4,FALSE),(IF(T452=1,CONCATENATE("000",O452),IF(T452=2,CONCATENATE("00",O452),IF(T452=3,CONCATENATE("0",O452),IF(T452=4,O452,"ERROR"))))),Q452)</f>
        <v>#N/A</v>
      </c>
      <c r="V452" s="18" t="e">
        <f t="array" ref="V452">OR(Matrix=$U452)</f>
        <v>#N/A</v>
      </c>
      <c r="W452" s="16" t="str">
        <f>IF(R452="","",IF(VLOOKUP(O452,'BA Target'!A:J,10,FALSE)="Y",IF(V452=TRUE,U452,"Cost Center not defined"),U452))</f>
        <v/>
      </c>
      <c r="X452" s="21"/>
      <c r="Y452" s="22"/>
      <c r="Z452" s="22"/>
      <c r="AA452" s="23"/>
      <c r="AB452" s="229"/>
      <c r="AC452" s="338"/>
      <c r="AD452" s="341"/>
      <c r="AE452" s="326"/>
      <c r="AF452" s="326"/>
      <c r="AG452" s="326"/>
      <c r="AH452" s="164"/>
      <c r="AI452" s="326"/>
    </row>
    <row r="453" spans="2:35" ht="15.75" x14ac:dyDescent="0.25">
      <c r="B453" s="13"/>
      <c r="C453" s="14"/>
      <c r="D453" s="17"/>
      <c r="E453" s="16" t="str">
        <f>IF(D453="","",VLOOKUP(D453,'BA Origin'!A:G,7,FALSE))</f>
        <v/>
      </c>
      <c r="F453" s="117"/>
      <c r="G453" s="16" t="str">
        <f>IF(F453="","",VLOOKUP(F453,'Cover Data'!$D$44:$E$129,2,FALSE))</f>
        <v/>
      </c>
      <c r="H453" s="16" t="e">
        <f>IF(VLOOKUP(D453,'BA Origin'!A:H,8,FALSE)=0,"Hotel",IF(VLOOKUP(D453,'BA Origin'!A:H,8,FALSE)=9,"SC","Error"))</f>
        <v>#N/A</v>
      </c>
      <c r="I453" s="16">
        <f t="shared" si="19"/>
        <v>0</v>
      </c>
      <c r="J453" s="16" t="e">
        <f>CONCATENATE(VLOOKUP(D453,'BA Origin'!A:D,4,FALSE),(IF(I453=1,CONCATENATE("000",D453),IF(I453=2,CONCATENATE("00",D453),IF(I453=3,CONCATENATE("0",D453),IF(I453=4,D453,"ERROR"))))),F453)</f>
        <v>#N/A</v>
      </c>
      <c r="K453" s="18" t="e">
        <f t="array" ref="K453">OR(Matrix=$J453)</f>
        <v>#N/A</v>
      </c>
      <c r="L453" s="16" t="str">
        <f t="shared" si="21"/>
        <v/>
      </c>
      <c r="M453" s="19"/>
      <c r="N453" s="20"/>
      <c r="O453" s="15"/>
      <c r="P453" s="16" t="str">
        <f>IF(O453="","",VLOOKUP(O453,'BA Target'!A:G,7,FALSE))</f>
        <v/>
      </c>
      <c r="Q453" s="117"/>
      <c r="R453" s="16" t="str">
        <f>IF(Q453="","",VLOOKUP(Q453,'Cover Data'!$D$44:$E$129,2,FALSE))</f>
        <v/>
      </c>
      <c r="S453" s="16" t="e">
        <f>IF(VLOOKUP(O453,'BA Origin'!A:H,8,FALSE)=0,"Hotel",IF(VLOOKUP(O453,'BA Origin'!A:H,8,FALSE)=9,"SC","Error"))</f>
        <v>#N/A</v>
      </c>
      <c r="T453" s="16">
        <f t="shared" si="20"/>
        <v>0</v>
      </c>
      <c r="U453" s="16" t="e">
        <f>CONCATENATE(VLOOKUP(O453,'BA Target'!A:D,4,FALSE),(IF(T453=1,CONCATENATE("000",O453),IF(T453=2,CONCATENATE("00",O453),IF(T453=3,CONCATENATE("0",O453),IF(T453=4,O453,"ERROR"))))),Q453)</f>
        <v>#N/A</v>
      </c>
      <c r="V453" s="18" t="e">
        <f t="array" ref="V453">OR(Matrix=$U453)</f>
        <v>#N/A</v>
      </c>
      <c r="W453" s="16" t="str">
        <f>IF(R453="","",IF(VLOOKUP(O453,'BA Target'!A:J,10,FALSE)="Y",IF(V453=TRUE,U453,"Cost Center not defined"),U453))</f>
        <v/>
      </c>
      <c r="X453" s="21"/>
      <c r="Y453" s="22"/>
      <c r="Z453" s="22"/>
      <c r="AA453" s="23"/>
      <c r="AB453" s="229"/>
      <c r="AC453" s="339"/>
      <c r="AD453" s="341"/>
      <c r="AE453" s="326"/>
      <c r="AF453" s="326"/>
      <c r="AG453" s="326"/>
      <c r="AH453" s="164"/>
      <c r="AI453" s="326"/>
    </row>
    <row r="454" spans="2:35" ht="15.75" x14ac:dyDescent="0.25">
      <c r="B454" s="13"/>
      <c r="C454" s="14"/>
      <c r="D454" s="17"/>
      <c r="E454" s="16" t="str">
        <f>IF(D454="","",VLOOKUP(D454,'BA Origin'!A:G,7,FALSE))</f>
        <v/>
      </c>
      <c r="F454" s="117"/>
      <c r="G454" s="16" t="str">
        <f>IF(F454="","",VLOOKUP(F454,'Cover Data'!$D$44:$E$129,2,FALSE))</f>
        <v/>
      </c>
      <c r="H454" s="16" t="e">
        <f>IF(VLOOKUP(D454,'BA Origin'!A:H,8,FALSE)=0,"Hotel",IF(VLOOKUP(D454,'BA Origin'!A:H,8,FALSE)=9,"SC","Error"))</f>
        <v>#N/A</v>
      </c>
      <c r="I454" s="16">
        <f t="shared" si="19"/>
        <v>0</v>
      </c>
      <c r="J454" s="16" t="e">
        <f>CONCATENATE(VLOOKUP(D454,'BA Origin'!A:D,4,FALSE),(IF(I454=1,CONCATENATE("000",D454),IF(I454=2,CONCATENATE("00",D454),IF(I454=3,CONCATENATE("0",D454),IF(I454=4,D454,"ERROR"))))),F454)</f>
        <v>#N/A</v>
      </c>
      <c r="K454" s="18" t="e">
        <f t="array" ref="K454">OR(Matrix=$J454)</f>
        <v>#N/A</v>
      </c>
      <c r="L454" s="16" t="str">
        <f t="shared" si="21"/>
        <v/>
      </c>
      <c r="M454" s="19"/>
      <c r="N454" s="20"/>
      <c r="O454" s="17"/>
      <c r="P454" s="16" t="str">
        <f>IF(O454="","",VLOOKUP(O454,'BA Target'!A:G,7,FALSE))</f>
        <v/>
      </c>
      <c r="Q454" s="117"/>
      <c r="R454" s="16" t="str">
        <f>IF(Q454="","",VLOOKUP(Q454,'Cover Data'!$D$44:$E$129,2,FALSE))</f>
        <v/>
      </c>
      <c r="S454" s="16" t="e">
        <f>IF(VLOOKUP(O454,'BA Origin'!A:H,8,FALSE)=0,"Hotel",IF(VLOOKUP(O454,'BA Origin'!A:H,8,FALSE)=9,"SC","Error"))</f>
        <v>#N/A</v>
      </c>
      <c r="T454" s="16">
        <f t="shared" si="20"/>
        <v>0</v>
      </c>
      <c r="U454" s="16" t="e">
        <f>CONCATENATE(VLOOKUP(O454,'BA Target'!A:D,4,FALSE),(IF(T454=1,CONCATENATE("000",O454),IF(T454=2,CONCATENATE("00",O454),IF(T454=3,CONCATENATE("0",O454),IF(T454=4,O454,"ERROR"))))),Q454)</f>
        <v>#N/A</v>
      </c>
      <c r="V454" s="18" t="e">
        <f t="array" ref="V454">OR(Matrix=$U454)</f>
        <v>#N/A</v>
      </c>
      <c r="W454" s="16" t="str">
        <f>IF(R454="","",IF(VLOOKUP(O454,'BA Target'!A:J,10,FALSE)="Y",IF(V454=TRUE,U454,"Cost Center not defined"),U454))</f>
        <v/>
      </c>
      <c r="X454" s="21"/>
      <c r="Y454" s="22"/>
      <c r="Z454" s="22"/>
      <c r="AA454" s="23"/>
      <c r="AB454" s="229"/>
      <c r="AC454" s="337"/>
      <c r="AD454" s="341"/>
      <c r="AE454" s="326"/>
      <c r="AF454" s="326"/>
      <c r="AG454" s="326"/>
      <c r="AH454" s="164"/>
      <c r="AI454" s="326"/>
    </row>
    <row r="455" spans="2:35" ht="15.75" x14ac:dyDescent="0.25">
      <c r="B455" s="13"/>
      <c r="C455" s="14"/>
      <c r="D455" s="17"/>
      <c r="E455" s="16" t="str">
        <f>IF(D455="","",VLOOKUP(D455,'BA Origin'!A:G,7,FALSE))</f>
        <v/>
      </c>
      <c r="F455" s="117"/>
      <c r="G455" s="16" t="str">
        <f>IF(F455="","",VLOOKUP(F455,'Cover Data'!$D$44:$E$129,2,FALSE))</f>
        <v/>
      </c>
      <c r="H455" s="16" t="e">
        <f>IF(VLOOKUP(D455,'BA Origin'!A:H,8,FALSE)=0,"Hotel",IF(VLOOKUP(D455,'BA Origin'!A:H,8,FALSE)=9,"SC","Error"))</f>
        <v>#N/A</v>
      </c>
      <c r="I455" s="16">
        <f t="shared" si="19"/>
        <v>0</v>
      </c>
      <c r="J455" s="16" t="e">
        <f>CONCATENATE(VLOOKUP(D455,'BA Origin'!A:D,4,FALSE),(IF(I455=1,CONCATENATE("000",D455),IF(I455=2,CONCATENATE("00",D455),IF(I455=3,CONCATENATE("0",D455),IF(I455=4,D455,"ERROR"))))),F455)</f>
        <v>#N/A</v>
      </c>
      <c r="K455" s="18" t="e">
        <f t="array" ref="K455">OR(Matrix=$J455)</f>
        <v>#N/A</v>
      </c>
      <c r="L455" s="16" t="str">
        <f t="shared" si="21"/>
        <v/>
      </c>
      <c r="M455" s="19"/>
      <c r="N455" s="20"/>
      <c r="O455" s="15"/>
      <c r="P455" s="16" t="str">
        <f>IF(O455="","",VLOOKUP(O455,'BA Target'!A:G,7,FALSE))</f>
        <v/>
      </c>
      <c r="Q455" s="117"/>
      <c r="R455" s="16" t="str">
        <f>IF(Q455="","",VLOOKUP(Q455,'Cover Data'!$D$44:$E$129,2,FALSE))</f>
        <v/>
      </c>
      <c r="S455" s="16" t="e">
        <f>IF(VLOOKUP(O455,'BA Origin'!A:H,8,FALSE)=0,"Hotel",IF(VLOOKUP(O455,'BA Origin'!A:H,8,FALSE)=9,"SC","Error"))</f>
        <v>#N/A</v>
      </c>
      <c r="T455" s="16">
        <f t="shared" si="20"/>
        <v>0</v>
      </c>
      <c r="U455" s="16" t="e">
        <f>CONCATENATE(VLOOKUP(O455,'BA Target'!A:D,4,FALSE),(IF(T455=1,CONCATENATE("000",O455),IF(T455=2,CONCATENATE("00",O455),IF(T455=3,CONCATENATE("0",O455),IF(T455=4,O455,"ERROR"))))),Q455)</f>
        <v>#N/A</v>
      </c>
      <c r="V455" s="18" t="e">
        <f t="array" ref="V455">OR(Matrix=$U455)</f>
        <v>#N/A</v>
      </c>
      <c r="W455" s="16" t="str">
        <f>IF(R455="","",IF(VLOOKUP(O455,'BA Target'!A:J,10,FALSE)="Y",IF(V455=TRUE,U455,"Cost Center not defined"),U455))</f>
        <v/>
      </c>
      <c r="X455" s="21"/>
      <c r="Y455" s="22"/>
      <c r="Z455" s="22"/>
      <c r="AA455" s="23"/>
      <c r="AB455" s="229"/>
      <c r="AC455" s="338"/>
      <c r="AD455" s="341"/>
      <c r="AE455" s="326"/>
      <c r="AF455" s="326"/>
      <c r="AG455" s="326"/>
      <c r="AH455" s="164"/>
      <c r="AI455" s="326"/>
    </row>
    <row r="456" spans="2:35" ht="15.75" x14ac:dyDescent="0.25">
      <c r="B456" s="13"/>
      <c r="C456" s="14"/>
      <c r="D456" s="17"/>
      <c r="E456" s="16" t="str">
        <f>IF(D456="","",VLOOKUP(D456,'BA Origin'!A:G,7,FALSE))</f>
        <v/>
      </c>
      <c r="F456" s="117"/>
      <c r="G456" s="16" t="str">
        <f>IF(F456="","",VLOOKUP(F456,'Cover Data'!$D$44:$E$129,2,FALSE))</f>
        <v/>
      </c>
      <c r="H456" s="16" t="e">
        <f>IF(VLOOKUP(D456,'BA Origin'!A:H,8,FALSE)=0,"Hotel",IF(VLOOKUP(D456,'BA Origin'!A:H,8,FALSE)=9,"SC","Error"))</f>
        <v>#N/A</v>
      </c>
      <c r="I456" s="16">
        <f t="shared" si="19"/>
        <v>0</v>
      </c>
      <c r="J456" s="16" t="e">
        <f>CONCATENATE(VLOOKUP(D456,'BA Origin'!A:D,4,FALSE),(IF(I456=1,CONCATENATE("000",D456),IF(I456=2,CONCATENATE("00",D456),IF(I456=3,CONCATENATE("0",D456),IF(I456=4,D456,"ERROR"))))),F456)</f>
        <v>#N/A</v>
      </c>
      <c r="K456" s="18" t="e">
        <f t="array" ref="K456">OR(Matrix=$J456)</f>
        <v>#N/A</v>
      </c>
      <c r="L456" s="16" t="str">
        <f t="shared" si="21"/>
        <v/>
      </c>
      <c r="M456" s="19"/>
      <c r="N456" s="20"/>
      <c r="O456" s="15"/>
      <c r="P456" s="16" t="str">
        <f>IF(O456="","",VLOOKUP(O456,'BA Target'!A:G,7,FALSE))</f>
        <v/>
      </c>
      <c r="Q456" s="117"/>
      <c r="R456" s="16" t="str">
        <f>IF(Q456="","",VLOOKUP(Q456,'Cover Data'!$D$44:$E$129,2,FALSE))</f>
        <v/>
      </c>
      <c r="S456" s="16" t="e">
        <f>IF(VLOOKUP(O456,'BA Origin'!A:H,8,FALSE)=0,"Hotel",IF(VLOOKUP(O456,'BA Origin'!A:H,8,FALSE)=9,"SC","Error"))</f>
        <v>#N/A</v>
      </c>
      <c r="T456" s="16">
        <f t="shared" si="20"/>
        <v>0</v>
      </c>
      <c r="U456" s="16" t="e">
        <f>CONCATENATE(VLOOKUP(O456,'BA Target'!A:D,4,FALSE),(IF(T456=1,CONCATENATE("000",O456),IF(T456=2,CONCATENATE("00",O456),IF(T456=3,CONCATENATE("0",O456),IF(T456=4,O456,"ERROR"))))),Q456)</f>
        <v>#N/A</v>
      </c>
      <c r="V456" s="18" t="e">
        <f t="array" ref="V456">OR(Matrix=$U456)</f>
        <v>#N/A</v>
      </c>
      <c r="W456" s="16" t="str">
        <f>IF(R456="","",IF(VLOOKUP(O456,'BA Target'!A:J,10,FALSE)="Y",IF(V456=TRUE,U456,"Cost Center not defined"),U456))</f>
        <v/>
      </c>
      <c r="X456" s="21"/>
      <c r="Y456" s="22"/>
      <c r="Z456" s="22"/>
      <c r="AA456" s="23"/>
      <c r="AB456" s="229"/>
      <c r="AC456" s="339"/>
      <c r="AD456" s="341"/>
      <c r="AE456" s="326"/>
      <c r="AF456" s="326"/>
      <c r="AG456" s="326"/>
      <c r="AH456" s="164"/>
      <c r="AI456" s="326"/>
    </row>
    <row r="457" spans="2:35" ht="15.75" x14ac:dyDescent="0.25">
      <c r="B457" s="13"/>
      <c r="C457" s="14"/>
      <c r="D457" s="17"/>
      <c r="E457" s="16" t="str">
        <f>IF(D457="","",VLOOKUP(D457,'BA Origin'!A:G,7,FALSE))</f>
        <v/>
      </c>
      <c r="F457" s="117"/>
      <c r="G457" s="16" t="str">
        <f>IF(F457="","",VLOOKUP(F457,'Cover Data'!$D$44:$E$129,2,FALSE))</f>
        <v/>
      </c>
      <c r="H457" s="16" t="e">
        <f>IF(VLOOKUP(D457,'BA Origin'!A:H,8,FALSE)=0,"Hotel",IF(VLOOKUP(D457,'BA Origin'!A:H,8,FALSE)=9,"SC","Error"))</f>
        <v>#N/A</v>
      </c>
      <c r="I457" s="16">
        <f t="shared" si="19"/>
        <v>0</v>
      </c>
      <c r="J457" s="16" t="e">
        <f>CONCATENATE(VLOOKUP(D457,'BA Origin'!A:D,4,FALSE),(IF(I457=1,CONCATENATE("000",D457),IF(I457=2,CONCATENATE("00",D457),IF(I457=3,CONCATENATE("0",D457),IF(I457=4,D457,"ERROR"))))),F457)</f>
        <v>#N/A</v>
      </c>
      <c r="K457" s="18" t="e">
        <f t="array" ref="K457">OR(Matrix=$J457)</f>
        <v>#N/A</v>
      </c>
      <c r="L457" s="16" t="str">
        <f t="shared" si="21"/>
        <v/>
      </c>
      <c r="M457" s="19"/>
      <c r="N457" s="20"/>
      <c r="O457" s="17"/>
      <c r="P457" s="16" t="str">
        <f>IF(O457="","",VLOOKUP(O457,'BA Target'!A:G,7,FALSE))</f>
        <v/>
      </c>
      <c r="Q457" s="117"/>
      <c r="R457" s="16" t="str">
        <f>IF(Q457="","",VLOOKUP(Q457,'Cover Data'!$D$44:$E$129,2,FALSE))</f>
        <v/>
      </c>
      <c r="S457" s="16" t="e">
        <f>IF(VLOOKUP(O457,'BA Origin'!A:H,8,FALSE)=0,"Hotel",IF(VLOOKUP(O457,'BA Origin'!A:H,8,FALSE)=9,"SC","Error"))</f>
        <v>#N/A</v>
      </c>
      <c r="T457" s="16">
        <f t="shared" si="20"/>
        <v>0</v>
      </c>
      <c r="U457" s="16" t="e">
        <f>CONCATENATE(VLOOKUP(O457,'BA Target'!A:D,4,FALSE),(IF(T457=1,CONCATENATE("000",O457),IF(T457=2,CONCATENATE("00",O457),IF(T457=3,CONCATENATE("0",O457),IF(T457=4,O457,"ERROR"))))),Q457)</f>
        <v>#N/A</v>
      </c>
      <c r="V457" s="18" t="e">
        <f t="array" ref="V457">OR(Matrix=$U457)</f>
        <v>#N/A</v>
      </c>
      <c r="W457" s="16" t="str">
        <f>IF(R457="","",IF(VLOOKUP(O457,'BA Target'!A:J,10,FALSE)="Y",IF(V457=TRUE,U457,"Cost Center not defined"),U457))</f>
        <v/>
      </c>
      <c r="X457" s="21"/>
      <c r="Y457" s="22"/>
      <c r="Z457" s="22"/>
      <c r="AA457" s="23"/>
      <c r="AB457" s="229"/>
      <c r="AC457" s="337"/>
      <c r="AD457" s="341"/>
      <c r="AE457" s="326"/>
      <c r="AF457" s="326"/>
      <c r="AG457" s="326"/>
      <c r="AH457" s="164"/>
      <c r="AI457" s="326"/>
    </row>
    <row r="458" spans="2:35" ht="15.75" x14ac:dyDescent="0.25">
      <c r="B458" s="13"/>
      <c r="C458" s="14"/>
      <c r="D458" s="17"/>
      <c r="E458" s="16" t="str">
        <f>IF(D458="","",VLOOKUP(D458,'BA Origin'!A:G,7,FALSE))</f>
        <v/>
      </c>
      <c r="F458" s="117"/>
      <c r="G458" s="16" t="str">
        <f>IF(F458="","",VLOOKUP(F458,'Cover Data'!$D$44:$E$129,2,FALSE))</f>
        <v/>
      </c>
      <c r="H458" s="16" t="e">
        <f>IF(VLOOKUP(D458,'BA Origin'!A:H,8,FALSE)=0,"Hotel",IF(VLOOKUP(D458,'BA Origin'!A:H,8,FALSE)=9,"SC","Error"))</f>
        <v>#N/A</v>
      </c>
      <c r="I458" s="16">
        <f t="shared" si="19"/>
        <v>0</v>
      </c>
      <c r="J458" s="16" t="e">
        <f>CONCATENATE(VLOOKUP(D458,'BA Origin'!A:D,4,FALSE),(IF(I458=1,CONCATENATE("000",D458),IF(I458=2,CONCATENATE("00",D458),IF(I458=3,CONCATENATE("0",D458),IF(I458=4,D458,"ERROR"))))),F458)</f>
        <v>#N/A</v>
      </c>
      <c r="K458" s="18" t="e">
        <f t="array" ref="K458">OR(Matrix=$J458)</f>
        <v>#N/A</v>
      </c>
      <c r="L458" s="16" t="str">
        <f t="shared" si="21"/>
        <v/>
      </c>
      <c r="M458" s="19"/>
      <c r="N458" s="20"/>
      <c r="O458" s="15"/>
      <c r="P458" s="16" t="str">
        <f>IF(O458="","",VLOOKUP(O458,'BA Target'!A:G,7,FALSE))</f>
        <v/>
      </c>
      <c r="Q458" s="117"/>
      <c r="R458" s="16" t="str">
        <f>IF(Q458="","",VLOOKUP(Q458,'Cover Data'!$D$44:$E$129,2,FALSE))</f>
        <v/>
      </c>
      <c r="S458" s="16" t="e">
        <f>IF(VLOOKUP(O458,'BA Origin'!A:H,8,FALSE)=0,"Hotel",IF(VLOOKUP(O458,'BA Origin'!A:H,8,FALSE)=9,"SC","Error"))</f>
        <v>#N/A</v>
      </c>
      <c r="T458" s="16">
        <f t="shared" si="20"/>
        <v>0</v>
      </c>
      <c r="U458" s="16" t="e">
        <f>CONCATENATE(VLOOKUP(O458,'BA Target'!A:D,4,FALSE),(IF(T458=1,CONCATENATE("000",O458),IF(T458=2,CONCATENATE("00",O458),IF(T458=3,CONCATENATE("0",O458),IF(T458=4,O458,"ERROR"))))),Q458)</f>
        <v>#N/A</v>
      </c>
      <c r="V458" s="18" t="e">
        <f t="array" ref="V458">OR(Matrix=$U458)</f>
        <v>#N/A</v>
      </c>
      <c r="W458" s="16" t="str">
        <f>IF(R458="","",IF(VLOOKUP(O458,'BA Target'!A:J,10,FALSE)="Y",IF(V458=TRUE,U458,"Cost Center not defined"),U458))</f>
        <v/>
      </c>
      <c r="X458" s="21"/>
      <c r="Y458" s="22"/>
      <c r="Z458" s="22"/>
      <c r="AA458" s="23"/>
      <c r="AB458" s="229"/>
      <c r="AC458" s="338"/>
      <c r="AD458" s="341"/>
      <c r="AE458" s="326"/>
      <c r="AF458" s="326"/>
      <c r="AG458" s="326"/>
      <c r="AH458" s="164"/>
      <c r="AI458" s="326"/>
    </row>
    <row r="459" spans="2:35" ht="15.75" x14ac:dyDescent="0.25">
      <c r="B459" s="13"/>
      <c r="C459" s="14"/>
      <c r="D459" s="17"/>
      <c r="E459" s="16" t="str">
        <f>IF(D459="","",VLOOKUP(D459,'BA Origin'!A:G,7,FALSE))</f>
        <v/>
      </c>
      <c r="F459" s="117"/>
      <c r="G459" s="16" t="str">
        <f>IF(F459="","",VLOOKUP(F459,'Cover Data'!$D$44:$E$129,2,FALSE))</f>
        <v/>
      </c>
      <c r="H459" s="16" t="e">
        <f>IF(VLOOKUP(D459,'BA Origin'!A:H,8,FALSE)=0,"Hotel",IF(VLOOKUP(D459,'BA Origin'!A:H,8,FALSE)=9,"SC","Error"))</f>
        <v>#N/A</v>
      </c>
      <c r="I459" s="16">
        <f t="shared" si="19"/>
        <v>0</v>
      </c>
      <c r="J459" s="16" t="e">
        <f>CONCATENATE(VLOOKUP(D459,'BA Origin'!A:D,4,FALSE),(IF(I459=1,CONCATENATE("000",D459),IF(I459=2,CONCATENATE("00",D459),IF(I459=3,CONCATENATE("0",D459),IF(I459=4,D459,"ERROR"))))),F459)</f>
        <v>#N/A</v>
      </c>
      <c r="K459" s="18" t="e">
        <f t="array" ref="K459">OR(Matrix=$J459)</f>
        <v>#N/A</v>
      </c>
      <c r="L459" s="16" t="str">
        <f t="shared" si="21"/>
        <v/>
      </c>
      <c r="M459" s="19"/>
      <c r="N459" s="20"/>
      <c r="O459" s="15"/>
      <c r="P459" s="16" t="str">
        <f>IF(O459="","",VLOOKUP(O459,'BA Target'!A:G,7,FALSE))</f>
        <v/>
      </c>
      <c r="Q459" s="117"/>
      <c r="R459" s="16" t="str">
        <f>IF(Q459="","",VLOOKUP(Q459,'Cover Data'!$D$44:$E$129,2,FALSE))</f>
        <v/>
      </c>
      <c r="S459" s="16" t="e">
        <f>IF(VLOOKUP(O459,'BA Origin'!A:H,8,FALSE)=0,"Hotel",IF(VLOOKUP(O459,'BA Origin'!A:H,8,FALSE)=9,"SC","Error"))</f>
        <v>#N/A</v>
      </c>
      <c r="T459" s="16">
        <f t="shared" si="20"/>
        <v>0</v>
      </c>
      <c r="U459" s="16" t="e">
        <f>CONCATENATE(VLOOKUP(O459,'BA Target'!A:D,4,FALSE),(IF(T459=1,CONCATENATE("000",O459),IF(T459=2,CONCATENATE("00",O459),IF(T459=3,CONCATENATE("0",O459),IF(T459=4,O459,"ERROR"))))),Q459)</f>
        <v>#N/A</v>
      </c>
      <c r="V459" s="18" t="e">
        <f t="array" ref="V459">OR(Matrix=$U459)</f>
        <v>#N/A</v>
      </c>
      <c r="W459" s="16" t="str">
        <f>IF(R459="","",IF(VLOOKUP(O459,'BA Target'!A:J,10,FALSE)="Y",IF(V459=TRUE,U459,"Cost Center not defined"),U459))</f>
        <v/>
      </c>
      <c r="X459" s="21"/>
      <c r="Y459" s="22"/>
      <c r="Z459" s="22"/>
      <c r="AA459" s="23"/>
      <c r="AB459" s="229"/>
      <c r="AC459" s="339"/>
      <c r="AD459" s="341"/>
      <c r="AE459" s="326"/>
      <c r="AF459" s="326"/>
      <c r="AG459" s="326"/>
      <c r="AH459" s="164"/>
      <c r="AI459" s="326"/>
    </row>
    <row r="460" spans="2:35" ht="15.75" x14ac:dyDescent="0.25">
      <c r="B460" s="13"/>
      <c r="C460" s="14"/>
      <c r="D460" s="17"/>
      <c r="E460" s="16" t="str">
        <f>IF(D460="","",VLOOKUP(D460,'BA Origin'!A:G,7,FALSE))</f>
        <v/>
      </c>
      <c r="F460" s="117"/>
      <c r="G460" s="16" t="str">
        <f>IF(F460="","",VLOOKUP(F460,'Cover Data'!$D$44:$E$129,2,FALSE))</f>
        <v/>
      </c>
      <c r="H460" s="16" t="e">
        <f>IF(VLOOKUP(D460,'BA Origin'!A:H,8,FALSE)=0,"Hotel",IF(VLOOKUP(D460,'BA Origin'!A:H,8,FALSE)=9,"SC","Error"))</f>
        <v>#N/A</v>
      </c>
      <c r="I460" s="16">
        <f t="shared" si="19"/>
        <v>0</v>
      </c>
      <c r="J460" s="16" t="e">
        <f>CONCATENATE(VLOOKUP(D460,'BA Origin'!A:D,4,FALSE),(IF(I460=1,CONCATENATE("000",D460),IF(I460=2,CONCATENATE("00",D460),IF(I460=3,CONCATENATE("0",D460),IF(I460=4,D460,"ERROR"))))),F460)</f>
        <v>#N/A</v>
      </c>
      <c r="K460" s="18" t="e">
        <f t="array" ref="K460">OR(Matrix=$J460)</f>
        <v>#N/A</v>
      </c>
      <c r="L460" s="16" t="str">
        <f t="shared" si="21"/>
        <v/>
      </c>
      <c r="M460" s="19"/>
      <c r="N460" s="20"/>
      <c r="O460" s="17"/>
      <c r="P460" s="16" t="str">
        <f>IF(O460="","",VLOOKUP(O460,'BA Target'!A:G,7,FALSE))</f>
        <v/>
      </c>
      <c r="Q460" s="117"/>
      <c r="R460" s="16" t="str">
        <f>IF(Q460="","",VLOOKUP(Q460,'Cover Data'!$D$44:$E$129,2,FALSE))</f>
        <v/>
      </c>
      <c r="S460" s="16" t="e">
        <f>IF(VLOOKUP(O460,'BA Origin'!A:H,8,FALSE)=0,"Hotel",IF(VLOOKUP(O460,'BA Origin'!A:H,8,FALSE)=9,"SC","Error"))</f>
        <v>#N/A</v>
      </c>
      <c r="T460" s="16">
        <f t="shared" si="20"/>
        <v>0</v>
      </c>
      <c r="U460" s="16" t="e">
        <f>CONCATENATE(VLOOKUP(O460,'BA Target'!A:D,4,FALSE),(IF(T460=1,CONCATENATE("000",O460),IF(T460=2,CONCATENATE("00",O460),IF(T460=3,CONCATENATE("0",O460),IF(T460=4,O460,"ERROR"))))),Q460)</f>
        <v>#N/A</v>
      </c>
      <c r="V460" s="18" t="e">
        <f t="array" ref="V460">OR(Matrix=$U460)</f>
        <v>#N/A</v>
      </c>
      <c r="W460" s="16" t="str">
        <f>IF(R460="","",IF(VLOOKUP(O460,'BA Target'!A:J,10,FALSE)="Y",IF(V460=TRUE,U460,"Cost Center not defined"),U460))</f>
        <v/>
      </c>
      <c r="X460" s="21"/>
      <c r="Y460" s="22"/>
      <c r="Z460" s="22"/>
      <c r="AA460" s="23"/>
      <c r="AB460" s="229"/>
      <c r="AC460" s="337"/>
      <c r="AD460" s="341"/>
      <c r="AE460" s="326"/>
      <c r="AF460" s="326"/>
      <c r="AG460" s="326"/>
      <c r="AH460" s="164"/>
      <c r="AI460" s="326"/>
    </row>
    <row r="461" spans="2:35" ht="15.75" x14ac:dyDescent="0.25">
      <c r="B461" s="13"/>
      <c r="C461" s="14"/>
      <c r="D461" s="17"/>
      <c r="E461" s="16" t="str">
        <f>IF(D461="","",VLOOKUP(D461,'BA Origin'!A:G,7,FALSE))</f>
        <v/>
      </c>
      <c r="F461" s="117"/>
      <c r="G461" s="16" t="str">
        <f>IF(F461="","",VLOOKUP(F461,'Cover Data'!$D$44:$E$129,2,FALSE))</f>
        <v/>
      </c>
      <c r="H461" s="16" t="e">
        <f>IF(VLOOKUP(D461,'BA Origin'!A:H,8,FALSE)=0,"Hotel",IF(VLOOKUP(D461,'BA Origin'!A:H,8,FALSE)=9,"SC","Error"))</f>
        <v>#N/A</v>
      </c>
      <c r="I461" s="16">
        <f t="shared" si="19"/>
        <v>0</v>
      </c>
      <c r="J461" s="16" t="e">
        <f>CONCATENATE(VLOOKUP(D461,'BA Origin'!A:D,4,FALSE),(IF(I461=1,CONCATENATE("000",D461),IF(I461=2,CONCATENATE("00",D461),IF(I461=3,CONCATENATE("0",D461),IF(I461=4,D461,"ERROR"))))),F461)</f>
        <v>#N/A</v>
      </c>
      <c r="K461" s="18" t="e">
        <f t="array" ref="K461">OR(Matrix=$J461)</f>
        <v>#N/A</v>
      </c>
      <c r="L461" s="16" t="str">
        <f t="shared" si="21"/>
        <v/>
      </c>
      <c r="M461" s="19"/>
      <c r="N461" s="20"/>
      <c r="O461" s="15"/>
      <c r="P461" s="16" t="str">
        <f>IF(O461="","",VLOOKUP(O461,'BA Target'!A:G,7,FALSE))</f>
        <v/>
      </c>
      <c r="Q461" s="117"/>
      <c r="R461" s="16" t="str">
        <f>IF(Q461="","",VLOOKUP(Q461,'Cover Data'!$D$44:$E$129,2,FALSE))</f>
        <v/>
      </c>
      <c r="S461" s="16" t="e">
        <f>IF(VLOOKUP(O461,'BA Origin'!A:H,8,FALSE)=0,"Hotel",IF(VLOOKUP(O461,'BA Origin'!A:H,8,FALSE)=9,"SC","Error"))</f>
        <v>#N/A</v>
      </c>
      <c r="T461" s="16">
        <f t="shared" si="20"/>
        <v>0</v>
      </c>
      <c r="U461" s="16" t="e">
        <f>CONCATENATE(VLOOKUP(O461,'BA Target'!A:D,4,FALSE),(IF(T461=1,CONCATENATE("000",O461),IF(T461=2,CONCATENATE("00",O461),IF(T461=3,CONCATENATE("0",O461),IF(T461=4,O461,"ERROR"))))),Q461)</f>
        <v>#N/A</v>
      </c>
      <c r="V461" s="18" t="e">
        <f t="array" ref="V461">OR(Matrix=$U461)</f>
        <v>#N/A</v>
      </c>
      <c r="W461" s="16" t="str">
        <f>IF(R461="","",IF(VLOOKUP(O461,'BA Target'!A:J,10,FALSE)="Y",IF(V461=TRUE,U461,"Cost Center not defined"),U461))</f>
        <v/>
      </c>
      <c r="X461" s="21"/>
      <c r="Y461" s="22"/>
      <c r="Z461" s="22"/>
      <c r="AA461" s="23"/>
      <c r="AB461" s="229"/>
      <c r="AC461" s="338"/>
      <c r="AD461" s="341"/>
      <c r="AE461" s="326"/>
      <c r="AF461" s="326"/>
      <c r="AG461" s="326"/>
      <c r="AH461" s="164"/>
      <c r="AI461" s="326"/>
    </row>
    <row r="462" spans="2:35" ht="15.75" x14ac:dyDescent="0.25">
      <c r="B462" s="13"/>
      <c r="C462" s="14"/>
      <c r="D462" s="17"/>
      <c r="E462" s="16" t="str">
        <f>IF(D462="","",VLOOKUP(D462,'BA Origin'!A:G,7,FALSE))</f>
        <v/>
      </c>
      <c r="F462" s="117"/>
      <c r="G462" s="16" t="str">
        <f>IF(F462="","",VLOOKUP(F462,'Cover Data'!$D$44:$E$129,2,FALSE))</f>
        <v/>
      </c>
      <c r="H462" s="16" t="e">
        <f>IF(VLOOKUP(D462,'BA Origin'!A:H,8,FALSE)=0,"Hotel",IF(VLOOKUP(D462,'BA Origin'!A:H,8,FALSE)=9,"SC","Error"))</f>
        <v>#N/A</v>
      </c>
      <c r="I462" s="16">
        <f t="shared" si="19"/>
        <v>0</v>
      </c>
      <c r="J462" s="16" t="e">
        <f>CONCATENATE(VLOOKUP(D462,'BA Origin'!A:D,4,FALSE),(IF(I462=1,CONCATENATE("000",D462),IF(I462=2,CONCATENATE("00",D462),IF(I462=3,CONCATENATE("0",D462),IF(I462=4,D462,"ERROR"))))),F462)</f>
        <v>#N/A</v>
      </c>
      <c r="K462" s="18" t="e">
        <f t="array" ref="K462">OR(Matrix=$J462)</f>
        <v>#N/A</v>
      </c>
      <c r="L462" s="16" t="str">
        <f t="shared" si="21"/>
        <v/>
      </c>
      <c r="M462" s="19"/>
      <c r="N462" s="20"/>
      <c r="O462" s="15"/>
      <c r="P462" s="16" t="str">
        <f>IF(O462="","",VLOOKUP(O462,'BA Target'!A:G,7,FALSE))</f>
        <v/>
      </c>
      <c r="Q462" s="117"/>
      <c r="R462" s="16" t="str">
        <f>IF(Q462="","",VLOOKUP(Q462,'Cover Data'!$D$44:$E$129,2,FALSE))</f>
        <v/>
      </c>
      <c r="S462" s="16" t="e">
        <f>IF(VLOOKUP(O462,'BA Origin'!A:H,8,FALSE)=0,"Hotel",IF(VLOOKUP(O462,'BA Origin'!A:H,8,FALSE)=9,"SC","Error"))</f>
        <v>#N/A</v>
      </c>
      <c r="T462" s="16">
        <f t="shared" si="20"/>
        <v>0</v>
      </c>
      <c r="U462" s="16" t="e">
        <f>CONCATENATE(VLOOKUP(O462,'BA Target'!A:D,4,FALSE),(IF(T462=1,CONCATENATE("000",O462),IF(T462=2,CONCATENATE("00",O462),IF(T462=3,CONCATENATE("0",O462),IF(T462=4,O462,"ERROR"))))),Q462)</f>
        <v>#N/A</v>
      </c>
      <c r="V462" s="18" t="e">
        <f t="array" ref="V462">OR(Matrix=$U462)</f>
        <v>#N/A</v>
      </c>
      <c r="W462" s="16" t="str">
        <f>IF(R462="","",IF(VLOOKUP(O462,'BA Target'!A:J,10,FALSE)="Y",IF(V462=TRUE,U462,"Cost Center not defined"),U462))</f>
        <v/>
      </c>
      <c r="X462" s="21"/>
      <c r="Y462" s="22"/>
      <c r="Z462" s="22"/>
      <c r="AA462" s="23"/>
      <c r="AB462" s="229"/>
      <c r="AC462" s="339"/>
      <c r="AD462" s="341"/>
      <c r="AE462" s="326"/>
      <c r="AF462" s="326"/>
      <c r="AG462" s="326"/>
      <c r="AH462" s="164"/>
      <c r="AI462" s="326"/>
    </row>
    <row r="463" spans="2:35" ht="15.75" x14ac:dyDescent="0.25">
      <c r="B463" s="13"/>
      <c r="C463" s="14"/>
      <c r="D463" s="17"/>
      <c r="E463" s="16" t="str">
        <f>IF(D463="","",VLOOKUP(D463,'BA Origin'!A:G,7,FALSE))</f>
        <v/>
      </c>
      <c r="F463" s="117"/>
      <c r="G463" s="16" t="str">
        <f>IF(F463="","",VLOOKUP(F463,'Cover Data'!$D$44:$E$129,2,FALSE))</f>
        <v/>
      </c>
      <c r="H463" s="16" t="e">
        <f>IF(VLOOKUP(D463,'BA Origin'!A:H,8,FALSE)=0,"Hotel",IF(VLOOKUP(D463,'BA Origin'!A:H,8,FALSE)=9,"SC","Error"))</f>
        <v>#N/A</v>
      </c>
      <c r="I463" s="16">
        <f t="shared" si="19"/>
        <v>0</v>
      </c>
      <c r="J463" s="16" t="e">
        <f>CONCATENATE(VLOOKUP(D463,'BA Origin'!A:D,4,FALSE),(IF(I463=1,CONCATENATE("000",D463),IF(I463=2,CONCATENATE("00",D463),IF(I463=3,CONCATENATE("0",D463),IF(I463=4,D463,"ERROR"))))),F463)</f>
        <v>#N/A</v>
      </c>
      <c r="K463" s="18" t="e">
        <f t="array" ref="K463">OR(Matrix=$J463)</f>
        <v>#N/A</v>
      </c>
      <c r="L463" s="16" t="str">
        <f t="shared" si="21"/>
        <v/>
      </c>
      <c r="M463" s="19"/>
      <c r="N463" s="20"/>
      <c r="O463" s="17"/>
      <c r="P463" s="16" t="str">
        <f>IF(O463="","",VLOOKUP(O463,'BA Target'!A:G,7,FALSE))</f>
        <v/>
      </c>
      <c r="Q463" s="117"/>
      <c r="R463" s="16" t="str">
        <f>IF(Q463="","",VLOOKUP(Q463,'Cover Data'!$D$44:$E$129,2,FALSE))</f>
        <v/>
      </c>
      <c r="S463" s="16" t="e">
        <f>IF(VLOOKUP(O463,'BA Origin'!A:H,8,FALSE)=0,"Hotel",IF(VLOOKUP(O463,'BA Origin'!A:H,8,FALSE)=9,"SC","Error"))</f>
        <v>#N/A</v>
      </c>
      <c r="T463" s="16">
        <f t="shared" si="20"/>
        <v>0</v>
      </c>
      <c r="U463" s="16" t="e">
        <f>CONCATENATE(VLOOKUP(O463,'BA Target'!A:D,4,FALSE),(IF(T463=1,CONCATENATE("000",O463),IF(T463=2,CONCATENATE("00",O463),IF(T463=3,CONCATENATE("0",O463),IF(T463=4,O463,"ERROR"))))),Q463)</f>
        <v>#N/A</v>
      </c>
      <c r="V463" s="18" t="e">
        <f t="array" ref="V463">OR(Matrix=$U463)</f>
        <v>#N/A</v>
      </c>
      <c r="W463" s="16" t="str">
        <f>IF(R463="","",IF(VLOOKUP(O463,'BA Target'!A:J,10,FALSE)="Y",IF(V463=TRUE,U463,"Cost Center not defined"),U463))</f>
        <v/>
      </c>
      <c r="X463" s="21"/>
      <c r="Y463" s="22"/>
      <c r="Z463" s="22"/>
      <c r="AA463" s="23"/>
      <c r="AB463" s="229"/>
      <c r="AC463" s="337"/>
      <c r="AD463" s="341"/>
      <c r="AE463" s="326"/>
      <c r="AF463" s="326"/>
      <c r="AG463" s="326"/>
      <c r="AH463" s="164"/>
      <c r="AI463" s="326"/>
    </row>
    <row r="464" spans="2:35" ht="15.75" x14ac:dyDescent="0.25">
      <c r="B464" s="13"/>
      <c r="C464" s="14"/>
      <c r="D464" s="17"/>
      <c r="E464" s="16" t="str">
        <f>IF(D464="","",VLOOKUP(D464,'BA Origin'!A:G,7,FALSE))</f>
        <v/>
      </c>
      <c r="F464" s="117"/>
      <c r="G464" s="16" t="str">
        <f>IF(F464="","",VLOOKUP(F464,'Cover Data'!$D$44:$E$129,2,FALSE))</f>
        <v/>
      </c>
      <c r="H464" s="16" t="e">
        <f>IF(VLOOKUP(D464,'BA Origin'!A:H,8,FALSE)=0,"Hotel",IF(VLOOKUP(D464,'BA Origin'!A:H,8,FALSE)=9,"SC","Error"))</f>
        <v>#N/A</v>
      </c>
      <c r="I464" s="16">
        <f t="shared" si="19"/>
        <v>0</v>
      </c>
      <c r="J464" s="16" t="e">
        <f>CONCATENATE(VLOOKUP(D464,'BA Origin'!A:D,4,FALSE),(IF(I464=1,CONCATENATE("000",D464),IF(I464=2,CONCATENATE("00",D464),IF(I464=3,CONCATENATE("0",D464),IF(I464=4,D464,"ERROR"))))),F464)</f>
        <v>#N/A</v>
      </c>
      <c r="K464" s="18" t="e">
        <f t="array" ref="K464">OR(Matrix=$J464)</f>
        <v>#N/A</v>
      </c>
      <c r="L464" s="16" t="str">
        <f t="shared" si="21"/>
        <v/>
      </c>
      <c r="M464" s="19"/>
      <c r="N464" s="20"/>
      <c r="O464" s="15"/>
      <c r="P464" s="16" t="str">
        <f>IF(O464="","",VLOOKUP(O464,'BA Target'!A:G,7,FALSE))</f>
        <v/>
      </c>
      <c r="Q464" s="117"/>
      <c r="R464" s="16" t="str">
        <f>IF(Q464="","",VLOOKUP(Q464,'Cover Data'!$D$44:$E$129,2,FALSE))</f>
        <v/>
      </c>
      <c r="S464" s="16" t="e">
        <f>IF(VLOOKUP(O464,'BA Origin'!A:H,8,FALSE)=0,"Hotel",IF(VLOOKUP(O464,'BA Origin'!A:H,8,FALSE)=9,"SC","Error"))</f>
        <v>#N/A</v>
      </c>
      <c r="T464" s="16">
        <f t="shared" si="20"/>
        <v>0</v>
      </c>
      <c r="U464" s="16" t="e">
        <f>CONCATENATE(VLOOKUP(O464,'BA Target'!A:D,4,FALSE),(IF(T464=1,CONCATENATE("000",O464),IF(T464=2,CONCATENATE("00",O464),IF(T464=3,CONCATENATE("0",O464),IF(T464=4,O464,"ERROR"))))),Q464)</f>
        <v>#N/A</v>
      </c>
      <c r="V464" s="18" t="e">
        <f t="array" ref="V464">OR(Matrix=$U464)</f>
        <v>#N/A</v>
      </c>
      <c r="W464" s="16" t="str">
        <f>IF(R464="","",IF(VLOOKUP(O464,'BA Target'!A:J,10,FALSE)="Y",IF(V464=TRUE,U464,"Cost Center not defined"),U464))</f>
        <v/>
      </c>
      <c r="X464" s="21"/>
      <c r="Y464" s="22"/>
      <c r="Z464" s="22"/>
      <c r="AA464" s="23"/>
      <c r="AB464" s="229"/>
      <c r="AC464" s="338"/>
      <c r="AD464" s="341"/>
      <c r="AE464" s="326"/>
      <c r="AF464" s="326"/>
      <c r="AG464" s="326"/>
      <c r="AH464" s="164"/>
      <c r="AI464" s="326"/>
    </row>
    <row r="465" spans="2:35" ht="15.75" x14ac:dyDescent="0.25">
      <c r="B465" s="13"/>
      <c r="C465" s="14"/>
      <c r="D465" s="17"/>
      <c r="E465" s="16" t="str">
        <f>IF(D465="","",VLOOKUP(D465,'BA Origin'!A:G,7,FALSE))</f>
        <v/>
      </c>
      <c r="F465" s="117"/>
      <c r="G465" s="16" t="str">
        <f>IF(F465="","",VLOOKUP(F465,'Cover Data'!$D$44:$E$129,2,FALSE))</f>
        <v/>
      </c>
      <c r="H465" s="16" t="e">
        <f>IF(VLOOKUP(D465,'BA Origin'!A:H,8,FALSE)=0,"Hotel",IF(VLOOKUP(D465,'BA Origin'!A:H,8,FALSE)=9,"SC","Error"))</f>
        <v>#N/A</v>
      </c>
      <c r="I465" s="16">
        <f t="shared" si="19"/>
        <v>0</v>
      </c>
      <c r="J465" s="16" t="e">
        <f>CONCATENATE(VLOOKUP(D465,'BA Origin'!A:D,4,FALSE),(IF(I465=1,CONCATENATE("000",D465),IF(I465=2,CONCATENATE("00",D465),IF(I465=3,CONCATENATE("0",D465),IF(I465=4,D465,"ERROR"))))),F465)</f>
        <v>#N/A</v>
      </c>
      <c r="K465" s="18" t="e">
        <f t="array" ref="K465">OR(Matrix=$J465)</f>
        <v>#N/A</v>
      </c>
      <c r="L465" s="16" t="str">
        <f t="shared" si="21"/>
        <v/>
      </c>
      <c r="M465" s="19"/>
      <c r="N465" s="20"/>
      <c r="O465" s="15"/>
      <c r="P465" s="16" t="str">
        <f>IF(O465="","",VLOOKUP(O465,'BA Target'!A:G,7,FALSE))</f>
        <v/>
      </c>
      <c r="Q465" s="117"/>
      <c r="R465" s="16" t="str">
        <f>IF(Q465="","",VLOOKUP(Q465,'Cover Data'!$D$44:$E$129,2,FALSE))</f>
        <v/>
      </c>
      <c r="S465" s="16" t="e">
        <f>IF(VLOOKUP(O465,'BA Origin'!A:H,8,FALSE)=0,"Hotel",IF(VLOOKUP(O465,'BA Origin'!A:H,8,FALSE)=9,"SC","Error"))</f>
        <v>#N/A</v>
      </c>
      <c r="T465" s="16">
        <f t="shared" si="20"/>
        <v>0</v>
      </c>
      <c r="U465" s="16" t="e">
        <f>CONCATENATE(VLOOKUP(O465,'BA Target'!A:D,4,FALSE),(IF(T465=1,CONCATENATE("000",O465),IF(T465=2,CONCATENATE("00",O465),IF(T465=3,CONCATENATE("0",O465),IF(T465=4,O465,"ERROR"))))),Q465)</f>
        <v>#N/A</v>
      </c>
      <c r="V465" s="18" t="e">
        <f t="array" ref="V465">OR(Matrix=$U465)</f>
        <v>#N/A</v>
      </c>
      <c r="W465" s="16" t="str">
        <f>IF(R465="","",IF(VLOOKUP(O465,'BA Target'!A:J,10,FALSE)="Y",IF(V465=TRUE,U465,"Cost Center not defined"),U465))</f>
        <v/>
      </c>
      <c r="X465" s="21"/>
      <c r="Y465" s="22"/>
      <c r="Z465" s="22"/>
      <c r="AA465" s="23"/>
      <c r="AB465" s="229"/>
      <c r="AC465" s="339"/>
      <c r="AD465" s="341"/>
      <c r="AE465" s="326"/>
      <c r="AF465" s="326"/>
      <c r="AG465" s="326"/>
      <c r="AH465" s="164"/>
      <c r="AI465" s="326"/>
    </row>
    <row r="466" spans="2:35" ht="15.75" x14ac:dyDescent="0.25">
      <c r="B466" s="13"/>
      <c r="C466" s="14"/>
      <c r="D466" s="17"/>
      <c r="E466" s="16" t="str">
        <f>IF(D466="","",VLOOKUP(D466,'BA Origin'!A:G,7,FALSE))</f>
        <v/>
      </c>
      <c r="F466" s="117"/>
      <c r="G466" s="16" t="str">
        <f>IF(F466="","",VLOOKUP(F466,'Cover Data'!$D$44:$E$129,2,FALSE))</f>
        <v/>
      </c>
      <c r="H466" s="16" t="e">
        <f>IF(VLOOKUP(D466,'BA Origin'!A:H,8,FALSE)=0,"Hotel",IF(VLOOKUP(D466,'BA Origin'!A:H,8,FALSE)=9,"SC","Error"))</f>
        <v>#N/A</v>
      </c>
      <c r="I466" s="16">
        <f t="shared" si="19"/>
        <v>0</v>
      </c>
      <c r="J466" s="16" t="e">
        <f>CONCATENATE(VLOOKUP(D466,'BA Origin'!A:D,4,FALSE),(IF(I466=1,CONCATENATE("000",D466),IF(I466=2,CONCATENATE("00",D466),IF(I466=3,CONCATENATE("0",D466),IF(I466=4,D466,"ERROR"))))),F466)</f>
        <v>#N/A</v>
      </c>
      <c r="K466" s="18" t="e">
        <f t="array" ref="K466">OR(Matrix=$J466)</f>
        <v>#N/A</v>
      </c>
      <c r="L466" s="16" t="str">
        <f t="shared" si="21"/>
        <v/>
      </c>
      <c r="M466" s="19"/>
      <c r="N466" s="20"/>
      <c r="O466" s="17"/>
      <c r="P466" s="16" t="str">
        <f>IF(O466="","",VLOOKUP(O466,'BA Target'!A:G,7,FALSE))</f>
        <v/>
      </c>
      <c r="Q466" s="117"/>
      <c r="R466" s="16" t="str">
        <f>IF(Q466="","",VLOOKUP(Q466,'Cover Data'!$D$44:$E$129,2,FALSE))</f>
        <v/>
      </c>
      <c r="S466" s="16" t="e">
        <f>IF(VLOOKUP(O466,'BA Origin'!A:H,8,FALSE)=0,"Hotel",IF(VLOOKUP(O466,'BA Origin'!A:H,8,FALSE)=9,"SC","Error"))</f>
        <v>#N/A</v>
      </c>
      <c r="T466" s="16">
        <f t="shared" si="20"/>
        <v>0</v>
      </c>
      <c r="U466" s="16" t="e">
        <f>CONCATENATE(VLOOKUP(O466,'BA Target'!A:D,4,FALSE),(IF(T466=1,CONCATENATE("000",O466),IF(T466=2,CONCATENATE("00",O466),IF(T466=3,CONCATENATE("0",O466),IF(T466=4,O466,"ERROR"))))),Q466)</f>
        <v>#N/A</v>
      </c>
      <c r="V466" s="18" t="e">
        <f t="array" ref="V466">OR(Matrix=$U466)</f>
        <v>#N/A</v>
      </c>
      <c r="W466" s="16" t="str">
        <f>IF(R466="","",IF(VLOOKUP(O466,'BA Target'!A:J,10,FALSE)="Y",IF(V466=TRUE,U466,"Cost Center not defined"),U466))</f>
        <v/>
      </c>
      <c r="X466" s="21"/>
      <c r="Y466" s="22"/>
      <c r="Z466" s="22"/>
      <c r="AA466" s="23"/>
      <c r="AB466" s="229"/>
      <c r="AC466" s="337"/>
      <c r="AD466" s="341"/>
      <c r="AE466" s="326"/>
      <c r="AF466" s="326"/>
      <c r="AG466" s="326"/>
      <c r="AH466" s="164"/>
      <c r="AI466" s="326"/>
    </row>
    <row r="467" spans="2:35" ht="15.75" x14ac:dyDescent="0.25">
      <c r="B467" s="13"/>
      <c r="C467" s="14"/>
      <c r="D467" s="17"/>
      <c r="E467" s="16" t="str">
        <f>IF(D467="","",VLOOKUP(D467,'BA Origin'!A:G,7,FALSE))</f>
        <v/>
      </c>
      <c r="F467" s="117"/>
      <c r="G467" s="16" t="str">
        <f>IF(F467="","",VLOOKUP(F467,'Cover Data'!$D$44:$E$129,2,FALSE))</f>
        <v/>
      </c>
      <c r="H467" s="16" t="e">
        <f>IF(VLOOKUP(D467,'BA Origin'!A:H,8,FALSE)=0,"Hotel",IF(VLOOKUP(D467,'BA Origin'!A:H,8,FALSE)=9,"SC","Error"))</f>
        <v>#N/A</v>
      </c>
      <c r="I467" s="16">
        <f t="shared" si="19"/>
        <v>0</v>
      </c>
      <c r="J467" s="16" t="e">
        <f>CONCATENATE(VLOOKUP(D467,'BA Origin'!A:D,4,FALSE),(IF(I467=1,CONCATENATE("000",D467),IF(I467=2,CONCATENATE("00",D467),IF(I467=3,CONCATENATE("0",D467),IF(I467=4,D467,"ERROR"))))),F467)</f>
        <v>#N/A</v>
      </c>
      <c r="K467" s="18" t="e">
        <f t="array" ref="K467">OR(Matrix=$J467)</f>
        <v>#N/A</v>
      </c>
      <c r="L467" s="16" t="str">
        <f t="shared" si="21"/>
        <v/>
      </c>
      <c r="M467" s="19"/>
      <c r="N467" s="20"/>
      <c r="O467" s="15"/>
      <c r="P467" s="16" t="str">
        <f>IF(O467="","",VLOOKUP(O467,'BA Target'!A:G,7,FALSE))</f>
        <v/>
      </c>
      <c r="Q467" s="117"/>
      <c r="R467" s="16" t="str">
        <f>IF(Q467="","",VLOOKUP(Q467,'Cover Data'!$D$44:$E$129,2,FALSE))</f>
        <v/>
      </c>
      <c r="S467" s="16" t="e">
        <f>IF(VLOOKUP(O467,'BA Origin'!A:H,8,FALSE)=0,"Hotel",IF(VLOOKUP(O467,'BA Origin'!A:H,8,FALSE)=9,"SC","Error"))</f>
        <v>#N/A</v>
      </c>
      <c r="T467" s="16">
        <f t="shared" si="20"/>
        <v>0</v>
      </c>
      <c r="U467" s="16" t="e">
        <f>CONCATENATE(VLOOKUP(O467,'BA Target'!A:D,4,FALSE),(IF(T467=1,CONCATENATE("000",O467),IF(T467=2,CONCATENATE("00",O467),IF(T467=3,CONCATENATE("0",O467),IF(T467=4,O467,"ERROR"))))),Q467)</f>
        <v>#N/A</v>
      </c>
      <c r="V467" s="18" t="e">
        <f t="array" ref="V467">OR(Matrix=$U467)</f>
        <v>#N/A</v>
      </c>
      <c r="W467" s="16" t="str">
        <f>IF(R467="","",IF(VLOOKUP(O467,'BA Target'!A:J,10,FALSE)="Y",IF(V467=TRUE,U467,"Cost Center not defined"),U467))</f>
        <v/>
      </c>
      <c r="X467" s="21"/>
      <c r="Y467" s="22"/>
      <c r="Z467" s="22"/>
      <c r="AA467" s="23"/>
      <c r="AB467" s="229"/>
      <c r="AC467" s="338"/>
      <c r="AD467" s="341"/>
      <c r="AE467" s="326"/>
      <c r="AF467" s="326"/>
      <c r="AG467" s="326"/>
      <c r="AH467" s="164"/>
      <c r="AI467" s="326"/>
    </row>
    <row r="468" spans="2:35" ht="15.75" x14ac:dyDescent="0.25">
      <c r="B468" s="13"/>
      <c r="C468" s="14"/>
      <c r="D468" s="17"/>
      <c r="E468" s="16" t="str">
        <f>IF(D468="","",VLOOKUP(D468,'BA Origin'!A:G,7,FALSE))</f>
        <v/>
      </c>
      <c r="F468" s="117"/>
      <c r="G468" s="16" t="str">
        <f>IF(F468="","",VLOOKUP(F468,'Cover Data'!$D$44:$E$129,2,FALSE))</f>
        <v/>
      </c>
      <c r="H468" s="16" t="e">
        <f>IF(VLOOKUP(D468,'BA Origin'!A:H,8,FALSE)=0,"Hotel",IF(VLOOKUP(D468,'BA Origin'!A:H,8,FALSE)=9,"SC","Error"))</f>
        <v>#N/A</v>
      </c>
      <c r="I468" s="16">
        <f t="shared" si="19"/>
        <v>0</v>
      </c>
      <c r="J468" s="16" t="e">
        <f>CONCATENATE(VLOOKUP(D468,'BA Origin'!A:D,4,FALSE),(IF(I468=1,CONCATENATE("000",D468),IF(I468=2,CONCATENATE("00",D468),IF(I468=3,CONCATENATE("0",D468),IF(I468=4,D468,"ERROR"))))),F468)</f>
        <v>#N/A</v>
      </c>
      <c r="K468" s="18" t="e">
        <f t="array" ref="K468">OR(Matrix=$J468)</f>
        <v>#N/A</v>
      </c>
      <c r="L468" s="16" t="str">
        <f t="shared" si="21"/>
        <v/>
      </c>
      <c r="M468" s="19"/>
      <c r="N468" s="20"/>
      <c r="O468" s="15"/>
      <c r="P468" s="16" t="str">
        <f>IF(O468="","",VLOOKUP(O468,'BA Target'!A:G,7,FALSE))</f>
        <v/>
      </c>
      <c r="Q468" s="117"/>
      <c r="R468" s="16" t="str">
        <f>IF(Q468="","",VLOOKUP(Q468,'Cover Data'!$D$44:$E$129,2,FALSE))</f>
        <v/>
      </c>
      <c r="S468" s="16" t="e">
        <f>IF(VLOOKUP(O468,'BA Origin'!A:H,8,FALSE)=0,"Hotel",IF(VLOOKUP(O468,'BA Origin'!A:H,8,FALSE)=9,"SC","Error"))</f>
        <v>#N/A</v>
      </c>
      <c r="T468" s="16">
        <f t="shared" si="20"/>
        <v>0</v>
      </c>
      <c r="U468" s="16" t="e">
        <f>CONCATENATE(VLOOKUP(O468,'BA Target'!A:D,4,FALSE),(IF(T468=1,CONCATENATE("000",O468),IF(T468=2,CONCATENATE("00",O468),IF(T468=3,CONCATENATE("0",O468),IF(T468=4,O468,"ERROR"))))),Q468)</f>
        <v>#N/A</v>
      </c>
      <c r="V468" s="18" t="e">
        <f t="array" ref="V468">OR(Matrix=$U468)</f>
        <v>#N/A</v>
      </c>
      <c r="W468" s="16" t="str">
        <f>IF(R468="","",IF(VLOOKUP(O468,'BA Target'!A:J,10,FALSE)="Y",IF(V468=TRUE,U468,"Cost Center not defined"),U468))</f>
        <v/>
      </c>
      <c r="X468" s="21"/>
      <c r="Y468" s="22"/>
      <c r="Z468" s="22"/>
      <c r="AA468" s="23"/>
      <c r="AB468" s="229"/>
      <c r="AC468" s="339"/>
      <c r="AD468" s="341"/>
      <c r="AE468" s="326"/>
      <c r="AF468" s="326"/>
      <c r="AG468" s="326"/>
      <c r="AH468" s="164"/>
      <c r="AI468" s="326"/>
    </row>
    <row r="469" spans="2:35" ht="15.75" x14ac:dyDescent="0.25">
      <c r="B469" s="13"/>
      <c r="C469" s="14"/>
      <c r="D469" s="17"/>
      <c r="E469" s="16" t="str">
        <f>IF(D469="","",VLOOKUP(D469,'BA Origin'!A:G,7,FALSE))</f>
        <v/>
      </c>
      <c r="F469" s="117"/>
      <c r="G469" s="16" t="str">
        <f>IF(F469="","",VLOOKUP(F469,'Cover Data'!$D$44:$E$129,2,FALSE))</f>
        <v/>
      </c>
      <c r="H469" s="16" t="e">
        <f>IF(VLOOKUP(D469,'BA Origin'!A:H,8,FALSE)=0,"Hotel",IF(VLOOKUP(D469,'BA Origin'!A:H,8,FALSE)=9,"SC","Error"))</f>
        <v>#N/A</v>
      </c>
      <c r="I469" s="16">
        <f t="shared" si="19"/>
        <v>0</v>
      </c>
      <c r="J469" s="16" t="e">
        <f>CONCATENATE(VLOOKUP(D469,'BA Origin'!A:D,4,FALSE),(IF(I469=1,CONCATENATE("000",D469),IF(I469=2,CONCATENATE("00",D469),IF(I469=3,CONCATENATE("0",D469),IF(I469=4,D469,"ERROR"))))),F469)</f>
        <v>#N/A</v>
      </c>
      <c r="K469" s="18" t="e">
        <f t="array" ref="K469">OR(Matrix=$J469)</f>
        <v>#N/A</v>
      </c>
      <c r="L469" s="16" t="str">
        <f t="shared" si="21"/>
        <v/>
      </c>
      <c r="M469" s="19"/>
      <c r="N469" s="20"/>
      <c r="O469" s="17"/>
      <c r="P469" s="16" t="str">
        <f>IF(O469="","",VLOOKUP(O469,'BA Target'!A:G,7,FALSE))</f>
        <v/>
      </c>
      <c r="Q469" s="117"/>
      <c r="R469" s="16" t="str">
        <f>IF(Q469="","",VLOOKUP(Q469,'Cover Data'!$D$44:$E$129,2,FALSE))</f>
        <v/>
      </c>
      <c r="S469" s="16" t="e">
        <f>IF(VLOOKUP(O469,'BA Origin'!A:H,8,FALSE)=0,"Hotel",IF(VLOOKUP(O469,'BA Origin'!A:H,8,FALSE)=9,"SC","Error"))</f>
        <v>#N/A</v>
      </c>
      <c r="T469" s="16">
        <f t="shared" si="20"/>
        <v>0</v>
      </c>
      <c r="U469" s="16" t="e">
        <f>CONCATENATE(VLOOKUP(O469,'BA Target'!A:D,4,FALSE),(IF(T469=1,CONCATENATE("000",O469),IF(T469=2,CONCATENATE("00",O469),IF(T469=3,CONCATENATE("0",O469),IF(T469=4,O469,"ERROR"))))),Q469)</f>
        <v>#N/A</v>
      </c>
      <c r="V469" s="18" t="e">
        <f t="array" ref="V469">OR(Matrix=$U469)</f>
        <v>#N/A</v>
      </c>
      <c r="W469" s="16" t="str">
        <f>IF(R469="","",IF(VLOOKUP(O469,'BA Target'!A:J,10,FALSE)="Y",IF(V469=TRUE,U469,"Cost Center not defined"),U469))</f>
        <v/>
      </c>
      <c r="X469" s="21"/>
      <c r="Y469" s="22"/>
      <c r="Z469" s="22"/>
      <c r="AA469" s="23"/>
      <c r="AB469" s="229"/>
      <c r="AC469" s="337"/>
      <c r="AD469" s="341"/>
      <c r="AE469" s="326"/>
      <c r="AF469" s="326"/>
      <c r="AG469" s="326"/>
      <c r="AH469" s="164"/>
      <c r="AI469" s="326"/>
    </row>
    <row r="470" spans="2:35" ht="15.75" x14ac:dyDescent="0.25">
      <c r="B470" s="13"/>
      <c r="C470" s="14"/>
      <c r="D470" s="15"/>
      <c r="E470" s="16" t="str">
        <f>IF(D470="","",VLOOKUP(D470,'BA Origin'!A:G,7,FALSE))</f>
        <v/>
      </c>
      <c r="F470" s="117"/>
      <c r="G470" s="16" t="str">
        <f>IF(F470="","",VLOOKUP(F470,'Cover Data'!$D$44:$E$129,2,FALSE))</f>
        <v/>
      </c>
      <c r="H470" s="16" t="e">
        <f>IF(VLOOKUP(D470,'BA Origin'!A:H,8,FALSE)=0,"Hotel",IF(VLOOKUP(D470,'BA Origin'!A:H,8,FALSE)=9,"SC","Error"))</f>
        <v>#N/A</v>
      </c>
      <c r="I470" s="16">
        <f t="shared" si="19"/>
        <v>0</v>
      </c>
      <c r="J470" s="16" t="e">
        <f>CONCATENATE(VLOOKUP(D470,'BA Origin'!A:D,4,FALSE),(IF(I470=1,CONCATENATE("000",D470),IF(I470=2,CONCATENATE("00",D470),IF(I470=3,CONCATENATE("0",D470),IF(I470=4,D470,"ERROR"))))),F470)</f>
        <v>#N/A</v>
      </c>
      <c r="K470" s="18" t="e">
        <f t="array" ref="K470">OR(Matrix=$J470)</f>
        <v>#N/A</v>
      </c>
      <c r="L470" s="16" t="str">
        <f t="shared" si="21"/>
        <v/>
      </c>
      <c r="M470" s="19"/>
      <c r="N470" s="20"/>
      <c r="O470" s="15"/>
      <c r="P470" s="16" t="str">
        <f>IF(O470="","",VLOOKUP(O470,'BA Target'!A:G,7,FALSE))</f>
        <v/>
      </c>
      <c r="Q470" s="117"/>
      <c r="R470" s="16" t="str">
        <f>IF(Q470="","",VLOOKUP(Q470,'Cover Data'!$D$44:$E$129,2,FALSE))</f>
        <v/>
      </c>
      <c r="S470" s="16" t="e">
        <f>IF(VLOOKUP(O470,'BA Origin'!A:H,8,FALSE)=0,"Hotel",IF(VLOOKUP(O470,'BA Origin'!A:H,8,FALSE)=9,"SC","Error"))</f>
        <v>#N/A</v>
      </c>
      <c r="T470" s="16">
        <f t="shared" si="20"/>
        <v>0</v>
      </c>
      <c r="U470" s="16" t="e">
        <f>CONCATENATE(VLOOKUP(O470,'BA Target'!A:D,4,FALSE),(IF(T470=1,CONCATENATE("000",O470),IF(T470=2,CONCATENATE("00",O470),IF(T470=3,CONCATENATE("0",O470),IF(T470=4,O470,"ERROR"))))),Q470)</f>
        <v>#N/A</v>
      </c>
      <c r="V470" s="18" t="e">
        <f t="array" ref="V470">OR(Matrix=$U470)</f>
        <v>#N/A</v>
      </c>
      <c r="W470" s="16" t="str">
        <f>IF(R470="","",IF(VLOOKUP(O470,'BA Target'!A:J,10,FALSE)="Y",IF(V470=TRUE,U470,"Cost Center not defined"),U470))</f>
        <v/>
      </c>
      <c r="X470" s="21"/>
      <c r="Y470" s="22"/>
      <c r="Z470" s="22"/>
      <c r="AA470" s="23"/>
      <c r="AB470" s="229"/>
      <c r="AC470" s="338"/>
      <c r="AD470" s="341"/>
      <c r="AE470" s="326"/>
      <c r="AF470" s="326"/>
      <c r="AG470" s="326"/>
      <c r="AH470" s="164"/>
      <c r="AI470" s="326"/>
    </row>
    <row r="471" spans="2:35" ht="15.75" x14ac:dyDescent="0.25">
      <c r="B471" s="13"/>
      <c r="C471" s="14"/>
      <c r="D471" s="15"/>
      <c r="E471" s="16" t="str">
        <f>IF(D471="","",VLOOKUP(D471,'BA Origin'!A:G,7,FALSE))</f>
        <v/>
      </c>
      <c r="F471" s="117"/>
      <c r="G471" s="16" t="str">
        <f>IF(F471="","",VLOOKUP(F471,'Cover Data'!$D$44:$E$129,2,FALSE))</f>
        <v/>
      </c>
      <c r="H471" s="16" t="e">
        <f>IF(VLOOKUP(D471,'BA Origin'!A:H,8,FALSE)=0,"Hotel",IF(VLOOKUP(D471,'BA Origin'!A:H,8,FALSE)=9,"SC","Error"))</f>
        <v>#N/A</v>
      </c>
      <c r="I471" s="16">
        <f t="shared" si="19"/>
        <v>0</v>
      </c>
      <c r="J471" s="16" t="e">
        <f>CONCATENATE(VLOOKUP(D471,'BA Origin'!A:D,4,FALSE),(IF(I471=1,CONCATENATE("000",D471),IF(I471=2,CONCATENATE("00",D471),IF(I471=3,CONCATENATE("0",D471),IF(I471=4,D471,"ERROR"))))),F471)</f>
        <v>#N/A</v>
      </c>
      <c r="K471" s="18" t="e">
        <f t="array" ref="K471">OR(Matrix=$J471)</f>
        <v>#N/A</v>
      </c>
      <c r="L471" s="16" t="str">
        <f t="shared" si="21"/>
        <v/>
      </c>
      <c r="M471" s="19"/>
      <c r="N471" s="20"/>
      <c r="O471" s="15"/>
      <c r="P471" s="16" t="str">
        <f>IF(O471="","",VLOOKUP(O471,'BA Target'!A:G,7,FALSE))</f>
        <v/>
      </c>
      <c r="Q471" s="117"/>
      <c r="R471" s="16" t="str">
        <f>IF(Q471="","",VLOOKUP(Q471,'Cover Data'!$D$44:$E$129,2,FALSE))</f>
        <v/>
      </c>
      <c r="S471" s="16" t="e">
        <f>IF(VLOOKUP(O471,'BA Origin'!A:H,8,FALSE)=0,"Hotel",IF(VLOOKUP(O471,'BA Origin'!A:H,8,FALSE)=9,"SC","Error"))</f>
        <v>#N/A</v>
      </c>
      <c r="T471" s="16">
        <f t="shared" si="20"/>
        <v>0</v>
      </c>
      <c r="U471" s="16" t="e">
        <f>CONCATENATE(VLOOKUP(O471,'BA Target'!A:D,4,FALSE),(IF(T471=1,CONCATENATE("000",O471),IF(T471=2,CONCATENATE("00",O471),IF(T471=3,CONCATENATE("0",O471),IF(T471=4,O471,"ERROR"))))),Q471)</f>
        <v>#N/A</v>
      </c>
      <c r="V471" s="18" t="e">
        <f t="array" ref="V471">OR(Matrix=$U471)</f>
        <v>#N/A</v>
      </c>
      <c r="W471" s="16" t="str">
        <f>IF(R471="","",IF(VLOOKUP(O471,'BA Target'!A:J,10,FALSE)="Y",IF(V471=TRUE,U471,"Cost Center not defined"),U471))</f>
        <v/>
      </c>
      <c r="X471" s="21"/>
      <c r="Y471" s="22"/>
      <c r="Z471" s="22"/>
      <c r="AA471" s="23"/>
      <c r="AB471" s="229"/>
      <c r="AC471" s="339"/>
      <c r="AD471" s="341"/>
      <c r="AE471" s="326"/>
      <c r="AF471" s="326"/>
      <c r="AG471" s="326"/>
      <c r="AH471" s="164"/>
      <c r="AI471" s="326"/>
    </row>
    <row r="472" spans="2:35" ht="15.75" x14ac:dyDescent="0.25">
      <c r="B472" s="13"/>
      <c r="C472" s="14"/>
      <c r="D472" s="17"/>
      <c r="E472" s="16" t="str">
        <f>IF(D472="","",VLOOKUP(D472,'BA Origin'!A:G,7,FALSE))</f>
        <v/>
      </c>
      <c r="F472" s="117"/>
      <c r="G472" s="16" t="str">
        <f>IF(F472="","",VLOOKUP(F472,'Cover Data'!$D$44:$E$129,2,FALSE))</f>
        <v/>
      </c>
      <c r="H472" s="16" t="e">
        <f>IF(VLOOKUP(D472,'BA Origin'!A:H,8,FALSE)=0,"Hotel",IF(VLOOKUP(D472,'BA Origin'!A:H,8,FALSE)=9,"SC","Error"))</f>
        <v>#N/A</v>
      </c>
      <c r="I472" s="16">
        <f t="shared" ref="I472:I522" si="22">LEN(D472)</f>
        <v>0</v>
      </c>
      <c r="J472" s="16" t="e">
        <f>CONCATENATE(VLOOKUP(D472,'BA Origin'!A:D,4,FALSE),(IF(I472=1,CONCATENATE("000",D472),IF(I472=2,CONCATENATE("00",D472),IF(I472=3,CONCATENATE("0",D472),IF(I472=4,D472,"ERROR"))))),F472)</f>
        <v>#N/A</v>
      </c>
      <c r="K472" s="18" t="e">
        <f t="array" ref="K472">OR(Matrix=$J472)</f>
        <v>#N/A</v>
      </c>
      <c r="L472" s="16" t="str">
        <f t="shared" si="21"/>
        <v/>
      </c>
      <c r="M472" s="19"/>
      <c r="N472" s="20"/>
      <c r="O472" s="17"/>
      <c r="P472" s="16" t="str">
        <f>IF(O472="","",VLOOKUP(O472,'BA Target'!A:G,7,FALSE))</f>
        <v/>
      </c>
      <c r="Q472" s="117"/>
      <c r="R472" s="16" t="str">
        <f>IF(Q472="","",VLOOKUP(Q472,'Cover Data'!$D$44:$E$129,2,FALSE))</f>
        <v/>
      </c>
      <c r="S472" s="16" t="e">
        <f>IF(VLOOKUP(O472,'BA Origin'!A:H,8,FALSE)=0,"Hotel",IF(VLOOKUP(O472,'BA Origin'!A:H,8,FALSE)=9,"SC","Error"))</f>
        <v>#N/A</v>
      </c>
      <c r="T472" s="16">
        <f t="shared" ref="T472:T522" si="23">LEN(O472)</f>
        <v>0</v>
      </c>
      <c r="U472" s="16" t="e">
        <f>CONCATENATE(VLOOKUP(O472,'BA Target'!A:D,4,FALSE),(IF(T472=1,CONCATENATE("000",O472),IF(T472=2,CONCATENATE("00",O472),IF(T472=3,CONCATENATE("0",O472),IF(T472=4,O472,"ERROR"))))),Q472)</f>
        <v>#N/A</v>
      </c>
      <c r="V472" s="18" t="e">
        <f t="array" ref="V472">OR(Matrix=$U472)</f>
        <v>#N/A</v>
      </c>
      <c r="W472" s="16" t="str">
        <f>IF(R472="","",IF(VLOOKUP(O472,'BA Target'!A:J,10,FALSE)="Y",IF(V472=TRUE,U472,"Cost Center not defined"),U472))</f>
        <v/>
      </c>
      <c r="X472" s="21"/>
      <c r="Y472" s="22"/>
      <c r="Z472" s="22"/>
      <c r="AA472" s="23"/>
      <c r="AB472" s="229"/>
      <c r="AC472" s="337"/>
      <c r="AD472" s="341"/>
      <c r="AE472" s="326"/>
      <c r="AF472" s="326"/>
      <c r="AG472" s="326"/>
      <c r="AH472" s="164"/>
      <c r="AI472" s="326"/>
    </row>
    <row r="473" spans="2:35" ht="15.75" x14ac:dyDescent="0.25">
      <c r="B473" s="13"/>
      <c r="C473" s="14"/>
      <c r="D473" s="15"/>
      <c r="E473" s="16" t="str">
        <f>IF(D473="","",VLOOKUP(D473,'BA Origin'!A:G,7,FALSE))</f>
        <v/>
      </c>
      <c r="F473" s="117"/>
      <c r="G473" s="16" t="str">
        <f>IF(F473="","",VLOOKUP(F473,'Cover Data'!$D$44:$E$129,2,FALSE))</f>
        <v/>
      </c>
      <c r="H473" s="16" t="e">
        <f>IF(VLOOKUP(D473,'BA Origin'!A:H,8,FALSE)=0,"Hotel",IF(VLOOKUP(D473,'BA Origin'!A:H,8,FALSE)=9,"SC","Error"))</f>
        <v>#N/A</v>
      </c>
      <c r="I473" s="16">
        <f t="shared" si="22"/>
        <v>0</v>
      </c>
      <c r="J473" s="16" t="e">
        <f>CONCATENATE(VLOOKUP(D473,'BA Origin'!A:D,4,FALSE),(IF(I473=1,CONCATENATE("000",D473),IF(I473=2,CONCATENATE("00",D473),IF(I473=3,CONCATENATE("0",D473),IF(I473=4,D473,"ERROR"))))),F473)</f>
        <v>#N/A</v>
      </c>
      <c r="K473" s="18" t="e">
        <f t="array" ref="K473">OR(Matrix=$J473)</f>
        <v>#N/A</v>
      </c>
      <c r="L473" s="16" t="str">
        <f t="shared" si="21"/>
        <v/>
      </c>
      <c r="M473" s="19"/>
      <c r="N473" s="20"/>
      <c r="O473" s="15"/>
      <c r="P473" s="16" t="str">
        <f>IF(O473="","",VLOOKUP(O473,'BA Target'!A:G,7,FALSE))</f>
        <v/>
      </c>
      <c r="Q473" s="117"/>
      <c r="R473" s="16" t="str">
        <f>IF(Q473="","",VLOOKUP(Q473,'Cover Data'!$D$44:$E$129,2,FALSE))</f>
        <v/>
      </c>
      <c r="S473" s="16" t="e">
        <f>IF(VLOOKUP(O473,'BA Origin'!A:H,8,FALSE)=0,"Hotel",IF(VLOOKUP(O473,'BA Origin'!A:H,8,FALSE)=9,"SC","Error"))</f>
        <v>#N/A</v>
      </c>
      <c r="T473" s="16">
        <f t="shared" si="23"/>
        <v>0</v>
      </c>
      <c r="U473" s="16" t="e">
        <f>CONCATENATE(VLOOKUP(O473,'BA Target'!A:D,4,FALSE),(IF(T473=1,CONCATENATE("000",O473),IF(T473=2,CONCATENATE("00",O473),IF(T473=3,CONCATENATE("0",O473),IF(T473=4,O473,"ERROR"))))),Q473)</f>
        <v>#N/A</v>
      </c>
      <c r="V473" s="18" t="e">
        <f t="array" ref="V473">OR(Matrix=$U473)</f>
        <v>#N/A</v>
      </c>
      <c r="W473" s="16" t="str">
        <f>IF(R473="","",IF(VLOOKUP(O473,'BA Target'!A:J,10,FALSE)="Y",IF(V473=TRUE,U473,"Cost Center not defined"),U473))</f>
        <v/>
      </c>
      <c r="X473" s="21"/>
      <c r="Y473" s="22"/>
      <c r="Z473" s="22"/>
      <c r="AA473" s="23"/>
      <c r="AB473" s="229"/>
      <c r="AC473" s="338"/>
      <c r="AD473" s="341"/>
      <c r="AE473" s="326"/>
      <c r="AF473" s="326"/>
      <c r="AG473" s="326"/>
      <c r="AH473" s="164"/>
      <c r="AI473" s="326"/>
    </row>
    <row r="474" spans="2:35" ht="15.75" x14ac:dyDescent="0.25">
      <c r="B474" s="13"/>
      <c r="C474" s="14"/>
      <c r="D474" s="15"/>
      <c r="E474" s="16" t="str">
        <f>IF(D474="","",VLOOKUP(D474,'BA Origin'!A:G,7,FALSE))</f>
        <v/>
      </c>
      <c r="F474" s="117"/>
      <c r="G474" s="16" t="str">
        <f>IF(F474="","",VLOOKUP(F474,'Cover Data'!$D$44:$E$129,2,FALSE))</f>
        <v/>
      </c>
      <c r="H474" s="16" t="e">
        <f>IF(VLOOKUP(D474,'BA Origin'!A:H,8,FALSE)=0,"Hotel",IF(VLOOKUP(D474,'BA Origin'!A:H,8,FALSE)=9,"SC","Error"))</f>
        <v>#N/A</v>
      </c>
      <c r="I474" s="16">
        <f t="shared" si="22"/>
        <v>0</v>
      </c>
      <c r="J474" s="16" t="e">
        <f>CONCATENATE(VLOOKUP(D474,'BA Origin'!A:D,4,FALSE),(IF(I474=1,CONCATENATE("000",D474),IF(I474=2,CONCATENATE("00",D474),IF(I474=3,CONCATENATE("0",D474),IF(I474=4,D474,"ERROR"))))),F474)</f>
        <v>#N/A</v>
      </c>
      <c r="K474" s="18" t="e">
        <f t="array" ref="K474">OR(Matrix=$J474)</f>
        <v>#N/A</v>
      </c>
      <c r="L474" s="16" t="str">
        <f t="shared" ref="L474:L522" si="24">IF(G474="","",IF(K474=TRUE,J474,"Cost Center not defined"))</f>
        <v/>
      </c>
      <c r="M474" s="19"/>
      <c r="N474" s="20"/>
      <c r="O474" s="15"/>
      <c r="P474" s="16" t="str">
        <f>IF(O474="","",VLOOKUP(O474,'BA Target'!A:G,7,FALSE))</f>
        <v/>
      </c>
      <c r="Q474" s="117"/>
      <c r="R474" s="16" t="str">
        <f>IF(Q474="","",VLOOKUP(Q474,'Cover Data'!$D$44:$E$129,2,FALSE))</f>
        <v/>
      </c>
      <c r="S474" s="16" t="e">
        <f>IF(VLOOKUP(O474,'BA Origin'!A:H,8,FALSE)=0,"Hotel",IF(VLOOKUP(O474,'BA Origin'!A:H,8,FALSE)=9,"SC","Error"))</f>
        <v>#N/A</v>
      </c>
      <c r="T474" s="16">
        <f t="shared" si="23"/>
        <v>0</v>
      </c>
      <c r="U474" s="16" t="e">
        <f>CONCATENATE(VLOOKUP(O474,'BA Target'!A:D,4,FALSE),(IF(T474=1,CONCATENATE("000",O474),IF(T474=2,CONCATENATE("00",O474),IF(T474=3,CONCATENATE("0",O474),IF(T474=4,O474,"ERROR"))))),Q474)</f>
        <v>#N/A</v>
      </c>
      <c r="V474" s="18" t="e">
        <f t="array" ref="V474">OR(Matrix=$U474)</f>
        <v>#N/A</v>
      </c>
      <c r="W474" s="16" t="str">
        <f>IF(R474="","",IF(VLOOKUP(O474,'BA Target'!A:J,10,FALSE)="Y",IF(V474=TRUE,U474,"Cost Center not defined"),U474))</f>
        <v/>
      </c>
      <c r="X474" s="21"/>
      <c r="Y474" s="22"/>
      <c r="Z474" s="22"/>
      <c r="AA474" s="23"/>
      <c r="AB474" s="229"/>
      <c r="AC474" s="339"/>
      <c r="AD474" s="341"/>
      <c r="AE474" s="326"/>
      <c r="AF474" s="326"/>
      <c r="AG474" s="326"/>
      <c r="AH474" s="164"/>
      <c r="AI474" s="326"/>
    </row>
    <row r="475" spans="2:35" ht="15.75" x14ac:dyDescent="0.25">
      <c r="B475" s="13"/>
      <c r="C475" s="14"/>
      <c r="D475" s="17"/>
      <c r="E475" s="16" t="str">
        <f>IF(D475="","",VLOOKUP(D475,'BA Origin'!A:G,7,FALSE))</f>
        <v/>
      </c>
      <c r="F475" s="117"/>
      <c r="G475" s="16" t="str">
        <f>IF(F475="","",VLOOKUP(F475,'Cover Data'!$D$44:$E$129,2,FALSE))</f>
        <v/>
      </c>
      <c r="H475" s="16" t="e">
        <f>IF(VLOOKUP(D475,'BA Origin'!A:H,8,FALSE)=0,"Hotel",IF(VLOOKUP(D475,'BA Origin'!A:H,8,FALSE)=9,"SC","Error"))</f>
        <v>#N/A</v>
      </c>
      <c r="I475" s="16">
        <f t="shared" si="22"/>
        <v>0</v>
      </c>
      <c r="J475" s="16" t="e">
        <f>CONCATENATE(VLOOKUP(D475,'BA Origin'!A:D,4,FALSE),(IF(I475=1,CONCATENATE("000",D475),IF(I475=2,CONCATENATE("00",D475),IF(I475=3,CONCATENATE("0",D475),IF(I475=4,D475,"ERROR"))))),F475)</f>
        <v>#N/A</v>
      </c>
      <c r="K475" s="18" t="e">
        <f t="array" ref="K475">OR(Matrix=$J475)</f>
        <v>#N/A</v>
      </c>
      <c r="L475" s="16" t="str">
        <f t="shared" si="24"/>
        <v/>
      </c>
      <c r="M475" s="19"/>
      <c r="N475" s="20"/>
      <c r="O475" s="17"/>
      <c r="P475" s="16" t="str">
        <f>IF(O475="","",VLOOKUP(O475,'BA Target'!A:G,7,FALSE))</f>
        <v/>
      </c>
      <c r="Q475" s="117"/>
      <c r="R475" s="16" t="str">
        <f>IF(Q475="","",VLOOKUP(Q475,'Cover Data'!$D$44:$E$129,2,FALSE))</f>
        <v/>
      </c>
      <c r="S475" s="16" t="e">
        <f>IF(VLOOKUP(O475,'BA Origin'!A:H,8,FALSE)=0,"Hotel",IF(VLOOKUP(O475,'BA Origin'!A:H,8,FALSE)=9,"SC","Error"))</f>
        <v>#N/A</v>
      </c>
      <c r="T475" s="16">
        <f t="shared" si="23"/>
        <v>0</v>
      </c>
      <c r="U475" s="16" t="e">
        <f>CONCATENATE(VLOOKUP(O475,'BA Target'!A:D,4,FALSE),(IF(T475=1,CONCATENATE("000",O475),IF(T475=2,CONCATENATE("00",O475),IF(T475=3,CONCATENATE("0",O475),IF(T475=4,O475,"ERROR"))))),Q475)</f>
        <v>#N/A</v>
      </c>
      <c r="V475" s="18" t="e">
        <f t="array" ref="V475">OR(Matrix=$U475)</f>
        <v>#N/A</v>
      </c>
      <c r="W475" s="16" t="str">
        <f>IF(R475="","",IF(VLOOKUP(O475,'BA Target'!A:J,10,FALSE)="Y",IF(V475=TRUE,U475,"Cost Center not defined"),U475))</f>
        <v/>
      </c>
      <c r="X475" s="21"/>
      <c r="Y475" s="22"/>
      <c r="Z475" s="22"/>
      <c r="AA475" s="23"/>
      <c r="AB475" s="229"/>
      <c r="AC475" s="337"/>
      <c r="AD475" s="341"/>
      <c r="AE475" s="326"/>
      <c r="AF475" s="326"/>
      <c r="AG475" s="326"/>
      <c r="AH475" s="164"/>
      <c r="AI475" s="326"/>
    </row>
    <row r="476" spans="2:35" ht="15.75" x14ac:dyDescent="0.25">
      <c r="B476" s="13"/>
      <c r="C476" s="14"/>
      <c r="D476" s="15"/>
      <c r="E476" s="16" t="str">
        <f>IF(D476="","",VLOOKUP(D476,'BA Origin'!A:G,7,FALSE))</f>
        <v/>
      </c>
      <c r="F476" s="117"/>
      <c r="G476" s="16" t="str">
        <f>IF(F476="","",VLOOKUP(F476,'Cover Data'!$D$44:$E$129,2,FALSE))</f>
        <v/>
      </c>
      <c r="H476" s="16" t="e">
        <f>IF(VLOOKUP(D476,'BA Origin'!A:H,8,FALSE)=0,"Hotel",IF(VLOOKUP(D476,'BA Origin'!A:H,8,FALSE)=9,"SC","Error"))</f>
        <v>#N/A</v>
      </c>
      <c r="I476" s="16">
        <f t="shared" si="22"/>
        <v>0</v>
      </c>
      <c r="J476" s="16" t="e">
        <f>CONCATENATE(VLOOKUP(D476,'BA Origin'!A:D,4,FALSE),(IF(I476=1,CONCATENATE("000",D476),IF(I476=2,CONCATENATE("00",D476),IF(I476=3,CONCATENATE("0",D476),IF(I476=4,D476,"ERROR"))))),F476)</f>
        <v>#N/A</v>
      </c>
      <c r="K476" s="18" t="e">
        <f t="array" ref="K476">OR(Matrix=$J476)</f>
        <v>#N/A</v>
      </c>
      <c r="L476" s="16" t="str">
        <f t="shared" si="24"/>
        <v/>
      </c>
      <c r="M476" s="19"/>
      <c r="N476" s="20"/>
      <c r="O476" s="15"/>
      <c r="P476" s="16" t="str">
        <f>IF(O476="","",VLOOKUP(O476,'BA Target'!A:G,7,FALSE))</f>
        <v/>
      </c>
      <c r="Q476" s="117"/>
      <c r="R476" s="16" t="str">
        <f>IF(Q476="","",VLOOKUP(Q476,'Cover Data'!$D$44:$E$129,2,FALSE))</f>
        <v/>
      </c>
      <c r="S476" s="16" t="e">
        <f>IF(VLOOKUP(O476,'BA Origin'!A:H,8,FALSE)=0,"Hotel",IF(VLOOKUP(O476,'BA Origin'!A:H,8,FALSE)=9,"SC","Error"))</f>
        <v>#N/A</v>
      </c>
      <c r="T476" s="16">
        <f t="shared" si="23"/>
        <v>0</v>
      </c>
      <c r="U476" s="16" t="e">
        <f>CONCATENATE(VLOOKUP(O476,'BA Target'!A:D,4,FALSE),(IF(T476=1,CONCATENATE("000",O476),IF(T476=2,CONCATENATE("00",O476),IF(T476=3,CONCATENATE("0",O476),IF(T476=4,O476,"ERROR"))))),Q476)</f>
        <v>#N/A</v>
      </c>
      <c r="V476" s="18" t="e">
        <f t="array" ref="V476">OR(Matrix=$U476)</f>
        <v>#N/A</v>
      </c>
      <c r="W476" s="16" t="str">
        <f>IF(R476="","",IF(VLOOKUP(O476,'BA Target'!A:J,10,FALSE)="Y",IF(V476=TRUE,U476,"Cost Center not defined"),U476))</f>
        <v/>
      </c>
      <c r="X476" s="21"/>
      <c r="Y476" s="22"/>
      <c r="Z476" s="22"/>
      <c r="AA476" s="23"/>
      <c r="AB476" s="229"/>
      <c r="AC476" s="338"/>
      <c r="AD476" s="341"/>
      <c r="AE476" s="326"/>
      <c r="AF476" s="326"/>
      <c r="AG476" s="326"/>
      <c r="AH476" s="164"/>
      <c r="AI476" s="326"/>
    </row>
    <row r="477" spans="2:35" ht="15.75" x14ac:dyDescent="0.25">
      <c r="B477" s="13"/>
      <c r="C477" s="14"/>
      <c r="D477" s="15"/>
      <c r="E477" s="16" t="str">
        <f>IF(D477="","",VLOOKUP(D477,'BA Origin'!A:G,7,FALSE))</f>
        <v/>
      </c>
      <c r="F477" s="117"/>
      <c r="G477" s="16" t="str">
        <f>IF(F477="","",VLOOKUP(F477,'Cover Data'!$D$44:$E$129,2,FALSE))</f>
        <v/>
      </c>
      <c r="H477" s="16" t="e">
        <f>IF(VLOOKUP(D477,'BA Origin'!A:H,8,FALSE)=0,"Hotel",IF(VLOOKUP(D477,'BA Origin'!A:H,8,FALSE)=9,"SC","Error"))</f>
        <v>#N/A</v>
      </c>
      <c r="I477" s="16">
        <f t="shared" si="22"/>
        <v>0</v>
      </c>
      <c r="J477" s="16" t="e">
        <f>CONCATENATE(VLOOKUP(D477,'BA Origin'!A:D,4,FALSE),(IF(I477=1,CONCATENATE("000",D477),IF(I477=2,CONCATENATE("00",D477),IF(I477=3,CONCATENATE("0",D477),IF(I477=4,D477,"ERROR"))))),F477)</f>
        <v>#N/A</v>
      </c>
      <c r="K477" s="18" t="e">
        <f t="array" ref="K477">OR(Matrix=$J477)</f>
        <v>#N/A</v>
      </c>
      <c r="L477" s="16" t="str">
        <f t="shared" si="24"/>
        <v/>
      </c>
      <c r="M477" s="19"/>
      <c r="N477" s="20"/>
      <c r="O477" s="15"/>
      <c r="P477" s="16" t="str">
        <f>IF(O477="","",VLOOKUP(O477,'BA Target'!A:G,7,FALSE))</f>
        <v/>
      </c>
      <c r="Q477" s="117"/>
      <c r="R477" s="16" t="str">
        <f>IF(Q477="","",VLOOKUP(Q477,'Cover Data'!$D$44:$E$129,2,FALSE))</f>
        <v/>
      </c>
      <c r="S477" s="16" t="e">
        <f>IF(VLOOKUP(O477,'BA Origin'!A:H,8,FALSE)=0,"Hotel",IF(VLOOKUP(O477,'BA Origin'!A:H,8,FALSE)=9,"SC","Error"))</f>
        <v>#N/A</v>
      </c>
      <c r="T477" s="16">
        <f t="shared" si="23"/>
        <v>0</v>
      </c>
      <c r="U477" s="16" t="e">
        <f>CONCATENATE(VLOOKUP(O477,'BA Target'!A:D,4,FALSE),(IF(T477=1,CONCATENATE("000",O477),IF(T477=2,CONCATENATE("00",O477),IF(T477=3,CONCATENATE("0",O477),IF(T477=4,O477,"ERROR"))))),Q477)</f>
        <v>#N/A</v>
      </c>
      <c r="V477" s="18" t="e">
        <f t="array" ref="V477">OR(Matrix=$U477)</f>
        <v>#N/A</v>
      </c>
      <c r="W477" s="16" t="str">
        <f>IF(R477="","",IF(VLOOKUP(O477,'BA Target'!A:J,10,FALSE)="Y",IF(V477=TRUE,U477,"Cost Center not defined"),U477))</f>
        <v/>
      </c>
      <c r="X477" s="21"/>
      <c r="Y477" s="22"/>
      <c r="Z477" s="22"/>
      <c r="AA477" s="23"/>
      <c r="AB477" s="229"/>
      <c r="AC477" s="339"/>
      <c r="AD477" s="341"/>
      <c r="AE477" s="326"/>
      <c r="AF477" s="326"/>
      <c r="AG477" s="326"/>
      <c r="AH477" s="164"/>
      <c r="AI477" s="326"/>
    </row>
    <row r="478" spans="2:35" ht="15.75" x14ac:dyDescent="0.25">
      <c r="B478" s="13"/>
      <c r="C478" s="14"/>
      <c r="D478" s="17"/>
      <c r="E478" s="16" t="str">
        <f>IF(D478="","",VLOOKUP(D478,'BA Origin'!A:G,7,FALSE))</f>
        <v/>
      </c>
      <c r="F478" s="117"/>
      <c r="G478" s="16" t="str">
        <f>IF(F478="","",VLOOKUP(F478,'Cover Data'!$D$44:$E$129,2,FALSE))</f>
        <v/>
      </c>
      <c r="H478" s="16" t="e">
        <f>IF(VLOOKUP(D478,'BA Origin'!A:H,8,FALSE)=0,"Hotel",IF(VLOOKUP(D478,'BA Origin'!A:H,8,FALSE)=9,"SC","Error"))</f>
        <v>#N/A</v>
      </c>
      <c r="I478" s="16">
        <f t="shared" si="22"/>
        <v>0</v>
      </c>
      <c r="J478" s="16" t="e">
        <f>CONCATENATE(VLOOKUP(D478,'BA Origin'!A:D,4,FALSE),(IF(I478=1,CONCATENATE("000",D478),IF(I478=2,CONCATENATE("00",D478),IF(I478=3,CONCATENATE("0",D478),IF(I478=4,D478,"ERROR"))))),F478)</f>
        <v>#N/A</v>
      </c>
      <c r="K478" s="18" t="e">
        <f t="array" ref="K478">OR(Matrix=$J478)</f>
        <v>#N/A</v>
      </c>
      <c r="L478" s="16" t="str">
        <f t="shared" si="24"/>
        <v/>
      </c>
      <c r="M478" s="19"/>
      <c r="N478" s="20"/>
      <c r="O478" s="17"/>
      <c r="P478" s="16" t="str">
        <f>IF(O478="","",VLOOKUP(O478,'BA Target'!A:G,7,FALSE))</f>
        <v/>
      </c>
      <c r="Q478" s="117"/>
      <c r="R478" s="16" t="str">
        <f>IF(Q478="","",VLOOKUP(Q478,'Cover Data'!$D$44:$E$129,2,FALSE))</f>
        <v/>
      </c>
      <c r="S478" s="16" t="e">
        <f>IF(VLOOKUP(O478,'BA Origin'!A:H,8,FALSE)=0,"Hotel",IF(VLOOKUP(O478,'BA Origin'!A:H,8,FALSE)=9,"SC","Error"))</f>
        <v>#N/A</v>
      </c>
      <c r="T478" s="16">
        <f t="shared" si="23"/>
        <v>0</v>
      </c>
      <c r="U478" s="16" t="e">
        <f>CONCATENATE(VLOOKUP(O478,'BA Target'!A:D,4,FALSE),(IF(T478=1,CONCATENATE("000",O478),IF(T478=2,CONCATENATE("00",O478),IF(T478=3,CONCATENATE("0",O478),IF(T478=4,O478,"ERROR"))))),Q478)</f>
        <v>#N/A</v>
      </c>
      <c r="V478" s="18" t="e">
        <f t="array" ref="V478">OR(Matrix=$U478)</f>
        <v>#N/A</v>
      </c>
      <c r="W478" s="16" t="str">
        <f>IF(R478="","",IF(VLOOKUP(O478,'BA Target'!A:J,10,FALSE)="Y",IF(V478=TRUE,U478,"Cost Center not defined"),U478))</f>
        <v/>
      </c>
      <c r="X478" s="21"/>
      <c r="Y478" s="22"/>
      <c r="Z478" s="22"/>
      <c r="AA478" s="23"/>
      <c r="AB478" s="229"/>
      <c r="AC478" s="337"/>
      <c r="AD478" s="341"/>
      <c r="AE478" s="326"/>
      <c r="AF478" s="326"/>
      <c r="AG478" s="326"/>
      <c r="AH478" s="164"/>
      <c r="AI478" s="326"/>
    </row>
    <row r="479" spans="2:35" ht="15.75" x14ac:dyDescent="0.25">
      <c r="B479" s="13"/>
      <c r="C479" s="14"/>
      <c r="D479" s="15"/>
      <c r="E479" s="16" t="str">
        <f>IF(D479="","",VLOOKUP(D479,'BA Origin'!A:G,7,FALSE))</f>
        <v/>
      </c>
      <c r="F479" s="117"/>
      <c r="G479" s="16" t="str">
        <f>IF(F479="","",VLOOKUP(F479,'Cover Data'!$D$44:$E$129,2,FALSE))</f>
        <v/>
      </c>
      <c r="H479" s="16" t="e">
        <f>IF(VLOOKUP(D479,'BA Origin'!A:H,8,FALSE)=0,"Hotel",IF(VLOOKUP(D479,'BA Origin'!A:H,8,FALSE)=9,"SC","Error"))</f>
        <v>#N/A</v>
      </c>
      <c r="I479" s="16">
        <f t="shared" si="22"/>
        <v>0</v>
      </c>
      <c r="J479" s="16" t="e">
        <f>CONCATENATE(VLOOKUP(D479,'BA Origin'!A:D,4,FALSE),(IF(I479=1,CONCATENATE("000",D479),IF(I479=2,CONCATENATE("00",D479),IF(I479=3,CONCATENATE("0",D479),IF(I479=4,D479,"ERROR"))))),F479)</f>
        <v>#N/A</v>
      </c>
      <c r="K479" s="18" t="e">
        <f t="array" ref="K479">OR(Matrix=$J479)</f>
        <v>#N/A</v>
      </c>
      <c r="L479" s="16" t="str">
        <f t="shared" si="24"/>
        <v/>
      </c>
      <c r="M479" s="19"/>
      <c r="N479" s="20"/>
      <c r="O479" s="15"/>
      <c r="P479" s="16" t="str">
        <f>IF(O479="","",VLOOKUP(O479,'BA Target'!A:G,7,FALSE))</f>
        <v/>
      </c>
      <c r="Q479" s="117"/>
      <c r="R479" s="16" t="str">
        <f>IF(Q479="","",VLOOKUP(Q479,'Cover Data'!$D$44:$E$129,2,FALSE))</f>
        <v/>
      </c>
      <c r="S479" s="16" t="e">
        <f>IF(VLOOKUP(O479,'BA Origin'!A:H,8,FALSE)=0,"Hotel",IF(VLOOKUP(O479,'BA Origin'!A:H,8,FALSE)=9,"SC","Error"))</f>
        <v>#N/A</v>
      </c>
      <c r="T479" s="16">
        <f t="shared" si="23"/>
        <v>0</v>
      </c>
      <c r="U479" s="16" t="e">
        <f>CONCATENATE(VLOOKUP(O479,'BA Target'!A:D,4,FALSE),(IF(T479=1,CONCATENATE("000",O479),IF(T479=2,CONCATENATE("00",O479),IF(T479=3,CONCATENATE("0",O479),IF(T479=4,O479,"ERROR"))))),Q479)</f>
        <v>#N/A</v>
      </c>
      <c r="V479" s="18" t="e">
        <f t="array" ref="V479">OR(Matrix=$U479)</f>
        <v>#N/A</v>
      </c>
      <c r="W479" s="16" t="str">
        <f>IF(R479="","",IF(VLOOKUP(O479,'BA Target'!A:J,10,FALSE)="Y",IF(V479=TRUE,U479,"Cost Center not defined"),U479))</f>
        <v/>
      </c>
      <c r="X479" s="21"/>
      <c r="Y479" s="22"/>
      <c r="Z479" s="22"/>
      <c r="AA479" s="23"/>
      <c r="AB479" s="229"/>
      <c r="AC479" s="338"/>
      <c r="AD479" s="341"/>
      <c r="AE479" s="326"/>
      <c r="AF479" s="326"/>
      <c r="AG479" s="326"/>
      <c r="AH479" s="164"/>
      <c r="AI479" s="326"/>
    </row>
    <row r="480" spans="2:35" ht="15.75" x14ac:dyDescent="0.25">
      <c r="B480" s="13"/>
      <c r="C480" s="14"/>
      <c r="D480" s="15"/>
      <c r="E480" s="16" t="str">
        <f>IF(D480="","",VLOOKUP(D480,'BA Origin'!A:G,7,FALSE))</f>
        <v/>
      </c>
      <c r="F480" s="117"/>
      <c r="G480" s="16" t="str">
        <f>IF(F480="","",VLOOKUP(F480,'Cover Data'!$D$44:$E$129,2,FALSE))</f>
        <v/>
      </c>
      <c r="H480" s="16" t="e">
        <f>IF(VLOOKUP(D480,'BA Origin'!A:H,8,FALSE)=0,"Hotel",IF(VLOOKUP(D480,'BA Origin'!A:H,8,FALSE)=9,"SC","Error"))</f>
        <v>#N/A</v>
      </c>
      <c r="I480" s="16">
        <f t="shared" si="22"/>
        <v>0</v>
      </c>
      <c r="J480" s="16" t="e">
        <f>CONCATENATE(VLOOKUP(D480,'BA Origin'!A:D,4,FALSE),(IF(I480=1,CONCATENATE("000",D480),IF(I480=2,CONCATENATE("00",D480),IF(I480=3,CONCATENATE("0",D480),IF(I480=4,D480,"ERROR"))))),F480)</f>
        <v>#N/A</v>
      </c>
      <c r="K480" s="18" t="e">
        <f t="array" ref="K480">OR(Matrix=$J480)</f>
        <v>#N/A</v>
      </c>
      <c r="L480" s="16" t="str">
        <f t="shared" si="24"/>
        <v/>
      </c>
      <c r="M480" s="19"/>
      <c r="N480" s="20"/>
      <c r="O480" s="15"/>
      <c r="P480" s="16" t="str">
        <f>IF(O480="","",VLOOKUP(O480,'BA Target'!A:G,7,FALSE))</f>
        <v/>
      </c>
      <c r="Q480" s="117"/>
      <c r="R480" s="16" t="str">
        <f>IF(Q480="","",VLOOKUP(Q480,'Cover Data'!$D$44:$E$129,2,FALSE))</f>
        <v/>
      </c>
      <c r="S480" s="16" t="e">
        <f>IF(VLOOKUP(O480,'BA Origin'!A:H,8,FALSE)=0,"Hotel",IF(VLOOKUP(O480,'BA Origin'!A:H,8,FALSE)=9,"SC","Error"))</f>
        <v>#N/A</v>
      </c>
      <c r="T480" s="16">
        <f t="shared" si="23"/>
        <v>0</v>
      </c>
      <c r="U480" s="16" t="e">
        <f>CONCATENATE(VLOOKUP(O480,'BA Target'!A:D,4,FALSE),(IF(T480=1,CONCATENATE("000",O480),IF(T480=2,CONCATENATE("00",O480),IF(T480=3,CONCATENATE("0",O480),IF(T480=4,O480,"ERROR"))))),Q480)</f>
        <v>#N/A</v>
      </c>
      <c r="V480" s="18" t="e">
        <f t="array" ref="V480">OR(Matrix=$U480)</f>
        <v>#N/A</v>
      </c>
      <c r="W480" s="16" t="str">
        <f>IF(R480="","",IF(VLOOKUP(O480,'BA Target'!A:J,10,FALSE)="Y",IF(V480=TRUE,U480,"Cost Center not defined"),U480))</f>
        <v/>
      </c>
      <c r="X480" s="21"/>
      <c r="Y480" s="22"/>
      <c r="Z480" s="22"/>
      <c r="AA480" s="23"/>
      <c r="AB480" s="229"/>
      <c r="AC480" s="339"/>
      <c r="AD480" s="341"/>
      <c r="AE480" s="326"/>
      <c r="AF480" s="326"/>
      <c r="AG480" s="326"/>
      <c r="AH480" s="164"/>
      <c r="AI480" s="326"/>
    </row>
    <row r="481" spans="2:35" ht="15.75" x14ac:dyDescent="0.25">
      <c r="B481" s="13"/>
      <c r="C481" s="14"/>
      <c r="D481" s="17"/>
      <c r="E481" s="16" t="str">
        <f>IF(D481="","",VLOOKUP(D481,'BA Origin'!A:G,7,FALSE))</f>
        <v/>
      </c>
      <c r="F481" s="117"/>
      <c r="G481" s="16" t="str">
        <f>IF(F481="","",VLOOKUP(F481,'Cover Data'!$D$44:$E$129,2,FALSE))</f>
        <v/>
      </c>
      <c r="H481" s="16" t="e">
        <f>IF(VLOOKUP(D481,'BA Origin'!A:H,8,FALSE)=0,"Hotel",IF(VLOOKUP(D481,'BA Origin'!A:H,8,FALSE)=9,"SC","Error"))</f>
        <v>#N/A</v>
      </c>
      <c r="I481" s="16">
        <f t="shared" si="22"/>
        <v>0</v>
      </c>
      <c r="J481" s="16" t="e">
        <f>CONCATENATE(VLOOKUP(D481,'BA Origin'!A:D,4,FALSE),(IF(I481=1,CONCATENATE("000",D481),IF(I481=2,CONCATENATE("00",D481),IF(I481=3,CONCATENATE("0",D481),IF(I481=4,D481,"ERROR"))))),F481)</f>
        <v>#N/A</v>
      </c>
      <c r="K481" s="18" t="e">
        <f t="array" ref="K481">OR(Matrix=$J481)</f>
        <v>#N/A</v>
      </c>
      <c r="L481" s="16" t="str">
        <f t="shared" si="24"/>
        <v/>
      </c>
      <c r="M481" s="19"/>
      <c r="N481" s="20"/>
      <c r="O481" s="17"/>
      <c r="P481" s="16" t="str">
        <f>IF(O481="","",VLOOKUP(O481,'BA Target'!A:G,7,FALSE))</f>
        <v/>
      </c>
      <c r="Q481" s="117"/>
      <c r="R481" s="16" t="str">
        <f>IF(Q481="","",VLOOKUP(Q481,'Cover Data'!$D$44:$E$129,2,FALSE))</f>
        <v/>
      </c>
      <c r="S481" s="16" t="e">
        <f>IF(VLOOKUP(O481,'BA Origin'!A:H,8,FALSE)=0,"Hotel",IF(VLOOKUP(O481,'BA Origin'!A:H,8,FALSE)=9,"SC","Error"))</f>
        <v>#N/A</v>
      </c>
      <c r="T481" s="16">
        <f t="shared" si="23"/>
        <v>0</v>
      </c>
      <c r="U481" s="16" t="e">
        <f>CONCATENATE(VLOOKUP(O481,'BA Target'!A:D,4,FALSE),(IF(T481=1,CONCATENATE("000",O481),IF(T481=2,CONCATENATE("00",O481),IF(T481=3,CONCATENATE("0",O481),IF(T481=4,O481,"ERROR"))))),Q481)</f>
        <v>#N/A</v>
      </c>
      <c r="V481" s="18" t="e">
        <f t="array" ref="V481">OR(Matrix=$U481)</f>
        <v>#N/A</v>
      </c>
      <c r="W481" s="16" t="str">
        <f>IF(R481="","",IF(VLOOKUP(O481,'BA Target'!A:J,10,FALSE)="Y",IF(V481=TRUE,U481,"Cost Center not defined"),U481))</f>
        <v/>
      </c>
      <c r="X481" s="21"/>
      <c r="Y481" s="22"/>
      <c r="Z481" s="22"/>
      <c r="AA481" s="23"/>
      <c r="AB481" s="229"/>
      <c r="AC481" s="337"/>
      <c r="AD481" s="341"/>
      <c r="AE481" s="326"/>
      <c r="AF481" s="326"/>
      <c r="AG481" s="326"/>
      <c r="AH481" s="164"/>
      <c r="AI481" s="326"/>
    </row>
    <row r="482" spans="2:35" ht="15.75" x14ac:dyDescent="0.25">
      <c r="B482" s="13"/>
      <c r="C482" s="14"/>
      <c r="D482" s="15"/>
      <c r="E482" s="16" t="str">
        <f>IF(D482="","",VLOOKUP(D482,'BA Origin'!A:G,7,FALSE))</f>
        <v/>
      </c>
      <c r="F482" s="117"/>
      <c r="G482" s="16" t="str">
        <f>IF(F482="","",VLOOKUP(F482,'Cover Data'!$D$44:$E$129,2,FALSE))</f>
        <v/>
      </c>
      <c r="H482" s="16" t="e">
        <f>IF(VLOOKUP(D482,'BA Origin'!A:H,8,FALSE)=0,"Hotel",IF(VLOOKUP(D482,'BA Origin'!A:H,8,FALSE)=9,"SC","Error"))</f>
        <v>#N/A</v>
      </c>
      <c r="I482" s="16">
        <f t="shared" si="22"/>
        <v>0</v>
      </c>
      <c r="J482" s="16" t="e">
        <f>CONCATENATE(VLOOKUP(D482,'BA Origin'!A:D,4,FALSE),(IF(I482=1,CONCATENATE("000",D482),IF(I482=2,CONCATENATE("00",D482),IF(I482=3,CONCATENATE("0",D482),IF(I482=4,D482,"ERROR"))))),F482)</f>
        <v>#N/A</v>
      </c>
      <c r="K482" s="18" t="e">
        <f t="array" ref="K482">OR(Matrix=$J482)</f>
        <v>#N/A</v>
      </c>
      <c r="L482" s="16" t="str">
        <f t="shared" si="24"/>
        <v/>
      </c>
      <c r="M482" s="19"/>
      <c r="N482" s="20"/>
      <c r="O482" s="15"/>
      <c r="P482" s="16" t="str">
        <f>IF(O482="","",VLOOKUP(O482,'BA Target'!A:G,7,FALSE))</f>
        <v/>
      </c>
      <c r="Q482" s="117"/>
      <c r="R482" s="16" t="str">
        <f>IF(Q482="","",VLOOKUP(Q482,'Cover Data'!$D$44:$E$129,2,FALSE))</f>
        <v/>
      </c>
      <c r="S482" s="16" t="e">
        <f>IF(VLOOKUP(O482,'BA Origin'!A:H,8,FALSE)=0,"Hotel",IF(VLOOKUP(O482,'BA Origin'!A:H,8,FALSE)=9,"SC","Error"))</f>
        <v>#N/A</v>
      </c>
      <c r="T482" s="16">
        <f t="shared" si="23"/>
        <v>0</v>
      </c>
      <c r="U482" s="16" t="e">
        <f>CONCATENATE(VLOOKUP(O482,'BA Target'!A:D,4,FALSE),(IF(T482=1,CONCATENATE("000",O482),IF(T482=2,CONCATENATE("00",O482),IF(T482=3,CONCATENATE("0",O482),IF(T482=4,O482,"ERROR"))))),Q482)</f>
        <v>#N/A</v>
      </c>
      <c r="V482" s="18" t="e">
        <f t="array" ref="V482">OR(Matrix=$U482)</f>
        <v>#N/A</v>
      </c>
      <c r="W482" s="16" t="str">
        <f>IF(R482="","",IF(VLOOKUP(O482,'BA Target'!A:J,10,FALSE)="Y",IF(V482=TRUE,U482,"Cost Center not defined"),U482))</f>
        <v/>
      </c>
      <c r="X482" s="21"/>
      <c r="Y482" s="22"/>
      <c r="Z482" s="22"/>
      <c r="AA482" s="23"/>
      <c r="AB482" s="229"/>
      <c r="AC482" s="338"/>
      <c r="AD482" s="341"/>
      <c r="AE482" s="326"/>
      <c r="AF482" s="326"/>
      <c r="AG482" s="326"/>
      <c r="AH482" s="164"/>
      <c r="AI482" s="326"/>
    </row>
    <row r="483" spans="2:35" ht="15.75" x14ac:dyDescent="0.25">
      <c r="B483" s="13"/>
      <c r="C483" s="14"/>
      <c r="D483" s="15"/>
      <c r="E483" s="16" t="str">
        <f>IF(D483="","",VLOOKUP(D483,'BA Origin'!A:G,7,FALSE))</f>
        <v/>
      </c>
      <c r="F483" s="117"/>
      <c r="G483" s="16" t="str">
        <f>IF(F483="","",VLOOKUP(F483,'Cover Data'!$D$44:$E$129,2,FALSE))</f>
        <v/>
      </c>
      <c r="H483" s="16" t="e">
        <f>IF(VLOOKUP(D483,'BA Origin'!A:H,8,FALSE)=0,"Hotel",IF(VLOOKUP(D483,'BA Origin'!A:H,8,FALSE)=9,"SC","Error"))</f>
        <v>#N/A</v>
      </c>
      <c r="I483" s="16">
        <f t="shared" si="22"/>
        <v>0</v>
      </c>
      <c r="J483" s="16" t="e">
        <f>CONCATENATE(VLOOKUP(D483,'BA Origin'!A:D,4,FALSE),(IF(I483=1,CONCATENATE("000",D483),IF(I483=2,CONCATENATE("00",D483),IF(I483=3,CONCATENATE("0",D483),IF(I483=4,D483,"ERROR"))))),F483)</f>
        <v>#N/A</v>
      </c>
      <c r="K483" s="18" t="e">
        <f t="array" ref="K483">OR(Matrix=$J483)</f>
        <v>#N/A</v>
      </c>
      <c r="L483" s="16" t="str">
        <f t="shared" si="24"/>
        <v/>
      </c>
      <c r="M483" s="19"/>
      <c r="N483" s="20"/>
      <c r="O483" s="15"/>
      <c r="P483" s="16" t="str">
        <f>IF(O483="","",VLOOKUP(O483,'BA Target'!A:G,7,FALSE))</f>
        <v/>
      </c>
      <c r="Q483" s="117"/>
      <c r="R483" s="16" t="str">
        <f>IF(Q483="","",VLOOKUP(Q483,'Cover Data'!$D$44:$E$129,2,FALSE))</f>
        <v/>
      </c>
      <c r="S483" s="16" t="e">
        <f>IF(VLOOKUP(O483,'BA Origin'!A:H,8,FALSE)=0,"Hotel",IF(VLOOKUP(O483,'BA Origin'!A:H,8,FALSE)=9,"SC","Error"))</f>
        <v>#N/A</v>
      </c>
      <c r="T483" s="16">
        <f t="shared" si="23"/>
        <v>0</v>
      </c>
      <c r="U483" s="16" t="e">
        <f>CONCATENATE(VLOOKUP(O483,'BA Target'!A:D,4,FALSE),(IF(T483=1,CONCATENATE("000",O483),IF(T483=2,CONCATENATE("00",O483),IF(T483=3,CONCATENATE("0",O483),IF(T483=4,O483,"ERROR"))))),Q483)</f>
        <v>#N/A</v>
      </c>
      <c r="V483" s="18" t="e">
        <f t="array" ref="V483">OR(Matrix=$U483)</f>
        <v>#N/A</v>
      </c>
      <c r="W483" s="16" t="str">
        <f>IF(R483="","",IF(VLOOKUP(O483,'BA Target'!A:J,10,FALSE)="Y",IF(V483=TRUE,U483,"Cost Center not defined"),U483))</f>
        <v/>
      </c>
      <c r="X483" s="21"/>
      <c r="Y483" s="22"/>
      <c r="Z483" s="22"/>
      <c r="AA483" s="23"/>
      <c r="AB483" s="229"/>
      <c r="AC483" s="339"/>
      <c r="AD483" s="341"/>
      <c r="AE483" s="326"/>
      <c r="AF483" s="326"/>
      <c r="AG483" s="326"/>
      <c r="AH483" s="164"/>
      <c r="AI483" s="326"/>
    </row>
    <row r="484" spans="2:35" ht="15.75" x14ac:dyDescent="0.25">
      <c r="B484" s="13"/>
      <c r="C484" s="14"/>
      <c r="D484" s="17"/>
      <c r="E484" s="16" t="str">
        <f>IF(D484="","",VLOOKUP(D484,'BA Origin'!A:G,7,FALSE))</f>
        <v/>
      </c>
      <c r="F484" s="117"/>
      <c r="G484" s="16" t="str">
        <f>IF(F484="","",VLOOKUP(F484,'Cover Data'!$D$44:$E$129,2,FALSE))</f>
        <v/>
      </c>
      <c r="H484" s="16" t="e">
        <f>IF(VLOOKUP(D484,'BA Origin'!A:H,8,FALSE)=0,"Hotel",IF(VLOOKUP(D484,'BA Origin'!A:H,8,FALSE)=9,"SC","Error"))</f>
        <v>#N/A</v>
      </c>
      <c r="I484" s="16">
        <f t="shared" si="22"/>
        <v>0</v>
      </c>
      <c r="J484" s="16" t="e">
        <f>CONCATENATE(VLOOKUP(D484,'BA Origin'!A:D,4,FALSE),(IF(I484=1,CONCATENATE("000",D484),IF(I484=2,CONCATENATE("00",D484),IF(I484=3,CONCATENATE("0",D484),IF(I484=4,D484,"ERROR"))))),F484)</f>
        <v>#N/A</v>
      </c>
      <c r="K484" s="18" t="e">
        <f t="array" ref="K484">OR(Matrix=$J484)</f>
        <v>#N/A</v>
      </c>
      <c r="L484" s="16" t="str">
        <f t="shared" si="24"/>
        <v/>
      </c>
      <c r="M484" s="19"/>
      <c r="N484" s="20"/>
      <c r="O484" s="17"/>
      <c r="P484" s="16" t="str">
        <f>IF(O484="","",VLOOKUP(O484,'BA Target'!A:G,7,FALSE))</f>
        <v/>
      </c>
      <c r="Q484" s="117"/>
      <c r="R484" s="16" t="str">
        <f>IF(Q484="","",VLOOKUP(Q484,'Cover Data'!$D$44:$E$129,2,FALSE))</f>
        <v/>
      </c>
      <c r="S484" s="16" t="e">
        <f>IF(VLOOKUP(O484,'BA Origin'!A:H,8,FALSE)=0,"Hotel",IF(VLOOKUP(O484,'BA Origin'!A:H,8,FALSE)=9,"SC","Error"))</f>
        <v>#N/A</v>
      </c>
      <c r="T484" s="16">
        <f t="shared" si="23"/>
        <v>0</v>
      </c>
      <c r="U484" s="16" t="e">
        <f>CONCATENATE(VLOOKUP(O484,'BA Target'!A:D,4,FALSE),(IF(T484=1,CONCATENATE("000",O484),IF(T484=2,CONCATENATE("00",O484),IF(T484=3,CONCATENATE("0",O484),IF(T484=4,O484,"ERROR"))))),Q484)</f>
        <v>#N/A</v>
      </c>
      <c r="V484" s="18" t="e">
        <f t="array" ref="V484">OR(Matrix=$U484)</f>
        <v>#N/A</v>
      </c>
      <c r="W484" s="16" t="str">
        <f>IF(R484="","",IF(VLOOKUP(O484,'BA Target'!A:J,10,FALSE)="Y",IF(V484=TRUE,U484,"Cost Center not defined"),U484))</f>
        <v/>
      </c>
      <c r="X484" s="21"/>
      <c r="Y484" s="22"/>
      <c r="Z484" s="22"/>
      <c r="AA484" s="23"/>
      <c r="AB484" s="229"/>
      <c r="AC484" s="337"/>
      <c r="AD484" s="341"/>
      <c r="AE484" s="326"/>
      <c r="AF484" s="326"/>
      <c r="AG484" s="326"/>
      <c r="AH484" s="164"/>
      <c r="AI484" s="326"/>
    </row>
    <row r="485" spans="2:35" ht="15.75" x14ac:dyDescent="0.25">
      <c r="B485" s="13"/>
      <c r="C485" s="14"/>
      <c r="D485" s="15"/>
      <c r="E485" s="16" t="str">
        <f>IF(D485="","",VLOOKUP(D485,'BA Origin'!A:G,7,FALSE))</f>
        <v/>
      </c>
      <c r="F485" s="117"/>
      <c r="G485" s="16" t="str">
        <f>IF(F485="","",VLOOKUP(F485,'Cover Data'!$D$44:$E$129,2,FALSE))</f>
        <v/>
      </c>
      <c r="H485" s="16" t="e">
        <f>IF(VLOOKUP(D485,'BA Origin'!A:H,8,FALSE)=0,"Hotel",IF(VLOOKUP(D485,'BA Origin'!A:H,8,FALSE)=9,"SC","Error"))</f>
        <v>#N/A</v>
      </c>
      <c r="I485" s="16">
        <f t="shared" si="22"/>
        <v>0</v>
      </c>
      <c r="J485" s="16" t="e">
        <f>CONCATENATE(VLOOKUP(D485,'BA Origin'!A:D,4,FALSE),(IF(I485=1,CONCATENATE("000",D485),IF(I485=2,CONCATENATE("00",D485),IF(I485=3,CONCATENATE("0",D485),IF(I485=4,D485,"ERROR"))))),F485)</f>
        <v>#N/A</v>
      </c>
      <c r="K485" s="18" t="e">
        <f t="array" ref="K485">OR(Matrix=$J485)</f>
        <v>#N/A</v>
      </c>
      <c r="L485" s="16" t="str">
        <f t="shared" si="24"/>
        <v/>
      </c>
      <c r="M485" s="19"/>
      <c r="N485" s="20"/>
      <c r="O485" s="15"/>
      <c r="P485" s="16" t="str">
        <f>IF(O485="","",VLOOKUP(O485,'BA Target'!A:G,7,FALSE))</f>
        <v/>
      </c>
      <c r="Q485" s="117"/>
      <c r="R485" s="16" t="str">
        <f>IF(Q485="","",VLOOKUP(Q485,'Cover Data'!$D$44:$E$129,2,FALSE))</f>
        <v/>
      </c>
      <c r="S485" s="16" t="e">
        <f>IF(VLOOKUP(O485,'BA Origin'!A:H,8,FALSE)=0,"Hotel",IF(VLOOKUP(O485,'BA Origin'!A:H,8,FALSE)=9,"SC","Error"))</f>
        <v>#N/A</v>
      </c>
      <c r="T485" s="16">
        <f t="shared" si="23"/>
        <v>0</v>
      </c>
      <c r="U485" s="16" t="e">
        <f>CONCATENATE(VLOOKUP(O485,'BA Target'!A:D,4,FALSE),(IF(T485=1,CONCATENATE("000",O485),IF(T485=2,CONCATENATE("00",O485),IF(T485=3,CONCATENATE("0",O485),IF(T485=4,O485,"ERROR"))))),Q485)</f>
        <v>#N/A</v>
      </c>
      <c r="V485" s="18" t="e">
        <f t="array" ref="V485">OR(Matrix=$U485)</f>
        <v>#N/A</v>
      </c>
      <c r="W485" s="16" t="str">
        <f>IF(R485="","",IF(VLOOKUP(O485,'BA Target'!A:J,10,FALSE)="Y",IF(V485=TRUE,U485,"Cost Center not defined"),U485))</f>
        <v/>
      </c>
      <c r="X485" s="21"/>
      <c r="Y485" s="22"/>
      <c r="Z485" s="22"/>
      <c r="AA485" s="23"/>
      <c r="AB485" s="229"/>
      <c r="AC485" s="338"/>
      <c r="AD485" s="341"/>
      <c r="AE485" s="326"/>
      <c r="AF485" s="326"/>
      <c r="AG485" s="326"/>
      <c r="AH485" s="164"/>
      <c r="AI485" s="326"/>
    </row>
    <row r="486" spans="2:35" ht="15.75" x14ac:dyDescent="0.25">
      <c r="B486" s="13"/>
      <c r="C486" s="14"/>
      <c r="D486" s="15"/>
      <c r="E486" s="16" t="str">
        <f>IF(D486="","",VLOOKUP(D486,'BA Origin'!A:G,7,FALSE))</f>
        <v/>
      </c>
      <c r="F486" s="117"/>
      <c r="G486" s="16" t="str">
        <f>IF(F486="","",VLOOKUP(F486,'Cover Data'!$D$44:$E$129,2,FALSE))</f>
        <v/>
      </c>
      <c r="H486" s="16" t="e">
        <f>IF(VLOOKUP(D486,'BA Origin'!A:H,8,FALSE)=0,"Hotel",IF(VLOOKUP(D486,'BA Origin'!A:H,8,FALSE)=9,"SC","Error"))</f>
        <v>#N/A</v>
      </c>
      <c r="I486" s="16">
        <f t="shared" si="22"/>
        <v>0</v>
      </c>
      <c r="J486" s="16" t="e">
        <f>CONCATENATE(VLOOKUP(D486,'BA Origin'!A:D,4,FALSE),(IF(I486=1,CONCATENATE("000",D486),IF(I486=2,CONCATENATE("00",D486),IF(I486=3,CONCATENATE("0",D486),IF(I486=4,D486,"ERROR"))))),F486)</f>
        <v>#N/A</v>
      </c>
      <c r="K486" s="18" t="e">
        <f t="array" ref="K486">OR(Matrix=$J486)</f>
        <v>#N/A</v>
      </c>
      <c r="L486" s="16" t="str">
        <f t="shared" si="24"/>
        <v/>
      </c>
      <c r="M486" s="19"/>
      <c r="N486" s="20"/>
      <c r="O486" s="15"/>
      <c r="P486" s="16" t="str">
        <f>IF(O486="","",VLOOKUP(O486,'BA Target'!A:G,7,FALSE))</f>
        <v/>
      </c>
      <c r="Q486" s="117"/>
      <c r="R486" s="16" t="str">
        <f>IF(Q486="","",VLOOKUP(Q486,'Cover Data'!$D$44:$E$129,2,FALSE))</f>
        <v/>
      </c>
      <c r="S486" s="16" t="e">
        <f>IF(VLOOKUP(O486,'BA Origin'!A:H,8,FALSE)=0,"Hotel",IF(VLOOKUP(O486,'BA Origin'!A:H,8,FALSE)=9,"SC","Error"))</f>
        <v>#N/A</v>
      </c>
      <c r="T486" s="16">
        <f t="shared" si="23"/>
        <v>0</v>
      </c>
      <c r="U486" s="16" t="e">
        <f>CONCATENATE(VLOOKUP(O486,'BA Target'!A:D,4,FALSE),(IF(T486=1,CONCATENATE("000",O486),IF(T486=2,CONCATENATE("00",O486),IF(T486=3,CONCATENATE("0",O486),IF(T486=4,O486,"ERROR"))))),Q486)</f>
        <v>#N/A</v>
      </c>
      <c r="V486" s="18" t="e">
        <f t="array" ref="V486">OR(Matrix=$U486)</f>
        <v>#N/A</v>
      </c>
      <c r="W486" s="16" t="str">
        <f>IF(R486="","",IF(VLOOKUP(O486,'BA Target'!A:J,10,FALSE)="Y",IF(V486=TRUE,U486,"Cost Center not defined"),U486))</f>
        <v/>
      </c>
      <c r="X486" s="21"/>
      <c r="Y486" s="22"/>
      <c r="Z486" s="22"/>
      <c r="AA486" s="23"/>
      <c r="AB486" s="229"/>
      <c r="AC486" s="339"/>
      <c r="AD486" s="341"/>
      <c r="AE486" s="326"/>
      <c r="AF486" s="326"/>
      <c r="AG486" s="326"/>
      <c r="AH486" s="164"/>
      <c r="AI486" s="326"/>
    </row>
    <row r="487" spans="2:35" ht="15.75" x14ac:dyDescent="0.25">
      <c r="B487" s="13"/>
      <c r="C487" s="14"/>
      <c r="D487" s="17"/>
      <c r="E487" s="16" t="str">
        <f>IF(D487="","",VLOOKUP(D487,'BA Origin'!A:G,7,FALSE))</f>
        <v/>
      </c>
      <c r="F487" s="117"/>
      <c r="G487" s="16" t="str">
        <f>IF(F487="","",VLOOKUP(F487,'Cover Data'!$D$44:$E$129,2,FALSE))</f>
        <v/>
      </c>
      <c r="H487" s="16" t="e">
        <f>IF(VLOOKUP(D487,'BA Origin'!A:H,8,FALSE)=0,"Hotel",IF(VLOOKUP(D487,'BA Origin'!A:H,8,FALSE)=9,"SC","Error"))</f>
        <v>#N/A</v>
      </c>
      <c r="I487" s="16">
        <f t="shared" si="22"/>
        <v>0</v>
      </c>
      <c r="J487" s="16" t="e">
        <f>CONCATENATE(VLOOKUP(D487,'BA Origin'!A:D,4,FALSE),(IF(I487=1,CONCATENATE("000",D487),IF(I487=2,CONCATENATE("00",D487),IF(I487=3,CONCATENATE("0",D487),IF(I487=4,D487,"ERROR"))))),F487)</f>
        <v>#N/A</v>
      </c>
      <c r="K487" s="18" t="e">
        <f t="array" ref="K487">OR(Matrix=$J487)</f>
        <v>#N/A</v>
      </c>
      <c r="L487" s="16" t="str">
        <f t="shared" si="24"/>
        <v/>
      </c>
      <c r="M487" s="19"/>
      <c r="N487" s="20"/>
      <c r="O487" s="17"/>
      <c r="P487" s="16" t="str">
        <f>IF(O487="","",VLOOKUP(O487,'BA Target'!A:G,7,FALSE))</f>
        <v/>
      </c>
      <c r="Q487" s="117"/>
      <c r="R487" s="16" t="str">
        <f>IF(Q487="","",VLOOKUP(Q487,'Cover Data'!$D$44:$E$129,2,FALSE))</f>
        <v/>
      </c>
      <c r="S487" s="16" t="e">
        <f>IF(VLOOKUP(O487,'BA Origin'!A:H,8,FALSE)=0,"Hotel",IF(VLOOKUP(O487,'BA Origin'!A:H,8,FALSE)=9,"SC","Error"))</f>
        <v>#N/A</v>
      </c>
      <c r="T487" s="16">
        <f t="shared" si="23"/>
        <v>0</v>
      </c>
      <c r="U487" s="16" t="e">
        <f>CONCATENATE(VLOOKUP(O487,'BA Target'!A:D,4,FALSE),(IF(T487=1,CONCATENATE("000",O487),IF(T487=2,CONCATENATE("00",O487),IF(T487=3,CONCATENATE("0",O487),IF(T487=4,O487,"ERROR"))))),Q487)</f>
        <v>#N/A</v>
      </c>
      <c r="V487" s="18" t="e">
        <f t="array" ref="V487">OR(Matrix=$U487)</f>
        <v>#N/A</v>
      </c>
      <c r="W487" s="16" t="str">
        <f>IF(R487="","",IF(VLOOKUP(O487,'BA Target'!A:J,10,FALSE)="Y",IF(V487=TRUE,U487,"Cost Center not defined"),U487))</f>
        <v/>
      </c>
      <c r="X487" s="21"/>
      <c r="Y487" s="22"/>
      <c r="Z487" s="22"/>
      <c r="AA487" s="23"/>
      <c r="AB487" s="229"/>
      <c r="AC487" s="337"/>
      <c r="AD487" s="341"/>
      <c r="AE487" s="326"/>
      <c r="AF487" s="326"/>
      <c r="AG487" s="326"/>
      <c r="AH487" s="164"/>
      <c r="AI487" s="326"/>
    </row>
    <row r="488" spans="2:35" ht="15.75" x14ac:dyDescent="0.25">
      <c r="B488" s="13"/>
      <c r="C488" s="14"/>
      <c r="D488" s="15"/>
      <c r="E488" s="16" t="str">
        <f>IF(D488="","",VLOOKUP(D488,'BA Origin'!A:G,7,FALSE))</f>
        <v/>
      </c>
      <c r="F488" s="117"/>
      <c r="G488" s="16" t="str">
        <f>IF(F488="","",VLOOKUP(F488,'Cover Data'!$D$44:$E$129,2,FALSE))</f>
        <v/>
      </c>
      <c r="H488" s="16" t="e">
        <f>IF(VLOOKUP(D488,'BA Origin'!A:H,8,FALSE)=0,"Hotel",IF(VLOOKUP(D488,'BA Origin'!A:H,8,FALSE)=9,"SC","Error"))</f>
        <v>#N/A</v>
      </c>
      <c r="I488" s="16">
        <f t="shared" si="22"/>
        <v>0</v>
      </c>
      <c r="J488" s="16" t="e">
        <f>CONCATENATE(VLOOKUP(D488,'BA Origin'!A:D,4,FALSE),(IF(I488=1,CONCATENATE("000",D488),IF(I488=2,CONCATENATE("00",D488),IF(I488=3,CONCATENATE("0",D488),IF(I488=4,D488,"ERROR"))))),F488)</f>
        <v>#N/A</v>
      </c>
      <c r="K488" s="18" t="e">
        <f t="array" ref="K488">OR(Matrix=$J488)</f>
        <v>#N/A</v>
      </c>
      <c r="L488" s="16" t="str">
        <f t="shared" si="24"/>
        <v/>
      </c>
      <c r="M488" s="19"/>
      <c r="N488" s="20"/>
      <c r="O488" s="15"/>
      <c r="P488" s="16" t="str">
        <f>IF(O488="","",VLOOKUP(O488,'BA Target'!A:G,7,FALSE))</f>
        <v/>
      </c>
      <c r="Q488" s="117"/>
      <c r="R488" s="16" t="str">
        <f>IF(Q488="","",VLOOKUP(Q488,'Cover Data'!$D$44:$E$129,2,FALSE))</f>
        <v/>
      </c>
      <c r="S488" s="16" t="e">
        <f>IF(VLOOKUP(O488,'BA Origin'!A:H,8,FALSE)=0,"Hotel",IF(VLOOKUP(O488,'BA Origin'!A:H,8,FALSE)=9,"SC","Error"))</f>
        <v>#N/A</v>
      </c>
      <c r="T488" s="16">
        <f t="shared" si="23"/>
        <v>0</v>
      </c>
      <c r="U488" s="16" t="e">
        <f>CONCATENATE(VLOOKUP(O488,'BA Target'!A:D,4,FALSE),(IF(T488=1,CONCATENATE("000",O488),IF(T488=2,CONCATENATE("00",O488),IF(T488=3,CONCATENATE("0",O488),IF(T488=4,O488,"ERROR"))))),Q488)</f>
        <v>#N/A</v>
      </c>
      <c r="V488" s="18" t="e">
        <f t="array" ref="V488">OR(Matrix=$U488)</f>
        <v>#N/A</v>
      </c>
      <c r="W488" s="16" t="str">
        <f>IF(R488="","",IF(VLOOKUP(O488,'BA Target'!A:J,10,FALSE)="Y",IF(V488=TRUE,U488,"Cost Center not defined"),U488))</f>
        <v/>
      </c>
      <c r="X488" s="21"/>
      <c r="Y488" s="22"/>
      <c r="Z488" s="22"/>
      <c r="AA488" s="23"/>
      <c r="AB488" s="229"/>
      <c r="AC488" s="338"/>
      <c r="AD488" s="341"/>
      <c r="AE488" s="326"/>
      <c r="AF488" s="326"/>
      <c r="AG488" s="326"/>
      <c r="AH488" s="164"/>
      <c r="AI488" s="326"/>
    </row>
    <row r="489" spans="2:35" ht="15.75" x14ac:dyDescent="0.25">
      <c r="B489" s="13"/>
      <c r="C489" s="14"/>
      <c r="D489" s="15"/>
      <c r="E489" s="16" t="str">
        <f>IF(D489="","",VLOOKUP(D489,'BA Origin'!A:G,7,FALSE))</f>
        <v/>
      </c>
      <c r="F489" s="117"/>
      <c r="G489" s="16" t="str">
        <f>IF(F489="","",VLOOKUP(F489,'Cover Data'!$D$44:$E$129,2,FALSE))</f>
        <v/>
      </c>
      <c r="H489" s="16" t="e">
        <f>IF(VLOOKUP(D489,'BA Origin'!A:H,8,FALSE)=0,"Hotel",IF(VLOOKUP(D489,'BA Origin'!A:H,8,FALSE)=9,"SC","Error"))</f>
        <v>#N/A</v>
      </c>
      <c r="I489" s="16">
        <f t="shared" si="22"/>
        <v>0</v>
      </c>
      <c r="J489" s="16" t="e">
        <f>CONCATENATE(VLOOKUP(D489,'BA Origin'!A:D,4,FALSE),(IF(I489=1,CONCATENATE("000",D489),IF(I489=2,CONCATENATE("00",D489),IF(I489=3,CONCATENATE("0",D489),IF(I489=4,D489,"ERROR"))))),F489)</f>
        <v>#N/A</v>
      </c>
      <c r="K489" s="18" t="e">
        <f t="array" ref="K489">OR(Matrix=$J489)</f>
        <v>#N/A</v>
      </c>
      <c r="L489" s="16" t="str">
        <f t="shared" si="24"/>
        <v/>
      </c>
      <c r="M489" s="19"/>
      <c r="N489" s="20"/>
      <c r="O489" s="15"/>
      <c r="P489" s="16" t="str">
        <f>IF(O489="","",VLOOKUP(O489,'BA Target'!A:G,7,FALSE))</f>
        <v/>
      </c>
      <c r="Q489" s="117"/>
      <c r="R489" s="16" t="str">
        <f>IF(Q489="","",VLOOKUP(Q489,'Cover Data'!$D$44:$E$129,2,FALSE))</f>
        <v/>
      </c>
      <c r="S489" s="16" t="e">
        <f>IF(VLOOKUP(O489,'BA Origin'!A:H,8,FALSE)=0,"Hotel",IF(VLOOKUP(O489,'BA Origin'!A:H,8,FALSE)=9,"SC","Error"))</f>
        <v>#N/A</v>
      </c>
      <c r="T489" s="16">
        <f t="shared" si="23"/>
        <v>0</v>
      </c>
      <c r="U489" s="16" t="e">
        <f>CONCATENATE(VLOOKUP(O489,'BA Target'!A:D,4,FALSE),(IF(T489=1,CONCATENATE("000",O489),IF(T489=2,CONCATENATE("00",O489),IF(T489=3,CONCATENATE("0",O489),IF(T489=4,O489,"ERROR"))))),Q489)</f>
        <v>#N/A</v>
      </c>
      <c r="V489" s="18" t="e">
        <f t="array" ref="V489">OR(Matrix=$U489)</f>
        <v>#N/A</v>
      </c>
      <c r="W489" s="16" t="str">
        <f>IF(R489="","",IF(VLOOKUP(O489,'BA Target'!A:J,10,FALSE)="Y",IF(V489=TRUE,U489,"Cost Center not defined"),U489))</f>
        <v/>
      </c>
      <c r="X489" s="21"/>
      <c r="Y489" s="22"/>
      <c r="Z489" s="22"/>
      <c r="AA489" s="23"/>
      <c r="AB489" s="229"/>
      <c r="AC489" s="339"/>
      <c r="AD489" s="341"/>
      <c r="AE489" s="326"/>
      <c r="AF489" s="326"/>
      <c r="AG489" s="326"/>
      <c r="AH489" s="164"/>
      <c r="AI489" s="326"/>
    </row>
    <row r="490" spans="2:35" ht="15.75" x14ac:dyDescent="0.25">
      <c r="B490" s="13"/>
      <c r="C490" s="14"/>
      <c r="D490" s="17"/>
      <c r="E490" s="16" t="str">
        <f>IF(D490="","",VLOOKUP(D490,'BA Origin'!A:G,7,FALSE))</f>
        <v/>
      </c>
      <c r="F490" s="117"/>
      <c r="G490" s="16" t="str">
        <f>IF(F490="","",VLOOKUP(F490,'Cover Data'!$D$44:$E$129,2,FALSE))</f>
        <v/>
      </c>
      <c r="H490" s="16" t="e">
        <f>IF(VLOOKUP(D490,'BA Origin'!A:H,8,FALSE)=0,"Hotel",IF(VLOOKUP(D490,'BA Origin'!A:H,8,FALSE)=9,"SC","Error"))</f>
        <v>#N/A</v>
      </c>
      <c r="I490" s="16">
        <f t="shared" si="22"/>
        <v>0</v>
      </c>
      <c r="J490" s="16" t="e">
        <f>CONCATENATE(VLOOKUP(D490,'BA Origin'!A:D,4,FALSE),(IF(I490=1,CONCATENATE("000",D490),IF(I490=2,CONCATENATE("00",D490),IF(I490=3,CONCATENATE("0",D490),IF(I490=4,D490,"ERROR"))))),F490)</f>
        <v>#N/A</v>
      </c>
      <c r="K490" s="18" t="e">
        <f t="array" ref="K490">OR(Matrix=$J490)</f>
        <v>#N/A</v>
      </c>
      <c r="L490" s="16" t="str">
        <f t="shared" si="24"/>
        <v/>
      </c>
      <c r="M490" s="19"/>
      <c r="N490" s="20"/>
      <c r="O490" s="17"/>
      <c r="P490" s="16" t="str">
        <f>IF(O490="","",VLOOKUP(O490,'BA Target'!A:G,7,FALSE))</f>
        <v/>
      </c>
      <c r="Q490" s="117"/>
      <c r="R490" s="16" t="str">
        <f>IF(Q490="","",VLOOKUP(Q490,'Cover Data'!$D$44:$E$129,2,FALSE))</f>
        <v/>
      </c>
      <c r="S490" s="16" t="e">
        <f>IF(VLOOKUP(O490,'BA Origin'!A:H,8,FALSE)=0,"Hotel",IF(VLOOKUP(O490,'BA Origin'!A:H,8,FALSE)=9,"SC","Error"))</f>
        <v>#N/A</v>
      </c>
      <c r="T490" s="16">
        <f t="shared" si="23"/>
        <v>0</v>
      </c>
      <c r="U490" s="16" t="e">
        <f>CONCATENATE(VLOOKUP(O490,'BA Target'!A:D,4,FALSE),(IF(T490=1,CONCATENATE("000",O490),IF(T490=2,CONCATENATE("00",O490),IF(T490=3,CONCATENATE("0",O490),IF(T490=4,O490,"ERROR"))))),Q490)</f>
        <v>#N/A</v>
      </c>
      <c r="V490" s="18" t="e">
        <f t="array" ref="V490">OR(Matrix=$U490)</f>
        <v>#N/A</v>
      </c>
      <c r="W490" s="16" t="str">
        <f>IF(R490="","",IF(VLOOKUP(O490,'BA Target'!A:J,10,FALSE)="Y",IF(V490=TRUE,U490,"Cost Center not defined"),U490))</f>
        <v/>
      </c>
      <c r="X490" s="21"/>
      <c r="Y490" s="22"/>
      <c r="Z490" s="22"/>
      <c r="AA490" s="23"/>
      <c r="AB490" s="229"/>
      <c r="AC490" s="337"/>
      <c r="AD490" s="341"/>
      <c r="AE490" s="326"/>
      <c r="AF490" s="326"/>
      <c r="AG490" s="326"/>
      <c r="AH490" s="164"/>
      <c r="AI490" s="326"/>
    </row>
    <row r="491" spans="2:35" ht="15.75" x14ac:dyDescent="0.25">
      <c r="B491" s="13"/>
      <c r="C491" s="14"/>
      <c r="D491" s="15"/>
      <c r="E491" s="16" t="str">
        <f>IF(D491="","",VLOOKUP(D491,'BA Origin'!A:G,7,FALSE))</f>
        <v/>
      </c>
      <c r="F491" s="117"/>
      <c r="G491" s="16" t="str">
        <f>IF(F491="","",VLOOKUP(F491,'Cover Data'!$D$44:$E$129,2,FALSE))</f>
        <v/>
      </c>
      <c r="H491" s="16" t="e">
        <f>IF(VLOOKUP(D491,'BA Origin'!A:H,8,FALSE)=0,"Hotel",IF(VLOOKUP(D491,'BA Origin'!A:H,8,FALSE)=9,"SC","Error"))</f>
        <v>#N/A</v>
      </c>
      <c r="I491" s="16">
        <f t="shared" si="22"/>
        <v>0</v>
      </c>
      <c r="J491" s="16" t="e">
        <f>CONCATENATE(VLOOKUP(D491,'BA Origin'!A:D,4,FALSE),(IF(I491=1,CONCATENATE("000",D491),IF(I491=2,CONCATENATE("00",D491),IF(I491=3,CONCATENATE("0",D491),IF(I491=4,D491,"ERROR"))))),F491)</f>
        <v>#N/A</v>
      </c>
      <c r="K491" s="18" t="e">
        <f t="array" ref="K491">OR(Matrix=$J491)</f>
        <v>#N/A</v>
      </c>
      <c r="L491" s="16" t="str">
        <f t="shared" si="24"/>
        <v/>
      </c>
      <c r="M491" s="19"/>
      <c r="N491" s="20"/>
      <c r="O491" s="15"/>
      <c r="P491" s="16" t="str">
        <f>IF(O491="","",VLOOKUP(O491,'BA Target'!A:G,7,FALSE))</f>
        <v/>
      </c>
      <c r="Q491" s="117"/>
      <c r="R491" s="16" t="str">
        <f>IF(Q491="","",VLOOKUP(Q491,'Cover Data'!$D$44:$E$129,2,FALSE))</f>
        <v/>
      </c>
      <c r="S491" s="16" t="e">
        <f>IF(VLOOKUP(O491,'BA Origin'!A:H,8,FALSE)=0,"Hotel",IF(VLOOKUP(O491,'BA Origin'!A:H,8,FALSE)=9,"SC","Error"))</f>
        <v>#N/A</v>
      </c>
      <c r="T491" s="16">
        <f t="shared" si="23"/>
        <v>0</v>
      </c>
      <c r="U491" s="16" t="e">
        <f>CONCATENATE(VLOOKUP(O491,'BA Target'!A:D,4,FALSE),(IF(T491=1,CONCATENATE("000",O491),IF(T491=2,CONCATENATE("00",O491),IF(T491=3,CONCATENATE("0",O491),IF(T491=4,O491,"ERROR"))))),Q491)</f>
        <v>#N/A</v>
      </c>
      <c r="V491" s="18" t="e">
        <f t="array" ref="V491">OR(Matrix=$U491)</f>
        <v>#N/A</v>
      </c>
      <c r="W491" s="16" t="str">
        <f>IF(R491="","",IF(VLOOKUP(O491,'BA Target'!A:J,10,FALSE)="Y",IF(V491=TRUE,U491,"Cost Center not defined"),U491))</f>
        <v/>
      </c>
      <c r="X491" s="21"/>
      <c r="Y491" s="22"/>
      <c r="Z491" s="22"/>
      <c r="AA491" s="23"/>
      <c r="AB491" s="229"/>
      <c r="AC491" s="338"/>
      <c r="AD491" s="341"/>
      <c r="AE491" s="326"/>
      <c r="AF491" s="326"/>
      <c r="AG491" s="326"/>
      <c r="AH491" s="164"/>
      <c r="AI491" s="326"/>
    </row>
    <row r="492" spans="2:35" ht="15.75" x14ac:dyDescent="0.25">
      <c r="B492" s="13"/>
      <c r="C492" s="14"/>
      <c r="D492" s="15"/>
      <c r="E492" s="16" t="str">
        <f>IF(D492="","",VLOOKUP(D492,'BA Origin'!A:G,7,FALSE))</f>
        <v/>
      </c>
      <c r="F492" s="117"/>
      <c r="G492" s="16" t="str">
        <f>IF(F492="","",VLOOKUP(F492,'Cover Data'!$D$44:$E$129,2,FALSE))</f>
        <v/>
      </c>
      <c r="H492" s="16" t="e">
        <f>IF(VLOOKUP(D492,'BA Origin'!A:H,8,FALSE)=0,"Hotel",IF(VLOOKUP(D492,'BA Origin'!A:H,8,FALSE)=9,"SC","Error"))</f>
        <v>#N/A</v>
      </c>
      <c r="I492" s="16">
        <f t="shared" si="22"/>
        <v>0</v>
      </c>
      <c r="J492" s="16" t="e">
        <f>CONCATENATE(VLOOKUP(D492,'BA Origin'!A:D,4,FALSE),(IF(I492=1,CONCATENATE("000",D492),IF(I492=2,CONCATENATE("00",D492),IF(I492=3,CONCATENATE("0",D492),IF(I492=4,D492,"ERROR"))))),F492)</f>
        <v>#N/A</v>
      </c>
      <c r="K492" s="18" t="e">
        <f t="array" ref="K492">OR(Matrix=$J492)</f>
        <v>#N/A</v>
      </c>
      <c r="L492" s="16" t="str">
        <f t="shared" si="24"/>
        <v/>
      </c>
      <c r="M492" s="19"/>
      <c r="N492" s="20"/>
      <c r="O492" s="15"/>
      <c r="P492" s="16" t="str">
        <f>IF(O492="","",VLOOKUP(O492,'BA Target'!A:G,7,FALSE))</f>
        <v/>
      </c>
      <c r="Q492" s="117"/>
      <c r="R492" s="16" t="str">
        <f>IF(Q492="","",VLOOKUP(Q492,'Cover Data'!$D$44:$E$129,2,FALSE))</f>
        <v/>
      </c>
      <c r="S492" s="16" t="e">
        <f>IF(VLOOKUP(O492,'BA Origin'!A:H,8,FALSE)=0,"Hotel",IF(VLOOKUP(O492,'BA Origin'!A:H,8,FALSE)=9,"SC","Error"))</f>
        <v>#N/A</v>
      </c>
      <c r="T492" s="16">
        <f t="shared" si="23"/>
        <v>0</v>
      </c>
      <c r="U492" s="16" t="e">
        <f>CONCATENATE(VLOOKUP(O492,'BA Target'!A:D,4,FALSE),(IF(T492=1,CONCATENATE("000",O492),IF(T492=2,CONCATENATE("00",O492),IF(T492=3,CONCATENATE("0",O492),IF(T492=4,O492,"ERROR"))))),Q492)</f>
        <v>#N/A</v>
      </c>
      <c r="V492" s="18" t="e">
        <f t="array" ref="V492">OR(Matrix=$U492)</f>
        <v>#N/A</v>
      </c>
      <c r="W492" s="16" t="str">
        <f>IF(R492="","",IF(VLOOKUP(O492,'BA Target'!A:J,10,FALSE)="Y",IF(V492=TRUE,U492,"Cost Center not defined"),U492))</f>
        <v/>
      </c>
      <c r="X492" s="21"/>
      <c r="Y492" s="22"/>
      <c r="Z492" s="22"/>
      <c r="AA492" s="23"/>
      <c r="AB492" s="229"/>
      <c r="AC492" s="339"/>
      <c r="AD492" s="341"/>
      <c r="AE492" s="326"/>
      <c r="AF492" s="326"/>
      <c r="AG492" s="326"/>
      <c r="AH492" s="164"/>
      <c r="AI492" s="326"/>
    </row>
    <row r="493" spans="2:35" ht="15.75" x14ac:dyDescent="0.25">
      <c r="B493" s="13"/>
      <c r="C493" s="14"/>
      <c r="D493" s="17"/>
      <c r="E493" s="16" t="str">
        <f>IF(D493="","",VLOOKUP(D493,'BA Origin'!A:G,7,FALSE))</f>
        <v/>
      </c>
      <c r="F493" s="117"/>
      <c r="G493" s="16" t="str">
        <f>IF(F493="","",VLOOKUP(F493,'Cover Data'!$D$44:$E$129,2,FALSE))</f>
        <v/>
      </c>
      <c r="H493" s="16" t="e">
        <f>IF(VLOOKUP(D493,'BA Origin'!A:H,8,FALSE)=0,"Hotel",IF(VLOOKUP(D493,'BA Origin'!A:H,8,FALSE)=9,"SC","Error"))</f>
        <v>#N/A</v>
      </c>
      <c r="I493" s="16">
        <f t="shared" si="22"/>
        <v>0</v>
      </c>
      <c r="J493" s="16" t="e">
        <f>CONCATENATE(VLOOKUP(D493,'BA Origin'!A:D,4,FALSE),(IF(I493=1,CONCATENATE("000",D493),IF(I493=2,CONCATENATE("00",D493),IF(I493=3,CONCATENATE("0",D493),IF(I493=4,D493,"ERROR"))))),F493)</f>
        <v>#N/A</v>
      </c>
      <c r="K493" s="18" t="e">
        <f t="array" ref="K493">OR(Matrix=$J493)</f>
        <v>#N/A</v>
      </c>
      <c r="L493" s="16" t="str">
        <f t="shared" si="24"/>
        <v/>
      </c>
      <c r="M493" s="19"/>
      <c r="N493" s="20"/>
      <c r="O493" s="17"/>
      <c r="P493" s="16" t="str">
        <f>IF(O493="","",VLOOKUP(O493,'BA Target'!A:G,7,FALSE))</f>
        <v/>
      </c>
      <c r="Q493" s="117"/>
      <c r="R493" s="16" t="str">
        <f>IF(Q493="","",VLOOKUP(Q493,'Cover Data'!$D$44:$E$129,2,FALSE))</f>
        <v/>
      </c>
      <c r="S493" s="16" t="e">
        <f>IF(VLOOKUP(O493,'BA Origin'!A:H,8,FALSE)=0,"Hotel",IF(VLOOKUP(O493,'BA Origin'!A:H,8,FALSE)=9,"SC","Error"))</f>
        <v>#N/A</v>
      </c>
      <c r="T493" s="16">
        <f t="shared" si="23"/>
        <v>0</v>
      </c>
      <c r="U493" s="16" t="e">
        <f>CONCATENATE(VLOOKUP(O493,'BA Target'!A:D,4,FALSE),(IF(T493=1,CONCATENATE("000",O493),IF(T493=2,CONCATENATE("00",O493),IF(T493=3,CONCATENATE("0",O493),IF(T493=4,O493,"ERROR"))))),Q493)</f>
        <v>#N/A</v>
      </c>
      <c r="V493" s="18" t="e">
        <f t="array" ref="V493">OR(Matrix=$U493)</f>
        <v>#N/A</v>
      </c>
      <c r="W493" s="16" t="str">
        <f>IF(R493="","",IF(VLOOKUP(O493,'BA Target'!A:J,10,FALSE)="Y",IF(V493=TRUE,U493,"Cost Center not defined"),U493))</f>
        <v/>
      </c>
      <c r="X493" s="21"/>
      <c r="Y493" s="22"/>
      <c r="Z493" s="22"/>
      <c r="AA493" s="23"/>
      <c r="AB493" s="229"/>
      <c r="AC493" s="337"/>
      <c r="AD493" s="341"/>
      <c r="AE493" s="326"/>
      <c r="AF493" s="326"/>
      <c r="AG493" s="326"/>
      <c r="AH493" s="164"/>
      <c r="AI493" s="326"/>
    </row>
    <row r="494" spans="2:35" ht="15.75" x14ac:dyDescent="0.25">
      <c r="B494" s="13"/>
      <c r="C494" s="14"/>
      <c r="D494" s="15"/>
      <c r="E494" s="16" t="str">
        <f>IF(D494="","",VLOOKUP(D494,'BA Origin'!A:G,7,FALSE))</f>
        <v/>
      </c>
      <c r="F494" s="117"/>
      <c r="G494" s="16" t="str">
        <f>IF(F494="","",VLOOKUP(F494,'Cover Data'!$D$44:$E$129,2,FALSE))</f>
        <v/>
      </c>
      <c r="H494" s="16" t="e">
        <f>IF(VLOOKUP(D494,'BA Origin'!A:H,8,FALSE)=0,"Hotel",IF(VLOOKUP(D494,'BA Origin'!A:H,8,FALSE)=9,"SC","Error"))</f>
        <v>#N/A</v>
      </c>
      <c r="I494" s="16">
        <f t="shared" si="22"/>
        <v>0</v>
      </c>
      <c r="J494" s="16" t="e">
        <f>CONCATENATE(VLOOKUP(D494,'BA Origin'!A:D,4,FALSE),(IF(I494=1,CONCATENATE("000",D494),IF(I494=2,CONCATENATE("00",D494),IF(I494=3,CONCATENATE("0",D494),IF(I494=4,D494,"ERROR"))))),F494)</f>
        <v>#N/A</v>
      </c>
      <c r="K494" s="18" t="e">
        <f t="array" ref="K494">OR(Matrix=$J494)</f>
        <v>#N/A</v>
      </c>
      <c r="L494" s="16" t="str">
        <f t="shared" si="24"/>
        <v/>
      </c>
      <c r="M494" s="19"/>
      <c r="N494" s="20"/>
      <c r="O494" s="15"/>
      <c r="P494" s="16" t="str">
        <f>IF(O494="","",VLOOKUP(O494,'BA Target'!A:G,7,FALSE))</f>
        <v/>
      </c>
      <c r="Q494" s="117"/>
      <c r="R494" s="16" t="str">
        <f>IF(Q494="","",VLOOKUP(Q494,'Cover Data'!$D$44:$E$129,2,FALSE))</f>
        <v/>
      </c>
      <c r="S494" s="16" t="e">
        <f>IF(VLOOKUP(O494,'BA Origin'!A:H,8,FALSE)=0,"Hotel",IF(VLOOKUP(O494,'BA Origin'!A:H,8,FALSE)=9,"SC","Error"))</f>
        <v>#N/A</v>
      </c>
      <c r="T494" s="16">
        <f t="shared" si="23"/>
        <v>0</v>
      </c>
      <c r="U494" s="16" t="e">
        <f>CONCATENATE(VLOOKUP(O494,'BA Target'!A:D,4,FALSE),(IF(T494=1,CONCATENATE("000",O494),IF(T494=2,CONCATENATE("00",O494),IF(T494=3,CONCATENATE("0",O494),IF(T494=4,O494,"ERROR"))))),Q494)</f>
        <v>#N/A</v>
      </c>
      <c r="V494" s="18" t="e">
        <f t="array" ref="V494">OR(Matrix=$U494)</f>
        <v>#N/A</v>
      </c>
      <c r="W494" s="16" t="str">
        <f>IF(R494="","",IF(VLOOKUP(O494,'BA Target'!A:J,10,FALSE)="Y",IF(V494=TRUE,U494,"Cost Center not defined"),U494))</f>
        <v/>
      </c>
      <c r="X494" s="21"/>
      <c r="Y494" s="22"/>
      <c r="Z494" s="22"/>
      <c r="AA494" s="23"/>
      <c r="AB494" s="229"/>
      <c r="AC494" s="338"/>
      <c r="AD494" s="341"/>
      <c r="AE494" s="326"/>
      <c r="AF494" s="326"/>
      <c r="AG494" s="326"/>
      <c r="AH494" s="164"/>
      <c r="AI494" s="326"/>
    </row>
    <row r="495" spans="2:35" ht="15.75" x14ac:dyDescent="0.25">
      <c r="B495" s="13"/>
      <c r="C495" s="14"/>
      <c r="D495" s="15"/>
      <c r="E495" s="16" t="str">
        <f>IF(D495="","",VLOOKUP(D495,'BA Origin'!A:G,7,FALSE))</f>
        <v/>
      </c>
      <c r="F495" s="117"/>
      <c r="G495" s="16" t="str">
        <f>IF(F495="","",VLOOKUP(F495,'Cover Data'!$D$44:$E$129,2,FALSE))</f>
        <v/>
      </c>
      <c r="H495" s="16" t="e">
        <f>IF(VLOOKUP(D495,'BA Origin'!A:H,8,FALSE)=0,"Hotel",IF(VLOOKUP(D495,'BA Origin'!A:H,8,FALSE)=9,"SC","Error"))</f>
        <v>#N/A</v>
      </c>
      <c r="I495" s="16">
        <f t="shared" si="22"/>
        <v>0</v>
      </c>
      <c r="J495" s="16" t="e">
        <f>CONCATENATE(VLOOKUP(D495,'BA Origin'!A:D,4,FALSE),(IF(I495=1,CONCATENATE("000",D495),IF(I495=2,CONCATENATE("00",D495),IF(I495=3,CONCATENATE("0",D495),IF(I495=4,D495,"ERROR"))))),F495)</f>
        <v>#N/A</v>
      </c>
      <c r="K495" s="18" t="e">
        <f t="array" ref="K495">OR(Matrix=$J495)</f>
        <v>#N/A</v>
      </c>
      <c r="L495" s="16" t="str">
        <f t="shared" si="24"/>
        <v/>
      </c>
      <c r="M495" s="19"/>
      <c r="N495" s="20"/>
      <c r="O495" s="15"/>
      <c r="P495" s="16" t="str">
        <f>IF(O495="","",VLOOKUP(O495,'BA Target'!A:G,7,FALSE))</f>
        <v/>
      </c>
      <c r="Q495" s="117"/>
      <c r="R495" s="16" t="str">
        <f>IF(Q495="","",VLOOKUP(Q495,'Cover Data'!$D$44:$E$129,2,FALSE))</f>
        <v/>
      </c>
      <c r="S495" s="16" t="e">
        <f>IF(VLOOKUP(O495,'BA Origin'!A:H,8,FALSE)=0,"Hotel",IF(VLOOKUP(O495,'BA Origin'!A:H,8,FALSE)=9,"SC","Error"))</f>
        <v>#N/A</v>
      </c>
      <c r="T495" s="16">
        <f t="shared" si="23"/>
        <v>0</v>
      </c>
      <c r="U495" s="16" t="e">
        <f>CONCATENATE(VLOOKUP(O495,'BA Target'!A:D,4,FALSE),(IF(T495=1,CONCATENATE("000",O495),IF(T495=2,CONCATENATE("00",O495),IF(T495=3,CONCATENATE("0",O495),IF(T495=4,O495,"ERROR"))))),Q495)</f>
        <v>#N/A</v>
      </c>
      <c r="V495" s="18" t="e">
        <f t="array" ref="V495">OR(Matrix=$U495)</f>
        <v>#N/A</v>
      </c>
      <c r="W495" s="16" t="str">
        <f>IF(R495="","",IF(VLOOKUP(O495,'BA Target'!A:J,10,FALSE)="Y",IF(V495=TRUE,U495,"Cost Center not defined"),U495))</f>
        <v/>
      </c>
      <c r="X495" s="21"/>
      <c r="Y495" s="22"/>
      <c r="Z495" s="22"/>
      <c r="AA495" s="23"/>
      <c r="AB495" s="229"/>
      <c r="AC495" s="339"/>
      <c r="AD495" s="341"/>
      <c r="AE495" s="326"/>
      <c r="AF495" s="326"/>
      <c r="AG495" s="326"/>
      <c r="AH495" s="164"/>
      <c r="AI495" s="326"/>
    </row>
    <row r="496" spans="2:35" ht="15.75" x14ac:dyDescent="0.25">
      <c r="B496" s="13"/>
      <c r="C496" s="14"/>
      <c r="D496" s="17"/>
      <c r="E496" s="16" t="str">
        <f>IF(D496="","",VLOOKUP(D496,'BA Origin'!A:G,7,FALSE))</f>
        <v/>
      </c>
      <c r="F496" s="117"/>
      <c r="G496" s="16" t="str">
        <f>IF(F496="","",VLOOKUP(F496,'Cover Data'!$D$44:$E$129,2,FALSE))</f>
        <v/>
      </c>
      <c r="H496" s="16" t="e">
        <f>IF(VLOOKUP(D496,'BA Origin'!A:H,8,FALSE)=0,"Hotel",IF(VLOOKUP(D496,'BA Origin'!A:H,8,FALSE)=9,"SC","Error"))</f>
        <v>#N/A</v>
      </c>
      <c r="I496" s="16">
        <f t="shared" si="22"/>
        <v>0</v>
      </c>
      <c r="J496" s="16" t="e">
        <f>CONCATENATE(VLOOKUP(D496,'BA Origin'!A:D,4,FALSE),(IF(I496=1,CONCATENATE("000",D496),IF(I496=2,CONCATENATE("00",D496),IF(I496=3,CONCATENATE("0",D496),IF(I496=4,D496,"ERROR"))))),F496)</f>
        <v>#N/A</v>
      </c>
      <c r="K496" s="18" t="e">
        <f t="array" ref="K496">OR(Matrix=$J496)</f>
        <v>#N/A</v>
      </c>
      <c r="L496" s="16" t="str">
        <f t="shared" si="24"/>
        <v/>
      </c>
      <c r="M496" s="19"/>
      <c r="N496" s="20"/>
      <c r="O496" s="17"/>
      <c r="P496" s="16" t="str">
        <f>IF(O496="","",VLOOKUP(O496,'BA Target'!A:G,7,FALSE))</f>
        <v/>
      </c>
      <c r="Q496" s="117"/>
      <c r="R496" s="16" t="str">
        <f>IF(Q496="","",VLOOKUP(Q496,'Cover Data'!$D$44:$E$129,2,FALSE))</f>
        <v/>
      </c>
      <c r="S496" s="16" t="e">
        <f>IF(VLOOKUP(O496,'BA Origin'!A:H,8,FALSE)=0,"Hotel",IF(VLOOKUP(O496,'BA Origin'!A:H,8,FALSE)=9,"SC","Error"))</f>
        <v>#N/A</v>
      </c>
      <c r="T496" s="16">
        <f t="shared" si="23"/>
        <v>0</v>
      </c>
      <c r="U496" s="16" t="e">
        <f>CONCATENATE(VLOOKUP(O496,'BA Target'!A:D,4,FALSE),(IF(T496=1,CONCATENATE("000",O496),IF(T496=2,CONCATENATE("00",O496),IF(T496=3,CONCATENATE("0",O496),IF(T496=4,O496,"ERROR"))))),Q496)</f>
        <v>#N/A</v>
      </c>
      <c r="V496" s="18" t="e">
        <f t="array" ref="V496">OR(Matrix=$U496)</f>
        <v>#N/A</v>
      </c>
      <c r="W496" s="16" t="str">
        <f>IF(R496="","",IF(VLOOKUP(O496,'BA Target'!A:J,10,FALSE)="Y",IF(V496=TRUE,U496,"Cost Center not defined"),U496))</f>
        <v/>
      </c>
      <c r="X496" s="21"/>
      <c r="Y496" s="22"/>
      <c r="Z496" s="22"/>
      <c r="AA496" s="23"/>
      <c r="AB496" s="229"/>
      <c r="AC496" s="337"/>
      <c r="AD496" s="341"/>
      <c r="AE496" s="326"/>
      <c r="AF496" s="326"/>
      <c r="AG496" s="326"/>
      <c r="AH496" s="164"/>
      <c r="AI496" s="326"/>
    </row>
    <row r="497" spans="2:35" ht="15.75" x14ac:dyDescent="0.25">
      <c r="B497" s="13"/>
      <c r="C497" s="14"/>
      <c r="D497" s="15"/>
      <c r="E497" s="16" t="str">
        <f>IF(D497="","",VLOOKUP(D497,'BA Origin'!A:G,7,FALSE))</f>
        <v/>
      </c>
      <c r="F497" s="117"/>
      <c r="G497" s="16" t="str">
        <f>IF(F497="","",VLOOKUP(F497,'Cover Data'!$D$44:$E$129,2,FALSE))</f>
        <v/>
      </c>
      <c r="H497" s="16" t="e">
        <f>IF(VLOOKUP(D497,'BA Origin'!A:H,8,FALSE)=0,"Hotel",IF(VLOOKUP(D497,'BA Origin'!A:H,8,FALSE)=9,"SC","Error"))</f>
        <v>#N/A</v>
      </c>
      <c r="I497" s="16">
        <f t="shared" si="22"/>
        <v>0</v>
      </c>
      <c r="J497" s="16" t="e">
        <f>CONCATENATE(VLOOKUP(D497,'BA Origin'!A:D,4,FALSE),(IF(I497=1,CONCATENATE("000",D497),IF(I497=2,CONCATENATE("00",D497),IF(I497=3,CONCATENATE("0",D497),IF(I497=4,D497,"ERROR"))))),F497)</f>
        <v>#N/A</v>
      </c>
      <c r="K497" s="18" t="e">
        <f t="array" ref="K497">OR(Matrix=$J497)</f>
        <v>#N/A</v>
      </c>
      <c r="L497" s="16" t="str">
        <f t="shared" si="24"/>
        <v/>
      </c>
      <c r="M497" s="19"/>
      <c r="N497" s="20"/>
      <c r="O497" s="15"/>
      <c r="P497" s="16" t="str">
        <f>IF(O497="","",VLOOKUP(O497,'BA Target'!A:G,7,FALSE))</f>
        <v/>
      </c>
      <c r="Q497" s="117"/>
      <c r="R497" s="16" t="str">
        <f>IF(Q497="","",VLOOKUP(Q497,'Cover Data'!$D$44:$E$129,2,FALSE))</f>
        <v/>
      </c>
      <c r="S497" s="16" t="e">
        <f>IF(VLOOKUP(O497,'BA Origin'!A:H,8,FALSE)=0,"Hotel",IF(VLOOKUP(O497,'BA Origin'!A:H,8,FALSE)=9,"SC","Error"))</f>
        <v>#N/A</v>
      </c>
      <c r="T497" s="16">
        <f t="shared" si="23"/>
        <v>0</v>
      </c>
      <c r="U497" s="16" t="e">
        <f>CONCATENATE(VLOOKUP(O497,'BA Target'!A:D,4,FALSE),(IF(T497=1,CONCATENATE("000",O497),IF(T497=2,CONCATENATE("00",O497),IF(T497=3,CONCATENATE("0",O497),IF(T497=4,O497,"ERROR"))))),Q497)</f>
        <v>#N/A</v>
      </c>
      <c r="V497" s="18" t="e">
        <f t="array" ref="V497">OR(Matrix=$U497)</f>
        <v>#N/A</v>
      </c>
      <c r="W497" s="16" t="str">
        <f>IF(R497="","",IF(VLOOKUP(O497,'BA Target'!A:J,10,FALSE)="Y",IF(V497=TRUE,U497,"Cost Center not defined"),U497))</f>
        <v/>
      </c>
      <c r="X497" s="21"/>
      <c r="Y497" s="22"/>
      <c r="Z497" s="22"/>
      <c r="AA497" s="23"/>
      <c r="AB497" s="229"/>
      <c r="AC497" s="338"/>
      <c r="AD497" s="341"/>
      <c r="AE497" s="326"/>
      <c r="AF497" s="326"/>
      <c r="AG497" s="326"/>
      <c r="AH497" s="164"/>
      <c r="AI497" s="326"/>
    </row>
    <row r="498" spans="2:35" ht="15.75" x14ac:dyDescent="0.25">
      <c r="B498" s="13"/>
      <c r="C498" s="14"/>
      <c r="D498" s="15"/>
      <c r="E498" s="16" t="str">
        <f>IF(D498="","",VLOOKUP(D498,'BA Origin'!A:G,7,FALSE))</f>
        <v/>
      </c>
      <c r="F498" s="117"/>
      <c r="G498" s="16" t="str">
        <f>IF(F498="","",VLOOKUP(F498,'Cover Data'!$D$44:$E$129,2,FALSE))</f>
        <v/>
      </c>
      <c r="H498" s="16" t="e">
        <f>IF(VLOOKUP(D498,'BA Origin'!A:H,8,FALSE)=0,"Hotel",IF(VLOOKUP(D498,'BA Origin'!A:H,8,FALSE)=9,"SC","Error"))</f>
        <v>#N/A</v>
      </c>
      <c r="I498" s="16">
        <f t="shared" si="22"/>
        <v>0</v>
      </c>
      <c r="J498" s="16" t="e">
        <f>CONCATENATE(VLOOKUP(D498,'BA Origin'!A:D,4,FALSE),(IF(I498=1,CONCATENATE("000",D498),IF(I498=2,CONCATENATE("00",D498),IF(I498=3,CONCATENATE("0",D498),IF(I498=4,D498,"ERROR"))))),F498)</f>
        <v>#N/A</v>
      </c>
      <c r="K498" s="18" t="e">
        <f t="array" ref="K498">OR(Matrix=$J498)</f>
        <v>#N/A</v>
      </c>
      <c r="L498" s="16" t="str">
        <f t="shared" si="24"/>
        <v/>
      </c>
      <c r="M498" s="19"/>
      <c r="N498" s="20"/>
      <c r="O498" s="15"/>
      <c r="P498" s="16" t="str">
        <f>IF(O498="","",VLOOKUP(O498,'BA Target'!A:G,7,FALSE))</f>
        <v/>
      </c>
      <c r="Q498" s="117"/>
      <c r="R498" s="16" t="str">
        <f>IF(Q498="","",VLOOKUP(Q498,'Cover Data'!$D$44:$E$129,2,FALSE))</f>
        <v/>
      </c>
      <c r="S498" s="16" t="e">
        <f>IF(VLOOKUP(O498,'BA Origin'!A:H,8,FALSE)=0,"Hotel",IF(VLOOKUP(O498,'BA Origin'!A:H,8,FALSE)=9,"SC","Error"))</f>
        <v>#N/A</v>
      </c>
      <c r="T498" s="16">
        <f t="shared" si="23"/>
        <v>0</v>
      </c>
      <c r="U498" s="16" t="e">
        <f>CONCATENATE(VLOOKUP(O498,'BA Target'!A:D,4,FALSE),(IF(T498=1,CONCATENATE("000",O498),IF(T498=2,CONCATENATE("00",O498),IF(T498=3,CONCATENATE("0",O498),IF(T498=4,O498,"ERROR"))))),Q498)</f>
        <v>#N/A</v>
      </c>
      <c r="V498" s="18" t="e">
        <f t="array" ref="V498">OR(Matrix=$U498)</f>
        <v>#N/A</v>
      </c>
      <c r="W498" s="16" t="str">
        <f>IF(R498="","",IF(VLOOKUP(O498,'BA Target'!A:J,10,FALSE)="Y",IF(V498=TRUE,U498,"Cost Center not defined"),U498))</f>
        <v/>
      </c>
      <c r="X498" s="21"/>
      <c r="Y498" s="22"/>
      <c r="Z498" s="22"/>
      <c r="AA498" s="23"/>
      <c r="AB498" s="229"/>
      <c r="AC498" s="339"/>
      <c r="AD498" s="341"/>
      <c r="AE498" s="326"/>
      <c r="AF498" s="326"/>
      <c r="AG498" s="326"/>
      <c r="AH498" s="164"/>
      <c r="AI498" s="326"/>
    </row>
    <row r="499" spans="2:35" ht="15.75" x14ac:dyDescent="0.25">
      <c r="B499" s="13"/>
      <c r="C499" s="14"/>
      <c r="D499" s="17"/>
      <c r="E499" s="16" t="str">
        <f>IF(D499="","",VLOOKUP(D499,'BA Origin'!A:G,7,FALSE))</f>
        <v/>
      </c>
      <c r="F499" s="117"/>
      <c r="G499" s="16" t="str">
        <f>IF(F499="","",VLOOKUP(F499,'Cover Data'!$D$44:$E$129,2,FALSE))</f>
        <v/>
      </c>
      <c r="H499" s="16" t="e">
        <f>IF(VLOOKUP(D499,'BA Origin'!A:H,8,FALSE)=0,"Hotel",IF(VLOOKUP(D499,'BA Origin'!A:H,8,FALSE)=9,"SC","Error"))</f>
        <v>#N/A</v>
      </c>
      <c r="I499" s="16">
        <f t="shared" si="22"/>
        <v>0</v>
      </c>
      <c r="J499" s="16" t="e">
        <f>CONCATENATE(VLOOKUP(D499,'BA Origin'!A:D,4,FALSE),(IF(I499=1,CONCATENATE("000",D499),IF(I499=2,CONCATENATE("00",D499),IF(I499=3,CONCATENATE("0",D499),IF(I499=4,D499,"ERROR"))))),F499)</f>
        <v>#N/A</v>
      </c>
      <c r="K499" s="18" t="e">
        <f t="array" ref="K499">OR(Matrix=$J499)</f>
        <v>#N/A</v>
      </c>
      <c r="L499" s="16" t="str">
        <f t="shared" si="24"/>
        <v/>
      </c>
      <c r="M499" s="19"/>
      <c r="N499" s="20"/>
      <c r="O499" s="17"/>
      <c r="P499" s="16" t="str">
        <f>IF(O499="","",VLOOKUP(O499,'BA Target'!A:G,7,FALSE))</f>
        <v/>
      </c>
      <c r="Q499" s="117"/>
      <c r="R499" s="16" t="str">
        <f>IF(Q499="","",VLOOKUP(Q499,'Cover Data'!$D$44:$E$129,2,FALSE))</f>
        <v/>
      </c>
      <c r="S499" s="16" t="e">
        <f>IF(VLOOKUP(O499,'BA Origin'!A:H,8,FALSE)=0,"Hotel",IF(VLOOKUP(O499,'BA Origin'!A:H,8,FALSE)=9,"SC","Error"))</f>
        <v>#N/A</v>
      </c>
      <c r="T499" s="16">
        <f t="shared" si="23"/>
        <v>0</v>
      </c>
      <c r="U499" s="16" t="e">
        <f>CONCATENATE(VLOOKUP(O499,'BA Target'!A:D,4,FALSE),(IF(T499=1,CONCATENATE("000",O499),IF(T499=2,CONCATENATE("00",O499),IF(T499=3,CONCATENATE("0",O499),IF(T499=4,O499,"ERROR"))))),Q499)</f>
        <v>#N/A</v>
      </c>
      <c r="V499" s="18" t="e">
        <f t="array" ref="V499">OR(Matrix=$U499)</f>
        <v>#N/A</v>
      </c>
      <c r="W499" s="16" t="str">
        <f>IF(R499="","",IF(VLOOKUP(O499,'BA Target'!A:J,10,FALSE)="Y",IF(V499=TRUE,U499,"Cost Center not defined"),U499))</f>
        <v/>
      </c>
      <c r="X499" s="21"/>
      <c r="Y499" s="22"/>
      <c r="Z499" s="22"/>
      <c r="AA499" s="23"/>
      <c r="AB499" s="229"/>
      <c r="AC499" s="337"/>
      <c r="AD499" s="341"/>
      <c r="AE499" s="326"/>
      <c r="AF499" s="326"/>
      <c r="AG499" s="326"/>
      <c r="AH499" s="164"/>
      <c r="AI499" s="326"/>
    </row>
    <row r="500" spans="2:35" ht="15.75" x14ac:dyDescent="0.25">
      <c r="B500" s="13"/>
      <c r="C500" s="14"/>
      <c r="D500" s="15"/>
      <c r="E500" s="16" t="str">
        <f>IF(D500="","",VLOOKUP(D500,'BA Origin'!A:G,7,FALSE))</f>
        <v/>
      </c>
      <c r="F500" s="117"/>
      <c r="G500" s="16" t="str">
        <f>IF(F500="","",VLOOKUP(F500,'Cover Data'!$D$44:$E$129,2,FALSE))</f>
        <v/>
      </c>
      <c r="H500" s="16" t="e">
        <f>IF(VLOOKUP(D500,'BA Origin'!A:H,8,FALSE)=0,"Hotel",IF(VLOOKUP(D500,'BA Origin'!A:H,8,FALSE)=9,"SC","Error"))</f>
        <v>#N/A</v>
      </c>
      <c r="I500" s="16">
        <f t="shared" si="22"/>
        <v>0</v>
      </c>
      <c r="J500" s="16" t="e">
        <f>CONCATENATE(VLOOKUP(D500,'BA Origin'!A:D,4,FALSE),(IF(I500=1,CONCATENATE("000",D500),IF(I500=2,CONCATENATE("00",D500),IF(I500=3,CONCATENATE("0",D500),IF(I500=4,D500,"ERROR"))))),F500)</f>
        <v>#N/A</v>
      </c>
      <c r="K500" s="18" t="e">
        <f t="array" ref="K500">OR(Matrix=$J500)</f>
        <v>#N/A</v>
      </c>
      <c r="L500" s="16" t="str">
        <f t="shared" si="24"/>
        <v/>
      </c>
      <c r="M500" s="19"/>
      <c r="N500" s="20"/>
      <c r="O500" s="15"/>
      <c r="P500" s="16" t="str">
        <f>IF(O500="","",VLOOKUP(O500,'BA Target'!A:G,7,FALSE))</f>
        <v/>
      </c>
      <c r="Q500" s="117"/>
      <c r="R500" s="16" t="str">
        <f>IF(Q500="","",VLOOKUP(Q500,'Cover Data'!$D$44:$E$129,2,FALSE))</f>
        <v/>
      </c>
      <c r="S500" s="16" t="e">
        <f>IF(VLOOKUP(O500,'BA Origin'!A:H,8,FALSE)=0,"Hotel",IF(VLOOKUP(O500,'BA Origin'!A:H,8,FALSE)=9,"SC","Error"))</f>
        <v>#N/A</v>
      </c>
      <c r="T500" s="16">
        <f t="shared" si="23"/>
        <v>0</v>
      </c>
      <c r="U500" s="16" t="e">
        <f>CONCATENATE(VLOOKUP(O500,'BA Target'!A:D,4,FALSE),(IF(T500=1,CONCATENATE("000",O500),IF(T500=2,CONCATENATE("00",O500),IF(T500=3,CONCATENATE("0",O500),IF(T500=4,O500,"ERROR"))))),Q500)</f>
        <v>#N/A</v>
      </c>
      <c r="V500" s="18" t="e">
        <f t="array" ref="V500">OR(Matrix=$U500)</f>
        <v>#N/A</v>
      </c>
      <c r="W500" s="16" t="str">
        <f>IF(R500="","",IF(VLOOKUP(O500,'BA Target'!A:J,10,FALSE)="Y",IF(V500=TRUE,U500,"Cost Center not defined"),U500))</f>
        <v/>
      </c>
      <c r="X500" s="21"/>
      <c r="Y500" s="22"/>
      <c r="Z500" s="22"/>
      <c r="AA500" s="23"/>
      <c r="AB500" s="229"/>
      <c r="AC500" s="338"/>
      <c r="AD500" s="341"/>
      <c r="AE500" s="326"/>
      <c r="AF500" s="326"/>
      <c r="AG500" s="326"/>
      <c r="AH500" s="164"/>
      <c r="AI500" s="326"/>
    </row>
    <row r="501" spans="2:35" ht="15.75" x14ac:dyDescent="0.25">
      <c r="B501" s="13"/>
      <c r="C501" s="14"/>
      <c r="D501" s="15"/>
      <c r="E501" s="16" t="str">
        <f>IF(D501="","",VLOOKUP(D501,'BA Origin'!A:G,7,FALSE))</f>
        <v/>
      </c>
      <c r="F501" s="117"/>
      <c r="G501" s="16" t="str">
        <f>IF(F501="","",VLOOKUP(F501,'Cover Data'!$D$44:$E$129,2,FALSE))</f>
        <v/>
      </c>
      <c r="H501" s="16" t="e">
        <f>IF(VLOOKUP(D501,'BA Origin'!A:H,8,FALSE)=0,"Hotel",IF(VLOOKUP(D501,'BA Origin'!A:H,8,FALSE)=9,"SC","Error"))</f>
        <v>#N/A</v>
      </c>
      <c r="I501" s="16">
        <f t="shared" si="22"/>
        <v>0</v>
      </c>
      <c r="J501" s="16" t="e">
        <f>CONCATENATE(VLOOKUP(D501,'BA Origin'!A:D,4,FALSE),(IF(I501=1,CONCATENATE("000",D501),IF(I501=2,CONCATENATE("00",D501),IF(I501=3,CONCATENATE("0",D501),IF(I501=4,D501,"ERROR"))))),F501)</f>
        <v>#N/A</v>
      </c>
      <c r="K501" s="18" t="e">
        <f t="array" ref="K501">OR(Matrix=$J501)</f>
        <v>#N/A</v>
      </c>
      <c r="L501" s="16" t="str">
        <f t="shared" si="24"/>
        <v/>
      </c>
      <c r="M501" s="19"/>
      <c r="N501" s="20"/>
      <c r="O501" s="15"/>
      <c r="P501" s="16" t="str">
        <f>IF(O501="","",VLOOKUP(O501,'BA Target'!A:G,7,FALSE))</f>
        <v/>
      </c>
      <c r="Q501" s="117"/>
      <c r="R501" s="16" t="str">
        <f>IF(Q501="","",VLOOKUP(Q501,'Cover Data'!$D$44:$E$129,2,FALSE))</f>
        <v/>
      </c>
      <c r="S501" s="16" t="e">
        <f>IF(VLOOKUP(O501,'BA Origin'!A:H,8,FALSE)=0,"Hotel",IF(VLOOKUP(O501,'BA Origin'!A:H,8,FALSE)=9,"SC","Error"))</f>
        <v>#N/A</v>
      </c>
      <c r="T501" s="16">
        <f t="shared" si="23"/>
        <v>0</v>
      </c>
      <c r="U501" s="16" t="e">
        <f>CONCATENATE(VLOOKUP(O501,'BA Target'!A:D,4,FALSE),(IF(T501=1,CONCATENATE("000",O501),IF(T501=2,CONCATENATE("00",O501),IF(T501=3,CONCATENATE("0",O501),IF(T501=4,O501,"ERROR"))))),Q501)</f>
        <v>#N/A</v>
      </c>
      <c r="V501" s="18" t="e">
        <f t="array" ref="V501">OR(Matrix=$U501)</f>
        <v>#N/A</v>
      </c>
      <c r="W501" s="16" t="str">
        <f>IF(R501="","",IF(VLOOKUP(O501,'BA Target'!A:J,10,FALSE)="Y",IF(V501=TRUE,U501,"Cost Center not defined"),U501))</f>
        <v/>
      </c>
      <c r="X501" s="21"/>
      <c r="Y501" s="22"/>
      <c r="Z501" s="22"/>
      <c r="AA501" s="23"/>
      <c r="AB501" s="229"/>
      <c r="AC501" s="339"/>
      <c r="AD501" s="341"/>
      <c r="AE501" s="326"/>
      <c r="AF501" s="326"/>
      <c r="AG501" s="326"/>
      <c r="AH501" s="164"/>
      <c r="AI501" s="326"/>
    </row>
    <row r="502" spans="2:35" ht="15.75" x14ac:dyDescent="0.25">
      <c r="B502" s="13"/>
      <c r="C502" s="14"/>
      <c r="D502" s="17"/>
      <c r="E502" s="16" t="str">
        <f>IF(D502="","",VLOOKUP(D502,'BA Origin'!A:G,7,FALSE))</f>
        <v/>
      </c>
      <c r="F502" s="117"/>
      <c r="G502" s="16" t="str">
        <f>IF(F502="","",VLOOKUP(F502,'Cover Data'!$D$44:$E$129,2,FALSE))</f>
        <v/>
      </c>
      <c r="H502" s="16" t="e">
        <f>IF(VLOOKUP(D502,'BA Origin'!A:H,8,FALSE)=0,"Hotel",IF(VLOOKUP(D502,'BA Origin'!A:H,8,FALSE)=9,"SC","Error"))</f>
        <v>#N/A</v>
      </c>
      <c r="I502" s="16">
        <f t="shared" si="22"/>
        <v>0</v>
      </c>
      <c r="J502" s="16" t="e">
        <f>CONCATENATE(VLOOKUP(D502,'BA Origin'!A:D,4,FALSE),(IF(I502=1,CONCATENATE("000",D502),IF(I502=2,CONCATENATE("00",D502),IF(I502=3,CONCATENATE("0",D502),IF(I502=4,D502,"ERROR"))))),F502)</f>
        <v>#N/A</v>
      </c>
      <c r="K502" s="18" t="e">
        <f t="array" ref="K502">OR(Matrix=$J502)</f>
        <v>#N/A</v>
      </c>
      <c r="L502" s="16" t="str">
        <f t="shared" si="24"/>
        <v/>
      </c>
      <c r="M502" s="19"/>
      <c r="N502" s="20"/>
      <c r="O502" s="17"/>
      <c r="P502" s="16" t="str">
        <f>IF(O502="","",VLOOKUP(O502,'BA Target'!A:G,7,FALSE))</f>
        <v/>
      </c>
      <c r="Q502" s="117"/>
      <c r="R502" s="16" t="str">
        <f>IF(Q502="","",VLOOKUP(Q502,'Cover Data'!$D$44:$E$129,2,FALSE))</f>
        <v/>
      </c>
      <c r="S502" s="16" t="e">
        <f>IF(VLOOKUP(O502,'BA Origin'!A:H,8,FALSE)=0,"Hotel",IF(VLOOKUP(O502,'BA Origin'!A:H,8,FALSE)=9,"SC","Error"))</f>
        <v>#N/A</v>
      </c>
      <c r="T502" s="16">
        <f t="shared" si="23"/>
        <v>0</v>
      </c>
      <c r="U502" s="16" t="e">
        <f>CONCATENATE(VLOOKUP(O502,'BA Target'!A:D,4,FALSE),(IF(T502=1,CONCATENATE("000",O502),IF(T502=2,CONCATENATE("00",O502),IF(T502=3,CONCATENATE("0",O502),IF(T502=4,O502,"ERROR"))))),Q502)</f>
        <v>#N/A</v>
      </c>
      <c r="V502" s="18" t="e">
        <f t="array" ref="V502">OR(Matrix=$U502)</f>
        <v>#N/A</v>
      </c>
      <c r="W502" s="16" t="str">
        <f>IF(R502="","",IF(VLOOKUP(O502,'BA Target'!A:J,10,FALSE)="Y",IF(V502=TRUE,U502,"Cost Center not defined"),U502))</f>
        <v/>
      </c>
      <c r="X502" s="21"/>
      <c r="Y502" s="22"/>
      <c r="Z502" s="22"/>
      <c r="AA502" s="23"/>
      <c r="AB502" s="229"/>
      <c r="AC502" s="337"/>
      <c r="AD502" s="341"/>
      <c r="AE502" s="326"/>
      <c r="AF502" s="326"/>
      <c r="AG502" s="326"/>
      <c r="AH502" s="164"/>
      <c r="AI502" s="326"/>
    </row>
    <row r="503" spans="2:35" ht="15.75" x14ac:dyDescent="0.25">
      <c r="B503" s="13"/>
      <c r="C503" s="14"/>
      <c r="D503" s="15"/>
      <c r="E503" s="16" t="str">
        <f>IF(D503="","",VLOOKUP(D503,'BA Origin'!A:G,7,FALSE))</f>
        <v/>
      </c>
      <c r="F503" s="117"/>
      <c r="G503" s="16" t="str">
        <f>IF(F503="","",VLOOKUP(F503,'Cover Data'!$D$44:$E$129,2,FALSE))</f>
        <v/>
      </c>
      <c r="H503" s="16" t="e">
        <f>IF(VLOOKUP(D503,'BA Origin'!A:H,8,FALSE)=0,"Hotel",IF(VLOOKUP(D503,'BA Origin'!A:H,8,FALSE)=9,"SC","Error"))</f>
        <v>#N/A</v>
      </c>
      <c r="I503" s="16">
        <f t="shared" si="22"/>
        <v>0</v>
      </c>
      <c r="J503" s="16" t="e">
        <f>CONCATENATE(VLOOKUP(D503,'BA Origin'!A:D,4,FALSE),(IF(I503=1,CONCATENATE("000",D503),IF(I503=2,CONCATENATE("00",D503),IF(I503=3,CONCATENATE("0",D503),IF(I503=4,D503,"ERROR"))))),F503)</f>
        <v>#N/A</v>
      </c>
      <c r="K503" s="18" t="e">
        <f t="array" ref="K503">OR(Matrix=$J503)</f>
        <v>#N/A</v>
      </c>
      <c r="L503" s="16" t="str">
        <f t="shared" si="24"/>
        <v/>
      </c>
      <c r="M503" s="19"/>
      <c r="N503" s="20"/>
      <c r="O503" s="15"/>
      <c r="P503" s="16" t="str">
        <f>IF(O503="","",VLOOKUP(O503,'BA Target'!A:G,7,FALSE))</f>
        <v/>
      </c>
      <c r="Q503" s="117"/>
      <c r="R503" s="16" t="str">
        <f>IF(Q503="","",VLOOKUP(Q503,'Cover Data'!$D$44:$E$129,2,FALSE))</f>
        <v/>
      </c>
      <c r="S503" s="16" t="e">
        <f>IF(VLOOKUP(O503,'BA Origin'!A:H,8,FALSE)=0,"Hotel",IF(VLOOKUP(O503,'BA Origin'!A:H,8,FALSE)=9,"SC","Error"))</f>
        <v>#N/A</v>
      </c>
      <c r="T503" s="16">
        <f t="shared" si="23"/>
        <v>0</v>
      </c>
      <c r="U503" s="16" t="e">
        <f>CONCATENATE(VLOOKUP(O503,'BA Target'!A:D,4,FALSE),(IF(T503=1,CONCATENATE("000",O503),IF(T503=2,CONCATENATE("00",O503),IF(T503=3,CONCATENATE("0",O503),IF(T503=4,O503,"ERROR"))))),Q503)</f>
        <v>#N/A</v>
      </c>
      <c r="V503" s="18" t="e">
        <f t="array" ref="V503">OR(Matrix=$U503)</f>
        <v>#N/A</v>
      </c>
      <c r="W503" s="16" t="str">
        <f>IF(R503="","",IF(VLOOKUP(O503,'BA Target'!A:J,10,FALSE)="Y",IF(V503=TRUE,U503,"Cost Center not defined"),U503))</f>
        <v/>
      </c>
      <c r="X503" s="21"/>
      <c r="Y503" s="22"/>
      <c r="Z503" s="22"/>
      <c r="AA503" s="23"/>
      <c r="AB503" s="229"/>
      <c r="AC503" s="338"/>
      <c r="AD503" s="341"/>
      <c r="AE503" s="326"/>
      <c r="AF503" s="326"/>
      <c r="AG503" s="326"/>
      <c r="AH503" s="164"/>
      <c r="AI503" s="326"/>
    </row>
    <row r="504" spans="2:35" ht="15.75" x14ac:dyDescent="0.25">
      <c r="B504" s="13"/>
      <c r="C504" s="14"/>
      <c r="D504" s="15"/>
      <c r="E504" s="16" t="str">
        <f>IF(D504="","",VLOOKUP(D504,'BA Origin'!A:G,7,FALSE))</f>
        <v/>
      </c>
      <c r="F504" s="117"/>
      <c r="G504" s="16" t="str">
        <f>IF(F504="","",VLOOKUP(F504,'Cover Data'!$D$44:$E$129,2,FALSE))</f>
        <v/>
      </c>
      <c r="H504" s="16" t="e">
        <f>IF(VLOOKUP(D504,'BA Origin'!A:H,8,FALSE)=0,"Hotel",IF(VLOOKUP(D504,'BA Origin'!A:H,8,FALSE)=9,"SC","Error"))</f>
        <v>#N/A</v>
      </c>
      <c r="I504" s="16">
        <f t="shared" si="22"/>
        <v>0</v>
      </c>
      <c r="J504" s="16" t="e">
        <f>CONCATENATE(VLOOKUP(D504,'BA Origin'!A:D,4,FALSE),(IF(I504=1,CONCATENATE("000",D504),IF(I504=2,CONCATENATE("00",D504),IF(I504=3,CONCATENATE("0",D504),IF(I504=4,D504,"ERROR"))))),F504)</f>
        <v>#N/A</v>
      </c>
      <c r="K504" s="18" t="e">
        <f t="array" ref="K504">OR(Matrix=$J504)</f>
        <v>#N/A</v>
      </c>
      <c r="L504" s="16" t="str">
        <f t="shared" si="24"/>
        <v/>
      </c>
      <c r="M504" s="19"/>
      <c r="N504" s="20"/>
      <c r="O504" s="15"/>
      <c r="P504" s="16" t="str">
        <f>IF(O504="","",VLOOKUP(O504,'BA Target'!A:G,7,FALSE))</f>
        <v/>
      </c>
      <c r="Q504" s="117"/>
      <c r="R504" s="16" t="str">
        <f>IF(Q504="","",VLOOKUP(Q504,'Cover Data'!$D$44:$E$129,2,FALSE))</f>
        <v/>
      </c>
      <c r="S504" s="16" t="e">
        <f>IF(VLOOKUP(O504,'BA Origin'!A:H,8,FALSE)=0,"Hotel",IF(VLOOKUP(O504,'BA Origin'!A:H,8,FALSE)=9,"SC","Error"))</f>
        <v>#N/A</v>
      </c>
      <c r="T504" s="16">
        <f t="shared" si="23"/>
        <v>0</v>
      </c>
      <c r="U504" s="16" t="e">
        <f>CONCATENATE(VLOOKUP(O504,'BA Target'!A:D,4,FALSE),(IF(T504=1,CONCATENATE("000",O504),IF(T504=2,CONCATENATE("00",O504),IF(T504=3,CONCATENATE("0",O504),IF(T504=4,O504,"ERROR"))))),Q504)</f>
        <v>#N/A</v>
      </c>
      <c r="V504" s="18" t="e">
        <f t="array" ref="V504">OR(Matrix=$U504)</f>
        <v>#N/A</v>
      </c>
      <c r="W504" s="16" t="str">
        <f>IF(R504="","",IF(VLOOKUP(O504,'BA Target'!A:J,10,FALSE)="Y",IF(V504=TRUE,U504,"Cost Center not defined"),U504))</f>
        <v/>
      </c>
      <c r="X504" s="21"/>
      <c r="Y504" s="22"/>
      <c r="Z504" s="22"/>
      <c r="AA504" s="23"/>
      <c r="AB504" s="229"/>
      <c r="AC504" s="339"/>
      <c r="AD504" s="341"/>
      <c r="AE504" s="326"/>
      <c r="AF504" s="326"/>
      <c r="AG504" s="326"/>
      <c r="AH504" s="164"/>
      <c r="AI504" s="326"/>
    </row>
    <row r="505" spans="2:35" ht="15.75" x14ac:dyDescent="0.25">
      <c r="B505" s="13"/>
      <c r="C505" s="14"/>
      <c r="D505" s="17"/>
      <c r="E505" s="16" t="str">
        <f>IF(D505="","",VLOOKUP(D505,'BA Origin'!A:G,7,FALSE))</f>
        <v/>
      </c>
      <c r="F505" s="117"/>
      <c r="G505" s="16" t="str">
        <f>IF(F505="","",VLOOKUP(F505,'Cover Data'!$D$44:$E$129,2,FALSE))</f>
        <v/>
      </c>
      <c r="H505" s="16" t="e">
        <f>IF(VLOOKUP(D505,'BA Origin'!A:H,8,FALSE)=0,"Hotel",IF(VLOOKUP(D505,'BA Origin'!A:H,8,FALSE)=9,"SC","Error"))</f>
        <v>#N/A</v>
      </c>
      <c r="I505" s="16">
        <f t="shared" si="22"/>
        <v>0</v>
      </c>
      <c r="J505" s="16" t="e">
        <f>CONCATENATE(VLOOKUP(D505,'BA Origin'!A:D,4,FALSE),(IF(I505=1,CONCATENATE("000",D505),IF(I505=2,CONCATENATE("00",D505),IF(I505=3,CONCATENATE("0",D505),IF(I505=4,D505,"ERROR"))))),F505)</f>
        <v>#N/A</v>
      </c>
      <c r="K505" s="18" t="e">
        <f t="array" ref="K505">OR(Matrix=$J505)</f>
        <v>#N/A</v>
      </c>
      <c r="L505" s="16" t="str">
        <f t="shared" si="24"/>
        <v/>
      </c>
      <c r="M505" s="19"/>
      <c r="N505" s="20"/>
      <c r="O505" s="17"/>
      <c r="P505" s="16" t="str">
        <f>IF(O505="","",VLOOKUP(O505,'BA Target'!A:G,7,FALSE))</f>
        <v/>
      </c>
      <c r="Q505" s="117"/>
      <c r="R505" s="16" t="str">
        <f>IF(Q505="","",VLOOKUP(Q505,'Cover Data'!$D$44:$E$129,2,FALSE))</f>
        <v/>
      </c>
      <c r="S505" s="16" t="e">
        <f>IF(VLOOKUP(O505,'BA Origin'!A:H,8,FALSE)=0,"Hotel",IF(VLOOKUP(O505,'BA Origin'!A:H,8,FALSE)=9,"SC","Error"))</f>
        <v>#N/A</v>
      </c>
      <c r="T505" s="16">
        <f t="shared" si="23"/>
        <v>0</v>
      </c>
      <c r="U505" s="16" t="e">
        <f>CONCATENATE(VLOOKUP(O505,'BA Target'!A:D,4,FALSE),(IF(T505=1,CONCATENATE("000",O505),IF(T505=2,CONCATENATE("00",O505),IF(T505=3,CONCATENATE("0",O505),IF(T505=4,O505,"ERROR"))))),Q505)</f>
        <v>#N/A</v>
      </c>
      <c r="V505" s="18" t="e">
        <f t="array" ref="V505">OR(Matrix=$U505)</f>
        <v>#N/A</v>
      </c>
      <c r="W505" s="16" t="str">
        <f>IF(R505="","",IF(VLOOKUP(O505,'BA Target'!A:J,10,FALSE)="Y",IF(V505=TRUE,U505,"Cost Center not defined"),U505))</f>
        <v/>
      </c>
      <c r="X505" s="21"/>
      <c r="Y505" s="22"/>
      <c r="Z505" s="22"/>
      <c r="AA505" s="23"/>
      <c r="AB505" s="229"/>
      <c r="AC505" s="337"/>
      <c r="AD505" s="341"/>
      <c r="AE505" s="326"/>
      <c r="AF505" s="326"/>
      <c r="AG505" s="326"/>
      <c r="AH505" s="164"/>
      <c r="AI505" s="326"/>
    </row>
    <row r="506" spans="2:35" ht="15.75" x14ac:dyDescent="0.25">
      <c r="B506" s="13"/>
      <c r="C506" s="14"/>
      <c r="D506" s="15"/>
      <c r="E506" s="16" t="str">
        <f>IF(D506="","",VLOOKUP(D506,'BA Origin'!A:G,7,FALSE))</f>
        <v/>
      </c>
      <c r="F506" s="117"/>
      <c r="G506" s="16" t="str">
        <f>IF(F506="","",VLOOKUP(F506,'Cover Data'!$D$44:$E$129,2,FALSE))</f>
        <v/>
      </c>
      <c r="H506" s="16" t="e">
        <f>IF(VLOOKUP(D506,'BA Origin'!A:H,8,FALSE)=0,"Hotel",IF(VLOOKUP(D506,'BA Origin'!A:H,8,FALSE)=9,"SC","Error"))</f>
        <v>#N/A</v>
      </c>
      <c r="I506" s="16">
        <f t="shared" si="22"/>
        <v>0</v>
      </c>
      <c r="J506" s="16" t="e">
        <f>CONCATENATE(VLOOKUP(D506,'BA Origin'!A:D,4,FALSE),(IF(I506=1,CONCATENATE("000",D506),IF(I506=2,CONCATENATE("00",D506),IF(I506=3,CONCATENATE("0",D506),IF(I506=4,D506,"ERROR"))))),F506)</f>
        <v>#N/A</v>
      </c>
      <c r="K506" s="18" t="e">
        <f t="array" ref="K506">OR(Matrix=$J506)</f>
        <v>#N/A</v>
      </c>
      <c r="L506" s="16" t="str">
        <f t="shared" si="24"/>
        <v/>
      </c>
      <c r="M506" s="19"/>
      <c r="N506" s="20"/>
      <c r="O506" s="15"/>
      <c r="P506" s="16" t="str">
        <f>IF(O506="","",VLOOKUP(O506,'BA Target'!A:G,7,FALSE))</f>
        <v/>
      </c>
      <c r="Q506" s="117"/>
      <c r="R506" s="16" t="str">
        <f>IF(Q506="","",VLOOKUP(Q506,'Cover Data'!$D$44:$E$129,2,FALSE))</f>
        <v/>
      </c>
      <c r="S506" s="16" t="e">
        <f>IF(VLOOKUP(O506,'BA Origin'!A:H,8,FALSE)=0,"Hotel",IF(VLOOKUP(O506,'BA Origin'!A:H,8,FALSE)=9,"SC","Error"))</f>
        <v>#N/A</v>
      </c>
      <c r="T506" s="16">
        <f t="shared" si="23"/>
        <v>0</v>
      </c>
      <c r="U506" s="16" t="e">
        <f>CONCATENATE(VLOOKUP(O506,'BA Target'!A:D,4,FALSE),(IF(T506=1,CONCATENATE("000",O506),IF(T506=2,CONCATENATE("00",O506),IF(T506=3,CONCATENATE("0",O506),IF(T506=4,O506,"ERROR"))))),Q506)</f>
        <v>#N/A</v>
      </c>
      <c r="V506" s="18" t="e">
        <f t="array" ref="V506">OR(Matrix=$U506)</f>
        <v>#N/A</v>
      </c>
      <c r="W506" s="16" t="str">
        <f>IF(R506="","",IF(VLOOKUP(O506,'BA Target'!A:J,10,FALSE)="Y",IF(V506=TRUE,U506,"Cost Center not defined"),U506))</f>
        <v/>
      </c>
      <c r="X506" s="21"/>
      <c r="Y506" s="22"/>
      <c r="Z506" s="22"/>
      <c r="AA506" s="23"/>
      <c r="AB506" s="229"/>
      <c r="AC506" s="338"/>
      <c r="AD506" s="341"/>
      <c r="AE506" s="326"/>
      <c r="AF506" s="326"/>
      <c r="AG506" s="326"/>
      <c r="AH506" s="164"/>
      <c r="AI506" s="326"/>
    </row>
    <row r="507" spans="2:35" ht="15.75" x14ac:dyDescent="0.25">
      <c r="B507" s="13"/>
      <c r="C507" s="14"/>
      <c r="D507" s="15"/>
      <c r="E507" s="16" t="str">
        <f>IF(D507="","",VLOOKUP(D507,'BA Origin'!A:G,7,FALSE))</f>
        <v/>
      </c>
      <c r="F507" s="117"/>
      <c r="G507" s="16" t="str">
        <f>IF(F507="","",VLOOKUP(F507,'Cover Data'!$D$44:$E$129,2,FALSE))</f>
        <v/>
      </c>
      <c r="H507" s="16" t="e">
        <f>IF(VLOOKUP(D507,'BA Origin'!A:H,8,FALSE)=0,"Hotel",IF(VLOOKUP(D507,'BA Origin'!A:H,8,FALSE)=9,"SC","Error"))</f>
        <v>#N/A</v>
      </c>
      <c r="I507" s="16">
        <f t="shared" si="22"/>
        <v>0</v>
      </c>
      <c r="J507" s="16" t="e">
        <f>CONCATENATE(VLOOKUP(D507,'BA Origin'!A:D,4,FALSE),(IF(I507=1,CONCATENATE("000",D507),IF(I507=2,CONCATENATE("00",D507),IF(I507=3,CONCATENATE("0",D507),IF(I507=4,D507,"ERROR"))))),F507)</f>
        <v>#N/A</v>
      </c>
      <c r="K507" s="18" t="e">
        <f t="array" ref="K507">OR(Matrix=$J507)</f>
        <v>#N/A</v>
      </c>
      <c r="L507" s="16" t="str">
        <f t="shared" si="24"/>
        <v/>
      </c>
      <c r="M507" s="19"/>
      <c r="N507" s="20"/>
      <c r="O507" s="15"/>
      <c r="P507" s="16" t="str">
        <f>IF(O507="","",VLOOKUP(O507,'BA Target'!A:G,7,FALSE))</f>
        <v/>
      </c>
      <c r="Q507" s="117"/>
      <c r="R507" s="16" t="str">
        <f>IF(Q507="","",VLOOKUP(Q507,'Cover Data'!$D$44:$E$129,2,FALSE))</f>
        <v/>
      </c>
      <c r="S507" s="16" t="e">
        <f>IF(VLOOKUP(O507,'BA Origin'!A:H,8,FALSE)=0,"Hotel",IF(VLOOKUP(O507,'BA Origin'!A:H,8,FALSE)=9,"SC","Error"))</f>
        <v>#N/A</v>
      </c>
      <c r="T507" s="16">
        <f t="shared" si="23"/>
        <v>0</v>
      </c>
      <c r="U507" s="16" t="e">
        <f>CONCATENATE(VLOOKUP(O507,'BA Target'!A:D,4,FALSE),(IF(T507=1,CONCATENATE("000",O507),IF(T507=2,CONCATENATE("00",O507),IF(T507=3,CONCATENATE("0",O507),IF(T507=4,O507,"ERROR"))))),Q507)</f>
        <v>#N/A</v>
      </c>
      <c r="V507" s="18" t="e">
        <f t="array" ref="V507">OR(Matrix=$U507)</f>
        <v>#N/A</v>
      </c>
      <c r="W507" s="16" t="str">
        <f>IF(R507="","",IF(VLOOKUP(O507,'BA Target'!A:J,10,FALSE)="Y",IF(V507=TRUE,U507,"Cost Center not defined"),U507))</f>
        <v/>
      </c>
      <c r="X507" s="21"/>
      <c r="Y507" s="22"/>
      <c r="Z507" s="22"/>
      <c r="AA507" s="23"/>
      <c r="AB507" s="229"/>
      <c r="AC507" s="339"/>
      <c r="AD507" s="341"/>
      <c r="AE507" s="326"/>
      <c r="AF507" s="326"/>
      <c r="AG507" s="326"/>
      <c r="AH507" s="164"/>
      <c r="AI507" s="326"/>
    </row>
    <row r="508" spans="2:35" ht="15.75" x14ac:dyDescent="0.25">
      <c r="B508" s="13"/>
      <c r="C508" s="14"/>
      <c r="D508" s="17"/>
      <c r="E508" s="16" t="str">
        <f>IF(D508="","",VLOOKUP(D508,'BA Origin'!A:G,7,FALSE))</f>
        <v/>
      </c>
      <c r="F508" s="117"/>
      <c r="G508" s="16" t="str">
        <f>IF(F508="","",VLOOKUP(F508,'Cover Data'!$D$44:$E$129,2,FALSE))</f>
        <v/>
      </c>
      <c r="H508" s="16" t="e">
        <f>IF(VLOOKUP(D508,'BA Origin'!A:H,8,FALSE)=0,"Hotel",IF(VLOOKUP(D508,'BA Origin'!A:H,8,FALSE)=9,"SC","Error"))</f>
        <v>#N/A</v>
      </c>
      <c r="I508" s="16">
        <f t="shared" si="22"/>
        <v>0</v>
      </c>
      <c r="J508" s="16" t="e">
        <f>CONCATENATE(VLOOKUP(D508,'BA Origin'!A:D,4,FALSE),(IF(I508=1,CONCATENATE("000",D508),IF(I508=2,CONCATENATE("00",D508),IF(I508=3,CONCATENATE("0",D508),IF(I508=4,D508,"ERROR"))))),F508)</f>
        <v>#N/A</v>
      </c>
      <c r="K508" s="18" t="e">
        <f t="array" ref="K508">OR(Matrix=$J508)</f>
        <v>#N/A</v>
      </c>
      <c r="L508" s="16" t="str">
        <f t="shared" si="24"/>
        <v/>
      </c>
      <c r="M508" s="19"/>
      <c r="N508" s="20"/>
      <c r="O508" s="17"/>
      <c r="P508" s="16" t="str">
        <f>IF(O508="","",VLOOKUP(O508,'BA Target'!A:G,7,FALSE))</f>
        <v/>
      </c>
      <c r="Q508" s="117"/>
      <c r="R508" s="16" t="str">
        <f>IF(Q508="","",VLOOKUP(Q508,'Cover Data'!$D$44:$E$129,2,FALSE))</f>
        <v/>
      </c>
      <c r="S508" s="16" t="e">
        <f>IF(VLOOKUP(O508,'BA Origin'!A:H,8,FALSE)=0,"Hotel",IF(VLOOKUP(O508,'BA Origin'!A:H,8,FALSE)=9,"SC","Error"))</f>
        <v>#N/A</v>
      </c>
      <c r="T508" s="16">
        <f t="shared" si="23"/>
        <v>0</v>
      </c>
      <c r="U508" s="16" t="e">
        <f>CONCATENATE(VLOOKUP(O508,'BA Target'!A:D,4,FALSE),(IF(T508=1,CONCATENATE("000",O508),IF(T508=2,CONCATENATE("00",O508),IF(T508=3,CONCATENATE("0",O508),IF(T508=4,O508,"ERROR"))))),Q508)</f>
        <v>#N/A</v>
      </c>
      <c r="V508" s="18" t="e">
        <f t="array" ref="V508">OR(Matrix=$U508)</f>
        <v>#N/A</v>
      </c>
      <c r="W508" s="16" t="str">
        <f>IF(R508="","",IF(VLOOKUP(O508,'BA Target'!A:J,10,FALSE)="Y",IF(V508=TRUE,U508,"Cost Center not defined"),U508))</f>
        <v/>
      </c>
      <c r="X508" s="21"/>
      <c r="Y508" s="22"/>
      <c r="Z508" s="22"/>
      <c r="AA508" s="23"/>
      <c r="AB508" s="229"/>
      <c r="AC508" s="337"/>
      <c r="AD508" s="341"/>
      <c r="AE508" s="326"/>
      <c r="AF508" s="326"/>
      <c r="AG508" s="326"/>
      <c r="AH508" s="164"/>
      <c r="AI508" s="326"/>
    </row>
    <row r="509" spans="2:35" ht="15.75" x14ac:dyDescent="0.25">
      <c r="B509" s="13"/>
      <c r="C509" s="14"/>
      <c r="D509" s="15"/>
      <c r="E509" s="16" t="str">
        <f>IF(D509="","",VLOOKUP(D509,'BA Origin'!A:G,7,FALSE))</f>
        <v/>
      </c>
      <c r="F509" s="117"/>
      <c r="G509" s="16" t="str">
        <f>IF(F509="","",VLOOKUP(F509,'Cover Data'!$D$44:$E$129,2,FALSE))</f>
        <v/>
      </c>
      <c r="H509" s="16" t="e">
        <f>IF(VLOOKUP(D509,'BA Origin'!A:H,8,FALSE)=0,"Hotel",IF(VLOOKUP(D509,'BA Origin'!A:H,8,FALSE)=9,"SC","Error"))</f>
        <v>#N/A</v>
      </c>
      <c r="I509" s="16">
        <f t="shared" si="22"/>
        <v>0</v>
      </c>
      <c r="J509" s="16" t="e">
        <f>CONCATENATE(VLOOKUP(D509,'BA Origin'!A:D,4,FALSE),(IF(I509=1,CONCATENATE("000",D509),IF(I509=2,CONCATENATE("00",D509),IF(I509=3,CONCATENATE("0",D509),IF(I509=4,D509,"ERROR"))))),F509)</f>
        <v>#N/A</v>
      </c>
      <c r="K509" s="18" t="e">
        <f t="array" ref="K509">OR(Matrix=$J509)</f>
        <v>#N/A</v>
      </c>
      <c r="L509" s="16" t="str">
        <f t="shared" si="24"/>
        <v/>
      </c>
      <c r="M509" s="19"/>
      <c r="N509" s="20"/>
      <c r="O509" s="15"/>
      <c r="P509" s="16" t="str">
        <f>IF(O509="","",VLOOKUP(O509,'BA Target'!A:G,7,FALSE))</f>
        <v/>
      </c>
      <c r="Q509" s="117"/>
      <c r="R509" s="16" t="str">
        <f>IF(Q509="","",VLOOKUP(Q509,'Cover Data'!$D$44:$E$129,2,FALSE))</f>
        <v/>
      </c>
      <c r="S509" s="16" t="e">
        <f>IF(VLOOKUP(O509,'BA Origin'!A:H,8,FALSE)=0,"Hotel",IF(VLOOKUP(O509,'BA Origin'!A:H,8,FALSE)=9,"SC","Error"))</f>
        <v>#N/A</v>
      </c>
      <c r="T509" s="16">
        <f t="shared" si="23"/>
        <v>0</v>
      </c>
      <c r="U509" s="16" t="e">
        <f>CONCATENATE(VLOOKUP(O509,'BA Target'!A:D,4,FALSE),(IF(T509=1,CONCATENATE("000",O509),IF(T509=2,CONCATENATE("00",O509),IF(T509=3,CONCATENATE("0",O509),IF(T509=4,O509,"ERROR"))))),Q509)</f>
        <v>#N/A</v>
      </c>
      <c r="V509" s="18" t="e">
        <f t="array" ref="V509">OR(Matrix=$U509)</f>
        <v>#N/A</v>
      </c>
      <c r="W509" s="16" t="str">
        <f>IF(R509="","",IF(VLOOKUP(O509,'BA Target'!A:J,10,FALSE)="Y",IF(V509=TRUE,U509,"Cost Center not defined"),U509))</f>
        <v/>
      </c>
      <c r="X509" s="21"/>
      <c r="Y509" s="22"/>
      <c r="Z509" s="22"/>
      <c r="AA509" s="23"/>
      <c r="AB509" s="229"/>
      <c r="AC509" s="338"/>
      <c r="AD509" s="341"/>
      <c r="AE509" s="326"/>
      <c r="AF509" s="326"/>
      <c r="AG509" s="326"/>
      <c r="AH509" s="164"/>
      <c r="AI509" s="326"/>
    </row>
    <row r="510" spans="2:35" ht="15.75" x14ac:dyDescent="0.25">
      <c r="B510" s="13"/>
      <c r="C510" s="14"/>
      <c r="D510" s="15"/>
      <c r="E510" s="16" t="str">
        <f>IF(D510="","",VLOOKUP(D510,'BA Origin'!A:G,7,FALSE))</f>
        <v/>
      </c>
      <c r="F510" s="117"/>
      <c r="G510" s="16" t="str">
        <f>IF(F510="","",VLOOKUP(F510,'Cover Data'!$D$44:$E$129,2,FALSE))</f>
        <v/>
      </c>
      <c r="H510" s="16" t="e">
        <f>IF(VLOOKUP(D510,'BA Origin'!A:H,8,FALSE)=0,"Hotel",IF(VLOOKUP(D510,'BA Origin'!A:H,8,FALSE)=9,"SC","Error"))</f>
        <v>#N/A</v>
      </c>
      <c r="I510" s="16">
        <f t="shared" si="22"/>
        <v>0</v>
      </c>
      <c r="J510" s="16" t="e">
        <f>CONCATENATE(VLOOKUP(D510,'BA Origin'!A:D,4,FALSE),(IF(I510=1,CONCATENATE("000",D510),IF(I510=2,CONCATENATE("00",D510),IF(I510=3,CONCATENATE("0",D510),IF(I510=4,D510,"ERROR"))))),F510)</f>
        <v>#N/A</v>
      </c>
      <c r="K510" s="18" t="e">
        <f t="array" ref="K510">OR(Matrix=$J510)</f>
        <v>#N/A</v>
      </c>
      <c r="L510" s="16" t="str">
        <f t="shared" si="24"/>
        <v/>
      </c>
      <c r="M510" s="19"/>
      <c r="N510" s="20"/>
      <c r="O510" s="15"/>
      <c r="P510" s="16" t="str">
        <f>IF(O510="","",VLOOKUP(O510,'BA Target'!A:G,7,FALSE))</f>
        <v/>
      </c>
      <c r="Q510" s="117"/>
      <c r="R510" s="16" t="str">
        <f>IF(Q510="","",VLOOKUP(Q510,'Cover Data'!$D$44:$E$129,2,FALSE))</f>
        <v/>
      </c>
      <c r="S510" s="16" t="e">
        <f>IF(VLOOKUP(O510,'BA Origin'!A:H,8,FALSE)=0,"Hotel",IF(VLOOKUP(O510,'BA Origin'!A:H,8,FALSE)=9,"SC","Error"))</f>
        <v>#N/A</v>
      </c>
      <c r="T510" s="16">
        <f t="shared" si="23"/>
        <v>0</v>
      </c>
      <c r="U510" s="16" t="e">
        <f>CONCATENATE(VLOOKUP(O510,'BA Target'!A:D,4,FALSE),(IF(T510=1,CONCATENATE("000",O510),IF(T510=2,CONCATENATE("00",O510),IF(T510=3,CONCATENATE("0",O510),IF(T510=4,O510,"ERROR"))))),Q510)</f>
        <v>#N/A</v>
      </c>
      <c r="V510" s="18" t="e">
        <f t="array" ref="V510">OR(Matrix=$U510)</f>
        <v>#N/A</v>
      </c>
      <c r="W510" s="16" t="str">
        <f>IF(R510="","",IF(VLOOKUP(O510,'BA Target'!A:J,10,FALSE)="Y",IF(V510=TRUE,U510,"Cost Center not defined"),U510))</f>
        <v/>
      </c>
      <c r="X510" s="21"/>
      <c r="Y510" s="22"/>
      <c r="Z510" s="22"/>
      <c r="AA510" s="23"/>
      <c r="AB510" s="229"/>
      <c r="AC510" s="339"/>
      <c r="AD510" s="341"/>
      <c r="AE510" s="326"/>
      <c r="AF510" s="326"/>
      <c r="AG510" s="326"/>
      <c r="AH510" s="164"/>
      <c r="AI510" s="326"/>
    </row>
    <row r="511" spans="2:35" ht="15.75" x14ac:dyDescent="0.25">
      <c r="B511" s="13"/>
      <c r="C511" s="14"/>
      <c r="D511" s="17"/>
      <c r="E511" s="16" t="str">
        <f>IF(D511="","",VLOOKUP(D511,'BA Origin'!A:G,7,FALSE))</f>
        <v/>
      </c>
      <c r="F511" s="117"/>
      <c r="G511" s="16" t="str">
        <f>IF(F511="","",VLOOKUP(F511,'Cover Data'!$D$44:$E$129,2,FALSE))</f>
        <v/>
      </c>
      <c r="H511" s="16" t="e">
        <f>IF(VLOOKUP(D511,'BA Origin'!A:H,8,FALSE)=0,"Hotel",IF(VLOOKUP(D511,'BA Origin'!A:H,8,FALSE)=9,"SC","Error"))</f>
        <v>#N/A</v>
      </c>
      <c r="I511" s="16">
        <f t="shared" si="22"/>
        <v>0</v>
      </c>
      <c r="J511" s="16" t="e">
        <f>CONCATENATE(VLOOKUP(D511,'BA Origin'!A:D,4,FALSE),(IF(I511=1,CONCATENATE("000",D511),IF(I511=2,CONCATENATE("00",D511),IF(I511=3,CONCATENATE("0",D511),IF(I511=4,D511,"ERROR"))))),F511)</f>
        <v>#N/A</v>
      </c>
      <c r="K511" s="18" t="e">
        <f t="array" ref="K511">OR(Matrix=$J511)</f>
        <v>#N/A</v>
      </c>
      <c r="L511" s="16" t="str">
        <f t="shared" si="24"/>
        <v/>
      </c>
      <c r="M511" s="19"/>
      <c r="N511" s="20"/>
      <c r="O511" s="17"/>
      <c r="P511" s="16" t="str">
        <f>IF(O511="","",VLOOKUP(O511,'BA Target'!A:G,7,FALSE))</f>
        <v/>
      </c>
      <c r="Q511" s="117"/>
      <c r="R511" s="16" t="str">
        <f>IF(Q511="","",VLOOKUP(Q511,'Cover Data'!$D$44:$E$129,2,FALSE))</f>
        <v/>
      </c>
      <c r="S511" s="16" t="e">
        <f>IF(VLOOKUP(O511,'BA Origin'!A:H,8,FALSE)=0,"Hotel",IF(VLOOKUP(O511,'BA Origin'!A:H,8,FALSE)=9,"SC","Error"))</f>
        <v>#N/A</v>
      </c>
      <c r="T511" s="16">
        <f t="shared" si="23"/>
        <v>0</v>
      </c>
      <c r="U511" s="16" t="e">
        <f>CONCATENATE(VLOOKUP(O511,'BA Target'!A:D,4,FALSE),(IF(T511=1,CONCATENATE("000",O511),IF(T511=2,CONCATENATE("00",O511),IF(T511=3,CONCATENATE("0",O511),IF(T511=4,O511,"ERROR"))))),Q511)</f>
        <v>#N/A</v>
      </c>
      <c r="V511" s="18" t="e">
        <f t="array" ref="V511">OR(Matrix=$U511)</f>
        <v>#N/A</v>
      </c>
      <c r="W511" s="16" t="str">
        <f>IF(R511="","",IF(VLOOKUP(O511,'BA Target'!A:J,10,FALSE)="Y",IF(V511=TRUE,U511,"Cost Center not defined"),U511))</f>
        <v/>
      </c>
      <c r="X511" s="21"/>
      <c r="Y511" s="22"/>
      <c r="Z511" s="22"/>
      <c r="AA511" s="23"/>
      <c r="AB511" s="229"/>
      <c r="AC511" s="337"/>
      <c r="AD511" s="341"/>
      <c r="AE511" s="326"/>
      <c r="AF511" s="326"/>
      <c r="AG511" s="326"/>
      <c r="AH511" s="164"/>
      <c r="AI511" s="326"/>
    </row>
    <row r="512" spans="2:35" ht="15.75" x14ac:dyDescent="0.25">
      <c r="B512" s="13"/>
      <c r="C512" s="14"/>
      <c r="D512" s="15"/>
      <c r="E512" s="16" t="str">
        <f>IF(D512="","",VLOOKUP(D512,'BA Origin'!A:G,7,FALSE))</f>
        <v/>
      </c>
      <c r="F512" s="117"/>
      <c r="G512" s="16" t="str">
        <f>IF(F512="","",VLOOKUP(F512,'Cover Data'!$D$44:$E$129,2,FALSE))</f>
        <v/>
      </c>
      <c r="H512" s="16" t="e">
        <f>IF(VLOOKUP(D512,'BA Origin'!A:H,8,FALSE)=0,"Hotel",IF(VLOOKUP(D512,'BA Origin'!A:H,8,FALSE)=9,"SC","Error"))</f>
        <v>#N/A</v>
      </c>
      <c r="I512" s="16">
        <f t="shared" si="22"/>
        <v>0</v>
      </c>
      <c r="J512" s="16" t="e">
        <f>CONCATENATE(VLOOKUP(D512,'BA Origin'!A:D,4,FALSE),(IF(I512=1,CONCATENATE("000",D512),IF(I512=2,CONCATENATE("00",D512),IF(I512=3,CONCATENATE("0",D512),IF(I512=4,D512,"ERROR"))))),F512)</f>
        <v>#N/A</v>
      </c>
      <c r="K512" s="18" t="e">
        <f t="array" ref="K512">OR(Matrix=$J512)</f>
        <v>#N/A</v>
      </c>
      <c r="L512" s="16" t="str">
        <f t="shared" si="24"/>
        <v/>
      </c>
      <c r="M512" s="19"/>
      <c r="N512" s="20"/>
      <c r="O512" s="15"/>
      <c r="P512" s="16" t="str">
        <f>IF(O512="","",VLOOKUP(O512,'BA Target'!A:G,7,FALSE))</f>
        <v/>
      </c>
      <c r="Q512" s="117"/>
      <c r="R512" s="16" t="str">
        <f>IF(Q512="","",VLOOKUP(Q512,'Cover Data'!$D$44:$E$129,2,FALSE))</f>
        <v/>
      </c>
      <c r="S512" s="16" t="e">
        <f>IF(VLOOKUP(O512,'BA Origin'!A:H,8,FALSE)=0,"Hotel",IF(VLOOKUP(O512,'BA Origin'!A:H,8,FALSE)=9,"SC","Error"))</f>
        <v>#N/A</v>
      </c>
      <c r="T512" s="16">
        <f t="shared" si="23"/>
        <v>0</v>
      </c>
      <c r="U512" s="16" t="e">
        <f>CONCATENATE(VLOOKUP(O512,'BA Target'!A:D,4,FALSE),(IF(T512=1,CONCATENATE("000",O512),IF(T512=2,CONCATENATE("00",O512),IF(T512=3,CONCATENATE("0",O512),IF(T512=4,O512,"ERROR"))))),Q512)</f>
        <v>#N/A</v>
      </c>
      <c r="V512" s="18" t="e">
        <f t="array" ref="V512">OR(Matrix=$U512)</f>
        <v>#N/A</v>
      </c>
      <c r="W512" s="16" t="str">
        <f>IF(R512="","",IF(VLOOKUP(O512,'BA Target'!A:J,10,FALSE)="Y",IF(V512=TRUE,U512,"Cost Center not defined"),U512))</f>
        <v/>
      </c>
      <c r="X512" s="21"/>
      <c r="Y512" s="22"/>
      <c r="Z512" s="22"/>
      <c r="AA512" s="23"/>
      <c r="AB512" s="229"/>
      <c r="AC512" s="338"/>
      <c r="AD512" s="341"/>
      <c r="AE512" s="326"/>
      <c r="AF512" s="326"/>
      <c r="AG512" s="326"/>
      <c r="AH512" s="164"/>
      <c r="AI512" s="326"/>
    </row>
    <row r="513" spans="2:35" ht="15.75" x14ac:dyDescent="0.25">
      <c r="B513" s="13"/>
      <c r="C513" s="14"/>
      <c r="D513" s="15"/>
      <c r="E513" s="16" t="str">
        <f>IF(D513="","",VLOOKUP(D513,'BA Origin'!A:G,7,FALSE))</f>
        <v/>
      </c>
      <c r="F513" s="117"/>
      <c r="G513" s="16" t="str">
        <f>IF(F513="","",VLOOKUP(F513,'Cover Data'!$D$44:$E$129,2,FALSE))</f>
        <v/>
      </c>
      <c r="H513" s="16" t="e">
        <f>IF(VLOOKUP(D513,'BA Origin'!A:H,8,FALSE)=0,"Hotel",IF(VLOOKUP(D513,'BA Origin'!A:H,8,FALSE)=9,"SC","Error"))</f>
        <v>#N/A</v>
      </c>
      <c r="I513" s="16">
        <f t="shared" si="22"/>
        <v>0</v>
      </c>
      <c r="J513" s="16" t="e">
        <f>CONCATENATE(VLOOKUP(D513,'BA Origin'!A:D,4,FALSE),(IF(I513=1,CONCATENATE("000",D513),IF(I513=2,CONCATENATE("00",D513),IF(I513=3,CONCATENATE("0",D513),IF(I513=4,D513,"ERROR"))))),F513)</f>
        <v>#N/A</v>
      </c>
      <c r="K513" s="18" t="e">
        <f t="array" ref="K513">OR(Matrix=$J513)</f>
        <v>#N/A</v>
      </c>
      <c r="L513" s="16" t="str">
        <f t="shared" si="24"/>
        <v/>
      </c>
      <c r="M513" s="19"/>
      <c r="N513" s="20"/>
      <c r="O513" s="15"/>
      <c r="P513" s="16" t="str">
        <f>IF(O513="","",VLOOKUP(O513,'BA Target'!A:G,7,FALSE))</f>
        <v/>
      </c>
      <c r="Q513" s="117"/>
      <c r="R513" s="16" t="str">
        <f>IF(Q513="","",VLOOKUP(Q513,'Cover Data'!$D$44:$E$129,2,FALSE))</f>
        <v/>
      </c>
      <c r="S513" s="16" t="e">
        <f>IF(VLOOKUP(O513,'BA Origin'!A:H,8,FALSE)=0,"Hotel",IF(VLOOKUP(O513,'BA Origin'!A:H,8,FALSE)=9,"SC","Error"))</f>
        <v>#N/A</v>
      </c>
      <c r="T513" s="16">
        <f t="shared" si="23"/>
        <v>0</v>
      </c>
      <c r="U513" s="16" t="e">
        <f>CONCATENATE(VLOOKUP(O513,'BA Target'!A:D,4,FALSE),(IF(T513=1,CONCATENATE("000",O513),IF(T513=2,CONCATENATE("00",O513),IF(T513=3,CONCATENATE("0",O513),IF(T513=4,O513,"ERROR"))))),Q513)</f>
        <v>#N/A</v>
      </c>
      <c r="V513" s="18" t="e">
        <f t="array" ref="V513">OR(Matrix=$U513)</f>
        <v>#N/A</v>
      </c>
      <c r="W513" s="16" t="str">
        <f>IF(R513="","",IF(VLOOKUP(O513,'BA Target'!A:J,10,FALSE)="Y",IF(V513=TRUE,U513,"Cost Center not defined"),U513))</f>
        <v/>
      </c>
      <c r="X513" s="21"/>
      <c r="Y513" s="22"/>
      <c r="Z513" s="22"/>
      <c r="AA513" s="23"/>
      <c r="AB513" s="229"/>
      <c r="AC513" s="339"/>
      <c r="AD513" s="341"/>
      <c r="AE513" s="326"/>
      <c r="AF513" s="326"/>
      <c r="AG513" s="326"/>
      <c r="AH513" s="164"/>
      <c r="AI513" s="326"/>
    </row>
    <row r="514" spans="2:35" ht="15.75" x14ac:dyDescent="0.25">
      <c r="B514" s="13"/>
      <c r="C514" s="14"/>
      <c r="D514" s="17"/>
      <c r="E514" s="16" t="str">
        <f>IF(D514="","",VLOOKUP(D514,'BA Origin'!A:G,7,FALSE))</f>
        <v/>
      </c>
      <c r="F514" s="117"/>
      <c r="G514" s="16" t="str">
        <f>IF(F514="","",VLOOKUP(F514,'Cover Data'!$D$44:$E$129,2,FALSE))</f>
        <v/>
      </c>
      <c r="H514" s="16" t="e">
        <f>IF(VLOOKUP(D514,'BA Origin'!A:H,8,FALSE)=0,"Hotel",IF(VLOOKUP(D514,'BA Origin'!A:H,8,FALSE)=9,"SC","Error"))</f>
        <v>#N/A</v>
      </c>
      <c r="I514" s="16">
        <f t="shared" si="22"/>
        <v>0</v>
      </c>
      <c r="J514" s="16" t="e">
        <f>CONCATENATE(VLOOKUP(D514,'BA Origin'!A:D,4,FALSE),(IF(I514=1,CONCATENATE("000",D514),IF(I514=2,CONCATENATE("00",D514),IF(I514=3,CONCATENATE("0",D514),IF(I514=4,D514,"ERROR"))))),F514)</f>
        <v>#N/A</v>
      </c>
      <c r="K514" s="18" t="e">
        <f t="array" ref="K514">OR(Matrix=$J514)</f>
        <v>#N/A</v>
      </c>
      <c r="L514" s="16" t="str">
        <f t="shared" si="24"/>
        <v/>
      </c>
      <c r="M514" s="19"/>
      <c r="N514" s="20"/>
      <c r="O514" s="17"/>
      <c r="P514" s="16" t="str">
        <f>IF(O514="","",VLOOKUP(O514,'BA Target'!A:G,7,FALSE))</f>
        <v/>
      </c>
      <c r="Q514" s="117"/>
      <c r="R514" s="16" t="str">
        <f>IF(Q514="","",VLOOKUP(Q514,'Cover Data'!$D$44:$E$129,2,FALSE))</f>
        <v/>
      </c>
      <c r="S514" s="16" t="e">
        <f>IF(VLOOKUP(O514,'BA Origin'!A:H,8,FALSE)=0,"Hotel",IF(VLOOKUP(O514,'BA Origin'!A:H,8,FALSE)=9,"SC","Error"))</f>
        <v>#N/A</v>
      </c>
      <c r="T514" s="16">
        <f t="shared" si="23"/>
        <v>0</v>
      </c>
      <c r="U514" s="16" t="e">
        <f>CONCATENATE(VLOOKUP(O514,'BA Target'!A:D,4,FALSE),(IF(T514=1,CONCATENATE("000",O514),IF(T514=2,CONCATENATE("00",O514),IF(T514=3,CONCATENATE("0",O514),IF(T514=4,O514,"ERROR"))))),Q514)</f>
        <v>#N/A</v>
      </c>
      <c r="V514" s="18" t="e">
        <f t="array" ref="V514">OR(Matrix=$U514)</f>
        <v>#N/A</v>
      </c>
      <c r="W514" s="16" t="str">
        <f>IF(R514="","",IF(VLOOKUP(O514,'BA Target'!A:J,10,FALSE)="Y",IF(V514=TRUE,U514,"Cost Center not defined"),U514))</f>
        <v/>
      </c>
      <c r="X514" s="21"/>
      <c r="Y514" s="22"/>
      <c r="Z514" s="22"/>
      <c r="AA514" s="23"/>
      <c r="AB514" s="229"/>
      <c r="AC514" s="337"/>
      <c r="AD514" s="341"/>
      <c r="AE514" s="326"/>
      <c r="AF514" s="326"/>
      <c r="AG514" s="326"/>
      <c r="AH514" s="164"/>
      <c r="AI514" s="326"/>
    </row>
    <row r="515" spans="2:35" ht="15.75" x14ac:dyDescent="0.25">
      <c r="B515" s="13"/>
      <c r="C515" s="14"/>
      <c r="D515" s="15"/>
      <c r="E515" s="16" t="str">
        <f>IF(D515="","",VLOOKUP(D515,'BA Origin'!A:G,7,FALSE))</f>
        <v/>
      </c>
      <c r="F515" s="117"/>
      <c r="G515" s="16" t="str">
        <f>IF(F515="","",VLOOKUP(F515,'Cover Data'!$D$44:$E$129,2,FALSE))</f>
        <v/>
      </c>
      <c r="H515" s="16" t="e">
        <f>IF(VLOOKUP(D515,'BA Origin'!A:H,8,FALSE)=0,"Hotel",IF(VLOOKUP(D515,'BA Origin'!A:H,8,FALSE)=9,"SC","Error"))</f>
        <v>#N/A</v>
      </c>
      <c r="I515" s="16">
        <f t="shared" si="22"/>
        <v>0</v>
      </c>
      <c r="J515" s="16" t="e">
        <f>CONCATENATE(VLOOKUP(D515,'BA Origin'!A:D,4,FALSE),(IF(I515=1,CONCATENATE("000",D515),IF(I515=2,CONCATENATE("00",D515),IF(I515=3,CONCATENATE("0",D515),IF(I515=4,D515,"ERROR"))))),F515)</f>
        <v>#N/A</v>
      </c>
      <c r="K515" s="18" t="e">
        <f t="array" ref="K515">OR(Matrix=$J515)</f>
        <v>#N/A</v>
      </c>
      <c r="L515" s="16" t="str">
        <f t="shared" si="24"/>
        <v/>
      </c>
      <c r="M515" s="19"/>
      <c r="N515" s="20"/>
      <c r="O515" s="15"/>
      <c r="P515" s="16" t="str">
        <f>IF(O515="","",VLOOKUP(O515,'BA Target'!A:G,7,FALSE))</f>
        <v/>
      </c>
      <c r="Q515" s="117"/>
      <c r="R515" s="16" t="str">
        <f>IF(Q515="","",VLOOKUP(Q515,'Cover Data'!$D$44:$E$129,2,FALSE))</f>
        <v/>
      </c>
      <c r="S515" s="16" t="e">
        <f>IF(VLOOKUP(O515,'BA Origin'!A:H,8,FALSE)=0,"Hotel",IF(VLOOKUP(O515,'BA Origin'!A:H,8,FALSE)=9,"SC","Error"))</f>
        <v>#N/A</v>
      </c>
      <c r="T515" s="16">
        <f t="shared" si="23"/>
        <v>0</v>
      </c>
      <c r="U515" s="16" t="e">
        <f>CONCATENATE(VLOOKUP(O515,'BA Target'!A:D,4,FALSE),(IF(T515=1,CONCATENATE("000",O515),IF(T515=2,CONCATENATE("00",O515),IF(T515=3,CONCATENATE("0",O515),IF(T515=4,O515,"ERROR"))))),Q515)</f>
        <v>#N/A</v>
      </c>
      <c r="V515" s="18" t="e">
        <f t="array" ref="V515">OR(Matrix=$U515)</f>
        <v>#N/A</v>
      </c>
      <c r="W515" s="16" t="str">
        <f>IF(R515="","",IF(VLOOKUP(O515,'BA Target'!A:J,10,FALSE)="Y",IF(V515=TRUE,U515,"Cost Center not defined"),U515))</f>
        <v/>
      </c>
      <c r="X515" s="21"/>
      <c r="Y515" s="22"/>
      <c r="Z515" s="22"/>
      <c r="AA515" s="23"/>
      <c r="AB515" s="229"/>
      <c r="AC515" s="338"/>
      <c r="AD515" s="341"/>
      <c r="AE515" s="326"/>
      <c r="AF515" s="326"/>
      <c r="AG515" s="326"/>
      <c r="AH515" s="164"/>
      <c r="AI515" s="326"/>
    </row>
    <row r="516" spans="2:35" ht="15.75" x14ac:dyDescent="0.25">
      <c r="B516" s="13"/>
      <c r="C516" s="14"/>
      <c r="D516" s="15"/>
      <c r="E516" s="16" t="str">
        <f>IF(D516="","",VLOOKUP(D516,'BA Origin'!A:G,7,FALSE))</f>
        <v/>
      </c>
      <c r="F516" s="117"/>
      <c r="G516" s="16" t="str">
        <f>IF(F516="","",VLOOKUP(F516,'Cover Data'!$D$44:$E$129,2,FALSE))</f>
        <v/>
      </c>
      <c r="H516" s="16" t="e">
        <f>IF(VLOOKUP(D516,'BA Origin'!A:H,8,FALSE)=0,"Hotel",IF(VLOOKUP(D516,'BA Origin'!A:H,8,FALSE)=9,"SC","Error"))</f>
        <v>#N/A</v>
      </c>
      <c r="I516" s="16">
        <f t="shared" si="22"/>
        <v>0</v>
      </c>
      <c r="J516" s="16" t="e">
        <f>CONCATENATE(VLOOKUP(D516,'BA Origin'!A:D,4,FALSE),(IF(I516=1,CONCATENATE("000",D516),IF(I516=2,CONCATENATE("00",D516),IF(I516=3,CONCATENATE("0",D516),IF(I516=4,D516,"ERROR"))))),F516)</f>
        <v>#N/A</v>
      </c>
      <c r="K516" s="18" t="e">
        <f t="array" ref="K516">OR(Matrix=$J516)</f>
        <v>#N/A</v>
      </c>
      <c r="L516" s="16" t="str">
        <f t="shared" si="24"/>
        <v/>
      </c>
      <c r="M516" s="19"/>
      <c r="N516" s="20"/>
      <c r="O516" s="15"/>
      <c r="P516" s="16" t="str">
        <f>IF(O516="","",VLOOKUP(O516,'BA Target'!A:G,7,FALSE))</f>
        <v/>
      </c>
      <c r="Q516" s="117"/>
      <c r="R516" s="16" t="str">
        <f>IF(Q516="","",VLOOKUP(Q516,'Cover Data'!$D$44:$E$129,2,FALSE))</f>
        <v/>
      </c>
      <c r="S516" s="16" t="e">
        <f>IF(VLOOKUP(O516,'BA Origin'!A:H,8,FALSE)=0,"Hotel",IF(VLOOKUP(O516,'BA Origin'!A:H,8,FALSE)=9,"SC","Error"))</f>
        <v>#N/A</v>
      </c>
      <c r="T516" s="16">
        <f t="shared" si="23"/>
        <v>0</v>
      </c>
      <c r="U516" s="16" t="e">
        <f>CONCATENATE(VLOOKUP(O516,'BA Target'!A:D,4,FALSE),(IF(T516=1,CONCATENATE("000",O516),IF(T516=2,CONCATENATE("00",O516),IF(T516=3,CONCATENATE("0",O516),IF(T516=4,O516,"ERROR"))))),Q516)</f>
        <v>#N/A</v>
      </c>
      <c r="V516" s="18" t="e">
        <f t="array" ref="V516">OR(Matrix=$U516)</f>
        <v>#N/A</v>
      </c>
      <c r="W516" s="16" t="str">
        <f>IF(R516="","",IF(VLOOKUP(O516,'BA Target'!A:J,10,FALSE)="Y",IF(V516=TRUE,U516,"Cost Center not defined"),U516))</f>
        <v/>
      </c>
      <c r="X516" s="21"/>
      <c r="Y516" s="22"/>
      <c r="Z516" s="22"/>
      <c r="AA516" s="23"/>
      <c r="AB516" s="229"/>
      <c r="AC516" s="339"/>
      <c r="AD516" s="341"/>
      <c r="AE516" s="326"/>
      <c r="AF516" s="326"/>
      <c r="AG516" s="326"/>
      <c r="AH516" s="164"/>
      <c r="AI516" s="326"/>
    </row>
    <row r="517" spans="2:35" ht="15.75" x14ac:dyDescent="0.25">
      <c r="B517" s="13"/>
      <c r="C517" s="14"/>
      <c r="D517" s="17"/>
      <c r="E517" s="16" t="str">
        <f>IF(D517="","",VLOOKUP(D517,'BA Origin'!A:G,7,FALSE))</f>
        <v/>
      </c>
      <c r="F517" s="117"/>
      <c r="G517" s="16" t="str">
        <f>IF(F517="","",VLOOKUP(F517,'Cover Data'!$D$44:$E$129,2,FALSE))</f>
        <v/>
      </c>
      <c r="H517" s="16" t="e">
        <f>IF(VLOOKUP(D517,'BA Origin'!A:H,8,FALSE)=0,"Hotel",IF(VLOOKUP(D517,'BA Origin'!A:H,8,FALSE)=9,"SC","Error"))</f>
        <v>#N/A</v>
      </c>
      <c r="I517" s="16">
        <f t="shared" si="22"/>
        <v>0</v>
      </c>
      <c r="J517" s="16" t="e">
        <f>CONCATENATE(VLOOKUP(D517,'BA Origin'!A:D,4,FALSE),(IF(I517=1,CONCATENATE("000",D517),IF(I517=2,CONCATENATE("00",D517),IF(I517=3,CONCATENATE("0",D517),IF(I517=4,D517,"ERROR"))))),F517)</f>
        <v>#N/A</v>
      </c>
      <c r="K517" s="18" t="e">
        <f t="array" ref="K517">OR(Matrix=$J517)</f>
        <v>#N/A</v>
      </c>
      <c r="L517" s="16" t="str">
        <f t="shared" si="24"/>
        <v/>
      </c>
      <c r="M517" s="19"/>
      <c r="N517" s="20"/>
      <c r="O517" s="17"/>
      <c r="P517" s="16" t="str">
        <f>IF(O517="","",VLOOKUP(O517,'BA Target'!A:G,7,FALSE))</f>
        <v/>
      </c>
      <c r="Q517" s="117"/>
      <c r="R517" s="16" t="str">
        <f>IF(Q517="","",VLOOKUP(Q517,'Cover Data'!$D$44:$E$129,2,FALSE))</f>
        <v/>
      </c>
      <c r="S517" s="16" t="e">
        <f>IF(VLOOKUP(O517,'BA Origin'!A:H,8,FALSE)=0,"Hotel",IF(VLOOKUP(O517,'BA Origin'!A:H,8,FALSE)=9,"SC","Error"))</f>
        <v>#N/A</v>
      </c>
      <c r="T517" s="16">
        <f t="shared" si="23"/>
        <v>0</v>
      </c>
      <c r="U517" s="16" t="e">
        <f>CONCATENATE(VLOOKUP(O517,'BA Target'!A:D,4,FALSE),(IF(T517=1,CONCATENATE("000",O517),IF(T517=2,CONCATENATE("00",O517),IF(T517=3,CONCATENATE("0",O517),IF(T517=4,O517,"ERROR"))))),Q517)</f>
        <v>#N/A</v>
      </c>
      <c r="V517" s="18" t="e">
        <f t="array" ref="V517">OR(Matrix=$U517)</f>
        <v>#N/A</v>
      </c>
      <c r="W517" s="16" t="str">
        <f>IF(R517="","",IF(VLOOKUP(O517,'BA Target'!A:J,10,FALSE)="Y",IF(V517=TRUE,U517,"Cost Center not defined"),U517))</f>
        <v/>
      </c>
      <c r="X517" s="21"/>
      <c r="Y517" s="22"/>
      <c r="Z517" s="22"/>
      <c r="AA517" s="23"/>
      <c r="AB517" s="229"/>
      <c r="AC517" s="337"/>
      <c r="AD517" s="341"/>
      <c r="AE517" s="326"/>
      <c r="AF517" s="326"/>
      <c r="AG517" s="326"/>
      <c r="AH517" s="164"/>
      <c r="AI517" s="326"/>
    </row>
    <row r="518" spans="2:35" ht="15.75" x14ac:dyDescent="0.25">
      <c r="B518" s="13"/>
      <c r="C518" s="14"/>
      <c r="D518" s="15"/>
      <c r="E518" s="16" t="str">
        <f>IF(D518="","",VLOOKUP(D518,'BA Origin'!A:G,7,FALSE))</f>
        <v/>
      </c>
      <c r="F518" s="117"/>
      <c r="G518" s="16" t="str">
        <f>IF(F518="","",VLOOKUP(F518,'Cover Data'!$D$44:$E$129,2,FALSE))</f>
        <v/>
      </c>
      <c r="H518" s="16" t="e">
        <f>IF(VLOOKUP(D518,'BA Origin'!A:H,8,FALSE)=0,"Hotel",IF(VLOOKUP(D518,'BA Origin'!A:H,8,FALSE)=9,"SC","Error"))</f>
        <v>#N/A</v>
      </c>
      <c r="I518" s="16">
        <f t="shared" si="22"/>
        <v>0</v>
      </c>
      <c r="J518" s="16" t="e">
        <f>CONCATENATE(VLOOKUP(D518,'BA Origin'!A:D,4,FALSE),(IF(I518=1,CONCATENATE("000",D518),IF(I518=2,CONCATENATE("00",D518),IF(I518=3,CONCATENATE("0",D518),IF(I518=4,D518,"ERROR"))))),F518)</f>
        <v>#N/A</v>
      </c>
      <c r="K518" s="18" t="e">
        <f t="array" ref="K518">OR(Matrix=$J518)</f>
        <v>#N/A</v>
      </c>
      <c r="L518" s="16" t="str">
        <f t="shared" si="24"/>
        <v/>
      </c>
      <c r="M518" s="19"/>
      <c r="N518" s="20"/>
      <c r="O518" s="15"/>
      <c r="P518" s="16" t="str">
        <f>IF(O518="","",VLOOKUP(O518,'BA Target'!A:G,7,FALSE))</f>
        <v/>
      </c>
      <c r="Q518" s="117"/>
      <c r="R518" s="16" t="str">
        <f>IF(Q518="","",VLOOKUP(Q518,'Cover Data'!$D$44:$E$129,2,FALSE))</f>
        <v/>
      </c>
      <c r="S518" s="16" t="e">
        <f>IF(VLOOKUP(O518,'BA Origin'!A:H,8,FALSE)=0,"Hotel",IF(VLOOKUP(O518,'BA Origin'!A:H,8,FALSE)=9,"SC","Error"))</f>
        <v>#N/A</v>
      </c>
      <c r="T518" s="16">
        <f t="shared" si="23"/>
        <v>0</v>
      </c>
      <c r="U518" s="16" t="e">
        <f>CONCATENATE(VLOOKUP(O518,'BA Target'!A:D,4,FALSE),(IF(T518=1,CONCATENATE("000",O518),IF(T518=2,CONCATENATE("00",O518),IF(T518=3,CONCATENATE("0",O518),IF(T518=4,O518,"ERROR"))))),Q518)</f>
        <v>#N/A</v>
      </c>
      <c r="V518" s="18" t="e">
        <f t="array" ref="V518">OR(Matrix=$U518)</f>
        <v>#N/A</v>
      </c>
      <c r="W518" s="16" t="str">
        <f>IF(R518="","",IF(VLOOKUP(O518,'BA Target'!A:J,10,FALSE)="Y",IF(V518=TRUE,U518,"Cost Center not defined"),U518))</f>
        <v/>
      </c>
      <c r="X518" s="21"/>
      <c r="Y518" s="22"/>
      <c r="Z518" s="22"/>
      <c r="AA518" s="23"/>
      <c r="AB518" s="229"/>
      <c r="AC518" s="338"/>
      <c r="AD518" s="341"/>
      <c r="AE518" s="326"/>
      <c r="AF518" s="326"/>
      <c r="AG518" s="326"/>
      <c r="AH518" s="164"/>
      <c r="AI518" s="326"/>
    </row>
    <row r="519" spans="2:35" ht="15.75" x14ac:dyDescent="0.25">
      <c r="B519" s="13"/>
      <c r="C519" s="14"/>
      <c r="D519" s="15"/>
      <c r="E519" s="16" t="str">
        <f>IF(D519="","",VLOOKUP(D519,'BA Origin'!A:G,7,FALSE))</f>
        <v/>
      </c>
      <c r="F519" s="117"/>
      <c r="G519" s="16" t="str">
        <f>IF(F519="","",VLOOKUP(F519,'Cover Data'!$D$44:$E$129,2,FALSE))</f>
        <v/>
      </c>
      <c r="H519" s="16" t="e">
        <f>IF(VLOOKUP(D519,'BA Origin'!A:H,8,FALSE)=0,"Hotel",IF(VLOOKUP(D519,'BA Origin'!A:H,8,FALSE)=9,"SC","Error"))</f>
        <v>#N/A</v>
      </c>
      <c r="I519" s="16">
        <f t="shared" si="22"/>
        <v>0</v>
      </c>
      <c r="J519" s="16" t="e">
        <f>CONCATENATE(VLOOKUP(D519,'BA Origin'!A:D,4,FALSE),(IF(I519=1,CONCATENATE("000",D519),IF(I519=2,CONCATENATE("00",D519),IF(I519=3,CONCATENATE("0",D519),IF(I519=4,D519,"ERROR"))))),F519)</f>
        <v>#N/A</v>
      </c>
      <c r="K519" s="18" t="e">
        <f t="array" ref="K519">OR(Matrix=$J519)</f>
        <v>#N/A</v>
      </c>
      <c r="L519" s="16" t="str">
        <f t="shared" si="24"/>
        <v/>
      </c>
      <c r="M519" s="19"/>
      <c r="N519" s="20"/>
      <c r="O519" s="15"/>
      <c r="P519" s="16" t="str">
        <f>IF(O519="","",VLOOKUP(O519,'BA Target'!A:G,7,FALSE))</f>
        <v/>
      </c>
      <c r="Q519" s="117"/>
      <c r="R519" s="16" t="str">
        <f>IF(Q519="","",VLOOKUP(Q519,'Cover Data'!$D$44:$E$129,2,FALSE))</f>
        <v/>
      </c>
      <c r="S519" s="16" t="e">
        <f>IF(VLOOKUP(O519,'BA Origin'!A:H,8,FALSE)=0,"Hotel",IF(VLOOKUP(O519,'BA Origin'!A:H,8,FALSE)=9,"SC","Error"))</f>
        <v>#N/A</v>
      </c>
      <c r="T519" s="16">
        <f t="shared" si="23"/>
        <v>0</v>
      </c>
      <c r="U519" s="16" t="e">
        <f>CONCATENATE(VLOOKUP(O519,'BA Target'!A:D,4,FALSE),(IF(T519=1,CONCATENATE("000",O519),IF(T519=2,CONCATENATE("00",O519),IF(T519=3,CONCATENATE("0",O519),IF(T519=4,O519,"ERROR"))))),Q519)</f>
        <v>#N/A</v>
      </c>
      <c r="V519" s="18" t="e">
        <f t="array" ref="V519">OR(Matrix=$U519)</f>
        <v>#N/A</v>
      </c>
      <c r="W519" s="16" t="str">
        <f>IF(R519="","",IF(VLOOKUP(O519,'BA Target'!A:J,10,FALSE)="Y",IF(V519=TRUE,U519,"Cost Center not defined"),U519))</f>
        <v/>
      </c>
      <c r="X519" s="21"/>
      <c r="Y519" s="22"/>
      <c r="Z519" s="22"/>
      <c r="AA519" s="23"/>
      <c r="AB519" s="229"/>
      <c r="AC519" s="339"/>
      <c r="AD519" s="341"/>
      <c r="AE519" s="326"/>
      <c r="AF519" s="326"/>
      <c r="AG519" s="326"/>
      <c r="AH519" s="164"/>
      <c r="AI519" s="326"/>
    </row>
    <row r="520" spans="2:35" ht="15.75" x14ac:dyDescent="0.25">
      <c r="B520" s="13"/>
      <c r="C520" s="14"/>
      <c r="D520" s="17"/>
      <c r="E520" s="16" t="str">
        <f>IF(D520="","",VLOOKUP(D520,'BA Origin'!A:G,7,FALSE))</f>
        <v/>
      </c>
      <c r="F520" s="117"/>
      <c r="G520" s="16" t="str">
        <f>IF(F520="","",VLOOKUP(F520,'Cover Data'!$D$44:$E$129,2,FALSE))</f>
        <v/>
      </c>
      <c r="H520" s="16" t="e">
        <f>IF(VLOOKUP(D520,'BA Origin'!A:H,8,FALSE)=0,"Hotel",IF(VLOOKUP(D520,'BA Origin'!A:H,8,FALSE)=9,"SC","Error"))</f>
        <v>#N/A</v>
      </c>
      <c r="I520" s="16">
        <f t="shared" si="22"/>
        <v>0</v>
      </c>
      <c r="J520" s="16" t="e">
        <f>CONCATENATE(VLOOKUP(D520,'BA Origin'!A:D,4,FALSE),(IF(I520=1,CONCATENATE("000",D520),IF(I520=2,CONCATENATE("00",D520),IF(I520=3,CONCATENATE("0",D520),IF(I520=4,D520,"ERROR"))))),F520)</f>
        <v>#N/A</v>
      </c>
      <c r="K520" s="18" t="e">
        <f t="array" ref="K520">OR(Matrix=$J520)</f>
        <v>#N/A</v>
      </c>
      <c r="L520" s="16" t="str">
        <f t="shared" si="24"/>
        <v/>
      </c>
      <c r="M520" s="19"/>
      <c r="N520" s="20"/>
      <c r="O520" s="17"/>
      <c r="P520" s="16" t="str">
        <f>IF(O520="","",VLOOKUP(O520,'BA Target'!A:G,7,FALSE))</f>
        <v/>
      </c>
      <c r="Q520" s="117"/>
      <c r="R520" s="16" t="str">
        <f>IF(Q520="","",VLOOKUP(Q520,'Cover Data'!$D$44:$E$129,2,FALSE))</f>
        <v/>
      </c>
      <c r="S520" s="16" t="e">
        <f>IF(VLOOKUP(O520,'BA Origin'!A:H,8,FALSE)=0,"Hotel",IF(VLOOKUP(O520,'BA Origin'!A:H,8,FALSE)=9,"SC","Error"))</f>
        <v>#N/A</v>
      </c>
      <c r="T520" s="16">
        <f t="shared" si="23"/>
        <v>0</v>
      </c>
      <c r="U520" s="16" t="e">
        <f>CONCATENATE(VLOOKUP(O520,'BA Target'!A:D,4,FALSE),(IF(T520=1,CONCATENATE("000",O520),IF(T520=2,CONCATENATE("00",O520),IF(T520=3,CONCATENATE("0",O520),IF(T520=4,O520,"ERROR"))))),Q520)</f>
        <v>#N/A</v>
      </c>
      <c r="V520" s="18" t="e">
        <f t="array" ref="V520">OR(Matrix=$U520)</f>
        <v>#N/A</v>
      </c>
      <c r="W520" s="16" t="str">
        <f>IF(R520="","",IF(VLOOKUP(O520,'BA Target'!A:J,10,FALSE)="Y",IF(V520=TRUE,U520,"Cost Center not defined"),U520))</f>
        <v/>
      </c>
      <c r="X520" s="21"/>
      <c r="Y520" s="22"/>
      <c r="Z520" s="22"/>
      <c r="AA520" s="23"/>
      <c r="AB520" s="229"/>
      <c r="AC520" s="337"/>
      <c r="AD520" s="341"/>
      <c r="AE520" s="326"/>
      <c r="AF520" s="326"/>
      <c r="AG520" s="326"/>
      <c r="AH520" s="164"/>
      <c r="AI520" s="326"/>
    </row>
    <row r="521" spans="2:35" ht="15.75" x14ac:dyDescent="0.25">
      <c r="B521" s="13"/>
      <c r="C521" s="14"/>
      <c r="D521" s="15"/>
      <c r="E521" s="16" t="str">
        <f>IF(D521="","",VLOOKUP(D521,'BA Origin'!A:G,7,FALSE))</f>
        <v/>
      </c>
      <c r="F521" s="117"/>
      <c r="G521" s="16" t="str">
        <f>IF(F521="","",VLOOKUP(F521,'Cover Data'!$D$44:$E$129,2,FALSE))</f>
        <v/>
      </c>
      <c r="H521" s="16" t="e">
        <f>IF(VLOOKUP(D521,'BA Origin'!A:H,8,FALSE)=0,"Hotel",IF(VLOOKUP(D521,'BA Origin'!A:H,8,FALSE)=9,"SC","Error"))</f>
        <v>#N/A</v>
      </c>
      <c r="I521" s="16">
        <f t="shared" si="22"/>
        <v>0</v>
      </c>
      <c r="J521" s="16" t="e">
        <f>CONCATENATE(VLOOKUP(D521,'BA Origin'!A:D,4,FALSE),(IF(I521=1,CONCATENATE("000",D521),IF(I521=2,CONCATENATE("00",D521),IF(I521=3,CONCATENATE("0",D521),IF(I521=4,D521,"ERROR"))))),F521)</f>
        <v>#N/A</v>
      </c>
      <c r="K521" s="18" t="e">
        <f t="array" ref="K521">OR(Matrix=$J521)</f>
        <v>#N/A</v>
      </c>
      <c r="L521" s="16" t="str">
        <f t="shared" si="24"/>
        <v/>
      </c>
      <c r="M521" s="19"/>
      <c r="N521" s="20"/>
      <c r="O521" s="15"/>
      <c r="P521" s="16" t="str">
        <f>IF(O521="","",VLOOKUP(O521,'BA Target'!A:G,7,FALSE))</f>
        <v/>
      </c>
      <c r="Q521" s="117"/>
      <c r="R521" s="16" t="str">
        <f>IF(Q521="","",VLOOKUP(Q521,'Cover Data'!$D$44:$E$129,2,FALSE))</f>
        <v/>
      </c>
      <c r="S521" s="16" t="e">
        <f>IF(VLOOKUP(O521,'BA Origin'!A:H,8,FALSE)=0,"Hotel",IF(VLOOKUP(O521,'BA Origin'!A:H,8,FALSE)=9,"SC","Error"))</f>
        <v>#N/A</v>
      </c>
      <c r="T521" s="16">
        <f t="shared" si="23"/>
        <v>0</v>
      </c>
      <c r="U521" s="16" t="e">
        <f>CONCATENATE(VLOOKUP(O521,'BA Target'!A:D,4,FALSE),(IF(T521=1,CONCATENATE("000",O521),IF(T521=2,CONCATENATE("00",O521),IF(T521=3,CONCATENATE("0",O521),IF(T521=4,O521,"ERROR"))))),Q521)</f>
        <v>#N/A</v>
      </c>
      <c r="V521" s="18" t="e">
        <f t="array" ref="V521">OR(Matrix=$U521)</f>
        <v>#N/A</v>
      </c>
      <c r="W521" s="16" t="str">
        <f>IF(R521="","",IF(VLOOKUP(O521,'BA Target'!A:J,10,FALSE)="Y",IF(V521=TRUE,U521,"Cost Center not defined"),U521))</f>
        <v/>
      </c>
      <c r="X521" s="21"/>
      <c r="Y521" s="22"/>
      <c r="Z521" s="22"/>
      <c r="AA521" s="23"/>
      <c r="AB521" s="229"/>
      <c r="AC521" s="338"/>
      <c r="AD521" s="341"/>
      <c r="AE521" s="326"/>
      <c r="AF521" s="326"/>
      <c r="AG521" s="326"/>
      <c r="AH521" s="164"/>
      <c r="AI521" s="326"/>
    </row>
    <row r="522" spans="2:35" ht="15.75" x14ac:dyDescent="0.25">
      <c r="B522" s="13"/>
      <c r="C522" s="14"/>
      <c r="D522" s="15"/>
      <c r="E522" s="16" t="str">
        <f>IF(D522="","",VLOOKUP(D522,'BA Origin'!A:G,7,FALSE))</f>
        <v/>
      </c>
      <c r="F522" s="117"/>
      <c r="G522" s="16" t="str">
        <f>IF(F522="","",VLOOKUP(F522,'Cover Data'!$D$44:$E$129,2,FALSE))</f>
        <v/>
      </c>
      <c r="H522" s="16" t="e">
        <f>IF(VLOOKUP(D522,'BA Origin'!A:H,8,FALSE)=0,"Hotel",IF(VLOOKUP(D522,'BA Origin'!A:H,8,FALSE)=9,"SC","Error"))</f>
        <v>#N/A</v>
      </c>
      <c r="I522" s="16">
        <f t="shared" si="22"/>
        <v>0</v>
      </c>
      <c r="J522" s="16" t="e">
        <f>CONCATENATE(VLOOKUP(D522,'BA Origin'!A:D,4,FALSE),(IF(I522=1,CONCATENATE("000",D522),IF(I522=2,CONCATENATE("00",D522),IF(I522=3,CONCATENATE("0",D522),IF(I522=4,D522,"ERROR"))))),F522)</f>
        <v>#N/A</v>
      </c>
      <c r="K522" s="18" t="e">
        <f t="array" ref="K522">OR(Matrix=$J522)</f>
        <v>#N/A</v>
      </c>
      <c r="L522" s="16" t="str">
        <f t="shared" si="24"/>
        <v/>
      </c>
      <c r="M522" s="19"/>
      <c r="N522" s="20"/>
      <c r="O522" s="15"/>
      <c r="P522" s="16" t="str">
        <f>IF(O522="","",VLOOKUP(O522,'BA Target'!A:G,7,FALSE))</f>
        <v/>
      </c>
      <c r="Q522" s="117"/>
      <c r="R522" s="16" t="str">
        <f>IF(Q522="","",VLOOKUP(Q522,'Cover Data'!$D$44:$E$129,2,FALSE))</f>
        <v/>
      </c>
      <c r="S522" s="16" t="e">
        <f>IF(VLOOKUP(O522,'BA Origin'!A:H,8,FALSE)=0,"Hotel",IF(VLOOKUP(O522,'BA Origin'!A:H,8,FALSE)=9,"SC","Error"))</f>
        <v>#N/A</v>
      </c>
      <c r="T522" s="16">
        <f t="shared" si="23"/>
        <v>0</v>
      </c>
      <c r="U522" s="16" t="e">
        <f>CONCATENATE(VLOOKUP(O522,'BA Target'!A:D,4,FALSE),(IF(T522=1,CONCATENATE("000",O522),IF(T522=2,CONCATENATE("00",O522),IF(T522=3,CONCATENATE("0",O522),IF(T522=4,O522,"ERROR"))))),Q522)</f>
        <v>#N/A</v>
      </c>
      <c r="V522" s="18" t="e">
        <f t="array" ref="V522">OR(Matrix=$U522)</f>
        <v>#N/A</v>
      </c>
      <c r="W522" s="16" t="str">
        <f>IF(R522="","",IF(VLOOKUP(O522,'BA Target'!A:J,10,FALSE)="Y",IF(V522=TRUE,U522,"Cost Center not defined"),U522))</f>
        <v/>
      </c>
      <c r="X522" s="21"/>
      <c r="Y522" s="22"/>
      <c r="Z522" s="22"/>
      <c r="AA522" s="23"/>
      <c r="AB522" s="229"/>
      <c r="AC522" s="339"/>
      <c r="AD522" s="341"/>
      <c r="AE522" s="326"/>
      <c r="AF522" s="326"/>
      <c r="AG522" s="326"/>
      <c r="AH522" s="164"/>
      <c r="AI522" s="326"/>
    </row>
    <row r="523" spans="2:35" x14ac:dyDescent="0.25">
      <c r="AA523" s="116"/>
      <c r="AB523" s="116"/>
    </row>
    <row r="524" spans="2:35" x14ac:dyDescent="0.25">
      <c r="AA524" s="116"/>
      <c r="AB524" s="116"/>
    </row>
    <row r="525" spans="2:35" x14ac:dyDescent="0.25">
      <c r="AA525" s="116"/>
      <c r="AB525" s="116"/>
    </row>
    <row r="526" spans="2:35" x14ac:dyDescent="0.25">
      <c r="AA526" s="116"/>
      <c r="AB526" s="116"/>
    </row>
    <row r="527" spans="2:35" x14ac:dyDescent="0.25">
      <c r="AA527" s="116"/>
      <c r="AB527" s="116"/>
    </row>
    <row r="528" spans="2:35" x14ac:dyDescent="0.25">
      <c r="AA528" s="116"/>
      <c r="AB528" s="116"/>
    </row>
    <row r="529" spans="27:28" x14ac:dyDescent="0.25">
      <c r="AA529" s="116"/>
      <c r="AB529" s="116"/>
    </row>
    <row r="530" spans="27:28" x14ac:dyDescent="0.25">
      <c r="AA530" s="116"/>
      <c r="AB530" s="116"/>
    </row>
    <row r="531" spans="27:28" x14ac:dyDescent="0.25">
      <c r="AA531" s="116"/>
      <c r="AB531" s="116"/>
    </row>
    <row r="532" spans="27:28" x14ac:dyDescent="0.25">
      <c r="AA532" s="116"/>
      <c r="AB532" s="116"/>
    </row>
    <row r="533" spans="27:28" x14ac:dyDescent="0.25">
      <c r="AA533" s="116"/>
      <c r="AB533" s="116"/>
    </row>
    <row r="534" spans="27:28" x14ac:dyDescent="0.25">
      <c r="AA534" s="116"/>
      <c r="AB534" s="116"/>
    </row>
    <row r="535" spans="27:28" x14ac:dyDescent="0.25">
      <c r="AA535" s="116"/>
      <c r="AB535" s="116"/>
    </row>
    <row r="536" spans="27:28" x14ac:dyDescent="0.25">
      <c r="AA536" s="116"/>
      <c r="AB536" s="116"/>
    </row>
    <row r="537" spans="27:28" x14ac:dyDescent="0.25">
      <c r="AA537" s="116"/>
      <c r="AB537" s="116"/>
    </row>
    <row r="538" spans="27:28" x14ac:dyDescent="0.25">
      <c r="AA538" s="116"/>
      <c r="AB538" s="116"/>
    </row>
    <row r="539" spans="27:28" x14ac:dyDescent="0.25">
      <c r="AA539" s="116"/>
      <c r="AB539" s="116"/>
    </row>
    <row r="540" spans="27:28" x14ac:dyDescent="0.25">
      <c r="AA540" s="116"/>
      <c r="AB540" s="116"/>
    </row>
    <row r="541" spans="27:28" x14ac:dyDescent="0.25">
      <c r="AA541" s="116"/>
      <c r="AB541" s="116"/>
    </row>
    <row r="542" spans="27:28" x14ac:dyDescent="0.25">
      <c r="AA542" s="116"/>
      <c r="AB542" s="116"/>
    </row>
    <row r="543" spans="27:28" x14ac:dyDescent="0.25">
      <c r="AA543" s="116"/>
      <c r="AB543" s="116"/>
    </row>
    <row r="544" spans="27:28" x14ac:dyDescent="0.25">
      <c r="AA544" s="116"/>
      <c r="AB544" s="116"/>
    </row>
    <row r="545" spans="27:28" x14ac:dyDescent="0.25">
      <c r="AA545" s="116"/>
      <c r="AB545" s="116"/>
    </row>
    <row r="546" spans="27:28" x14ac:dyDescent="0.25">
      <c r="AA546" s="116"/>
      <c r="AB546" s="116"/>
    </row>
    <row r="547" spans="27:28" x14ac:dyDescent="0.25">
      <c r="AA547" s="116"/>
      <c r="AB547" s="116"/>
    </row>
    <row r="548" spans="27:28" x14ac:dyDescent="0.25">
      <c r="AA548" s="116"/>
      <c r="AB548" s="116"/>
    </row>
    <row r="549" spans="27:28" x14ac:dyDescent="0.25">
      <c r="AA549" s="116"/>
      <c r="AB549" s="116"/>
    </row>
    <row r="550" spans="27:28" x14ac:dyDescent="0.25">
      <c r="AA550" s="116"/>
      <c r="AB550" s="116"/>
    </row>
    <row r="551" spans="27:28" x14ac:dyDescent="0.25">
      <c r="AA551" s="116"/>
      <c r="AB551" s="116"/>
    </row>
    <row r="552" spans="27:28" x14ac:dyDescent="0.25">
      <c r="AA552" s="116"/>
      <c r="AB552" s="116"/>
    </row>
    <row r="553" spans="27:28" x14ac:dyDescent="0.25">
      <c r="AA553" s="116"/>
      <c r="AB553" s="116"/>
    </row>
    <row r="554" spans="27:28" x14ac:dyDescent="0.25">
      <c r="AA554" s="116"/>
      <c r="AB554" s="116"/>
    </row>
    <row r="555" spans="27:28" x14ac:dyDescent="0.25">
      <c r="AA555" s="116"/>
      <c r="AB555" s="116"/>
    </row>
    <row r="556" spans="27:28" x14ac:dyDescent="0.25">
      <c r="AA556" s="116"/>
      <c r="AB556" s="116"/>
    </row>
    <row r="557" spans="27:28" x14ac:dyDescent="0.25">
      <c r="AA557" s="116"/>
      <c r="AB557" s="116"/>
    </row>
    <row r="558" spans="27:28" x14ac:dyDescent="0.25">
      <c r="AA558" s="116"/>
      <c r="AB558" s="116"/>
    </row>
    <row r="559" spans="27:28" x14ac:dyDescent="0.25">
      <c r="AA559" s="116"/>
      <c r="AB559" s="116"/>
    </row>
    <row r="560" spans="27:28" x14ac:dyDescent="0.25">
      <c r="AA560" s="116"/>
      <c r="AB560" s="116"/>
    </row>
    <row r="561" spans="27:28" x14ac:dyDescent="0.25">
      <c r="AA561" s="116"/>
      <c r="AB561" s="116"/>
    </row>
    <row r="562" spans="27:28" x14ac:dyDescent="0.25">
      <c r="AA562" s="116"/>
      <c r="AB562" s="116"/>
    </row>
    <row r="563" spans="27:28" x14ac:dyDescent="0.25">
      <c r="AA563" s="116"/>
      <c r="AB563" s="116"/>
    </row>
    <row r="564" spans="27:28" x14ac:dyDescent="0.25">
      <c r="AA564" s="116"/>
      <c r="AB564" s="116"/>
    </row>
    <row r="565" spans="27:28" x14ac:dyDescent="0.25">
      <c r="AA565" s="116"/>
      <c r="AB565" s="116"/>
    </row>
    <row r="566" spans="27:28" x14ac:dyDescent="0.25">
      <c r="AA566" s="116"/>
      <c r="AB566" s="116"/>
    </row>
    <row r="567" spans="27:28" x14ac:dyDescent="0.25">
      <c r="AA567" s="116"/>
      <c r="AB567" s="116"/>
    </row>
    <row r="568" spans="27:28" x14ac:dyDescent="0.25">
      <c r="AA568" s="116"/>
      <c r="AB568" s="116"/>
    </row>
    <row r="569" spans="27:28" x14ac:dyDescent="0.25">
      <c r="AA569" s="116"/>
      <c r="AB569" s="116"/>
    </row>
    <row r="570" spans="27:28" x14ac:dyDescent="0.25">
      <c r="AA570" s="116"/>
      <c r="AB570" s="116"/>
    </row>
    <row r="571" spans="27:28" x14ac:dyDescent="0.25">
      <c r="AA571" s="116"/>
      <c r="AB571" s="116"/>
    </row>
    <row r="572" spans="27:28" x14ac:dyDescent="0.25">
      <c r="AA572" s="116"/>
      <c r="AB572" s="116"/>
    </row>
    <row r="573" spans="27:28" x14ac:dyDescent="0.25">
      <c r="AA573" s="116"/>
      <c r="AB573" s="116"/>
    </row>
    <row r="574" spans="27:28" x14ac:dyDescent="0.25">
      <c r="AA574" s="116"/>
      <c r="AB574" s="116"/>
    </row>
    <row r="575" spans="27:28" x14ac:dyDescent="0.25">
      <c r="AA575" s="116"/>
      <c r="AB575" s="116"/>
    </row>
    <row r="576" spans="27:28" x14ac:dyDescent="0.25">
      <c r="AA576" s="116"/>
      <c r="AB576" s="116"/>
    </row>
    <row r="577" spans="27:28" x14ac:dyDescent="0.25">
      <c r="AA577" s="116"/>
      <c r="AB577" s="116"/>
    </row>
    <row r="578" spans="27:28" x14ac:dyDescent="0.25">
      <c r="AA578" s="116"/>
      <c r="AB578" s="116"/>
    </row>
    <row r="579" spans="27:28" x14ac:dyDescent="0.25">
      <c r="AA579" s="116"/>
      <c r="AB579" s="116"/>
    </row>
    <row r="580" spans="27:28" x14ac:dyDescent="0.25">
      <c r="AA580" s="116"/>
      <c r="AB580" s="116"/>
    </row>
    <row r="581" spans="27:28" x14ac:dyDescent="0.25">
      <c r="AA581" s="116"/>
      <c r="AB581" s="116"/>
    </row>
    <row r="582" spans="27:28" x14ac:dyDescent="0.25">
      <c r="AA582" s="116"/>
      <c r="AB582" s="116"/>
    </row>
    <row r="583" spans="27:28" x14ac:dyDescent="0.25">
      <c r="AA583" s="116"/>
      <c r="AB583" s="116"/>
    </row>
    <row r="584" spans="27:28" x14ac:dyDescent="0.25">
      <c r="AA584" s="116"/>
      <c r="AB584" s="116"/>
    </row>
    <row r="585" spans="27:28" x14ac:dyDescent="0.25">
      <c r="AA585" s="116"/>
      <c r="AB585" s="116"/>
    </row>
    <row r="586" spans="27:28" x14ac:dyDescent="0.25">
      <c r="AA586" s="116"/>
      <c r="AB586" s="116"/>
    </row>
    <row r="587" spans="27:28" x14ac:dyDescent="0.25">
      <c r="AA587" s="116"/>
      <c r="AB587" s="116"/>
    </row>
    <row r="588" spans="27:28" x14ac:dyDescent="0.25">
      <c r="AA588" s="116"/>
      <c r="AB588" s="116"/>
    </row>
    <row r="589" spans="27:28" x14ac:dyDescent="0.25">
      <c r="AA589" s="116"/>
      <c r="AB589" s="116"/>
    </row>
    <row r="590" spans="27:28" x14ac:dyDescent="0.25">
      <c r="AA590" s="116"/>
      <c r="AB590" s="116"/>
    </row>
    <row r="591" spans="27:28" x14ac:dyDescent="0.25">
      <c r="AA591" s="116"/>
      <c r="AB591" s="116"/>
    </row>
    <row r="592" spans="27:28" x14ac:dyDescent="0.25">
      <c r="AA592" s="116"/>
      <c r="AB592" s="116"/>
    </row>
    <row r="593" spans="27:28" x14ac:dyDescent="0.25">
      <c r="AA593" s="116"/>
      <c r="AB593" s="116"/>
    </row>
    <row r="594" spans="27:28" x14ac:dyDescent="0.25">
      <c r="AA594" s="116"/>
      <c r="AB594" s="116"/>
    </row>
    <row r="595" spans="27:28" x14ac:dyDescent="0.25">
      <c r="AA595" s="116"/>
      <c r="AB595" s="116"/>
    </row>
    <row r="596" spans="27:28" x14ac:dyDescent="0.25">
      <c r="AA596" s="116"/>
      <c r="AB596" s="116"/>
    </row>
    <row r="597" spans="27:28" x14ac:dyDescent="0.25">
      <c r="AA597" s="116"/>
      <c r="AB597" s="116"/>
    </row>
    <row r="598" spans="27:28" x14ac:dyDescent="0.25">
      <c r="AA598" s="116"/>
      <c r="AB598" s="116"/>
    </row>
    <row r="599" spans="27:28" x14ac:dyDescent="0.25">
      <c r="AA599" s="116"/>
      <c r="AB599" s="116"/>
    </row>
    <row r="600" spans="27:28" x14ac:dyDescent="0.25">
      <c r="AA600" s="116"/>
      <c r="AB600" s="116"/>
    </row>
    <row r="601" spans="27:28" x14ac:dyDescent="0.25">
      <c r="AA601" s="116"/>
      <c r="AB601" s="116"/>
    </row>
    <row r="602" spans="27:28" x14ac:dyDescent="0.25">
      <c r="AA602" s="116"/>
      <c r="AB602" s="116"/>
    </row>
  </sheetData>
  <sheetProtection algorithmName="SHA-512" hashValue="bqkP/O4+b+7AvIQCO80D4TSGHbdVZec/eKaM9vb3mjFHeO98vN1trkdKrFs0Rsa6qpsWEhmxl4mcyQs8U9R8oQ==" saltValue="RjJEyRxZ93Y9wl5MTusAxA==" spinCount="100000" sheet="1" objects="1" scenarios="1" selectLockedCells="1"/>
  <mergeCells count="11">
    <mergeCell ref="B9:C9"/>
    <mergeCell ref="D22:E22"/>
    <mergeCell ref="F22:G22"/>
    <mergeCell ref="O22:P22"/>
    <mergeCell ref="Q22:R22"/>
    <mergeCell ref="A2:Y3"/>
    <mergeCell ref="B5:AF5"/>
    <mergeCell ref="B7:C7"/>
    <mergeCell ref="M7:R7"/>
    <mergeCell ref="B8:C8"/>
    <mergeCell ref="M8:R8"/>
  </mergeCells>
  <conditionalFormatting sqref="L23:L522 W23:W522">
    <cfRule type="expression" dxfId="6" priority="5">
      <formula>ISNA(L23)</formula>
    </cfRule>
    <cfRule type="expression" dxfId="5" priority="6">
      <formula>AND(LEN(L23)&lt;&gt;10,LEN(L23)&lt;&gt;0)</formula>
    </cfRule>
    <cfRule type="containsText" dxfId="4" priority="7" operator="containsText" text="Cost Center not defined">
      <formula>NOT(ISERROR(SEARCH("Cost Center not defined",L23)))</formula>
    </cfRule>
  </conditionalFormatting>
  <conditionalFormatting sqref="AE22:AI22">
    <cfRule type="expression" dxfId="3" priority="4">
      <formula>$C$18="Argentina"</formula>
    </cfRule>
  </conditionalFormatting>
  <conditionalFormatting sqref="AE22:AI522">
    <cfRule type="expression" dxfId="2" priority="3">
      <formula>$C$18="ARGENTINA"</formula>
    </cfRule>
  </conditionalFormatting>
  <conditionalFormatting sqref="AD23:AD522">
    <cfRule type="expression" dxfId="1" priority="1">
      <formula>($C23="A")*($C$18="SPAIN")*($AD23="")</formula>
    </cfRule>
    <cfRule type="expression" dxfId="0" priority="2">
      <formula>($C23="F")*($C$18="SPAIN")</formula>
    </cfRule>
  </conditionalFormatting>
  <dataValidations count="10">
    <dataValidation operator="equal" allowBlank="1" showInputMessage="1" errorTitle="Check B.A." error="The B.A is composed of 4 characters. (I.e: 0473)" sqref="R23:R522" xr:uid="{00000000-0002-0000-0000-000000000000}"/>
    <dataValidation operator="equal" allowBlank="1" showInputMessage="1" showErrorMessage="1" sqref="E23:F522" xr:uid="{00000000-0002-0000-0000-000001000000}"/>
    <dataValidation type="list" allowBlank="1" showInputMessage="1" showErrorMessage="1" sqref="Z23:Z522" xr:uid="{00000000-0002-0000-0000-000002000000}">
      <formula1>"Please select,One line per client,Several line per client"</formula1>
    </dataValidation>
    <dataValidation operator="equal" allowBlank="1" showInputMessage="1" showErrorMessage="1" errorTitle="Check B.A." error="The B.A is composed of 4 characters. (I.e: 0473)" sqref="P23:Q522" xr:uid="{00000000-0002-0000-0000-000003000000}"/>
    <dataValidation type="list" allowBlank="1" showInputMessage="1" showErrorMessage="1" sqref="C23:C522" xr:uid="{00000000-0002-0000-0000-000004000000}">
      <formula1>"F,A"</formula1>
    </dataValidation>
    <dataValidation type="textLength" operator="greaterThan" allowBlank="1" showInputMessage="1" showErrorMessage="1" sqref="AC449:AC450 AC452:AC453 AC455:AC456 AC458:AC459 AC461:AC462 AC464:AC465 AC467:AC468 AC470:AC471 AC473:AC474 AC476:AC477 AC479:AC480 AC482:AC483 AC485:AC486 AC488:AC489 AC491:AC492 AC494:AC495 AC497:AC498 AC500:AC501 AC503:AC504 AC506:AC507 AC509:AC510 AC512:AC513 AC515:AC516 AC518:AC519 AC521:AC522 AC101:AC102 AC104:AC105 AC107:AC108 AC110:AC111 AC113:AC114 AC116:AC117 AC119:AC120 AC122:AC123 AC125:AC126 AC128:AC129 AC131:AC132 AC134:AC135 AC137:AC138 AC140:AC141 AC143:AC144 AC146:AC147 AC149:AC150 AC152:AC153 AC155:AC156 AC158:AC159 AC161:AC162 AC164:AC165 AC167:AC168 AC170:AC171 AC173:AC174 AC176:AC177 AC179:AC180 AC182:AC183 AC185:AC186 AC188:AC189 AC191:AC192 AC194:AC195 AC197:AC198 AC200:AC201 AC203:AC204 AC206:AC207 AC209:AC210 AC212:AC213 AC215:AC216 AC218:AC219 AC221:AC222 AC224:AC225 AC227:AC228 AC230:AC231 AC233:AC234 AC236:AC237 AC239:AC240 AC242:AC243 AC245:AC246 AC248:AC249 AC251:AC252 AC254:AC255 AC257:AC258 AC260:AC261 AC263:AC264 AC266:AC267 AC269:AC270 AC272:AC273 AC275:AC276 AC278:AC279 AC281:AC282 AC284:AC285 AC287:AC288 AC290:AC291 AC293:AC294 AC296:AC297 AC299:AC300 AC302:AC303 AC305:AC306 AC308:AC309 AC311:AC312 AC314:AC315 AC317:AC318 AC320:AC321 AC323:AC324 AC326:AC327 AC329:AC330 AC332:AC333 AC335:AC336 AC338:AC339 AC341:AC342 AC344:AC345 AC347:AC348 AC350:AC351 AC353:AC354 AC356:AC357 AC359:AC360 AC362:AC363 AC365:AC366 AC368:AC369 AC371:AC372 AC374:AC375 AC377:AC378 AC380:AC381 AC383:AC384 AC386:AC387 AC389:AC390 AC392:AC393 AC395:AC396 AC398:AC399 AC401:AC402 AC404:AC405 AC407:AC408 AC410:AC411 AC413:AC414 AC416:AC417 AC419:AC420 AC422:AC423 AC425:AC426 AC428:AC429 AC431:AC432 AC434:AC435 AC437:AC438 AC440:AC441 AC443:AC444 AC446:AC447 AC26:AC27 AC29:AC30 AC32:AC33 AC35:AC36 AC38:AC39 AC41:AC42 AC44:AC45 AC47:AC48 AC50:AC51 AC53:AC54 AC56:AC57 AC59:AC60 AC62:AC63 AC65:AC66 AC68:AC69 AC71:AC72 AC74:AC75 AC77:AC78 AC80:AC81 AC83:AC84 AC86:AC87 AC89:AC90 AC92:AC93 AC95:AC96 AD23:AD522 AC23:AC24 AC98:AC99" xr:uid="{00000000-0002-0000-0000-000005000000}">
      <formula1>0</formula1>
    </dataValidation>
    <dataValidation type="textLength" operator="equal" allowBlank="1" showInputMessage="1" errorTitle="Cost Center data" error="Cost Center field is composed of 10 characters. (I.E: ES109103GE)" sqref="S23:U522 L23:L522 H23:J522 W23:W522" xr:uid="{00000000-0002-0000-0000-000006000000}">
      <formula1>10</formula1>
    </dataValidation>
    <dataValidation type="textLength" operator="equal" allowBlank="1" showInputMessage="1" showErrorMessage="1" errorTitle="Rerview date" error="Format date: dd.mm.yyyy" sqref="C21:D21" xr:uid="{00000000-0002-0000-0000-000007000000}">
      <formula1>10</formula1>
    </dataValidation>
    <dataValidation type="list" allowBlank="1" showInputMessage="1" showErrorMessage="1" sqref="AF23:AF522" xr:uid="{00000000-0002-0000-0000-000008000000}">
      <formula1>"YES,NO"</formula1>
    </dataValidation>
    <dataValidation type="list" allowBlank="1" showInputMessage="1" showErrorMessage="1" sqref="AG23:AG522" xr:uid="{00000000-0002-0000-0000-000009000000}">
      <formula1>Percepcion</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A000000}">
          <x14:formula1>
            <xm:f>'C:\Users\i.galipienzo\AppData\Local\Microsoft\Windows\Temporary Internet Files\Content.Outlook\D94BS8HH\[IC Invoicing request form v10beta.xlsx]Cover data Gral'!#REF!</xm:f>
          </x14:formula1>
          <xm:sqref>M23:M522</xm:sqref>
        </x14:dataValidation>
        <x14:dataValidation type="list" allowBlank="1" showInputMessage="1" showErrorMessage="1" xr:uid="{00000000-0002-0000-0000-00000B000000}">
          <x14:formula1>
            <xm:f>'Cover Data'!$D$8:$D$14</xm:f>
          </x14:formula1>
          <xm:sqref>C17</xm:sqref>
        </x14:dataValidation>
        <x14:dataValidation type="list" allowBlank="1" showInputMessage="1" showErrorMessage="1" xr:uid="{00000000-0002-0000-0000-00000C000000}">
          <x14:formula1>
            <xm:f>INDIRECT('Cover Data'!$F$5)</xm:f>
          </x14:formula1>
          <xm:sqref>C18</xm:sqref>
        </x14:dataValidation>
        <x14:dataValidation type="list" allowBlank="1" showInputMessage="1" showErrorMessage="1" xr:uid="{00000000-0002-0000-0000-00000D000000}">
          <x14:formula1>
            <xm:f>INDIRECT('Cover Data'!$F$17)</xm:f>
          </x14:formula1>
          <xm:sqref>AB23:AB522</xm:sqref>
        </x14:dataValidation>
        <x14:dataValidation type="list" allowBlank="1" showInputMessage="1" showErrorMessage="1" xr:uid="{00000000-0002-0000-0000-00000E000000}">
          <x14:formula1>
            <xm:f>INDIRECT('materials MD'!$C$11)</xm:f>
          </x14:formula1>
          <xm:sqref>Y23:Y522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2:B17"/>
  <sheetViews>
    <sheetView showGridLines="0" showRowColHeaders="0" workbookViewId="0">
      <selection activeCell="B18" sqref="B18"/>
    </sheetView>
  </sheetViews>
  <sheetFormatPr defaultRowHeight="12" x14ac:dyDescent="0.2"/>
  <cols>
    <col min="1" max="1" width="24" style="24" customWidth="1"/>
    <col min="2" max="2" width="171.28515625" style="24" customWidth="1"/>
    <col min="3" max="16384" width="9.140625" style="24"/>
  </cols>
  <sheetData>
    <row r="2" spans="1:2" x14ac:dyDescent="0.2">
      <c r="B2" s="24" t="s">
        <v>13778</v>
      </c>
    </row>
    <row r="3" spans="1:2" x14ac:dyDescent="0.2">
      <c r="A3" s="73">
        <v>1</v>
      </c>
      <c r="B3" s="75" t="s">
        <v>13779</v>
      </c>
    </row>
    <row r="4" spans="1:2" x14ac:dyDescent="0.2">
      <c r="A4" s="74" t="s">
        <v>13775</v>
      </c>
      <c r="B4" s="76" t="s">
        <v>13780</v>
      </c>
    </row>
    <row r="5" spans="1:2" x14ac:dyDescent="0.2">
      <c r="A5" s="73">
        <v>3</v>
      </c>
      <c r="B5" s="77" t="s">
        <v>13781</v>
      </c>
    </row>
    <row r="6" spans="1:2" x14ac:dyDescent="0.2">
      <c r="A6" s="73">
        <v>4</v>
      </c>
      <c r="B6" s="78" t="s">
        <v>13782</v>
      </c>
    </row>
    <row r="7" spans="1:2" ht="24" x14ac:dyDescent="0.2">
      <c r="A7" s="74" t="s">
        <v>13776</v>
      </c>
      <c r="B7" s="79" t="s">
        <v>13783</v>
      </c>
    </row>
    <row r="8" spans="1:2" x14ac:dyDescent="0.2">
      <c r="A8" s="73">
        <v>6</v>
      </c>
      <c r="B8" s="77" t="s">
        <v>13784</v>
      </c>
    </row>
    <row r="9" spans="1:2" x14ac:dyDescent="0.2">
      <c r="A9" s="74" t="s">
        <v>13777</v>
      </c>
      <c r="B9" s="78" t="s">
        <v>13785</v>
      </c>
    </row>
    <row r="10" spans="1:2" ht="24" x14ac:dyDescent="0.2">
      <c r="A10" s="73">
        <v>8</v>
      </c>
      <c r="B10" s="79" t="s">
        <v>13786</v>
      </c>
    </row>
    <row r="11" spans="1:2" x14ac:dyDescent="0.2">
      <c r="A11" s="73">
        <v>9</v>
      </c>
      <c r="B11" s="76" t="s">
        <v>13787</v>
      </c>
    </row>
    <row r="12" spans="1:2" x14ac:dyDescent="0.2">
      <c r="A12" s="74" t="s">
        <v>1643</v>
      </c>
      <c r="B12" s="80" t="s">
        <v>13788</v>
      </c>
    </row>
    <row r="13" spans="1:2" x14ac:dyDescent="0.2">
      <c r="A13" s="73">
        <v>11</v>
      </c>
      <c r="B13" s="79" t="s">
        <v>13789</v>
      </c>
    </row>
    <row r="14" spans="1:2" x14ac:dyDescent="0.2">
      <c r="A14" s="74" t="s">
        <v>1647</v>
      </c>
      <c r="B14" s="76" t="s">
        <v>13790</v>
      </c>
    </row>
    <row r="15" spans="1:2" x14ac:dyDescent="0.2">
      <c r="A15" s="73">
        <v>13</v>
      </c>
      <c r="B15" s="75" t="s">
        <v>13791</v>
      </c>
    </row>
    <row r="16" spans="1:2" x14ac:dyDescent="0.2">
      <c r="A16" s="73"/>
    </row>
    <row r="17" spans="1:1" x14ac:dyDescent="0.2">
      <c r="A17" s="74"/>
    </row>
  </sheetData>
  <sheetProtection algorithmName="SHA-512" hashValue="5y5m0K9VRyDTAVOZclw589Z9fBa7pXuE6KUud1JaTD7daMelEBAVMFXIWM9cBVwSoXUjLgC3EmsAXFJCZWl/ew==" saltValue="kvZN/bUxphrAHWGaIhB+aA=="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61"/>
  <sheetViews>
    <sheetView showGridLines="0" workbookViewId="0">
      <selection activeCell="A2" sqref="A2:A61"/>
    </sheetView>
  </sheetViews>
  <sheetFormatPr defaultRowHeight="15" x14ac:dyDescent="0.25"/>
  <cols>
    <col min="1" max="1" width="13.42578125" bestFit="1" customWidth="1"/>
    <col min="2" max="2" width="50.140625" bestFit="1" customWidth="1"/>
  </cols>
  <sheetData>
    <row r="1" spans="1:2" x14ac:dyDescent="0.25">
      <c r="A1" s="251" t="s">
        <v>16356</v>
      </c>
      <c r="B1" s="251" t="s">
        <v>37</v>
      </c>
    </row>
    <row r="2" spans="1:2" x14ac:dyDescent="0.25">
      <c r="A2" t="s">
        <v>16357</v>
      </c>
      <c r="B2" t="s">
        <v>16358</v>
      </c>
    </row>
    <row r="3" spans="1:2" x14ac:dyDescent="0.25">
      <c r="A3" t="s">
        <v>16359</v>
      </c>
      <c r="B3" t="s">
        <v>16360</v>
      </c>
    </row>
    <row r="4" spans="1:2" x14ac:dyDescent="0.25">
      <c r="A4" t="s">
        <v>16361</v>
      </c>
      <c r="B4" t="s">
        <v>16362</v>
      </c>
    </row>
    <row r="5" spans="1:2" x14ac:dyDescent="0.25">
      <c r="A5" t="s">
        <v>16363</v>
      </c>
      <c r="B5" t="s">
        <v>16364</v>
      </c>
    </row>
    <row r="6" spans="1:2" x14ac:dyDescent="0.25">
      <c r="A6" t="s">
        <v>16365</v>
      </c>
      <c r="B6" t="s">
        <v>16366</v>
      </c>
    </row>
    <row r="7" spans="1:2" x14ac:dyDescent="0.25">
      <c r="A7" t="s">
        <v>16367</v>
      </c>
      <c r="B7" t="s">
        <v>16368</v>
      </c>
    </row>
    <row r="8" spans="1:2" x14ac:dyDescent="0.25">
      <c r="A8" t="s">
        <v>16369</v>
      </c>
      <c r="B8" t="s">
        <v>16370</v>
      </c>
    </row>
    <row r="9" spans="1:2" x14ac:dyDescent="0.25">
      <c r="A9" t="s">
        <v>16371</v>
      </c>
      <c r="B9" t="s">
        <v>16372</v>
      </c>
    </row>
    <row r="10" spans="1:2" x14ac:dyDescent="0.25">
      <c r="A10" t="s">
        <v>16373</v>
      </c>
      <c r="B10" t="s">
        <v>16374</v>
      </c>
    </row>
    <row r="11" spans="1:2" x14ac:dyDescent="0.25">
      <c r="A11" t="s">
        <v>16375</v>
      </c>
      <c r="B11" t="s">
        <v>16376</v>
      </c>
    </row>
    <row r="12" spans="1:2" x14ac:dyDescent="0.25">
      <c r="A12" t="s">
        <v>16377</v>
      </c>
      <c r="B12" t="s">
        <v>16378</v>
      </c>
    </row>
    <row r="13" spans="1:2" x14ac:dyDescent="0.25">
      <c r="A13" t="s">
        <v>16379</v>
      </c>
      <c r="B13" t="s">
        <v>16380</v>
      </c>
    </row>
    <row r="14" spans="1:2" x14ac:dyDescent="0.25">
      <c r="A14" t="s">
        <v>16381</v>
      </c>
      <c r="B14" t="s">
        <v>16382</v>
      </c>
    </row>
    <row r="15" spans="1:2" x14ac:dyDescent="0.25">
      <c r="A15" t="s">
        <v>16383</v>
      </c>
      <c r="B15" t="s">
        <v>16384</v>
      </c>
    </row>
    <row r="16" spans="1:2" x14ac:dyDescent="0.25">
      <c r="A16" t="s">
        <v>16385</v>
      </c>
      <c r="B16" t="s">
        <v>16386</v>
      </c>
    </row>
    <row r="17" spans="1:2" x14ac:dyDescent="0.25">
      <c r="A17" t="s">
        <v>16387</v>
      </c>
      <c r="B17" t="s">
        <v>16388</v>
      </c>
    </row>
    <row r="18" spans="1:2" x14ac:dyDescent="0.25">
      <c r="A18" t="s">
        <v>16389</v>
      </c>
      <c r="B18" t="s">
        <v>16390</v>
      </c>
    </row>
    <row r="19" spans="1:2" x14ac:dyDescent="0.25">
      <c r="A19" t="s">
        <v>16391</v>
      </c>
      <c r="B19" t="s">
        <v>16392</v>
      </c>
    </row>
    <row r="20" spans="1:2" x14ac:dyDescent="0.25">
      <c r="A20" t="s">
        <v>16393</v>
      </c>
      <c r="B20" t="s">
        <v>16394</v>
      </c>
    </row>
    <row r="21" spans="1:2" x14ac:dyDescent="0.25">
      <c r="A21" t="s">
        <v>16395</v>
      </c>
      <c r="B21" t="s">
        <v>16396</v>
      </c>
    </row>
    <row r="22" spans="1:2" x14ac:dyDescent="0.25">
      <c r="A22" t="s">
        <v>16397</v>
      </c>
      <c r="B22" t="s">
        <v>16398</v>
      </c>
    </row>
    <row r="23" spans="1:2" x14ac:dyDescent="0.25">
      <c r="A23" t="s">
        <v>16399</v>
      </c>
      <c r="B23" t="s">
        <v>16400</v>
      </c>
    </row>
    <row r="24" spans="1:2" x14ac:dyDescent="0.25">
      <c r="A24" t="s">
        <v>16401</v>
      </c>
      <c r="B24" t="s">
        <v>16402</v>
      </c>
    </row>
    <row r="25" spans="1:2" x14ac:dyDescent="0.25">
      <c r="A25" t="s">
        <v>16403</v>
      </c>
      <c r="B25" t="s">
        <v>16404</v>
      </c>
    </row>
    <row r="26" spans="1:2" x14ac:dyDescent="0.25">
      <c r="A26" t="s">
        <v>16405</v>
      </c>
      <c r="B26" t="s">
        <v>16406</v>
      </c>
    </row>
    <row r="27" spans="1:2" x14ac:dyDescent="0.25">
      <c r="A27" t="s">
        <v>16407</v>
      </c>
      <c r="B27" t="s">
        <v>16408</v>
      </c>
    </row>
    <row r="28" spans="1:2" x14ac:dyDescent="0.25">
      <c r="A28" t="s">
        <v>16409</v>
      </c>
      <c r="B28" t="s">
        <v>16410</v>
      </c>
    </row>
    <row r="29" spans="1:2" x14ac:dyDescent="0.25">
      <c r="A29" t="s">
        <v>16411</v>
      </c>
      <c r="B29" t="s">
        <v>16412</v>
      </c>
    </row>
    <row r="30" spans="1:2" x14ac:dyDescent="0.25">
      <c r="A30" t="s">
        <v>16413</v>
      </c>
      <c r="B30" t="s">
        <v>16412</v>
      </c>
    </row>
    <row r="31" spans="1:2" x14ac:dyDescent="0.25">
      <c r="A31" t="s">
        <v>16414</v>
      </c>
      <c r="B31" t="s">
        <v>16415</v>
      </c>
    </row>
    <row r="32" spans="1:2" x14ac:dyDescent="0.25">
      <c r="A32" t="s">
        <v>16416</v>
      </c>
      <c r="B32" t="s">
        <v>16417</v>
      </c>
    </row>
    <row r="33" spans="1:2" x14ac:dyDescent="0.25">
      <c r="A33" t="s">
        <v>16418</v>
      </c>
      <c r="B33" t="s">
        <v>16419</v>
      </c>
    </row>
    <row r="34" spans="1:2" x14ac:dyDescent="0.25">
      <c r="A34" t="s">
        <v>16420</v>
      </c>
      <c r="B34" t="s">
        <v>16421</v>
      </c>
    </row>
    <row r="35" spans="1:2" x14ac:dyDescent="0.25">
      <c r="A35" t="s">
        <v>16422</v>
      </c>
      <c r="B35" t="s">
        <v>16423</v>
      </c>
    </row>
    <row r="36" spans="1:2" x14ac:dyDescent="0.25">
      <c r="A36" t="s">
        <v>16424</v>
      </c>
      <c r="B36" t="s">
        <v>16425</v>
      </c>
    </row>
    <row r="37" spans="1:2" x14ac:dyDescent="0.25">
      <c r="A37" t="s">
        <v>16426</v>
      </c>
      <c r="B37" t="s">
        <v>16427</v>
      </c>
    </row>
    <row r="38" spans="1:2" x14ac:dyDescent="0.25">
      <c r="A38" t="s">
        <v>16428</v>
      </c>
      <c r="B38" t="s">
        <v>16429</v>
      </c>
    </row>
    <row r="39" spans="1:2" x14ac:dyDescent="0.25">
      <c r="A39" t="s">
        <v>16430</v>
      </c>
      <c r="B39" t="s">
        <v>16431</v>
      </c>
    </row>
    <row r="40" spans="1:2" x14ac:dyDescent="0.25">
      <c r="A40" t="s">
        <v>16432</v>
      </c>
      <c r="B40" t="s">
        <v>16433</v>
      </c>
    </row>
    <row r="41" spans="1:2" x14ac:dyDescent="0.25">
      <c r="A41" t="s">
        <v>16434</v>
      </c>
      <c r="B41" t="s">
        <v>16435</v>
      </c>
    </row>
    <row r="42" spans="1:2" x14ac:dyDescent="0.25">
      <c r="A42" t="s">
        <v>16436</v>
      </c>
      <c r="B42" t="s">
        <v>16437</v>
      </c>
    </row>
    <row r="43" spans="1:2" x14ac:dyDescent="0.25">
      <c r="A43" t="s">
        <v>16438</v>
      </c>
      <c r="B43" t="s">
        <v>16439</v>
      </c>
    </row>
    <row r="44" spans="1:2" x14ac:dyDescent="0.25">
      <c r="A44" t="s">
        <v>16440</v>
      </c>
      <c r="B44" t="s">
        <v>16441</v>
      </c>
    </row>
    <row r="45" spans="1:2" x14ac:dyDescent="0.25">
      <c r="A45" t="s">
        <v>16442</v>
      </c>
      <c r="B45" t="s">
        <v>16443</v>
      </c>
    </row>
    <row r="46" spans="1:2" x14ac:dyDescent="0.25">
      <c r="A46" t="s">
        <v>16444</v>
      </c>
      <c r="B46" t="s">
        <v>16445</v>
      </c>
    </row>
    <row r="47" spans="1:2" x14ac:dyDescent="0.25">
      <c r="A47" t="s">
        <v>16446</v>
      </c>
      <c r="B47" t="s">
        <v>16447</v>
      </c>
    </row>
    <row r="48" spans="1:2" x14ac:dyDescent="0.25">
      <c r="A48" t="s">
        <v>16448</v>
      </c>
      <c r="B48" t="s">
        <v>16449</v>
      </c>
    </row>
    <row r="49" spans="1:2" x14ac:dyDescent="0.25">
      <c r="A49" t="s">
        <v>16450</v>
      </c>
      <c r="B49" t="s">
        <v>16451</v>
      </c>
    </row>
    <row r="50" spans="1:2" x14ac:dyDescent="0.25">
      <c r="A50" t="s">
        <v>16452</v>
      </c>
      <c r="B50" t="s">
        <v>16453</v>
      </c>
    </row>
    <row r="51" spans="1:2" x14ac:dyDescent="0.25">
      <c r="A51" t="s">
        <v>16454</v>
      </c>
      <c r="B51" t="s">
        <v>16455</v>
      </c>
    </row>
    <row r="52" spans="1:2" x14ac:dyDescent="0.25">
      <c r="A52" t="s">
        <v>16456</v>
      </c>
      <c r="B52" t="s">
        <v>16457</v>
      </c>
    </row>
    <row r="53" spans="1:2" x14ac:dyDescent="0.25">
      <c r="A53" t="s">
        <v>16458</v>
      </c>
      <c r="B53" t="s">
        <v>16459</v>
      </c>
    </row>
    <row r="54" spans="1:2" x14ac:dyDescent="0.25">
      <c r="A54" t="s">
        <v>16460</v>
      </c>
      <c r="B54" t="s">
        <v>16461</v>
      </c>
    </row>
    <row r="55" spans="1:2" x14ac:dyDescent="0.25">
      <c r="A55" t="s">
        <v>16462</v>
      </c>
      <c r="B55" t="s">
        <v>16463</v>
      </c>
    </row>
    <row r="56" spans="1:2" x14ac:dyDescent="0.25">
      <c r="A56" t="s">
        <v>16464</v>
      </c>
      <c r="B56" t="s">
        <v>16364</v>
      </c>
    </row>
    <row r="57" spans="1:2" x14ac:dyDescent="0.25">
      <c r="A57" t="s">
        <v>16465</v>
      </c>
      <c r="B57" t="s">
        <v>16366</v>
      </c>
    </row>
    <row r="58" spans="1:2" x14ac:dyDescent="0.25">
      <c r="A58" t="s">
        <v>16466</v>
      </c>
      <c r="B58" t="s">
        <v>16368</v>
      </c>
    </row>
    <row r="59" spans="1:2" x14ac:dyDescent="0.25">
      <c r="A59" t="s">
        <v>16467</v>
      </c>
      <c r="B59" t="s">
        <v>16468</v>
      </c>
    </row>
    <row r="60" spans="1:2" x14ac:dyDescent="0.25">
      <c r="A60" t="s">
        <v>16469</v>
      </c>
      <c r="B60" t="s">
        <v>16470</v>
      </c>
    </row>
    <row r="61" spans="1:2" x14ac:dyDescent="0.25">
      <c r="A61" t="s">
        <v>16471</v>
      </c>
      <c r="B61" t="s">
        <v>16472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502"/>
  <sheetViews>
    <sheetView showGridLines="0" workbookViewId="0">
      <selection activeCell="E8" sqref="E8"/>
    </sheetView>
  </sheetViews>
  <sheetFormatPr defaultRowHeight="12" x14ac:dyDescent="0.2"/>
  <cols>
    <col min="1" max="1" width="8.85546875" style="24" customWidth="1"/>
    <col min="2" max="2" width="9.140625" style="24" customWidth="1"/>
    <col min="3" max="3" width="11.85546875" style="24" customWidth="1"/>
    <col min="4" max="4" width="6.140625" style="24" customWidth="1"/>
    <col min="5" max="5" width="11.5703125" style="24" customWidth="1"/>
    <col min="6" max="6" width="11.85546875" style="24" bestFit="1" customWidth="1"/>
    <col min="7" max="7" width="15.140625" style="24" customWidth="1"/>
    <col min="8" max="8" width="7.140625" style="24" bestFit="1" customWidth="1"/>
    <col min="9" max="9" width="13.28515625" style="24" customWidth="1"/>
    <col min="10" max="10" width="9" style="24" bestFit="1" customWidth="1"/>
    <col min="11" max="11" width="10.85546875" style="24" bestFit="1" customWidth="1"/>
    <col min="12" max="12" width="8.85546875" style="24" bestFit="1" customWidth="1"/>
    <col min="13" max="13" width="30.5703125" style="24" bestFit="1" customWidth="1"/>
    <col min="14" max="14" width="16" style="24" bestFit="1" customWidth="1"/>
    <col min="15" max="15" width="10.140625" style="24" customWidth="1"/>
    <col min="16" max="16384" width="9.140625" style="24"/>
  </cols>
  <sheetData>
    <row r="1" spans="1:22" s="54" customFormat="1" x14ac:dyDescent="0.2">
      <c r="A1" s="54" t="s">
        <v>13746</v>
      </c>
      <c r="B1" s="54" t="s">
        <v>13747</v>
      </c>
      <c r="C1" s="54" t="s">
        <v>13748</v>
      </c>
      <c r="D1" s="54" t="s">
        <v>13749</v>
      </c>
      <c r="E1" s="54" t="s">
        <v>13750</v>
      </c>
      <c r="F1" s="54" t="s">
        <v>13751</v>
      </c>
      <c r="G1" s="54" t="s">
        <v>13752</v>
      </c>
      <c r="H1" s="54" t="s">
        <v>13753</v>
      </c>
      <c r="I1" s="54" t="s">
        <v>13754</v>
      </c>
      <c r="J1" s="54" t="s">
        <v>13755</v>
      </c>
      <c r="K1" s="54" t="s">
        <v>13756</v>
      </c>
      <c r="L1" s="54" t="s">
        <v>13757</v>
      </c>
      <c r="M1" s="54" t="s">
        <v>13758</v>
      </c>
      <c r="N1" s="55" t="s">
        <v>13759</v>
      </c>
      <c r="O1" s="55" t="s">
        <v>13760</v>
      </c>
      <c r="P1" s="56"/>
      <c r="Q1" s="56"/>
      <c r="R1" s="56"/>
      <c r="S1" s="56"/>
      <c r="T1" s="56"/>
    </row>
    <row r="2" spans="1:22" s="54" customFormat="1" x14ac:dyDescent="0.2">
      <c r="A2" s="57" t="s">
        <v>13761</v>
      </c>
      <c r="B2" s="57" t="s">
        <v>13762</v>
      </c>
      <c r="C2" s="57" t="s">
        <v>13763</v>
      </c>
      <c r="D2" s="57" t="s">
        <v>13764</v>
      </c>
      <c r="E2" s="57" t="s">
        <v>13765</v>
      </c>
      <c r="F2" s="58" t="s">
        <v>13766</v>
      </c>
      <c r="G2" s="58" t="s">
        <v>13767</v>
      </c>
      <c r="H2" s="59" t="s">
        <v>13768</v>
      </c>
      <c r="I2" s="60" t="s">
        <v>13769</v>
      </c>
      <c r="J2" s="59" t="s">
        <v>34</v>
      </c>
      <c r="K2" s="58" t="s">
        <v>36</v>
      </c>
      <c r="L2" s="58" t="s">
        <v>20</v>
      </c>
      <c r="M2" s="58" t="s">
        <v>13770</v>
      </c>
      <c r="N2" s="60" t="s">
        <v>13771</v>
      </c>
      <c r="O2" s="58" t="s">
        <v>13772</v>
      </c>
      <c r="P2" s="61"/>
      <c r="Q2" s="62"/>
      <c r="R2" s="63"/>
      <c r="S2" s="64"/>
      <c r="T2" s="52"/>
      <c r="U2" s="53"/>
      <c r="V2" s="61"/>
    </row>
    <row r="3" spans="1:22" s="54" customFormat="1" x14ac:dyDescent="0.2">
      <c r="A3" s="65" t="str">
        <f>IF(Cover!C23="","",Cover!C23)</f>
        <v>F</v>
      </c>
      <c r="B3" s="65" t="e">
        <f>IF(A3="","",MID(C3,5,4))</f>
        <v>#N/A</v>
      </c>
      <c r="C3" s="65" t="e">
        <f>IF(A3="","",UPPER(Cover!L23))</f>
        <v>#N/A</v>
      </c>
      <c r="D3" s="66" t="e">
        <f>IF(A3="","",MID(E3,5,4))</f>
        <v>#N/A</v>
      </c>
      <c r="E3" s="65" t="e">
        <f>IF(A3="","",UPPER(Cover!W23))</f>
        <v>#N/A</v>
      </c>
      <c r="F3" s="67">
        <f>IF(A3="","",Cover!$C$19)</f>
        <v>0</v>
      </c>
      <c r="G3" s="68" t="str">
        <f>IF(OR(A3="",Cover!X23=""),"",Cover!X23)</f>
        <v/>
      </c>
      <c r="H3" s="69">
        <f>IF(A3="","",10)</f>
        <v>10</v>
      </c>
      <c r="I3" s="68"/>
      <c r="J3" s="70">
        <f>IF(A3="","",VLOOKUP(Cover!Y23,'materials MD'!E:H,4,FALSE))</f>
        <v>98000751</v>
      </c>
      <c r="K3" s="71">
        <f>IF(A3="","",Cover!AA23)</f>
        <v>0</v>
      </c>
      <c r="L3" s="68" t="str">
        <f>IF(A3="","",Cover!AB23)</f>
        <v>EUR</v>
      </c>
      <c r="M3" s="72">
        <f>IF(A3="","",Cover!AC23)</f>
        <v>0</v>
      </c>
      <c r="N3" s="68"/>
      <c r="O3" s="67">
        <f>IF(A3="","",Cover!B23)</f>
        <v>0</v>
      </c>
      <c r="P3" s="61"/>
      <c r="Q3" s="62"/>
      <c r="R3" s="63"/>
      <c r="S3" s="64"/>
      <c r="T3" s="52"/>
      <c r="U3" s="53"/>
      <c r="V3" s="61"/>
    </row>
    <row r="4" spans="1:22" s="54" customFormat="1" x14ac:dyDescent="0.2">
      <c r="A4" s="65" t="str">
        <f>IF(Cover!C24="","",Cover!C24)</f>
        <v>F</v>
      </c>
      <c r="B4" s="65" t="e">
        <f t="shared" ref="B4:B67" si="0">IF(A4="","",MID(C4,5,4))</f>
        <v>#N/A</v>
      </c>
      <c r="C4" s="65" t="e">
        <f>IF(A4="","",UPPER(Cover!L24))</f>
        <v>#N/A</v>
      </c>
      <c r="D4" s="66" t="e">
        <f t="shared" ref="D4:D67" si="1">IF(A4="","",MID(E4,5,4))</f>
        <v>#N/A</v>
      </c>
      <c r="E4" s="65" t="e">
        <f>IF(A4="","",UPPER(Cover!W24))</f>
        <v>#N/A</v>
      </c>
      <c r="F4" s="67">
        <f>IF(A4="","",Cover!$C$19)</f>
        <v>0</v>
      </c>
      <c r="G4" s="68" t="str">
        <f>IF(OR(A4="",Cover!X24=""),"",Cover!X24)</f>
        <v/>
      </c>
      <c r="H4" s="69">
        <f t="shared" ref="H4:H15" si="2">IF(A4="","",10)</f>
        <v>10</v>
      </c>
      <c r="I4" s="68"/>
      <c r="J4" s="70" t="e">
        <f>IF(A4="","",VLOOKUP(Cover!Y24,'materials MD'!E:H,4,FALSE))</f>
        <v>#N/A</v>
      </c>
      <c r="K4" s="71">
        <f>IF(A4="","",Cover!AA24)</f>
        <v>0</v>
      </c>
      <c r="L4" s="68" t="str">
        <f>IF(A4="","",Cover!AB24)</f>
        <v>EUR</v>
      </c>
      <c r="M4" s="72">
        <f>IF(A4="","",Cover!AC24)</f>
        <v>0</v>
      </c>
      <c r="N4" s="68"/>
      <c r="O4" s="67">
        <f>IF(A4="","",Cover!B24)</f>
        <v>0</v>
      </c>
      <c r="P4" s="56"/>
      <c r="Q4" s="56"/>
      <c r="R4" s="56"/>
      <c r="S4" s="56"/>
      <c r="T4" s="56"/>
    </row>
    <row r="5" spans="1:22" s="54" customFormat="1" x14ac:dyDescent="0.2">
      <c r="A5" s="65" t="str">
        <f>IF(Cover!C25="","",Cover!C25)</f>
        <v>F</v>
      </c>
      <c r="B5" s="65" t="e">
        <f t="shared" si="0"/>
        <v>#N/A</v>
      </c>
      <c r="C5" s="65" t="e">
        <f>IF(A5="","",UPPER(Cover!L25))</f>
        <v>#N/A</v>
      </c>
      <c r="D5" s="66" t="e">
        <f t="shared" si="1"/>
        <v>#N/A</v>
      </c>
      <c r="E5" s="65" t="e">
        <f>IF(A5="","",UPPER(Cover!W25))</f>
        <v>#N/A</v>
      </c>
      <c r="F5" s="67">
        <f>IF(A5="","",Cover!$C$19)</f>
        <v>0</v>
      </c>
      <c r="G5" s="68" t="str">
        <f>IF(OR(A5="",Cover!X25=""),"",Cover!X25)</f>
        <v/>
      </c>
      <c r="H5" s="69">
        <f t="shared" si="2"/>
        <v>10</v>
      </c>
      <c r="I5" s="68"/>
      <c r="J5" s="70" t="e">
        <f>IF(A5="","",VLOOKUP(Cover!Y25,'materials MD'!E:H,4,FALSE))</f>
        <v>#N/A</v>
      </c>
      <c r="K5" s="71">
        <f>IF(A5="","",Cover!AA25)</f>
        <v>0</v>
      </c>
      <c r="L5" s="68" t="str">
        <f>IF(A5="","",Cover!AB25)</f>
        <v>EUR</v>
      </c>
      <c r="M5" s="72">
        <f>IF(A5="","",Cover!AC25)</f>
        <v>0</v>
      </c>
      <c r="N5" s="68"/>
      <c r="O5" s="67">
        <f>IF(A5="","",Cover!B25)</f>
        <v>0</v>
      </c>
      <c r="P5" s="56"/>
      <c r="Q5" s="56"/>
      <c r="R5" s="56"/>
      <c r="S5" s="56"/>
      <c r="T5" s="56"/>
    </row>
    <row r="6" spans="1:22" s="54" customFormat="1" x14ac:dyDescent="0.2">
      <c r="A6" s="65" t="str">
        <f>IF(Cover!C26="","",Cover!C26)</f>
        <v/>
      </c>
      <c r="B6" s="65" t="str">
        <f t="shared" si="0"/>
        <v/>
      </c>
      <c r="C6" s="65" t="str">
        <f>IF(A6="","",UPPER(Cover!L26))</f>
        <v/>
      </c>
      <c r="D6" s="66" t="str">
        <f t="shared" si="1"/>
        <v/>
      </c>
      <c r="E6" s="65" t="str">
        <f>IF(A6="","",UPPER(Cover!W26))</f>
        <v/>
      </c>
      <c r="F6" s="67" t="str">
        <f>IF(A6="","",Cover!$C$19)</f>
        <v/>
      </c>
      <c r="G6" s="68" t="str">
        <f>IF(OR(A6="",Cover!X26=""),"",Cover!X26)</f>
        <v/>
      </c>
      <c r="H6" s="69" t="str">
        <f t="shared" si="2"/>
        <v/>
      </c>
      <c r="I6" s="68"/>
      <c r="J6" s="70" t="str">
        <f>IF(A6="","",VLOOKUP(Cover!Y26,'materials MD'!E:H,4,FALSE))</f>
        <v/>
      </c>
      <c r="K6" s="71" t="str">
        <f>IF(A6="","",Cover!AA26)</f>
        <v/>
      </c>
      <c r="L6" s="68" t="str">
        <f>IF(A6="","",Cover!AB26)</f>
        <v/>
      </c>
      <c r="M6" s="72" t="str">
        <f>IF(A6="","",Cover!AC26)</f>
        <v/>
      </c>
      <c r="N6" s="68"/>
      <c r="O6" s="67" t="str">
        <f>IF(A6="","",Cover!B26)</f>
        <v/>
      </c>
      <c r="P6" s="56"/>
      <c r="Q6" s="56"/>
      <c r="R6" s="56"/>
      <c r="S6" s="56"/>
      <c r="T6" s="56"/>
    </row>
    <row r="7" spans="1:22" s="54" customFormat="1" x14ac:dyDescent="0.2">
      <c r="A7" s="65" t="str">
        <f>IF(Cover!C27="","",Cover!C27)</f>
        <v/>
      </c>
      <c r="B7" s="65" t="str">
        <f t="shared" si="0"/>
        <v/>
      </c>
      <c r="C7" s="65" t="str">
        <f>IF(A7="","",UPPER(Cover!L27))</f>
        <v/>
      </c>
      <c r="D7" s="66" t="str">
        <f t="shared" si="1"/>
        <v/>
      </c>
      <c r="E7" s="65" t="str">
        <f>IF(A7="","",UPPER(Cover!W27))</f>
        <v/>
      </c>
      <c r="F7" s="67" t="str">
        <f>IF(A7="","",Cover!$C$19)</f>
        <v/>
      </c>
      <c r="G7" s="68" t="str">
        <f>IF(OR(A7="",Cover!X27=""),"",Cover!X27)</f>
        <v/>
      </c>
      <c r="H7" s="69" t="str">
        <f t="shared" si="2"/>
        <v/>
      </c>
      <c r="I7" s="68"/>
      <c r="J7" s="70" t="str">
        <f>IF(A7="","",VLOOKUP(Cover!Y27,'materials MD'!E:H,4,FALSE))</f>
        <v/>
      </c>
      <c r="K7" s="71" t="str">
        <f>IF(A7="","",Cover!AA27)</f>
        <v/>
      </c>
      <c r="L7" s="68" t="str">
        <f>IF(A7="","",Cover!AB27)</f>
        <v/>
      </c>
      <c r="M7" s="72" t="str">
        <f>IF(A7="","",Cover!AC27)</f>
        <v/>
      </c>
      <c r="N7" s="68"/>
      <c r="O7" s="67" t="str">
        <f>IF(A7="","",Cover!B27)</f>
        <v/>
      </c>
      <c r="P7" s="56"/>
      <c r="Q7" s="56"/>
      <c r="R7" s="56"/>
      <c r="S7" s="56"/>
      <c r="T7" s="56"/>
    </row>
    <row r="8" spans="1:22" x14ac:dyDescent="0.2">
      <c r="A8" s="65" t="str">
        <f>IF(Cover!C28="","",Cover!C28)</f>
        <v/>
      </c>
      <c r="B8" s="65" t="str">
        <f t="shared" si="0"/>
        <v/>
      </c>
      <c r="C8" s="65" t="str">
        <f>IF(A8="","",UPPER(Cover!L28))</f>
        <v/>
      </c>
      <c r="D8" s="66" t="str">
        <f t="shared" si="1"/>
        <v/>
      </c>
      <c r="E8" s="65" t="str">
        <f>IF(A8="","",UPPER(Cover!W28))</f>
        <v/>
      </c>
      <c r="F8" s="67" t="str">
        <f>IF(A8="","",Cover!$C$19)</f>
        <v/>
      </c>
      <c r="G8" s="68" t="str">
        <f>IF(OR(A8="",Cover!X28=""),"",Cover!X28)</f>
        <v/>
      </c>
      <c r="H8" s="69" t="str">
        <f t="shared" si="2"/>
        <v/>
      </c>
      <c r="I8" s="68"/>
      <c r="J8" s="70" t="str">
        <f>IF(A8="","",VLOOKUP(Cover!Y28,'materials MD'!E:H,4,FALSE))</f>
        <v/>
      </c>
      <c r="K8" s="71" t="str">
        <f>IF(A8="","",Cover!AA28)</f>
        <v/>
      </c>
      <c r="L8" s="68" t="str">
        <f>IF(A8="","",Cover!AB28)</f>
        <v/>
      </c>
      <c r="M8" s="72" t="str">
        <f>IF(A8="","",Cover!AC28)</f>
        <v/>
      </c>
      <c r="N8" s="68"/>
      <c r="O8" s="67" t="str">
        <f>IF(A8="","",Cover!B28)</f>
        <v/>
      </c>
    </row>
    <row r="9" spans="1:22" x14ac:dyDescent="0.2">
      <c r="A9" s="65" t="str">
        <f>IF(Cover!C29="","",Cover!C29)</f>
        <v/>
      </c>
      <c r="B9" s="65" t="str">
        <f t="shared" si="0"/>
        <v/>
      </c>
      <c r="C9" s="65" t="str">
        <f>IF(A9="","",UPPER(Cover!L29))</f>
        <v/>
      </c>
      <c r="D9" s="66" t="str">
        <f t="shared" si="1"/>
        <v/>
      </c>
      <c r="E9" s="65" t="str">
        <f>IF(A9="","",UPPER(Cover!W29))</f>
        <v/>
      </c>
      <c r="F9" s="67" t="str">
        <f>IF(A9="","",Cover!$C$19)</f>
        <v/>
      </c>
      <c r="G9" s="68" t="str">
        <f>IF(OR(A9="",Cover!X29=""),"",Cover!X29)</f>
        <v/>
      </c>
      <c r="H9" s="69" t="str">
        <f t="shared" si="2"/>
        <v/>
      </c>
      <c r="I9" s="68"/>
      <c r="J9" s="70" t="str">
        <f>IF(A9="","",VLOOKUP(Cover!Y29,'materials MD'!E:H,4,FALSE))</f>
        <v/>
      </c>
      <c r="K9" s="71" t="str">
        <f>IF(A9="","",Cover!AA29)</f>
        <v/>
      </c>
      <c r="L9" s="68" t="str">
        <f>IF(A9="","",Cover!AB29)</f>
        <v/>
      </c>
      <c r="M9" s="72" t="str">
        <f>IF(A9="","",Cover!AC29)</f>
        <v/>
      </c>
      <c r="N9" s="68"/>
      <c r="O9" s="67" t="str">
        <f>IF(A9="","",Cover!B29)</f>
        <v/>
      </c>
    </row>
    <row r="10" spans="1:22" x14ac:dyDescent="0.2">
      <c r="A10" s="65" t="str">
        <f>IF(Cover!C30="","",Cover!C30)</f>
        <v/>
      </c>
      <c r="B10" s="65" t="str">
        <f t="shared" si="0"/>
        <v/>
      </c>
      <c r="C10" s="65" t="str">
        <f>IF(A10="","",UPPER(Cover!L30))</f>
        <v/>
      </c>
      <c r="D10" s="66" t="str">
        <f t="shared" si="1"/>
        <v/>
      </c>
      <c r="E10" s="65" t="str">
        <f>IF(A10="","",UPPER(Cover!W30))</f>
        <v/>
      </c>
      <c r="F10" s="67" t="str">
        <f>IF(A10="","",Cover!$C$19)</f>
        <v/>
      </c>
      <c r="G10" s="68" t="str">
        <f>IF(OR(A10="",Cover!X30=""),"",Cover!X30)</f>
        <v/>
      </c>
      <c r="H10" s="69" t="str">
        <f t="shared" si="2"/>
        <v/>
      </c>
      <c r="I10" s="68"/>
      <c r="J10" s="70" t="str">
        <f>IF(A10="","",VLOOKUP(Cover!Y30,'materials MD'!E:H,4,FALSE))</f>
        <v/>
      </c>
      <c r="K10" s="71" t="str">
        <f>IF(A10="","",Cover!AA30)</f>
        <v/>
      </c>
      <c r="L10" s="68" t="str">
        <f>IF(A10="","",Cover!AB30)</f>
        <v/>
      </c>
      <c r="M10" s="72" t="str">
        <f>IF(A10="","",Cover!AC30)</f>
        <v/>
      </c>
      <c r="N10" s="68"/>
      <c r="O10" s="67" t="str">
        <f>IF(A10="","",Cover!B30)</f>
        <v/>
      </c>
    </row>
    <row r="11" spans="1:22" x14ac:dyDescent="0.2">
      <c r="A11" s="65" t="str">
        <f>IF(Cover!C31="","",Cover!C31)</f>
        <v/>
      </c>
      <c r="B11" s="65" t="str">
        <f t="shared" si="0"/>
        <v/>
      </c>
      <c r="C11" s="65" t="str">
        <f>IF(A11="","",UPPER(Cover!L31))</f>
        <v/>
      </c>
      <c r="D11" s="66" t="str">
        <f t="shared" si="1"/>
        <v/>
      </c>
      <c r="E11" s="65" t="str">
        <f>IF(A11="","",UPPER(Cover!W31))</f>
        <v/>
      </c>
      <c r="F11" s="67" t="str">
        <f>IF(A11="","",Cover!$C$19)</f>
        <v/>
      </c>
      <c r="G11" s="68" t="str">
        <f>IF(OR(A11="",Cover!X31=""),"",Cover!X31)</f>
        <v/>
      </c>
      <c r="H11" s="69" t="str">
        <f t="shared" si="2"/>
        <v/>
      </c>
      <c r="I11" s="68"/>
      <c r="J11" s="70" t="str">
        <f>IF(A11="","",VLOOKUP(Cover!Y31,'materials MD'!E:H,4,FALSE))</f>
        <v/>
      </c>
      <c r="K11" s="71" t="str">
        <f>IF(A11="","",Cover!AA31)</f>
        <v/>
      </c>
      <c r="L11" s="68" t="str">
        <f>IF(A11="","",Cover!AB31)</f>
        <v/>
      </c>
      <c r="M11" s="72" t="str">
        <f>IF(A11="","",Cover!AC31)</f>
        <v/>
      </c>
      <c r="N11" s="68"/>
      <c r="O11" s="67" t="str">
        <f>IF(A11="","",Cover!B31)</f>
        <v/>
      </c>
    </row>
    <row r="12" spans="1:22" x14ac:dyDescent="0.2">
      <c r="A12" s="65" t="str">
        <f>IF(Cover!C32="","",Cover!C32)</f>
        <v/>
      </c>
      <c r="B12" s="65" t="str">
        <f t="shared" si="0"/>
        <v/>
      </c>
      <c r="C12" s="65" t="str">
        <f>IF(A12="","",UPPER(Cover!L32))</f>
        <v/>
      </c>
      <c r="D12" s="66" t="str">
        <f t="shared" si="1"/>
        <v/>
      </c>
      <c r="E12" s="65" t="str">
        <f>IF(A12="","",UPPER(Cover!W32))</f>
        <v/>
      </c>
      <c r="F12" s="67" t="str">
        <f>IF(A12="","",Cover!$C$19)</f>
        <v/>
      </c>
      <c r="G12" s="68" t="str">
        <f>IF(OR(A12="",Cover!X32=""),"",Cover!X32)</f>
        <v/>
      </c>
      <c r="H12" s="69" t="str">
        <f t="shared" si="2"/>
        <v/>
      </c>
      <c r="I12" s="68"/>
      <c r="J12" s="70" t="str">
        <f>IF(A12="","",VLOOKUP(Cover!Y32,'materials MD'!E:H,4,FALSE))</f>
        <v/>
      </c>
      <c r="K12" s="71" t="str">
        <f>IF(A12="","",Cover!AA32)</f>
        <v/>
      </c>
      <c r="L12" s="68" t="str">
        <f>IF(A12="","",Cover!AB32)</f>
        <v/>
      </c>
      <c r="M12" s="72" t="str">
        <f>IF(A12="","",Cover!AC32)</f>
        <v/>
      </c>
      <c r="N12" s="68"/>
      <c r="O12" s="67" t="str">
        <f>IF(A12="","",Cover!B32)</f>
        <v/>
      </c>
    </row>
    <row r="13" spans="1:22" x14ac:dyDescent="0.2">
      <c r="A13" s="65" t="str">
        <f>IF(Cover!C33="","",Cover!C33)</f>
        <v/>
      </c>
      <c r="B13" s="65" t="str">
        <f t="shared" si="0"/>
        <v/>
      </c>
      <c r="C13" s="65" t="str">
        <f>IF(A13="","",UPPER(Cover!L33))</f>
        <v/>
      </c>
      <c r="D13" s="66" t="str">
        <f t="shared" si="1"/>
        <v/>
      </c>
      <c r="E13" s="65" t="str">
        <f>IF(A13="","",UPPER(Cover!W33))</f>
        <v/>
      </c>
      <c r="F13" s="67" t="str">
        <f>IF(A13="","",Cover!$C$19)</f>
        <v/>
      </c>
      <c r="G13" s="68" t="str">
        <f>IF(OR(A13="",Cover!X33=""),"",Cover!X33)</f>
        <v/>
      </c>
      <c r="H13" s="69" t="str">
        <f t="shared" si="2"/>
        <v/>
      </c>
      <c r="I13" s="68"/>
      <c r="J13" s="70" t="str">
        <f>IF(A13="","",VLOOKUP(Cover!Y33,'materials MD'!E:H,4,FALSE))</f>
        <v/>
      </c>
      <c r="K13" s="71" t="str">
        <f>IF(A13="","",Cover!AA33)</f>
        <v/>
      </c>
      <c r="L13" s="68" t="str">
        <f>IF(A13="","",Cover!AB33)</f>
        <v/>
      </c>
      <c r="M13" s="72" t="str">
        <f>IF(A13="","",Cover!AC33)</f>
        <v/>
      </c>
      <c r="N13" s="68"/>
      <c r="O13" s="67" t="str">
        <f>IF(A13="","",Cover!B33)</f>
        <v/>
      </c>
    </row>
    <row r="14" spans="1:22" x14ac:dyDescent="0.2">
      <c r="A14" s="65" t="str">
        <f>IF(Cover!C34="","",Cover!C34)</f>
        <v/>
      </c>
      <c r="B14" s="65" t="str">
        <f t="shared" si="0"/>
        <v/>
      </c>
      <c r="C14" s="65" t="str">
        <f>IF(A14="","",UPPER(Cover!L34))</f>
        <v/>
      </c>
      <c r="D14" s="66" t="str">
        <f t="shared" si="1"/>
        <v/>
      </c>
      <c r="E14" s="65" t="str">
        <f>IF(A14="","",UPPER(Cover!W34))</f>
        <v/>
      </c>
      <c r="F14" s="67" t="str">
        <f>IF(A14="","",Cover!$C$19)</f>
        <v/>
      </c>
      <c r="G14" s="68" t="str">
        <f>IF(OR(A14="",Cover!X34=""),"",Cover!X34)</f>
        <v/>
      </c>
      <c r="H14" s="69" t="str">
        <f t="shared" si="2"/>
        <v/>
      </c>
      <c r="I14" s="68"/>
      <c r="J14" s="70" t="str">
        <f>IF(A14="","",VLOOKUP(Cover!Y34,'materials MD'!E:H,4,FALSE))</f>
        <v/>
      </c>
      <c r="K14" s="71" t="str">
        <f>IF(A14="","",Cover!AA34)</f>
        <v/>
      </c>
      <c r="L14" s="68" t="str">
        <f>IF(A14="","",Cover!AB34)</f>
        <v/>
      </c>
      <c r="M14" s="72" t="str">
        <f>IF(A14="","",Cover!AC34)</f>
        <v/>
      </c>
      <c r="N14" s="68"/>
      <c r="O14" s="67" t="str">
        <f>IF(A14="","",Cover!B34)</f>
        <v/>
      </c>
    </row>
    <row r="15" spans="1:22" x14ac:dyDescent="0.2">
      <c r="A15" s="65" t="str">
        <f>IF(Cover!C35="","",Cover!C35)</f>
        <v/>
      </c>
      <c r="B15" s="65" t="str">
        <f t="shared" si="0"/>
        <v/>
      </c>
      <c r="C15" s="65" t="str">
        <f>IF(A15="","",UPPER(Cover!L35))</f>
        <v/>
      </c>
      <c r="D15" s="66" t="str">
        <f t="shared" si="1"/>
        <v/>
      </c>
      <c r="E15" s="65" t="str">
        <f>IF(A15="","",UPPER(Cover!W35))</f>
        <v/>
      </c>
      <c r="F15" s="67" t="str">
        <f>IF(A15="","",Cover!$C$19)</f>
        <v/>
      </c>
      <c r="G15" s="68" t="str">
        <f>IF(OR(A15="",Cover!X35=""),"",Cover!X35)</f>
        <v/>
      </c>
      <c r="H15" s="69" t="str">
        <f t="shared" si="2"/>
        <v/>
      </c>
      <c r="I15" s="68"/>
      <c r="J15" s="70" t="str">
        <f>IF(A15="","",VLOOKUP(Cover!Y35,'materials MD'!E:H,4,FALSE))</f>
        <v/>
      </c>
      <c r="K15" s="71" t="str">
        <f>IF(A15="","",Cover!AA35)</f>
        <v/>
      </c>
      <c r="L15" s="68" t="str">
        <f>IF(A15="","",Cover!AB35)</f>
        <v/>
      </c>
      <c r="M15" s="72" t="str">
        <f>IF(A15="","",Cover!AC35)</f>
        <v/>
      </c>
      <c r="N15" s="68"/>
      <c r="O15" s="67" t="str">
        <f>IF(A15="","",Cover!B35)</f>
        <v/>
      </c>
    </row>
    <row r="16" spans="1:22" x14ac:dyDescent="0.2">
      <c r="A16" s="65" t="str">
        <f>IF(Cover!C36="","",Cover!C36)</f>
        <v/>
      </c>
      <c r="B16" s="65" t="str">
        <f t="shared" si="0"/>
        <v/>
      </c>
      <c r="C16" s="65" t="str">
        <f>IF(A16="","",UPPER(Cover!L36))</f>
        <v/>
      </c>
      <c r="D16" s="66" t="str">
        <f t="shared" si="1"/>
        <v/>
      </c>
      <c r="E16" s="65" t="str">
        <f>IF(A16="","",UPPER(Cover!W36))</f>
        <v/>
      </c>
      <c r="F16" s="67" t="str">
        <f>IF(A16="","",Cover!$C$19)</f>
        <v/>
      </c>
      <c r="G16" s="68" t="str">
        <f>IF(OR(A16="",Cover!X36=""),"",Cover!X36)</f>
        <v/>
      </c>
      <c r="H16" s="69" t="str">
        <f t="shared" ref="H16:H79" si="3">IF(A16="","",10)</f>
        <v/>
      </c>
      <c r="I16" s="68"/>
      <c r="J16" s="70" t="str">
        <f>IF(A16="","",VLOOKUP(Cover!Y36,'materials MD'!E:H,4,FALSE))</f>
        <v/>
      </c>
      <c r="K16" s="71" t="str">
        <f>IF(A16="","",Cover!AA36)</f>
        <v/>
      </c>
      <c r="L16" s="68" t="str">
        <f>IF(A16="","",Cover!AB36)</f>
        <v/>
      </c>
      <c r="M16" s="72" t="str">
        <f>IF(A16="","",Cover!AC36)</f>
        <v/>
      </c>
      <c r="N16" s="68"/>
      <c r="O16" s="67" t="str">
        <f>IF(A16="","",Cover!B36)</f>
        <v/>
      </c>
    </row>
    <row r="17" spans="1:15" x14ac:dyDescent="0.2">
      <c r="A17" s="65" t="str">
        <f>IF(Cover!C37="","",Cover!C37)</f>
        <v/>
      </c>
      <c r="B17" s="65" t="str">
        <f t="shared" si="0"/>
        <v/>
      </c>
      <c r="C17" s="65" t="str">
        <f>IF(A17="","",UPPER(Cover!L37))</f>
        <v/>
      </c>
      <c r="D17" s="66" t="str">
        <f t="shared" si="1"/>
        <v/>
      </c>
      <c r="E17" s="65" t="str">
        <f>IF(A17="","",UPPER(Cover!W37))</f>
        <v/>
      </c>
      <c r="F17" s="67" t="str">
        <f>IF(A17="","",Cover!$C$19)</f>
        <v/>
      </c>
      <c r="G17" s="68" t="str">
        <f>IF(OR(A17="",Cover!X37=""),"",Cover!X37)</f>
        <v/>
      </c>
      <c r="H17" s="69" t="str">
        <f t="shared" si="3"/>
        <v/>
      </c>
      <c r="I17" s="68"/>
      <c r="J17" s="70" t="str">
        <f>IF(A17="","",VLOOKUP(Cover!Y37,'materials MD'!E:H,4,FALSE))</f>
        <v/>
      </c>
      <c r="K17" s="71" t="str">
        <f>IF(A17="","",Cover!AA37)</f>
        <v/>
      </c>
      <c r="L17" s="68" t="str">
        <f>IF(A17="","",Cover!AB37)</f>
        <v/>
      </c>
      <c r="M17" s="72" t="str">
        <f>IF(A17="","",Cover!AC37)</f>
        <v/>
      </c>
      <c r="N17" s="68"/>
      <c r="O17" s="67" t="str">
        <f>IF(A17="","",Cover!B37)</f>
        <v/>
      </c>
    </row>
    <row r="18" spans="1:15" x14ac:dyDescent="0.2">
      <c r="A18" s="65" t="str">
        <f>IF(Cover!C38="","",Cover!C38)</f>
        <v/>
      </c>
      <c r="B18" s="65" t="str">
        <f t="shared" si="0"/>
        <v/>
      </c>
      <c r="C18" s="65" t="str">
        <f>IF(A18="","",UPPER(Cover!L38))</f>
        <v/>
      </c>
      <c r="D18" s="66" t="str">
        <f t="shared" si="1"/>
        <v/>
      </c>
      <c r="E18" s="65" t="str">
        <f>IF(A18="","",UPPER(Cover!W38))</f>
        <v/>
      </c>
      <c r="F18" s="67" t="str">
        <f>IF(A18="","",Cover!$C$19)</f>
        <v/>
      </c>
      <c r="G18" s="68" t="str">
        <f>IF(OR(A18="",Cover!X38=""),"",Cover!X38)</f>
        <v/>
      </c>
      <c r="H18" s="69" t="str">
        <f t="shared" si="3"/>
        <v/>
      </c>
      <c r="I18" s="68"/>
      <c r="J18" s="70" t="str">
        <f>IF(A18="","",VLOOKUP(Cover!Y38,'materials MD'!E:H,4,FALSE))</f>
        <v/>
      </c>
      <c r="K18" s="71" t="str">
        <f>IF(A18="","",Cover!AA38)</f>
        <v/>
      </c>
      <c r="L18" s="68" t="str">
        <f>IF(A18="","",Cover!AB38)</f>
        <v/>
      </c>
      <c r="M18" s="72" t="str">
        <f>IF(A18="","",Cover!AC38)</f>
        <v/>
      </c>
      <c r="N18" s="68"/>
      <c r="O18" s="67" t="str">
        <f>IF(A18="","",Cover!B38)</f>
        <v/>
      </c>
    </row>
    <row r="19" spans="1:15" x14ac:dyDescent="0.2">
      <c r="A19" s="65" t="str">
        <f>IF(Cover!C39="","",Cover!C39)</f>
        <v/>
      </c>
      <c r="B19" s="65" t="str">
        <f t="shared" si="0"/>
        <v/>
      </c>
      <c r="C19" s="65" t="str">
        <f>IF(A19="","",UPPER(Cover!L39))</f>
        <v/>
      </c>
      <c r="D19" s="66" t="str">
        <f t="shared" si="1"/>
        <v/>
      </c>
      <c r="E19" s="65" t="str">
        <f>IF(A19="","",UPPER(Cover!W39))</f>
        <v/>
      </c>
      <c r="F19" s="67" t="str">
        <f>IF(A19="","",Cover!$C$19)</f>
        <v/>
      </c>
      <c r="G19" s="68" t="str">
        <f>IF(OR(A19="",Cover!X39=""),"",Cover!X39)</f>
        <v/>
      </c>
      <c r="H19" s="69" t="str">
        <f t="shared" si="3"/>
        <v/>
      </c>
      <c r="I19" s="68"/>
      <c r="J19" s="70" t="str">
        <f>IF(A19="","",VLOOKUP(Cover!Y39,'materials MD'!E:H,4,FALSE))</f>
        <v/>
      </c>
      <c r="K19" s="71" t="str">
        <f>IF(A19="","",Cover!AA39)</f>
        <v/>
      </c>
      <c r="L19" s="68" t="str">
        <f>IF(A19="","",Cover!AB39)</f>
        <v/>
      </c>
      <c r="M19" s="72" t="str">
        <f>IF(A19="","",Cover!AC39)</f>
        <v/>
      </c>
      <c r="N19" s="68"/>
      <c r="O19" s="67" t="str">
        <f>IF(A19="","",Cover!B39)</f>
        <v/>
      </c>
    </row>
    <row r="20" spans="1:15" x14ac:dyDescent="0.2">
      <c r="A20" s="65" t="str">
        <f>IF(Cover!C40="","",Cover!C40)</f>
        <v/>
      </c>
      <c r="B20" s="65" t="str">
        <f t="shared" si="0"/>
        <v/>
      </c>
      <c r="C20" s="65" t="str">
        <f>IF(A20="","",UPPER(Cover!L40))</f>
        <v/>
      </c>
      <c r="D20" s="66" t="str">
        <f t="shared" si="1"/>
        <v/>
      </c>
      <c r="E20" s="65" t="str">
        <f>IF(A20="","",UPPER(Cover!W40))</f>
        <v/>
      </c>
      <c r="F20" s="67" t="str">
        <f>IF(A20="","",Cover!$C$19)</f>
        <v/>
      </c>
      <c r="G20" s="68" t="str">
        <f>IF(OR(A20="",Cover!X40=""),"",Cover!X40)</f>
        <v/>
      </c>
      <c r="H20" s="69" t="str">
        <f t="shared" si="3"/>
        <v/>
      </c>
      <c r="I20" s="68"/>
      <c r="J20" s="70" t="str">
        <f>IF(A20="","",VLOOKUP(Cover!Y40,'materials MD'!E:H,4,FALSE))</f>
        <v/>
      </c>
      <c r="K20" s="71" t="str">
        <f>IF(A20="","",Cover!AA40)</f>
        <v/>
      </c>
      <c r="L20" s="68" t="str">
        <f>IF(A20="","",Cover!AB40)</f>
        <v/>
      </c>
      <c r="M20" s="72" t="str">
        <f>IF(A20="","",Cover!AC40)</f>
        <v/>
      </c>
      <c r="N20" s="68"/>
      <c r="O20" s="67" t="str">
        <f>IF(A20="","",Cover!B40)</f>
        <v/>
      </c>
    </row>
    <row r="21" spans="1:15" x14ac:dyDescent="0.2">
      <c r="A21" s="65" t="str">
        <f>IF(Cover!C41="","",Cover!C41)</f>
        <v/>
      </c>
      <c r="B21" s="65" t="str">
        <f t="shared" si="0"/>
        <v/>
      </c>
      <c r="C21" s="65" t="str">
        <f>IF(A21="","",UPPER(Cover!L41))</f>
        <v/>
      </c>
      <c r="D21" s="66" t="str">
        <f t="shared" si="1"/>
        <v/>
      </c>
      <c r="E21" s="65" t="str">
        <f>IF(A21="","",UPPER(Cover!W41))</f>
        <v/>
      </c>
      <c r="F21" s="67" t="str">
        <f>IF(A21="","",Cover!$C$19)</f>
        <v/>
      </c>
      <c r="G21" s="68" t="str">
        <f>IF(OR(A21="",Cover!X41=""),"",Cover!X41)</f>
        <v/>
      </c>
      <c r="H21" s="69" t="str">
        <f t="shared" si="3"/>
        <v/>
      </c>
      <c r="I21" s="68"/>
      <c r="J21" s="70" t="str">
        <f>IF(A21="","",VLOOKUP(Cover!Y41,'materials MD'!E:H,4,FALSE))</f>
        <v/>
      </c>
      <c r="K21" s="71" t="str">
        <f>IF(A21="","",Cover!AA41)</f>
        <v/>
      </c>
      <c r="L21" s="68" t="str">
        <f>IF(A21="","",Cover!AB41)</f>
        <v/>
      </c>
      <c r="M21" s="72" t="str">
        <f>IF(A21="","",Cover!AC41)</f>
        <v/>
      </c>
      <c r="N21" s="68"/>
      <c r="O21" s="67" t="str">
        <f>IF(A21="","",Cover!B41)</f>
        <v/>
      </c>
    </row>
    <row r="22" spans="1:15" x14ac:dyDescent="0.2">
      <c r="A22" s="65" t="str">
        <f>IF(Cover!C42="","",Cover!C42)</f>
        <v/>
      </c>
      <c r="B22" s="65" t="str">
        <f t="shared" si="0"/>
        <v/>
      </c>
      <c r="C22" s="65" t="str">
        <f>IF(A22="","",UPPER(Cover!L42))</f>
        <v/>
      </c>
      <c r="D22" s="66" t="str">
        <f t="shared" si="1"/>
        <v/>
      </c>
      <c r="E22" s="65" t="str">
        <f>IF(A22="","",UPPER(Cover!W42))</f>
        <v/>
      </c>
      <c r="F22" s="67" t="str">
        <f>IF(A22="","",Cover!$C$19)</f>
        <v/>
      </c>
      <c r="G22" s="68" t="str">
        <f>IF(OR(A22="",Cover!X42=""),"",Cover!X42)</f>
        <v/>
      </c>
      <c r="H22" s="69" t="str">
        <f t="shared" si="3"/>
        <v/>
      </c>
      <c r="I22" s="68"/>
      <c r="J22" s="70" t="str">
        <f>IF(A22="","",VLOOKUP(Cover!Y42,'materials MD'!E:H,4,FALSE))</f>
        <v/>
      </c>
      <c r="K22" s="71" t="str">
        <f>IF(A22="","",Cover!AA42)</f>
        <v/>
      </c>
      <c r="L22" s="68" t="str">
        <f>IF(A22="","",Cover!AB42)</f>
        <v/>
      </c>
      <c r="M22" s="72" t="str">
        <f>IF(A22="","",Cover!AC42)</f>
        <v/>
      </c>
      <c r="N22" s="68"/>
      <c r="O22" s="67" t="str">
        <f>IF(A22="","",Cover!B42)</f>
        <v/>
      </c>
    </row>
    <row r="23" spans="1:15" x14ac:dyDescent="0.2">
      <c r="A23" s="65" t="str">
        <f>IF(Cover!C43="","",Cover!C43)</f>
        <v/>
      </c>
      <c r="B23" s="65" t="str">
        <f t="shared" si="0"/>
        <v/>
      </c>
      <c r="C23" s="65" t="str">
        <f>IF(A23="","",UPPER(Cover!L43))</f>
        <v/>
      </c>
      <c r="D23" s="66" t="str">
        <f t="shared" si="1"/>
        <v/>
      </c>
      <c r="E23" s="65" t="str">
        <f>IF(A23="","",UPPER(Cover!W43))</f>
        <v/>
      </c>
      <c r="F23" s="67" t="str">
        <f>IF(A23="","",Cover!$C$19)</f>
        <v/>
      </c>
      <c r="G23" s="68" t="str">
        <f>IF(OR(A23="",Cover!X43=""),"",Cover!X43)</f>
        <v/>
      </c>
      <c r="H23" s="69" t="str">
        <f t="shared" si="3"/>
        <v/>
      </c>
      <c r="I23" s="68"/>
      <c r="J23" s="70" t="str">
        <f>IF(A23="","",VLOOKUP(Cover!Y43,'materials MD'!E:H,4,FALSE))</f>
        <v/>
      </c>
      <c r="K23" s="71" t="str">
        <f>IF(A23="","",Cover!AA43)</f>
        <v/>
      </c>
      <c r="L23" s="68" t="str">
        <f>IF(A23="","",Cover!AB43)</f>
        <v/>
      </c>
      <c r="M23" s="72" t="str">
        <f>IF(A23="","",Cover!AC43)</f>
        <v/>
      </c>
      <c r="N23" s="68"/>
      <c r="O23" s="67" t="str">
        <f>IF(A23="","",Cover!B43)</f>
        <v/>
      </c>
    </row>
    <row r="24" spans="1:15" x14ac:dyDescent="0.2">
      <c r="A24" s="65" t="str">
        <f>IF(Cover!C44="","",Cover!C44)</f>
        <v/>
      </c>
      <c r="B24" s="65" t="str">
        <f t="shared" si="0"/>
        <v/>
      </c>
      <c r="C24" s="65" t="str">
        <f>IF(A24="","",UPPER(Cover!L44))</f>
        <v/>
      </c>
      <c r="D24" s="66" t="str">
        <f t="shared" si="1"/>
        <v/>
      </c>
      <c r="E24" s="65" t="str">
        <f>IF(A24="","",UPPER(Cover!W44))</f>
        <v/>
      </c>
      <c r="F24" s="67" t="str">
        <f>IF(A24="","",Cover!$C$19)</f>
        <v/>
      </c>
      <c r="G24" s="68" t="str">
        <f>IF(OR(A24="",Cover!X44=""),"",Cover!X44)</f>
        <v/>
      </c>
      <c r="H24" s="69" t="str">
        <f t="shared" si="3"/>
        <v/>
      </c>
      <c r="I24" s="68"/>
      <c r="J24" s="70" t="str">
        <f>IF(A24="","",VLOOKUP(Cover!Y44,'materials MD'!E:H,4,FALSE))</f>
        <v/>
      </c>
      <c r="K24" s="71" t="str">
        <f>IF(A24="","",Cover!AA44)</f>
        <v/>
      </c>
      <c r="L24" s="68" t="str">
        <f>IF(A24="","",Cover!AB44)</f>
        <v/>
      </c>
      <c r="M24" s="72" t="str">
        <f>IF(A24="","",Cover!AC44)</f>
        <v/>
      </c>
      <c r="N24" s="68"/>
      <c r="O24" s="67" t="str">
        <f>IF(A24="","",Cover!B44)</f>
        <v/>
      </c>
    </row>
    <row r="25" spans="1:15" x14ac:dyDescent="0.2">
      <c r="A25" s="65" t="str">
        <f>IF(Cover!C45="","",Cover!C45)</f>
        <v/>
      </c>
      <c r="B25" s="65" t="str">
        <f t="shared" si="0"/>
        <v/>
      </c>
      <c r="C25" s="65" t="str">
        <f>IF(A25="","",UPPER(Cover!L45))</f>
        <v/>
      </c>
      <c r="D25" s="66" t="str">
        <f t="shared" si="1"/>
        <v/>
      </c>
      <c r="E25" s="65" t="str">
        <f>IF(A25="","",UPPER(Cover!W45))</f>
        <v/>
      </c>
      <c r="F25" s="67" t="str">
        <f>IF(A25="","",Cover!$C$19)</f>
        <v/>
      </c>
      <c r="G25" s="68" t="str">
        <f>IF(OR(A25="",Cover!X45=""),"",Cover!X45)</f>
        <v/>
      </c>
      <c r="H25" s="69" t="str">
        <f t="shared" si="3"/>
        <v/>
      </c>
      <c r="I25" s="68"/>
      <c r="J25" s="70" t="str">
        <f>IF(A25="","",VLOOKUP(Cover!Y45,'materials MD'!E:H,4,FALSE))</f>
        <v/>
      </c>
      <c r="K25" s="71" t="str">
        <f>IF(A25="","",Cover!AA45)</f>
        <v/>
      </c>
      <c r="L25" s="68" t="str">
        <f>IF(A25="","",Cover!AB45)</f>
        <v/>
      </c>
      <c r="M25" s="72" t="str">
        <f>IF(A25="","",Cover!AC45)</f>
        <v/>
      </c>
      <c r="N25" s="68"/>
      <c r="O25" s="67" t="str">
        <f>IF(A25="","",Cover!B45)</f>
        <v/>
      </c>
    </row>
    <row r="26" spans="1:15" x14ac:dyDescent="0.2">
      <c r="A26" s="65" t="str">
        <f>IF(Cover!C46="","",Cover!C46)</f>
        <v/>
      </c>
      <c r="B26" s="65" t="str">
        <f t="shared" si="0"/>
        <v/>
      </c>
      <c r="C26" s="65" t="str">
        <f>IF(A26="","",UPPER(Cover!L46))</f>
        <v/>
      </c>
      <c r="D26" s="66" t="str">
        <f t="shared" si="1"/>
        <v/>
      </c>
      <c r="E26" s="65" t="str">
        <f>IF(A26="","",UPPER(Cover!W46))</f>
        <v/>
      </c>
      <c r="F26" s="67" t="str">
        <f>IF(A26="","",Cover!$C$19)</f>
        <v/>
      </c>
      <c r="G26" s="68" t="str">
        <f>IF(OR(A26="",Cover!X46=""),"",Cover!X46)</f>
        <v/>
      </c>
      <c r="H26" s="69" t="str">
        <f t="shared" si="3"/>
        <v/>
      </c>
      <c r="I26" s="68"/>
      <c r="J26" s="70" t="str">
        <f>IF(A26="","",VLOOKUP(Cover!Y46,'materials MD'!E:H,4,FALSE))</f>
        <v/>
      </c>
      <c r="K26" s="71" t="str">
        <f>IF(A26="","",Cover!AA46)</f>
        <v/>
      </c>
      <c r="L26" s="68" t="str">
        <f>IF(A26="","",Cover!AB46)</f>
        <v/>
      </c>
      <c r="M26" s="72" t="str">
        <f>IF(A26="","",Cover!AC46)</f>
        <v/>
      </c>
      <c r="N26" s="68"/>
      <c r="O26" s="67" t="str">
        <f>IF(A26="","",Cover!B46)</f>
        <v/>
      </c>
    </row>
    <row r="27" spans="1:15" x14ac:dyDescent="0.2">
      <c r="A27" s="65" t="str">
        <f>IF(Cover!C47="","",Cover!C47)</f>
        <v/>
      </c>
      <c r="B27" s="65" t="str">
        <f t="shared" si="0"/>
        <v/>
      </c>
      <c r="C27" s="65" t="str">
        <f>IF(A27="","",UPPER(Cover!L47))</f>
        <v/>
      </c>
      <c r="D27" s="66" t="str">
        <f t="shared" si="1"/>
        <v/>
      </c>
      <c r="E27" s="65" t="str">
        <f>IF(A27="","",UPPER(Cover!W47))</f>
        <v/>
      </c>
      <c r="F27" s="67" t="str">
        <f>IF(A27="","",Cover!$C$19)</f>
        <v/>
      </c>
      <c r="G27" s="68" t="str">
        <f>IF(OR(A27="",Cover!X47=""),"",Cover!X47)</f>
        <v/>
      </c>
      <c r="H27" s="69" t="str">
        <f t="shared" si="3"/>
        <v/>
      </c>
      <c r="I27" s="68"/>
      <c r="J27" s="70" t="str">
        <f>IF(A27="","",VLOOKUP(Cover!Y47,'materials MD'!E:H,4,FALSE))</f>
        <v/>
      </c>
      <c r="K27" s="71" t="str">
        <f>IF(A27="","",Cover!AA47)</f>
        <v/>
      </c>
      <c r="L27" s="68" t="str">
        <f>IF(A27="","",Cover!AB47)</f>
        <v/>
      </c>
      <c r="M27" s="72" t="str">
        <f>IF(A27="","",Cover!AC47)</f>
        <v/>
      </c>
      <c r="N27" s="68"/>
      <c r="O27" s="67" t="str">
        <f>IF(A27="","",Cover!B47)</f>
        <v/>
      </c>
    </row>
    <row r="28" spans="1:15" x14ac:dyDescent="0.2">
      <c r="A28" s="65" t="str">
        <f>IF(Cover!C48="","",Cover!C48)</f>
        <v/>
      </c>
      <c r="B28" s="65" t="str">
        <f t="shared" si="0"/>
        <v/>
      </c>
      <c r="C28" s="65" t="str">
        <f>IF(A28="","",UPPER(Cover!L48))</f>
        <v/>
      </c>
      <c r="D28" s="66" t="str">
        <f t="shared" si="1"/>
        <v/>
      </c>
      <c r="E28" s="65" t="str">
        <f>IF(A28="","",UPPER(Cover!W48))</f>
        <v/>
      </c>
      <c r="F28" s="67" t="str">
        <f>IF(A28="","",Cover!$C$19)</f>
        <v/>
      </c>
      <c r="G28" s="68" t="str">
        <f>IF(OR(A28="",Cover!X48=""),"",Cover!X48)</f>
        <v/>
      </c>
      <c r="H28" s="69" t="str">
        <f t="shared" si="3"/>
        <v/>
      </c>
      <c r="I28" s="68"/>
      <c r="J28" s="70" t="str">
        <f>IF(A28="","",VLOOKUP(Cover!Y48,'materials MD'!E:H,4,FALSE))</f>
        <v/>
      </c>
      <c r="K28" s="71" t="str">
        <f>IF(A28="","",Cover!AA48)</f>
        <v/>
      </c>
      <c r="L28" s="68" t="str">
        <f>IF(A28="","",Cover!AB48)</f>
        <v/>
      </c>
      <c r="M28" s="72" t="str">
        <f>IF(A28="","",Cover!AC48)</f>
        <v/>
      </c>
      <c r="N28" s="68"/>
      <c r="O28" s="67" t="str">
        <f>IF(A28="","",Cover!B48)</f>
        <v/>
      </c>
    </row>
    <row r="29" spans="1:15" x14ac:dyDescent="0.2">
      <c r="A29" s="65" t="str">
        <f>IF(Cover!C49="","",Cover!C49)</f>
        <v/>
      </c>
      <c r="B29" s="65" t="str">
        <f t="shared" si="0"/>
        <v/>
      </c>
      <c r="C29" s="65" t="str">
        <f>IF(A29="","",UPPER(Cover!L49))</f>
        <v/>
      </c>
      <c r="D29" s="66" t="str">
        <f t="shared" si="1"/>
        <v/>
      </c>
      <c r="E29" s="65" t="str">
        <f>IF(A29="","",UPPER(Cover!W49))</f>
        <v/>
      </c>
      <c r="F29" s="67" t="str">
        <f>IF(A29="","",Cover!$C$19)</f>
        <v/>
      </c>
      <c r="G29" s="68" t="str">
        <f>IF(OR(A29="",Cover!X49=""),"",Cover!X49)</f>
        <v/>
      </c>
      <c r="H29" s="69" t="str">
        <f t="shared" si="3"/>
        <v/>
      </c>
      <c r="I29" s="68"/>
      <c r="J29" s="70" t="str">
        <f>IF(A29="","",VLOOKUP(Cover!Y49,'materials MD'!E:H,4,FALSE))</f>
        <v/>
      </c>
      <c r="K29" s="71" t="str">
        <f>IF(A29="","",Cover!AA49)</f>
        <v/>
      </c>
      <c r="L29" s="68" t="str">
        <f>IF(A29="","",Cover!AB49)</f>
        <v/>
      </c>
      <c r="M29" s="72" t="str">
        <f>IF(A29="","",Cover!AC49)</f>
        <v/>
      </c>
      <c r="N29" s="68"/>
      <c r="O29" s="67" t="str">
        <f>IF(A29="","",Cover!B49)</f>
        <v/>
      </c>
    </row>
    <row r="30" spans="1:15" x14ac:dyDescent="0.2">
      <c r="A30" s="65" t="str">
        <f>IF(Cover!C50="","",Cover!C50)</f>
        <v/>
      </c>
      <c r="B30" s="65" t="str">
        <f t="shared" si="0"/>
        <v/>
      </c>
      <c r="C30" s="65" t="str">
        <f>IF(A30="","",UPPER(Cover!L50))</f>
        <v/>
      </c>
      <c r="D30" s="66" t="str">
        <f t="shared" si="1"/>
        <v/>
      </c>
      <c r="E30" s="65" t="str">
        <f>IF(A30="","",UPPER(Cover!W50))</f>
        <v/>
      </c>
      <c r="F30" s="67" t="str">
        <f>IF(A30="","",Cover!$C$19)</f>
        <v/>
      </c>
      <c r="G30" s="68" t="str">
        <f>IF(OR(A30="",Cover!X50=""),"",Cover!X50)</f>
        <v/>
      </c>
      <c r="H30" s="69" t="str">
        <f t="shared" si="3"/>
        <v/>
      </c>
      <c r="I30" s="68"/>
      <c r="J30" s="70" t="str">
        <f>IF(A30="","",VLOOKUP(Cover!Y50,'materials MD'!E:H,4,FALSE))</f>
        <v/>
      </c>
      <c r="K30" s="71" t="str">
        <f>IF(A30="","",Cover!AA50)</f>
        <v/>
      </c>
      <c r="L30" s="68" t="str">
        <f>IF(A30="","",Cover!AB50)</f>
        <v/>
      </c>
      <c r="M30" s="72" t="str">
        <f>IF(A30="","",Cover!AC50)</f>
        <v/>
      </c>
      <c r="N30" s="68"/>
      <c r="O30" s="67" t="str">
        <f>IF(A30="","",Cover!B50)</f>
        <v/>
      </c>
    </row>
    <row r="31" spans="1:15" x14ac:dyDescent="0.2">
      <c r="A31" s="65" t="str">
        <f>IF(Cover!C51="","",Cover!C51)</f>
        <v/>
      </c>
      <c r="B31" s="65" t="str">
        <f t="shared" si="0"/>
        <v/>
      </c>
      <c r="C31" s="65" t="str">
        <f>IF(A31="","",UPPER(Cover!L51))</f>
        <v/>
      </c>
      <c r="D31" s="66" t="str">
        <f t="shared" si="1"/>
        <v/>
      </c>
      <c r="E31" s="65" t="str">
        <f>IF(A31="","",UPPER(Cover!W51))</f>
        <v/>
      </c>
      <c r="F31" s="67" t="str">
        <f>IF(A31="","",Cover!$C$19)</f>
        <v/>
      </c>
      <c r="G31" s="68" t="str">
        <f>IF(OR(A31="",Cover!X51=""),"",Cover!X51)</f>
        <v/>
      </c>
      <c r="H31" s="69" t="str">
        <f t="shared" si="3"/>
        <v/>
      </c>
      <c r="I31" s="68"/>
      <c r="J31" s="70" t="str">
        <f>IF(A31="","",VLOOKUP(Cover!Y51,'materials MD'!E:H,4,FALSE))</f>
        <v/>
      </c>
      <c r="K31" s="71" t="str">
        <f>IF(A31="","",Cover!AA51)</f>
        <v/>
      </c>
      <c r="L31" s="68" t="str">
        <f>IF(A31="","",Cover!AB51)</f>
        <v/>
      </c>
      <c r="M31" s="72" t="str">
        <f>IF(A31="","",Cover!AC51)</f>
        <v/>
      </c>
      <c r="N31" s="68"/>
      <c r="O31" s="67" t="str">
        <f>IF(A31="","",Cover!B51)</f>
        <v/>
      </c>
    </row>
    <row r="32" spans="1:15" x14ac:dyDescent="0.2">
      <c r="A32" s="65" t="str">
        <f>IF(Cover!C52="","",Cover!C52)</f>
        <v/>
      </c>
      <c r="B32" s="65" t="str">
        <f t="shared" si="0"/>
        <v/>
      </c>
      <c r="C32" s="65" t="str">
        <f>IF(A32="","",UPPER(Cover!L52))</f>
        <v/>
      </c>
      <c r="D32" s="66" t="str">
        <f t="shared" si="1"/>
        <v/>
      </c>
      <c r="E32" s="65" t="str">
        <f>IF(A32="","",UPPER(Cover!W52))</f>
        <v/>
      </c>
      <c r="F32" s="67" t="str">
        <f>IF(A32="","",Cover!$C$19)</f>
        <v/>
      </c>
      <c r="G32" s="68" t="str">
        <f>IF(OR(A32="",Cover!X52=""),"",Cover!X52)</f>
        <v/>
      </c>
      <c r="H32" s="69" t="str">
        <f t="shared" si="3"/>
        <v/>
      </c>
      <c r="I32" s="68"/>
      <c r="J32" s="70" t="str">
        <f>IF(A32="","",VLOOKUP(Cover!Y52,'materials MD'!E:H,4,FALSE))</f>
        <v/>
      </c>
      <c r="K32" s="71" t="str">
        <f>IF(A32="","",Cover!AA52)</f>
        <v/>
      </c>
      <c r="L32" s="68" t="str">
        <f>IF(A32="","",Cover!AB52)</f>
        <v/>
      </c>
      <c r="M32" s="72" t="str">
        <f>IF(A32="","",Cover!AC52)</f>
        <v/>
      </c>
      <c r="N32" s="68"/>
      <c r="O32" s="67" t="str">
        <f>IF(A32="","",Cover!B52)</f>
        <v/>
      </c>
    </row>
    <row r="33" spans="1:15" x14ac:dyDescent="0.2">
      <c r="A33" s="65" t="str">
        <f>IF(Cover!C53="","",Cover!C53)</f>
        <v/>
      </c>
      <c r="B33" s="65" t="str">
        <f t="shared" si="0"/>
        <v/>
      </c>
      <c r="C33" s="65" t="str">
        <f>IF(A33="","",UPPER(Cover!L53))</f>
        <v/>
      </c>
      <c r="D33" s="66" t="str">
        <f t="shared" si="1"/>
        <v/>
      </c>
      <c r="E33" s="65" t="str">
        <f>IF(A33="","",UPPER(Cover!W53))</f>
        <v/>
      </c>
      <c r="F33" s="67" t="str">
        <f>IF(A33="","",Cover!$C$19)</f>
        <v/>
      </c>
      <c r="G33" s="68" t="str">
        <f>IF(OR(A33="",Cover!X53=""),"",Cover!X53)</f>
        <v/>
      </c>
      <c r="H33" s="69" t="str">
        <f t="shared" si="3"/>
        <v/>
      </c>
      <c r="I33" s="68"/>
      <c r="J33" s="70" t="str">
        <f>IF(A33="","",VLOOKUP(Cover!Y53,'materials MD'!E:H,4,FALSE))</f>
        <v/>
      </c>
      <c r="K33" s="71" t="str">
        <f>IF(A33="","",Cover!AA53)</f>
        <v/>
      </c>
      <c r="L33" s="68" t="str">
        <f>IF(A33="","",Cover!AB53)</f>
        <v/>
      </c>
      <c r="M33" s="72" t="str">
        <f>IF(A33="","",Cover!AC53)</f>
        <v/>
      </c>
      <c r="N33" s="68"/>
      <c r="O33" s="67" t="str">
        <f>IF(A33="","",Cover!B53)</f>
        <v/>
      </c>
    </row>
    <row r="34" spans="1:15" x14ac:dyDescent="0.2">
      <c r="A34" s="65" t="str">
        <f>IF(Cover!C54="","",Cover!C54)</f>
        <v/>
      </c>
      <c r="B34" s="65" t="str">
        <f t="shared" si="0"/>
        <v/>
      </c>
      <c r="C34" s="65" t="str">
        <f>IF(A34="","",UPPER(Cover!L54))</f>
        <v/>
      </c>
      <c r="D34" s="66" t="str">
        <f t="shared" si="1"/>
        <v/>
      </c>
      <c r="E34" s="65" t="str">
        <f>IF(A34="","",UPPER(Cover!W54))</f>
        <v/>
      </c>
      <c r="F34" s="67" t="str">
        <f>IF(A34="","",Cover!$C$19)</f>
        <v/>
      </c>
      <c r="G34" s="68" t="str">
        <f>IF(OR(A34="",Cover!X54=""),"",Cover!X54)</f>
        <v/>
      </c>
      <c r="H34" s="69" t="str">
        <f t="shared" si="3"/>
        <v/>
      </c>
      <c r="I34" s="68"/>
      <c r="J34" s="70" t="str">
        <f>IF(A34="","",VLOOKUP(Cover!Y54,'materials MD'!E:H,4,FALSE))</f>
        <v/>
      </c>
      <c r="K34" s="71" t="str">
        <f>IF(A34="","",Cover!AA54)</f>
        <v/>
      </c>
      <c r="L34" s="68" t="str">
        <f>IF(A34="","",Cover!AB54)</f>
        <v/>
      </c>
      <c r="M34" s="72" t="str">
        <f>IF(A34="","",Cover!AC54)</f>
        <v/>
      </c>
      <c r="N34" s="68"/>
      <c r="O34" s="67" t="str">
        <f>IF(A34="","",Cover!B54)</f>
        <v/>
      </c>
    </row>
    <row r="35" spans="1:15" x14ac:dyDescent="0.2">
      <c r="A35" s="65" t="str">
        <f>IF(Cover!C55="","",Cover!C55)</f>
        <v/>
      </c>
      <c r="B35" s="65" t="str">
        <f t="shared" si="0"/>
        <v/>
      </c>
      <c r="C35" s="65" t="str">
        <f>IF(A35="","",UPPER(Cover!L55))</f>
        <v/>
      </c>
      <c r="D35" s="66" t="str">
        <f t="shared" si="1"/>
        <v/>
      </c>
      <c r="E35" s="65" t="str">
        <f>IF(A35="","",UPPER(Cover!W55))</f>
        <v/>
      </c>
      <c r="F35" s="67" t="str">
        <f>IF(A35="","",Cover!$C$19)</f>
        <v/>
      </c>
      <c r="G35" s="68" t="str">
        <f>IF(OR(A35="",Cover!X55=""),"",Cover!X55)</f>
        <v/>
      </c>
      <c r="H35" s="69" t="str">
        <f t="shared" si="3"/>
        <v/>
      </c>
      <c r="I35" s="68"/>
      <c r="J35" s="70" t="str">
        <f>IF(A35="","",VLOOKUP(Cover!Y55,'materials MD'!E:H,4,FALSE))</f>
        <v/>
      </c>
      <c r="K35" s="71" t="str">
        <f>IF(A35="","",Cover!AA55)</f>
        <v/>
      </c>
      <c r="L35" s="68" t="str">
        <f>IF(A35="","",Cover!AB55)</f>
        <v/>
      </c>
      <c r="M35" s="72" t="str">
        <f>IF(A35="","",Cover!AC55)</f>
        <v/>
      </c>
      <c r="N35" s="68"/>
      <c r="O35" s="67" t="str">
        <f>IF(A35="","",Cover!B55)</f>
        <v/>
      </c>
    </row>
    <row r="36" spans="1:15" x14ac:dyDescent="0.2">
      <c r="A36" s="65" t="str">
        <f>IF(Cover!C56="","",Cover!C56)</f>
        <v/>
      </c>
      <c r="B36" s="65" t="str">
        <f t="shared" si="0"/>
        <v/>
      </c>
      <c r="C36" s="65" t="str">
        <f>IF(A36="","",UPPER(Cover!L56))</f>
        <v/>
      </c>
      <c r="D36" s="66" t="str">
        <f t="shared" si="1"/>
        <v/>
      </c>
      <c r="E36" s="65" t="str">
        <f>IF(A36="","",UPPER(Cover!W56))</f>
        <v/>
      </c>
      <c r="F36" s="67" t="str">
        <f>IF(A36="","",Cover!$C$19)</f>
        <v/>
      </c>
      <c r="G36" s="68" t="str">
        <f>IF(OR(A36="",Cover!X56=""),"",Cover!X56)</f>
        <v/>
      </c>
      <c r="H36" s="69" t="str">
        <f t="shared" si="3"/>
        <v/>
      </c>
      <c r="I36" s="68"/>
      <c r="J36" s="70" t="str">
        <f>IF(A36="","",VLOOKUP(Cover!Y56,'materials MD'!E:H,4,FALSE))</f>
        <v/>
      </c>
      <c r="K36" s="71" t="str">
        <f>IF(A36="","",Cover!AA56)</f>
        <v/>
      </c>
      <c r="L36" s="68" t="str">
        <f>IF(A36="","",Cover!AB56)</f>
        <v/>
      </c>
      <c r="M36" s="72" t="str">
        <f>IF(A36="","",Cover!AC56)</f>
        <v/>
      </c>
      <c r="N36" s="68"/>
      <c r="O36" s="67" t="str">
        <f>IF(A36="","",Cover!B56)</f>
        <v/>
      </c>
    </row>
    <row r="37" spans="1:15" x14ac:dyDescent="0.2">
      <c r="A37" s="65" t="str">
        <f>IF(Cover!C57="","",Cover!C57)</f>
        <v/>
      </c>
      <c r="B37" s="65" t="str">
        <f t="shared" si="0"/>
        <v/>
      </c>
      <c r="C37" s="65" t="str">
        <f>IF(A37="","",UPPER(Cover!L57))</f>
        <v/>
      </c>
      <c r="D37" s="66" t="str">
        <f t="shared" si="1"/>
        <v/>
      </c>
      <c r="E37" s="65" t="str">
        <f>IF(A37="","",UPPER(Cover!W57))</f>
        <v/>
      </c>
      <c r="F37" s="67" t="str">
        <f>IF(A37="","",Cover!$C$19)</f>
        <v/>
      </c>
      <c r="G37" s="68" t="str">
        <f>IF(OR(A37="",Cover!X57=""),"",Cover!X57)</f>
        <v/>
      </c>
      <c r="H37" s="69" t="str">
        <f t="shared" si="3"/>
        <v/>
      </c>
      <c r="I37" s="68"/>
      <c r="J37" s="70" t="str">
        <f>IF(A37="","",VLOOKUP(Cover!Y57,'materials MD'!E:H,4,FALSE))</f>
        <v/>
      </c>
      <c r="K37" s="71" t="str">
        <f>IF(A37="","",Cover!AA57)</f>
        <v/>
      </c>
      <c r="L37" s="68" t="str">
        <f>IF(A37="","",Cover!AB57)</f>
        <v/>
      </c>
      <c r="M37" s="72" t="str">
        <f>IF(A37="","",Cover!AC57)</f>
        <v/>
      </c>
      <c r="N37" s="68"/>
      <c r="O37" s="67" t="str">
        <f>IF(A37="","",Cover!B57)</f>
        <v/>
      </c>
    </row>
    <row r="38" spans="1:15" x14ac:dyDescent="0.2">
      <c r="A38" s="65" t="str">
        <f>IF(Cover!C58="","",Cover!C58)</f>
        <v/>
      </c>
      <c r="B38" s="65" t="str">
        <f t="shared" si="0"/>
        <v/>
      </c>
      <c r="C38" s="65" t="str">
        <f>IF(A38="","",UPPER(Cover!L58))</f>
        <v/>
      </c>
      <c r="D38" s="66" t="str">
        <f t="shared" si="1"/>
        <v/>
      </c>
      <c r="E38" s="65" t="str">
        <f>IF(A38="","",UPPER(Cover!W58))</f>
        <v/>
      </c>
      <c r="F38" s="67" t="str">
        <f>IF(A38="","",Cover!$C$19)</f>
        <v/>
      </c>
      <c r="G38" s="68" t="str">
        <f>IF(OR(A38="",Cover!X58=""),"",Cover!X58)</f>
        <v/>
      </c>
      <c r="H38" s="69" t="str">
        <f t="shared" si="3"/>
        <v/>
      </c>
      <c r="I38" s="68"/>
      <c r="J38" s="70" t="str">
        <f>IF(A38="","",VLOOKUP(Cover!Y58,'materials MD'!E:H,4,FALSE))</f>
        <v/>
      </c>
      <c r="K38" s="71" t="str">
        <f>IF(A38="","",Cover!AA58)</f>
        <v/>
      </c>
      <c r="L38" s="68" t="str">
        <f>IF(A38="","",Cover!AB58)</f>
        <v/>
      </c>
      <c r="M38" s="72" t="str">
        <f>IF(A38="","",Cover!AC58)</f>
        <v/>
      </c>
      <c r="N38" s="68"/>
      <c r="O38" s="67" t="str">
        <f>IF(A38="","",Cover!B58)</f>
        <v/>
      </c>
    </row>
    <row r="39" spans="1:15" x14ac:dyDescent="0.2">
      <c r="A39" s="65" t="str">
        <f>IF(Cover!C59="","",Cover!C59)</f>
        <v/>
      </c>
      <c r="B39" s="65" t="str">
        <f t="shared" si="0"/>
        <v/>
      </c>
      <c r="C39" s="65" t="str">
        <f>IF(A39="","",UPPER(Cover!L59))</f>
        <v/>
      </c>
      <c r="D39" s="66" t="str">
        <f t="shared" si="1"/>
        <v/>
      </c>
      <c r="E39" s="65" t="str">
        <f>IF(A39="","",UPPER(Cover!W59))</f>
        <v/>
      </c>
      <c r="F39" s="67" t="str">
        <f>IF(A39="","",Cover!$C$19)</f>
        <v/>
      </c>
      <c r="G39" s="68" t="str">
        <f>IF(OR(A39="",Cover!X59=""),"",Cover!X59)</f>
        <v/>
      </c>
      <c r="H39" s="69" t="str">
        <f t="shared" si="3"/>
        <v/>
      </c>
      <c r="I39" s="68"/>
      <c r="J39" s="70" t="str">
        <f>IF(A39="","",VLOOKUP(Cover!Y59,'materials MD'!E:H,4,FALSE))</f>
        <v/>
      </c>
      <c r="K39" s="71" t="str">
        <f>IF(A39="","",Cover!AA59)</f>
        <v/>
      </c>
      <c r="L39" s="68" t="str">
        <f>IF(A39="","",Cover!AB59)</f>
        <v/>
      </c>
      <c r="M39" s="72" t="str">
        <f>IF(A39="","",Cover!AC59)</f>
        <v/>
      </c>
      <c r="N39" s="68"/>
      <c r="O39" s="67" t="str">
        <f>IF(A39="","",Cover!B59)</f>
        <v/>
      </c>
    </row>
    <row r="40" spans="1:15" x14ac:dyDescent="0.2">
      <c r="A40" s="65" t="str">
        <f>IF(Cover!C60="","",Cover!C60)</f>
        <v/>
      </c>
      <c r="B40" s="65" t="str">
        <f t="shared" si="0"/>
        <v/>
      </c>
      <c r="C40" s="65" t="str">
        <f>IF(A40="","",UPPER(Cover!L60))</f>
        <v/>
      </c>
      <c r="D40" s="66" t="str">
        <f t="shared" si="1"/>
        <v/>
      </c>
      <c r="E40" s="65" t="str">
        <f>IF(A40="","",UPPER(Cover!W60))</f>
        <v/>
      </c>
      <c r="F40" s="67" t="str">
        <f>IF(A40="","",Cover!$C$19)</f>
        <v/>
      </c>
      <c r="G40" s="68" t="str">
        <f>IF(OR(A40="",Cover!X60=""),"",Cover!X60)</f>
        <v/>
      </c>
      <c r="H40" s="69" t="str">
        <f t="shared" si="3"/>
        <v/>
      </c>
      <c r="I40" s="68"/>
      <c r="J40" s="70" t="str">
        <f>IF(A40="","",VLOOKUP(Cover!Y60,'materials MD'!E:H,4,FALSE))</f>
        <v/>
      </c>
      <c r="K40" s="71" t="str">
        <f>IF(A40="","",Cover!AA60)</f>
        <v/>
      </c>
      <c r="L40" s="68" t="str">
        <f>IF(A40="","",Cover!AB60)</f>
        <v/>
      </c>
      <c r="M40" s="72" t="str">
        <f>IF(A40="","",Cover!AC60)</f>
        <v/>
      </c>
      <c r="N40" s="68"/>
      <c r="O40" s="67" t="str">
        <f>IF(A40="","",Cover!B60)</f>
        <v/>
      </c>
    </row>
    <row r="41" spans="1:15" x14ac:dyDescent="0.2">
      <c r="A41" s="65" t="str">
        <f>IF(Cover!C61="","",Cover!C61)</f>
        <v/>
      </c>
      <c r="B41" s="65" t="str">
        <f t="shared" si="0"/>
        <v/>
      </c>
      <c r="C41" s="65" t="str">
        <f>IF(A41="","",UPPER(Cover!L61))</f>
        <v/>
      </c>
      <c r="D41" s="66" t="str">
        <f t="shared" si="1"/>
        <v/>
      </c>
      <c r="E41" s="65" t="str">
        <f>IF(A41="","",UPPER(Cover!W61))</f>
        <v/>
      </c>
      <c r="F41" s="67" t="str">
        <f>IF(A41="","",Cover!$C$19)</f>
        <v/>
      </c>
      <c r="G41" s="68" t="str">
        <f>IF(OR(A41="",Cover!X61=""),"",Cover!X61)</f>
        <v/>
      </c>
      <c r="H41" s="69" t="str">
        <f t="shared" si="3"/>
        <v/>
      </c>
      <c r="I41" s="68"/>
      <c r="J41" s="70" t="str">
        <f>IF(A41="","",VLOOKUP(Cover!Y61,'materials MD'!E:H,4,FALSE))</f>
        <v/>
      </c>
      <c r="K41" s="71" t="str">
        <f>IF(A41="","",Cover!AA61)</f>
        <v/>
      </c>
      <c r="L41" s="68" t="str">
        <f>IF(A41="","",Cover!AB61)</f>
        <v/>
      </c>
      <c r="M41" s="72" t="str">
        <f>IF(A41="","",Cover!AC61)</f>
        <v/>
      </c>
      <c r="N41" s="68"/>
      <c r="O41" s="67" t="str">
        <f>IF(A41="","",Cover!B61)</f>
        <v/>
      </c>
    </row>
    <row r="42" spans="1:15" x14ac:dyDescent="0.2">
      <c r="A42" s="65" t="str">
        <f>IF(Cover!C62="","",Cover!C62)</f>
        <v/>
      </c>
      <c r="B42" s="65" t="str">
        <f t="shared" si="0"/>
        <v/>
      </c>
      <c r="C42" s="65" t="str">
        <f>IF(A42="","",UPPER(Cover!L62))</f>
        <v/>
      </c>
      <c r="D42" s="66" t="str">
        <f t="shared" si="1"/>
        <v/>
      </c>
      <c r="E42" s="65" t="str">
        <f>IF(A42="","",UPPER(Cover!W62))</f>
        <v/>
      </c>
      <c r="F42" s="67" t="str">
        <f>IF(A42="","",Cover!$C$19)</f>
        <v/>
      </c>
      <c r="G42" s="68" t="str">
        <f>IF(OR(A42="",Cover!X62=""),"",Cover!X62)</f>
        <v/>
      </c>
      <c r="H42" s="69" t="str">
        <f t="shared" si="3"/>
        <v/>
      </c>
      <c r="I42" s="68"/>
      <c r="J42" s="70" t="str">
        <f>IF(A42="","",VLOOKUP(Cover!Y62,'materials MD'!E:H,4,FALSE))</f>
        <v/>
      </c>
      <c r="K42" s="71" t="str">
        <f>IF(A42="","",Cover!AA62)</f>
        <v/>
      </c>
      <c r="L42" s="68" t="str">
        <f>IF(A42="","",Cover!AB62)</f>
        <v/>
      </c>
      <c r="M42" s="72" t="str">
        <f>IF(A42="","",Cover!AC62)</f>
        <v/>
      </c>
      <c r="N42" s="68"/>
      <c r="O42" s="67" t="str">
        <f>IF(A42="","",Cover!B62)</f>
        <v/>
      </c>
    </row>
    <row r="43" spans="1:15" x14ac:dyDescent="0.2">
      <c r="A43" s="65" t="str">
        <f>IF(Cover!C63="","",Cover!C63)</f>
        <v/>
      </c>
      <c r="B43" s="65" t="str">
        <f t="shared" si="0"/>
        <v/>
      </c>
      <c r="C43" s="65" t="str">
        <f>IF(A43="","",UPPER(Cover!L63))</f>
        <v/>
      </c>
      <c r="D43" s="66" t="str">
        <f t="shared" si="1"/>
        <v/>
      </c>
      <c r="E43" s="65" t="str">
        <f>IF(A43="","",UPPER(Cover!W63))</f>
        <v/>
      </c>
      <c r="F43" s="67" t="str">
        <f>IF(A43="","",Cover!$C$19)</f>
        <v/>
      </c>
      <c r="G43" s="68" t="str">
        <f>IF(OR(A43="",Cover!X63=""),"",Cover!X63)</f>
        <v/>
      </c>
      <c r="H43" s="69" t="str">
        <f t="shared" si="3"/>
        <v/>
      </c>
      <c r="I43" s="68"/>
      <c r="J43" s="70" t="str">
        <f>IF(A43="","",VLOOKUP(Cover!Y63,'materials MD'!E:H,4,FALSE))</f>
        <v/>
      </c>
      <c r="K43" s="71" t="str">
        <f>IF(A43="","",Cover!AA63)</f>
        <v/>
      </c>
      <c r="L43" s="68" t="str">
        <f>IF(A43="","",Cover!AB63)</f>
        <v/>
      </c>
      <c r="M43" s="72" t="str">
        <f>IF(A43="","",Cover!AC63)</f>
        <v/>
      </c>
      <c r="N43" s="68"/>
      <c r="O43" s="67" t="str">
        <f>IF(A43="","",Cover!B63)</f>
        <v/>
      </c>
    </row>
    <row r="44" spans="1:15" x14ac:dyDescent="0.2">
      <c r="A44" s="65" t="str">
        <f>IF(Cover!C64="","",Cover!C64)</f>
        <v/>
      </c>
      <c r="B44" s="65" t="str">
        <f t="shared" si="0"/>
        <v/>
      </c>
      <c r="C44" s="65" t="str">
        <f>IF(A44="","",UPPER(Cover!L64))</f>
        <v/>
      </c>
      <c r="D44" s="66" t="str">
        <f t="shared" si="1"/>
        <v/>
      </c>
      <c r="E44" s="65" t="str">
        <f>IF(A44="","",UPPER(Cover!W64))</f>
        <v/>
      </c>
      <c r="F44" s="67" t="str">
        <f>IF(A44="","",Cover!$C$19)</f>
        <v/>
      </c>
      <c r="G44" s="68" t="str">
        <f>IF(OR(A44="",Cover!X64=""),"",Cover!X64)</f>
        <v/>
      </c>
      <c r="H44" s="69" t="str">
        <f t="shared" si="3"/>
        <v/>
      </c>
      <c r="I44" s="68"/>
      <c r="J44" s="70" t="str">
        <f>IF(A44="","",VLOOKUP(Cover!Y64,'materials MD'!E:H,4,FALSE))</f>
        <v/>
      </c>
      <c r="K44" s="71" t="str">
        <f>IF(A44="","",Cover!AA64)</f>
        <v/>
      </c>
      <c r="L44" s="68" t="str">
        <f>IF(A44="","",Cover!AB64)</f>
        <v/>
      </c>
      <c r="M44" s="72" t="str">
        <f>IF(A44="","",Cover!AC64)</f>
        <v/>
      </c>
      <c r="N44" s="68"/>
      <c r="O44" s="67" t="str">
        <f>IF(A44="","",Cover!B64)</f>
        <v/>
      </c>
    </row>
    <row r="45" spans="1:15" x14ac:dyDescent="0.2">
      <c r="A45" s="65" t="str">
        <f>IF(Cover!C65="","",Cover!C65)</f>
        <v/>
      </c>
      <c r="B45" s="65" t="str">
        <f t="shared" si="0"/>
        <v/>
      </c>
      <c r="C45" s="65" t="str">
        <f>IF(A45="","",UPPER(Cover!L65))</f>
        <v/>
      </c>
      <c r="D45" s="66" t="str">
        <f t="shared" si="1"/>
        <v/>
      </c>
      <c r="E45" s="65" t="str">
        <f>IF(A45="","",UPPER(Cover!W65))</f>
        <v/>
      </c>
      <c r="F45" s="67" t="str">
        <f>IF(A45="","",Cover!$C$19)</f>
        <v/>
      </c>
      <c r="G45" s="68" t="str">
        <f>IF(OR(A45="",Cover!X65=""),"",Cover!X65)</f>
        <v/>
      </c>
      <c r="H45" s="69" t="str">
        <f t="shared" si="3"/>
        <v/>
      </c>
      <c r="I45" s="68"/>
      <c r="J45" s="70" t="str">
        <f>IF(A45="","",VLOOKUP(Cover!Y65,'materials MD'!E:H,4,FALSE))</f>
        <v/>
      </c>
      <c r="K45" s="71" t="str">
        <f>IF(A45="","",Cover!AA65)</f>
        <v/>
      </c>
      <c r="L45" s="68" t="str">
        <f>IF(A45="","",Cover!AB65)</f>
        <v/>
      </c>
      <c r="M45" s="72" t="str">
        <f>IF(A45="","",Cover!AC65)</f>
        <v/>
      </c>
      <c r="N45" s="68"/>
      <c r="O45" s="67" t="str">
        <f>IF(A45="","",Cover!B65)</f>
        <v/>
      </c>
    </row>
    <row r="46" spans="1:15" x14ac:dyDescent="0.2">
      <c r="A46" s="65" t="str">
        <f>IF(Cover!C66="","",Cover!C66)</f>
        <v/>
      </c>
      <c r="B46" s="65" t="str">
        <f t="shared" si="0"/>
        <v/>
      </c>
      <c r="C46" s="65" t="str">
        <f>IF(A46="","",UPPER(Cover!L66))</f>
        <v/>
      </c>
      <c r="D46" s="66" t="str">
        <f t="shared" si="1"/>
        <v/>
      </c>
      <c r="E46" s="65" t="str">
        <f>IF(A46="","",UPPER(Cover!W66))</f>
        <v/>
      </c>
      <c r="F46" s="67" t="str">
        <f>IF(A46="","",Cover!$C$19)</f>
        <v/>
      </c>
      <c r="G46" s="68" t="str">
        <f>IF(OR(A46="",Cover!X66=""),"",Cover!X66)</f>
        <v/>
      </c>
      <c r="H46" s="69" t="str">
        <f t="shared" si="3"/>
        <v/>
      </c>
      <c r="I46" s="68"/>
      <c r="J46" s="70" t="str">
        <f>IF(A46="","",VLOOKUP(Cover!Y66,'materials MD'!E:H,4,FALSE))</f>
        <v/>
      </c>
      <c r="K46" s="71" t="str">
        <f>IF(A46="","",Cover!AA66)</f>
        <v/>
      </c>
      <c r="L46" s="68" t="str">
        <f>IF(A46="","",Cover!AB66)</f>
        <v/>
      </c>
      <c r="M46" s="72" t="str">
        <f>IF(A46="","",Cover!AC66)</f>
        <v/>
      </c>
      <c r="N46" s="68"/>
      <c r="O46" s="67" t="str">
        <f>IF(A46="","",Cover!B66)</f>
        <v/>
      </c>
    </row>
    <row r="47" spans="1:15" x14ac:dyDescent="0.2">
      <c r="A47" s="65" t="str">
        <f>IF(Cover!C67="","",Cover!C67)</f>
        <v/>
      </c>
      <c r="B47" s="65" t="str">
        <f t="shared" si="0"/>
        <v/>
      </c>
      <c r="C47" s="65" t="str">
        <f>IF(A47="","",UPPER(Cover!L67))</f>
        <v/>
      </c>
      <c r="D47" s="66" t="str">
        <f t="shared" si="1"/>
        <v/>
      </c>
      <c r="E47" s="65" t="str">
        <f>IF(A47="","",UPPER(Cover!W67))</f>
        <v/>
      </c>
      <c r="F47" s="67" t="str">
        <f>IF(A47="","",Cover!$C$19)</f>
        <v/>
      </c>
      <c r="G47" s="68" t="str">
        <f>IF(OR(A47="",Cover!X67=""),"",Cover!X67)</f>
        <v/>
      </c>
      <c r="H47" s="69" t="str">
        <f t="shared" si="3"/>
        <v/>
      </c>
      <c r="I47" s="68"/>
      <c r="J47" s="70" t="str">
        <f>IF(A47="","",VLOOKUP(Cover!Y67,'materials MD'!E:H,4,FALSE))</f>
        <v/>
      </c>
      <c r="K47" s="71" t="str">
        <f>IF(A47="","",Cover!AA67)</f>
        <v/>
      </c>
      <c r="L47" s="68" t="str">
        <f>IF(A47="","",Cover!AB67)</f>
        <v/>
      </c>
      <c r="M47" s="72" t="str">
        <f>IF(A47="","",Cover!AC67)</f>
        <v/>
      </c>
      <c r="N47" s="68"/>
      <c r="O47" s="67" t="str">
        <f>IF(A47="","",Cover!B67)</f>
        <v/>
      </c>
    </row>
    <row r="48" spans="1:15" x14ac:dyDescent="0.2">
      <c r="A48" s="65" t="str">
        <f>IF(Cover!C68="","",Cover!C68)</f>
        <v/>
      </c>
      <c r="B48" s="65" t="str">
        <f t="shared" si="0"/>
        <v/>
      </c>
      <c r="C48" s="65" t="str">
        <f>IF(A48="","",UPPER(Cover!L68))</f>
        <v/>
      </c>
      <c r="D48" s="66" t="str">
        <f t="shared" si="1"/>
        <v/>
      </c>
      <c r="E48" s="65" t="str">
        <f>IF(A48="","",UPPER(Cover!W68))</f>
        <v/>
      </c>
      <c r="F48" s="67" t="str">
        <f>IF(A48="","",Cover!$C$19)</f>
        <v/>
      </c>
      <c r="G48" s="68" t="str">
        <f>IF(OR(A48="",Cover!X68=""),"",Cover!X68)</f>
        <v/>
      </c>
      <c r="H48" s="69" t="str">
        <f t="shared" si="3"/>
        <v/>
      </c>
      <c r="I48" s="68"/>
      <c r="J48" s="70" t="str">
        <f>IF(A48="","",VLOOKUP(Cover!Y68,'materials MD'!E:H,4,FALSE))</f>
        <v/>
      </c>
      <c r="K48" s="71" t="str">
        <f>IF(A48="","",Cover!AA68)</f>
        <v/>
      </c>
      <c r="L48" s="68" t="str">
        <f>IF(A48="","",Cover!AB68)</f>
        <v/>
      </c>
      <c r="M48" s="72" t="str">
        <f>IF(A48="","",Cover!AC68)</f>
        <v/>
      </c>
      <c r="N48" s="68"/>
      <c r="O48" s="67" t="str">
        <f>IF(A48="","",Cover!B68)</f>
        <v/>
      </c>
    </row>
    <row r="49" spans="1:15" x14ac:dyDescent="0.2">
      <c r="A49" s="65" t="str">
        <f>IF(Cover!C69="","",Cover!C69)</f>
        <v/>
      </c>
      <c r="B49" s="65" t="str">
        <f t="shared" si="0"/>
        <v/>
      </c>
      <c r="C49" s="65" t="str">
        <f>IF(A49="","",UPPER(Cover!L69))</f>
        <v/>
      </c>
      <c r="D49" s="66" t="str">
        <f t="shared" si="1"/>
        <v/>
      </c>
      <c r="E49" s="65" t="str">
        <f>IF(A49="","",UPPER(Cover!W69))</f>
        <v/>
      </c>
      <c r="F49" s="67" t="str">
        <f>IF(A49="","",Cover!$C$19)</f>
        <v/>
      </c>
      <c r="G49" s="68" t="str">
        <f>IF(OR(A49="",Cover!X69=""),"",Cover!X69)</f>
        <v/>
      </c>
      <c r="H49" s="69" t="str">
        <f t="shared" si="3"/>
        <v/>
      </c>
      <c r="I49" s="68"/>
      <c r="J49" s="70" t="str">
        <f>IF(A49="","",VLOOKUP(Cover!Y69,'materials MD'!E:H,4,FALSE))</f>
        <v/>
      </c>
      <c r="K49" s="71" t="str">
        <f>IF(A49="","",Cover!AA69)</f>
        <v/>
      </c>
      <c r="L49" s="68" t="str">
        <f>IF(A49="","",Cover!AB69)</f>
        <v/>
      </c>
      <c r="M49" s="72" t="str">
        <f>IF(A49="","",Cover!AC69)</f>
        <v/>
      </c>
      <c r="N49" s="68"/>
      <c r="O49" s="67" t="str">
        <f>IF(A49="","",Cover!B69)</f>
        <v/>
      </c>
    </row>
    <row r="50" spans="1:15" x14ac:dyDescent="0.2">
      <c r="A50" s="65" t="str">
        <f>IF(Cover!C70="","",Cover!C70)</f>
        <v/>
      </c>
      <c r="B50" s="65" t="str">
        <f t="shared" si="0"/>
        <v/>
      </c>
      <c r="C50" s="65" t="str">
        <f>IF(A50="","",UPPER(Cover!L70))</f>
        <v/>
      </c>
      <c r="D50" s="66" t="str">
        <f t="shared" si="1"/>
        <v/>
      </c>
      <c r="E50" s="65" t="str">
        <f>IF(A50="","",UPPER(Cover!W70))</f>
        <v/>
      </c>
      <c r="F50" s="67" t="str">
        <f>IF(A50="","",Cover!$C$19)</f>
        <v/>
      </c>
      <c r="G50" s="68" t="str">
        <f>IF(OR(A50="",Cover!X70=""),"",Cover!X70)</f>
        <v/>
      </c>
      <c r="H50" s="69" t="str">
        <f t="shared" si="3"/>
        <v/>
      </c>
      <c r="I50" s="68"/>
      <c r="J50" s="70" t="str">
        <f>IF(A50="","",VLOOKUP(Cover!Y70,'materials MD'!E:H,4,FALSE))</f>
        <v/>
      </c>
      <c r="K50" s="71" t="str">
        <f>IF(A50="","",Cover!AA70)</f>
        <v/>
      </c>
      <c r="L50" s="68" t="str">
        <f>IF(A50="","",Cover!AB70)</f>
        <v/>
      </c>
      <c r="M50" s="72" t="str">
        <f>IF(A50="","",Cover!AC70)</f>
        <v/>
      </c>
      <c r="N50" s="68"/>
      <c r="O50" s="67" t="str">
        <f>IF(A50="","",Cover!B70)</f>
        <v/>
      </c>
    </row>
    <row r="51" spans="1:15" x14ac:dyDescent="0.2">
      <c r="A51" s="65" t="str">
        <f>IF(Cover!C71="","",Cover!C71)</f>
        <v/>
      </c>
      <c r="B51" s="65" t="str">
        <f t="shared" si="0"/>
        <v/>
      </c>
      <c r="C51" s="65" t="str">
        <f>IF(A51="","",UPPER(Cover!L71))</f>
        <v/>
      </c>
      <c r="D51" s="66" t="str">
        <f t="shared" si="1"/>
        <v/>
      </c>
      <c r="E51" s="65" t="str">
        <f>IF(A51="","",UPPER(Cover!W71))</f>
        <v/>
      </c>
      <c r="F51" s="67" t="str">
        <f>IF(A51="","",Cover!$C$19)</f>
        <v/>
      </c>
      <c r="G51" s="68" t="str">
        <f>IF(OR(A51="",Cover!X71=""),"",Cover!X71)</f>
        <v/>
      </c>
      <c r="H51" s="69" t="str">
        <f t="shared" si="3"/>
        <v/>
      </c>
      <c r="I51" s="68"/>
      <c r="J51" s="70" t="str">
        <f>IF(A51="","",VLOOKUP(Cover!Y71,'materials MD'!E:H,4,FALSE))</f>
        <v/>
      </c>
      <c r="K51" s="71" t="str">
        <f>IF(A51="","",Cover!AA71)</f>
        <v/>
      </c>
      <c r="L51" s="68" t="str">
        <f>IF(A51="","",Cover!AB71)</f>
        <v/>
      </c>
      <c r="M51" s="72" t="str">
        <f>IF(A51="","",Cover!AC71)</f>
        <v/>
      </c>
      <c r="N51" s="68"/>
      <c r="O51" s="67" t="str">
        <f>IF(A51="","",Cover!B71)</f>
        <v/>
      </c>
    </row>
    <row r="52" spans="1:15" x14ac:dyDescent="0.2">
      <c r="A52" s="65" t="str">
        <f>IF(Cover!C72="","",Cover!C72)</f>
        <v/>
      </c>
      <c r="B52" s="65" t="str">
        <f t="shared" si="0"/>
        <v/>
      </c>
      <c r="C52" s="65" t="str">
        <f>IF(A52="","",UPPER(Cover!L72))</f>
        <v/>
      </c>
      <c r="D52" s="66" t="str">
        <f t="shared" si="1"/>
        <v/>
      </c>
      <c r="E52" s="65" t="str">
        <f>IF(A52="","",UPPER(Cover!W72))</f>
        <v/>
      </c>
      <c r="F52" s="67" t="str">
        <f>IF(A52="","",Cover!$C$19)</f>
        <v/>
      </c>
      <c r="G52" s="68" t="str">
        <f>IF(OR(A52="",Cover!X72=""),"",Cover!X72)</f>
        <v/>
      </c>
      <c r="H52" s="69" t="str">
        <f t="shared" si="3"/>
        <v/>
      </c>
      <c r="I52" s="68"/>
      <c r="J52" s="70" t="str">
        <f>IF(A52="","",VLOOKUP(Cover!Y72,'materials MD'!E:H,4,FALSE))</f>
        <v/>
      </c>
      <c r="K52" s="71" t="str">
        <f>IF(A52="","",Cover!AA72)</f>
        <v/>
      </c>
      <c r="L52" s="68" t="str">
        <f>IF(A52="","",Cover!AB72)</f>
        <v/>
      </c>
      <c r="M52" s="72" t="str">
        <f>IF(A52="","",Cover!AC72)</f>
        <v/>
      </c>
      <c r="N52" s="68"/>
      <c r="O52" s="67" t="str">
        <f>IF(A52="","",Cover!B72)</f>
        <v/>
      </c>
    </row>
    <row r="53" spans="1:15" x14ac:dyDescent="0.2">
      <c r="A53" s="65" t="str">
        <f>IF(Cover!C73="","",Cover!C73)</f>
        <v/>
      </c>
      <c r="B53" s="65" t="str">
        <f t="shared" si="0"/>
        <v/>
      </c>
      <c r="C53" s="65" t="str">
        <f>IF(A53="","",UPPER(Cover!L73))</f>
        <v/>
      </c>
      <c r="D53" s="66" t="str">
        <f t="shared" si="1"/>
        <v/>
      </c>
      <c r="E53" s="65" t="str">
        <f>IF(A53="","",UPPER(Cover!W73))</f>
        <v/>
      </c>
      <c r="F53" s="67" t="str">
        <f>IF(A53="","",Cover!$C$19)</f>
        <v/>
      </c>
      <c r="G53" s="68" t="str">
        <f>IF(OR(A53="",Cover!X73=""),"",Cover!X73)</f>
        <v/>
      </c>
      <c r="H53" s="69" t="str">
        <f t="shared" si="3"/>
        <v/>
      </c>
      <c r="I53" s="68"/>
      <c r="J53" s="70" t="str">
        <f>IF(A53="","",VLOOKUP(Cover!Y73,'materials MD'!E:H,4,FALSE))</f>
        <v/>
      </c>
      <c r="K53" s="71" t="str">
        <f>IF(A53="","",Cover!AA73)</f>
        <v/>
      </c>
      <c r="L53" s="68" t="str">
        <f>IF(A53="","",Cover!AB73)</f>
        <v/>
      </c>
      <c r="M53" s="72" t="str">
        <f>IF(A53="","",Cover!AC73)</f>
        <v/>
      </c>
      <c r="N53" s="68"/>
      <c r="O53" s="67" t="str">
        <f>IF(A53="","",Cover!B73)</f>
        <v/>
      </c>
    </row>
    <row r="54" spans="1:15" x14ac:dyDescent="0.2">
      <c r="A54" s="65" t="str">
        <f>IF(Cover!C74="","",Cover!C74)</f>
        <v/>
      </c>
      <c r="B54" s="65" t="str">
        <f t="shared" si="0"/>
        <v/>
      </c>
      <c r="C54" s="65" t="str">
        <f>IF(A54="","",UPPER(Cover!L74))</f>
        <v/>
      </c>
      <c r="D54" s="66" t="str">
        <f t="shared" si="1"/>
        <v/>
      </c>
      <c r="E54" s="65" t="str">
        <f>IF(A54="","",UPPER(Cover!W74))</f>
        <v/>
      </c>
      <c r="F54" s="67" t="str">
        <f>IF(A54="","",Cover!$C$19)</f>
        <v/>
      </c>
      <c r="G54" s="68" t="str">
        <f>IF(OR(A54="",Cover!X74=""),"",Cover!X74)</f>
        <v/>
      </c>
      <c r="H54" s="69" t="str">
        <f t="shared" si="3"/>
        <v/>
      </c>
      <c r="I54" s="68"/>
      <c r="J54" s="70" t="str">
        <f>IF(A54="","",VLOOKUP(Cover!Y74,'materials MD'!E:H,4,FALSE))</f>
        <v/>
      </c>
      <c r="K54" s="71" t="str">
        <f>IF(A54="","",Cover!AA74)</f>
        <v/>
      </c>
      <c r="L54" s="68" t="str">
        <f>IF(A54="","",Cover!AB74)</f>
        <v/>
      </c>
      <c r="M54" s="72" t="str">
        <f>IF(A54="","",Cover!AC74)</f>
        <v/>
      </c>
      <c r="N54" s="68"/>
      <c r="O54" s="67" t="str">
        <f>IF(A54="","",Cover!B74)</f>
        <v/>
      </c>
    </row>
    <row r="55" spans="1:15" x14ac:dyDescent="0.2">
      <c r="A55" s="65" t="str">
        <f>IF(Cover!C75="","",Cover!C75)</f>
        <v/>
      </c>
      <c r="B55" s="65" t="str">
        <f t="shared" si="0"/>
        <v/>
      </c>
      <c r="C55" s="65" t="str">
        <f>IF(A55="","",UPPER(Cover!L75))</f>
        <v/>
      </c>
      <c r="D55" s="66" t="str">
        <f t="shared" si="1"/>
        <v/>
      </c>
      <c r="E55" s="65" t="str">
        <f>IF(A55="","",UPPER(Cover!W75))</f>
        <v/>
      </c>
      <c r="F55" s="67" t="str">
        <f>IF(A55="","",Cover!$C$19)</f>
        <v/>
      </c>
      <c r="G55" s="68" t="str">
        <f>IF(OR(A55="",Cover!X75=""),"",Cover!X75)</f>
        <v/>
      </c>
      <c r="H55" s="69" t="str">
        <f t="shared" si="3"/>
        <v/>
      </c>
      <c r="I55" s="68"/>
      <c r="J55" s="70" t="str">
        <f>IF(A55="","",VLOOKUP(Cover!Y75,'materials MD'!E:H,4,FALSE))</f>
        <v/>
      </c>
      <c r="K55" s="71" t="str">
        <f>IF(A55="","",Cover!AA75)</f>
        <v/>
      </c>
      <c r="L55" s="68" t="str">
        <f>IF(A55="","",Cover!AB75)</f>
        <v/>
      </c>
      <c r="M55" s="72" t="str">
        <f>IF(A55="","",Cover!AC75)</f>
        <v/>
      </c>
      <c r="N55" s="68"/>
      <c r="O55" s="67" t="str">
        <f>IF(A55="","",Cover!B75)</f>
        <v/>
      </c>
    </row>
    <row r="56" spans="1:15" x14ac:dyDescent="0.2">
      <c r="A56" s="65" t="str">
        <f>IF(Cover!C76="","",Cover!C76)</f>
        <v/>
      </c>
      <c r="B56" s="65" t="str">
        <f t="shared" si="0"/>
        <v/>
      </c>
      <c r="C56" s="65" t="str">
        <f>IF(A56="","",UPPER(Cover!L76))</f>
        <v/>
      </c>
      <c r="D56" s="66" t="str">
        <f t="shared" si="1"/>
        <v/>
      </c>
      <c r="E56" s="65" t="str">
        <f>IF(A56="","",UPPER(Cover!W76))</f>
        <v/>
      </c>
      <c r="F56" s="67" t="str">
        <f>IF(A56="","",Cover!$C$19)</f>
        <v/>
      </c>
      <c r="G56" s="68" t="str">
        <f>IF(OR(A56="",Cover!X76=""),"",Cover!X76)</f>
        <v/>
      </c>
      <c r="H56" s="69" t="str">
        <f t="shared" si="3"/>
        <v/>
      </c>
      <c r="I56" s="68"/>
      <c r="J56" s="70" t="str">
        <f>IF(A56="","",VLOOKUP(Cover!Y76,'materials MD'!E:H,4,FALSE))</f>
        <v/>
      </c>
      <c r="K56" s="71" t="str">
        <f>IF(A56="","",Cover!AA76)</f>
        <v/>
      </c>
      <c r="L56" s="68" t="str">
        <f>IF(A56="","",Cover!AB76)</f>
        <v/>
      </c>
      <c r="M56" s="72" t="str">
        <f>IF(A56="","",Cover!AC76)</f>
        <v/>
      </c>
      <c r="N56" s="68"/>
      <c r="O56" s="67" t="str">
        <f>IF(A56="","",Cover!B76)</f>
        <v/>
      </c>
    </row>
    <row r="57" spans="1:15" x14ac:dyDescent="0.2">
      <c r="A57" s="65" t="str">
        <f>IF(Cover!C77="","",Cover!C77)</f>
        <v/>
      </c>
      <c r="B57" s="65" t="str">
        <f t="shared" si="0"/>
        <v/>
      </c>
      <c r="C57" s="65" t="str">
        <f>IF(A57="","",UPPER(Cover!L77))</f>
        <v/>
      </c>
      <c r="D57" s="66" t="str">
        <f t="shared" si="1"/>
        <v/>
      </c>
      <c r="E57" s="65" t="str">
        <f>IF(A57="","",UPPER(Cover!W77))</f>
        <v/>
      </c>
      <c r="F57" s="67" t="str">
        <f>IF(A57="","",Cover!$C$19)</f>
        <v/>
      </c>
      <c r="G57" s="68" t="str">
        <f>IF(OR(A57="",Cover!X77=""),"",Cover!X77)</f>
        <v/>
      </c>
      <c r="H57" s="69" t="str">
        <f t="shared" si="3"/>
        <v/>
      </c>
      <c r="I57" s="68"/>
      <c r="J57" s="70" t="str">
        <f>IF(A57="","",VLOOKUP(Cover!Y77,'materials MD'!E:H,4,FALSE))</f>
        <v/>
      </c>
      <c r="K57" s="71" t="str">
        <f>IF(A57="","",Cover!AA77)</f>
        <v/>
      </c>
      <c r="L57" s="68" t="str">
        <f>IF(A57="","",Cover!AB77)</f>
        <v/>
      </c>
      <c r="M57" s="72" t="str">
        <f>IF(A57="","",Cover!AC77)</f>
        <v/>
      </c>
      <c r="N57" s="68"/>
      <c r="O57" s="67" t="str">
        <f>IF(A57="","",Cover!B77)</f>
        <v/>
      </c>
    </row>
    <row r="58" spans="1:15" x14ac:dyDescent="0.2">
      <c r="A58" s="65" t="str">
        <f>IF(Cover!C78="","",Cover!C78)</f>
        <v/>
      </c>
      <c r="B58" s="65" t="str">
        <f t="shared" si="0"/>
        <v/>
      </c>
      <c r="C58" s="65" t="str">
        <f>IF(A58="","",UPPER(Cover!L78))</f>
        <v/>
      </c>
      <c r="D58" s="66" t="str">
        <f t="shared" si="1"/>
        <v/>
      </c>
      <c r="E58" s="65" t="str">
        <f>IF(A58="","",UPPER(Cover!W78))</f>
        <v/>
      </c>
      <c r="F58" s="67" t="str">
        <f>IF(A58="","",Cover!$C$19)</f>
        <v/>
      </c>
      <c r="G58" s="68" t="str">
        <f>IF(OR(A58="",Cover!X78=""),"",Cover!X78)</f>
        <v/>
      </c>
      <c r="H58" s="69" t="str">
        <f t="shared" si="3"/>
        <v/>
      </c>
      <c r="I58" s="68"/>
      <c r="J58" s="70" t="str">
        <f>IF(A58="","",VLOOKUP(Cover!Y78,'materials MD'!E:H,4,FALSE))</f>
        <v/>
      </c>
      <c r="K58" s="71" t="str">
        <f>IF(A58="","",Cover!AA78)</f>
        <v/>
      </c>
      <c r="L58" s="68" t="str">
        <f>IF(A58="","",Cover!AB78)</f>
        <v/>
      </c>
      <c r="M58" s="72" t="str">
        <f>IF(A58="","",Cover!AC78)</f>
        <v/>
      </c>
      <c r="N58" s="68"/>
      <c r="O58" s="67" t="str">
        <f>IF(A58="","",Cover!B78)</f>
        <v/>
      </c>
    </row>
    <row r="59" spans="1:15" x14ac:dyDescent="0.2">
      <c r="A59" s="65" t="str">
        <f>IF(Cover!C79="","",Cover!C79)</f>
        <v/>
      </c>
      <c r="B59" s="65" t="str">
        <f t="shared" si="0"/>
        <v/>
      </c>
      <c r="C59" s="65" t="str">
        <f>IF(A59="","",UPPER(Cover!L79))</f>
        <v/>
      </c>
      <c r="D59" s="66" t="str">
        <f t="shared" si="1"/>
        <v/>
      </c>
      <c r="E59" s="65" t="str">
        <f>IF(A59="","",UPPER(Cover!W79))</f>
        <v/>
      </c>
      <c r="F59" s="67" t="str">
        <f>IF(A59="","",Cover!$C$19)</f>
        <v/>
      </c>
      <c r="G59" s="68" t="str">
        <f>IF(OR(A59="",Cover!X79=""),"",Cover!X79)</f>
        <v/>
      </c>
      <c r="H59" s="69" t="str">
        <f t="shared" si="3"/>
        <v/>
      </c>
      <c r="I59" s="68"/>
      <c r="J59" s="70" t="str">
        <f>IF(A59="","",VLOOKUP(Cover!Y79,'materials MD'!E:H,4,FALSE))</f>
        <v/>
      </c>
      <c r="K59" s="71" t="str">
        <f>IF(A59="","",Cover!AA79)</f>
        <v/>
      </c>
      <c r="L59" s="68" t="str">
        <f>IF(A59="","",Cover!AB79)</f>
        <v/>
      </c>
      <c r="M59" s="72" t="str">
        <f>IF(A59="","",Cover!AC79)</f>
        <v/>
      </c>
      <c r="N59" s="68"/>
      <c r="O59" s="67" t="str">
        <f>IF(A59="","",Cover!B79)</f>
        <v/>
      </c>
    </row>
    <row r="60" spans="1:15" x14ac:dyDescent="0.2">
      <c r="A60" s="65" t="str">
        <f>IF(Cover!C80="","",Cover!C80)</f>
        <v/>
      </c>
      <c r="B60" s="65" t="str">
        <f t="shared" si="0"/>
        <v/>
      </c>
      <c r="C60" s="65" t="str">
        <f>IF(A60="","",UPPER(Cover!L80))</f>
        <v/>
      </c>
      <c r="D60" s="66" t="str">
        <f t="shared" si="1"/>
        <v/>
      </c>
      <c r="E60" s="65" t="str">
        <f>IF(A60="","",UPPER(Cover!W80))</f>
        <v/>
      </c>
      <c r="F60" s="67" t="str">
        <f>IF(A60="","",Cover!$C$19)</f>
        <v/>
      </c>
      <c r="G60" s="68" t="str">
        <f>IF(OR(A60="",Cover!X80=""),"",Cover!X80)</f>
        <v/>
      </c>
      <c r="H60" s="69" t="str">
        <f t="shared" si="3"/>
        <v/>
      </c>
      <c r="I60" s="68"/>
      <c r="J60" s="70" t="str">
        <f>IF(A60="","",VLOOKUP(Cover!Y80,'materials MD'!E:H,4,FALSE))</f>
        <v/>
      </c>
      <c r="K60" s="71" t="str">
        <f>IF(A60="","",Cover!AA80)</f>
        <v/>
      </c>
      <c r="L60" s="68" t="str">
        <f>IF(A60="","",Cover!AB80)</f>
        <v/>
      </c>
      <c r="M60" s="72" t="str">
        <f>IF(A60="","",Cover!AC80)</f>
        <v/>
      </c>
      <c r="N60" s="68"/>
      <c r="O60" s="67" t="str">
        <f>IF(A60="","",Cover!B80)</f>
        <v/>
      </c>
    </row>
    <row r="61" spans="1:15" x14ac:dyDescent="0.2">
      <c r="A61" s="65" t="str">
        <f>IF(Cover!C81="","",Cover!C81)</f>
        <v/>
      </c>
      <c r="B61" s="65" t="str">
        <f t="shared" si="0"/>
        <v/>
      </c>
      <c r="C61" s="65" t="str">
        <f>IF(A61="","",UPPER(Cover!L81))</f>
        <v/>
      </c>
      <c r="D61" s="66" t="str">
        <f t="shared" si="1"/>
        <v/>
      </c>
      <c r="E61" s="65" t="str">
        <f>IF(A61="","",UPPER(Cover!W81))</f>
        <v/>
      </c>
      <c r="F61" s="67" t="str">
        <f>IF(A61="","",Cover!$C$19)</f>
        <v/>
      </c>
      <c r="G61" s="68" t="str">
        <f>IF(OR(A61="",Cover!X81=""),"",Cover!X81)</f>
        <v/>
      </c>
      <c r="H61" s="69" t="str">
        <f t="shared" si="3"/>
        <v/>
      </c>
      <c r="I61" s="68"/>
      <c r="J61" s="70" t="str">
        <f>IF(A61="","",VLOOKUP(Cover!Y81,'materials MD'!E:H,4,FALSE))</f>
        <v/>
      </c>
      <c r="K61" s="71" t="str">
        <f>IF(A61="","",Cover!AA81)</f>
        <v/>
      </c>
      <c r="L61" s="68" t="str">
        <f>IF(A61="","",Cover!AB81)</f>
        <v/>
      </c>
      <c r="M61" s="72" t="str">
        <f>IF(A61="","",Cover!AC81)</f>
        <v/>
      </c>
      <c r="N61" s="68"/>
      <c r="O61" s="67" t="str">
        <f>IF(A61="","",Cover!B81)</f>
        <v/>
      </c>
    </row>
    <row r="62" spans="1:15" x14ac:dyDescent="0.2">
      <c r="A62" s="65" t="str">
        <f>IF(Cover!C82="","",Cover!C82)</f>
        <v/>
      </c>
      <c r="B62" s="65" t="str">
        <f t="shared" si="0"/>
        <v/>
      </c>
      <c r="C62" s="65" t="str">
        <f>IF(A62="","",UPPER(Cover!L82))</f>
        <v/>
      </c>
      <c r="D62" s="66" t="str">
        <f t="shared" si="1"/>
        <v/>
      </c>
      <c r="E62" s="65" t="str">
        <f>IF(A62="","",UPPER(Cover!W82))</f>
        <v/>
      </c>
      <c r="F62" s="67" t="str">
        <f>IF(A62="","",Cover!$C$19)</f>
        <v/>
      </c>
      <c r="G62" s="68" t="str">
        <f>IF(OR(A62="",Cover!X82=""),"",Cover!X82)</f>
        <v/>
      </c>
      <c r="H62" s="69" t="str">
        <f t="shared" si="3"/>
        <v/>
      </c>
      <c r="I62" s="68"/>
      <c r="J62" s="70" t="str">
        <f>IF(A62="","",VLOOKUP(Cover!Y82,'materials MD'!E:H,4,FALSE))</f>
        <v/>
      </c>
      <c r="K62" s="71" t="str">
        <f>IF(A62="","",Cover!AA82)</f>
        <v/>
      </c>
      <c r="L62" s="68" t="str">
        <f>IF(A62="","",Cover!AB82)</f>
        <v/>
      </c>
      <c r="M62" s="72" t="str">
        <f>IF(A62="","",Cover!AC82)</f>
        <v/>
      </c>
      <c r="N62" s="68"/>
      <c r="O62" s="67" t="str">
        <f>IF(A62="","",Cover!B82)</f>
        <v/>
      </c>
    </row>
    <row r="63" spans="1:15" x14ac:dyDescent="0.2">
      <c r="A63" s="65" t="str">
        <f>IF(Cover!C83="","",Cover!C83)</f>
        <v/>
      </c>
      <c r="B63" s="65" t="str">
        <f t="shared" si="0"/>
        <v/>
      </c>
      <c r="C63" s="65" t="str">
        <f>IF(A63="","",UPPER(Cover!L83))</f>
        <v/>
      </c>
      <c r="D63" s="66" t="str">
        <f t="shared" si="1"/>
        <v/>
      </c>
      <c r="E63" s="65" t="str">
        <f>IF(A63="","",UPPER(Cover!W83))</f>
        <v/>
      </c>
      <c r="F63" s="67" t="str">
        <f>IF(A63="","",Cover!$C$19)</f>
        <v/>
      </c>
      <c r="G63" s="68" t="str">
        <f>IF(OR(A63="",Cover!X83=""),"",Cover!X83)</f>
        <v/>
      </c>
      <c r="H63" s="69" t="str">
        <f t="shared" si="3"/>
        <v/>
      </c>
      <c r="I63" s="68"/>
      <c r="J63" s="70" t="str">
        <f>IF(A63="","",VLOOKUP(Cover!Y83,'materials MD'!E:H,4,FALSE))</f>
        <v/>
      </c>
      <c r="K63" s="71" t="str">
        <f>IF(A63="","",Cover!AA83)</f>
        <v/>
      </c>
      <c r="L63" s="68" t="str">
        <f>IF(A63="","",Cover!AB83)</f>
        <v/>
      </c>
      <c r="M63" s="72" t="str">
        <f>IF(A63="","",Cover!AC83)</f>
        <v/>
      </c>
      <c r="N63" s="68"/>
      <c r="O63" s="67" t="str">
        <f>IF(A63="","",Cover!B83)</f>
        <v/>
      </c>
    </row>
    <row r="64" spans="1:15" x14ac:dyDescent="0.2">
      <c r="A64" s="65" t="str">
        <f>IF(Cover!C84="","",Cover!C84)</f>
        <v/>
      </c>
      <c r="B64" s="65" t="str">
        <f t="shared" si="0"/>
        <v/>
      </c>
      <c r="C64" s="65" t="str">
        <f>IF(A64="","",UPPER(Cover!L84))</f>
        <v/>
      </c>
      <c r="D64" s="66" t="str">
        <f t="shared" si="1"/>
        <v/>
      </c>
      <c r="E64" s="65" t="str">
        <f>IF(A64="","",UPPER(Cover!W84))</f>
        <v/>
      </c>
      <c r="F64" s="67" t="str">
        <f>IF(A64="","",Cover!$C$19)</f>
        <v/>
      </c>
      <c r="G64" s="68" t="str">
        <f>IF(OR(A64="",Cover!X84=""),"",Cover!X84)</f>
        <v/>
      </c>
      <c r="H64" s="69" t="str">
        <f t="shared" si="3"/>
        <v/>
      </c>
      <c r="I64" s="68"/>
      <c r="J64" s="70" t="str">
        <f>IF(A64="","",VLOOKUP(Cover!Y84,'materials MD'!E:H,4,FALSE))</f>
        <v/>
      </c>
      <c r="K64" s="71" t="str">
        <f>IF(A64="","",Cover!AA84)</f>
        <v/>
      </c>
      <c r="L64" s="68" t="str">
        <f>IF(A64="","",Cover!AB84)</f>
        <v/>
      </c>
      <c r="M64" s="72" t="str">
        <f>IF(A64="","",Cover!AC84)</f>
        <v/>
      </c>
      <c r="N64" s="68"/>
      <c r="O64" s="67" t="str">
        <f>IF(A64="","",Cover!B84)</f>
        <v/>
      </c>
    </row>
    <row r="65" spans="1:15" x14ac:dyDescent="0.2">
      <c r="A65" s="65" t="str">
        <f>IF(Cover!C85="","",Cover!C85)</f>
        <v/>
      </c>
      <c r="B65" s="65" t="str">
        <f t="shared" si="0"/>
        <v/>
      </c>
      <c r="C65" s="65" t="str">
        <f>IF(A65="","",UPPER(Cover!L85))</f>
        <v/>
      </c>
      <c r="D65" s="66" t="str">
        <f t="shared" si="1"/>
        <v/>
      </c>
      <c r="E65" s="65" t="str">
        <f>IF(A65="","",UPPER(Cover!W85))</f>
        <v/>
      </c>
      <c r="F65" s="67" t="str">
        <f>IF(A65="","",Cover!$C$19)</f>
        <v/>
      </c>
      <c r="G65" s="68" t="str">
        <f>IF(OR(A65="",Cover!X85=""),"",Cover!X85)</f>
        <v/>
      </c>
      <c r="H65" s="69" t="str">
        <f t="shared" si="3"/>
        <v/>
      </c>
      <c r="I65" s="68"/>
      <c r="J65" s="70" t="str">
        <f>IF(A65="","",VLOOKUP(Cover!Y85,'materials MD'!E:H,4,FALSE))</f>
        <v/>
      </c>
      <c r="K65" s="71" t="str">
        <f>IF(A65="","",Cover!AA85)</f>
        <v/>
      </c>
      <c r="L65" s="68" t="str">
        <f>IF(A65="","",Cover!AB85)</f>
        <v/>
      </c>
      <c r="M65" s="72" t="str">
        <f>IF(A65="","",Cover!AC85)</f>
        <v/>
      </c>
      <c r="N65" s="68"/>
      <c r="O65" s="67" t="str">
        <f>IF(A65="","",Cover!B85)</f>
        <v/>
      </c>
    </row>
    <row r="66" spans="1:15" x14ac:dyDescent="0.2">
      <c r="A66" s="65" t="str">
        <f>IF(Cover!C86="","",Cover!C86)</f>
        <v/>
      </c>
      <c r="B66" s="65" t="str">
        <f t="shared" si="0"/>
        <v/>
      </c>
      <c r="C66" s="65" t="str">
        <f>IF(A66="","",UPPER(Cover!L86))</f>
        <v/>
      </c>
      <c r="D66" s="66" t="str">
        <f t="shared" si="1"/>
        <v/>
      </c>
      <c r="E66" s="65" t="str">
        <f>IF(A66="","",UPPER(Cover!W86))</f>
        <v/>
      </c>
      <c r="F66" s="67" t="str">
        <f>IF(A66="","",Cover!$C$19)</f>
        <v/>
      </c>
      <c r="G66" s="68" t="str">
        <f>IF(OR(A66="",Cover!X86=""),"",Cover!X86)</f>
        <v/>
      </c>
      <c r="H66" s="69" t="str">
        <f t="shared" si="3"/>
        <v/>
      </c>
      <c r="I66" s="68"/>
      <c r="J66" s="70" t="str">
        <f>IF(A66="","",VLOOKUP(Cover!Y86,'materials MD'!E:H,4,FALSE))</f>
        <v/>
      </c>
      <c r="K66" s="71" t="str">
        <f>IF(A66="","",Cover!AA86)</f>
        <v/>
      </c>
      <c r="L66" s="68" t="str">
        <f>IF(A66="","",Cover!AB86)</f>
        <v/>
      </c>
      <c r="M66" s="72" t="str">
        <f>IF(A66="","",Cover!AC86)</f>
        <v/>
      </c>
      <c r="N66" s="68"/>
      <c r="O66" s="67" t="str">
        <f>IF(A66="","",Cover!B86)</f>
        <v/>
      </c>
    </row>
    <row r="67" spans="1:15" x14ac:dyDescent="0.2">
      <c r="A67" s="65" t="str">
        <f>IF(Cover!C87="","",Cover!C87)</f>
        <v/>
      </c>
      <c r="B67" s="65" t="str">
        <f t="shared" si="0"/>
        <v/>
      </c>
      <c r="C67" s="65" t="str">
        <f>IF(A67="","",UPPER(Cover!L87))</f>
        <v/>
      </c>
      <c r="D67" s="66" t="str">
        <f t="shared" si="1"/>
        <v/>
      </c>
      <c r="E67" s="65" t="str">
        <f>IF(A67="","",UPPER(Cover!W87))</f>
        <v/>
      </c>
      <c r="F67" s="67" t="str">
        <f>IF(A67="","",Cover!$C$19)</f>
        <v/>
      </c>
      <c r="G67" s="68" t="str">
        <f>IF(OR(A67="",Cover!X87=""),"",Cover!X87)</f>
        <v/>
      </c>
      <c r="H67" s="69" t="str">
        <f t="shared" si="3"/>
        <v/>
      </c>
      <c r="I67" s="68"/>
      <c r="J67" s="70" t="str">
        <f>IF(A67="","",VLOOKUP(Cover!Y87,'materials MD'!E:H,4,FALSE))</f>
        <v/>
      </c>
      <c r="K67" s="71" t="str">
        <f>IF(A67="","",Cover!AA87)</f>
        <v/>
      </c>
      <c r="L67" s="68" t="str">
        <f>IF(A67="","",Cover!AB87)</f>
        <v/>
      </c>
      <c r="M67" s="72" t="str">
        <f>IF(A67="","",Cover!AC87)</f>
        <v/>
      </c>
      <c r="N67" s="68"/>
      <c r="O67" s="67" t="str">
        <f>IF(A67="","",Cover!B87)</f>
        <v/>
      </c>
    </row>
    <row r="68" spans="1:15" x14ac:dyDescent="0.2">
      <c r="A68" s="65" t="str">
        <f>IF(Cover!C88="","",Cover!C88)</f>
        <v/>
      </c>
      <c r="B68" s="65" t="str">
        <f t="shared" ref="B68:B131" si="4">IF(A68="","",MID(C68,5,4))</f>
        <v/>
      </c>
      <c r="C68" s="65" t="str">
        <f>IF(A68="","",UPPER(Cover!L88))</f>
        <v/>
      </c>
      <c r="D68" s="66" t="str">
        <f t="shared" ref="D68:D131" si="5">IF(A68="","",MID(E68,5,4))</f>
        <v/>
      </c>
      <c r="E68" s="65" t="str">
        <f>IF(A68="","",UPPER(Cover!W88))</f>
        <v/>
      </c>
      <c r="F68" s="67" t="str">
        <f>IF(A68="","",Cover!$C$19)</f>
        <v/>
      </c>
      <c r="G68" s="68" t="str">
        <f>IF(OR(A68="",Cover!X88=""),"",Cover!X88)</f>
        <v/>
      </c>
      <c r="H68" s="69" t="str">
        <f t="shared" si="3"/>
        <v/>
      </c>
      <c r="I68" s="68"/>
      <c r="J68" s="70" t="str">
        <f>IF(A68="","",VLOOKUP(Cover!Y88,'materials MD'!E:H,4,FALSE))</f>
        <v/>
      </c>
      <c r="K68" s="71" t="str">
        <f>IF(A68="","",Cover!AA88)</f>
        <v/>
      </c>
      <c r="L68" s="68" t="str">
        <f>IF(A68="","",Cover!AB88)</f>
        <v/>
      </c>
      <c r="M68" s="72" t="str">
        <f>IF(A68="","",Cover!AC88)</f>
        <v/>
      </c>
      <c r="N68" s="68"/>
      <c r="O68" s="67" t="str">
        <f>IF(A68="","",Cover!B88)</f>
        <v/>
      </c>
    </row>
    <row r="69" spans="1:15" x14ac:dyDescent="0.2">
      <c r="A69" s="65" t="str">
        <f>IF(Cover!C89="","",Cover!C89)</f>
        <v/>
      </c>
      <c r="B69" s="65" t="str">
        <f t="shared" si="4"/>
        <v/>
      </c>
      <c r="C69" s="65" t="str">
        <f>IF(A69="","",UPPER(Cover!L89))</f>
        <v/>
      </c>
      <c r="D69" s="66" t="str">
        <f t="shared" si="5"/>
        <v/>
      </c>
      <c r="E69" s="65" t="str">
        <f>IF(A69="","",UPPER(Cover!W89))</f>
        <v/>
      </c>
      <c r="F69" s="67" t="str">
        <f>IF(A69="","",Cover!$C$19)</f>
        <v/>
      </c>
      <c r="G69" s="68" t="str">
        <f>IF(OR(A69="",Cover!X89=""),"",Cover!X89)</f>
        <v/>
      </c>
      <c r="H69" s="69" t="str">
        <f t="shared" si="3"/>
        <v/>
      </c>
      <c r="I69" s="68"/>
      <c r="J69" s="70" t="str">
        <f>IF(A69="","",VLOOKUP(Cover!Y89,'materials MD'!E:H,4,FALSE))</f>
        <v/>
      </c>
      <c r="K69" s="71" t="str">
        <f>IF(A69="","",Cover!AA89)</f>
        <v/>
      </c>
      <c r="L69" s="68" t="str">
        <f>IF(A69="","",Cover!AB89)</f>
        <v/>
      </c>
      <c r="M69" s="72" t="str">
        <f>IF(A69="","",Cover!AC89)</f>
        <v/>
      </c>
      <c r="N69" s="68"/>
      <c r="O69" s="67" t="str">
        <f>IF(A69="","",Cover!B89)</f>
        <v/>
      </c>
    </row>
    <row r="70" spans="1:15" x14ac:dyDescent="0.2">
      <c r="A70" s="65" t="str">
        <f>IF(Cover!C90="","",Cover!C90)</f>
        <v/>
      </c>
      <c r="B70" s="65" t="str">
        <f t="shared" si="4"/>
        <v/>
      </c>
      <c r="C70" s="65" t="str">
        <f>IF(A70="","",UPPER(Cover!L90))</f>
        <v/>
      </c>
      <c r="D70" s="66" t="str">
        <f t="shared" si="5"/>
        <v/>
      </c>
      <c r="E70" s="65" t="str">
        <f>IF(A70="","",UPPER(Cover!W90))</f>
        <v/>
      </c>
      <c r="F70" s="67" t="str">
        <f>IF(A70="","",Cover!$C$19)</f>
        <v/>
      </c>
      <c r="G70" s="68" t="str">
        <f>IF(OR(A70="",Cover!X90=""),"",Cover!X90)</f>
        <v/>
      </c>
      <c r="H70" s="69" t="str">
        <f t="shared" si="3"/>
        <v/>
      </c>
      <c r="I70" s="68"/>
      <c r="J70" s="70" t="str">
        <f>IF(A70="","",VLOOKUP(Cover!Y90,'materials MD'!E:H,4,FALSE))</f>
        <v/>
      </c>
      <c r="K70" s="71" t="str">
        <f>IF(A70="","",Cover!AA90)</f>
        <v/>
      </c>
      <c r="L70" s="68" t="str">
        <f>IF(A70="","",Cover!AB90)</f>
        <v/>
      </c>
      <c r="M70" s="72" t="str">
        <f>IF(A70="","",Cover!AC90)</f>
        <v/>
      </c>
      <c r="N70" s="68"/>
      <c r="O70" s="67" t="str">
        <f>IF(A70="","",Cover!B90)</f>
        <v/>
      </c>
    </row>
    <row r="71" spans="1:15" x14ac:dyDescent="0.2">
      <c r="A71" s="65" t="str">
        <f>IF(Cover!C91="","",Cover!C91)</f>
        <v/>
      </c>
      <c r="B71" s="65" t="str">
        <f t="shared" si="4"/>
        <v/>
      </c>
      <c r="C71" s="65" t="str">
        <f>IF(A71="","",UPPER(Cover!L91))</f>
        <v/>
      </c>
      <c r="D71" s="66" t="str">
        <f t="shared" si="5"/>
        <v/>
      </c>
      <c r="E71" s="65" t="str">
        <f>IF(A71="","",UPPER(Cover!W91))</f>
        <v/>
      </c>
      <c r="F71" s="67" t="str">
        <f>IF(A71="","",Cover!$C$19)</f>
        <v/>
      </c>
      <c r="G71" s="68" t="str">
        <f>IF(OR(A71="",Cover!X91=""),"",Cover!X91)</f>
        <v/>
      </c>
      <c r="H71" s="69" t="str">
        <f t="shared" si="3"/>
        <v/>
      </c>
      <c r="I71" s="68"/>
      <c r="J71" s="70" t="str">
        <f>IF(A71="","",VLOOKUP(Cover!Y91,'materials MD'!E:H,4,FALSE))</f>
        <v/>
      </c>
      <c r="K71" s="71" t="str">
        <f>IF(A71="","",Cover!AA91)</f>
        <v/>
      </c>
      <c r="L71" s="68" t="str">
        <f>IF(A71="","",Cover!AB91)</f>
        <v/>
      </c>
      <c r="M71" s="72" t="str">
        <f>IF(A71="","",Cover!AC91)</f>
        <v/>
      </c>
      <c r="N71" s="68"/>
      <c r="O71" s="67" t="str">
        <f>IF(A71="","",Cover!B91)</f>
        <v/>
      </c>
    </row>
    <row r="72" spans="1:15" x14ac:dyDescent="0.2">
      <c r="A72" s="65" t="str">
        <f>IF(Cover!C92="","",Cover!C92)</f>
        <v/>
      </c>
      <c r="B72" s="65" t="str">
        <f t="shared" si="4"/>
        <v/>
      </c>
      <c r="C72" s="65" t="str">
        <f>IF(A72="","",UPPER(Cover!L92))</f>
        <v/>
      </c>
      <c r="D72" s="66" t="str">
        <f t="shared" si="5"/>
        <v/>
      </c>
      <c r="E72" s="65" t="str">
        <f>IF(A72="","",UPPER(Cover!W92))</f>
        <v/>
      </c>
      <c r="F72" s="67" t="str">
        <f>IF(A72="","",Cover!$C$19)</f>
        <v/>
      </c>
      <c r="G72" s="68" t="str">
        <f>IF(OR(A72="",Cover!X92=""),"",Cover!X92)</f>
        <v/>
      </c>
      <c r="H72" s="69" t="str">
        <f t="shared" si="3"/>
        <v/>
      </c>
      <c r="I72" s="68"/>
      <c r="J72" s="70" t="str">
        <f>IF(A72="","",VLOOKUP(Cover!Y92,'materials MD'!E:H,4,FALSE))</f>
        <v/>
      </c>
      <c r="K72" s="71" t="str">
        <f>IF(A72="","",Cover!AA92)</f>
        <v/>
      </c>
      <c r="L72" s="68" t="str">
        <f>IF(A72="","",Cover!AB92)</f>
        <v/>
      </c>
      <c r="M72" s="72" t="str">
        <f>IF(A72="","",Cover!AC92)</f>
        <v/>
      </c>
      <c r="N72" s="68"/>
      <c r="O72" s="67" t="str">
        <f>IF(A72="","",Cover!B92)</f>
        <v/>
      </c>
    </row>
    <row r="73" spans="1:15" x14ac:dyDescent="0.2">
      <c r="A73" s="65" t="str">
        <f>IF(Cover!C93="","",Cover!C93)</f>
        <v/>
      </c>
      <c r="B73" s="65" t="str">
        <f t="shared" si="4"/>
        <v/>
      </c>
      <c r="C73" s="65" t="str">
        <f>IF(A73="","",UPPER(Cover!L93))</f>
        <v/>
      </c>
      <c r="D73" s="66" t="str">
        <f t="shared" si="5"/>
        <v/>
      </c>
      <c r="E73" s="65" t="str">
        <f>IF(A73="","",UPPER(Cover!W93))</f>
        <v/>
      </c>
      <c r="F73" s="67" t="str">
        <f>IF(A73="","",Cover!$C$19)</f>
        <v/>
      </c>
      <c r="G73" s="68" t="str">
        <f>IF(OR(A73="",Cover!X93=""),"",Cover!X93)</f>
        <v/>
      </c>
      <c r="H73" s="69" t="str">
        <f t="shared" si="3"/>
        <v/>
      </c>
      <c r="I73" s="68"/>
      <c r="J73" s="70" t="str">
        <f>IF(A73="","",VLOOKUP(Cover!Y93,'materials MD'!E:H,4,FALSE))</f>
        <v/>
      </c>
      <c r="K73" s="71" t="str">
        <f>IF(A73="","",Cover!AA93)</f>
        <v/>
      </c>
      <c r="L73" s="68" t="str">
        <f>IF(A73="","",Cover!AB93)</f>
        <v/>
      </c>
      <c r="M73" s="72" t="str">
        <f>IF(A73="","",Cover!AC93)</f>
        <v/>
      </c>
      <c r="N73" s="68"/>
      <c r="O73" s="67" t="str">
        <f>IF(A73="","",Cover!B93)</f>
        <v/>
      </c>
    </row>
    <row r="74" spans="1:15" x14ac:dyDescent="0.2">
      <c r="A74" s="65" t="str">
        <f>IF(Cover!C94="","",Cover!C94)</f>
        <v/>
      </c>
      <c r="B74" s="65" t="str">
        <f t="shared" si="4"/>
        <v/>
      </c>
      <c r="C74" s="65" t="str">
        <f>IF(A74="","",UPPER(Cover!L94))</f>
        <v/>
      </c>
      <c r="D74" s="66" t="str">
        <f t="shared" si="5"/>
        <v/>
      </c>
      <c r="E74" s="65" t="str">
        <f>IF(A74="","",UPPER(Cover!W94))</f>
        <v/>
      </c>
      <c r="F74" s="67" t="str">
        <f>IF(A74="","",Cover!$C$19)</f>
        <v/>
      </c>
      <c r="G74" s="68" t="str">
        <f>IF(OR(A74="",Cover!X94=""),"",Cover!X94)</f>
        <v/>
      </c>
      <c r="H74" s="69" t="str">
        <f t="shared" si="3"/>
        <v/>
      </c>
      <c r="I74" s="68"/>
      <c r="J74" s="70" t="str">
        <f>IF(A74="","",VLOOKUP(Cover!Y94,'materials MD'!E:H,4,FALSE))</f>
        <v/>
      </c>
      <c r="K74" s="71" t="str">
        <f>IF(A74="","",Cover!AA94)</f>
        <v/>
      </c>
      <c r="L74" s="68" t="str">
        <f>IF(A74="","",Cover!AB94)</f>
        <v/>
      </c>
      <c r="M74" s="72" t="str">
        <f>IF(A74="","",Cover!AC94)</f>
        <v/>
      </c>
      <c r="N74" s="68"/>
      <c r="O74" s="67" t="str">
        <f>IF(A74="","",Cover!B94)</f>
        <v/>
      </c>
    </row>
    <row r="75" spans="1:15" x14ac:dyDescent="0.2">
      <c r="A75" s="65" t="str">
        <f>IF(Cover!C95="","",Cover!C95)</f>
        <v/>
      </c>
      <c r="B75" s="65" t="str">
        <f t="shared" si="4"/>
        <v/>
      </c>
      <c r="C75" s="65" t="str">
        <f>IF(A75="","",UPPER(Cover!L95))</f>
        <v/>
      </c>
      <c r="D75" s="66" t="str">
        <f t="shared" si="5"/>
        <v/>
      </c>
      <c r="E75" s="65" t="str">
        <f>IF(A75="","",UPPER(Cover!W95))</f>
        <v/>
      </c>
      <c r="F75" s="67" t="str">
        <f>IF(A75="","",Cover!$C$19)</f>
        <v/>
      </c>
      <c r="G75" s="68" t="str">
        <f>IF(OR(A75="",Cover!X95=""),"",Cover!X95)</f>
        <v/>
      </c>
      <c r="H75" s="69" t="str">
        <f t="shared" si="3"/>
        <v/>
      </c>
      <c r="I75" s="68"/>
      <c r="J75" s="70" t="str">
        <f>IF(A75="","",VLOOKUP(Cover!Y95,'materials MD'!E:H,4,FALSE))</f>
        <v/>
      </c>
      <c r="K75" s="71" t="str">
        <f>IF(A75="","",Cover!AA95)</f>
        <v/>
      </c>
      <c r="L75" s="68" t="str">
        <f>IF(A75="","",Cover!AB95)</f>
        <v/>
      </c>
      <c r="M75" s="72" t="str">
        <f>IF(A75="","",Cover!AC95)</f>
        <v/>
      </c>
      <c r="N75" s="68"/>
      <c r="O75" s="67" t="str">
        <f>IF(A75="","",Cover!B95)</f>
        <v/>
      </c>
    </row>
    <row r="76" spans="1:15" x14ac:dyDescent="0.2">
      <c r="A76" s="65" t="str">
        <f>IF(Cover!C96="","",Cover!C96)</f>
        <v/>
      </c>
      <c r="B76" s="65" t="str">
        <f t="shared" si="4"/>
        <v/>
      </c>
      <c r="C76" s="65" t="str">
        <f>IF(A76="","",UPPER(Cover!L96))</f>
        <v/>
      </c>
      <c r="D76" s="66" t="str">
        <f t="shared" si="5"/>
        <v/>
      </c>
      <c r="E76" s="65" t="str">
        <f>IF(A76="","",UPPER(Cover!W96))</f>
        <v/>
      </c>
      <c r="F76" s="67" t="str">
        <f>IF(A76="","",Cover!$C$19)</f>
        <v/>
      </c>
      <c r="G76" s="68" t="str">
        <f>IF(OR(A76="",Cover!X96=""),"",Cover!X96)</f>
        <v/>
      </c>
      <c r="H76" s="69" t="str">
        <f t="shared" si="3"/>
        <v/>
      </c>
      <c r="I76" s="68"/>
      <c r="J76" s="70" t="str">
        <f>IF(A76="","",VLOOKUP(Cover!Y96,'materials MD'!E:H,4,FALSE))</f>
        <v/>
      </c>
      <c r="K76" s="71" t="str">
        <f>IF(A76="","",Cover!AA96)</f>
        <v/>
      </c>
      <c r="L76" s="68" t="str">
        <f>IF(A76="","",Cover!AB96)</f>
        <v/>
      </c>
      <c r="M76" s="72" t="str">
        <f>IF(A76="","",Cover!AC96)</f>
        <v/>
      </c>
      <c r="N76" s="68"/>
      <c r="O76" s="67" t="str">
        <f>IF(A76="","",Cover!B96)</f>
        <v/>
      </c>
    </row>
    <row r="77" spans="1:15" x14ac:dyDescent="0.2">
      <c r="A77" s="65" t="str">
        <f>IF(Cover!C97="","",Cover!C97)</f>
        <v/>
      </c>
      <c r="B77" s="65" t="str">
        <f t="shared" si="4"/>
        <v/>
      </c>
      <c r="C77" s="65" t="str">
        <f>IF(A77="","",UPPER(Cover!L97))</f>
        <v/>
      </c>
      <c r="D77" s="66" t="str">
        <f t="shared" si="5"/>
        <v/>
      </c>
      <c r="E77" s="65" t="str">
        <f>IF(A77="","",UPPER(Cover!W97))</f>
        <v/>
      </c>
      <c r="F77" s="67" t="str">
        <f>IF(A77="","",Cover!$C$19)</f>
        <v/>
      </c>
      <c r="G77" s="68" t="str">
        <f>IF(OR(A77="",Cover!X97=""),"",Cover!X97)</f>
        <v/>
      </c>
      <c r="H77" s="69" t="str">
        <f t="shared" si="3"/>
        <v/>
      </c>
      <c r="I77" s="68"/>
      <c r="J77" s="70" t="str">
        <f>IF(A77="","",VLOOKUP(Cover!Y97,'materials MD'!E:H,4,FALSE))</f>
        <v/>
      </c>
      <c r="K77" s="71" t="str">
        <f>IF(A77="","",Cover!AA97)</f>
        <v/>
      </c>
      <c r="L77" s="68" t="str">
        <f>IF(A77="","",Cover!AB97)</f>
        <v/>
      </c>
      <c r="M77" s="72" t="str">
        <f>IF(A77="","",Cover!AC97)</f>
        <v/>
      </c>
      <c r="N77" s="68"/>
      <c r="O77" s="67" t="str">
        <f>IF(A77="","",Cover!B97)</f>
        <v/>
      </c>
    </row>
    <row r="78" spans="1:15" x14ac:dyDescent="0.2">
      <c r="A78" s="65" t="str">
        <f>IF(Cover!C98="","",Cover!C98)</f>
        <v/>
      </c>
      <c r="B78" s="65" t="str">
        <f t="shared" si="4"/>
        <v/>
      </c>
      <c r="C78" s="65" t="str">
        <f>IF(A78="","",UPPER(Cover!L98))</f>
        <v/>
      </c>
      <c r="D78" s="66" t="str">
        <f t="shared" si="5"/>
        <v/>
      </c>
      <c r="E78" s="65" t="str">
        <f>IF(A78="","",UPPER(Cover!W98))</f>
        <v/>
      </c>
      <c r="F78" s="67" t="str">
        <f>IF(A78="","",Cover!$C$19)</f>
        <v/>
      </c>
      <c r="G78" s="68" t="str">
        <f>IF(OR(A78="",Cover!X98=""),"",Cover!X98)</f>
        <v/>
      </c>
      <c r="H78" s="69" t="str">
        <f t="shared" si="3"/>
        <v/>
      </c>
      <c r="I78" s="68"/>
      <c r="J78" s="70" t="str">
        <f>IF(A78="","",VLOOKUP(Cover!Y98,'materials MD'!E:H,4,FALSE))</f>
        <v/>
      </c>
      <c r="K78" s="71" t="str">
        <f>IF(A78="","",Cover!AA98)</f>
        <v/>
      </c>
      <c r="L78" s="68" t="str">
        <f>IF(A78="","",Cover!AB98)</f>
        <v/>
      </c>
      <c r="M78" s="72" t="str">
        <f>IF(A78="","",Cover!AC98)</f>
        <v/>
      </c>
      <c r="N78" s="68"/>
      <c r="O78" s="67" t="str">
        <f>IF(A78="","",Cover!B98)</f>
        <v/>
      </c>
    </row>
    <row r="79" spans="1:15" x14ac:dyDescent="0.2">
      <c r="A79" s="65" t="str">
        <f>IF(Cover!C99="","",Cover!C99)</f>
        <v/>
      </c>
      <c r="B79" s="65" t="str">
        <f t="shared" si="4"/>
        <v/>
      </c>
      <c r="C79" s="65" t="str">
        <f>IF(A79="","",UPPER(Cover!L99))</f>
        <v/>
      </c>
      <c r="D79" s="66" t="str">
        <f t="shared" si="5"/>
        <v/>
      </c>
      <c r="E79" s="65" t="str">
        <f>IF(A79="","",UPPER(Cover!W99))</f>
        <v/>
      </c>
      <c r="F79" s="67" t="str">
        <f>IF(A79="","",Cover!$C$19)</f>
        <v/>
      </c>
      <c r="G79" s="68" t="str">
        <f>IF(OR(A79="",Cover!X99=""),"",Cover!X99)</f>
        <v/>
      </c>
      <c r="H79" s="69" t="str">
        <f t="shared" si="3"/>
        <v/>
      </c>
      <c r="I79" s="68"/>
      <c r="J79" s="70" t="str">
        <f>IF(A79="","",VLOOKUP(Cover!Y99,'materials MD'!E:H,4,FALSE))</f>
        <v/>
      </c>
      <c r="K79" s="71" t="str">
        <f>IF(A79="","",Cover!AA99)</f>
        <v/>
      </c>
      <c r="L79" s="68" t="str">
        <f>IF(A79="","",Cover!AB99)</f>
        <v/>
      </c>
      <c r="M79" s="72" t="str">
        <f>IF(A79="","",Cover!AC99)</f>
        <v/>
      </c>
      <c r="N79" s="68"/>
      <c r="O79" s="67" t="str">
        <f>IF(A79="","",Cover!B99)</f>
        <v/>
      </c>
    </row>
    <row r="80" spans="1:15" x14ac:dyDescent="0.2">
      <c r="A80" s="65" t="str">
        <f>IF(Cover!C100="","",Cover!C100)</f>
        <v/>
      </c>
      <c r="B80" s="65" t="str">
        <f t="shared" si="4"/>
        <v/>
      </c>
      <c r="C80" s="65" t="str">
        <f>IF(A80="","",UPPER(Cover!L100))</f>
        <v/>
      </c>
      <c r="D80" s="66" t="str">
        <f t="shared" si="5"/>
        <v/>
      </c>
      <c r="E80" s="65" t="str">
        <f>IF(A80="","",UPPER(Cover!W100))</f>
        <v/>
      </c>
      <c r="F80" s="67" t="str">
        <f>IF(A80="","",Cover!$C$19)</f>
        <v/>
      </c>
      <c r="G80" s="68" t="str">
        <f>IF(OR(A80="",Cover!X100=""),"",Cover!X100)</f>
        <v/>
      </c>
      <c r="H80" s="69" t="str">
        <f t="shared" ref="H80:H143" si="6">IF(A80="","",10)</f>
        <v/>
      </c>
      <c r="I80" s="68"/>
      <c r="J80" s="70" t="str">
        <f>IF(A80="","",VLOOKUP(Cover!Y100,'materials MD'!E:H,4,FALSE))</f>
        <v/>
      </c>
      <c r="K80" s="71" t="str">
        <f>IF(A80="","",Cover!AA100)</f>
        <v/>
      </c>
      <c r="L80" s="68" t="str">
        <f>IF(A80="","",Cover!AB100)</f>
        <v/>
      </c>
      <c r="M80" s="72" t="str">
        <f>IF(A80="","",Cover!AC100)</f>
        <v/>
      </c>
      <c r="N80" s="68"/>
      <c r="O80" s="67" t="str">
        <f>IF(A80="","",Cover!B100)</f>
        <v/>
      </c>
    </row>
    <row r="81" spans="1:15" x14ac:dyDescent="0.2">
      <c r="A81" s="65" t="str">
        <f>IF(Cover!C101="","",Cover!C101)</f>
        <v/>
      </c>
      <c r="B81" s="65" t="str">
        <f t="shared" si="4"/>
        <v/>
      </c>
      <c r="C81" s="65" t="str">
        <f>IF(A81="","",UPPER(Cover!L101))</f>
        <v/>
      </c>
      <c r="D81" s="66" t="str">
        <f t="shared" si="5"/>
        <v/>
      </c>
      <c r="E81" s="65" t="str">
        <f>IF(A81="","",UPPER(Cover!W101))</f>
        <v/>
      </c>
      <c r="F81" s="67" t="str">
        <f>IF(A81="","",Cover!$C$19)</f>
        <v/>
      </c>
      <c r="G81" s="68" t="str">
        <f>IF(OR(A81="",Cover!X101=""),"",Cover!X101)</f>
        <v/>
      </c>
      <c r="H81" s="69" t="str">
        <f t="shared" si="6"/>
        <v/>
      </c>
      <c r="I81" s="68"/>
      <c r="J81" s="70" t="str">
        <f>IF(A81="","",VLOOKUP(Cover!Y101,'materials MD'!E:H,4,FALSE))</f>
        <v/>
      </c>
      <c r="K81" s="71" t="str">
        <f>IF(A81="","",Cover!AA101)</f>
        <v/>
      </c>
      <c r="L81" s="68" t="str">
        <f>IF(A81="","",Cover!AB101)</f>
        <v/>
      </c>
      <c r="M81" s="72" t="str">
        <f>IF(A81="","",Cover!AC101)</f>
        <v/>
      </c>
      <c r="N81" s="68"/>
      <c r="O81" s="67" t="str">
        <f>IF(A81="","",Cover!B101)</f>
        <v/>
      </c>
    </row>
    <row r="82" spans="1:15" x14ac:dyDescent="0.2">
      <c r="A82" s="65" t="str">
        <f>IF(Cover!C102="","",Cover!C102)</f>
        <v/>
      </c>
      <c r="B82" s="65" t="str">
        <f t="shared" si="4"/>
        <v/>
      </c>
      <c r="C82" s="65" t="str">
        <f>IF(A82="","",UPPER(Cover!L102))</f>
        <v/>
      </c>
      <c r="D82" s="66" t="str">
        <f t="shared" si="5"/>
        <v/>
      </c>
      <c r="E82" s="65" t="str">
        <f>IF(A82="","",UPPER(Cover!W102))</f>
        <v/>
      </c>
      <c r="F82" s="67" t="str">
        <f>IF(A82="","",Cover!$C$19)</f>
        <v/>
      </c>
      <c r="G82" s="68" t="str">
        <f>IF(OR(A82="",Cover!X102=""),"",Cover!X102)</f>
        <v/>
      </c>
      <c r="H82" s="69" t="str">
        <f t="shared" si="6"/>
        <v/>
      </c>
      <c r="I82" s="68"/>
      <c r="J82" s="70" t="str">
        <f>IF(A82="","",VLOOKUP(Cover!Y102,'materials MD'!E:H,4,FALSE))</f>
        <v/>
      </c>
      <c r="K82" s="71" t="str">
        <f>IF(A82="","",Cover!AA102)</f>
        <v/>
      </c>
      <c r="L82" s="68" t="str">
        <f>IF(A82="","",Cover!AB102)</f>
        <v/>
      </c>
      <c r="M82" s="72" t="str">
        <f>IF(A82="","",Cover!AC102)</f>
        <v/>
      </c>
      <c r="N82" s="68"/>
      <c r="O82" s="67" t="str">
        <f>IF(A82="","",Cover!B102)</f>
        <v/>
      </c>
    </row>
    <row r="83" spans="1:15" x14ac:dyDescent="0.2">
      <c r="A83" s="65" t="str">
        <f>IF(Cover!C103="","",Cover!C103)</f>
        <v/>
      </c>
      <c r="B83" s="65" t="str">
        <f t="shared" si="4"/>
        <v/>
      </c>
      <c r="C83" s="65" t="str">
        <f>IF(A83="","",UPPER(Cover!L103))</f>
        <v/>
      </c>
      <c r="D83" s="66" t="str">
        <f t="shared" si="5"/>
        <v/>
      </c>
      <c r="E83" s="65" t="str">
        <f>IF(A83="","",UPPER(Cover!W103))</f>
        <v/>
      </c>
      <c r="F83" s="67" t="str">
        <f>IF(A83="","",Cover!$C$19)</f>
        <v/>
      </c>
      <c r="G83" s="68" t="str">
        <f>IF(OR(A83="",Cover!X103=""),"",Cover!X103)</f>
        <v/>
      </c>
      <c r="H83" s="69" t="str">
        <f t="shared" si="6"/>
        <v/>
      </c>
      <c r="I83" s="68"/>
      <c r="J83" s="70" t="str">
        <f>IF(A83="","",VLOOKUP(Cover!Y103,'materials MD'!E:H,4,FALSE))</f>
        <v/>
      </c>
      <c r="K83" s="71" t="str">
        <f>IF(A83="","",Cover!AA103)</f>
        <v/>
      </c>
      <c r="L83" s="68" t="str">
        <f>IF(A83="","",Cover!AB103)</f>
        <v/>
      </c>
      <c r="M83" s="72" t="str">
        <f>IF(A83="","",Cover!AC103)</f>
        <v/>
      </c>
      <c r="N83" s="68"/>
      <c r="O83" s="67" t="str">
        <f>IF(A83="","",Cover!B103)</f>
        <v/>
      </c>
    </row>
    <row r="84" spans="1:15" x14ac:dyDescent="0.2">
      <c r="A84" s="65" t="str">
        <f>IF(Cover!C104="","",Cover!C104)</f>
        <v/>
      </c>
      <c r="B84" s="65" t="str">
        <f t="shared" si="4"/>
        <v/>
      </c>
      <c r="C84" s="65" t="str">
        <f>IF(A84="","",UPPER(Cover!L104))</f>
        <v/>
      </c>
      <c r="D84" s="66" t="str">
        <f t="shared" si="5"/>
        <v/>
      </c>
      <c r="E84" s="65" t="str">
        <f>IF(A84="","",UPPER(Cover!W104))</f>
        <v/>
      </c>
      <c r="F84" s="67" t="str">
        <f>IF(A84="","",Cover!$C$19)</f>
        <v/>
      </c>
      <c r="G84" s="68" t="str">
        <f>IF(OR(A84="",Cover!X104=""),"",Cover!X104)</f>
        <v/>
      </c>
      <c r="H84" s="69" t="str">
        <f t="shared" si="6"/>
        <v/>
      </c>
      <c r="I84" s="68"/>
      <c r="J84" s="70" t="str">
        <f>IF(A84="","",VLOOKUP(Cover!Y104,'materials MD'!E:H,4,FALSE))</f>
        <v/>
      </c>
      <c r="K84" s="71" t="str">
        <f>IF(A84="","",Cover!AA104)</f>
        <v/>
      </c>
      <c r="L84" s="68" t="str">
        <f>IF(A84="","",Cover!AB104)</f>
        <v/>
      </c>
      <c r="M84" s="72" t="str">
        <f>IF(A84="","",Cover!AC104)</f>
        <v/>
      </c>
      <c r="N84" s="68"/>
      <c r="O84" s="67" t="str">
        <f>IF(A84="","",Cover!B104)</f>
        <v/>
      </c>
    </row>
    <row r="85" spans="1:15" x14ac:dyDescent="0.2">
      <c r="A85" s="65" t="str">
        <f>IF(Cover!C105="","",Cover!C105)</f>
        <v/>
      </c>
      <c r="B85" s="65" t="str">
        <f t="shared" si="4"/>
        <v/>
      </c>
      <c r="C85" s="65" t="str">
        <f>IF(A85="","",UPPER(Cover!L105))</f>
        <v/>
      </c>
      <c r="D85" s="66" t="str">
        <f t="shared" si="5"/>
        <v/>
      </c>
      <c r="E85" s="65" t="str">
        <f>IF(A85="","",UPPER(Cover!W105))</f>
        <v/>
      </c>
      <c r="F85" s="67" t="str">
        <f>IF(A85="","",Cover!$C$19)</f>
        <v/>
      </c>
      <c r="G85" s="68" t="str">
        <f>IF(OR(A85="",Cover!X105=""),"",Cover!X105)</f>
        <v/>
      </c>
      <c r="H85" s="69" t="str">
        <f t="shared" si="6"/>
        <v/>
      </c>
      <c r="I85" s="68"/>
      <c r="J85" s="70" t="str">
        <f>IF(A85="","",VLOOKUP(Cover!Y105,'materials MD'!E:H,4,FALSE))</f>
        <v/>
      </c>
      <c r="K85" s="71" t="str">
        <f>IF(A85="","",Cover!AA105)</f>
        <v/>
      </c>
      <c r="L85" s="68" t="str">
        <f>IF(A85="","",Cover!AB105)</f>
        <v/>
      </c>
      <c r="M85" s="72" t="str">
        <f>IF(A85="","",Cover!AC105)</f>
        <v/>
      </c>
      <c r="N85" s="68"/>
      <c r="O85" s="67" t="str">
        <f>IF(A85="","",Cover!B105)</f>
        <v/>
      </c>
    </row>
    <row r="86" spans="1:15" x14ac:dyDescent="0.2">
      <c r="A86" s="65" t="str">
        <f>IF(Cover!C106="","",Cover!C106)</f>
        <v/>
      </c>
      <c r="B86" s="65" t="str">
        <f t="shared" si="4"/>
        <v/>
      </c>
      <c r="C86" s="65" t="str">
        <f>IF(A86="","",UPPER(Cover!L106))</f>
        <v/>
      </c>
      <c r="D86" s="66" t="str">
        <f t="shared" si="5"/>
        <v/>
      </c>
      <c r="E86" s="65" t="str">
        <f>IF(A86="","",UPPER(Cover!W106))</f>
        <v/>
      </c>
      <c r="F86" s="67" t="str">
        <f>IF(A86="","",Cover!$C$19)</f>
        <v/>
      </c>
      <c r="G86" s="68" t="str">
        <f>IF(OR(A86="",Cover!X106=""),"",Cover!X106)</f>
        <v/>
      </c>
      <c r="H86" s="69" t="str">
        <f t="shared" si="6"/>
        <v/>
      </c>
      <c r="I86" s="68"/>
      <c r="J86" s="70" t="str">
        <f>IF(A86="","",VLOOKUP(Cover!Y106,'materials MD'!E:H,4,FALSE))</f>
        <v/>
      </c>
      <c r="K86" s="71" t="str">
        <f>IF(A86="","",Cover!AA106)</f>
        <v/>
      </c>
      <c r="L86" s="68" t="str">
        <f>IF(A86="","",Cover!AB106)</f>
        <v/>
      </c>
      <c r="M86" s="72" t="str">
        <f>IF(A86="","",Cover!AC106)</f>
        <v/>
      </c>
      <c r="N86" s="68"/>
      <c r="O86" s="67" t="str">
        <f>IF(A86="","",Cover!B106)</f>
        <v/>
      </c>
    </row>
    <row r="87" spans="1:15" x14ac:dyDescent="0.2">
      <c r="A87" s="65" t="str">
        <f>IF(Cover!C107="","",Cover!C107)</f>
        <v/>
      </c>
      <c r="B87" s="65" t="str">
        <f t="shared" si="4"/>
        <v/>
      </c>
      <c r="C87" s="65" t="str">
        <f>IF(A87="","",UPPER(Cover!L107))</f>
        <v/>
      </c>
      <c r="D87" s="66" t="str">
        <f t="shared" si="5"/>
        <v/>
      </c>
      <c r="E87" s="65" t="str">
        <f>IF(A87="","",UPPER(Cover!W107))</f>
        <v/>
      </c>
      <c r="F87" s="67" t="str">
        <f>IF(A87="","",Cover!$C$19)</f>
        <v/>
      </c>
      <c r="G87" s="68" t="str">
        <f>IF(OR(A87="",Cover!X107=""),"",Cover!X107)</f>
        <v/>
      </c>
      <c r="H87" s="69" t="str">
        <f t="shared" si="6"/>
        <v/>
      </c>
      <c r="I87" s="68"/>
      <c r="J87" s="70" t="str">
        <f>IF(A87="","",VLOOKUP(Cover!Y107,'materials MD'!E:H,4,FALSE))</f>
        <v/>
      </c>
      <c r="K87" s="71" t="str">
        <f>IF(A87="","",Cover!AA107)</f>
        <v/>
      </c>
      <c r="L87" s="68" t="str">
        <f>IF(A87="","",Cover!AB107)</f>
        <v/>
      </c>
      <c r="M87" s="72" t="str">
        <f>IF(A87="","",Cover!AC107)</f>
        <v/>
      </c>
      <c r="N87" s="68"/>
      <c r="O87" s="67" t="str">
        <f>IF(A87="","",Cover!B107)</f>
        <v/>
      </c>
    </row>
    <row r="88" spans="1:15" x14ac:dyDescent="0.2">
      <c r="A88" s="65" t="str">
        <f>IF(Cover!C108="","",Cover!C108)</f>
        <v/>
      </c>
      <c r="B88" s="65" t="str">
        <f t="shared" si="4"/>
        <v/>
      </c>
      <c r="C88" s="65" t="str">
        <f>IF(A88="","",UPPER(Cover!L108))</f>
        <v/>
      </c>
      <c r="D88" s="66" t="str">
        <f t="shared" si="5"/>
        <v/>
      </c>
      <c r="E88" s="65" t="str">
        <f>IF(A88="","",UPPER(Cover!W108))</f>
        <v/>
      </c>
      <c r="F88" s="67" t="str">
        <f>IF(A88="","",Cover!$C$19)</f>
        <v/>
      </c>
      <c r="G88" s="68" t="str">
        <f>IF(OR(A88="",Cover!X108=""),"",Cover!X108)</f>
        <v/>
      </c>
      <c r="H88" s="69" t="str">
        <f t="shared" si="6"/>
        <v/>
      </c>
      <c r="I88" s="68"/>
      <c r="J88" s="70" t="str">
        <f>IF(A88="","",VLOOKUP(Cover!Y108,'materials MD'!E:H,4,FALSE))</f>
        <v/>
      </c>
      <c r="K88" s="71" t="str">
        <f>IF(A88="","",Cover!AA108)</f>
        <v/>
      </c>
      <c r="L88" s="68" t="str">
        <f>IF(A88="","",Cover!AB108)</f>
        <v/>
      </c>
      <c r="M88" s="72" t="str">
        <f>IF(A88="","",Cover!AC108)</f>
        <v/>
      </c>
      <c r="N88" s="68"/>
      <c r="O88" s="67" t="str">
        <f>IF(A88="","",Cover!B108)</f>
        <v/>
      </c>
    </row>
    <row r="89" spans="1:15" x14ac:dyDescent="0.2">
      <c r="A89" s="65" t="str">
        <f>IF(Cover!C109="","",Cover!C109)</f>
        <v/>
      </c>
      <c r="B89" s="65" t="str">
        <f t="shared" si="4"/>
        <v/>
      </c>
      <c r="C89" s="65" t="str">
        <f>IF(A89="","",UPPER(Cover!L109))</f>
        <v/>
      </c>
      <c r="D89" s="66" t="str">
        <f t="shared" si="5"/>
        <v/>
      </c>
      <c r="E89" s="65" t="str">
        <f>IF(A89="","",UPPER(Cover!W109))</f>
        <v/>
      </c>
      <c r="F89" s="67" t="str">
        <f>IF(A89="","",Cover!$C$19)</f>
        <v/>
      </c>
      <c r="G89" s="68" t="str">
        <f>IF(OR(A89="",Cover!X109=""),"",Cover!X109)</f>
        <v/>
      </c>
      <c r="H89" s="69" t="str">
        <f t="shared" si="6"/>
        <v/>
      </c>
      <c r="I89" s="68"/>
      <c r="J89" s="70" t="str">
        <f>IF(A89="","",VLOOKUP(Cover!Y109,'materials MD'!E:H,4,FALSE))</f>
        <v/>
      </c>
      <c r="K89" s="71" t="str">
        <f>IF(A89="","",Cover!AA109)</f>
        <v/>
      </c>
      <c r="L89" s="68" t="str">
        <f>IF(A89="","",Cover!AB109)</f>
        <v/>
      </c>
      <c r="M89" s="72" t="str">
        <f>IF(A89="","",Cover!AC109)</f>
        <v/>
      </c>
      <c r="N89" s="68"/>
      <c r="O89" s="67" t="str">
        <f>IF(A89="","",Cover!B109)</f>
        <v/>
      </c>
    </row>
    <row r="90" spans="1:15" x14ac:dyDescent="0.2">
      <c r="A90" s="65" t="str">
        <f>IF(Cover!C110="","",Cover!C110)</f>
        <v/>
      </c>
      <c r="B90" s="65" t="str">
        <f t="shared" si="4"/>
        <v/>
      </c>
      <c r="C90" s="65" t="str">
        <f>IF(A90="","",UPPER(Cover!L110))</f>
        <v/>
      </c>
      <c r="D90" s="66" t="str">
        <f t="shared" si="5"/>
        <v/>
      </c>
      <c r="E90" s="65" t="str">
        <f>IF(A90="","",UPPER(Cover!W110))</f>
        <v/>
      </c>
      <c r="F90" s="67" t="str">
        <f>IF(A90="","",Cover!$C$19)</f>
        <v/>
      </c>
      <c r="G90" s="68" t="str">
        <f>IF(OR(A90="",Cover!X110=""),"",Cover!X110)</f>
        <v/>
      </c>
      <c r="H90" s="69" t="str">
        <f t="shared" si="6"/>
        <v/>
      </c>
      <c r="I90" s="68"/>
      <c r="J90" s="70" t="str">
        <f>IF(A90="","",VLOOKUP(Cover!Y110,'materials MD'!E:H,4,FALSE))</f>
        <v/>
      </c>
      <c r="K90" s="71" t="str">
        <f>IF(A90="","",Cover!AA110)</f>
        <v/>
      </c>
      <c r="L90" s="68" t="str">
        <f>IF(A90="","",Cover!AB110)</f>
        <v/>
      </c>
      <c r="M90" s="72" t="str">
        <f>IF(A90="","",Cover!AC110)</f>
        <v/>
      </c>
      <c r="N90" s="68"/>
      <c r="O90" s="67" t="str">
        <f>IF(A90="","",Cover!B110)</f>
        <v/>
      </c>
    </row>
    <row r="91" spans="1:15" x14ac:dyDescent="0.2">
      <c r="A91" s="65" t="str">
        <f>IF(Cover!C111="","",Cover!C111)</f>
        <v/>
      </c>
      <c r="B91" s="65" t="str">
        <f t="shared" si="4"/>
        <v/>
      </c>
      <c r="C91" s="65" t="str">
        <f>IF(A91="","",UPPER(Cover!L111))</f>
        <v/>
      </c>
      <c r="D91" s="66" t="str">
        <f t="shared" si="5"/>
        <v/>
      </c>
      <c r="E91" s="65" t="str">
        <f>IF(A91="","",UPPER(Cover!W111))</f>
        <v/>
      </c>
      <c r="F91" s="67" t="str">
        <f>IF(A91="","",Cover!$C$19)</f>
        <v/>
      </c>
      <c r="G91" s="68" t="str">
        <f>IF(OR(A91="",Cover!X111=""),"",Cover!X111)</f>
        <v/>
      </c>
      <c r="H91" s="69" t="str">
        <f t="shared" si="6"/>
        <v/>
      </c>
      <c r="I91" s="68"/>
      <c r="J91" s="70" t="str">
        <f>IF(A91="","",VLOOKUP(Cover!Y111,'materials MD'!E:H,4,FALSE))</f>
        <v/>
      </c>
      <c r="K91" s="71" t="str">
        <f>IF(A91="","",Cover!AA111)</f>
        <v/>
      </c>
      <c r="L91" s="68" t="str">
        <f>IF(A91="","",Cover!AB111)</f>
        <v/>
      </c>
      <c r="M91" s="72" t="str">
        <f>IF(A91="","",Cover!AC111)</f>
        <v/>
      </c>
      <c r="N91" s="68"/>
      <c r="O91" s="67" t="str">
        <f>IF(A91="","",Cover!B111)</f>
        <v/>
      </c>
    </row>
    <row r="92" spans="1:15" x14ac:dyDescent="0.2">
      <c r="A92" s="65" t="str">
        <f>IF(Cover!C112="","",Cover!C112)</f>
        <v/>
      </c>
      <c r="B92" s="65" t="str">
        <f t="shared" si="4"/>
        <v/>
      </c>
      <c r="C92" s="65" t="str">
        <f>IF(A92="","",UPPER(Cover!L112))</f>
        <v/>
      </c>
      <c r="D92" s="66" t="str">
        <f t="shared" si="5"/>
        <v/>
      </c>
      <c r="E92" s="65" t="str">
        <f>IF(A92="","",UPPER(Cover!W112))</f>
        <v/>
      </c>
      <c r="F92" s="67" t="str">
        <f>IF(A92="","",Cover!$C$19)</f>
        <v/>
      </c>
      <c r="G92" s="68" t="str">
        <f>IF(OR(A92="",Cover!X112=""),"",Cover!X112)</f>
        <v/>
      </c>
      <c r="H92" s="69" t="str">
        <f t="shared" si="6"/>
        <v/>
      </c>
      <c r="I92" s="68"/>
      <c r="J92" s="70" t="str">
        <f>IF(A92="","",VLOOKUP(Cover!Y112,'materials MD'!E:H,4,FALSE))</f>
        <v/>
      </c>
      <c r="K92" s="71" t="str">
        <f>IF(A92="","",Cover!AA112)</f>
        <v/>
      </c>
      <c r="L92" s="68" t="str">
        <f>IF(A92="","",Cover!AB112)</f>
        <v/>
      </c>
      <c r="M92" s="72" t="str">
        <f>IF(A92="","",Cover!AC112)</f>
        <v/>
      </c>
      <c r="N92" s="68"/>
      <c r="O92" s="67" t="str">
        <f>IF(A92="","",Cover!B112)</f>
        <v/>
      </c>
    </row>
    <row r="93" spans="1:15" x14ac:dyDescent="0.2">
      <c r="A93" s="65" t="str">
        <f>IF(Cover!C113="","",Cover!C113)</f>
        <v/>
      </c>
      <c r="B93" s="65" t="str">
        <f t="shared" si="4"/>
        <v/>
      </c>
      <c r="C93" s="65" t="str">
        <f>IF(A93="","",UPPER(Cover!L113))</f>
        <v/>
      </c>
      <c r="D93" s="66" t="str">
        <f t="shared" si="5"/>
        <v/>
      </c>
      <c r="E93" s="65" t="str">
        <f>IF(A93="","",UPPER(Cover!W113))</f>
        <v/>
      </c>
      <c r="F93" s="67" t="str">
        <f>IF(A93="","",Cover!$C$19)</f>
        <v/>
      </c>
      <c r="G93" s="68" t="str">
        <f>IF(OR(A93="",Cover!X113=""),"",Cover!X113)</f>
        <v/>
      </c>
      <c r="H93" s="69" t="str">
        <f t="shared" si="6"/>
        <v/>
      </c>
      <c r="I93" s="68"/>
      <c r="J93" s="70" t="str">
        <f>IF(A93="","",VLOOKUP(Cover!Y113,'materials MD'!E:H,4,FALSE))</f>
        <v/>
      </c>
      <c r="K93" s="71" t="str">
        <f>IF(A93="","",Cover!AA113)</f>
        <v/>
      </c>
      <c r="L93" s="68" t="str">
        <f>IF(A93="","",Cover!AB113)</f>
        <v/>
      </c>
      <c r="M93" s="72" t="str">
        <f>IF(A93="","",Cover!AC113)</f>
        <v/>
      </c>
      <c r="N93" s="68"/>
      <c r="O93" s="67" t="str">
        <f>IF(A93="","",Cover!B113)</f>
        <v/>
      </c>
    </row>
    <row r="94" spans="1:15" x14ac:dyDescent="0.2">
      <c r="A94" s="65" t="str">
        <f>IF(Cover!C114="","",Cover!C114)</f>
        <v/>
      </c>
      <c r="B94" s="65" t="str">
        <f t="shared" si="4"/>
        <v/>
      </c>
      <c r="C94" s="65" t="str">
        <f>IF(A94="","",UPPER(Cover!L114))</f>
        <v/>
      </c>
      <c r="D94" s="66" t="str">
        <f t="shared" si="5"/>
        <v/>
      </c>
      <c r="E94" s="65" t="str">
        <f>IF(A94="","",UPPER(Cover!W114))</f>
        <v/>
      </c>
      <c r="F94" s="67" t="str">
        <f>IF(A94="","",Cover!$C$19)</f>
        <v/>
      </c>
      <c r="G94" s="68" t="str">
        <f>IF(OR(A94="",Cover!X114=""),"",Cover!X114)</f>
        <v/>
      </c>
      <c r="H94" s="69" t="str">
        <f t="shared" si="6"/>
        <v/>
      </c>
      <c r="I94" s="68"/>
      <c r="J94" s="70" t="str">
        <f>IF(A94="","",VLOOKUP(Cover!Y114,'materials MD'!E:H,4,FALSE))</f>
        <v/>
      </c>
      <c r="K94" s="71" t="str">
        <f>IF(A94="","",Cover!AA114)</f>
        <v/>
      </c>
      <c r="L94" s="68" t="str">
        <f>IF(A94="","",Cover!AB114)</f>
        <v/>
      </c>
      <c r="M94" s="72" t="str">
        <f>IF(A94="","",Cover!AC114)</f>
        <v/>
      </c>
      <c r="N94" s="68"/>
      <c r="O94" s="67" t="str">
        <f>IF(A94="","",Cover!B114)</f>
        <v/>
      </c>
    </row>
    <row r="95" spans="1:15" x14ac:dyDescent="0.2">
      <c r="A95" s="65" t="str">
        <f>IF(Cover!C115="","",Cover!C115)</f>
        <v/>
      </c>
      <c r="B95" s="65" t="str">
        <f t="shared" si="4"/>
        <v/>
      </c>
      <c r="C95" s="65" t="str">
        <f>IF(A95="","",UPPER(Cover!L115))</f>
        <v/>
      </c>
      <c r="D95" s="66" t="str">
        <f t="shared" si="5"/>
        <v/>
      </c>
      <c r="E95" s="65" t="str">
        <f>IF(A95="","",UPPER(Cover!W115))</f>
        <v/>
      </c>
      <c r="F95" s="67" t="str">
        <f>IF(A95="","",Cover!$C$19)</f>
        <v/>
      </c>
      <c r="G95" s="68" t="str">
        <f>IF(OR(A95="",Cover!X115=""),"",Cover!X115)</f>
        <v/>
      </c>
      <c r="H95" s="69" t="str">
        <f t="shared" si="6"/>
        <v/>
      </c>
      <c r="I95" s="68"/>
      <c r="J95" s="70" t="str">
        <f>IF(A95="","",VLOOKUP(Cover!Y115,'materials MD'!E:H,4,FALSE))</f>
        <v/>
      </c>
      <c r="K95" s="71" t="str">
        <f>IF(A95="","",Cover!AA115)</f>
        <v/>
      </c>
      <c r="L95" s="68" t="str">
        <f>IF(A95="","",Cover!AB115)</f>
        <v/>
      </c>
      <c r="M95" s="72" t="str">
        <f>IF(A95="","",Cover!AC115)</f>
        <v/>
      </c>
      <c r="N95" s="68"/>
      <c r="O95" s="67" t="str">
        <f>IF(A95="","",Cover!B115)</f>
        <v/>
      </c>
    </row>
    <row r="96" spans="1:15" x14ac:dyDescent="0.2">
      <c r="A96" s="65" t="str">
        <f>IF(Cover!C116="","",Cover!C116)</f>
        <v/>
      </c>
      <c r="B96" s="65" t="str">
        <f t="shared" si="4"/>
        <v/>
      </c>
      <c r="C96" s="65" t="str">
        <f>IF(A96="","",UPPER(Cover!L116))</f>
        <v/>
      </c>
      <c r="D96" s="66" t="str">
        <f t="shared" si="5"/>
        <v/>
      </c>
      <c r="E96" s="65" t="str">
        <f>IF(A96="","",UPPER(Cover!W116))</f>
        <v/>
      </c>
      <c r="F96" s="67" t="str">
        <f>IF(A96="","",Cover!$C$19)</f>
        <v/>
      </c>
      <c r="G96" s="68" t="str">
        <f>IF(OR(A96="",Cover!X116=""),"",Cover!X116)</f>
        <v/>
      </c>
      <c r="H96" s="69" t="str">
        <f t="shared" si="6"/>
        <v/>
      </c>
      <c r="I96" s="68"/>
      <c r="J96" s="70" t="str">
        <f>IF(A96="","",VLOOKUP(Cover!Y116,'materials MD'!E:H,4,FALSE))</f>
        <v/>
      </c>
      <c r="K96" s="71" t="str">
        <f>IF(A96="","",Cover!AA116)</f>
        <v/>
      </c>
      <c r="L96" s="68" t="str">
        <f>IF(A96="","",Cover!AB116)</f>
        <v/>
      </c>
      <c r="M96" s="72" t="str">
        <f>IF(A96="","",Cover!AC116)</f>
        <v/>
      </c>
      <c r="N96" s="68"/>
      <c r="O96" s="67" t="str">
        <f>IF(A96="","",Cover!B116)</f>
        <v/>
      </c>
    </row>
    <row r="97" spans="1:15" x14ac:dyDescent="0.2">
      <c r="A97" s="65" t="str">
        <f>IF(Cover!C117="","",Cover!C117)</f>
        <v/>
      </c>
      <c r="B97" s="65" t="str">
        <f t="shared" si="4"/>
        <v/>
      </c>
      <c r="C97" s="65" t="str">
        <f>IF(A97="","",UPPER(Cover!L117))</f>
        <v/>
      </c>
      <c r="D97" s="66" t="str">
        <f t="shared" si="5"/>
        <v/>
      </c>
      <c r="E97" s="65" t="str">
        <f>IF(A97="","",UPPER(Cover!W117))</f>
        <v/>
      </c>
      <c r="F97" s="67" t="str">
        <f>IF(A97="","",Cover!$C$19)</f>
        <v/>
      </c>
      <c r="G97" s="68" t="str">
        <f>IF(OR(A97="",Cover!X117=""),"",Cover!X117)</f>
        <v/>
      </c>
      <c r="H97" s="69" t="str">
        <f t="shared" si="6"/>
        <v/>
      </c>
      <c r="I97" s="68"/>
      <c r="J97" s="70" t="str">
        <f>IF(A97="","",VLOOKUP(Cover!Y117,'materials MD'!E:H,4,FALSE))</f>
        <v/>
      </c>
      <c r="K97" s="71" t="str">
        <f>IF(A97="","",Cover!AA117)</f>
        <v/>
      </c>
      <c r="L97" s="68" t="str">
        <f>IF(A97="","",Cover!AB117)</f>
        <v/>
      </c>
      <c r="M97" s="72" t="str">
        <f>IF(A97="","",Cover!AC117)</f>
        <v/>
      </c>
      <c r="N97" s="68"/>
      <c r="O97" s="67" t="str">
        <f>IF(A97="","",Cover!B117)</f>
        <v/>
      </c>
    </row>
    <row r="98" spans="1:15" x14ac:dyDescent="0.2">
      <c r="A98" s="65" t="str">
        <f>IF(Cover!C118="","",Cover!C118)</f>
        <v/>
      </c>
      <c r="B98" s="65" t="str">
        <f t="shared" si="4"/>
        <v/>
      </c>
      <c r="C98" s="65" t="str">
        <f>IF(A98="","",UPPER(Cover!L118))</f>
        <v/>
      </c>
      <c r="D98" s="66" t="str">
        <f t="shared" si="5"/>
        <v/>
      </c>
      <c r="E98" s="65" t="str">
        <f>IF(A98="","",UPPER(Cover!W118))</f>
        <v/>
      </c>
      <c r="F98" s="67" t="str">
        <f>IF(A98="","",Cover!$C$19)</f>
        <v/>
      </c>
      <c r="G98" s="68" t="str">
        <f>IF(OR(A98="",Cover!X118=""),"",Cover!X118)</f>
        <v/>
      </c>
      <c r="H98" s="69" t="str">
        <f t="shared" si="6"/>
        <v/>
      </c>
      <c r="I98" s="68"/>
      <c r="J98" s="70" t="str">
        <f>IF(A98="","",VLOOKUP(Cover!Y118,'materials MD'!E:H,4,FALSE))</f>
        <v/>
      </c>
      <c r="K98" s="71" t="str">
        <f>IF(A98="","",Cover!AA118)</f>
        <v/>
      </c>
      <c r="L98" s="68" t="str">
        <f>IF(A98="","",Cover!AB118)</f>
        <v/>
      </c>
      <c r="M98" s="72" t="str">
        <f>IF(A98="","",Cover!AC118)</f>
        <v/>
      </c>
      <c r="N98" s="68"/>
      <c r="O98" s="67" t="str">
        <f>IF(A98="","",Cover!B118)</f>
        <v/>
      </c>
    </row>
    <row r="99" spans="1:15" x14ac:dyDescent="0.2">
      <c r="A99" s="65" t="str">
        <f>IF(Cover!C119="","",Cover!C119)</f>
        <v/>
      </c>
      <c r="B99" s="65" t="str">
        <f t="shared" si="4"/>
        <v/>
      </c>
      <c r="C99" s="65" t="str">
        <f>IF(A99="","",UPPER(Cover!L119))</f>
        <v/>
      </c>
      <c r="D99" s="66" t="str">
        <f t="shared" si="5"/>
        <v/>
      </c>
      <c r="E99" s="65" t="str">
        <f>IF(A99="","",UPPER(Cover!W119))</f>
        <v/>
      </c>
      <c r="F99" s="67" t="str">
        <f>IF(A99="","",Cover!$C$19)</f>
        <v/>
      </c>
      <c r="G99" s="68" t="str">
        <f>IF(OR(A99="",Cover!X119=""),"",Cover!X119)</f>
        <v/>
      </c>
      <c r="H99" s="69" t="str">
        <f t="shared" si="6"/>
        <v/>
      </c>
      <c r="I99" s="68"/>
      <c r="J99" s="70" t="str">
        <f>IF(A99="","",VLOOKUP(Cover!Y119,'materials MD'!E:H,4,FALSE))</f>
        <v/>
      </c>
      <c r="K99" s="71" t="str">
        <f>IF(A99="","",Cover!AA119)</f>
        <v/>
      </c>
      <c r="L99" s="68" t="str">
        <f>IF(A99="","",Cover!AB119)</f>
        <v/>
      </c>
      <c r="M99" s="72" t="str">
        <f>IF(A99="","",Cover!AC119)</f>
        <v/>
      </c>
      <c r="N99" s="68"/>
      <c r="O99" s="67" t="str">
        <f>IF(A99="","",Cover!B119)</f>
        <v/>
      </c>
    </row>
    <row r="100" spans="1:15" x14ac:dyDescent="0.2">
      <c r="A100" s="65" t="str">
        <f>IF(Cover!C120="","",Cover!C120)</f>
        <v/>
      </c>
      <c r="B100" s="65" t="str">
        <f t="shared" si="4"/>
        <v/>
      </c>
      <c r="C100" s="65" t="str">
        <f>IF(A100="","",UPPER(Cover!L120))</f>
        <v/>
      </c>
      <c r="D100" s="66" t="str">
        <f t="shared" si="5"/>
        <v/>
      </c>
      <c r="E100" s="65" t="str">
        <f>IF(A100="","",UPPER(Cover!W120))</f>
        <v/>
      </c>
      <c r="F100" s="67" t="str">
        <f>IF(A100="","",Cover!$C$19)</f>
        <v/>
      </c>
      <c r="G100" s="68" t="str">
        <f>IF(OR(A100="",Cover!X120=""),"",Cover!X120)</f>
        <v/>
      </c>
      <c r="H100" s="69" t="str">
        <f t="shared" si="6"/>
        <v/>
      </c>
      <c r="I100" s="68"/>
      <c r="J100" s="70" t="str">
        <f>IF(A100="","",VLOOKUP(Cover!Y120,'materials MD'!E:H,4,FALSE))</f>
        <v/>
      </c>
      <c r="K100" s="71" t="str">
        <f>IF(A100="","",Cover!AA120)</f>
        <v/>
      </c>
      <c r="L100" s="68" t="str">
        <f>IF(A100="","",Cover!AB120)</f>
        <v/>
      </c>
      <c r="M100" s="72" t="str">
        <f>IF(A100="","",Cover!AC120)</f>
        <v/>
      </c>
      <c r="N100" s="68"/>
      <c r="O100" s="67" t="str">
        <f>IF(A100="","",Cover!B120)</f>
        <v/>
      </c>
    </row>
    <row r="101" spans="1:15" x14ac:dyDescent="0.2">
      <c r="A101" s="65" t="str">
        <f>IF(Cover!C121="","",Cover!C121)</f>
        <v/>
      </c>
      <c r="B101" s="65" t="str">
        <f t="shared" si="4"/>
        <v/>
      </c>
      <c r="C101" s="65" t="str">
        <f>IF(A101="","",UPPER(Cover!L121))</f>
        <v/>
      </c>
      <c r="D101" s="66" t="str">
        <f t="shared" si="5"/>
        <v/>
      </c>
      <c r="E101" s="65" t="str">
        <f>IF(A101="","",UPPER(Cover!W121))</f>
        <v/>
      </c>
      <c r="F101" s="67" t="str">
        <f>IF(A101="","",Cover!$C$19)</f>
        <v/>
      </c>
      <c r="G101" s="68" t="str">
        <f>IF(OR(A101="",Cover!X121=""),"",Cover!X121)</f>
        <v/>
      </c>
      <c r="H101" s="69" t="str">
        <f t="shared" si="6"/>
        <v/>
      </c>
      <c r="I101" s="68"/>
      <c r="J101" s="70" t="str">
        <f>IF(A101="","",VLOOKUP(Cover!Y121,'materials MD'!E:H,4,FALSE))</f>
        <v/>
      </c>
      <c r="K101" s="71" t="str">
        <f>IF(A101="","",Cover!AA121)</f>
        <v/>
      </c>
      <c r="L101" s="68" t="str">
        <f>IF(A101="","",Cover!AB121)</f>
        <v/>
      </c>
      <c r="M101" s="72" t="str">
        <f>IF(A101="","",Cover!AC121)</f>
        <v/>
      </c>
      <c r="N101" s="68"/>
      <c r="O101" s="67" t="str">
        <f>IF(A101="","",Cover!B121)</f>
        <v/>
      </c>
    </row>
    <row r="102" spans="1:15" x14ac:dyDescent="0.2">
      <c r="A102" s="65" t="str">
        <f>IF(Cover!C122="","",Cover!C122)</f>
        <v/>
      </c>
      <c r="B102" s="65" t="str">
        <f t="shared" si="4"/>
        <v/>
      </c>
      <c r="C102" s="65" t="str">
        <f>IF(A102="","",UPPER(Cover!L122))</f>
        <v/>
      </c>
      <c r="D102" s="66" t="str">
        <f t="shared" si="5"/>
        <v/>
      </c>
      <c r="E102" s="65" t="str">
        <f>IF(A102="","",UPPER(Cover!W122))</f>
        <v/>
      </c>
      <c r="F102" s="67" t="str">
        <f>IF(A102="","",Cover!$C$19)</f>
        <v/>
      </c>
      <c r="G102" s="68" t="str">
        <f>IF(OR(A102="",Cover!X122=""),"",Cover!X122)</f>
        <v/>
      </c>
      <c r="H102" s="69" t="str">
        <f t="shared" si="6"/>
        <v/>
      </c>
      <c r="I102" s="68"/>
      <c r="J102" s="70" t="str">
        <f>IF(A102="","",VLOOKUP(Cover!Y122,'materials MD'!E:H,4,FALSE))</f>
        <v/>
      </c>
      <c r="K102" s="71" t="str">
        <f>IF(A102="","",Cover!AA122)</f>
        <v/>
      </c>
      <c r="L102" s="68" t="str">
        <f>IF(A102="","",Cover!AB122)</f>
        <v/>
      </c>
      <c r="M102" s="72" t="str">
        <f>IF(A102="","",Cover!AC122)</f>
        <v/>
      </c>
      <c r="N102" s="68"/>
      <c r="O102" s="67" t="str">
        <f>IF(A102="","",Cover!B122)</f>
        <v/>
      </c>
    </row>
    <row r="103" spans="1:15" x14ac:dyDescent="0.2">
      <c r="A103" s="65" t="str">
        <f>IF(Cover!C123="","",Cover!C123)</f>
        <v/>
      </c>
      <c r="B103" s="65" t="str">
        <f t="shared" si="4"/>
        <v/>
      </c>
      <c r="C103" s="65" t="str">
        <f>IF(A103="","",UPPER(Cover!L123))</f>
        <v/>
      </c>
      <c r="D103" s="66" t="str">
        <f t="shared" si="5"/>
        <v/>
      </c>
      <c r="E103" s="65" t="str">
        <f>IF(A103="","",UPPER(Cover!W123))</f>
        <v/>
      </c>
      <c r="F103" s="67" t="str">
        <f>IF(A103="","",Cover!$C$19)</f>
        <v/>
      </c>
      <c r="G103" s="68" t="str">
        <f>IF(OR(A103="",Cover!X123=""),"",Cover!X123)</f>
        <v/>
      </c>
      <c r="H103" s="69" t="str">
        <f t="shared" si="6"/>
        <v/>
      </c>
      <c r="I103" s="68"/>
      <c r="J103" s="70" t="str">
        <f>IF(A103="","",VLOOKUP(Cover!Y123,'materials MD'!E:H,4,FALSE))</f>
        <v/>
      </c>
      <c r="K103" s="71" t="str">
        <f>IF(A103="","",Cover!AA123)</f>
        <v/>
      </c>
      <c r="L103" s="68" t="str">
        <f>IF(A103="","",Cover!AB123)</f>
        <v/>
      </c>
      <c r="M103" s="72" t="str">
        <f>IF(A103="","",Cover!AC123)</f>
        <v/>
      </c>
      <c r="N103" s="68"/>
      <c r="O103" s="67" t="str">
        <f>IF(A103="","",Cover!B123)</f>
        <v/>
      </c>
    </row>
    <row r="104" spans="1:15" x14ac:dyDescent="0.2">
      <c r="A104" s="65" t="str">
        <f>IF(Cover!C124="","",Cover!C124)</f>
        <v/>
      </c>
      <c r="B104" s="65" t="str">
        <f t="shared" si="4"/>
        <v/>
      </c>
      <c r="C104" s="65" t="str">
        <f>IF(A104="","",UPPER(Cover!L124))</f>
        <v/>
      </c>
      <c r="D104" s="66" t="str">
        <f t="shared" si="5"/>
        <v/>
      </c>
      <c r="E104" s="65" t="str">
        <f>IF(A104="","",UPPER(Cover!W124))</f>
        <v/>
      </c>
      <c r="F104" s="67" t="str">
        <f>IF(A104="","",Cover!$C$19)</f>
        <v/>
      </c>
      <c r="G104" s="68" t="str">
        <f>IF(OR(A104="",Cover!X124=""),"",Cover!X124)</f>
        <v/>
      </c>
      <c r="H104" s="69" t="str">
        <f t="shared" si="6"/>
        <v/>
      </c>
      <c r="I104" s="68"/>
      <c r="J104" s="70" t="str">
        <f>IF(A104="","",VLOOKUP(Cover!Y124,'materials MD'!E:H,4,FALSE))</f>
        <v/>
      </c>
      <c r="K104" s="71" t="str">
        <f>IF(A104="","",Cover!AA124)</f>
        <v/>
      </c>
      <c r="L104" s="68" t="str">
        <f>IF(A104="","",Cover!AB124)</f>
        <v/>
      </c>
      <c r="M104" s="72" t="str">
        <f>IF(A104="","",Cover!AC124)</f>
        <v/>
      </c>
      <c r="N104" s="68"/>
      <c r="O104" s="67" t="str">
        <f>IF(A104="","",Cover!B124)</f>
        <v/>
      </c>
    </row>
    <row r="105" spans="1:15" x14ac:dyDescent="0.2">
      <c r="A105" s="65" t="str">
        <f>IF(Cover!C125="","",Cover!C125)</f>
        <v/>
      </c>
      <c r="B105" s="65" t="str">
        <f t="shared" si="4"/>
        <v/>
      </c>
      <c r="C105" s="65" t="str">
        <f>IF(A105="","",UPPER(Cover!L125))</f>
        <v/>
      </c>
      <c r="D105" s="66" t="str">
        <f t="shared" si="5"/>
        <v/>
      </c>
      <c r="E105" s="65" t="str">
        <f>IF(A105="","",UPPER(Cover!W125))</f>
        <v/>
      </c>
      <c r="F105" s="67" t="str">
        <f>IF(A105="","",Cover!$C$19)</f>
        <v/>
      </c>
      <c r="G105" s="68" t="str">
        <f>IF(OR(A105="",Cover!X125=""),"",Cover!X125)</f>
        <v/>
      </c>
      <c r="H105" s="69" t="str">
        <f t="shared" si="6"/>
        <v/>
      </c>
      <c r="I105" s="68"/>
      <c r="J105" s="70" t="str">
        <f>IF(A105="","",VLOOKUP(Cover!Y125,'materials MD'!E:H,4,FALSE))</f>
        <v/>
      </c>
      <c r="K105" s="71" t="str">
        <f>IF(A105="","",Cover!AA125)</f>
        <v/>
      </c>
      <c r="L105" s="68" t="str">
        <f>IF(A105="","",Cover!AB125)</f>
        <v/>
      </c>
      <c r="M105" s="72" t="str">
        <f>IF(A105="","",Cover!AC125)</f>
        <v/>
      </c>
      <c r="N105" s="68"/>
      <c r="O105" s="67" t="str">
        <f>IF(A105="","",Cover!B125)</f>
        <v/>
      </c>
    </row>
    <row r="106" spans="1:15" x14ac:dyDescent="0.2">
      <c r="A106" s="65" t="str">
        <f>IF(Cover!C126="","",Cover!C126)</f>
        <v/>
      </c>
      <c r="B106" s="65" t="str">
        <f t="shared" si="4"/>
        <v/>
      </c>
      <c r="C106" s="65" t="str">
        <f>IF(A106="","",UPPER(Cover!L126))</f>
        <v/>
      </c>
      <c r="D106" s="66" t="str">
        <f t="shared" si="5"/>
        <v/>
      </c>
      <c r="E106" s="65" t="str">
        <f>IF(A106="","",UPPER(Cover!W126))</f>
        <v/>
      </c>
      <c r="F106" s="67" t="str">
        <f>IF(A106="","",Cover!$C$19)</f>
        <v/>
      </c>
      <c r="G106" s="68" t="str">
        <f>IF(OR(A106="",Cover!X126=""),"",Cover!X126)</f>
        <v/>
      </c>
      <c r="H106" s="69" t="str">
        <f t="shared" si="6"/>
        <v/>
      </c>
      <c r="I106" s="68"/>
      <c r="J106" s="70" t="str">
        <f>IF(A106="","",VLOOKUP(Cover!Y126,'materials MD'!E:H,4,FALSE))</f>
        <v/>
      </c>
      <c r="K106" s="71" t="str">
        <f>IF(A106="","",Cover!AA126)</f>
        <v/>
      </c>
      <c r="L106" s="68" t="str">
        <f>IF(A106="","",Cover!AB126)</f>
        <v/>
      </c>
      <c r="M106" s="72" t="str">
        <f>IF(A106="","",Cover!AC126)</f>
        <v/>
      </c>
      <c r="N106" s="68"/>
      <c r="O106" s="67" t="str">
        <f>IF(A106="","",Cover!B126)</f>
        <v/>
      </c>
    </row>
    <row r="107" spans="1:15" x14ac:dyDescent="0.2">
      <c r="A107" s="65" t="str">
        <f>IF(Cover!C127="","",Cover!C127)</f>
        <v/>
      </c>
      <c r="B107" s="65" t="str">
        <f t="shared" si="4"/>
        <v/>
      </c>
      <c r="C107" s="65" t="str">
        <f>IF(A107="","",UPPER(Cover!L127))</f>
        <v/>
      </c>
      <c r="D107" s="66" t="str">
        <f t="shared" si="5"/>
        <v/>
      </c>
      <c r="E107" s="65" t="str">
        <f>IF(A107="","",UPPER(Cover!W127))</f>
        <v/>
      </c>
      <c r="F107" s="67" t="str">
        <f>IF(A107="","",Cover!$C$19)</f>
        <v/>
      </c>
      <c r="G107" s="68" t="str">
        <f>IF(OR(A107="",Cover!X127=""),"",Cover!X127)</f>
        <v/>
      </c>
      <c r="H107" s="69" t="str">
        <f t="shared" si="6"/>
        <v/>
      </c>
      <c r="I107" s="68"/>
      <c r="J107" s="70" t="str">
        <f>IF(A107="","",VLOOKUP(Cover!Y127,'materials MD'!E:H,4,FALSE))</f>
        <v/>
      </c>
      <c r="K107" s="71" t="str">
        <f>IF(A107="","",Cover!AA127)</f>
        <v/>
      </c>
      <c r="L107" s="68" t="str">
        <f>IF(A107="","",Cover!AB127)</f>
        <v/>
      </c>
      <c r="M107" s="72" t="str">
        <f>IF(A107="","",Cover!AC127)</f>
        <v/>
      </c>
      <c r="N107" s="68"/>
      <c r="O107" s="67" t="str">
        <f>IF(A107="","",Cover!B127)</f>
        <v/>
      </c>
    </row>
    <row r="108" spans="1:15" x14ac:dyDescent="0.2">
      <c r="A108" s="65" t="str">
        <f>IF(Cover!C128="","",Cover!C128)</f>
        <v/>
      </c>
      <c r="B108" s="65" t="str">
        <f t="shared" si="4"/>
        <v/>
      </c>
      <c r="C108" s="65" t="str">
        <f>IF(A108="","",UPPER(Cover!L128))</f>
        <v/>
      </c>
      <c r="D108" s="66" t="str">
        <f t="shared" si="5"/>
        <v/>
      </c>
      <c r="E108" s="65" t="str">
        <f>IF(A108="","",UPPER(Cover!W128))</f>
        <v/>
      </c>
      <c r="F108" s="67" t="str">
        <f>IF(A108="","",Cover!$C$19)</f>
        <v/>
      </c>
      <c r="G108" s="68" t="str">
        <f>IF(OR(A108="",Cover!X128=""),"",Cover!X128)</f>
        <v/>
      </c>
      <c r="H108" s="69" t="str">
        <f t="shared" si="6"/>
        <v/>
      </c>
      <c r="I108" s="68"/>
      <c r="J108" s="70" t="str">
        <f>IF(A108="","",VLOOKUP(Cover!Y128,'materials MD'!E:H,4,FALSE))</f>
        <v/>
      </c>
      <c r="K108" s="71" t="str">
        <f>IF(A108="","",Cover!AA128)</f>
        <v/>
      </c>
      <c r="L108" s="68" t="str">
        <f>IF(A108="","",Cover!AB128)</f>
        <v/>
      </c>
      <c r="M108" s="72" t="str">
        <f>IF(A108="","",Cover!AC128)</f>
        <v/>
      </c>
      <c r="N108" s="68"/>
      <c r="O108" s="67" t="str">
        <f>IF(A108="","",Cover!B128)</f>
        <v/>
      </c>
    </row>
    <row r="109" spans="1:15" x14ac:dyDescent="0.2">
      <c r="A109" s="65" t="str">
        <f>IF(Cover!C129="","",Cover!C129)</f>
        <v/>
      </c>
      <c r="B109" s="65" t="str">
        <f t="shared" si="4"/>
        <v/>
      </c>
      <c r="C109" s="65" t="str">
        <f>IF(A109="","",UPPER(Cover!L129))</f>
        <v/>
      </c>
      <c r="D109" s="66" t="str">
        <f t="shared" si="5"/>
        <v/>
      </c>
      <c r="E109" s="65" t="str">
        <f>IF(A109="","",UPPER(Cover!W129))</f>
        <v/>
      </c>
      <c r="F109" s="67" t="str">
        <f>IF(A109="","",Cover!$C$19)</f>
        <v/>
      </c>
      <c r="G109" s="68" t="str">
        <f>IF(OR(A109="",Cover!X129=""),"",Cover!X129)</f>
        <v/>
      </c>
      <c r="H109" s="69" t="str">
        <f t="shared" si="6"/>
        <v/>
      </c>
      <c r="I109" s="68"/>
      <c r="J109" s="70" t="str">
        <f>IF(A109="","",VLOOKUP(Cover!Y129,'materials MD'!E:H,4,FALSE))</f>
        <v/>
      </c>
      <c r="K109" s="71" t="str">
        <f>IF(A109="","",Cover!AA129)</f>
        <v/>
      </c>
      <c r="L109" s="68" t="str">
        <f>IF(A109="","",Cover!AB129)</f>
        <v/>
      </c>
      <c r="M109" s="72" t="str">
        <f>IF(A109="","",Cover!AC129)</f>
        <v/>
      </c>
      <c r="N109" s="68"/>
      <c r="O109" s="67" t="str">
        <f>IF(A109="","",Cover!B129)</f>
        <v/>
      </c>
    </row>
    <row r="110" spans="1:15" x14ac:dyDescent="0.2">
      <c r="A110" s="65" t="str">
        <f>IF(Cover!C130="","",Cover!C130)</f>
        <v/>
      </c>
      <c r="B110" s="65" t="str">
        <f t="shared" si="4"/>
        <v/>
      </c>
      <c r="C110" s="65" t="str">
        <f>IF(A110="","",UPPER(Cover!L130))</f>
        <v/>
      </c>
      <c r="D110" s="66" t="str">
        <f t="shared" si="5"/>
        <v/>
      </c>
      <c r="E110" s="65" t="str">
        <f>IF(A110="","",UPPER(Cover!W130))</f>
        <v/>
      </c>
      <c r="F110" s="67" t="str">
        <f>IF(A110="","",Cover!$C$19)</f>
        <v/>
      </c>
      <c r="G110" s="68" t="str">
        <f>IF(OR(A110="",Cover!X130=""),"",Cover!X130)</f>
        <v/>
      </c>
      <c r="H110" s="69" t="str">
        <f t="shared" si="6"/>
        <v/>
      </c>
      <c r="I110" s="68"/>
      <c r="J110" s="70" t="str">
        <f>IF(A110="","",VLOOKUP(Cover!Y130,'materials MD'!E:H,4,FALSE))</f>
        <v/>
      </c>
      <c r="K110" s="71" t="str">
        <f>IF(A110="","",Cover!AA130)</f>
        <v/>
      </c>
      <c r="L110" s="68" t="str">
        <f>IF(A110="","",Cover!AB130)</f>
        <v/>
      </c>
      <c r="M110" s="72" t="str">
        <f>IF(A110="","",Cover!AC130)</f>
        <v/>
      </c>
      <c r="N110" s="68"/>
      <c r="O110" s="67" t="str">
        <f>IF(A110="","",Cover!B130)</f>
        <v/>
      </c>
    </row>
    <row r="111" spans="1:15" x14ac:dyDescent="0.2">
      <c r="A111" s="65" t="str">
        <f>IF(Cover!C131="","",Cover!C131)</f>
        <v/>
      </c>
      <c r="B111" s="65" t="str">
        <f t="shared" si="4"/>
        <v/>
      </c>
      <c r="C111" s="65" t="str">
        <f>IF(A111="","",UPPER(Cover!L131))</f>
        <v/>
      </c>
      <c r="D111" s="66" t="str">
        <f t="shared" si="5"/>
        <v/>
      </c>
      <c r="E111" s="65" t="str">
        <f>IF(A111="","",UPPER(Cover!W131))</f>
        <v/>
      </c>
      <c r="F111" s="67" t="str">
        <f>IF(A111="","",Cover!$C$19)</f>
        <v/>
      </c>
      <c r="G111" s="68" t="str">
        <f>IF(OR(A111="",Cover!X131=""),"",Cover!X131)</f>
        <v/>
      </c>
      <c r="H111" s="69" t="str">
        <f t="shared" si="6"/>
        <v/>
      </c>
      <c r="I111" s="68"/>
      <c r="J111" s="70" t="str">
        <f>IF(A111="","",VLOOKUP(Cover!Y131,'materials MD'!E:H,4,FALSE))</f>
        <v/>
      </c>
      <c r="K111" s="71" t="str">
        <f>IF(A111="","",Cover!AA131)</f>
        <v/>
      </c>
      <c r="L111" s="68" t="str">
        <f>IF(A111="","",Cover!AB131)</f>
        <v/>
      </c>
      <c r="M111" s="72" t="str">
        <f>IF(A111="","",Cover!AC131)</f>
        <v/>
      </c>
      <c r="N111" s="68"/>
      <c r="O111" s="67" t="str">
        <f>IF(A111="","",Cover!B131)</f>
        <v/>
      </c>
    </row>
    <row r="112" spans="1:15" x14ac:dyDescent="0.2">
      <c r="A112" s="65" t="str">
        <f>IF(Cover!C132="","",Cover!C132)</f>
        <v/>
      </c>
      <c r="B112" s="65" t="str">
        <f t="shared" si="4"/>
        <v/>
      </c>
      <c r="C112" s="65" t="str">
        <f>IF(A112="","",UPPER(Cover!L132))</f>
        <v/>
      </c>
      <c r="D112" s="66" t="str">
        <f t="shared" si="5"/>
        <v/>
      </c>
      <c r="E112" s="65" t="str">
        <f>IF(A112="","",UPPER(Cover!W132))</f>
        <v/>
      </c>
      <c r="F112" s="67" t="str">
        <f>IF(A112="","",Cover!$C$19)</f>
        <v/>
      </c>
      <c r="G112" s="68" t="str">
        <f>IF(OR(A112="",Cover!X132=""),"",Cover!X132)</f>
        <v/>
      </c>
      <c r="H112" s="69" t="str">
        <f t="shared" si="6"/>
        <v/>
      </c>
      <c r="I112" s="68"/>
      <c r="J112" s="70" t="str">
        <f>IF(A112="","",VLOOKUP(Cover!Y132,'materials MD'!E:H,4,FALSE))</f>
        <v/>
      </c>
      <c r="K112" s="71" t="str">
        <f>IF(A112="","",Cover!AA132)</f>
        <v/>
      </c>
      <c r="L112" s="68" t="str">
        <f>IF(A112="","",Cover!AB132)</f>
        <v/>
      </c>
      <c r="M112" s="72" t="str">
        <f>IF(A112="","",Cover!AC132)</f>
        <v/>
      </c>
      <c r="N112" s="68"/>
      <c r="O112" s="67" t="str">
        <f>IF(A112="","",Cover!B132)</f>
        <v/>
      </c>
    </row>
    <row r="113" spans="1:15" x14ac:dyDescent="0.2">
      <c r="A113" s="65" t="str">
        <f>IF(Cover!C133="","",Cover!C133)</f>
        <v/>
      </c>
      <c r="B113" s="65" t="str">
        <f t="shared" si="4"/>
        <v/>
      </c>
      <c r="C113" s="65" t="str">
        <f>IF(A113="","",UPPER(Cover!L133))</f>
        <v/>
      </c>
      <c r="D113" s="66" t="str">
        <f t="shared" si="5"/>
        <v/>
      </c>
      <c r="E113" s="65" t="str">
        <f>IF(A113="","",UPPER(Cover!W133))</f>
        <v/>
      </c>
      <c r="F113" s="67" t="str">
        <f>IF(A113="","",Cover!$C$19)</f>
        <v/>
      </c>
      <c r="G113" s="68" t="str">
        <f>IF(OR(A113="",Cover!X133=""),"",Cover!X133)</f>
        <v/>
      </c>
      <c r="H113" s="69" t="str">
        <f t="shared" si="6"/>
        <v/>
      </c>
      <c r="I113" s="68"/>
      <c r="J113" s="70" t="str">
        <f>IF(A113="","",VLOOKUP(Cover!Y133,'materials MD'!E:H,4,FALSE))</f>
        <v/>
      </c>
      <c r="K113" s="71" t="str">
        <f>IF(A113="","",Cover!AA133)</f>
        <v/>
      </c>
      <c r="L113" s="68" t="str">
        <f>IF(A113="","",Cover!AB133)</f>
        <v/>
      </c>
      <c r="M113" s="72" t="str">
        <f>IF(A113="","",Cover!AC133)</f>
        <v/>
      </c>
      <c r="N113" s="68"/>
      <c r="O113" s="67" t="str">
        <f>IF(A113="","",Cover!B133)</f>
        <v/>
      </c>
    </row>
    <row r="114" spans="1:15" x14ac:dyDescent="0.2">
      <c r="A114" s="65" t="str">
        <f>IF(Cover!C134="","",Cover!C134)</f>
        <v/>
      </c>
      <c r="B114" s="65" t="str">
        <f t="shared" si="4"/>
        <v/>
      </c>
      <c r="C114" s="65" t="str">
        <f>IF(A114="","",UPPER(Cover!L134))</f>
        <v/>
      </c>
      <c r="D114" s="66" t="str">
        <f t="shared" si="5"/>
        <v/>
      </c>
      <c r="E114" s="65" t="str">
        <f>IF(A114="","",UPPER(Cover!W134))</f>
        <v/>
      </c>
      <c r="F114" s="67" t="str">
        <f>IF(A114="","",Cover!$C$19)</f>
        <v/>
      </c>
      <c r="G114" s="68" t="str">
        <f>IF(OR(A114="",Cover!X134=""),"",Cover!X134)</f>
        <v/>
      </c>
      <c r="H114" s="69" t="str">
        <f t="shared" si="6"/>
        <v/>
      </c>
      <c r="I114" s="68"/>
      <c r="J114" s="70" t="str">
        <f>IF(A114="","",VLOOKUP(Cover!Y134,'materials MD'!E:H,4,FALSE))</f>
        <v/>
      </c>
      <c r="K114" s="71" t="str">
        <f>IF(A114="","",Cover!AA134)</f>
        <v/>
      </c>
      <c r="L114" s="68" t="str">
        <f>IF(A114="","",Cover!AB134)</f>
        <v/>
      </c>
      <c r="M114" s="72" t="str">
        <f>IF(A114="","",Cover!AC134)</f>
        <v/>
      </c>
      <c r="N114" s="68"/>
      <c r="O114" s="67" t="str">
        <f>IF(A114="","",Cover!B134)</f>
        <v/>
      </c>
    </row>
    <row r="115" spans="1:15" x14ac:dyDescent="0.2">
      <c r="A115" s="65" t="str">
        <f>IF(Cover!C135="","",Cover!C135)</f>
        <v/>
      </c>
      <c r="B115" s="65" t="str">
        <f t="shared" si="4"/>
        <v/>
      </c>
      <c r="C115" s="65" t="str">
        <f>IF(A115="","",UPPER(Cover!L135))</f>
        <v/>
      </c>
      <c r="D115" s="66" t="str">
        <f t="shared" si="5"/>
        <v/>
      </c>
      <c r="E115" s="65" t="str">
        <f>IF(A115="","",UPPER(Cover!W135))</f>
        <v/>
      </c>
      <c r="F115" s="67" t="str">
        <f>IF(A115="","",Cover!$C$19)</f>
        <v/>
      </c>
      <c r="G115" s="68" t="str">
        <f>IF(OR(A115="",Cover!X135=""),"",Cover!X135)</f>
        <v/>
      </c>
      <c r="H115" s="69" t="str">
        <f t="shared" si="6"/>
        <v/>
      </c>
      <c r="I115" s="68"/>
      <c r="J115" s="70" t="str">
        <f>IF(A115="","",VLOOKUP(Cover!Y135,'materials MD'!E:H,4,FALSE))</f>
        <v/>
      </c>
      <c r="K115" s="71" t="str">
        <f>IF(A115="","",Cover!AA135)</f>
        <v/>
      </c>
      <c r="L115" s="68" t="str">
        <f>IF(A115="","",Cover!AB135)</f>
        <v/>
      </c>
      <c r="M115" s="72" t="str">
        <f>IF(A115="","",Cover!AC135)</f>
        <v/>
      </c>
      <c r="N115" s="68"/>
      <c r="O115" s="67" t="str">
        <f>IF(A115="","",Cover!B135)</f>
        <v/>
      </c>
    </row>
    <row r="116" spans="1:15" x14ac:dyDescent="0.2">
      <c r="A116" s="65" t="str">
        <f>IF(Cover!C136="","",Cover!C136)</f>
        <v/>
      </c>
      <c r="B116" s="65" t="str">
        <f t="shared" si="4"/>
        <v/>
      </c>
      <c r="C116" s="65" t="str">
        <f>IF(A116="","",UPPER(Cover!L136))</f>
        <v/>
      </c>
      <c r="D116" s="66" t="str">
        <f t="shared" si="5"/>
        <v/>
      </c>
      <c r="E116" s="65" t="str">
        <f>IF(A116="","",UPPER(Cover!W136))</f>
        <v/>
      </c>
      <c r="F116" s="67" t="str">
        <f>IF(A116="","",Cover!$C$19)</f>
        <v/>
      </c>
      <c r="G116" s="68" t="str">
        <f>IF(OR(A116="",Cover!X136=""),"",Cover!X136)</f>
        <v/>
      </c>
      <c r="H116" s="69" t="str">
        <f t="shared" si="6"/>
        <v/>
      </c>
      <c r="I116" s="68"/>
      <c r="J116" s="70" t="str">
        <f>IF(A116="","",VLOOKUP(Cover!Y136,'materials MD'!E:H,4,FALSE))</f>
        <v/>
      </c>
      <c r="K116" s="71" t="str">
        <f>IF(A116="","",Cover!AA136)</f>
        <v/>
      </c>
      <c r="L116" s="68" t="str">
        <f>IF(A116="","",Cover!AB136)</f>
        <v/>
      </c>
      <c r="M116" s="72" t="str">
        <f>IF(A116="","",Cover!AC136)</f>
        <v/>
      </c>
      <c r="N116" s="68"/>
      <c r="O116" s="67" t="str">
        <f>IF(A116="","",Cover!B136)</f>
        <v/>
      </c>
    </row>
    <row r="117" spans="1:15" x14ac:dyDescent="0.2">
      <c r="A117" s="65" t="str">
        <f>IF(Cover!C137="","",Cover!C137)</f>
        <v/>
      </c>
      <c r="B117" s="65" t="str">
        <f t="shared" si="4"/>
        <v/>
      </c>
      <c r="C117" s="65" t="str">
        <f>IF(A117="","",UPPER(Cover!L137))</f>
        <v/>
      </c>
      <c r="D117" s="66" t="str">
        <f t="shared" si="5"/>
        <v/>
      </c>
      <c r="E117" s="65" t="str">
        <f>IF(A117="","",UPPER(Cover!W137))</f>
        <v/>
      </c>
      <c r="F117" s="67" t="str">
        <f>IF(A117="","",Cover!$C$19)</f>
        <v/>
      </c>
      <c r="G117" s="68" t="str">
        <f>IF(OR(A117="",Cover!X137=""),"",Cover!X137)</f>
        <v/>
      </c>
      <c r="H117" s="69" t="str">
        <f t="shared" si="6"/>
        <v/>
      </c>
      <c r="I117" s="68"/>
      <c r="J117" s="70" t="str">
        <f>IF(A117="","",VLOOKUP(Cover!Y137,'materials MD'!E:H,4,FALSE))</f>
        <v/>
      </c>
      <c r="K117" s="71" t="str">
        <f>IF(A117="","",Cover!AA137)</f>
        <v/>
      </c>
      <c r="L117" s="68" t="str">
        <f>IF(A117="","",Cover!AB137)</f>
        <v/>
      </c>
      <c r="M117" s="72" t="str">
        <f>IF(A117="","",Cover!AC137)</f>
        <v/>
      </c>
      <c r="N117" s="68"/>
      <c r="O117" s="67" t="str">
        <f>IF(A117="","",Cover!B137)</f>
        <v/>
      </c>
    </row>
    <row r="118" spans="1:15" x14ac:dyDescent="0.2">
      <c r="A118" s="65" t="str">
        <f>IF(Cover!C138="","",Cover!C138)</f>
        <v/>
      </c>
      <c r="B118" s="65" t="str">
        <f t="shared" si="4"/>
        <v/>
      </c>
      <c r="C118" s="65" t="str">
        <f>IF(A118="","",UPPER(Cover!L138))</f>
        <v/>
      </c>
      <c r="D118" s="66" t="str">
        <f t="shared" si="5"/>
        <v/>
      </c>
      <c r="E118" s="65" t="str">
        <f>IF(A118="","",UPPER(Cover!W138))</f>
        <v/>
      </c>
      <c r="F118" s="67" t="str">
        <f>IF(A118="","",Cover!$C$19)</f>
        <v/>
      </c>
      <c r="G118" s="68" t="str">
        <f>IF(OR(A118="",Cover!X138=""),"",Cover!X138)</f>
        <v/>
      </c>
      <c r="H118" s="69" t="str">
        <f t="shared" si="6"/>
        <v/>
      </c>
      <c r="I118" s="68"/>
      <c r="J118" s="70" t="str">
        <f>IF(A118="","",VLOOKUP(Cover!Y138,'materials MD'!E:H,4,FALSE))</f>
        <v/>
      </c>
      <c r="K118" s="71" t="str">
        <f>IF(A118="","",Cover!AA138)</f>
        <v/>
      </c>
      <c r="L118" s="68" t="str">
        <f>IF(A118="","",Cover!AB138)</f>
        <v/>
      </c>
      <c r="M118" s="72" t="str">
        <f>IF(A118="","",Cover!AC138)</f>
        <v/>
      </c>
      <c r="N118" s="68"/>
      <c r="O118" s="67" t="str">
        <f>IF(A118="","",Cover!B138)</f>
        <v/>
      </c>
    </row>
    <row r="119" spans="1:15" x14ac:dyDescent="0.2">
      <c r="A119" s="65" t="str">
        <f>IF(Cover!C139="","",Cover!C139)</f>
        <v/>
      </c>
      <c r="B119" s="65" t="str">
        <f t="shared" si="4"/>
        <v/>
      </c>
      <c r="C119" s="65" t="str">
        <f>IF(A119="","",UPPER(Cover!L139))</f>
        <v/>
      </c>
      <c r="D119" s="66" t="str">
        <f t="shared" si="5"/>
        <v/>
      </c>
      <c r="E119" s="65" t="str">
        <f>IF(A119="","",UPPER(Cover!W139))</f>
        <v/>
      </c>
      <c r="F119" s="67" t="str">
        <f>IF(A119="","",Cover!$C$19)</f>
        <v/>
      </c>
      <c r="G119" s="68" t="str">
        <f>IF(OR(A119="",Cover!X139=""),"",Cover!X139)</f>
        <v/>
      </c>
      <c r="H119" s="69" t="str">
        <f t="shared" si="6"/>
        <v/>
      </c>
      <c r="I119" s="68"/>
      <c r="J119" s="70" t="str">
        <f>IF(A119="","",VLOOKUP(Cover!Y139,'materials MD'!E:H,4,FALSE))</f>
        <v/>
      </c>
      <c r="K119" s="71" t="str">
        <f>IF(A119="","",Cover!AA139)</f>
        <v/>
      </c>
      <c r="L119" s="68" t="str">
        <f>IF(A119="","",Cover!AB139)</f>
        <v/>
      </c>
      <c r="M119" s="72" t="str">
        <f>IF(A119="","",Cover!AC139)</f>
        <v/>
      </c>
      <c r="N119" s="68"/>
      <c r="O119" s="67" t="str">
        <f>IF(A119="","",Cover!B139)</f>
        <v/>
      </c>
    </row>
    <row r="120" spans="1:15" x14ac:dyDescent="0.2">
      <c r="A120" s="65" t="str">
        <f>IF(Cover!C140="","",Cover!C140)</f>
        <v/>
      </c>
      <c r="B120" s="65" t="str">
        <f t="shared" si="4"/>
        <v/>
      </c>
      <c r="C120" s="65" t="str">
        <f>IF(A120="","",UPPER(Cover!L140))</f>
        <v/>
      </c>
      <c r="D120" s="66" t="str">
        <f t="shared" si="5"/>
        <v/>
      </c>
      <c r="E120" s="65" t="str">
        <f>IF(A120="","",UPPER(Cover!W140))</f>
        <v/>
      </c>
      <c r="F120" s="67" t="str">
        <f>IF(A120="","",Cover!$C$19)</f>
        <v/>
      </c>
      <c r="G120" s="68" t="str">
        <f>IF(OR(A120="",Cover!X140=""),"",Cover!X140)</f>
        <v/>
      </c>
      <c r="H120" s="69" t="str">
        <f t="shared" si="6"/>
        <v/>
      </c>
      <c r="I120" s="68"/>
      <c r="J120" s="70" t="str">
        <f>IF(A120="","",VLOOKUP(Cover!Y140,'materials MD'!E:H,4,FALSE))</f>
        <v/>
      </c>
      <c r="K120" s="71" t="str">
        <f>IF(A120="","",Cover!AA140)</f>
        <v/>
      </c>
      <c r="L120" s="68" t="str">
        <f>IF(A120="","",Cover!AB140)</f>
        <v/>
      </c>
      <c r="M120" s="72" t="str">
        <f>IF(A120="","",Cover!AC140)</f>
        <v/>
      </c>
      <c r="N120" s="68"/>
      <c r="O120" s="67" t="str">
        <f>IF(A120="","",Cover!B140)</f>
        <v/>
      </c>
    </row>
    <row r="121" spans="1:15" x14ac:dyDescent="0.2">
      <c r="A121" s="65" t="str">
        <f>IF(Cover!C141="","",Cover!C141)</f>
        <v/>
      </c>
      <c r="B121" s="65" t="str">
        <f t="shared" si="4"/>
        <v/>
      </c>
      <c r="C121" s="65" t="str">
        <f>IF(A121="","",UPPER(Cover!L141))</f>
        <v/>
      </c>
      <c r="D121" s="66" t="str">
        <f t="shared" si="5"/>
        <v/>
      </c>
      <c r="E121" s="65" t="str">
        <f>IF(A121="","",UPPER(Cover!W141))</f>
        <v/>
      </c>
      <c r="F121" s="67" t="str">
        <f>IF(A121="","",Cover!$C$19)</f>
        <v/>
      </c>
      <c r="G121" s="68" t="str">
        <f>IF(OR(A121="",Cover!X141=""),"",Cover!X141)</f>
        <v/>
      </c>
      <c r="H121" s="69" t="str">
        <f t="shared" si="6"/>
        <v/>
      </c>
      <c r="I121" s="68"/>
      <c r="J121" s="70" t="str">
        <f>IF(A121="","",VLOOKUP(Cover!Y141,'materials MD'!E:H,4,FALSE))</f>
        <v/>
      </c>
      <c r="K121" s="71" t="str">
        <f>IF(A121="","",Cover!AA141)</f>
        <v/>
      </c>
      <c r="L121" s="68" t="str">
        <f>IF(A121="","",Cover!AB141)</f>
        <v/>
      </c>
      <c r="M121" s="72" t="str">
        <f>IF(A121="","",Cover!AC141)</f>
        <v/>
      </c>
      <c r="N121" s="68"/>
      <c r="O121" s="67" t="str">
        <f>IF(A121="","",Cover!B141)</f>
        <v/>
      </c>
    </row>
    <row r="122" spans="1:15" x14ac:dyDescent="0.2">
      <c r="A122" s="65" t="str">
        <f>IF(Cover!C142="","",Cover!C142)</f>
        <v/>
      </c>
      <c r="B122" s="65" t="str">
        <f t="shared" si="4"/>
        <v/>
      </c>
      <c r="C122" s="65" t="str">
        <f>IF(A122="","",UPPER(Cover!L142))</f>
        <v/>
      </c>
      <c r="D122" s="66" t="str">
        <f t="shared" si="5"/>
        <v/>
      </c>
      <c r="E122" s="65" t="str">
        <f>IF(A122="","",UPPER(Cover!W142))</f>
        <v/>
      </c>
      <c r="F122" s="67" t="str">
        <f>IF(A122="","",Cover!$C$19)</f>
        <v/>
      </c>
      <c r="G122" s="68" t="str">
        <f>IF(OR(A122="",Cover!X142=""),"",Cover!X142)</f>
        <v/>
      </c>
      <c r="H122" s="69" t="str">
        <f t="shared" si="6"/>
        <v/>
      </c>
      <c r="I122" s="68"/>
      <c r="J122" s="70" t="str">
        <f>IF(A122="","",VLOOKUP(Cover!Y142,'materials MD'!E:H,4,FALSE))</f>
        <v/>
      </c>
      <c r="K122" s="71" t="str">
        <f>IF(A122="","",Cover!AA142)</f>
        <v/>
      </c>
      <c r="L122" s="68" t="str">
        <f>IF(A122="","",Cover!AB142)</f>
        <v/>
      </c>
      <c r="M122" s="72" t="str">
        <f>IF(A122="","",Cover!AC142)</f>
        <v/>
      </c>
      <c r="N122" s="68"/>
      <c r="O122" s="67" t="str">
        <f>IF(A122="","",Cover!B142)</f>
        <v/>
      </c>
    </row>
    <row r="123" spans="1:15" x14ac:dyDescent="0.2">
      <c r="A123" s="65" t="str">
        <f>IF(Cover!C143="","",Cover!C143)</f>
        <v/>
      </c>
      <c r="B123" s="65" t="str">
        <f t="shared" si="4"/>
        <v/>
      </c>
      <c r="C123" s="65" t="str">
        <f>IF(A123="","",UPPER(Cover!L143))</f>
        <v/>
      </c>
      <c r="D123" s="66" t="str">
        <f t="shared" si="5"/>
        <v/>
      </c>
      <c r="E123" s="65" t="str">
        <f>IF(A123="","",UPPER(Cover!W143))</f>
        <v/>
      </c>
      <c r="F123" s="67" t="str">
        <f>IF(A123="","",Cover!$C$19)</f>
        <v/>
      </c>
      <c r="G123" s="68" t="str">
        <f>IF(OR(A123="",Cover!X143=""),"",Cover!X143)</f>
        <v/>
      </c>
      <c r="H123" s="69" t="str">
        <f t="shared" si="6"/>
        <v/>
      </c>
      <c r="I123" s="68"/>
      <c r="J123" s="70" t="str">
        <f>IF(A123="","",VLOOKUP(Cover!Y143,'materials MD'!E:H,4,FALSE))</f>
        <v/>
      </c>
      <c r="K123" s="71" t="str">
        <f>IF(A123="","",Cover!AA143)</f>
        <v/>
      </c>
      <c r="L123" s="68" t="str">
        <f>IF(A123="","",Cover!AB143)</f>
        <v/>
      </c>
      <c r="M123" s="72" t="str">
        <f>IF(A123="","",Cover!AC143)</f>
        <v/>
      </c>
      <c r="N123" s="68"/>
      <c r="O123" s="67" t="str">
        <f>IF(A123="","",Cover!B143)</f>
        <v/>
      </c>
    </row>
    <row r="124" spans="1:15" x14ac:dyDescent="0.2">
      <c r="A124" s="65" t="str">
        <f>IF(Cover!C144="","",Cover!C144)</f>
        <v/>
      </c>
      <c r="B124" s="65" t="str">
        <f t="shared" si="4"/>
        <v/>
      </c>
      <c r="C124" s="65" t="str">
        <f>IF(A124="","",UPPER(Cover!L144))</f>
        <v/>
      </c>
      <c r="D124" s="66" t="str">
        <f t="shared" si="5"/>
        <v/>
      </c>
      <c r="E124" s="65" t="str">
        <f>IF(A124="","",UPPER(Cover!W144))</f>
        <v/>
      </c>
      <c r="F124" s="67" t="str">
        <f>IF(A124="","",Cover!$C$19)</f>
        <v/>
      </c>
      <c r="G124" s="68" t="str">
        <f>IF(OR(A124="",Cover!X144=""),"",Cover!X144)</f>
        <v/>
      </c>
      <c r="H124" s="69" t="str">
        <f t="shared" si="6"/>
        <v/>
      </c>
      <c r="I124" s="68"/>
      <c r="J124" s="70" t="str">
        <f>IF(A124="","",VLOOKUP(Cover!Y144,'materials MD'!E:H,4,FALSE))</f>
        <v/>
      </c>
      <c r="K124" s="71" t="str">
        <f>IF(A124="","",Cover!AA144)</f>
        <v/>
      </c>
      <c r="L124" s="68" t="str">
        <f>IF(A124="","",Cover!AB144)</f>
        <v/>
      </c>
      <c r="M124" s="72" t="str">
        <f>IF(A124="","",Cover!AC144)</f>
        <v/>
      </c>
      <c r="N124" s="68"/>
      <c r="O124" s="67" t="str">
        <f>IF(A124="","",Cover!B144)</f>
        <v/>
      </c>
    </row>
    <row r="125" spans="1:15" x14ac:dyDescent="0.2">
      <c r="A125" s="65" t="str">
        <f>IF(Cover!C145="","",Cover!C145)</f>
        <v/>
      </c>
      <c r="B125" s="65" t="str">
        <f t="shared" si="4"/>
        <v/>
      </c>
      <c r="C125" s="65" t="str">
        <f>IF(A125="","",UPPER(Cover!L145))</f>
        <v/>
      </c>
      <c r="D125" s="66" t="str">
        <f t="shared" si="5"/>
        <v/>
      </c>
      <c r="E125" s="65" t="str">
        <f>IF(A125="","",UPPER(Cover!W145))</f>
        <v/>
      </c>
      <c r="F125" s="67" t="str">
        <f>IF(A125="","",Cover!$C$19)</f>
        <v/>
      </c>
      <c r="G125" s="68" t="str">
        <f>IF(OR(A125="",Cover!X145=""),"",Cover!X145)</f>
        <v/>
      </c>
      <c r="H125" s="69" t="str">
        <f t="shared" si="6"/>
        <v/>
      </c>
      <c r="I125" s="68"/>
      <c r="J125" s="70" t="str">
        <f>IF(A125="","",VLOOKUP(Cover!Y145,'materials MD'!E:H,4,FALSE))</f>
        <v/>
      </c>
      <c r="K125" s="71" t="str">
        <f>IF(A125="","",Cover!AA145)</f>
        <v/>
      </c>
      <c r="L125" s="68" t="str">
        <f>IF(A125="","",Cover!AB145)</f>
        <v/>
      </c>
      <c r="M125" s="72" t="str">
        <f>IF(A125="","",Cover!AC145)</f>
        <v/>
      </c>
      <c r="N125" s="68"/>
      <c r="O125" s="67" t="str">
        <f>IF(A125="","",Cover!B145)</f>
        <v/>
      </c>
    </row>
    <row r="126" spans="1:15" x14ac:dyDescent="0.2">
      <c r="A126" s="65" t="str">
        <f>IF(Cover!C146="","",Cover!C146)</f>
        <v/>
      </c>
      <c r="B126" s="65" t="str">
        <f t="shared" si="4"/>
        <v/>
      </c>
      <c r="C126" s="65" t="str">
        <f>IF(A126="","",UPPER(Cover!L146))</f>
        <v/>
      </c>
      <c r="D126" s="66" t="str">
        <f t="shared" si="5"/>
        <v/>
      </c>
      <c r="E126" s="65" t="str">
        <f>IF(A126="","",UPPER(Cover!W146))</f>
        <v/>
      </c>
      <c r="F126" s="67" t="str">
        <f>IF(A126="","",Cover!$C$19)</f>
        <v/>
      </c>
      <c r="G126" s="68" t="str">
        <f>IF(OR(A126="",Cover!X146=""),"",Cover!X146)</f>
        <v/>
      </c>
      <c r="H126" s="69" t="str">
        <f t="shared" si="6"/>
        <v/>
      </c>
      <c r="I126" s="68"/>
      <c r="J126" s="70" t="str">
        <f>IF(A126="","",VLOOKUP(Cover!Y146,'materials MD'!E:H,4,FALSE))</f>
        <v/>
      </c>
      <c r="K126" s="71" t="str">
        <f>IF(A126="","",Cover!AA146)</f>
        <v/>
      </c>
      <c r="L126" s="68" t="str">
        <f>IF(A126="","",Cover!AB146)</f>
        <v/>
      </c>
      <c r="M126" s="72" t="str">
        <f>IF(A126="","",Cover!AC146)</f>
        <v/>
      </c>
      <c r="N126" s="68"/>
      <c r="O126" s="67" t="str">
        <f>IF(A126="","",Cover!B146)</f>
        <v/>
      </c>
    </row>
    <row r="127" spans="1:15" x14ac:dyDescent="0.2">
      <c r="A127" s="65" t="str">
        <f>IF(Cover!C147="","",Cover!C147)</f>
        <v/>
      </c>
      <c r="B127" s="65" t="str">
        <f t="shared" si="4"/>
        <v/>
      </c>
      <c r="C127" s="65" t="str">
        <f>IF(A127="","",UPPER(Cover!L147))</f>
        <v/>
      </c>
      <c r="D127" s="66" t="str">
        <f t="shared" si="5"/>
        <v/>
      </c>
      <c r="E127" s="65" t="str">
        <f>IF(A127="","",UPPER(Cover!W147))</f>
        <v/>
      </c>
      <c r="F127" s="67" t="str">
        <f>IF(A127="","",Cover!$C$19)</f>
        <v/>
      </c>
      <c r="G127" s="68" t="str">
        <f>IF(OR(A127="",Cover!X147=""),"",Cover!X147)</f>
        <v/>
      </c>
      <c r="H127" s="69" t="str">
        <f t="shared" si="6"/>
        <v/>
      </c>
      <c r="I127" s="68"/>
      <c r="J127" s="70" t="str">
        <f>IF(A127="","",VLOOKUP(Cover!Y147,'materials MD'!E:H,4,FALSE))</f>
        <v/>
      </c>
      <c r="K127" s="71" t="str">
        <f>IF(A127="","",Cover!AA147)</f>
        <v/>
      </c>
      <c r="L127" s="68" t="str">
        <f>IF(A127="","",Cover!AB147)</f>
        <v/>
      </c>
      <c r="M127" s="72" t="str">
        <f>IF(A127="","",Cover!AC147)</f>
        <v/>
      </c>
      <c r="N127" s="68"/>
      <c r="O127" s="67" t="str">
        <f>IF(A127="","",Cover!B147)</f>
        <v/>
      </c>
    </row>
    <row r="128" spans="1:15" x14ac:dyDescent="0.2">
      <c r="A128" s="65" t="str">
        <f>IF(Cover!C148="","",Cover!C148)</f>
        <v/>
      </c>
      <c r="B128" s="65" t="str">
        <f t="shared" si="4"/>
        <v/>
      </c>
      <c r="C128" s="65" t="str">
        <f>IF(A128="","",UPPER(Cover!L148))</f>
        <v/>
      </c>
      <c r="D128" s="66" t="str">
        <f t="shared" si="5"/>
        <v/>
      </c>
      <c r="E128" s="65" t="str">
        <f>IF(A128="","",UPPER(Cover!W148))</f>
        <v/>
      </c>
      <c r="F128" s="67" t="str">
        <f>IF(A128="","",Cover!$C$19)</f>
        <v/>
      </c>
      <c r="G128" s="68" t="str">
        <f>IF(OR(A128="",Cover!X148=""),"",Cover!X148)</f>
        <v/>
      </c>
      <c r="H128" s="69" t="str">
        <f t="shared" si="6"/>
        <v/>
      </c>
      <c r="I128" s="68"/>
      <c r="J128" s="70" t="str">
        <f>IF(A128="","",VLOOKUP(Cover!Y148,'materials MD'!E:H,4,FALSE))</f>
        <v/>
      </c>
      <c r="K128" s="71" t="str">
        <f>IF(A128="","",Cover!AA148)</f>
        <v/>
      </c>
      <c r="L128" s="68" t="str">
        <f>IF(A128="","",Cover!AB148)</f>
        <v/>
      </c>
      <c r="M128" s="72" t="str">
        <f>IF(A128="","",Cover!AC148)</f>
        <v/>
      </c>
      <c r="N128" s="68"/>
      <c r="O128" s="67" t="str">
        <f>IF(A128="","",Cover!B148)</f>
        <v/>
      </c>
    </row>
    <row r="129" spans="1:15" x14ac:dyDescent="0.2">
      <c r="A129" s="65" t="str">
        <f>IF(Cover!C149="","",Cover!C149)</f>
        <v/>
      </c>
      <c r="B129" s="65" t="str">
        <f t="shared" si="4"/>
        <v/>
      </c>
      <c r="C129" s="65" t="str">
        <f>IF(A129="","",UPPER(Cover!L149))</f>
        <v/>
      </c>
      <c r="D129" s="66" t="str">
        <f t="shared" si="5"/>
        <v/>
      </c>
      <c r="E129" s="65" t="str">
        <f>IF(A129="","",UPPER(Cover!W149))</f>
        <v/>
      </c>
      <c r="F129" s="67" t="str">
        <f>IF(A129="","",Cover!$C$19)</f>
        <v/>
      </c>
      <c r="G129" s="68" t="str">
        <f>IF(OR(A129="",Cover!X149=""),"",Cover!X149)</f>
        <v/>
      </c>
      <c r="H129" s="69" t="str">
        <f t="shared" si="6"/>
        <v/>
      </c>
      <c r="I129" s="68"/>
      <c r="J129" s="70" t="str">
        <f>IF(A129="","",VLOOKUP(Cover!Y149,'materials MD'!E:H,4,FALSE))</f>
        <v/>
      </c>
      <c r="K129" s="71" t="str">
        <f>IF(A129="","",Cover!AA149)</f>
        <v/>
      </c>
      <c r="L129" s="68" t="str">
        <f>IF(A129="","",Cover!AB149)</f>
        <v/>
      </c>
      <c r="M129" s="72" t="str">
        <f>IF(A129="","",Cover!AC149)</f>
        <v/>
      </c>
      <c r="N129" s="68"/>
      <c r="O129" s="67" t="str">
        <f>IF(A129="","",Cover!B149)</f>
        <v/>
      </c>
    </row>
    <row r="130" spans="1:15" x14ac:dyDescent="0.2">
      <c r="A130" s="65" t="str">
        <f>IF(Cover!C150="","",Cover!C150)</f>
        <v/>
      </c>
      <c r="B130" s="65" t="str">
        <f t="shared" si="4"/>
        <v/>
      </c>
      <c r="C130" s="65" t="str">
        <f>IF(A130="","",UPPER(Cover!L150))</f>
        <v/>
      </c>
      <c r="D130" s="66" t="str">
        <f t="shared" si="5"/>
        <v/>
      </c>
      <c r="E130" s="65" t="str">
        <f>IF(A130="","",UPPER(Cover!W150))</f>
        <v/>
      </c>
      <c r="F130" s="67" t="str">
        <f>IF(A130="","",Cover!$C$19)</f>
        <v/>
      </c>
      <c r="G130" s="68" t="str">
        <f>IF(OR(A130="",Cover!X150=""),"",Cover!X150)</f>
        <v/>
      </c>
      <c r="H130" s="69" t="str">
        <f t="shared" si="6"/>
        <v/>
      </c>
      <c r="I130" s="68"/>
      <c r="J130" s="70" t="str">
        <f>IF(A130="","",VLOOKUP(Cover!Y150,'materials MD'!E:H,4,FALSE))</f>
        <v/>
      </c>
      <c r="K130" s="71" t="str">
        <f>IF(A130="","",Cover!AA150)</f>
        <v/>
      </c>
      <c r="L130" s="68" t="str">
        <f>IF(A130="","",Cover!AB150)</f>
        <v/>
      </c>
      <c r="M130" s="72" t="str">
        <f>IF(A130="","",Cover!AC150)</f>
        <v/>
      </c>
      <c r="N130" s="68"/>
      <c r="O130" s="67" t="str">
        <f>IF(A130="","",Cover!B150)</f>
        <v/>
      </c>
    </row>
    <row r="131" spans="1:15" x14ac:dyDescent="0.2">
      <c r="A131" s="65" t="str">
        <f>IF(Cover!C151="","",Cover!C151)</f>
        <v/>
      </c>
      <c r="B131" s="65" t="str">
        <f t="shared" si="4"/>
        <v/>
      </c>
      <c r="C131" s="65" t="str">
        <f>IF(A131="","",UPPER(Cover!L151))</f>
        <v/>
      </c>
      <c r="D131" s="66" t="str">
        <f t="shared" si="5"/>
        <v/>
      </c>
      <c r="E131" s="65" t="str">
        <f>IF(A131="","",UPPER(Cover!W151))</f>
        <v/>
      </c>
      <c r="F131" s="67" t="str">
        <f>IF(A131="","",Cover!$C$19)</f>
        <v/>
      </c>
      <c r="G131" s="68" t="str">
        <f>IF(OR(A131="",Cover!X151=""),"",Cover!X151)</f>
        <v/>
      </c>
      <c r="H131" s="69" t="str">
        <f t="shared" si="6"/>
        <v/>
      </c>
      <c r="I131" s="68"/>
      <c r="J131" s="70" t="str">
        <f>IF(A131="","",VLOOKUP(Cover!Y151,'materials MD'!E:H,4,FALSE))</f>
        <v/>
      </c>
      <c r="K131" s="71" t="str">
        <f>IF(A131="","",Cover!AA151)</f>
        <v/>
      </c>
      <c r="L131" s="68" t="str">
        <f>IF(A131="","",Cover!AB151)</f>
        <v/>
      </c>
      <c r="M131" s="72" t="str">
        <f>IF(A131="","",Cover!AC151)</f>
        <v/>
      </c>
      <c r="N131" s="68"/>
      <c r="O131" s="67" t="str">
        <f>IF(A131="","",Cover!B151)</f>
        <v/>
      </c>
    </row>
    <row r="132" spans="1:15" x14ac:dyDescent="0.2">
      <c r="A132" s="65" t="str">
        <f>IF(Cover!C152="","",Cover!C152)</f>
        <v/>
      </c>
      <c r="B132" s="65" t="str">
        <f t="shared" ref="B132:B195" si="7">IF(A132="","",MID(C132,5,4))</f>
        <v/>
      </c>
      <c r="C132" s="65" t="str">
        <f>IF(A132="","",UPPER(Cover!L152))</f>
        <v/>
      </c>
      <c r="D132" s="66" t="str">
        <f t="shared" ref="D132:D195" si="8">IF(A132="","",MID(E132,5,4))</f>
        <v/>
      </c>
      <c r="E132" s="65" t="str">
        <f>IF(A132="","",UPPER(Cover!W152))</f>
        <v/>
      </c>
      <c r="F132" s="67" t="str">
        <f>IF(A132="","",Cover!$C$19)</f>
        <v/>
      </c>
      <c r="G132" s="68" t="str">
        <f>IF(OR(A132="",Cover!X152=""),"",Cover!X152)</f>
        <v/>
      </c>
      <c r="H132" s="69" t="str">
        <f t="shared" si="6"/>
        <v/>
      </c>
      <c r="I132" s="68"/>
      <c r="J132" s="70" t="str">
        <f>IF(A132="","",VLOOKUP(Cover!Y152,'materials MD'!E:H,4,FALSE))</f>
        <v/>
      </c>
      <c r="K132" s="71" t="str">
        <f>IF(A132="","",Cover!AA152)</f>
        <v/>
      </c>
      <c r="L132" s="68" t="str">
        <f>IF(A132="","",Cover!AB152)</f>
        <v/>
      </c>
      <c r="M132" s="72" t="str">
        <f>IF(A132="","",Cover!AC152)</f>
        <v/>
      </c>
      <c r="N132" s="68"/>
      <c r="O132" s="67" t="str">
        <f>IF(A132="","",Cover!B152)</f>
        <v/>
      </c>
    </row>
    <row r="133" spans="1:15" x14ac:dyDescent="0.2">
      <c r="A133" s="65" t="str">
        <f>IF(Cover!C153="","",Cover!C153)</f>
        <v/>
      </c>
      <c r="B133" s="65" t="str">
        <f t="shared" si="7"/>
        <v/>
      </c>
      <c r="C133" s="65" t="str">
        <f>IF(A133="","",UPPER(Cover!L153))</f>
        <v/>
      </c>
      <c r="D133" s="66" t="str">
        <f t="shared" si="8"/>
        <v/>
      </c>
      <c r="E133" s="65" t="str">
        <f>IF(A133="","",UPPER(Cover!W153))</f>
        <v/>
      </c>
      <c r="F133" s="67" t="str">
        <f>IF(A133="","",Cover!$C$19)</f>
        <v/>
      </c>
      <c r="G133" s="68" t="str">
        <f>IF(OR(A133="",Cover!X153=""),"",Cover!X153)</f>
        <v/>
      </c>
      <c r="H133" s="69" t="str">
        <f t="shared" si="6"/>
        <v/>
      </c>
      <c r="I133" s="68"/>
      <c r="J133" s="70" t="str">
        <f>IF(A133="","",VLOOKUP(Cover!Y153,'materials MD'!E:H,4,FALSE))</f>
        <v/>
      </c>
      <c r="K133" s="71" t="str">
        <f>IF(A133="","",Cover!AA153)</f>
        <v/>
      </c>
      <c r="L133" s="68" t="str">
        <f>IF(A133="","",Cover!AB153)</f>
        <v/>
      </c>
      <c r="M133" s="72" t="str">
        <f>IF(A133="","",Cover!AC153)</f>
        <v/>
      </c>
      <c r="N133" s="68"/>
      <c r="O133" s="67" t="str">
        <f>IF(A133="","",Cover!B153)</f>
        <v/>
      </c>
    </row>
    <row r="134" spans="1:15" x14ac:dyDescent="0.2">
      <c r="A134" s="65" t="str">
        <f>IF(Cover!C154="","",Cover!C154)</f>
        <v/>
      </c>
      <c r="B134" s="65" t="str">
        <f t="shared" si="7"/>
        <v/>
      </c>
      <c r="C134" s="65" t="str">
        <f>IF(A134="","",UPPER(Cover!L154))</f>
        <v/>
      </c>
      <c r="D134" s="66" t="str">
        <f t="shared" si="8"/>
        <v/>
      </c>
      <c r="E134" s="65" t="str">
        <f>IF(A134="","",UPPER(Cover!W154))</f>
        <v/>
      </c>
      <c r="F134" s="67" t="str">
        <f>IF(A134="","",Cover!$C$19)</f>
        <v/>
      </c>
      <c r="G134" s="68" t="str">
        <f>IF(OR(A134="",Cover!X154=""),"",Cover!X154)</f>
        <v/>
      </c>
      <c r="H134" s="69" t="str">
        <f t="shared" si="6"/>
        <v/>
      </c>
      <c r="I134" s="68"/>
      <c r="J134" s="70" t="str">
        <f>IF(A134="","",VLOOKUP(Cover!Y154,'materials MD'!E:H,4,FALSE))</f>
        <v/>
      </c>
      <c r="K134" s="71" t="str">
        <f>IF(A134="","",Cover!AA154)</f>
        <v/>
      </c>
      <c r="L134" s="68" t="str">
        <f>IF(A134="","",Cover!AB154)</f>
        <v/>
      </c>
      <c r="M134" s="72" t="str">
        <f>IF(A134="","",Cover!AC154)</f>
        <v/>
      </c>
      <c r="N134" s="68"/>
      <c r="O134" s="67" t="str">
        <f>IF(A134="","",Cover!B154)</f>
        <v/>
      </c>
    </row>
    <row r="135" spans="1:15" x14ac:dyDescent="0.2">
      <c r="A135" s="65" t="str">
        <f>IF(Cover!C155="","",Cover!C155)</f>
        <v/>
      </c>
      <c r="B135" s="65" t="str">
        <f t="shared" si="7"/>
        <v/>
      </c>
      <c r="C135" s="65" t="str">
        <f>IF(A135="","",UPPER(Cover!L155))</f>
        <v/>
      </c>
      <c r="D135" s="66" t="str">
        <f t="shared" si="8"/>
        <v/>
      </c>
      <c r="E135" s="65" t="str">
        <f>IF(A135="","",UPPER(Cover!W155))</f>
        <v/>
      </c>
      <c r="F135" s="67" t="str">
        <f>IF(A135="","",Cover!$C$19)</f>
        <v/>
      </c>
      <c r="G135" s="68" t="str">
        <f>IF(OR(A135="",Cover!X155=""),"",Cover!X155)</f>
        <v/>
      </c>
      <c r="H135" s="69" t="str">
        <f t="shared" si="6"/>
        <v/>
      </c>
      <c r="I135" s="68"/>
      <c r="J135" s="70" t="str">
        <f>IF(A135="","",VLOOKUP(Cover!Y155,'materials MD'!E:H,4,FALSE))</f>
        <v/>
      </c>
      <c r="K135" s="71" t="str">
        <f>IF(A135="","",Cover!AA155)</f>
        <v/>
      </c>
      <c r="L135" s="68" t="str">
        <f>IF(A135="","",Cover!AB155)</f>
        <v/>
      </c>
      <c r="M135" s="72" t="str">
        <f>IF(A135="","",Cover!AC155)</f>
        <v/>
      </c>
      <c r="N135" s="68"/>
      <c r="O135" s="67" t="str">
        <f>IF(A135="","",Cover!B155)</f>
        <v/>
      </c>
    </row>
    <row r="136" spans="1:15" x14ac:dyDescent="0.2">
      <c r="A136" s="65" t="str">
        <f>IF(Cover!C156="","",Cover!C156)</f>
        <v/>
      </c>
      <c r="B136" s="65" t="str">
        <f t="shared" si="7"/>
        <v/>
      </c>
      <c r="C136" s="65" t="str">
        <f>IF(A136="","",UPPER(Cover!L156))</f>
        <v/>
      </c>
      <c r="D136" s="66" t="str">
        <f t="shared" si="8"/>
        <v/>
      </c>
      <c r="E136" s="65" t="str">
        <f>IF(A136="","",UPPER(Cover!W156))</f>
        <v/>
      </c>
      <c r="F136" s="67" t="str">
        <f>IF(A136="","",Cover!$C$19)</f>
        <v/>
      </c>
      <c r="G136" s="68" t="str">
        <f>IF(OR(A136="",Cover!X156=""),"",Cover!X156)</f>
        <v/>
      </c>
      <c r="H136" s="69" t="str">
        <f t="shared" si="6"/>
        <v/>
      </c>
      <c r="I136" s="68"/>
      <c r="J136" s="70" t="str">
        <f>IF(A136="","",VLOOKUP(Cover!Y156,'materials MD'!E:H,4,FALSE))</f>
        <v/>
      </c>
      <c r="K136" s="71" t="str">
        <f>IF(A136="","",Cover!AA156)</f>
        <v/>
      </c>
      <c r="L136" s="68" t="str">
        <f>IF(A136="","",Cover!AB156)</f>
        <v/>
      </c>
      <c r="M136" s="72" t="str">
        <f>IF(A136="","",Cover!AC156)</f>
        <v/>
      </c>
      <c r="N136" s="68"/>
      <c r="O136" s="67" t="str">
        <f>IF(A136="","",Cover!B156)</f>
        <v/>
      </c>
    </row>
    <row r="137" spans="1:15" x14ac:dyDescent="0.2">
      <c r="A137" s="65" t="str">
        <f>IF(Cover!C157="","",Cover!C157)</f>
        <v/>
      </c>
      <c r="B137" s="65" t="str">
        <f t="shared" si="7"/>
        <v/>
      </c>
      <c r="C137" s="65" t="str">
        <f>IF(A137="","",UPPER(Cover!L157))</f>
        <v/>
      </c>
      <c r="D137" s="66" t="str">
        <f t="shared" si="8"/>
        <v/>
      </c>
      <c r="E137" s="65" t="str">
        <f>IF(A137="","",UPPER(Cover!W157))</f>
        <v/>
      </c>
      <c r="F137" s="67" t="str">
        <f>IF(A137="","",Cover!$C$19)</f>
        <v/>
      </c>
      <c r="G137" s="68" t="str">
        <f>IF(OR(A137="",Cover!X157=""),"",Cover!X157)</f>
        <v/>
      </c>
      <c r="H137" s="69" t="str">
        <f t="shared" si="6"/>
        <v/>
      </c>
      <c r="I137" s="68"/>
      <c r="J137" s="70" t="str">
        <f>IF(A137="","",VLOOKUP(Cover!Y157,'materials MD'!E:H,4,FALSE))</f>
        <v/>
      </c>
      <c r="K137" s="71" t="str">
        <f>IF(A137="","",Cover!AA157)</f>
        <v/>
      </c>
      <c r="L137" s="68" t="str">
        <f>IF(A137="","",Cover!AB157)</f>
        <v/>
      </c>
      <c r="M137" s="72" t="str">
        <f>IF(A137="","",Cover!AC157)</f>
        <v/>
      </c>
      <c r="N137" s="68"/>
      <c r="O137" s="67" t="str">
        <f>IF(A137="","",Cover!B157)</f>
        <v/>
      </c>
    </row>
    <row r="138" spans="1:15" x14ac:dyDescent="0.2">
      <c r="A138" s="65" t="str">
        <f>IF(Cover!C158="","",Cover!C158)</f>
        <v/>
      </c>
      <c r="B138" s="65" t="str">
        <f t="shared" si="7"/>
        <v/>
      </c>
      <c r="C138" s="65" t="str">
        <f>IF(A138="","",UPPER(Cover!L158))</f>
        <v/>
      </c>
      <c r="D138" s="66" t="str">
        <f t="shared" si="8"/>
        <v/>
      </c>
      <c r="E138" s="65" t="str">
        <f>IF(A138="","",UPPER(Cover!W158))</f>
        <v/>
      </c>
      <c r="F138" s="67" t="str">
        <f>IF(A138="","",Cover!$C$19)</f>
        <v/>
      </c>
      <c r="G138" s="68" t="str">
        <f>IF(OR(A138="",Cover!X158=""),"",Cover!X158)</f>
        <v/>
      </c>
      <c r="H138" s="69" t="str">
        <f t="shared" si="6"/>
        <v/>
      </c>
      <c r="I138" s="68"/>
      <c r="J138" s="70" t="str">
        <f>IF(A138="","",VLOOKUP(Cover!Y158,'materials MD'!E:H,4,FALSE))</f>
        <v/>
      </c>
      <c r="K138" s="71" t="str">
        <f>IF(A138="","",Cover!AA158)</f>
        <v/>
      </c>
      <c r="L138" s="68" t="str">
        <f>IF(A138="","",Cover!AB158)</f>
        <v/>
      </c>
      <c r="M138" s="72" t="str">
        <f>IF(A138="","",Cover!AC158)</f>
        <v/>
      </c>
      <c r="N138" s="68"/>
      <c r="O138" s="67" t="str">
        <f>IF(A138="","",Cover!B158)</f>
        <v/>
      </c>
    </row>
    <row r="139" spans="1:15" x14ac:dyDescent="0.2">
      <c r="A139" s="65" t="str">
        <f>IF(Cover!C159="","",Cover!C159)</f>
        <v/>
      </c>
      <c r="B139" s="65" t="str">
        <f t="shared" si="7"/>
        <v/>
      </c>
      <c r="C139" s="65" t="str">
        <f>IF(A139="","",UPPER(Cover!L159))</f>
        <v/>
      </c>
      <c r="D139" s="66" t="str">
        <f t="shared" si="8"/>
        <v/>
      </c>
      <c r="E139" s="65" t="str">
        <f>IF(A139="","",UPPER(Cover!W159))</f>
        <v/>
      </c>
      <c r="F139" s="67" t="str">
        <f>IF(A139="","",Cover!$C$19)</f>
        <v/>
      </c>
      <c r="G139" s="68" t="str">
        <f>IF(OR(A139="",Cover!X159=""),"",Cover!X159)</f>
        <v/>
      </c>
      <c r="H139" s="69" t="str">
        <f t="shared" si="6"/>
        <v/>
      </c>
      <c r="I139" s="68"/>
      <c r="J139" s="70" t="str">
        <f>IF(A139="","",VLOOKUP(Cover!Y159,'materials MD'!E:H,4,FALSE))</f>
        <v/>
      </c>
      <c r="K139" s="71" t="str">
        <f>IF(A139="","",Cover!AA159)</f>
        <v/>
      </c>
      <c r="L139" s="68" t="str">
        <f>IF(A139="","",Cover!AB159)</f>
        <v/>
      </c>
      <c r="M139" s="72" t="str">
        <f>IF(A139="","",Cover!AC159)</f>
        <v/>
      </c>
      <c r="N139" s="68"/>
      <c r="O139" s="67" t="str">
        <f>IF(A139="","",Cover!B159)</f>
        <v/>
      </c>
    </row>
    <row r="140" spans="1:15" x14ac:dyDescent="0.2">
      <c r="A140" s="65" t="str">
        <f>IF(Cover!C160="","",Cover!C160)</f>
        <v/>
      </c>
      <c r="B140" s="65" t="str">
        <f t="shared" si="7"/>
        <v/>
      </c>
      <c r="C140" s="65" t="str">
        <f>IF(A140="","",UPPER(Cover!L160))</f>
        <v/>
      </c>
      <c r="D140" s="66" t="str">
        <f t="shared" si="8"/>
        <v/>
      </c>
      <c r="E140" s="65" t="str">
        <f>IF(A140="","",UPPER(Cover!W160))</f>
        <v/>
      </c>
      <c r="F140" s="67" t="str">
        <f>IF(A140="","",Cover!$C$19)</f>
        <v/>
      </c>
      <c r="G140" s="68" t="str">
        <f>IF(OR(A140="",Cover!X160=""),"",Cover!X160)</f>
        <v/>
      </c>
      <c r="H140" s="69" t="str">
        <f t="shared" si="6"/>
        <v/>
      </c>
      <c r="I140" s="68"/>
      <c r="J140" s="70" t="str">
        <f>IF(A140="","",VLOOKUP(Cover!Y160,'materials MD'!E:H,4,FALSE))</f>
        <v/>
      </c>
      <c r="K140" s="71" t="str">
        <f>IF(A140="","",Cover!AA160)</f>
        <v/>
      </c>
      <c r="L140" s="68" t="str">
        <f>IF(A140="","",Cover!AB160)</f>
        <v/>
      </c>
      <c r="M140" s="72" t="str">
        <f>IF(A140="","",Cover!AC160)</f>
        <v/>
      </c>
      <c r="N140" s="68"/>
      <c r="O140" s="67" t="str">
        <f>IF(A140="","",Cover!B160)</f>
        <v/>
      </c>
    </row>
    <row r="141" spans="1:15" x14ac:dyDescent="0.2">
      <c r="A141" s="65" t="str">
        <f>IF(Cover!C161="","",Cover!C161)</f>
        <v/>
      </c>
      <c r="B141" s="65" t="str">
        <f t="shared" si="7"/>
        <v/>
      </c>
      <c r="C141" s="65" t="str">
        <f>IF(A141="","",UPPER(Cover!L161))</f>
        <v/>
      </c>
      <c r="D141" s="66" t="str">
        <f t="shared" si="8"/>
        <v/>
      </c>
      <c r="E141" s="65" t="str">
        <f>IF(A141="","",UPPER(Cover!W161))</f>
        <v/>
      </c>
      <c r="F141" s="67" t="str">
        <f>IF(A141="","",Cover!$C$19)</f>
        <v/>
      </c>
      <c r="G141" s="68" t="str">
        <f>IF(OR(A141="",Cover!X161=""),"",Cover!X161)</f>
        <v/>
      </c>
      <c r="H141" s="69" t="str">
        <f t="shared" si="6"/>
        <v/>
      </c>
      <c r="I141" s="68"/>
      <c r="J141" s="70" t="str">
        <f>IF(A141="","",VLOOKUP(Cover!Y161,'materials MD'!E:H,4,FALSE))</f>
        <v/>
      </c>
      <c r="K141" s="71" t="str">
        <f>IF(A141="","",Cover!AA161)</f>
        <v/>
      </c>
      <c r="L141" s="68" t="str">
        <f>IF(A141="","",Cover!AB161)</f>
        <v/>
      </c>
      <c r="M141" s="72" t="str">
        <f>IF(A141="","",Cover!AC161)</f>
        <v/>
      </c>
      <c r="N141" s="68"/>
      <c r="O141" s="67" t="str">
        <f>IF(A141="","",Cover!B161)</f>
        <v/>
      </c>
    </row>
    <row r="142" spans="1:15" x14ac:dyDescent="0.2">
      <c r="A142" s="65" t="str">
        <f>IF(Cover!C162="","",Cover!C162)</f>
        <v/>
      </c>
      <c r="B142" s="65" t="str">
        <f t="shared" si="7"/>
        <v/>
      </c>
      <c r="C142" s="65" t="str">
        <f>IF(A142="","",UPPER(Cover!L162))</f>
        <v/>
      </c>
      <c r="D142" s="66" t="str">
        <f t="shared" si="8"/>
        <v/>
      </c>
      <c r="E142" s="65" t="str">
        <f>IF(A142="","",UPPER(Cover!W162))</f>
        <v/>
      </c>
      <c r="F142" s="67" t="str">
        <f>IF(A142="","",Cover!$C$19)</f>
        <v/>
      </c>
      <c r="G142" s="68" t="str">
        <f>IF(OR(A142="",Cover!X162=""),"",Cover!X162)</f>
        <v/>
      </c>
      <c r="H142" s="69" t="str">
        <f t="shared" si="6"/>
        <v/>
      </c>
      <c r="I142" s="68"/>
      <c r="J142" s="70" t="str">
        <f>IF(A142="","",VLOOKUP(Cover!Y162,'materials MD'!E:H,4,FALSE))</f>
        <v/>
      </c>
      <c r="K142" s="71" t="str">
        <f>IF(A142="","",Cover!AA162)</f>
        <v/>
      </c>
      <c r="L142" s="68" t="str">
        <f>IF(A142="","",Cover!AB162)</f>
        <v/>
      </c>
      <c r="M142" s="72" t="str">
        <f>IF(A142="","",Cover!AC162)</f>
        <v/>
      </c>
      <c r="N142" s="68"/>
      <c r="O142" s="67" t="str">
        <f>IF(A142="","",Cover!B162)</f>
        <v/>
      </c>
    </row>
    <row r="143" spans="1:15" x14ac:dyDescent="0.2">
      <c r="A143" s="65" t="str">
        <f>IF(Cover!C163="","",Cover!C163)</f>
        <v/>
      </c>
      <c r="B143" s="65" t="str">
        <f t="shared" si="7"/>
        <v/>
      </c>
      <c r="C143" s="65" t="str">
        <f>IF(A143="","",UPPER(Cover!L163))</f>
        <v/>
      </c>
      <c r="D143" s="66" t="str">
        <f t="shared" si="8"/>
        <v/>
      </c>
      <c r="E143" s="65" t="str">
        <f>IF(A143="","",UPPER(Cover!W163))</f>
        <v/>
      </c>
      <c r="F143" s="67" t="str">
        <f>IF(A143="","",Cover!$C$19)</f>
        <v/>
      </c>
      <c r="G143" s="68" t="str">
        <f>IF(OR(A143="",Cover!X163=""),"",Cover!X163)</f>
        <v/>
      </c>
      <c r="H143" s="69" t="str">
        <f t="shared" si="6"/>
        <v/>
      </c>
      <c r="I143" s="68"/>
      <c r="J143" s="70" t="str">
        <f>IF(A143="","",VLOOKUP(Cover!Y163,'materials MD'!E:H,4,FALSE))</f>
        <v/>
      </c>
      <c r="K143" s="71" t="str">
        <f>IF(A143="","",Cover!AA163)</f>
        <v/>
      </c>
      <c r="L143" s="68" t="str">
        <f>IF(A143="","",Cover!AB163)</f>
        <v/>
      </c>
      <c r="M143" s="72" t="str">
        <f>IF(A143="","",Cover!AC163)</f>
        <v/>
      </c>
      <c r="N143" s="68"/>
      <c r="O143" s="67" t="str">
        <f>IF(A143="","",Cover!B163)</f>
        <v/>
      </c>
    </row>
    <row r="144" spans="1:15" x14ac:dyDescent="0.2">
      <c r="A144" s="65" t="str">
        <f>IF(Cover!C164="","",Cover!C164)</f>
        <v/>
      </c>
      <c r="B144" s="65" t="str">
        <f t="shared" si="7"/>
        <v/>
      </c>
      <c r="C144" s="65" t="str">
        <f>IF(A144="","",UPPER(Cover!L164))</f>
        <v/>
      </c>
      <c r="D144" s="66" t="str">
        <f t="shared" si="8"/>
        <v/>
      </c>
      <c r="E144" s="65" t="str">
        <f>IF(A144="","",UPPER(Cover!W164))</f>
        <v/>
      </c>
      <c r="F144" s="67" t="str">
        <f>IF(A144="","",Cover!$C$19)</f>
        <v/>
      </c>
      <c r="G144" s="68" t="str">
        <f>IF(OR(A144="",Cover!X164=""),"",Cover!X164)</f>
        <v/>
      </c>
      <c r="H144" s="69" t="str">
        <f t="shared" ref="H144:H207" si="9">IF(A144="","",10)</f>
        <v/>
      </c>
      <c r="I144" s="68"/>
      <c r="J144" s="70" t="str">
        <f>IF(A144="","",VLOOKUP(Cover!Y164,'materials MD'!E:H,4,FALSE))</f>
        <v/>
      </c>
      <c r="K144" s="71" t="str">
        <f>IF(A144="","",Cover!AA164)</f>
        <v/>
      </c>
      <c r="L144" s="68" t="str">
        <f>IF(A144="","",Cover!AB164)</f>
        <v/>
      </c>
      <c r="M144" s="72" t="str">
        <f>IF(A144="","",Cover!AC164)</f>
        <v/>
      </c>
      <c r="N144" s="68"/>
      <c r="O144" s="67" t="str">
        <f>IF(A144="","",Cover!B164)</f>
        <v/>
      </c>
    </row>
    <row r="145" spans="1:15" x14ac:dyDescent="0.2">
      <c r="A145" s="65" t="str">
        <f>IF(Cover!C165="","",Cover!C165)</f>
        <v/>
      </c>
      <c r="B145" s="65" t="str">
        <f t="shared" si="7"/>
        <v/>
      </c>
      <c r="C145" s="65" t="str">
        <f>IF(A145="","",UPPER(Cover!L165))</f>
        <v/>
      </c>
      <c r="D145" s="66" t="str">
        <f t="shared" si="8"/>
        <v/>
      </c>
      <c r="E145" s="65" t="str">
        <f>IF(A145="","",UPPER(Cover!W165))</f>
        <v/>
      </c>
      <c r="F145" s="67" t="str">
        <f>IF(A145="","",Cover!$C$19)</f>
        <v/>
      </c>
      <c r="G145" s="68" t="str">
        <f>IF(OR(A145="",Cover!X165=""),"",Cover!X165)</f>
        <v/>
      </c>
      <c r="H145" s="69" t="str">
        <f t="shared" si="9"/>
        <v/>
      </c>
      <c r="I145" s="68"/>
      <c r="J145" s="70" t="str">
        <f>IF(A145="","",VLOOKUP(Cover!Y165,'materials MD'!E:H,4,FALSE))</f>
        <v/>
      </c>
      <c r="K145" s="71" t="str">
        <f>IF(A145="","",Cover!AA165)</f>
        <v/>
      </c>
      <c r="L145" s="68" t="str">
        <f>IF(A145="","",Cover!AB165)</f>
        <v/>
      </c>
      <c r="M145" s="72" t="str">
        <f>IF(A145="","",Cover!AC165)</f>
        <v/>
      </c>
      <c r="N145" s="68"/>
      <c r="O145" s="67" t="str">
        <f>IF(A145="","",Cover!B165)</f>
        <v/>
      </c>
    </row>
    <row r="146" spans="1:15" x14ac:dyDescent="0.2">
      <c r="A146" s="65" t="str">
        <f>IF(Cover!C166="","",Cover!C166)</f>
        <v/>
      </c>
      <c r="B146" s="65" t="str">
        <f t="shared" si="7"/>
        <v/>
      </c>
      <c r="C146" s="65" t="str">
        <f>IF(A146="","",UPPER(Cover!L166))</f>
        <v/>
      </c>
      <c r="D146" s="66" t="str">
        <f t="shared" si="8"/>
        <v/>
      </c>
      <c r="E146" s="65" t="str">
        <f>IF(A146="","",UPPER(Cover!W166))</f>
        <v/>
      </c>
      <c r="F146" s="67" t="str">
        <f>IF(A146="","",Cover!$C$19)</f>
        <v/>
      </c>
      <c r="G146" s="68" t="str">
        <f>IF(OR(A146="",Cover!X166=""),"",Cover!X166)</f>
        <v/>
      </c>
      <c r="H146" s="69" t="str">
        <f t="shared" si="9"/>
        <v/>
      </c>
      <c r="I146" s="68"/>
      <c r="J146" s="70" t="str">
        <f>IF(A146="","",VLOOKUP(Cover!Y166,'materials MD'!E:H,4,FALSE))</f>
        <v/>
      </c>
      <c r="K146" s="71" t="str">
        <f>IF(A146="","",Cover!AA166)</f>
        <v/>
      </c>
      <c r="L146" s="68" t="str">
        <f>IF(A146="","",Cover!AB166)</f>
        <v/>
      </c>
      <c r="M146" s="72" t="str">
        <f>IF(A146="","",Cover!AC166)</f>
        <v/>
      </c>
      <c r="N146" s="68"/>
      <c r="O146" s="67" t="str">
        <f>IF(A146="","",Cover!B166)</f>
        <v/>
      </c>
    </row>
    <row r="147" spans="1:15" x14ac:dyDescent="0.2">
      <c r="A147" s="65" t="str">
        <f>IF(Cover!C167="","",Cover!C167)</f>
        <v/>
      </c>
      <c r="B147" s="65" t="str">
        <f t="shared" si="7"/>
        <v/>
      </c>
      <c r="C147" s="65" t="str">
        <f>IF(A147="","",UPPER(Cover!L167))</f>
        <v/>
      </c>
      <c r="D147" s="66" t="str">
        <f t="shared" si="8"/>
        <v/>
      </c>
      <c r="E147" s="65" t="str">
        <f>IF(A147="","",UPPER(Cover!W167))</f>
        <v/>
      </c>
      <c r="F147" s="67" t="str">
        <f>IF(A147="","",Cover!$C$19)</f>
        <v/>
      </c>
      <c r="G147" s="68" t="str">
        <f>IF(OR(A147="",Cover!X167=""),"",Cover!X167)</f>
        <v/>
      </c>
      <c r="H147" s="69" t="str">
        <f t="shared" si="9"/>
        <v/>
      </c>
      <c r="I147" s="68"/>
      <c r="J147" s="70" t="str">
        <f>IF(A147="","",VLOOKUP(Cover!Y167,'materials MD'!E:H,4,FALSE))</f>
        <v/>
      </c>
      <c r="K147" s="71" t="str">
        <f>IF(A147="","",Cover!AA167)</f>
        <v/>
      </c>
      <c r="L147" s="68" t="str">
        <f>IF(A147="","",Cover!AB167)</f>
        <v/>
      </c>
      <c r="M147" s="72" t="str">
        <f>IF(A147="","",Cover!AC167)</f>
        <v/>
      </c>
      <c r="N147" s="68"/>
      <c r="O147" s="67" t="str">
        <f>IF(A147="","",Cover!B167)</f>
        <v/>
      </c>
    </row>
    <row r="148" spans="1:15" x14ac:dyDescent="0.2">
      <c r="A148" s="65" t="str">
        <f>IF(Cover!C168="","",Cover!C168)</f>
        <v/>
      </c>
      <c r="B148" s="65" t="str">
        <f t="shared" si="7"/>
        <v/>
      </c>
      <c r="C148" s="65" t="str">
        <f>IF(A148="","",UPPER(Cover!L168))</f>
        <v/>
      </c>
      <c r="D148" s="66" t="str">
        <f t="shared" si="8"/>
        <v/>
      </c>
      <c r="E148" s="65" t="str">
        <f>IF(A148="","",UPPER(Cover!W168))</f>
        <v/>
      </c>
      <c r="F148" s="67" t="str">
        <f>IF(A148="","",Cover!$C$19)</f>
        <v/>
      </c>
      <c r="G148" s="68" t="str">
        <f>IF(OR(A148="",Cover!X168=""),"",Cover!X168)</f>
        <v/>
      </c>
      <c r="H148" s="69" t="str">
        <f t="shared" si="9"/>
        <v/>
      </c>
      <c r="I148" s="68"/>
      <c r="J148" s="70" t="str">
        <f>IF(A148="","",VLOOKUP(Cover!Y168,'materials MD'!E:H,4,FALSE))</f>
        <v/>
      </c>
      <c r="K148" s="71" t="str">
        <f>IF(A148="","",Cover!AA168)</f>
        <v/>
      </c>
      <c r="L148" s="68" t="str">
        <f>IF(A148="","",Cover!AB168)</f>
        <v/>
      </c>
      <c r="M148" s="72" t="str">
        <f>IF(A148="","",Cover!AC168)</f>
        <v/>
      </c>
      <c r="N148" s="68"/>
      <c r="O148" s="67" t="str">
        <f>IF(A148="","",Cover!B168)</f>
        <v/>
      </c>
    </row>
    <row r="149" spans="1:15" x14ac:dyDescent="0.2">
      <c r="A149" s="65" t="str">
        <f>IF(Cover!C169="","",Cover!C169)</f>
        <v/>
      </c>
      <c r="B149" s="65" t="str">
        <f t="shared" si="7"/>
        <v/>
      </c>
      <c r="C149" s="65" t="str">
        <f>IF(A149="","",UPPER(Cover!L169))</f>
        <v/>
      </c>
      <c r="D149" s="66" t="str">
        <f t="shared" si="8"/>
        <v/>
      </c>
      <c r="E149" s="65" t="str">
        <f>IF(A149="","",UPPER(Cover!W169))</f>
        <v/>
      </c>
      <c r="F149" s="67" t="str">
        <f>IF(A149="","",Cover!$C$19)</f>
        <v/>
      </c>
      <c r="G149" s="68" t="str">
        <f>IF(OR(A149="",Cover!X169=""),"",Cover!X169)</f>
        <v/>
      </c>
      <c r="H149" s="69" t="str">
        <f t="shared" si="9"/>
        <v/>
      </c>
      <c r="I149" s="68"/>
      <c r="J149" s="70" t="str">
        <f>IF(A149="","",VLOOKUP(Cover!Y169,'materials MD'!E:H,4,FALSE))</f>
        <v/>
      </c>
      <c r="K149" s="71" t="str">
        <f>IF(A149="","",Cover!AA169)</f>
        <v/>
      </c>
      <c r="L149" s="68" t="str">
        <f>IF(A149="","",Cover!AB169)</f>
        <v/>
      </c>
      <c r="M149" s="72" t="str">
        <f>IF(A149="","",Cover!AC169)</f>
        <v/>
      </c>
      <c r="N149" s="68"/>
      <c r="O149" s="67" t="str">
        <f>IF(A149="","",Cover!B169)</f>
        <v/>
      </c>
    </row>
    <row r="150" spans="1:15" x14ac:dyDescent="0.2">
      <c r="A150" s="65" t="str">
        <f>IF(Cover!C170="","",Cover!C170)</f>
        <v/>
      </c>
      <c r="B150" s="65" t="str">
        <f t="shared" si="7"/>
        <v/>
      </c>
      <c r="C150" s="65" t="str">
        <f>IF(A150="","",UPPER(Cover!L170))</f>
        <v/>
      </c>
      <c r="D150" s="66" t="str">
        <f t="shared" si="8"/>
        <v/>
      </c>
      <c r="E150" s="65" t="str">
        <f>IF(A150="","",UPPER(Cover!W170))</f>
        <v/>
      </c>
      <c r="F150" s="67" t="str">
        <f>IF(A150="","",Cover!$C$19)</f>
        <v/>
      </c>
      <c r="G150" s="68" t="str">
        <f>IF(OR(A150="",Cover!X170=""),"",Cover!X170)</f>
        <v/>
      </c>
      <c r="H150" s="69" t="str">
        <f t="shared" si="9"/>
        <v/>
      </c>
      <c r="I150" s="68"/>
      <c r="J150" s="70" t="str">
        <f>IF(A150="","",VLOOKUP(Cover!Y170,'materials MD'!E:H,4,FALSE))</f>
        <v/>
      </c>
      <c r="K150" s="71" t="str">
        <f>IF(A150="","",Cover!AA170)</f>
        <v/>
      </c>
      <c r="L150" s="68" t="str">
        <f>IF(A150="","",Cover!AB170)</f>
        <v/>
      </c>
      <c r="M150" s="72" t="str">
        <f>IF(A150="","",Cover!AC170)</f>
        <v/>
      </c>
      <c r="N150" s="68"/>
      <c r="O150" s="67" t="str">
        <f>IF(A150="","",Cover!B170)</f>
        <v/>
      </c>
    </row>
    <row r="151" spans="1:15" x14ac:dyDescent="0.2">
      <c r="A151" s="65" t="str">
        <f>IF(Cover!C171="","",Cover!C171)</f>
        <v/>
      </c>
      <c r="B151" s="65" t="str">
        <f t="shared" si="7"/>
        <v/>
      </c>
      <c r="C151" s="65" t="str">
        <f>IF(A151="","",UPPER(Cover!L171))</f>
        <v/>
      </c>
      <c r="D151" s="66" t="str">
        <f t="shared" si="8"/>
        <v/>
      </c>
      <c r="E151" s="65" t="str">
        <f>IF(A151="","",UPPER(Cover!W171))</f>
        <v/>
      </c>
      <c r="F151" s="67" t="str">
        <f>IF(A151="","",Cover!$C$19)</f>
        <v/>
      </c>
      <c r="G151" s="68" t="str">
        <f>IF(OR(A151="",Cover!X171=""),"",Cover!X171)</f>
        <v/>
      </c>
      <c r="H151" s="69" t="str">
        <f t="shared" si="9"/>
        <v/>
      </c>
      <c r="I151" s="68"/>
      <c r="J151" s="70" t="str">
        <f>IF(A151="","",VLOOKUP(Cover!Y171,'materials MD'!E:H,4,FALSE))</f>
        <v/>
      </c>
      <c r="K151" s="71" t="str">
        <f>IF(A151="","",Cover!AA171)</f>
        <v/>
      </c>
      <c r="L151" s="68" t="str">
        <f>IF(A151="","",Cover!AB171)</f>
        <v/>
      </c>
      <c r="M151" s="72" t="str">
        <f>IF(A151="","",Cover!AC171)</f>
        <v/>
      </c>
      <c r="N151" s="68"/>
      <c r="O151" s="67" t="str">
        <f>IF(A151="","",Cover!B171)</f>
        <v/>
      </c>
    </row>
    <row r="152" spans="1:15" x14ac:dyDescent="0.2">
      <c r="A152" s="65" t="str">
        <f>IF(Cover!C172="","",Cover!C172)</f>
        <v/>
      </c>
      <c r="B152" s="65" t="str">
        <f t="shared" si="7"/>
        <v/>
      </c>
      <c r="C152" s="65" t="str">
        <f>IF(A152="","",UPPER(Cover!L172))</f>
        <v/>
      </c>
      <c r="D152" s="66" t="str">
        <f t="shared" si="8"/>
        <v/>
      </c>
      <c r="E152" s="65" t="str">
        <f>IF(A152="","",UPPER(Cover!W172))</f>
        <v/>
      </c>
      <c r="F152" s="67" t="str">
        <f>IF(A152="","",Cover!$C$19)</f>
        <v/>
      </c>
      <c r="G152" s="68" t="str">
        <f>IF(OR(A152="",Cover!X172=""),"",Cover!X172)</f>
        <v/>
      </c>
      <c r="H152" s="69" t="str">
        <f t="shared" si="9"/>
        <v/>
      </c>
      <c r="I152" s="68"/>
      <c r="J152" s="70" t="str">
        <f>IF(A152="","",VLOOKUP(Cover!Y172,'materials MD'!E:H,4,FALSE))</f>
        <v/>
      </c>
      <c r="K152" s="71" t="str">
        <f>IF(A152="","",Cover!AA172)</f>
        <v/>
      </c>
      <c r="L152" s="68" t="str">
        <f>IF(A152="","",Cover!AB172)</f>
        <v/>
      </c>
      <c r="M152" s="72" t="str">
        <f>IF(A152="","",Cover!AC172)</f>
        <v/>
      </c>
      <c r="N152" s="68"/>
      <c r="O152" s="67" t="str">
        <f>IF(A152="","",Cover!B172)</f>
        <v/>
      </c>
    </row>
    <row r="153" spans="1:15" x14ac:dyDescent="0.2">
      <c r="A153" s="65" t="str">
        <f>IF(Cover!C173="","",Cover!C173)</f>
        <v/>
      </c>
      <c r="B153" s="65" t="str">
        <f t="shared" si="7"/>
        <v/>
      </c>
      <c r="C153" s="65" t="str">
        <f>IF(A153="","",UPPER(Cover!L173))</f>
        <v/>
      </c>
      <c r="D153" s="66" t="str">
        <f t="shared" si="8"/>
        <v/>
      </c>
      <c r="E153" s="65" t="str">
        <f>IF(A153="","",UPPER(Cover!W173))</f>
        <v/>
      </c>
      <c r="F153" s="67" t="str">
        <f>IF(A153="","",Cover!$C$19)</f>
        <v/>
      </c>
      <c r="G153" s="68" t="str">
        <f>IF(OR(A153="",Cover!X173=""),"",Cover!X173)</f>
        <v/>
      </c>
      <c r="H153" s="69" t="str">
        <f t="shared" si="9"/>
        <v/>
      </c>
      <c r="I153" s="68"/>
      <c r="J153" s="70" t="str">
        <f>IF(A153="","",VLOOKUP(Cover!Y173,'materials MD'!E:H,4,FALSE))</f>
        <v/>
      </c>
      <c r="K153" s="71" t="str">
        <f>IF(A153="","",Cover!AA173)</f>
        <v/>
      </c>
      <c r="L153" s="68" t="str">
        <f>IF(A153="","",Cover!AB173)</f>
        <v/>
      </c>
      <c r="M153" s="72" t="str">
        <f>IF(A153="","",Cover!AC173)</f>
        <v/>
      </c>
      <c r="N153" s="68"/>
      <c r="O153" s="67" t="str">
        <f>IF(A153="","",Cover!B173)</f>
        <v/>
      </c>
    </row>
    <row r="154" spans="1:15" x14ac:dyDescent="0.2">
      <c r="A154" s="65" t="str">
        <f>IF(Cover!C174="","",Cover!C174)</f>
        <v/>
      </c>
      <c r="B154" s="65" t="str">
        <f t="shared" si="7"/>
        <v/>
      </c>
      <c r="C154" s="65" t="str">
        <f>IF(A154="","",UPPER(Cover!L174))</f>
        <v/>
      </c>
      <c r="D154" s="66" t="str">
        <f t="shared" si="8"/>
        <v/>
      </c>
      <c r="E154" s="65" t="str">
        <f>IF(A154="","",UPPER(Cover!W174))</f>
        <v/>
      </c>
      <c r="F154" s="67" t="str">
        <f>IF(A154="","",Cover!$C$19)</f>
        <v/>
      </c>
      <c r="G154" s="68" t="str">
        <f>IF(OR(A154="",Cover!X174=""),"",Cover!X174)</f>
        <v/>
      </c>
      <c r="H154" s="69" t="str">
        <f t="shared" si="9"/>
        <v/>
      </c>
      <c r="I154" s="68"/>
      <c r="J154" s="70" t="str">
        <f>IF(A154="","",VLOOKUP(Cover!Y174,'materials MD'!E:H,4,FALSE))</f>
        <v/>
      </c>
      <c r="K154" s="71" t="str">
        <f>IF(A154="","",Cover!AA174)</f>
        <v/>
      </c>
      <c r="L154" s="68" t="str">
        <f>IF(A154="","",Cover!AB174)</f>
        <v/>
      </c>
      <c r="M154" s="72" t="str">
        <f>IF(A154="","",Cover!AC174)</f>
        <v/>
      </c>
      <c r="N154" s="68"/>
      <c r="O154" s="67" t="str">
        <f>IF(A154="","",Cover!B174)</f>
        <v/>
      </c>
    </row>
    <row r="155" spans="1:15" x14ac:dyDescent="0.2">
      <c r="A155" s="65" t="str">
        <f>IF(Cover!C175="","",Cover!C175)</f>
        <v/>
      </c>
      <c r="B155" s="65" t="str">
        <f t="shared" si="7"/>
        <v/>
      </c>
      <c r="C155" s="65" t="str">
        <f>IF(A155="","",UPPER(Cover!L175))</f>
        <v/>
      </c>
      <c r="D155" s="66" t="str">
        <f t="shared" si="8"/>
        <v/>
      </c>
      <c r="E155" s="65" t="str">
        <f>IF(A155="","",UPPER(Cover!W175))</f>
        <v/>
      </c>
      <c r="F155" s="67" t="str">
        <f>IF(A155="","",Cover!$C$19)</f>
        <v/>
      </c>
      <c r="G155" s="68" t="str">
        <f>IF(OR(A155="",Cover!X175=""),"",Cover!X175)</f>
        <v/>
      </c>
      <c r="H155" s="69" t="str">
        <f t="shared" si="9"/>
        <v/>
      </c>
      <c r="I155" s="68"/>
      <c r="J155" s="70" t="str">
        <f>IF(A155="","",VLOOKUP(Cover!Y175,'materials MD'!E:H,4,FALSE))</f>
        <v/>
      </c>
      <c r="K155" s="71" t="str">
        <f>IF(A155="","",Cover!AA175)</f>
        <v/>
      </c>
      <c r="L155" s="68" t="str">
        <f>IF(A155="","",Cover!AB175)</f>
        <v/>
      </c>
      <c r="M155" s="72" t="str">
        <f>IF(A155="","",Cover!AC175)</f>
        <v/>
      </c>
      <c r="N155" s="68"/>
      <c r="O155" s="67" t="str">
        <f>IF(A155="","",Cover!B175)</f>
        <v/>
      </c>
    </row>
    <row r="156" spans="1:15" x14ac:dyDescent="0.2">
      <c r="A156" s="65" t="str">
        <f>IF(Cover!C176="","",Cover!C176)</f>
        <v/>
      </c>
      <c r="B156" s="65" t="str">
        <f t="shared" si="7"/>
        <v/>
      </c>
      <c r="C156" s="65" t="str">
        <f>IF(A156="","",UPPER(Cover!L176))</f>
        <v/>
      </c>
      <c r="D156" s="66" t="str">
        <f t="shared" si="8"/>
        <v/>
      </c>
      <c r="E156" s="65" t="str">
        <f>IF(A156="","",UPPER(Cover!W176))</f>
        <v/>
      </c>
      <c r="F156" s="67" t="str">
        <f>IF(A156="","",Cover!$C$19)</f>
        <v/>
      </c>
      <c r="G156" s="68" t="str">
        <f>IF(OR(A156="",Cover!X176=""),"",Cover!X176)</f>
        <v/>
      </c>
      <c r="H156" s="69" t="str">
        <f t="shared" si="9"/>
        <v/>
      </c>
      <c r="I156" s="68"/>
      <c r="J156" s="70" t="str">
        <f>IF(A156="","",VLOOKUP(Cover!Y176,'materials MD'!E:H,4,FALSE))</f>
        <v/>
      </c>
      <c r="K156" s="71" t="str">
        <f>IF(A156="","",Cover!AA176)</f>
        <v/>
      </c>
      <c r="L156" s="68" t="str">
        <f>IF(A156="","",Cover!AB176)</f>
        <v/>
      </c>
      <c r="M156" s="72" t="str">
        <f>IF(A156="","",Cover!AC176)</f>
        <v/>
      </c>
      <c r="N156" s="68"/>
      <c r="O156" s="67" t="str">
        <f>IF(A156="","",Cover!B176)</f>
        <v/>
      </c>
    </row>
    <row r="157" spans="1:15" x14ac:dyDescent="0.2">
      <c r="A157" s="65" t="str">
        <f>IF(Cover!C177="","",Cover!C177)</f>
        <v/>
      </c>
      <c r="B157" s="65" t="str">
        <f t="shared" si="7"/>
        <v/>
      </c>
      <c r="C157" s="65" t="str">
        <f>IF(A157="","",UPPER(Cover!L177))</f>
        <v/>
      </c>
      <c r="D157" s="66" t="str">
        <f t="shared" si="8"/>
        <v/>
      </c>
      <c r="E157" s="65" t="str">
        <f>IF(A157="","",UPPER(Cover!W177))</f>
        <v/>
      </c>
      <c r="F157" s="67" t="str">
        <f>IF(A157="","",Cover!$C$19)</f>
        <v/>
      </c>
      <c r="G157" s="68" t="str">
        <f>IF(OR(A157="",Cover!X177=""),"",Cover!X177)</f>
        <v/>
      </c>
      <c r="H157" s="69" t="str">
        <f t="shared" si="9"/>
        <v/>
      </c>
      <c r="I157" s="68"/>
      <c r="J157" s="70" t="str">
        <f>IF(A157="","",VLOOKUP(Cover!Y177,'materials MD'!E:H,4,FALSE))</f>
        <v/>
      </c>
      <c r="K157" s="71" t="str">
        <f>IF(A157="","",Cover!AA177)</f>
        <v/>
      </c>
      <c r="L157" s="68" t="str">
        <f>IF(A157="","",Cover!AB177)</f>
        <v/>
      </c>
      <c r="M157" s="72" t="str">
        <f>IF(A157="","",Cover!AC177)</f>
        <v/>
      </c>
      <c r="N157" s="68"/>
      <c r="O157" s="67" t="str">
        <f>IF(A157="","",Cover!B177)</f>
        <v/>
      </c>
    </row>
    <row r="158" spans="1:15" x14ac:dyDescent="0.2">
      <c r="A158" s="65" t="str">
        <f>IF(Cover!C178="","",Cover!C178)</f>
        <v/>
      </c>
      <c r="B158" s="65" t="str">
        <f t="shared" si="7"/>
        <v/>
      </c>
      <c r="C158" s="65" t="str">
        <f>IF(A158="","",UPPER(Cover!L178))</f>
        <v/>
      </c>
      <c r="D158" s="66" t="str">
        <f t="shared" si="8"/>
        <v/>
      </c>
      <c r="E158" s="65" t="str">
        <f>IF(A158="","",UPPER(Cover!W178))</f>
        <v/>
      </c>
      <c r="F158" s="67" t="str">
        <f>IF(A158="","",Cover!$C$19)</f>
        <v/>
      </c>
      <c r="G158" s="68" t="str">
        <f>IF(OR(A158="",Cover!X178=""),"",Cover!X178)</f>
        <v/>
      </c>
      <c r="H158" s="69" t="str">
        <f t="shared" si="9"/>
        <v/>
      </c>
      <c r="I158" s="68"/>
      <c r="J158" s="70" t="str">
        <f>IF(A158="","",VLOOKUP(Cover!Y178,'materials MD'!E:H,4,FALSE))</f>
        <v/>
      </c>
      <c r="K158" s="71" t="str">
        <f>IF(A158="","",Cover!AA178)</f>
        <v/>
      </c>
      <c r="L158" s="68" t="str">
        <f>IF(A158="","",Cover!AB178)</f>
        <v/>
      </c>
      <c r="M158" s="72" t="str">
        <f>IF(A158="","",Cover!AC178)</f>
        <v/>
      </c>
      <c r="N158" s="68"/>
      <c r="O158" s="67" t="str">
        <f>IF(A158="","",Cover!B178)</f>
        <v/>
      </c>
    </row>
    <row r="159" spans="1:15" x14ac:dyDescent="0.2">
      <c r="A159" s="65" t="str">
        <f>IF(Cover!C179="","",Cover!C179)</f>
        <v/>
      </c>
      <c r="B159" s="65" t="str">
        <f t="shared" si="7"/>
        <v/>
      </c>
      <c r="C159" s="65" t="str">
        <f>IF(A159="","",UPPER(Cover!L179))</f>
        <v/>
      </c>
      <c r="D159" s="66" t="str">
        <f t="shared" si="8"/>
        <v/>
      </c>
      <c r="E159" s="65" t="str">
        <f>IF(A159="","",UPPER(Cover!W179))</f>
        <v/>
      </c>
      <c r="F159" s="67" t="str">
        <f>IF(A159="","",Cover!$C$19)</f>
        <v/>
      </c>
      <c r="G159" s="68" t="str">
        <f>IF(OR(A159="",Cover!X179=""),"",Cover!X179)</f>
        <v/>
      </c>
      <c r="H159" s="69" t="str">
        <f t="shared" si="9"/>
        <v/>
      </c>
      <c r="I159" s="68"/>
      <c r="J159" s="70" t="str">
        <f>IF(A159="","",VLOOKUP(Cover!Y179,'materials MD'!E:H,4,FALSE))</f>
        <v/>
      </c>
      <c r="K159" s="71" t="str">
        <f>IF(A159="","",Cover!AA179)</f>
        <v/>
      </c>
      <c r="L159" s="68" t="str">
        <f>IF(A159="","",Cover!AB179)</f>
        <v/>
      </c>
      <c r="M159" s="72" t="str">
        <f>IF(A159="","",Cover!AC179)</f>
        <v/>
      </c>
      <c r="N159" s="68"/>
      <c r="O159" s="67" t="str">
        <f>IF(A159="","",Cover!B179)</f>
        <v/>
      </c>
    </row>
    <row r="160" spans="1:15" x14ac:dyDescent="0.2">
      <c r="A160" s="65" t="str">
        <f>IF(Cover!C180="","",Cover!C180)</f>
        <v/>
      </c>
      <c r="B160" s="65" t="str">
        <f t="shared" si="7"/>
        <v/>
      </c>
      <c r="C160" s="65" t="str">
        <f>IF(A160="","",UPPER(Cover!L180))</f>
        <v/>
      </c>
      <c r="D160" s="66" t="str">
        <f t="shared" si="8"/>
        <v/>
      </c>
      <c r="E160" s="65" t="str">
        <f>IF(A160="","",UPPER(Cover!W180))</f>
        <v/>
      </c>
      <c r="F160" s="67" t="str">
        <f>IF(A160="","",Cover!$C$19)</f>
        <v/>
      </c>
      <c r="G160" s="68" t="str">
        <f>IF(OR(A160="",Cover!X180=""),"",Cover!X180)</f>
        <v/>
      </c>
      <c r="H160" s="69" t="str">
        <f t="shared" si="9"/>
        <v/>
      </c>
      <c r="I160" s="68"/>
      <c r="J160" s="70" t="str">
        <f>IF(A160="","",VLOOKUP(Cover!Y180,'materials MD'!E:H,4,FALSE))</f>
        <v/>
      </c>
      <c r="K160" s="71" t="str">
        <f>IF(A160="","",Cover!AA180)</f>
        <v/>
      </c>
      <c r="L160" s="68" t="str">
        <f>IF(A160="","",Cover!AB180)</f>
        <v/>
      </c>
      <c r="M160" s="72" t="str">
        <f>IF(A160="","",Cover!AC180)</f>
        <v/>
      </c>
      <c r="N160" s="68"/>
      <c r="O160" s="67" t="str">
        <f>IF(A160="","",Cover!B180)</f>
        <v/>
      </c>
    </row>
    <row r="161" spans="1:15" x14ac:dyDescent="0.2">
      <c r="A161" s="65" t="str">
        <f>IF(Cover!C181="","",Cover!C181)</f>
        <v/>
      </c>
      <c r="B161" s="65" t="str">
        <f t="shared" si="7"/>
        <v/>
      </c>
      <c r="C161" s="65" t="str">
        <f>IF(A161="","",UPPER(Cover!L181))</f>
        <v/>
      </c>
      <c r="D161" s="66" t="str">
        <f t="shared" si="8"/>
        <v/>
      </c>
      <c r="E161" s="65" t="str">
        <f>IF(A161="","",UPPER(Cover!W181))</f>
        <v/>
      </c>
      <c r="F161" s="67" t="str">
        <f>IF(A161="","",Cover!$C$19)</f>
        <v/>
      </c>
      <c r="G161" s="68" t="str">
        <f>IF(OR(A161="",Cover!X181=""),"",Cover!X181)</f>
        <v/>
      </c>
      <c r="H161" s="69" t="str">
        <f t="shared" si="9"/>
        <v/>
      </c>
      <c r="I161" s="68"/>
      <c r="J161" s="70" t="str">
        <f>IF(A161="","",VLOOKUP(Cover!Y181,'materials MD'!E:H,4,FALSE))</f>
        <v/>
      </c>
      <c r="K161" s="71" t="str">
        <f>IF(A161="","",Cover!AA181)</f>
        <v/>
      </c>
      <c r="L161" s="68" t="str">
        <f>IF(A161="","",Cover!AB181)</f>
        <v/>
      </c>
      <c r="M161" s="72" t="str">
        <f>IF(A161="","",Cover!AC181)</f>
        <v/>
      </c>
      <c r="N161" s="68"/>
      <c r="O161" s="67" t="str">
        <f>IF(A161="","",Cover!B181)</f>
        <v/>
      </c>
    </row>
    <row r="162" spans="1:15" x14ac:dyDescent="0.2">
      <c r="A162" s="65" t="str">
        <f>IF(Cover!C182="","",Cover!C182)</f>
        <v/>
      </c>
      <c r="B162" s="65" t="str">
        <f t="shared" si="7"/>
        <v/>
      </c>
      <c r="C162" s="65" t="str">
        <f>IF(A162="","",UPPER(Cover!L182))</f>
        <v/>
      </c>
      <c r="D162" s="66" t="str">
        <f t="shared" si="8"/>
        <v/>
      </c>
      <c r="E162" s="65" t="str">
        <f>IF(A162="","",UPPER(Cover!W182))</f>
        <v/>
      </c>
      <c r="F162" s="67" t="str">
        <f>IF(A162="","",Cover!$C$19)</f>
        <v/>
      </c>
      <c r="G162" s="68" t="str">
        <f>IF(OR(A162="",Cover!X182=""),"",Cover!X182)</f>
        <v/>
      </c>
      <c r="H162" s="69" t="str">
        <f t="shared" si="9"/>
        <v/>
      </c>
      <c r="I162" s="68"/>
      <c r="J162" s="70" t="str">
        <f>IF(A162="","",VLOOKUP(Cover!Y182,'materials MD'!E:H,4,FALSE))</f>
        <v/>
      </c>
      <c r="K162" s="71" t="str">
        <f>IF(A162="","",Cover!AA182)</f>
        <v/>
      </c>
      <c r="L162" s="68" t="str">
        <f>IF(A162="","",Cover!AB182)</f>
        <v/>
      </c>
      <c r="M162" s="72" t="str">
        <f>IF(A162="","",Cover!AC182)</f>
        <v/>
      </c>
      <c r="N162" s="68"/>
      <c r="O162" s="67" t="str">
        <f>IF(A162="","",Cover!B182)</f>
        <v/>
      </c>
    </row>
    <row r="163" spans="1:15" x14ac:dyDescent="0.2">
      <c r="A163" s="65" t="str">
        <f>IF(Cover!C183="","",Cover!C183)</f>
        <v/>
      </c>
      <c r="B163" s="65" t="str">
        <f t="shared" si="7"/>
        <v/>
      </c>
      <c r="C163" s="65" t="str">
        <f>IF(A163="","",UPPER(Cover!L183))</f>
        <v/>
      </c>
      <c r="D163" s="66" t="str">
        <f t="shared" si="8"/>
        <v/>
      </c>
      <c r="E163" s="65" t="str">
        <f>IF(A163="","",UPPER(Cover!W183))</f>
        <v/>
      </c>
      <c r="F163" s="67" t="str">
        <f>IF(A163="","",Cover!$C$19)</f>
        <v/>
      </c>
      <c r="G163" s="68" t="str">
        <f>IF(OR(A163="",Cover!X183=""),"",Cover!X183)</f>
        <v/>
      </c>
      <c r="H163" s="69" t="str">
        <f t="shared" si="9"/>
        <v/>
      </c>
      <c r="I163" s="68"/>
      <c r="J163" s="70" t="str">
        <f>IF(A163="","",VLOOKUP(Cover!Y183,'materials MD'!E:H,4,FALSE))</f>
        <v/>
      </c>
      <c r="K163" s="71" t="str">
        <f>IF(A163="","",Cover!AA183)</f>
        <v/>
      </c>
      <c r="L163" s="68" t="str">
        <f>IF(A163="","",Cover!AB183)</f>
        <v/>
      </c>
      <c r="M163" s="72" t="str">
        <f>IF(A163="","",Cover!AC183)</f>
        <v/>
      </c>
      <c r="N163" s="68"/>
      <c r="O163" s="67" t="str">
        <f>IF(A163="","",Cover!B183)</f>
        <v/>
      </c>
    </row>
    <row r="164" spans="1:15" x14ac:dyDescent="0.2">
      <c r="A164" s="65" t="str">
        <f>IF(Cover!C184="","",Cover!C184)</f>
        <v/>
      </c>
      <c r="B164" s="65" t="str">
        <f t="shared" si="7"/>
        <v/>
      </c>
      <c r="C164" s="65" t="str">
        <f>IF(A164="","",UPPER(Cover!L184))</f>
        <v/>
      </c>
      <c r="D164" s="66" t="str">
        <f t="shared" si="8"/>
        <v/>
      </c>
      <c r="E164" s="65" t="str">
        <f>IF(A164="","",UPPER(Cover!W184))</f>
        <v/>
      </c>
      <c r="F164" s="67" t="str">
        <f>IF(A164="","",Cover!$C$19)</f>
        <v/>
      </c>
      <c r="G164" s="68" t="str">
        <f>IF(OR(A164="",Cover!X184=""),"",Cover!X184)</f>
        <v/>
      </c>
      <c r="H164" s="69" t="str">
        <f t="shared" si="9"/>
        <v/>
      </c>
      <c r="I164" s="68"/>
      <c r="J164" s="70" t="str">
        <f>IF(A164="","",VLOOKUP(Cover!Y184,'materials MD'!E:H,4,FALSE))</f>
        <v/>
      </c>
      <c r="K164" s="71" t="str">
        <f>IF(A164="","",Cover!AA184)</f>
        <v/>
      </c>
      <c r="L164" s="68" t="str">
        <f>IF(A164="","",Cover!AB184)</f>
        <v/>
      </c>
      <c r="M164" s="72" t="str">
        <f>IF(A164="","",Cover!AC184)</f>
        <v/>
      </c>
      <c r="N164" s="68"/>
      <c r="O164" s="67" t="str">
        <f>IF(A164="","",Cover!B184)</f>
        <v/>
      </c>
    </row>
    <row r="165" spans="1:15" x14ac:dyDescent="0.2">
      <c r="A165" s="65" t="str">
        <f>IF(Cover!C185="","",Cover!C185)</f>
        <v/>
      </c>
      <c r="B165" s="65" t="str">
        <f t="shared" si="7"/>
        <v/>
      </c>
      <c r="C165" s="65" t="str">
        <f>IF(A165="","",UPPER(Cover!L185))</f>
        <v/>
      </c>
      <c r="D165" s="66" t="str">
        <f t="shared" si="8"/>
        <v/>
      </c>
      <c r="E165" s="65" t="str">
        <f>IF(A165="","",UPPER(Cover!W185))</f>
        <v/>
      </c>
      <c r="F165" s="67" t="str">
        <f>IF(A165="","",Cover!$C$19)</f>
        <v/>
      </c>
      <c r="G165" s="68" t="str">
        <f>IF(OR(A165="",Cover!X185=""),"",Cover!X185)</f>
        <v/>
      </c>
      <c r="H165" s="69" t="str">
        <f t="shared" si="9"/>
        <v/>
      </c>
      <c r="I165" s="68"/>
      <c r="J165" s="70" t="str">
        <f>IF(A165="","",VLOOKUP(Cover!Y185,'materials MD'!E:H,4,FALSE))</f>
        <v/>
      </c>
      <c r="K165" s="71" t="str">
        <f>IF(A165="","",Cover!AA185)</f>
        <v/>
      </c>
      <c r="L165" s="68" t="str">
        <f>IF(A165="","",Cover!AB185)</f>
        <v/>
      </c>
      <c r="M165" s="72" t="str">
        <f>IF(A165="","",Cover!AC185)</f>
        <v/>
      </c>
      <c r="N165" s="68"/>
      <c r="O165" s="67" t="str">
        <f>IF(A165="","",Cover!B185)</f>
        <v/>
      </c>
    </row>
    <row r="166" spans="1:15" x14ac:dyDescent="0.2">
      <c r="A166" s="65" t="str">
        <f>IF(Cover!C186="","",Cover!C186)</f>
        <v/>
      </c>
      <c r="B166" s="65" t="str">
        <f t="shared" si="7"/>
        <v/>
      </c>
      <c r="C166" s="65" t="str">
        <f>IF(A166="","",UPPER(Cover!L186))</f>
        <v/>
      </c>
      <c r="D166" s="66" t="str">
        <f t="shared" si="8"/>
        <v/>
      </c>
      <c r="E166" s="65" t="str">
        <f>IF(A166="","",UPPER(Cover!W186))</f>
        <v/>
      </c>
      <c r="F166" s="67" t="str">
        <f>IF(A166="","",Cover!$C$19)</f>
        <v/>
      </c>
      <c r="G166" s="68" t="str">
        <f>IF(OR(A166="",Cover!X186=""),"",Cover!X186)</f>
        <v/>
      </c>
      <c r="H166" s="69" t="str">
        <f t="shared" si="9"/>
        <v/>
      </c>
      <c r="I166" s="68"/>
      <c r="J166" s="70" t="str">
        <f>IF(A166="","",VLOOKUP(Cover!Y186,'materials MD'!E:H,4,FALSE))</f>
        <v/>
      </c>
      <c r="K166" s="71" t="str">
        <f>IF(A166="","",Cover!AA186)</f>
        <v/>
      </c>
      <c r="L166" s="68" t="str">
        <f>IF(A166="","",Cover!AB186)</f>
        <v/>
      </c>
      <c r="M166" s="72" t="str">
        <f>IF(A166="","",Cover!AC186)</f>
        <v/>
      </c>
      <c r="N166" s="68"/>
      <c r="O166" s="67" t="str">
        <f>IF(A166="","",Cover!B186)</f>
        <v/>
      </c>
    </row>
    <row r="167" spans="1:15" x14ac:dyDescent="0.2">
      <c r="A167" s="65" t="str">
        <f>IF(Cover!C187="","",Cover!C187)</f>
        <v/>
      </c>
      <c r="B167" s="65" t="str">
        <f t="shared" si="7"/>
        <v/>
      </c>
      <c r="C167" s="65" t="str">
        <f>IF(A167="","",UPPER(Cover!L187))</f>
        <v/>
      </c>
      <c r="D167" s="66" t="str">
        <f t="shared" si="8"/>
        <v/>
      </c>
      <c r="E167" s="65" t="str">
        <f>IF(A167="","",UPPER(Cover!W187))</f>
        <v/>
      </c>
      <c r="F167" s="67" t="str">
        <f>IF(A167="","",Cover!$C$19)</f>
        <v/>
      </c>
      <c r="G167" s="68" t="str">
        <f>IF(OR(A167="",Cover!X187=""),"",Cover!X187)</f>
        <v/>
      </c>
      <c r="H167" s="69" t="str">
        <f t="shared" si="9"/>
        <v/>
      </c>
      <c r="I167" s="68"/>
      <c r="J167" s="70" t="str">
        <f>IF(A167="","",VLOOKUP(Cover!Y187,'materials MD'!E:H,4,FALSE))</f>
        <v/>
      </c>
      <c r="K167" s="71" t="str">
        <f>IF(A167="","",Cover!AA187)</f>
        <v/>
      </c>
      <c r="L167" s="68" t="str">
        <f>IF(A167="","",Cover!AB187)</f>
        <v/>
      </c>
      <c r="M167" s="72" t="str">
        <f>IF(A167="","",Cover!AC187)</f>
        <v/>
      </c>
      <c r="N167" s="68"/>
      <c r="O167" s="67" t="str">
        <f>IF(A167="","",Cover!B187)</f>
        <v/>
      </c>
    </row>
    <row r="168" spans="1:15" x14ac:dyDescent="0.2">
      <c r="A168" s="65" t="str">
        <f>IF(Cover!C188="","",Cover!C188)</f>
        <v/>
      </c>
      <c r="B168" s="65" t="str">
        <f t="shared" si="7"/>
        <v/>
      </c>
      <c r="C168" s="65" t="str">
        <f>IF(A168="","",UPPER(Cover!L188))</f>
        <v/>
      </c>
      <c r="D168" s="66" t="str">
        <f t="shared" si="8"/>
        <v/>
      </c>
      <c r="E168" s="65" t="str">
        <f>IF(A168="","",UPPER(Cover!W188))</f>
        <v/>
      </c>
      <c r="F168" s="67" t="str">
        <f>IF(A168="","",Cover!$C$19)</f>
        <v/>
      </c>
      <c r="G168" s="68" t="str">
        <f>IF(OR(A168="",Cover!X188=""),"",Cover!X188)</f>
        <v/>
      </c>
      <c r="H168" s="69" t="str">
        <f t="shared" si="9"/>
        <v/>
      </c>
      <c r="I168" s="68"/>
      <c r="J168" s="70" t="str">
        <f>IF(A168="","",VLOOKUP(Cover!Y188,'materials MD'!E:H,4,FALSE))</f>
        <v/>
      </c>
      <c r="K168" s="71" t="str">
        <f>IF(A168="","",Cover!AA188)</f>
        <v/>
      </c>
      <c r="L168" s="68" t="str">
        <f>IF(A168="","",Cover!AB188)</f>
        <v/>
      </c>
      <c r="M168" s="72" t="str">
        <f>IF(A168="","",Cover!AC188)</f>
        <v/>
      </c>
      <c r="N168" s="68"/>
      <c r="O168" s="67" t="str">
        <f>IF(A168="","",Cover!B188)</f>
        <v/>
      </c>
    </row>
    <row r="169" spans="1:15" x14ac:dyDescent="0.2">
      <c r="A169" s="65" t="str">
        <f>IF(Cover!C189="","",Cover!C189)</f>
        <v/>
      </c>
      <c r="B169" s="65" t="str">
        <f t="shared" si="7"/>
        <v/>
      </c>
      <c r="C169" s="65" t="str">
        <f>IF(A169="","",UPPER(Cover!L189))</f>
        <v/>
      </c>
      <c r="D169" s="66" t="str">
        <f t="shared" si="8"/>
        <v/>
      </c>
      <c r="E169" s="65" t="str">
        <f>IF(A169="","",UPPER(Cover!W189))</f>
        <v/>
      </c>
      <c r="F169" s="67" t="str">
        <f>IF(A169="","",Cover!$C$19)</f>
        <v/>
      </c>
      <c r="G169" s="68" t="str">
        <f>IF(OR(A169="",Cover!X189=""),"",Cover!X189)</f>
        <v/>
      </c>
      <c r="H169" s="69" t="str">
        <f t="shared" si="9"/>
        <v/>
      </c>
      <c r="I169" s="68"/>
      <c r="J169" s="70" t="str">
        <f>IF(A169="","",VLOOKUP(Cover!Y189,'materials MD'!E:H,4,FALSE))</f>
        <v/>
      </c>
      <c r="K169" s="71" t="str">
        <f>IF(A169="","",Cover!AA189)</f>
        <v/>
      </c>
      <c r="L169" s="68" t="str">
        <f>IF(A169="","",Cover!AB189)</f>
        <v/>
      </c>
      <c r="M169" s="72" t="str">
        <f>IF(A169="","",Cover!AC189)</f>
        <v/>
      </c>
      <c r="N169" s="68"/>
      <c r="O169" s="67" t="str">
        <f>IF(A169="","",Cover!B189)</f>
        <v/>
      </c>
    </row>
    <row r="170" spans="1:15" x14ac:dyDescent="0.2">
      <c r="A170" s="65" t="str">
        <f>IF(Cover!C190="","",Cover!C190)</f>
        <v/>
      </c>
      <c r="B170" s="65" t="str">
        <f t="shared" si="7"/>
        <v/>
      </c>
      <c r="C170" s="65" t="str">
        <f>IF(A170="","",UPPER(Cover!L190))</f>
        <v/>
      </c>
      <c r="D170" s="66" t="str">
        <f t="shared" si="8"/>
        <v/>
      </c>
      <c r="E170" s="65" t="str">
        <f>IF(A170="","",UPPER(Cover!W190))</f>
        <v/>
      </c>
      <c r="F170" s="67" t="str">
        <f>IF(A170="","",Cover!$C$19)</f>
        <v/>
      </c>
      <c r="G170" s="68" t="str">
        <f>IF(OR(A170="",Cover!X190=""),"",Cover!X190)</f>
        <v/>
      </c>
      <c r="H170" s="69" t="str">
        <f t="shared" si="9"/>
        <v/>
      </c>
      <c r="I170" s="68"/>
      <c r="J170" s="70" t="str">
        <f>IF(A170="","",VLOOKUP(Cover!Y190,'materials MD'!E:H,4,FALSE))</f>
        <v/>
      </c>
      <c r="K170" s="71" t="str">
        <f>IF(A170="","",Cover!AA190)</f>
        <v/>
      </c>
      <c r="L170" s="68" t="str">
        <f>IF(A170="","",Cover!AB190)</f>
        <v/>
      </c>
      <c r="M170" s="72" t="str">
        <f>IF(A170="","",Cover!AC190)</f>
        <v/>
      </c>
      <c r="N170" s="68"/>
      <c r="O170" s="67" t="str">
        <f>IF(A170="","",Cover!B190)</f>
        <v/>
      </c>
    </row>
    <row r="171" spans="1:15" x14ac:dyDescent="0.2">
      <c r="A171" s="65" t="str">
        <f>IF(Cover!C191="","",Cover!C191)</f>
        <v/>
      </c>
      <c r="B171" s="65" t="str">
        <f t="shared" si="7"/>
        <v/>
      </c>
      <c r="C171" s="65" t="str">
        <f>IF(A171="","",UPPER(Cover!L191))</f>
        <v/>
      </c>
      <c r="D171" s="66" t="str">
        <f t="shared" si="8"/>
        <v/>
      </c>
      <c r="E171" s="65" t="str">
        <f>IF(A171="","",UPPER(Cover!W191))</f>
        <v/>
      </c>
      <c r="F171" s="67" t="str">
        <f>IF(A171="","",Cover!$C$19)</f>
        <v/>
      </c>
      <c r="G171" s="68" t="str">
        <f>IF(OR(A171="",Cover!X191=""),"",Cover!X191)</f>
        <v/>
      </c>
      <c r="H171" s="69" t="str">
        <f t="shared" si="9"/>
        <v/>
      </c>
      <c r="I171" s="68"/>
      <c r="J171" s="70" t="str">
        <f>IF(A171="","",VLOOKUP(Cover!Y191,'materials MD'!E:H,4,FALSE))</f>
        <v/>
      </c>
      <c r="K171" s="71" t="str">
        <f>IF(A171="","",Cover!AA191)</f>
        <v/>
      </c>
      <c r="L171" s="68" t="str">
        <f>IF(A171="","",Cover!AB191)</f>
        <v/>
      </c>
      <c r="M171" s="72" t="str">
        <f>IF(A171="","",Cover!AC191)</f>
        <v/>
      </c>
      <c r="N171" s="68"/>
      <c r="O171" s="67" t="str">
        <f>IF(A171="","",Cover!B191)</f>
        <v/>
      </c>
    </row>
    <row r="172" spans="1:15" x14ac:dyDescent="0.2">
      <c r="A172" s="65" t="str">
        <f>IF(Cover!C192="","",Cover!C192)</f>
        <v/>
      </c>
      <c r="B172" s="65" t="str">
        <f t="shared" si="7"/>
        <v/>
      </c>
      <c r="C172" s="65" t="str">
        <f>IF(A172="","",UPPER(Cover!L192))</f>
        <v/>
      </c>
      <c r="D172" s="66" t="str">
        <f t="shared" si="8"/>
        <v/>
      </c>
      <c r="E172" s="65" t="str">
        <f>IF(A172="","",UPPER(Cover!W192))</f>
        <v/>
      </c>
      <c r="F172" s="67" t="str">
        <f>IF(A172="","",Cover!$C$19)</f>
        <v/>
      </c>
      <c r="G172" s="68" t="str">
        <f>IF(OR(A172="",Cover!X192=""),"",Cover!X192)</f>
        <v/>
      </c>
      <c r="H172" s="69" t="str">
        <f t="shared" si="9"/>
        <v/>
      </c>
      <c r="I172" s="68"/>
      <c r="J172" s="70" t="str">
        <f>IF(A172="","",VLOOKUP(Cover!Y192,'materials MD'!E:H,4,FALSE))</f>
        <v/>
      </c>
      <c r="K172" s="71" t="str">
        <f>IF(A172="","",Cover!AA192)</f>
        <v/>
      </c>
      <c r="L172" s="68" t="str">
        <f>IF(A172="","",Cover!AB192)</f>
        <v/>
      </c>
      <c r="M172" s="72" t="str">
        <f>IF(A172="","",Cover!AC192)</f>
        <v/>
      </c>
      <c r="N172" s="68"/>
      <c r="O172" s="67" t="str">
        <f>IF(A172="","",Cover!B192)</f>
        <v/>
      </c>
    </row>
    <row r="173" spans="1:15" x14ac:dyDescent="0.2">
      <c r="A173" s="65" t="str">
        <f>IF(Cover!C193="","",Cover!C193)</f>
        <v/>
      </c>
      <c r="B173" s="65" t="str">
        <f t="shared" si="7"/>
        <v/>
      </c>
      <c r="C173" s="65" t="str">
        <f>IF(A173="","",UPPER(Cover!L193))</f>
        <v/>
      </c>
      <c r="D173" s="66" t="str">
        <f t="shared" si="8"/>
        <v/>
      </c>
      <c r="E173" s="65" t="str">
        <f>IF(A173="","",UPPER(Cover!W193))</f>
        <v/>
      </c>
      <c r="F173" s="67" t="str">
        <f>IF(A173="","",Cover!$C$19)</f>
        <v/>
      </c>
      <c r="G173" s="68" t="str">
        <f>IF(OR(A173="",Cover!X193=""),"",Cover!X193)</f>
        <v/>
      </c>
      <c r="H173" s="69" t="str">
        <f t="shared" si="9"/>
        <v/>
      </c>
      <c r="I173" s="68"/>
      <c r="J173" s="70" t="str">
        <f>IF(A173="","",VLOOKUP(Cover!Y193,'materials MD'!E:H,4,FALSE))</f>
        <v/>
      </c>
      <c r="K173" s="71" t="str">
        <f>IF(A173="","",Cover!AA193)</f>
        <v/>
      </c>
      <c r="L173" s="68" t="str">
        <f>IF(A173="","",Cover!AB193)</f>
        <v/>
      </c>
      <c r="M173" s="72" t="str">
        <f>IF(A173="","",Cover!AC193)</f>
        <v/>
      </c>
      <c r="N173" s="68"/>
      <c r="O173" s="67" t="str">
        <f>IF(A173="","",Cover!B193)</f>
        <v/>
      </c>
    </row>
    <row r="174" spans="1:15" x14ac:dyDescent="0.2">
      <c r="A174" s="65" t="str">
        <f>IF(Cover!C194="","",Cover!C194)</f>
        <v/>
      </c>
      <c r="B174" s="65" t="str">
        <f t="shared" si="7"/>
        <v/>
      </c>
      <c r="C174" s="65" t="str">
        <f>IF(A174="","",UPPER(Cover!L194))</f>
        <v/>
      </c>
      <c r="D174" s="66" t="str">
        <f t="shared" si="8"/>
        <v/>
      </c>
      <c r="E174" s="65" t="str">
        <f>IF(A174="","",UPPER(Cover!W194))</f>
        <v/>
      </c>
      <c r="F174" s="67" t="str">
        <f>IF(A174="","",Cover!$C$19)</f>
        <v/>
      </c>
      <c r="G174" s="68" t="str">
        <f>IF(OR(A174="",Cover!X194=""),"",Cover!X194)</f>
        <v/>
      </c>
      <c r="H174" s="69" t="str">
        <f t="shared" si="9"/>
        <v/>
      </c>
      <c r="I174" s="68"/>
      <c r="J174" s="70" t="str">
        <f>IF(A174="","",VLOOKUP(Cover!Y194,'materials MD'!E:H,4,FALSE))</f>
        <v/>
      </c>
      <c r="K174" s="71" t="str">
        <f>IF(A174="","",Cover!AA194)</f>
        <v/>
      </c>
      <c r="L174" s="68" t="str">
        <f>IF(A174="","",Cover!AB194)</f>
        <v/>
      </c>
      <c r="M174" s="72" t="str">
        <f>IF(A174="","",Cover!AC194)</f>
        <v/>
      </c>
      <c r="N174" s="68"/>
      <c r="O174" s="67" t="str">
        <f>IF(A174="","",Cover!B194)</f>
        <v/>
      </c>
    </row>
    <row r="175" spans="1:15" x14ac:dyDescent="0.2">
      <c r="A175" s="65" t="str">
        <f>IF(Cover!C195="","",Cover!C195)</f>
        <v/>
      </c>
      <c r="B175" s="65" t="str">
        <f t="shared" si="7"/>
        <v/>
      </c>
      <c r="C175" s="65" t="str">
        <f>IF(A175="","",UPPER(Cover!L195))</f>
        <v/>
      </c>
      <c r="D175" s="66" t="str">
        <f t="shared" si="8"/>
        <v/>
      </c>
      <c r="E175" s="65" t="str">
        <f>IF(A175="","",UPPER(Cover!W195))</f>
        <v/>
      </c>
      <c r="F175" s="67" t="str">
        <f>IF(A175="","",Cover!$C$19)</f>
        <v/>
      </c>
      <c r="G175" s="68" t="str">
        <f>IF(OR(A175="",Cover!X195=""),"",Cover!X195)</f>
        <v/>
      </c>
      <c r="H175" s="69" t="str">
        <f t="shared" si="9"/>
        <v/>
      </c>
      <c r="I175" s="68"/>
      <c r="J175" s="70" t="str">
        <f>IF(A175="","",VLOOKUP(Cover!Y195,'materials MD'!E:H,4,FALSE))</f>
        <v/>
      </c>
      <c r="K175" s="71" t="str">
        <f>IF(A175="","",Cover!AA195)</f>
        <v/>
      </c>
      <c r="L175" s="68" t="str">
        <f>IF(A175="","",Cover!AB195)</f>
        <v/>
      </c>
      <c r="M175" s="72" t="str">
        <f>IF(A175="","",Cover!AC195)</f>
        <v/>
      </c>
      <c r="N175" s="68"/>
      <c r="O175" s="67" t="str">
        <f>IF(A175="","",Cover!B195)</f>
        <v/>
      </c>
    </row>
    <row r="176" spans="1:15" x14ac:dyDescent="0.2">
      <c r="A176" s="65" t="str">
        <f>IF(Cover!C196="","",Cover!C196)</f>
        <v/>
      </c>
      <c r="B176" s="65" t="str">
        <f t="shared" si="7"/>
        <v/>
      </c>
      <c r="C176" s="65" t="str">
        <f>IF(A176="","",UPPER(Cover!L196))</f>
        <v/>
      </c>
      <c r="D176" s="66" t="str">
        <f t="shared" si="8"/>
        <v/>
      </c>
      <c r="E176" s="65" t="str">
        <f>IF(A176="","",UPPER(Cover!W196))</f>
        <v/>
      </c>
      <c r="F176" s="67" t="str">
        <f>IF(A176="","",Cover!$C$19)</f>
        <v/>
      </c>
      <c r="G176" s="68" t="str">
        <f>IF(OR(A176="",Cover!X196=""),"",Cover!X196)</f>
        <v/>
      </c>
      <c r="H176" s="69" t="str">
        <f t="shared" si="9"/>
        <v/>
      </c>
      <c r="I176" s="68"/>
      <c r="J176" s="70" t="str">
        <f>IF(A176="","",VLOOKUP(Cover!Y196,'materials MD'!E:H,4,FALSE))</f>
        <v/>
      </c>
      <c r="K176" s="71" t="str">
        <f>IF(A176="","",Cover!AA196)</f>
        <v/>
      </c>
      <c r="L176" s="68" t="str">
        <f>IF(A176="","",Cover!AB196)</f>
        <v/>
      </c>
      <c r="M176" s="72" t="str">
        <f>IF(A176="","",Cover!AC196)</f>
        <v/>
      </c>
      <c r="N176" s="68"/>
      <c r="O176" s="67" t="str">
        <f>IF(A176="","",Cover!B196)</f>
        <v/>
      </c>
    </row>
    <row r="177" spans="1:15" x14ac:dyDescent="0.2">
      <c r="A177" s="65" t="str">
        <f>IF(Cover!C197="","",Cover!C197)</f>
        <v/>
      </c>
      <c r="B177" s="65" t="str">
        <f t="shared" si="7"/>
        <v/>
      </c>
      <c r="C177" s="65" t="str">
        <f>IF(A177="","",UPPER(Cover!L197))</f>
        <v/>
      </c>
      <c r="D177" s="66" t="str">
        <f t="shared" si="8"/>
        <v/>
      </c>
      <c r="E177" s="65" t="str">
        <f>IF(A177="","",UPPER(Cover!W197))</f>
        <v/>
      </c>
      <c r="F177" s="67" t="str">
        <f>IF(A177="","",Cover!$C$19)</f>
        <v/>
      </c>
      <c r="G177" s="68" t="str">
        <f>IF(OR(A177="",Cover!X197=""),"",Cover!X197)</f>
        <v/>
      </c>
      <c r="H177" s="69" t="str">
        <f t="shared" si="9"/>
        <v/>
      </c>
      <c r="I177" s="68"/>
      <c r="J177" s="70" t="str">
        <f>IF(A177="","",VLOOKUP(Cover!Y197,'materials MD'!E:H,4,FALSE))</f>
        <v/>
      </c>
      <c r="K177" s="71" t="str">
        <f>IF(A177="","",Cover!AA197)</f>
        <v/>
      </c>
      <c r="L177" s="68" t="str">
        <f>IF(A177="","",Cover!AB197)</f>
        <v/>
      </c>
      <c r="M177" s="72" t="str">
        <f>IF(A177="","",Cover!AC197)</f>
        <v/>
      </c>
      <c r="N177" s="68"/>
      <c r="O177" s="67" t="str">
        <f>IF(A177="","",Cover!B197)</f>
        <v/>
      </c>
    </row>
    <row r="178" spans="1:15" x14ac:dyDescent="0.2">
      <c r="A178" s="65" t="str">
        <f>IF(Cover!C198="","",Cover!C198)</f>
        <v/>
      </c>
      <c r="B178" s="65" t="str">
        <f t="shared" si="7"/>
        <v/>
      </c>
      <c r="C178" s="65" t="str">
        <f>IF(A178="","",UPPER(Cover!L198))</f>
        <v/>
      </c>
      <c r="D178" s="66" t="str">
        <f t="shared" si="8"/>
        <v/>
      </c>
      <c r="E178" s="65" t="str">
        <f>IF(A178="","",UPPER(Cover!W198))</f>
        <v/>
      </c>
      <c r="F178" s="67" t="str">
        <f>IF(A178="","",Cover!$C$19)</f>
        <v/>
      </c>
      <c r="G178" s="68" t="str">
        <f>IF(OR(A178="",Cover!X198=""),"",Cover!X198)</f>
        <v/>
      </c>
      <c r="H178" s="69" t="str">
        <f t="shared" si="9"/>
        <v/>
      </c>
      <c r="I178" s="68"/>
      <c r="J178" s="70" t="str">
        <f>IF(A178="","",VLOOKUP(Cover!Y198,'materials MD'!E:H,4,FALSE))</f>
        <v/>
      </c>
      <c r="K178" s="71" t="str">
        <f>IF(A178="","",Cover!AA198)</f>
        <v/>
      </c>
      <c r="L178" s="68" t="str">
        <f>IF(A178="","",Cover!AB198)</f>
        <v/>
      </c>
      <c r="M178" s="72" t="str">
        <f>IF(A178="","",Cover!AC198)</f>
        <v/>
      </c>
      <c r="N178" s="68"/>
      <c r="O178" s="67" t="str">
        <f>IF(A178="","",Cover!B198)</f>
        <v/>
      </c>
    </row>
    <row r="179" spans="1:15" x14ac:dyDescent="0.2">
      <c r="A179" s="65" t="str">
        <f>IF(Cover!C199="","",Cover!C199)</f>
        <v/>
      </c>
      <c r="B179" s="65" t="str">
        <f t="shared" si="7"/>
        <v/>
      </c>
      <c r="C179" s="65" t="str">
        <f>IF(A179="","",UPPER(Cover!L199))</f>
        <v/>
      </c>
      <c r="D179" s="66" t="str">
        <f t="shared" si="8"/>
        <v/>
      </c>
      <c r="E179" s="65" t="str">
        <f>IF(A179="","",UPPER(Cover!W199))</f>
        <v/>
      </c>
      <c r="F179" s="67" t="str">
        <f>IF(A179="","",Cover!$C$19)</f>
        <v/>
      </c>
      <c r="G179" s="68" t="str">
        <f>IF(OR(A179="",Cover!X199=""),"",Cover!X199)</f>
        <v/>
      </c>
      <c r="H179" s="69" t="str">
        <f t="shared" si="9"/>
        <v/>
      </c>
      <c r="I179" s="68"/>
      <c r="J179" s="70" t="str">
        <f>IF(A179="","",VLOOKUP(Cover!Y199,'materials MD'!E:H,4,FALSE))</f>
        <v/>
      </c>
      <c r="K179" s="71" t="str">
        <f>IF(A179="","",Cover!AA199)</f>
        <v/>
      </c>
      <c r="L179" s="68" t="str">
        <f>IF(A179="","",Cover!AB199)</f>
        <v/>
      </c>
      <c r="M179" s="72" t="str">
        <f>IF(A179="","",Cover!AC199)</f>
        <v/>
      </c>
      <c r="N179" s="68"/>
      <c r="O179" s="67" t="str">
        <f>IF(A179="","",Cover!B199)</f>
        <v/>
      </c>
    </row>
    <row r="180" spans="1:15" x14ac:dyDescent="0.2">
      <c r="A180" s="65" t="str">
        <f>IF(Cover!C200="","",Cover!C200)</f>
        <v/>
      </c>
      <c r="B180" s="65" t="str">
        <f t="shared" si="7"/>
        <v/>
      </c>
      <c r="C180" s="65" t="str">
        <f>IF(A180="","",UPPER(Cover!L200))</f>
        <v/>
      </c>
      <c r="D180" s="66" t="str">
        <f t="shared" si="8"/>
        <v/>
      </c>
      <c r="E180" s="65" t="str">
        <f>IF(A180="","",UPPER(Cover!W200))</f>
        <v/>
      </c>
      <c r="F180" s="67" t="str">
        <f>IF(A180="","",Cover!$C$19)</f>
        <v/>
      </c>
      <c r="G180" s="68" t="str">
        <f>IF(OR(A180="",Cover!X200=""),"",Cover!X200)</f>
        <v/>
      </c>
      <c r="H180" s="69" t="str">
        <f t="shared" si="9"/>
        <v/>
      </c>
      <c r="I180" s="68"/>
      <c r="J180" s="70" t="str">
        <f>IF(A180="","",VLOOKUP(Cover!Y200,'materials MD'!E:H,4,FALSE))</f>
        <v/>
      </c>
      <c r="K180" s="71" t="str">
        <f>IF(A180="","",Cover!AA200)</f>
        <v/>
      </c>
      <c r="L180" s="68" t="str">
        <f>IF(A180="","",Cover!AB200)</f>
        <v/>
      </c>
      <c r="M180" s="72" t="str">
        <f>IF(A180="","",Cover!AC200)</f>
        <v/>
      </c>
      <c r="N180" s="68"/>
      <c r="O180" s="67" t="str">
        <f>IF(A180="","",Cover!B200)</f>
        <v/>
      </c>
    </row>
    <row r="181" spans="1:15" x14ac:dyDescent="0.2">
      <c r="A181" s="65" t="str">
        <f>IF(Cover!C201="","",Cover!C201)</f>
        <v/>
      </c>
      <c r="B181" s="65" t="str">
        <f t="shared" si="7"/>
        <v/>
      </c>
      <c r="C181" s="65" t="str">
        <f>IF(A181="","",UPPER(Cover!L201))</f>
        <v/>
      </c>
      <c r="D181" s="66" t="str">
        <f t="shared" si="8"/>
        <v/>
      </c>
      <c r="E181" s="65" t="str">
        <f>IF(A181="","",UPPER(Cover!W201))</f>
        <v/>
      </c>
      <c r="F181" s="67" t="str">
        <f>IF(A181="","",Cover!$C$19)</f>
        <v/>
      </c>
      <c r="G181" s="68" t="str">
        <f>IF(OR(A181="",Cover!X201=""),"",Cover!X201)</f>
        <v/>
      </c>
      <c r="H181" s="69" t="str">
        <f t="shared" si="9"/>
        <v/>
      </c>
      <c r="I181" s="68"/>
      <c r="J181" s="70" t="str">
        <f>IF(A181="","",VLOOKUP(Cover!Y201,'materials MD'!E:H,4,FALSE))</f>
        <v/>
      </c>
      <c r="K181" s="71" t="str">
        <f>IF(A181="","",Cover!AA201)</f>
        <v/>
      </c>
      <c r="L181" s="68" t="str">
        <f>IF(A181="","",Cover!AB201)</f>
        <v/>
      </c>
      <c r="M181" s="72" t="str">
        <f>IF(A181="","",Cover!AC201)</f>
        <v/>
      </c>
      <c r="N181" s="68"/>
      <c r="O181" s="67" t="str">
        <f>IF(A181="","",Cover!B201)</f>
        <v/>
      </c>
    </row>
    <row r="182" spans="1:15" x14ac:dyDescent="0.2">
      <c r="A182" s="65" t="str">
        <f>IF(Cover!C202="","",Cover!C202)</f>
        <v/>
      </c>
      <c r="B182" s="65" t="str">
        <f t="shared" si="7"/>
        <v/>
      </c>
      <c r="C182" s="65" t="str">
        <f>IF(A182="","",UPPER(Cover!L202))</f>
        <v/>
      </c>
      <c r="D182" s="66" t="str">
        <f t="shared" si="8"/>
        <v/>
      </c>
      <c r="E182" s="65" t="str">
        <f>IF(A182="","",UPPER(Cover!W202))</f>
        <v/>
      </c>
      <c r="F182" s="67" t="str">
        <f>IF(A182="","",Cover!$C$19)</f>
        <v/>
      </c>
      <c r="G182" s="68" t="str">
        <f>IF(OR(A182="",Cover!X202=""),"",Cover!X202)</f>
        <v/>
      </c>
      <c r="H182" s="69" t="str">
        <f t="shared" si="9"/>
        <v/>
      </c>
      <c r="I182" s="68"/>
      <c r="J182" s="70" t="str">
        <f>IF(A182="","",VLOOKUP(Cover!Y202,'materials MD'!E:H,4,FALSE))</f>
        <v/>
      </c>
      <c r="K182" s="71" t="str">
        <f>IF(A182="","",Cover!AA202)</f>
        <v/>
      </c>
      <c r="L182" s="68" t="str">
        <f>IF(A182="","",Cover!AB202)</f>
        <v/>
      </c>
      <c r="M182" s="72" t="str">
        <f>IF(A182="","",Cover!AC202)</f>
        <v/>
      </c>
      <c r="N182" s="68"/>
      <c r="O182" s="67" t="str">
        <f>IF(A182="","",Cover!B202)</f>
        <v/>
      </c>
    </row>
    <row r="183" spans="1:15" x14ac:dyDescent="0.2">
      <c r="A183" s="65" t="str">
        <f>IF(Cover!C203="","",Cover!C203)</f>
        <v/>
      </c>
      <c r="B183" s="65" t="str">
        <f t="shared" si="7"/>
        <v/>
      </c>
      <c r="C183" s="65" t="str">
        <f>IF(A183="","",UPPER(Cover!L203))</f>
        <v/>
      </c>
      <c r="D183" s="66" t="str">
        <f t="shared" si="8"/>
        <v/>
      </c>
      <c r="E183" s="65" t="str">
        <f>IF(A183="","",UPPER(Cover!W203))</f>
        <v/>
      </c>
      <c r="F183" s="67" t="str">
        <f>IF(A183="","",Cover!$C$19)</f>
        <v/>
      </c>
      <c r="G183" s="68" t="str">
        <f>IF(OR(A183="",Cover!X203=""),"",Cover!X203)</f>
        <v/>
      </c>
      <c r="H183" s="69" t="str">
        <f t="shared" si="9"/>
        <v/>
      </c>
      <c r="I183" s="68"/>
      <c r="J183" s="70" t="str">
        <f>IF(A183="","",VLOOKUP(Cover!Y203,'materials MD'!E:H,4,FALSE))</f>
        <v/>
      </c>
      <c r="K183" s="71" t="str">
        <f>IF(A183="","",Cover!AA203)</f>
        <v/>
      </c>
      <c r="L183" s="68" t="str">
        <f>IF(A183="","",Cover!AB203)</f>
        <v/>
      </c>
      <c r="M183" s="72" t="str">
        <f>IF(A183="","",Cover!AC203)</f>
        <v/>
      </c>
      <c r="N183" s="68"/>
      <c r="O183" s="67" t="str">
        <f>IF(A183="","",Cover!B203)</f>
        <v/>
      </c>
    </row>
    <row r="184" spans="1:15" x14ac:dyDescent="0.2">
      <c r="A184" s="65" t="str">
        <f>IF(Cover!C204="","",Cover!C204)</f>
        <v/>
      </c>
      <c r="B184" s="65" t="str">
        <f t="shared" si="7"/>
        <v/>
      </c>
      <c r="C184" s="65" t="str">
        <f>IF(A184="","",UPPER(Cover!L204))</f>
        <v/>
      </c>
      <c r="D184" s="66" t="str">
        <f t="shared" si="8"/>
        <v/>
      </c>
      <c r="E184" s="65" t="str">
        <f>IF(A184="","",UPPER(Cover!W204))</f>
        <v/>
      </c>
      <c r="F184" s="67" t="str">
        <f>IF(A184="","",Cover!$C$19)</f>
        <v/>
      </c>
      <c r="G184" s="68" t="str">
        <f>IF(OR(A184="",Cover!X204=""),"",Cover!X204)</f>
        <v/>
      </c>
      <c r="H184" s="69" t="str">
        <f t="shared" si="9"/>
        <v/>
      </c>
      <c r="I184" s="68"/>
      <c r="J184" s="70" t="str">
        <f>IF(A184="","",VLOOKUP(Cover!Y204,'materials MD'!E:H,4,FALSE))</f>
        <v/>
      </c>
      <c r="K184" s="71" t="str">
        <f>IF(A184="","",Cover!AA204)</f>
        <v/>
      </c>
      <c r="L184" s="68" t="str">
        <f>IF(A184="","",Cover!AB204)</f>
        <v/>
      </c>
      <c r="M184" s="72" t="str">
        <f>IF(A184="","",Cover!AC204)</f>
        <v/>
      </c>
      <c r="N184" s="68"/>
      <c r="O184" s="67" t="str">
        <f>IF(A184="","",Cover!B204)</f>
        <v/>
      </c>
    </row>
    <row r="185" spans="1:15" x14ac:dyDescent="0.2">
      <c r="A185" s="65" t="str">
        <f>IF(Cover!C205="","",Cover!C205)</f>
        <v/>
      </c>
      <c r="B185" s="65" t="str">
        <f t="shared" si="7"/>
        <v/>
      </c>
      <c r="C185" s="65" t="str">
        <f>IF(A185="","",UPPER(Cover!L205))</f>
        <v/>
      </c>
      <c r="D185" s="66" t="str">
        <f t="shared" si="8"/>
        <v/>
      </c>
      <c r="E185" s="65" t="str">
        <f>IF(A185="","",UPPER(Cover!W205))</f>
        <v/>
      </c>
      <c r="F185" s="67" t="str">
        <f>IF(A185="","",Cover!$C$19)</f>
        <v/>
      </c>
      <c r="G185" s="68" t="str">
        <f>IF(OR(A185="",Cover!X205=""),"",Cover!X205)</f>
        <v/>
      </c>
      <c r="H185" s="69" t="str">
        <f t="shared" si="9"/>
        <v/>
      </c>
      <c r="I185" s="68"/>
      <c r="J185" s="70" t="str">
        <f>IF(A185="","",VLOOKUP(Cover!Y205,'materials MD'!E:H,4,FALSE))</f>
        <v/>
      </c>
      <c r="K185" s="71" t="str">
        <f>IF(A185="","",Cover!AA205)</f>
        <v/>
      </c>
      <c r="L185" s="68" t="str">
        <f>IF(A185="","",Cover!AB205)</f>
        <v/>
      </c>
      <c r="M185" s="72" t="str">
        <f>IF(A185="","",Cover!AC205)</f>
        <v/>
      </c>
      <c r="N185" s="68"/>
      <c r="O185" s="67" t="str">
        <f>IF(A185="","",Cover!B205)</f>
        <v/>
      </c>
    </row>
    <row r="186" spans="1:15" x14ac:dyDescent="0.2">
      <c r="A186" s="65" t="str">
        <f>IF(Cover!C206="","",Cover!C206)</f>
        <v/>
      </c>
      <c r="B186" s="65" t="str">
        <f t="shared" si="7"/>
        <v/>
      </c>
      <c r="C186" s="65" t="str">
        <f>IF(A186="","",UPPER(Cover!L206))</f>
        <v/>
      </c>
      <c r="D186" s="66" t="str">
        <f t="shared" si="8"/>
        <v/>
      </c>
      <c r="E186" s="65" t="str">
        <f>IF(A186="","",UPPER(Cover!W206))</f>
        <v/>
      </c>
      <c r="F186" s="67" t="str">
        <f>IF(A186="","",Cover!$C$19)</f>
        <v/>
      </c>
      <c r="G186" s="68" t="str">
        <f>IF(OR(A186="",Cover!X206=""),"",Cover!X206)</f>
        <v/>
      </c>
      <c r="H186" s="69" t="str">
        <f t="shared" si="9"/>
        <v/>
      </c>
      <c r="I186" s="68"/>
      <c r="J186" s="70" t="str">
        <f>IF(A186="","",VLOOKUP(Cover!Y206,'materials MD'!E:H,4,FALSE))</f>
        <v/>
      </c>
      <c r="K186" s="71" t="str">
        <f>IF(A186="","",Cover!AA206)</f>
        <v/>
      </c>
      <c r="L186" s="68" t="str">
        <f>IF(A186="","",Cover!AB206)</f>
        <v/>
      </c>
      <c r="M186" s="72" t="str">
        <f>IF(A186="","",Cover!AC206)</f>
        <v/>
      </c>
      <c r="N186" s="68"/>
      <c r="O186" s="67" t="str">
        <f>IF(A186="","",Cover!B206)</f>
        <v/>
      </c>
    </row>
    <row r="187" spans="1:15" x14ac:dyDescent="0.2">
      <c r="A187" s="65" t="str">
        <f>IF(Cover!C207="","",Cover!C207)</f>
        <v/>
      </c>
      <c r="B187" s="65" t="str">
        <f t="shared" si="7"/>
        <v/>
      </c>
      <c r="C187" s="65" t="str">
        <f>IF(A187="","",UPPER(Cover!L207))</f>
        <v/>
      </c>
      <c r="D187" s="66" t="str">
        <f t="shared" si="8"/>
        <v/>
      </c>
      <c r="E187" s="65" t="str">
        <f>IF(A187="","",UPPER(Cover!W207))</f>
        <v/>
      </c>
      <c r="F187" s="67" t="str">
        <f>IF(A187="","",Cover!$C$19)</f>
        <v/>
      </c>
      <c r="G187" s="68" t="str">
        <f>IF(OR(A187="",Cover!X207=""),"",Cover!X207)</f>
        <v/>
      </c>
      <c r="H187" s="69" t="str">
        <f t="shared" si="9"/>
        <v/>
      </c>
      <c r="I187" s="68"/>
      <c r="J187" s="70" t="str">
        <f>IF(A187="","",VLOOKUP(Cover!Y207,'materials MD'!E:H,4,FALSE))</f>
        <v/>
      </c>
      <c r="K187" s="71" t="str">
        <f>IF(A187="","",Cover!AA207)</f>
        <v/>
      </c>
      <c r="L187" s="68" t="str">
        <f>IF(A187="","",Cover!AB207)</f>
        <v/>
      </c>
      <c r="M187" s="72" t="str">
        <f>IF(A187="","",Cover!AC207)</f>
        <v/>
      </c>
      <c r="N187" s="68"/>
      <c r="O187" s="67" t="str">
        <f>IF(A187="","",Cover!B207)</f>
        <v/>
      </c>
    </row>
    <row r="188" spans="1:15" x14ac:dyDescent="0.2">
      <c r="A188" s="65" t="str">
        <f>IF(Cover!C208="","",Cover!C208)</f>
        <v/>
      </c>
      <c r="B188" s="65" t="str">
        <f t="shared" si="7"/>
        <v/>
      </c>
      <c r="C188" s="65" t="str">
        <f>IF(A188="","",UPPER(Cover!L208))</f>
        <v/>
      </c>
      <c r="D188" s="66" t="str">
        <f t="shared" si="8"/>
        <v/>
      </c>
      <c r="E188" s="65" t="str">
        <f>IF(A188="","",UPPER(Cover!W208))</f>
        <v/>
      </c>
      <c r="F188" s="67" t="str">
        <f>IF(A188="","",Cover!$C$19)</f>
        <v/>
      </c>
      <c r="G188" s="68" t="str">
        <f>IF(OR(A188="",Cover!X208=""),"",Cover!X208)</f>
        <v/>
      </c>
      <c r="H188" s="69" t="str">
        <f t="shared" si="9"/>
        <v/>
      </c>
      <c r="I188" s="68"/>
      <c r="J188" s="70" t="str">
        <f>IF(A188="","",VLOOKUP(Cover!Y208,'materials MD'!E:H,4,FALSE))</f>
        <v/>
      </c>
      <c r="K188" s="71" t="str">
        <f>IF(A188="","",Cover!AA208)</f>
        <v/>
      </c>
      <c r="L188" s="68" t="str">
        <f>IF(A188="","",Cover!AB208)</f>
        <v/>
      </c>
      <c r="M188" s="72" t="str">
        <f>IF(A188="","",Cover!AC208)</f>
        <v/>
      </c>
      <c r="N188" s="68"/>
      <c r="O188" s="67" t="str">
        <f>IF(A188="","",Cover!B208)</f>
        <v/>
      </c>
    </row>
    <row r="189" spans="1:15" x14ac:dyDescent="0.2">
      <c r="A189" s="65" t="str">
        <f>IF(Cover!C209="","",Cover!C209)</f>
        <v/>
      </c>
      <c r="B189" s="65" t="str">
        <f t="shared" si="7"/>
        <v/>
      </c>
      <c r="C189" s="65" t="str">
        <f>IF(A189="","",UPPER(Cover!L209))</f>
        <v/>
      </c>
      <c r="D189" s="66" t="str">
        <f t="shared" si="8"/>
        <v/>
      </c>
      <c r="E189" s="65" t="str">
        <f>IF(A189="","",UPPER(Cover!W209))</f>
        <v/>
      </c>
      <c r="F189" s="67" t="str">
        <f>IF(A189="","",Cover!$C$19)</f>
        <v/>
      </c>
      <c r="G189" s="68" t="str">
        <f>IF(OR(A189="",Cover!X209=""),"",Cover!X209)</f>
        <v/>
      </c>
      <c r="H189" s="69" t="str">
        <f t="shared" si="9"/>
        <v/>
      </c>
      <c r="I189" s="68"/>
      <c r="J189" s="70" t="str">
        <f>IF(A189="","",VLOOKUP(Cover!Y209,'materials MD'!E:H,4,FALSE))</f>
        <v/>
      </c>
      <c r="K189" s="71" t="str">
        <f>IF(A189="","",Cover!AA209)</f>
        <v/>
      </c>
      <c r="L189" s="68" t="str">
        <f>IF(A189="","",Cover!AB209)</f>
        <v/>
      </c>
      <c r="M189" s="72" t="str">
        <f>IF(A189="","",Cover!AC209)</f>
        <v/>
      </c>
      <c r="N189" s="68"/>
      <c r="O189" s="67" t="str">
        <f>IF(A189="","",Cover!B209)</f>
        <v/>
      </c>
    </row>
    <row r="190" spans="1:15" x14ac:dyDescent="0.2">
      <c r="A190" s="65" t="str">
        <f>IF(Cover!C210="","",Cover!C210)</f>
        <v/>
      </c>
      <c r="B190" s="65" t="str">
        <f t="shared" si="7"/>
        <v/>
      </c>
      <c r="C190" s="65" t="str">
        <f>IF(A190="","",UPPER(Cover!L210))</f>
        <v/>
      </c>
      <c r="D190" s="66" t="str">
        <f t="shared" si="8"/>
        <v/>
      </c>
      <c r="E190" s="65" t="str">
        <f>IF(A190="","",UPPER(Cover!W210))</f>
        <v/>
      </c>
      <c r="F190" s="67" t="str">
        <f>IF(A190="","",Cover!$C$19)</f>
        <v/>
      </c>
      <c r="G190" s="68" t="str">
        <f>IF(OR(A190="",Cover!X210=""),"",Cover!X210)</f>
        <v/>
      </c>
      <c r="H190" s="69" t="str">
        <f t="shared" si="9"/>
        <v/>
      </c>
      <c r="I190" s="68"/>
      <c r="J190" s="70" t="str">
        <f>IF(A190="","",VLOOKUP(Cover!Y210,'materials MD'!E:H,4,FALSE))</f>
        <v/>
      </c>
      <c r="K190" s="71" t="str">
        <f>IF(A190="","",Cover!AA210)</f>
        <v/>
      </c>
      <c r="L190" s="68" t="str">
        <f>IF(A190="","",Cover!AB210)</f>
        <v/>
      </c>
      <c r="M190" s="72" t="str">
        <f>IF(A190="","",Cover!AC210)</f>
        <v/>
      </c>
      <c r="N190" s="68"/>
      <c r="O190" s="67" t="str">
        <f>IF(A190="","",Cover!B210)</f>
        <v/>
      </c>
    </row>
    <row r="191" spans="1:15" x14ac:dyDescent="0.2">
      <c r="A191" s="65" t="str">
        <f>IF(Cover!C211="","",Cover!C211)</f>
        <v/>
      </c>
      <c r="B191" s="65" t="str">
        <f t="shared" si="7"/>
        <v/>
      </c>
      <c r="C191" s="65" t="str">
        <f>IF(A191="","",UPPER(Cover!L211))</f>
        <v/>
      </c>
      <c r="D191" s="66" t="str">
        <f t="shared" si="8"/>
        <v/>
      </c>
      <c r="E191" s="65" t="str">
        <f>IF(A191="","",UPPER(Cover!W211))</f>
        <v/>
      </c>
      <c r="F191" s="67" t="str">
        <f>IF(A191="","",Cover!$C$19)</f>
        <v/>
      </c>
      <c r="G191" s="68" t="str">
        <f>IF(OR(A191="",Cover!X211=""),"",Cover!X211)</f>
        <v/>
      </c>
      <c r="H191" s="69" t="str">
        <f t="shared" si="9"/>
        <v/>
      </c>
      <c r="I191" s="68"/>
      <c r="J191" s="70" t="str">
        <f>IF(A191="","",VLOOKUP(Cover!Y211,'materials MD'!E:H,4,FALSE))</f>
        <v/>
      </c>
      <c r="K191" s="71" t="str">
        <f>IF(A191="","",Cover!AA211)</f>
        <v/>
      </c>
      <c r="L191" s="68" t="str">
        <f>IF(A191="","",Cover!AB211)</f>
        <v/>
      </c>
      <c r="M191" s="72" t="str">
        <f>IF(A191="","",Cover!AC211)</f>
        <v/>
      </c>
      <c r="N191" s="68"/>
      <c r="O191" s="67" t="str">
        <f>IF(A191="","",Cover!B211)</f>
        <v/>
      </c>
    </row>
    <row r="192" spans="1:15" x14ac:dyDescent="0.2">
      <c r="A192" s="65" t="str">
        <f>IF(Cover!C212="","",Cover!C212)</f>
        <v/>
      </c>
      <c r="B192" s="65" t="str">
        <f t="shared" si="7"/>
        <v/>
      </c>
      <c r="C192" s="65" t="str">
        <f>IF(A192="","",UPPER(Cover!L212))</f>
        <v/>
      </c>
      <c r="D192" s="66" t="str">
        <f t="shared" si="8"/>
        <v/>
      </c>
      <c r="E192" s="65" t="str">
        <f>IF(A192="","",UPPER(Cover!W212))</f>
        <v/>
      </c>
      <c r="F192" s="67" t="str">
        <f>IF(A192="","",Cover!$C$19)</f>
        <v/>
      </c>
      <c r="G192" s="68" t="str">
        <f>IF(OR(A192="",Cover!X212=""),"",Cover!X212)</f>
        <v/>
      </c>
      <c r="H192" s="69" t="str">
        <f t="shared" si="9"/>
        <v/>
      </c>
      <c r="I192" s="68"/>
      <c r="J192" s="70" t="str">
        <f>IF(A192="","",VLOOKUP(Cover!Y212,'materials MD'!E:H,4,FALSE))</f>
        <v/>
      </c>
      <c r="K192" s="71" t="str">
        <f>IF(A192="","",Cover!AA212)</f>
        <v/>
      </c>
      <c r="L192" s="68" t="str">
        <f>IF(A192="","",Cover!AB212)</f>
        <v/>
      </c>
      <c r="M192" s="72" t="str">
        <f>IF(A192="","",Cover!AC212)</f>
        <v/>
      </c>
      <c r="N192" s="68"/>
      <c r="O192" s="67" t="str">
        <f>IF(A192="","",Cover!B212)</f>
        <v/>
      </c>
    </row>
    <row r="193" spans="1:15" x14ac:dyDescent="0.2">
      <c r="A193" s="65" t="str">
        <f>IF(Cover!C213="","",Cover!C213)</f>
        <v/>
      </c>
      <c r="B193" s="65" t="str">
        <f t="shared" si="7"/>
        <v/>
      </c>
      <c r="C193" s="65" t="str">
        <f>IF(A193="","",UPPER(Cover!L213))</f>
        <v/>
      </c>
      <c r="D193" s="66" t="str">
        <f t="shared" si="8"/>
        <v/>
      </c>
      <c r="E193" s="65" t="str">
        <f>IF(A193="","",UPPER(Cover!W213))</f>
        <v/>
      </c>
      <c r="F193" s="67" t="str">
        <f>IF(A193="","",Cover!$C$19)</f>
        <v/>
      </c>
      <c r="G193" s="68" t="str">
        <f>IF(OR(A193="",Cover!X213=""),"",Cover!X213)</f>
        <v/>
      </c>
      <c r="H193" s="69" t="str">
        <f t="shared" si="9"/>
        <v/>
      </c>
      <c r="I193" s="68"/>
      <c r="J193" s="70" t="str">
        <f>IF(A193="","",VLOOKUP(Cover!Y213,'materials MD'!E:H,4,FALSE))</f>
        <v/>
      </c>
      <c r="K193" s="71" t="str">
        <f>IF(A193="","",Cover!AA213)</f>
        <v/>
      </c>
      <c r="L193" s="68" t="str">
        <f>IF(A193="","",Cover!AB213)</f>
        <v/>
      </c>
      <c r="M193" s="72" t="str">
        <f>IF(A193="","",Cover!AC213)</f>
        <v/>
      </c>
      <c r="N193" s="68"/>
      <c r="O193" s="67" t="str">
        <f>IF(A193="","",Cover!B213)</f>
        <v/>
      </c>
    </row>
    <row r="194" spans="1:15" x14ac:dyDescent="0.2">
      <c r="A194" s="65" t="str">
        <f>IF(Cover!C214="","",Cover!C214)</f>
        <v/>
      </c>
      <c r="B194" s="65" t="str">
        <f t="shared" si="7"/>
        <v/>
      </c>
      <c r="C194" s="65" t="str">
        <f>IF(A194="","",UPPER(Cover!L214))</f>
        <v/>
      </c>
      <c r="D194" s="66" t="str">
        <f t="shared" si="8"/>
        <v/>
      </c>
      <c r="E194" s="65" t="str">
        <f>IF(A194="","",UPPER(Cover!W214))</f>
        <v/>
      </c>
      <c r="F194" s="67" t="str">
        <f>IF(A194="","",Cover!$C$19)</f>
        <v/>
      </c>
      <c r="G194" s="68" t="str">
        <f>IF(OR(A194="",Cover!X214=""),"",Cover!X214)</f>
        <v/>
      </c>
      <c r="H194" s="69" t="str">
        <f t="shared" si="9"/>
        <v/>
      </c>
      <c r="I194" s="68"/>
      <c r="J194" s="70" t="str">
        <f>IF(A194="","",VLOOKUP(Cover!Y214,'materials MD'!E:H,4,FALSE))</f>
        <v/>
      </c>
      <c r="K194" s="71" t="str">
        <f>IF(A194="","",Cover!AA214)</f>
        <v/>
      </c>
      <c r="L194" s="68" t="str">
        <f>IF(A194="","",Cover!AB214)</f>
        <v/>
      </c>
      <c r="M194" s="72" t="str">
        <f>IF(A194="","",Cover!AC214)</f>
        <v/>
      </c>
      <c r="N194" s="68"/>
      <c r="O194" s="67" t="str">
        <f>IF(A194="","",Cover!B214)</f>
        <v/>
      </c>
    </row>
    <row r="195" spans="1:15" x14ac:dyDescent="0.2">
      <c r="A195" s="65" t="str">
        <f>IF(Cover!C215="","",Cover!C215)</f>
        <v/>
      </c>
      <c r="B195" s="65" t="str">
        <f t="shared" si="7"/>
        <v/>
      </c>
      <c r="C195" s="65" t="str">
        <f>IF(A195="","",UPPER(Cover!L215))</f>
        <v/>
      </c>
      <c r="D195" s="66" t="str">
        <f t="shared" si="8"/>
        <v/>
      </c>
      <c r="E195" s="65" t="str">
        <f>IF(A195="","",UPPER(Cover!W215))</f>
        <v/>
      </c>
      <c r="F195" s="67" t="str">
        <f>IF(A195="","",Cover!$C$19)</f>
        <v/>
      </c>
      <c r="G195" s="68" t="str">
        <f>IF(OR(A195="",Cover!X215=""),"",Cover!X215)</f>
        <v/>
      </c>
      <c r="H195" s="69" t="str">
        <f t="shared" si="9"/>
        <v/>
      </c>
      <c r="I195" s="68"/>
      <c r="J195" s="70" t="str">
        <f>IF(A195="","",VLOOKUP(Cover!Y215,'materials MD'!E:H,4,FALSE))</f>
        <v/>
      </c>
      <c r="K195" s="71" t="str">
        <f>IF(A195="","",Cover!AA215)</f>
        <v/>
      </c>
      <c r="L195" s="68" t="str">
        <f>IF(A195="","",Cover!AB215)</f>
        <v/>
      </c>
      <c r="M195" s="72" t="str">
        <f>IF(A195="","",Cover!AC215)</f>
        <v/>
      </c>
      <c r="N195" s="68"/>
      <c r="O195" s="67" t="str">
        <f>IF(A195="","",Cover!B215)</f>
        <v/>
      </c>
    </row>
    <row r="196" spans="1:15" x14ac:dyDescent="0.2">
      <c r="A196" s="65" t="str">
        <f>IF(Cover!C216="","",Cover!C216)</f>
        <v/>
      </c>
      <c r="B196" s="65" t="str">
        <f t="shared" ref="B196:B259" si="10">IF(A196="","",MID(C196,5,4))</f>
        <v/>
      </c>
      <c r="C196" s="65" t="str">
        <f>IF(A196="","",UPPER(Cover!L216))</f>
        <v/>
      </c>
      <c r="D196" s="66" t="str">
        <f t="shared" ref="D196:D259" si="11">IF(A196="","",MID(E196,5,4))</f>
        <v/>
      </c>
      <c r="E196" s="65" t="str">
        <f>IF(A196="","",UPPER(Cover!W216))</f>
        <v/>
      </c>
      <c r="F196" s="67" t="str">
        <f>IF(A196="","",Cover!$C$19)</f>
        <v/>
      </c>
      <c r="G196" s="68" t="str">
        <f>IF(OR(A196="",Cover!X216=""),"",Cover!X216)</f>
        <v/>
      </c>
      <c r="H196" s="69" t="str">
        <f t="shared" si="9"/>
        <v/>
      </c>
      <c r="I196" s="68"/>
      <c r="J196" s="70" t="str">
        <f>IF(A196="","",VLOOKUP(Cover!Y216,'materials MD'!E:H,4,FALSE))</f>
        <v/>
      </c>
      <c r="K196" s="71" t="str">
        <f>IF(A196="","",Cover!AA216)</f>
        <v/>
      </c>
      <c r="L196" s="68" t="str">
        <f>IF(A196="","",Cover!AB216)</f>
        <v/>
      </c>
      <c r="M196" s="72" t="str">
        <f>IF(A196="","",Cover!AC216)</f>
        <v/>
      </c>
      <c r="N196" s="68"/>
      <c r="O196" s="67" t="str">
        <f>IF(A196="","",Cover!B216)</f>
        <v/>
      </c>
    </row>
    <row r="197" spans="1:15" x14ac:dyDescent="0.2">
      <c r="A197" s="65" t="str">
        <f>IF(Cover!C217="","",Cover!C217)</f>
        <v/>
      </c>
      <c r="B197" s="65" t="str">
        <f t="shared" si="10"/>
        <v/>
      </c>
      <c r="C197" s="65" t="str">
        <f>IF(A197="","",UPPER(Cover!L217))</f>
        <v/>
      </c>
      <c r="D197" s="66" t="str">
        <f t="shared" si="11"/>
        <v/>
      </c>
      <c r="E197" s="65" t="str">
        <f>IF(A197="","",UPPER(Cover!W217))</f>
        <v/>
      </c>
      <c r="F197" s="67" t="str">
        <f>IF(A197="","",Cover!$C$19)</f>
        <v/>
      </c>
      <c r="G197" s="68" t="str">
        <f>IF(OR(A197="",Cover!X217=""),"",Cover!X217)</f>
        <v/>
      </c>
      <c r="H197" s="69" t="str">
        <f t="shared" si="9"/>
        <v/>
      </c>
      <c r="I197" s="68"/>
      <c r="J197" s="70" t="str">
        <f>IF(A197="","",VLOOKUP(Cover!Y217,'materials MD'!E:H,4,FALSE))</f>
        <v/>
      </c>
      <c r="K197" s="71" t="str">
        <f>IF(A197="","",Cover!AA217)</f>
        <v/>
      </c>
      <c r="L197" s="68" t="str">
        <f>IF(A197="","",Cover!AB217)</f>
        <v/>
      </c>
      <c r="M197" s="72" t="str">
        <f>IF(A197="","",Cover!AC217)</f>
        <v/>
      </c>
      <c r="N197" s="68"/>
      <c r="O197" s="67" t="str">
        <f>IF(A197="","",Cover!B217)</f>
        <v/>
      </c>
    </row>
    <row r="198" spans="1:15" x14ac:dyDescent="0.2">
      <c r="A198" s="65" t="str">
        <f>IF(Cover!C218="","",Cover!C218)</f>
        <v/>
      </c>
      <c r="B198" s="65" t="str">
        <f t="shared" si="10"/>
        <v/>
      </c>
      <c r="C198" s="65" t="str">
        <f>IF(A198="","",UPPER(Cover!L218))</f>
        <v/>
      </c>
      <c r="D198" s="66" t="str">
        <f t="shared" si="11"/>
        <v/>
      </c>
      <c r="E198" s="65" t="str">
        <f>IF(A198="","",UPPER(Cover!W218))</f>
        <v/>
      </c>
      <c r="F198" s="67" t="str">
        <f>IF(A198="","",Cover!$C$19)</f>
        <v/>
      </c>
      <c r="G198" s="68" t="str">
        <f>IF(OR(A198="",Cover!X218=""),"",Cover!X218)</f>
        <v/>
      </c>
      <c r="H198" s="69" t="str">
        <f t="shared" si="9"/>
        <v/>
      </c>
      <c r="I198" s="68"/>
      <c r="J198" s="70" t="str">
        <f>IF(A198="","",VLOOKUP(Cover!Y218,'materials MD'!E:H,4,FALSE))</f>
        <v/>
      </c>
      <c r="K198" s="71" t="str">
        <f>IF(A198="","",Cover!AA218)</f>
        <v/>
      </c>
      <c r="L198" s="68" t="str">
        <f>IF(A198="","",Cover!AB218)</f>
        <v/>
      </c>
      <c r="M198" s="72" t="str">
        <f>IF(A198="","",Cover!AC218)</f>
        <v/>
      </c>
      <c r="N198" s="68"/>
      <c r="O198" s="67" t="str">
        <f>IF(A198="","",Cover!B218)</f>
        <v/>
      </c>
    </row>
    <row r="199" spans="1:15" x14ac:dyDescent="0.2">
      <c r="A199" s="65" t="str">
        <f>IF(Cover!C219="","",Cover!C219)</f>
        <v/>
      </c>
      <c r="B199" s="65" t="str">
        <f t="shared" si="10"/>
        <v/>
      </c>
      <c r="C199" s="65" t="str">
        <f>IF(A199="","",UPPER(Cover!L219))</f>
        <v/>
      </c>
      <c r="D199" s="66" t="str">
        <f t="shared" si="11"/>
        <v/>
      </c>
      <c r="E199" s="65" t="str">
        <f>IF(A199="","",UPPER(Cover!W219))</f>
        <v/>
      </c>
      <c r="F199" s="67" t="str">
        <f>IF(A199="","",Cover!$C$19)</f>
        <v/>
      </c>
      <c r="G199" s="68" t="str">
        <f>IF(OR(A199="",Cover!X219=""),"",Cover!X219)</f>
        <v/>
      </c>
      <c r="H199" s="69" t="str">
        <f t="shared" si="9"/>
        <v/>
      </c>
      <c r="I199" s="68"/>
      <c r="J199" s="70" t="str">
        <f>IF(A199="","",VLOOKUP(Cover!Y219,'materials MD'!E:H,4,FALSE))</f>
        <v/>
      </c>
      <c r="K199" s="71" t="str">
        <f>IF(A199="","",Cover!AA219)</f>
        <v/>
      </c>
      <c r="L199" s="68" t="str">
        <f>IF(A199="","",Cover!AB219)</f>
        <v/>
      </c>
      <c r="M199" s="72" t="str">
        <f>IF(A199="","",Cover!AC219)</f>
        <v/>
      </c>
      <c r="N199" s="68"/>
      <c r="O199" s="67" t="str">
        <f>IF(A199="","",Cover!B219)</f>
        <v/>
      </c>
    </row>
    <row r="200" spans="1:15" x14ac:dyDescent="0.2">
      <c r="A200" s="65" t="str">
        <f>IF(Cover!C220="","",Cover!C220)</f>
        <v/>
      </c>
      <c r="B200" s="65" t="str">
        <f t="shared" si="10"/>
        <v/>
      </c>
      <c r="C200" s="65" t="str">
        <f>IF(A200="","",UPPER(Cover!L220))</f>
        <v/>
      </c>
      <c r="D200" s="66" t="str">
        <f t="shared" si="11"/>
        <v/>
      </c>
      <c r="E200" s="65" t="str">
        <f>IF(A200="","",UPPER(Cover!W220))</f>
        <v/>
      </c>
      <c r="F200" s="67" t="str">
        <f>IF(A200="","",Cover!$C$19)</f>
        <v/>
      </c>
      <c r="G200" s="68" t="str">
        <f>IF(OR(A200="",Cover!X220=""),"",Cover!X220)</f>
        <v/>
      </c>
      <c r="H200" s="69" t="str">
        <f t="shared" si="9"/>
        <v/>
      </c>
      <c r="I200" s="68"/>
      <c r="J200" s="70" t="str">
        <f>IF(A200="","",VLOOKUP(Cover!Y220,'materials MD'!E:H,4,FALSE))</f>
        <v/>
      </c>
      <c r="K200" s="71" t="str">
        <f>IF(A200="","",Cover!AA220)</f>
        <v/>
      </c>
      <c r="L200" s="68" t="str">
        <f>IF(A200="","",Cover!AB220)</f>
        <v/>
      </c>
      <c r="M200" s="72" t="str">
        <f>IF(A200="","",Cover!AC220)</f>
        <v/>
      </c>
      <c r="N200" s="68"/>
      <c r="O200" s="67" t="str">
        <f>IF(A200="","",Cover!B220)</f>
        <v/>
      </c>
    </row>
    <row r="201" spans="1:15" x14ac:dyDescent="0.2">
      <c r="A201" s="65" t="str">
        <f>IF(Cover!C221="","",Cover!C221)</f>
        <v/>
      </c>
      <c r="B201" s="65" t="str">
        <f t="shared" si="10"/>
        <v/>
      </c>
      <c r="C201" s="65" t="str">
        <f>IF(A201="","",UPPER(Cover!L221))</f>
        <v/>
      </c>
      <c r="D201" s="66" t="str">
        <f t="shared" si="11"/>
        <v/>
      </c>
      <c r="E201" s="65" t="str">
        <f>IF(A201="","",UPPER(Cover!W221))</f>
        <v/>
      </c>
      <c r="F201" s="67" t="str">
        <f>IF(A201="","",Cover!$C$19)</f>
        <v/>
      </c>
      <c r="G201" s="68" t="str">
        <f>IF(OR(A201="",Cover!X221=""),"",Cover!X221)</f>
        <v/>
      </c>
      <c r="H201" s="69" t="str">
        <f t="shared" si="9"/>
        <v/>
      </c>
      <c r="I201" s="68"/>
      <c r="J201" s="70" t="str">
        <f>IF(A201="","",VLOOKUP(Cover!Y221,'materials MD'!E:H,4,FALSE))</f>
        <v/>
      </c>
      <c r="K201" s="71" t="str">
        <f>IF(A201="","",Cover!AA221)</f>
        <v/>
      </c>
      <c r="L201" s="68" t="str">
        <f>IF(A201="","",Cover!AB221)</f>
        <v/>
      </c>
      <c r="M201" s="72" t="str">
        <f>IF(A201="","",Cover!AC221)</f>
        <v/>
      </c>
      <c r="N201" s="68"/>
      <c r="O201" s="67" t="str">
        <f>IF(A201="","",Cover!B221)</f>
        <v/>
      </c>
    </row>
    <row r="202" spans="1:15" x14ac:dyDescent="0.2">
      <c r="A202" s="65" t="str">
        <f>IF(Cover!C222="","",Cover!C222)</f>
        <v/>
      </c>
      <c r="B202" s="65" t="str">
        <f t="shared" si="10"/>
        <v/>
      </c>
      <c r="C202" s="65" t="str">
        <f>IF(A202="","",UPPER(Cover!L222))</f>
        <v/>
      </c>
      <c r="D202" s="66" t="str">
        <f t="shared" si="11"/>
        <v/>
      </c>
      <c r="E202" s="65" t="str">
        <f>IF(A202="","",UPPER(Cover!W222))</f>
        <v/>
      </c>
      <c r="F202" s="67" t="str">
        <f>IF(A202="","",Cover!$C$19)</f>
        <v/>
      </c>
      <c r="G202" s="68" t="str">
        <f>IF(OR(A202="",Cover!X222=""),"",Cover!X222)</f>
        <v/>
      </c>
      <c r="H202" s="69" t="str">
        <f t="shared" si="9"/>
        <v/>
      </c>
      <c r="I202" s="68"/>
      <c r="J202" s="70" t="str">
        <f>IF(A202="","",VLOOKUP(Cover!Y222,'materials MD'!E:H,4,FALSE))</f>
        <v/>
      </c>
      <c r="K202" s="71" t="str">
        <f>IF(A202="","",Cover!AA222)</f>
        <v/>
      </c>
      <c r="L202" s="68" t="str">
        <f>IF(A202="","",Cover!AB222)</f>
        <v/>
      </c>
      <c r="M202" s="72" t="str">
        <f>IF(A202="","",Cover!AC222)</f>
        <v/>
      </c>
      <c r="N202" s="68"/>
      <c r="O202" s="67" t="str">
        <f>IF(A202="","",Cover!B222)</f>
        <v/>
      </c>
    </row>
    <row r="203" spans="1:15" x14ac:dyDescent="0.2">
      <c r="A203" s="65" t="str">
        <f>IF(Cover!C223="","",Cover!C223)</f>
        <v/>
      </c>
      <c r="B203" s="65" t="str">
        <f t="shared" si="10"/>
        <v/>
      </c>
      <c r="C203" s="65" t="str">
        <f>IF(A203="","",UPPER(Cover!L223))</f>
        <v/>
      </c>
      <c r="D203" s="66" t="str">
        <f t="shared" si="11"/>
        <v/>
      </c>
      <c r="E203" s="65" t="str">
        <f>IF(A203="","",UPPER(Cover!W223))</f>
        <v/>
      </c>
      <c r="F203" s="67" t="str">
        <f>IF(A203="","",Cover!$C$19)</f>
        <v/>
      </c>
      <c r="G203" s="68" t="str">
        <f>IF(OR(A203="",Cover!X223=""),"",Cover!X223)</f>
        <v/>
      </c>
      <c r="H203" s="69" t="str">
        <f t="shared" si="9"/>
        <v/>
      </c>
      <c r="I203" s="68"/>
      <c r="J203" s="70" t="str">
        <f>IF(A203="","",VLOOKUP(Cover!Y223,'materials MD'!E:H,4,FALSE))</f>
        <v/>
      </c>
      <c r="K203" s="71" t="str">
        <f>IF(A203="","",Cover!AA223)</f>
        <v/>
      </c>
      <c r="L203" s="68" t="str">
        <f>IF(A203="","",Cover!AB223)</f>
        <v/>
      </c>
      <c r="M203" s="72" t="str">
        <f>IF(A203="","",Cover!AC223)</f>
        <v/>
      </c>
      <c r="N203" s="68"/>
      <c r="O203" s="67" t="str">
        <f>IF(A203="","",Cover!B223)</f>
        <v/>
      </c>
    </row>
    <row r="204" spans="1:15" x14ac:dyDescent="0.2">
      <c r="A204" s="65" t="str">
        <f>IF(Cover!C224="","",Cover!C224)</f>
        <v/>
      </c>
      <c r="B204" s="65" t="str">
        <f t="shared" si="10"/>
        <v/>
      </c>
      <c r="C204" s="65" t="str">
        <f>IF(A204="","",UPPER(Cover!L224))</f>
        <v/>
      </c>
      <c r="D204" s="66" t="str">
        <f t="shared" si="11"/>
        <v/>
      </c>
      <c r="E204" s="65" t="str">
        <f>IF(A204="","",UPPER(Cover!W224))</f>
        <v/>
      </c>
      <c r="F204" s="67" t="str">
        <f>IF(A204="","",Cover!$C$19)</f>
        <v/>
      </c>
      <c r="G204" s="68" t="str">
        <f>IF(OR(A204="",Cover!X224=""),"",Cover!X224)</f>
        <v/>
      </c>
      <c r="H204" s="69" t="str">
        <f t="shared" si="9"/>
        <v/>
      </c>
      <c r="I204" s="68"/>
      <c r="J204" s="70" t="str">
        <f>IF(A204="","",VLOOKUP(Cover!Y224,'materials MD'!E:H,4,FALSE))</f>
        <v/>
      </c>
      <c r="K204" s="71" t="str">
        <f>IF(A204="","",Cover!AA224)</f>
        <v/>
      </c>
      <c r="L204" s="68" t="str">
        <f>IF(A204="","",Cover!AB224)</f>
        <v/>
      </c>
      <c r="M204" s="72" t="str">
        <f>IF(A204="","",Cover!AC224)</f>
        <v/>
      </c>
      <c r="N204" s="68"/>
      <c r="O204" s="67" t="str">
        <f>IF(A204="","",Cover!B224)</f>
        <v/>
      </c>
    </row>
    <row r="205" spans="1:15" x14ac:dyDescent="0.2">
      <c r="A205" s="65" t="str">
        <f>IF(Cover!C225="","",Cover!C225)</f>
        <v/>
      </c>
      <c r="B205" s="65" t="str">
        <f t="shared" si="10"/>
        <v/>
      </c>
      <c r="C205" s="65" t="str">
        <f>IF(A205="","",UPPER(Cover!L225))</f>
        <v/>
      </c>
      <c r="D205" s="66" t="str">
        <f t="shared" si="11"/>
        <v/>
      </c>
      <c r="E205" s="65" t="str">
        <f>IF(A205="","",UPPER(Cover!W225))</f>
        <v/>
      </c>
      <c r="F205" s="67" t="str">
        <f>IF(A205="","",Cover!$C$19)</f>
        <v/>
      </c>
      <c r="G205" s="68" t="str">
        <f>IF(OR(A205="",Cover!X225=""),"",Cover!X225)</f>
        <v/>
      </c>
      <c r="H205" s="69" t="str">
        <f t="shared" si="9"/>
        <v/>
      </c>
      <c r="I205" s="68"/>
      <c r="J205" s="70" t="str">
        <f>IF(A205="","",VLOOKUP(Cover!Y225,'materials MD'!E:H,4,FALSE))</f>
        <v/>
      </c>
      <c r="K205" s="71" t="str">
        <f>IF(A205="","",Cover!AA225)</f>
        <v/>
      </c>
      <c r="L205" s="68" t="str">
        <f>IF(A205="","",Cover!AB225)</f>
        <v/>
      </c>
      <c r="M205" s="72" t="str">
        <f>IF(A205="","",Cover!AC225)</f>
        <v/>
      </c>
      <c r="N205" s="68"/>
      <c r="O205" s="67" t="str">
        <f>IF(A205="","",Cover!B225)</f>
        <v/>
      </c>
    </row>
    <row r="206" spans="1:15" x14ac:dyDescent="0.2">
      <c r="A206" s="65" t="str">
        <f>IF(Cover!C226="","",Cover!C226)</f>
        <v/>
      </c>
      <c r="B206" s="65" t="str">
        <f t="shared" si="10"/>
        <v/>
      </c>
      <c r="C206" s="65" t="str">
        <f>IF(A206="","",UPPER(Cover!L226))</f>
        <v/>
      </c>
      <c r="D206" s="66" t="str">
        <f t="shared" si="11"/>
        <v/>
      </c>
      <c r="E206" s="65" t="str">
        <f>IF(A206="","",UPPER(Cover!W226))</f>
        <v/>
      </c>
      <c r="F206" s="67" t="str">
        <f>IF(A206="","",Cover!$C$19)</f>
        <v/>
      </c>
      <c r="G206" s="68" t="str">
        <f>IF(OR(A206="",Cover!X226=""),"",Cover!X226)</f>
        <v/>
      </c>
      <c r="H206" s="69" t="str">
        <f t="shared" si="9"/>
        <v/>
      </c>
      <c r="I206" s="68"/>
      <c r="J206" s="70" t="str">
        <f>IF(A206="","",VLOOKUP(Cover!Y226,'materials MD'!E:H,4,FALSE))</f>
        <v/>
      </c>
      <c r="K206" s="71" t="str">
        <f>IF(A206="","",Cover!AA226)</f>
        <v/>
      </c>
      <c r="L206" s="68" t="str">
        <f>IF(A206="","",Cover!AB226)</f>
        <v/>
      </c>
      <c r="M206" s="72" t="str">
        <f>IF(A206="","",Cover!AC226)</f>
        <v/>
      </c>
      <c r="N206" s="68"/>
      <c r="O206" s="67" t="str">
        <f>IF(A206="","",Cover!B226)</f>
        <v/>
      </c>
    </row>
    <row r="207" spans="1:15" x14ac:dyDescent="0.2">
      <c r="A207" s="65" t="str">
        <f>IF(Cover!C227="","",Cover!C227)</f>
        <v/>
      </c>
      <c r="B207" s="65" t="str">
        <f t="shared" si="10"/>
        <v/>
      </c>
      <c r="C207" s="65" t="str">
        <f>IF(A207="","",UPPER(Cover!L227))</f>
        <v/>
      </c>
      <c r="D207" s="66" t="str">
        <f t="shared" si="11"/>
        <v/>
      </c>
      <c r="E207" s="65" t="str">
        <f>IF(A207="","",UPPER(Cover!W227))</f>
        <v/>
      </c>
      <c r="F207" s="67" t="str">
        <f>IF(A207="","",Cover!$C$19)</f>
        <v/>
      </c>
      <c r="G207" s="68" t="str">
        <f>IF(OR(A207="",Cover!X227=""),"",Cover!X227)</f>
        <v/>
      </c>
      <c r="H207" s="69" t="str">
        <f t="shared" si="9"/>
        <v/>
      </c>
      <c r="I207" s="68"/>
      <c r="J207" s="70" t="str">
        <f>IF(A207="","",VLOOKUP(Cover!Y227,'materials MD'!E:H,4,FALSE))</f>
        <v/>
      </c>
      <c r="K207" s="71" t="str">
        <f>IF(A207="","",Cover!AA227)</f>
        <v/>
      </c>
      <c r="L207" s="68" t="str">
        <f>IF(A207="","",Cover!AB227)</f>
        <v/>
      </c>
      <c r="M207" s="72" t="str">
        <f>IF(A207="","",Cover!AC227)</f>
        <v/>
      </c>
      <c r="N207" s="68"/>
      <c r="O207" s="67" t="str">
        <f>IF(A207="","",Cover!B227)</f>
        <v/>
      </c>
    </row>
    <row r="208" spans="1:15" x14ac:dyDescent="0.2">
      <c r="A208" s="65" t="str">
        <f>IF(Cover!C228="","",Cover!C228)</f>
        <v/>
      </c>
      <c r="B208" s="65" t="str">
        <f t="shared" si="10"/>
        <v/>
      </c>
      <c r="C208" s="65" t="str">
        <f>IF(A208="","",UPPER(Cover!L228))</f>
        <v/>
      </c>
      <c r="D208" s="66" t="str">
        <f t="shared" si="11"/>
        <v/>
      </c>
      <c r="E208" s="65" t="str">
        <f>IF(A208="","",UPPER(Cover!W228))</f>
        <v/>
      </c>
      <c r="F208" s="67" t="str">
        <f>IF(A208="","",Cover!$C$19)</f>
        <v/>
      </c>
      <c r="G208" s="68" t="str">
        <f>IF(OR(A208="",Cover!X228=""),"",Cover!X228)</f>
        <v/>
      </c>
      <c r="H208" s="69" t="str">
        <f t="shared" ref="H208:H271" si="12">IF(A208="","",10)</f>
        <v/>
      </c>
      <c r="I208" s="68"/>
      <c r="J208" s="70" t="str">
        <f>IF(A208="","",VLOOKUP(Cover!Y228,'materials MD'!E:H,4,FALSE))</f>
        <v/>
      </c>
      <c r="K208" s="71" t="str">
        <f>IF(A208="","",Cover!AA228)</f>
        <v/>
      </c>
      <c r="L208" s="68" t="str">
        <f>IF(A208="","",Cover!AB228)</f>
        <v/>
      </c>
      <c r="M208" s="72" t="str">
        <f>IF(A208="","",Cover!AC228)</f>
        <v/>
      </c>
      <c r="N208" s="68"/>
      <c r="O208" s="67" t="str">
        <f>IF(A208="","",Cover!B228)</f>
        <v/>
      </c>
    </row>
    <row r="209" spans="1:15" x14ac:dyDescent="0.2">
      <c r="A209" s="65" t="str">
        <f>IF(Cover!C229="","",Cover!C229)</f>
        <v/>
      </c>
      <c r="B209" s="65" t="str">
        <f t="shared" si="10"/>
        <v/>
      </c>
      <c r="C209" s="65" t="str">
        <f>IF(A209="","",UPPER(Cover!L229))</f>
        <v/>
      </c>
      <c r="D209" s="66" t="str">
        <f t="shared" si="11"/>
        <v/>
      </c>
      <c r="E209" s="65" t="str">
        <f>IF(A209="","",UPPER(Cover!W229))</f>
        <v/>
      </c>
      <c r="F209" s="67" t="str">
        <f>IF(A209="","",Cover!$C$19)</f>
        <v/>
      </c>
      <c r="G209" s="68" t="str">
        <f>IF(OR(A209="",Cover!X229=""),"",Cover!X229)</f>
        <v/>
      </c>
      <c r="H209" s="69" t="str">
        <f t="shared" si="12"/>
        <v/>
      </c>
      <c r="I209" s="68"/>
      <c r="J209" s="70" t="str">
        <f>IF(A209="","",VLOOKUP(Cover!Y229,'materials MD'!E:H,4,FALSE))</f>
        <v/>
      </c>
      <c r="K209" s="71" t="str">
        <f>IF(A209="","",Cover!AA229)</f>
        <v/>
      </c>
      <c r="L209" s="68" t="str">
        <f>IF(A209="","",Cover!AB229)</f>
        <v/>
      </c>
      <c r="M209" s="72" t="str">
        <f>IF(A209="","",Cover!AC229)</f>
        <v/>
      </c>
      <c r="N209" s="68"/>
      <c r="O209" s="67" t="str">
        <f>IF(A209="","",Cover!B229)</f>
        <v/>
      </c>
    </row>
    <row r="210" spans="1:15" x14ac:dyDescent="0.2">
      <c r="A210" s="65" t="str">
        <f>IF(Cover!C230="","",Cover!C230)</f>
        <v/>
      </c>
      <c r="B210" s="65" t="str">
        <f t="shared" si="10"/>
        <v/>
      </c>
      <c r="C210" s="65" t="str">
        <f>IF(A210="","",UPPER(Cover!L230))</f>
        <v/>
      </c>
      <c r="D210" s="66" t="str">
        <f t="shared" si="11"/>
        <v/>
      </c>
      <c r="E210" s="65" t="str">
        <f>IF(A210="","",UPPER(Cover!W230))</f>
        <v/>
      </c>
      <c r="F210" s="67" t="str">
        <f>IF(A210="","",Cover!$C$19)</f>
        <v/>
      </c>
      <c r="G210" s="68" t="str">
        <f>IF(OR(A210="",Cover!X230=""),"",Cover!X230)</f>
        <v/>
      </c>
      <c r="H210" s="69" t="str">
        <f t="shared" si="12"/>
        <v/>
      </c>
      <c r="I210" s="68"/>
      <c r="J210" s="70" t="str">
        <f>IF(A210="","",VLOOKUP(Cover!Y230,'materials MD'!E:H,4,FALSE))</f>
        <v/>
      </c>
      <c r="K210" s="71" t="str">
        <f>IF(A210="","",Cover!AA230)</f>
        <v/>
      </c>
      <c r="L210" s="68" t="str">
        <f>IF(A210="","",Cover!AB230)</f>
        <v/>
      </c>
      <c r="M210" s="72" t="str">
        <f>IF(A210="","",Cover!AC230)</f>
        <v/>
      </c>
      <c r="N210" s="68"/>
      <c r="O210" s="67" t="str">
        <f>IF(A210="","",Cover!B230)</f>
        <v/>
      </c>
    </row>
    <row r="211" spans="1:15" x14ac:dyDescent="0.2">
      <c r="A211" s="65" t="str">
        <f>IF(Cover!C231="","",Cover!C231)</f>
        <v/>
      </c>
      <c r="B211" s="65" t="str">
        <f t="shared" si="10"/>
        <v/>
      </c>
      <c r="C211" s="65" t="str">
        <f>IF(A211="","",UPPER(Cover!L231))</f>
        <v/>
      </c>
      <c r="D211" s="66" t="str">
        <f t="shared" si="11"/>
        <v/>
      </c>
      <c r="E211" s="65" t="str">
        <f>IF(A211="","",UPPER(Cover!W231))</f>
        <v/>
      </c>
      <c r="F211" s="67" t="str">
        <f>IF(A211="","",Cover!$C$19)</f>
        <v/>
      </c>
      <c r="G211" s="68" t="str">
        <f>IF(OR(A211="",Cover!X231=""),"",Cover!X231)</f>
        <v/>
      </c>
      <c r="H211" s="69" t="str">
        <f t="shared" si="12"/>
        <v/>
      </c>
      <c r="I211" s="68"/>
      <c r="J211" s="70" t="str">
        <f>IF(A211="","",VLOOKUP(Cover!Y231,'materials MD'!E:H,4,FALSE))</f>
        <v/>
      </c>
      <c r="K211" s="71" t="str">
        <f>IF(A211="","",Cover!AA231)</f>
        <v/>
      </c>
      <c r="L211" s="68" t="str">
        <f>IF(A211="","",Cover!AB231)</f>
        <v/>
      </c>
      <c r="M211" s="72" t="str">
        <f>IF(A211="","",Cover!AC231)</f>
        <v/>
      </c>
      <c r="N211" s="68"/>
      <c r="O211" s="67" t="str">
        <f>IF(A211="","",Cover!B231)</f>
        <v/>
      </c>
    </row>
    <row r="212" spans="1:15" x14ac:dyDescent="0.2">
      <c r="A212" s="65" t="str">
        <f>IF(Cover!C232="","",Cover!C232)</f>
        <v/>
      </c>
      <c r="B212" s="65" t="str">
        <f t="shared" si="10"/>
        <v/>
      </c>
      <c r="C212" s="65" t="str">
        <f>IF(A212="","",UPPER(Cover!L232))</f>
        <v/>
      </c>
      <c r="D212" s="66" t="str">
        <f t="shared" si="11"/>
        <v/>
      </c>
      <c r="E212" s="65" t="str">
        <f>IF(A212="","",UPPER(Cover!W232))</f>
        <v/>
      </c>
      <c r="F212" s="67" t="str">
        <f>IF(A212="","",Cover!$C$19)</f>
        <v/>
      </c>
      <c r="G212" s="68" t="str">
        <f>IF(OR(A212="",Cover!X232=""),"",Cover!X232)</f>
        <v/>
      </c>
      <c r="H212" s="69" t="str">
        <f t="shared" si="12"/>
        <v/>
      </c>
      <c r="I212" s="68"/>
      <c r="J212" s="70" t="str">
        <f>IF(A212="","",VLOOKUP(Cover!Y232,'materials MD'!E:H,4,FALSE))</f>
        <v/>
      </c>
      <c r="K212" s="71" t="str">
        <f>IF(A212="","",Cover!AA232)</f>
        <v/>
      </c>
      <c r="L212" s="68" t="str">
        <f>IF(A212="","",Cover!AB232)</f>
        <v/>
      </c>
      <c r="M212" s="72" t="str">
        <f>IF(A212="","",Cover!AC232)</f>
        <v/>
      </c>
      <c r="N212" s="68"/>
      <c r="O212" s="67" t="str">
        <f>IF(A212="","",Cover!B232)</f>
        <v/>
      </c>
    </row>
    <row r="213" spans="1:15" x14ac:dyDescent="0.2">
      <c r="A213" s="65" t="str">
        <f>IF(Cover!C233="","",Cover!C233)</f>
        <v/>
      </c>
      <c r="B213" s="65" t="str">
        <f t="shared" si="10"/>
        <v/>
      </c>
      <c r="C213" s="65" t="str">
        <f>IF(A213="","",UPPER(Cover!L233))</f>
        <v/>
      </c>
      <c r="D213" s="66" t="str">
        <f t="shared" si="11"/>
        <v/>
      </c>
      <c r="E213" s="65" t="str">
        <f>IF(A213="","",UPPER(Cover!W233))</f>
        <v/>
      </c>
      <c r="F213" s="67" t="str">
        <f>IF(A213="","",Cover!$C$19)</f>
        <v/>
      </c>
      <c r="G213" s="68" t="str">
        <f>IF(OR(A213="",Cover!X233=""),"",Cover!X233)</f>
        <v/>
      </c>
      <c r="H213" s="69" t="str">
        <f t="shared" si="12"/>
        <v/>
      </c>
      <c r="I213" s="68"/>
      <c r="J213" s="70" t="str">
        <f>IF(A213="","",VLOOKUP(Cover!Y233,'materials MD'!E:H,4,FALSE))</f>
        <v/>
      </c>
      <c r="K213" s="71" t="str">
        <f>IF(A213="","",Cover!AA233)</f>
        <v/>
      </c>
      <c r="L213" s="68" t="str">
        <f>IF(A213="","",Cover!AB233)</f>
        <v/>
      </c>
      <c r="M213" s="72" t="str">
        <f>IF(A213="","",Cover!AC233)</f>
        <v/>
      </c>
      <c r="N213" s="68"/>
      <c r="O213" s="67" t="str">
        <f>IF(A213="","",Cover!B233)</f>
        <v/>
      </c>
    </row>
    <row r="214" spans="1:15" x14ac:dyDescent="0.2">
      <c r="A214" s="65" t="str">
        <f>IF(Cover!C234="","",Cover!C234)</f>
        <v/>
      </c>
      <c r="B214" s="65" t="str">
        <f t="shared" si="10"/>
        <v/>
      </c>
      <c r="C214" s="65" t="str">
        <f>IF(A214="","",UPPER(Cover!L234))</f>
        <v/>
      </c>
      <c r="D214" s="66" t="str">
        <f t="shared" si="11"/>
        <v/>
      </c>
      <c r="E214" s="65" t="str">
        <f>IF(A214="","",UPPER(Cover!W234))</f>
        <v/>
      </c>
      <c r="F214" s="67" t="str">
        <f>IF(A214="","",Cover!$C$19)</f>
        <v/>
      </c>
      <c r="G214" s="68" t="str">
        <f>IF(OR(A214="",Cover!X234=""),"",Cover!X234)</f>
        <v/>
      </c>
      <c r="H214" s="69" t="str">
        <f t="shared" si="12"/>
        <v/>
      </c>
      <c r="I214" s="68"/>
      <c r="J214" s="70" t="str">
        <f>IF(A214="","",VLOOKUP(Cover!Y234,'materials MD'!E:H,4,FALSE))</f>
        <v/>
      </c>
      <c r="K214" s="71" t="str">
        <f>IF(A214="","",Cover!AA234)</f>
        <v/>
      </c>
      <c r="L214" s="68" t="str">
        <f>IF(A214="","",Cover!AB234)</f>
        <v/>
      </c>
      <c r="M214" s="72" t="str">
        <f>IF(A214="","",Cover!AC234)</f>
        <v/>
      </c>
      <c r="N214" s="68"/>
      <c r="O214" s="67" t="str">
        <f>IF(A214="","",Cover!B234)</f>
        <v/>
      </c>
    </row>
    <row r="215" spans="1:15" x14ac:dyDescent="0.2">
      <c r="A215" s="65" t="str">
        <f>IF(Cover!C235="","",Cover!C235)</f>
        <v/>
      </c>
      <c r="B215" s="65" t="str">
        <f t="shared" si="10"/>
        <v/>
      </c>
      <c r="C215" s="65" t="str">
        <f>IF(A215="","",UPPER(Cover!L235))</f>
        <v/>
      </c>
      <c r="D215" s="66" t="str">
        <f t="shared" si="11"/>
        <v/>
      </c>
      <c r="E215" s="65" t="str">
        <f>IF(A215="","",UPPER(Cover!W235))</f>
        <v/>
      </c>
      <c r="F215" s="67" t="str">
        <f>IF(A215="","",Cover!$C$19)</f>
        <v/>
      </c>
      <c r="G215" s="68" t="str">
        <f>IF(OR(A215="",Cover!X235=""),"",Cover!X235)</f>
        <v/>
      </c>
      <c r="H215" s="69" t="str">
        <f t="shared" si="12"/>
        <v/>
      </c>
      <c r="I215" s="68"/>
      <c r="J215" s="70" t="str">
        <f>IF(A215="","",VLOOKUP(Cover!Y235,'materials MD'!E:H,4,FALSE))</f>
        <v/>
      </c>
      <c r="K215" s="71" t="str">
        <f>IF(A215="","",Cover!AA235)</f>
        <v/>
      </c>
      <c r="L215" s="68" t="str">
        <f>IF(A215="","",Cover!AB235)</f>
        <v/>
      </c>
      <c r="M215" s="72" t="str">
        <f>IF(A215="","",Cover!AC235)</f>
        <v/>
      </c>
      <c r="N215" s="68"/>
      <c r="O215" s="67" t="str">
        <f>IF(A215="","",Cover!B235)</f>
        <v/>
      </c>
    </row>
    <row r="216" spans="1:15" x14ac:dyDescent="0.2">
      <c r="A216" s="65" t="str">
        <f>IF(Cover!C236="","",Cover!C236)</f>
        <v/>
      </c>
      <c r="B216" s="65" t="str">
        <f t="shared" si="10"/>
        <v/>
      </c>
      <c r="C216" s="65" t="str">
        <f>IF(A216="","",UPPER(Cover!L236))</f>
        <v/>
      </c>
      <c r="D216" s="66" t="str">
        <f t="shared" si="11"/>
        <v/>
      </c>
      <c r="E216" s="65" t="str">
        <f>IF(A216="","",UPPER(Cover!W236))</f>
        <v/>
      </c>
      <c r="F216" s="67" t="str">
        <f>IF(A216="","",Cover!$C$19)</f>
        <v/>
      </c>
      <c r="G216" s="68" t="str">
        <f>IF(OR(A216="",Cover!X236=""),"",Cover!X236)</f>
        <v/>
      </c>
      <c r="H216" s="69" t="str">
        <f t="shared" si="12"/>
        <v/>
      </c>
      <c r="I216" s="68"/>
      <c r="J216" s="70" t="str">
        <f>IF(A216="","",VLOOKUP(Cover!Y236,'materials MD'!E:H,4,FALSE))</f>
        <v/>
      </c>
      <c r="K216" s="71" t="str">
        <f>IF(A216="","",Cover!AA236)</f>
        <v/>
      </c>
      <c r="L216" s="68" t="str">
        <f>IF(A216="","",Cover!AB236)</f>
        <v/>
      </c>
      <c r="M216" s="72" t="str">
        <f>IF(A216="","",Cover!AC236)</f>
        <v/>
      </c>
      <c r="N216" s="68"/>
      <c r="O216" s="67" t="str">
        <f>IF(A216="","",Cover!B236)</f>
        <v/>
      </c>
    </row>
    <row r="217" spans="1:15" x14ac:dyDescent="0.2">
      <c r="A217" s="65" t="str">
        <f>IF(Cover!C237="","",Cover!C237)</f>
        <v/>
      </c>
      <c r="B217" s="65" t="str">
        <f t="shared" si="10"/>
        <v/>
      </c>
      <c r="C217" s="65" t="str">
        <f>IF(A217="","",UPPER(Cover!L237))</f>
        <v/>
      </c>
      <c r="D217" s="66" t="str">
        <f t="shared" si="11"/>
        <v/>
      </c>
      <c r="E217" s="65" t="str">
        <f>IF(A217="","",UPPER(Cover!W237))</f>
        <v/>
      </c>
      <c r="F217" s="67" t="str">
        <f>IF(A217="","",Cover!$C$19)</f>
        <v/>
      </c>
      <c r="G217" s="68" t="str">
        <f>IF(OR(A217="",Cover!X237=""),"",Cover!X237)</f>
        <v/>
      </c>
      <c r="H217" s="69" t="str">
        <f t="shared" si="12"/>
        <v/>
      </c>
      <c r="I217" s="68"/>
      <c r="J217" s="70" t="str">
        <f>IF(A217="","",VLOOKUP(Cover!Y237,'materials MD'!E:H,4,FALSE))</f>
        <v/>
      </c>
      <c r="K217" s="71" t="str">
        <f>IF(A217="","",Cover!AA237)</f>
        <v/>
      </c>
      <c r="L217" s="68" t="str">
        <f>IF(A217="","",Cover!AB237)</f>
        <v/>
      </c>
      <c r="M217" s="72" t="str">
        <f>IF(A217="","",Cover!AC237)</f>
        <v/>
      </c>
      <c r="N217" s="68"/>
      <c r="O217" s="67" t="str">
        <f>IF(A217="","",Cover!B237)</f>
        <v/>
      </c>
    </row>
    <row r="218" spans="1:15" x14ac:dyDescent="0.2">
      <c r="A218" s="65" t="str">
        <f>IF(Cover!C238="","",Cover!C238)</f>
        <v/>
      </c>
      <c r="B218" s="65" t="str">
        <f t="shared" si="10"/>
        <v/>
      </c>
      <c r="C218" s="65" t="str">
        <f>IF(A218="","",UPPER(Cover!L238))</f>
        <v/>
      </c>
      <c r="D218" s="66" t="str">
        <f t="shared" si="11"/>
        <v/>
      </c>
      <c r="E218" s="65" t="str">
        <f>IF(A218="","",UPPER(Cover!W238))</f>
        <v/>
      </c>
      <c r="F218" s="67" t="str">
        <f>IF(A218="","",Cover!$C$19)</f>
        <v/>
      </c>
      <c r="G218" s="68" t="str">
        <f>IF(OR(A218="",Cover!X238=""),"",Cover!X238)</f>
        <v/>
      </c>
      <c r="H218" s="69" t="str">
        <f t="shared" si="12"/>
        <v/>
      </c>
      <c r="I218" s="68"/>
      <c r="J218" s="70" t="str">
        <f>IF(A218="","",VLOOKUP(Cover!Y238,'materials MD'!E:H,4,FALSE))</f>
        <v/>
      </c>
      <c r="K218" s="71" t="str">
        <f>IF(A218="","",Cover!AA238)</f>
        <v/>
      </c>
      <c r="L218" s="68" t="str">
        <f>IF(A218="","",Cover!AB238)</f>
        <v/>
      </c>
      <c r="M218" s="72" t="str">
        <f>IF(A218="","",Cover!AC238)</f>
        <v/>
      </c>
      <c r="N218" s="68"/>
      <c r="O218" s="67" t="str">
        <f>IF(A218="","",Cover!B238)</f>
        <v/>
      </c>
    </row>
    <row r="219" spans="1:15" x14ac:dyDescent="0.2">
      <c r="A219" s="65" t="str">
        <f>IF(Cover!C239="","",Cover!C239)</f>
        <v/>
      </c>
      <c r="B219" s="65" t="str">
        <f t="shared" si="10"/>
        <v/>
      </c>
      <c r="C219" s="65" t="str">
        <f>IF(A219="","",UPPER(Cover!L239))</f>
        <v/>
      </c>
      <c r="D219" s="66" t="str">
        <f t="shared" si="11"/>
        <v/>
      </c>
      <c r="E219" s="65" t="str">
        <f>IF(A219="","",UPPER(Cover!W239))</f>
        <v/>
      </c>
      <c r="F219" s="67" t="str">
        <f>IF(A219="","",Cover!$C$19)</f>
        <v/>
      </c>
      <c r="G219" s="68" t="str">
        <f>IF(OR(A219="",Cover!X239=""),"",Cover!X239)</f>
        <v/>
      </c>
      <c r="H219" s="69" t="str">
        <f t="shared" si="12"/>
        <v/>
      </c>
      <c r="I219" s="68"/>
      <c r="J219" s="70" t="str">
        <f>IF(A219="","",VLOOKUP(Cover!Y239,'materials MD'!E:H,4,FALSE))</f>
        <v/>
      </c>
      <c r="K219" s="71" t="str">
        <f>IF(A219="","",Cover!AA239)</f>
        <v/>
      </c>
      <c r="L219" s="68" t="str">
        <f>IF(A219="","",Cover!AB239)</f>
        <v/>
      </c>
      <c r="M219" s="72" t="str">
        <f>IF(A219="","",Cover!AC239)</f>
        <v/>
      </c>
      <c r="N219" s="68"/>
      <c r="O219" s="67" t="str">
        <f>IF(A219="","",Cover!B239)</f>
        <v/>
      </c>
    </row>
    <row r="220" spans="1:15" x14ac:dyDescent="0.2">
      <c r="A220" s="65" t="str">
        <f>IF(Cover!C240="","",Cover!C240)</f>
        <v/>
      </c>
      <c r="B220" s="65" t="str">
        <f t="shared" si="10"/>
        <v/>
      </c>
      <c r="C220" s="65" t="str">
        <f>IF(A220="","",UPPER(Cover!L240))</f>
        <v/>
      </c>
      <c r="D220" s="66" t="str">
        <f t="shared" si="11"/>
        <v/>
      </c>
      <c r="E220" s="65" t="str">
        <f>IF(A220="","",UPPER(Cover!W240))</f>
        <v/>
      </c>
      <c r="F220" s="67" t="str">
        <f>IF(A220="","",Cover!$C$19)</f>
        <v/>
      </c>
      <c r="G220" s="68" t="str">
        <f>IF(OR(A220="",Cover!X240=""),"",Cover!X240)</f>
        <v/>
      </c>
      <c r="H220" s="69" t="str">
        <f t="shared" si="12"/>
        <v/>
      </c>
      <c r="I220" s="68"/>
      <c r="J220" s="70" t="str">
        <f>IF(A220="","",VLOOKUP(Cover!Y240,'materials MD'!E:H,4,FALSE))</f>
        <v/>
      </c>
      <c r="K220" s="71" t="str">
        <f>IF(A220="","",Cover!AA240)</f>
        <v/>
      </c>
      <c r="L220" s="68" t="str">
        <f>IF(A220="","",Cover!AB240)</f>
        <v/>
      </c>
      <c r="M220" s="72" t="str">
        <f>IF(A220="","",Cover!AC240)</f>
        <v/>
      </c>
      <c r="N220" s="68"/>
      <c r="O220" s="67" t="str">
        <f>IF(A220="","",Cover!B240)</f>
        <v/>
      </c>
    </row>
    <row r="221" spans="1:15" x14ac:dyDescent="0.2">
      <c r="A221" s="65" t="str">
        <f>IF(Cover!C241="","",Cover!C241)</f>
        <v/>
      </c>
      <c r="B221" s="65" t="str">
        <f t="shared" si="10"/>
        <v/>
      </c>
      <c r="C221" s="65" t="str">
        <f>IF(A221="","",UPPER(Cover!L241))</f>
        <v/>
      </c>
      <c r="D221" s="66" t="str">
        <f t="shared" si="11"/>
        <v/>
      </c>
      <c r="E221" s="65" t="str">
        <f>IF(A221="","",UPPER(Cover!W241))</f>
        <v/>
      </c>
      <c r="F221" s="67" t="str">
        <f>IF(A221="","",Cover!$C$19)</f>
        <v/>
      </c>
      <c r="G221" s="68" t="str">
        <f>IF(OR(A221="",Cover!X241=""),"",Cover!X241)</f>
        <v/>
      </c>
      <c r="H221" s="69" t="str">
        <f t="shared" si="12"/>
        <v/>
      </c>
      <c r="I221" s="68"/>
      <c r="J221" s="70" t="str">
        <f>IF(A221="","",VLOOKUP(Cover!Y241,'materials MD'!E:H,4,FALSE))</f>
        <v/>
      </c>
      <c r="K221" s="71" t="str">
        <f>IF(A221="","",Cover!AA241)</f>
        <v/>
      </c>
      <c r="L221" s="68" t="str">
        <f>IF(A221="","",Cover!AB241)</f>
        <v/>
      </c>
      <c r="M221" s="72" t="str">
        <f>IF(A221="","",Cover!AC241)</f>
        <v/>
      </c>
      <c r="N221" s="68"/>
      <c r="O221" s="67" t="str">
        <f>IF(A221="","",Cover!B241)</f>
        <v/>
      </c>
    </row>
    <row r="222" spans="1:15" x14ac:dyDescent="0.2">
      <c r="A222" s="65" t="str">
        <f>IF(Cover!C242="","",Cover!C242)</f>
        <v/>
      </c>
      <c r="B222" s="65" t="str">
        <f t="shared" si="10"/>
        <v/>
      </c>
      <c r="C222" s="65" t="str">
        <f>IF(A222="","",UPPER(Cover!L242))</f>
        <v/>
      </c>
      <c r="D222" s="66" t="str">
        <f t="shared" si="11"/>
        <v/>
      </c>
      <c r="E222" s="65" t="str">
        <f>IF(A222="","",UPPER(Cover!W242))</f>
        <v/>
      </c>
      <c r="F222" s="67" t="str">
        <f>IF(A222="","",Cover!$C$19)</f>
        <v/>
      </c>
      <c r="G222" s="68" t="str">
        <f>IF(OR(A222="",Cover!X242=""),"",Cover!X242)</f>
        <v/>
      </c>
      <c r="H222" s="69" t="str">
        <f t="shared" si="12"/>
        <v/>
      </c>
      <c r="I222" s="68"/>
      <c r="J222" s="70" t="str">
        <f>IF(A222="","",VLOOKUP(Cover!Y242,'materials MD'!E:H,4,FALSE))</f>
        <v/>
      </c>
      <c r="K222" s="71" t="str">
        <f>IF(A222="","",Cover!AA242)</f>
        <v/>
      </c>
      <c r="L222" s="68" t="str">
        <f>IF(A222="","",Cover!AB242)</f>
        <v/>
      </c>
      <c r="M222" s="72" t="str">
        <f>IF(A222="","",Cover!AC242)</f>
        <v/>
      </c>
      <c r="N222" s="68"/>
      <c r="O222" s="67" t="str">
        <f>IF(A222="","",Cover!B242)</f>
        <v/>
      </c>
    </row>
    <row r="223" spans="1:15" x14ac:dyDescent="0.2">
      <c r="A223" s="65" t="str">
        <f>IF(Cover!C243="","",Cover!C243)</f>
        <v/>
      </c>
      <c r="B223" s="65" t="str">
        <f t="shared" si="10"/>
        <v/>
      </c>
      <c r="C223" s="65" t="str">
        <f>IF(A223="","",UPPER(Cover!L243))</f>
        <v/>
      </c>
      <c r="D223" s="66" t="str">
        <f t="shared" si="11"/>
        <v/>
      </c>
      <c r="E223" s="65" t="str">
        <f>IF(A223="","",UPPER(Cover!W243))</f>
        <v/>
      </c>
      <c r="F223" s="67" t="str">
        <f>IF(A223="","",Cover!$C$19)</f>
        <v/>
      </c>
      <c r="G223" s="68" t="str">
        <f>IF(OR(A223="",Cover!X243=""),"",Cover!X243)</f>
        <v/>
      </c>
      <c r="H223" s="69" t="str">
        <f t="shared" si="12"/>
        <v/>
      </c>
      <c r="I223" s="68"/>
      <c r="J223" s="70" t="str">
        <f>IF(A223="","",VLOOKUP(Cover!Y243,'materials MD'!E:H,4,FALSE))</f>
        <v/>
      </c>
      <c r="K223" s="71" t="str">
        <f>IF(A223="","",Cover!AA243)</f>
        <v/>
      </c>
      <c r="L223" s="68" t="str">
        <f>IF(A223="","",Cover!AB243)</f>
        <v/>
      </c>
      <c r="M223" s="72" t="str">
        <f>IF(A223="","",Cover!AC243)</f>
        <v/>
      </c>
      <c r="N223" s="68"/>
      <c r="O223" s="67" t="str">
        <f>IF(A223="","",Cover!B243)</f>
        <v/>
      </c>
    </row>
    <row r="224" spans="1:15" x14ac:dyDescent="0.2">
      <c r="A224" s="65" t="str">
        <f>IF(Cover!C244="","",Cover!C244)</f>
        <v/>
      </c>
      <c r="B224" s="65" t="str">
        <f t="shared" si="10"/>
        <v/>
      </c>
      <c r="C224" s="65" t="str">
        <f>IF(A224="","",UPPER(Cover!L244))</f>
        <v/>
      </c>
      <c r="D224" s="66" t="str">
        <f t="shared" si="11"/>
        <v/>
      </c>
      <c r="E224" s="65" t="str">
        <f>IF(A224="","",UPPER(Cover!W244))</f>
        <v/>
      </c>
      <c r="F224" s="67" t="str">
        <f>IF(A224="","",Cover!$C$19)</f>
        <v/>
      </c>
      <c r="G224" s="68" t="str">
        <f>IF(OR(A224="",Cover!X244=""),"",Cover!X244)</f>
        <v/>
      </c>
      <c r="H224" s="69" t="str">
        <f t="shared" si="12"/>
        <v/>
      </c>
      <c r="I224" s="68"/>
      <c r="J224" s="70" t="str">
        <f>IF(A224="","",VLOOKUP(Cover!Y244,'materials MD'!E:H,4,FALSE))</f>
        <v/>
      </c>
      <c r="K224" s="71" t="str">
        <f>IF(A224="","",Cover!AA244)</f>
        <v/>
      </c>
      <c r="L224" s="68" t="str">
        <f>IF(A224="","",Cover!AB244)</f>
        <v/>
      </c>
      <c r="M224" s="72" t="str">
        <f>IF(A224="","",Cover!AC244)</f>
        <v/>
      </c>
      <c r="N224" s="68"/>
      <c r="O224" s="67" t="str">
        <f>IF(A224="","",Cover!B244)</f>
        <v/>
      </c>
    </row>
    <row r="225" spans="1:15" x14ac:dyDescent="0.2">
      <c r="A225" s="65" t="str">
        <f>IF(Cover!C245="","",Cover!C245)</f>
        <v/>
      </c>
      <c r="B225" s="65" t="str">
        <f t="shared" si="10"/>
        <v/>
      </c>
      <c r="C225" s="65" t="str">
        <f>IF(A225="","",UPPER(Cover!L245))</f>
        <v/>
      </c>
      <c r="D225" s="66" t="str">
        <f t="shared" si="11"/>
        <v/>
      </c>
      <c r="E225" s="65" t="str">
        <f>IF(A225="","",UPPER(Cover!W245))</f>
        <v/>
      </c>
      <c r="F225" s="67" t="str">
        <f>IF(A225="","",Cover!$C$19)</f>
        <v/>
      </c>
      <c r="G225" s="68" t="str">
        <f>IF(OR(A225="",Cover!X245=""),"",Cover!X245)</f>
        <v/>
      </c>
      <c r="H225" s="69" t="str">
        <f t="shared" si="12"/>
        <v/>
      </c>
      <c r="I225" s="68"/>
      <c r="J225" s="70" t="str">
        <f>IF(A225="","",VLOOKUP(Cover!Y245,'materials MD'!E:H,4,FALSE))</f>
        <v/>
      </c>
      <c r="K225" s="71" t="str">
        <f>IF(A225="","",Cover!AA245)</f>
        <v/>
      </c>
      <c r="L225" s="68" t="str">
        <f>IF(A225="","",Cover!AB245)</f>
        <v/>
      </c>
      <c r="M225" s="72" t="str">
        <f>IF(A225="","",Cover!AC245)</f>
        <v/>
      </c>
      <c r="N225" s="68"/>
      <c r="O225" s="67" t="str">
        <f>IF(A225="","",Cover!B245)</f>
        <v/>
      </c>
    </row>
    <row r="226" spans="1:15" x14ac:dyDescent="0.2">
      <c r="A226" s="65" t="str">
        <f>IF(Cover!C246="","",Cover!C246)</f>
        <v/>
      </c>
      <c r="B226" s="65" t="str">
        <f t="shared" si="10"/>
        <v/>
      </c>
      <c r="C226" s="65" t="str">
        <f>IF(A226="","",UPPER(Cover!L246))</f>
        <v/>
      </c>
      <c r="D226" s="66" t="str">
        <f t="shared" si="11"/>
        <v/>
      </c>
      <c r="E226" s="65" t="str">
        <f>IF(A226="","",UPPER(Cover!W246))</f>
        <v/>
      </c>
      <c r="F226" s="67" t="str">
        <f>IF(A226="","",Cover!$C$19)</f>
        <v/>
      </c>
      <c r="G226" s="68" t="str">
        <f>IF(OR(A226="",Cover!X246=""),"",Cover!X246)</f>
        <v/>
      </c>
      <c r="H226" s="69" t="str">
        <f t="shared" si="12"/>
        <v/>
      </c>
      <c r="I226" s="68"/>
      <c r="J226" s="70" t="str">
        <f>IF(A226="","",VLOOKUP(Cover!Y246,'materials MD'!E:H,4,FALSE))</f>
        <v/>
      </c>
      <c r="K226" s="71" t="str">
        <f>IF(A226="","",Cover!AA246)</f>
        <v/>
      </c>
      <c r="L226" s="68" t="str">
        <f>IF(A226="","",Cover!AB246)</f>
        <v/>
      </c>
      <c r="M226" s="72" t="str">
        <f>IF(A226="","",Cover!AC246)</f>
        <v/>
      </c>
      <c r="N226" s="68"/>
      <c r="O226" s="67" t="str">
        <f>IF(A226="","",Cover!B246)</f>
        <v/>
      </c>
    </row>
    <row r="227" spans="1:15" x14ac:dyDescent="0.2">
      <c r="A227" s="65" t="str">
        <f>IF(Cover!C247="","",Cover!C247)</f>
        <v/>
      </c>
      <c r="B227" s="65" t="str">
        <f t="shared" si="10"/>
        <v/>
      </c>
      <c r="C227" s="65" t="str">
        <f>IF(A227="","",UPPER(Cover!L247))</f>
        <v/>
      </c>
      <c r="D227" s="66" t="str">
        <f t="shared" si="11"/>
        <v/>
      </c>
      <c r="E227" s="65" t="str">
        <f>IF(A227="","",UPPER(Cover!W247))</f>
        <v/>
      </c>
      <c r="F227" s="67" t="str">
        <f>IF(A227="","",Cover!$C$19)</f>
        <v/>
      </c>
      <c r="G227" s="68" t="str">
        <f>IF(OR(A227="",Cover!X247=""),"",Cover!X247)</f>
        <v/>
      </c>
      <c r="H227" s="69" t="str">
        <f t="shared" si="12"/>
        <v/>
      </c>
      <c r="I227" s="68"/>
      <c r="J227" s="70" t="str">
        <f>IF(A227="","",VLOOKUP(Cover!Y247,'materials MD'!E:H,4,FALSE))</f>
        <v/>
      </c>
      <c r="K227" s="71" t="str">
        <f>IF(A227="","",Cover!AA247)</f>
        <v/>
      </c>
      <c r="L227" s="68" t="str">
        <f>IF(A227="","",Cover!AB247)</f>
        <v/>
      </c>
      <c r="M227" s="72" t="str">
        <f>IF(A227="","",Cover!AC247)</f>
        <v/>
      </c>
      <c r="N227" s="68"/>
      <c r="O227" s="67" t="str">
        <f>IF(A227="","",Cover!B247)</f>
        <v/>
      </c>
    </row>
    <row r="228" spans="1:15" x14ac:dyDescent="0.2">
      <c r="A228" s="65" t="str">
        <f>IF(Cover!C248="","",Cover!C248)</f>
        <v/>
      </c>
      <c r="B228" s="65" t="str">
        <f t="shared" si="10"/>
        <v/>
      </c>
      <c r="C228" s="65" t="str">
        <f>IF(A228="","",UPPER(Cover!L248))</f>
        <v/>
      </c>
      <c r="D228" s="66" t="str">
        <f t="shared" si="11"/>
        <v/>
      </c>
      <c r="E228" s="65" t="str">
        <f>IF(A228="","",UPPER(Cover!W248))</f>
        <v/>
      </c>
      <c r="F228" s="67" t="str">
        <f>IF(A228="","",Cover!$C$19)</f>
        <v/>
      </c>
      <c r="G228" s="68" t="str">
        <f>IF(OR(A228="",Cover!X248=""),"",Cover!X248)</f>
        <v/>
      </c>
      <c r="H228" s="69" t="str">
        <f t="shared" si="12"/>
        <v/>
      </c>
      <c r="I228" s="68"/>
      <c r="J228" s="70" t="str">
        <f>IF(A228="","",VLOOKUP(Cover!Y248,'materials MD'!E:H,4,FALSE))</f>
        <v/>
      </c>
      <c r="K228" s="71" t="str">
        <f>IF(A228="","",Cover!AA248)</f>
        <v/>
      </c>
      <c r="L228" s="68" t="str">
        <f>IF(A228="","",Cover!AB248)</f>
        <v/>
      </c>
      <c r="M228" s="72" t="str">
        <f>IF(A228="","",Cover!AC248)</f>
        <v/>
      </c>
      <c r="N228" s="68"/>
      <c r="O228" s="67" t="str">
        <f>IF(A228="","",Cover!B248)</f>
        <v/>
      </c>
    </row>
    <row r="229" spans="1:15" x14ac:dyDescent="0.2">
      <c r="A229" s="65" t="str">
        <f>IF(Cover!C249="","",Cover!C249)</f>
        <v/>
      </c>
      <c r="B229" s="65" t="str">
        <f t="shared" si="10"/>
        <v/>
      </c>
      <c r="C229" s="65" t="str">
        <f>IF(A229="","",UPPER(Cover!L249))</f>
        <v/>
      </c>
      <c r="D229" s="66" t="str">
        <f t="shared" si="11"/>
        <v/>
      </c>
      <c r="E229" s="65" t="str">
        <f>IF(A229="","",UPPER(Cover!W249))</f>
        <v/>
      </c>
      <c r="F229" s="67" t="str">
        <f>IF(A229="","",Cover!$C$19)</f>
        <v/>
      </c>
      <c r="G229" s="68" t="str">
        <f>IF(OR(A229="",Cover!X249=""),"",Cover!X249)</f>
        <v/>
      </c>
      <c r="H229" s="69" t="str">
        <f t="shared" si="12"/>
        <v/>
      </c>
      <c r="I229" s="68"/>
      <c r="J229" s="70" t="str">
        <f>IF(A229="","",VLOOKUP(Cover!Y249,'materials MD'!E:H,4,FALSE))</f>
        <v/>
      </c>
      <c r="K229" s="71" t="str">
        <f>IF(A229="","",Cover!AA249)</f>
        <v/>
      </c>
      <c r="L229" s="68" t="str">
        <f>IF(A229="","",Cover!AB249)</f>
        <v/>
      </c>
      <c r="M229" s="72" t="str">
        <f>IF(A229="","",Cover!AC249)</f>
        <v/>
      </c>
      <c r="N229" s="68"/>
      <c r="O229" s="67" t="str">
        <f>IF(A229="","",Cover!B249)</f>
        <v/>
      </c>
    </row>
    <row r="230" spans="1:15" x14ac:dyDescent="0.2">
      <c r="A230" s="65" t="str">
        <f>IF(Cover!C250="","",Cover!C250)</f>
        <v/>
      </c>
      <c r="B230" s="65" t="str">
        <f t="shared" si="10"/>
        <v/>
      </c>
      <c r="C230" s="65" t="str">
        <f>IF(A230="","",UPPER(Cover!L250))</f>
        <v/>
      </c>
      <c r="D230" s="66" t="str">
        <f t="shared" si="11"/>
        <v/>
      </c>
      <c r="E230" s="65" t="str">
        <f>IF(A230="","",UPPER(Cover!W250))</f>
        <v/>
      </c>
      <c r="F230" s="67" t="str">
        <f>IF(A230="","",Cover!$C$19)</f>
        <v/>
      </c>
      <c r="G230" s="68" t="str">
        <f>IF(OR(A230="",Cover!X250=""),"",Cover!X250)</f>
        <v/>
      </c>
      <c r="H230" s="69" t="str">
        <f t="shared" si="12"/>
        <v/>
      </c>
      <c r="I230" s="68"/>
      <c r="J230" s="70" t="str">
        <f>IF(A230="","",VLOOKUP(Cover!Y250,'materials MD'!E:H,4,FALSE))</f>
        <v/>
      </c>
      <c r="K230" s="71" t="str">
        <f>IF(A230="","",Cover!AA250)</f>
        <v/>
      </c>
      <c r="L230" s="68" t="str">
        <f>IF(A230="","",Cover!AB250)</f>
        <v/>
      </c>
      <c r="M230" s="72" t="str">
        <f>IF(A230="","",Cover!AC250)</f>
        <v/>
      </c>
      <c r="N230" s="68"/>
      <c r="O230" s="67" t="str">
        <f>IF(A230="","",Cover!B250)</f>
        <v/>
      </c>
    </row>
    <row r="231" spans="1:15" x14ac:dyDescent="0.2">
      <c r="A231" s="65" t="str">
        <f>IF(Cover!C251="","",Cover!C251)</f>
        <v/>
      </c>
      <c r="B231" s="65" t="str">
        <f t="shared" si="10"/>
        <v/>
      </c>
      <c r="C231" s="65" t="str">
        <f>IF(A231="","",UPPER(Cover!L251))</f>
        <v/>
      </c>
      <c r="D231" s="66" t="str">
        <f t="shared" si="11"/>
        <v/>
      </c>
      <c r="E231" s="65" t="str">
        <f>IF(A231="","",UPPER(Cover!W251))</f>
        <v/>
      </c>
      <c r="F231" s="67" t="str">
        <f>IF(A231="","",Cover!$C$19)</f>
        <v/>
      </c>
      <c r="G231" s="68" t="str">
        <f>IF(OR(A231="",Cover!X251=""),"",Cover!X251)</f>
        <v/>
      </c>
      <c r="H231" s="69" t="str">
        <f t="shared" si="12"/>
        <v/>
      </c>
      <c r="I231" s="68"/>
      <c r="J231" s="70" t="str">
        <f>IF(A231="","",VLOOKUP(Cover!Y251,'materials MD'!E:H,4,FALSE))</f>
        <v/>
      </c>
      <c r="K231" s="71" t="str">
        <f>IF(A231="","",Cover!AA251)</f>
        <v/>
      </c>
      <c r="L231" s="68" t="str">
        <f>IF(A231="","",Cover!AB251)</f>
        <v/>
      </c>
      <c r="M231" s="72" t="str">
        <f>IF(A231="","",Cover!AC251)</f>
        <v/>
      </c>
      <c r="N231" s="68"/>
      <c r="O231" s="67" t="str">
        <f>IF(A231="","",Cover!B251)</f>
        <v/>
      </c>
    </row>
    <row r="232" spans="1:15" x14ac:dyDescent="0.2">
      <c r="A232" s="65" t="str">
        <f>IF(Cover!C252="","",Cover!C252)</f>
        <v/>
      </c>
      <c r="B232" s="65" t="str">
        <f t="shared" si="10"/>
        <v/>
      </c>
      <c r="C232" s="65" t="str">
        <f>IF(A232="","",UPPER(Cover!L252))</f>
        <v/>
      </c>
      <c r="D232" s="66" t="str">
        <f t="shared" si="11"/>
        <v/>
      </c>
      <c r="E232" s="65" t="str">
        <f>IF(A232="","",UPPER(Cover!W252))</f>
        <v/>
      </c>
      <c r="F232" s="67" t="str">
        <f>IF(A232="","",Cover!$C$19)</f>
        <v/>
      </c>
      <c r="G232" s="68" t="str">
        <f>IF(OR(A232="",Cover!X252=""),"",Cover!X252)</f>
        <v/>
      </c>
      <c r="H232" s="69" t="str">
        <f t="shared" si="12"/>
        <v/>
      </c>
      <c r="I232" s="68"/>
      <c r="J232" s="70" t="str">
        <f>IF(A232="","",VLOOKUP(Cover!Y252,'materials MD'!E:H,4,FALSE))</f>
        <v/>
      </c>
      <c r="K232" s="71" t="str">
        <f>IF(A232="","",Cover!AA252)</f>
        <v/>
      </c>
      <c r="L232" s="68" t="str">
        <f>IF(A232="","",Cover!AB252)</f>
        <v/>
      </c>
      <c r="M232" s="72" t="str">
        <f>IF(A232="","",Cover!AC252)</f>
        <v/>
      </c>
      <c r="N232" s="68"/>
      <c r="O232" s="67" t="str">
        <f>IF(A232="","",Cover!B252)</f>
        <v/>
      </c>
    </row>
    <row r="233" spans="1:15" x14ac:dyDescent="0.2">
      <c r="A233" s="65" t="str">
        <f>IF(Cover!C253="","",Cover!C253)</f>
        <v/>
      </c>
      <c r="B233" s="65" t="str">
        <f t="shared" si="10"/>
        <v/>
      </c>
      <c r="C233" s="65" t="str">
        <f>IF(A233="","",UPPER(Cover!L253))</f>
        <v/>
      </c>
      <c r="D233" s="66" t="str">
        <f t="shared" si="11"/>
        <v/>
      </c>
      <c r="E233" s="65" t="str">
        <f>IF(A233="","",UPPER(Cover!W253))</f>
        <v/>
      </c>
      <c r="F233" s="67" t="str">
        <f>IF(A233="","",Cover!$C$19)</f>
        <v/>
      </c>
      <c r="G233" s="68" t="str">
        <f>IF(OR(A233="",Cover!X253=""),"",Cover!X253)</f>
        <v/>
      </c>
      <c r="H233" s="69" t="str">
        <f t="shared" si="12"/>
        <v/>
      </c>
      <c r="I233" s="68"/>
      <c r="J233" s="70" t="str">
        <f>IF(A233="","",VLOOKUP(Cover!Y253,'materials MD'!E:H,4,FALSE))</f>
        <v/>
      </c>
      <c r="K233" s="71" t="str">
        <f>IF(A233="","",Cover!AA253)</f>
        <v/>
      </c>
      <c r="L233" s="68" t="str">
        <f>IF(A233="","",Cover!AB253)</f>
        <v/>
      </c>
      <c r="M233" s="72" t="str">
        <f>IF(A233="","",Cover!AC253)</f>
        <v/>
      </c>
      <c r="N233" s="68"/>
      <c r="O233" s="67" t="str">
        <f>IF(A233="","",Cover!B253)</f>
        <v/>
      </c>
    </row>
    <row r="234" spans="1:15" x14ac:dyDescent="0.2">
      <c r="A234" s="65" t="str">
        <f>IF(Cover!C254="","",Cover!C254)</f>
        <v/>
      </c>
      <c r="B234" s="65" t="str">
        <f t="shared" si="10"/>
        <v/>
      </c>
      <c r="C234" s="65" t="str">
        <f>IF(A234="","",UPPER(Cover!L254))</f>
        <v/>
      </c>
      <c r="D234" s="66" t="str">
        <f t="shared" si="11"/>
        <v/>
      </c>
      <c r="E234" s="65" t="str">
        <f>IF(A234="","",UPPER(Cover!W254))</f>
        <v/>
      </c>
      <c r="F234" s="67" t="str">
        <f>IF(A234="","",Cover!$C$19)</f>
        <v/>
      </c>
      <c r="G234" s="68" t="str">
        <f>IF(OR(A234="",Cover!X254=""),"",Cover!X254)</f>
        <v/>
      </c>
      <c r="H234" s="69" t="str">
        <f t="shared" si="12"/>
        <v/>
      </c>
      <c r="I234" s="68"/>
      <c r="J234" s="70" t="str">
        <f>IF(A234="","",VLOOKUP(Cover!Y254,'materials MD'!E:H,4,FALSE))</f>
        <v/>
      </c>
      <c r="K234" s="71" t="str">
        <f>IF(A234="","",Cover!AA254)</f>
        <v/>
      </c>
      <c r="L234" s="68" t="str">
        <f>IF(A234="","",Cover!AB254)</f>
        <v/>
      </c>
      <c r="M234" s="72" t="str">
        <f>IF(A234="","",Cover!AC254)</f>
        <v/>
      </c>
      <c r="N234" s="68"/>
      <c r="O234" s="67" t="str">
        <f>IF(A234="","",Cover!B254)</f>
        <v/>
      </c>
    </row>
    <row r="235" spans="1:15" x14ac:dyDescent="0.2">
      <c r="A235" s="65" t="str">
        <f>IF(Cover!C255="","",Cover!C255)</f>
        <v/>
      </c>
      <c r="B235" s="65" t="str">
        <f t="shared" si="10"/>
        <v/>
      </c>
      <c r="C235" s="65" t="str">
        <f>IF(A235="","",UPPER(Cover!L255))</f>
        <v/>
      </c>
      <c r="D235" s="66" t="str">
        <f t="shared" si="11"/>
        <v/>
      </c>
      <c r="E235" s="65" t="str">
        <f>IF(A235="","",UPPER(Cover!W255))</f>
        <v/>
      </c>
      <c r="F235" s="67" t="str">
        <f>IF(A235="","",Cover!$C$19)</f>
        <v/>
      </c>
      <c r="G235" s="68" t="str">
        <f>IF(OR(A235="",Cover!X255=""),"",Cover!X255)</f>
        <v/>
      </c>
      <c r="H235" s="69" t="str">
        <f t="shared" si="12"/>
        <v/>
      </c>
      <c r="I235" s="68"/>
      <c r="J235" s="70" t="str">
        <f>IF(A235="","",VLOOKUP(Cover!Y255,'materials MD'!E:H,4,FALSE))</f>
        <v/>
      </c>
      <c r="K235" s="71" t="str">
        <f>IF(A235="","",Cover!AA255)</f>
        <v/>
      </c>
      <c r="L235" s="68" t="str">
        <f>IF(A235="","",Cover!AB255)</f>
        <v/>
      </c>
      <c r="M235" s="72" t="str">
        <f>IF(A235="","",Cover!AC255)</f>
        <v/>
      </c>
      <c r="N235" s="68"/>
      <c r="O235" s="67" t="str">
        <f>IF(A235="","",Cover!B255)</f>
        <v/>
      </c>
    </row>
    <row r="236" spans="1:15" x14ac:dyDescent="0.2">
      <c r="A236" s="65" t="str">
        <f>IF(Cover!C256="","",Cover!C256)</f>
        <v/>
      </c>
      <c r="B236" s="65" t="str">
        <f t="shared" si="10"/>
        <v/>
      </c>
      <c r="C236" s="65" t="str">
        <f>IF(A236="","",UPPER(Cover!L256))</f>
        <v/>
      </c>
      <c r="D236" s="66" t="str">
        <f t="shared" si="11"/>
        <v/>
      </c>
      <c r="E236" s="65" t="str">
        <f>IF(A236="","",UPPER(Cover!W256))</f>
        <v/>
      </c>
      <c r="F236" s="67" t="str">
        <f>IF(A236="","",Cover!$C$19)</f>
        <v/>
      </c>
      <c r="G236" s="68" t="str">
        <f>IF(OR(A236="",Cover!X256=""),"",Cover!X256)</f>
        <v/>
      </c>
      <c r="H236" s="69" t="str">
        <f t="shared" si="12"/>
        <v/>
      </c>
      <c r="I236" s="68"/>
      <c r="J236" s="70" t="str">
        <f>IF(A236="","",VLOOKUP(Cover!Y256,'materials MD'!E:H,4,FALSE))</f>
        <v/>
      </c>
      <c r="K236" s="71" t="str">
        <f>IF(A236="","",Cover!AA256)</f>
        <v/>
      </c>
      <c r="L236" s="68" t="str">
        <f>IF(A236="","",Cover!AB256)</f>
        <v/>
      </c>
      <c r="M236" s="72" t="str">
        <f>IF(A236="","",Cover!AC256)</f>
        <v/>
      </c>
      <c r="N236" s="68"/>
      <c r="O236" s="67" t="str">
        <f>IF(A236="","",Cover!B256)</f>
        <v/>
      </c>
    </row>
    <row r="237" spans="1:15" x14ac:dyDescent="0.2">
      <c r="A237" s="65" t="str">
        <f>IF(Cover!C257="","",Cover!C257)</f>
        <v/>
      </c>
      <c r="B237" s="65" t="str">
        <f t="shared" si="10"/>
        <v/>
      </c>
      <c r="C237" s="65" t="str">
        <f>IF(A237="","",UPPER(Cover!L257))</f>
        <v/>
      </c>
      <c r="D237" s="66" t="str">
        <f t="shared" si="11"/>
        <v/>
      </c>
      <c r="E237" s="65" t="str">
        <f>IF(A237="","",UPPER(Cover!W257))</f>
        <v/>
      </c>
      <c r="F237" s="67" t="str">
        <f>IF(A237="","",Cover!$C$19)</f>
        <v/>
      </c>
      <c r="G237" s="68" t="str">
        <f>IF(OR(A237="",Cover!X257=""),"",Cover!X257)</f>
        <v/>
      </c>
      <c r="H237" s="69" t="str">
        <f t="shared" si="12"/>
        <v/>
      </c>
      <c r="I237" s="68"/>
      <c r="J237" s="70" t="str">
        <f>IF(A237="","",VLOOKUP(Cover!Y257,'materials MD'!E:H,4,FALSE))</f>
        <v/>
      </c>
      <c r="K237" s="71" t="str">
        <f>IF(A237="","",Cover!AA257)</f>
        <v/>
      </c>
      <c r="L237" s="68" t="str">
        <f>IF(A237="","",Cover!AB257)</f>
        <v/>
      </c>
      <c r="M237" s="72" t="str">
        <f>IF(A237="","",Cover!AC257)</f>
        <v/>
      </c>
      <c r="N237" s="68"/>
      <c r="O237" s="67" t="str">
        <f>IF(A237="","",Cover!B257)</f>
        <v/>
      </c>
    </row>
    <row r="238" spans="1:15" x14ac:dyDescent="0.2">
      <c r="A238" s="65" t="str">
        <f>IF(Cover!C258="","",Cover!C258)</f>
        <v/>
      </c>
      <c r="B238" s="65" t="str">
        <f t="shared" si="10"/>
        <v/>
      </c>
      <c r="C238" s="65" t="str">
        <f>IF(A238="","",UPPER(Cover!L258))</f>
        <v/>
      </c>
      <c r="D238" s="66" t="str">
        <f t="shared" si="11"/>
        <v/>
      </c>
      <c r="E238" s="65" t="str">
        <f>IF(A238="","",UPPER(Cover!W258))</f>
        <v/>
      </c>
      <c r="F238" s="67" t="str">
        <f>IF(A238="","",Cover!$C$19)</f>
        <v/>
      </c>
      <c r="G238" s="68" t="str">
        <f>IF(OR(A238="",Cover!X258=""),"",Cover!X258)</f>
        <v/>
      </c>
      <c r="H238" s="69" t="str">
        <f t="shared" si="12"/>
        <v/>
      </c>
      <c r="I238" s="68"/>
      <c r="J238" s="70" t="str">
        <f>IF(A238="","",VLOOKUP(Cover!Y258,'materials MD'!E:H,4,FALSE))</f>
        <v/>
      </c>
      <c r="K238" s="71" t="str">
        <f>IF(A238="","",Cover!AA258)</f>
        <v/>
      </c>
      <c r="L238" s="68" t="str">
        <f>IF(A238="","",Cover!AB258)</f>
        <v/>
      </c>
      <c r="M238" s="72" t="str">
        <f>IF(A238="","",Cover!AC258)</f>
        <v/>
      </c>
      <c r="N238" s="68"/>
      <c r="O238" s="67" t="str">
        <f>IF(A238="","",Cover!B258)</f>
        <v/>
      </c>
    </row>
    <row r="239" spans="1:15" x14ac:dyDescent="0.2">
      <c r="A239" s="65" t="str">
        <f>IF(Cover!C259="","",Cover!C259)</f>
        <v/>
      </c>
      <c r="B239" s="65" t="str">
        <f t="shared" si="10"/>
        <v/>
      </c>
      <c r="C239" s="65" t="str">
        <f>IF(A239="","",UPPER(Cover!L259))</f>
        <v/>
      </c>
      <c r="D239" s="66" t="str">
        <f t="shared" si="11"/>
        <v/>
      </c>
      <c r="E239" s="65" t="str">
        <f>IF(A239="","",UPPER(Cover!W259))</f>
        <v/>
      </c>
      <c r="F239" s="67" t="str">
        <f>IF(A239="","",Cover!$C$19)</f>
        <v/>
      </c>
      <c r="G239" s="68" t="str">
        <f>IF(OR(A239="",Cover!X259=""),"",Cover!X259)</f>
        <v/>
      </c>
      <c r="H239" s="69" t="str">
        <f t="shared" si="12"/>
        <v/>
      </c>
      <c r="I239" s="68"/>
      <c r="J239" s="70" t="str">
        <f>IF(A239="","",VLOOKUP(Cover!Y259,'materials MD'!E:H,4,FALSE))</f>
        <v/>
      </c>
      <c r="K239" s="71" t="str">
        <f>IF(A239="","",Cover!AA259)</f>
        <v/>
      </c>
      <c r="L239" s="68" t="str">
        <f>IF(A239="","",Cover!AB259)</f>
        <v/>
      </c>
      <c r="M239" s="72" t="str">
        <f>IF(A239="","",Cover!AC259)</f>
        <v/>
      </c>
      <c r="N239" s="68"/>
      <c r="O239" s="67" t="str">
        <f>IF(A239="","",Cover!B259)</f>
        <v/>
      </c>
    </row>
    <row r="240" spans="1:15" x14ac:dyDescent="0.2">
      <c r="A240" s="65" t="str">
        <f>IF(Cover!C260="","",Cover!C260)</f>
        <v/>
      </c>
      <c r="B240" s="65" t="str">
        <f t="shared" si="10"/>
        <v/>
      </c>
      <c r="C240" s="65" t="str">
        <f>IF(A240="","",UPPER(Cover!L260))</f>
        <v/>
      </c>
      <c r="D240" s="66" t="str">
        <f t="shared" si="11"/>
        <v/>
      </c>
      <c r="E240" s="65" t="str">
        <f>IF(A240="","",UPPER(Cover!W260))</f>
        <v/>
      </c>
      <c r="F240" s="67" t="str">
        <f>IF(A240="","",Cover!$C$19)</f>
        <v/>
      </c>
      <c r="G240" s="68" t="str">
        <f>IF(OR(A240="",Cover!X260=""),"",Cover!X260)</f>
        <v/>
      </c>
      <c r="H240" s="69" t="str">
        <f t="shared" si="12"/>
        <v/>
      </c>
      <c r="I240" s="68"/>
      <c r="J240" s="70" t="str">
        <f>IF(A240="","",VLOOKUP(Cover!Y260,'materials MD'!E:H,4,FALSE))</f>
        <v/>
      </c>
      <c r="K240" s="71" t="str">
        <f>IF(A240="","",Cover!AA260)</f>
        <v/>
      </c>
      <c r="L240" s="68" t="str">
        <f>IF(A240="","",Cover!AB260)</f>
        <v/>
      </c>
      <c r="M240" s="72" t="str">
        <f>IF(A240="","",Cover!AC260)</f>
        <v/>
      </c>
      <c r="N240" s="68"/>
      <c r="O240" s="67" t="str">
        <f>IF(A240="","",Cover!B260)</f>
        <v/>
      </c>
    </row>
    <row r="241" spans="1:15" x14ac:dyDescent="0.2">
      <c r="A241" s="65" t="str">
        <f>IF(Cover!C261="","",Cover!C261)</f>
        <v/>
      </c>
      <c r="B241" s="65" t="str">
        <f t="shared" si="10"/>
        <v/>
      </c>
      <c r="C241" s="65" t="str">
        <f>IF(A241="","",UPPER(Cover!L261))</f>
        <v/>
      </c>
      <c r="D241" s="66" t="str">
        <f t="shared" si="11"/>
        <v/>
      </c>
      <c r="E241" s="65" t="str">
        <f>IF(A241="","",UPPER(Cover!W261))</f>
        <v/>
      </c>
      <c r="F241" s="67" t="str">
        <f>IF(A241="","",Cover!$C$19)</f>
        <v/>
      </c>
      <c r="G241" s="68" t="str">
        <f>IF(OR(A241="",Cover!X261=""),"",Cover!X261)</f>
        <v/>
      </c>
      <c r="H241" s="69" t="str">
        <f t="shared" si="12"/>
        <v/>
      </c>
      <c r="I241" s="68"/>
      <c r="J241" s="70" t="str">
        <f>IF(A241="","",VLOOKUP(Cover!Y261,'materials MD'!E:H,4,FALSE))</f>
        <v/>
      </c>
      <c r="K241" s="71" t="str">
        <f>IF(A241="","",Cover!AA261)</f>
        <v/>
      </c>
      <c r="L241" s="68" t="str">
        <f>IF(A241="","",Cover!AB261)</f>
        <v/>
      </c>
      <c r="M241" s="72" t="str">
        <f>IF(A241="","",Cover!AC261)</f>
        <v/>
      </c>
      <c r="N241" s="68"/>
      <c r="O241" s="67" t="str">
        <f>IF(A241="","",Cover!B261)</f>
        <v/>
      </c>
    </row>
    <row r="242" spans="1:15" x14ac:dyDescent="0.2">
      <c r="A242" s="65" t="str">
        <f>IF(Cover!C262="","",Cover!C262)</f>
        <v/>
      </c>
      <c r="B242" s="65" t="str">
        <f t="shared" si="10"/>
        <v/>
      </c>
      <c r="C242" s="65" t="str">
        <f>IF(A242="","",UPPER(Cover!L262))</f>
        <v/>
      </c>
      <c r="D242" s="66" t="str">
        <f t="shared" si="11"/>
        <v/>
      </c>
      <c r="E242" s="65" t="str">
        <f>IF(A242="","",UPPER(Cover!W262))</f>
        <v/>
      </c>
      <c r="F242" s="67" t="str">
        <f>IF(A242="","",Cover!$C$19)</f>
        <v/>
      </c>
      <c r="G242" s="68" t="str">
        <f>IF(OR(A242="",Cover!X262=""),"",Cover!X262)</f>
        <v/>
      </c>
      <c r="H242" s="69" t="str">
        <f t="shared" si="12"/>
        <v/>
      </c>
      <c r="I242" s="68"/>
      <c r="J242" s="70" t="str">
        <f>IF(A242="","",VLOOKUP(Cover!Y262,'materials MD'!E:H,4,FALSE))</f>
        <v/>
      </c>
      <c r="K242" s="71" t="str">
        <f>IF(A242="","",Cover!AA262)</f>
        <v/>
      </c>
      <c r="L242" s="68" t="str">
        <f>IF(A242="","",Cover!AB262)</f>
        <v/>
      </c>
      <c r="M242" s="72" t="str">
        <f>IF(A242="","",Cover!AC262)</f>
        <v/>
      </c>
      <c r="N242" s="68"/>
      <c r="O242" s="67" t="str">
        <f>IF(A242="","",Cover!B262)</f>
        <v/>
      </c>
    </row>
    <row r="243" spans="1:15" x14ac:dyDescent="0.2">
      <c r="A243" s="65" t="str">
        <f>IF(Cover!C263="","",Cover!C263)</f>
        <v/>
      </c>
      <c r="B243" s="65" t="str">
        <f t="shared" si="10"/>
        <v/>
      </c>
      <c r="C243" s="65" t="str">
        <f>IF(A243="","",UPPER(Cover!L263))</f>
        <v/>
      </c>
      <c r="D243" s="66" t="str">
        <f t="shared" si="11"/>
        <v/>
      </c>
      <c r="E243" s="65" t="str">
        <f>IF(A243="","",UPPER(Cover!W263))</f>
        <v/>
      </c>
      <c r="F243" s="67" t="str">
        <f>IF(A243="","",Cover!$C$19)</f>
        <v/>
      </c>
      <c r="G243" s="68" t="str">
        <f>IF(OR(A243="",Cover!X263=""),"",Cover!X263)</f>
        <v/>
      </c>
      <c r="H243" s="69" t="str">
        <f t="shared" si="12"/>
        <v/>
      </c>
      <c r="I243" s="68"/>
      <c r="J243" s="70" t="str">
        <f>IF(A243="","",VLOOKUP(Cover!Y263,'materials MD'!E:H,4,FALSE))</f>
        <v/>
      </c>
      <c r="K243" s="71" t="str">
        <f>IF(A243="","",Cover!AA263)</f>
        <v/>
      </c>
      <c r="L243" s="68" t="str">
        <f>IF(A243="","",Cover!AB263)</f>
        <v/>
      </c>
      <c r="M243" s="72" t="str">
        <f>IF(A243="","",Cover!AC263)</f>
        <v/>
      </c>
      <c r="N243" s="68"/>
      <c r="O243" s="67" t="str">
        <f>IF(A243="","",Cover!B263)</f>
        <v/>
      </c>
    </row>
    <row r="244" spans="1:15" x14ac:dyDescent="0.2">
      <c r="A244" s="65" t="str">
        <f>IF(Cover!C264="","",Cover!C264)</f>
        <v/>
      </c>
      <c r="B244" s="65" t="str">
        <f t="shared" si="10"/>
        <v/>
      </c>
      <c r="C244" s="65" t="str">
        <f>IF(A244="","",UPPER(Cover!L264))</f>
        <v/>
      </c>
      <c r="D244" s="66" t="str">
        <f t="shared" si="11"/>
        <v/>
      </c>
      <c r="E244" s="65" t="str">
        <f>IF(A244="","",UPPER(Cover!W264))</f>
        <v/>
      </c>
      <c r="F244" s="67" t="str">
        <f>IF(A244="","",Cover!$C$19)</f>
        <v/>
      </c>
      <c r="G244" s="68" t="str">
        <f>IF(OR(A244="",Cover!X264=""),"",Cover!X264)</f>
        <v/>
      </c>
      <c r="H244" s="69" t="str">
        <f t="shared" si="12"/>
        <v/>
      </c>
      <c r="I244" s="68"/>
      <c r="J244" s="70" t="str">
        <f>IF(A244="","",VLOOKUP(Cover!Y264,'materials MD'!E:H,4,FALSE))</f>
        <v/>
      </c>
      <c r="K244" s="71" t="str">
        <f>IF(A244="","",Cover!AA264)</f>
        <v/>
      </c>
      <c r="L244" s="68" t="str">
        <f>IF(A244="","",Cover!AB264)</f>
        <v/>
      </c>
      <c r="M244" s="72" t="str">
        <f>IF(A244="","",Cover!AC264)</f>
        <v/>
      </c>
      <c r="N244" s="68"/>
      <c r="O244" s="67" t="str">
        <f>IF(A244="","",Cover!B264)</f>
        <v/>
      </c>
    </row>
    <row r="245" spans="1:15" x14ac:dyDescent="0.2">
      <c r="A245" s="65" t="str">
        <f>IF(Cover!C265="","",Cover!C265)</f>
        <v/>
      </c>
      <c r="B245" s="65" t="str">
        <f t="shared" si="10"/>
        <v/>
      </c>
      <c r="C245" s="65" t="str">
        <f>IF(A245="","",UPPER(Cover!L265))</f>
        <v/>
      </c>
      <c r="D245" s="66" t="str">
        <f t="shared" si="11"/>
        <v/>
      </c>
      <c r="E245" s="65" t="str">
        <f>IF(A245="","",UPPER(Cover!W265))</f>
        <v/>
      </c>
      <c r="F245" s="67" t="str">
        <f>IF(A245="","",Cover!$C$19)</f>
        <v/>
      </c>
      <c r="G245" s="68" t="str">
        <f>IF(OR(A245="",Cover!X265=""),"",Cover!X265)</f>
        <v/>
      </c>
      <c r="H245" s="69" t="str">
        <f t="shared" si="12"/>
        <v/>
      </c>
      <c r="I245" s="68"/>
      <c r="J245" s="70" t="str">
        <f>IF(A245="","",VLOOKUP(Cover!Y265,'materials MD'!E:H,4,FALSE))</f>
        <v/>
      </c>
      <c r="K245" s="71" t="str">
        <f>IF(A245="","",Cover!AA265)</f>
        <v/>
      </c>
      <c r="L245" s="68" t="str">
        <f>IF(A245="","",Cover!AB265)</f>
        <v/>
      </c>
      <c r="M245" s="72" t="str">
        <f>IF(A245="","",Cover!AC265)</f>
        <v/>
      </c>
      <c r="N245" s="68"/>
      <c r="O245" s="67" t="str">
        <f>IF(A245="","",Cover!B265)</f>
        <v/>
      </c>
    </row>
    <row r="246" spans="1:15" x14ac:dyDescent="0.2">
      <c r="A246" s="65" t="str">
        <f>IF(Cover!C266="","",Cover!C266)</f>
        <v/>
      </c>
      <c r="B246" s="65" t="str">
        <f t="shared" si="10"/>
        <v/>
      </c>
      <c r="C246" s="65" t="str">
        <f>IF(A246="","",UPPER(Cover!L266))</f>
        <v/>
      </c>
      <c r="D246" s="66" t="str">
        <f t="shared" si="11"/>
        <v/>
      </c>
      <c r="E246" s="65" t="str">
        <f>IF(A246="","",UPPER(Cover!W266))</f>
        <v/>
      </c>
      <c r="F246" s="67" t="str">
        <f>IF(A246="","",Cover!$C$19)</f>
        <v/>
      </c>
      <c r="G246" s="68" t="str">
        <f>IF(OR(A246="",Cover!X266=""),"",Cover!X266)</f>
        <v/>
      </c>
      <c r="H246" s="69" t="str">
        <f t="shared" si="12"/>
        <v/>
      </c>
      <c r="I246" s="68"/>
      <c r="J246" s="70" t="str">
        <f>IF(A246="","",VLOOKUP(Cover!Y266,'materials MD'!E:H,4,FALSE))</f>
        <v/>
      </c>
      <c r="K246" s="71" t="str">
        <f>IF(A246="","",Cover!AA266)</f>
        <v/>
      </c>
      <c r="L246" s="68" t="str">
        <f>IF(A246="","",Cover!AB266)</f>
        <v/>
      </c>
      <c r="M246" s="72" t="str">
        <f>IF(A246="","",Cover!AC266)</f>
        <v/>
      </c>
      <c r="N246" s="68"/>
      <c r="O246" s="67" t="str">
        <f>IF(A246="","",Cover!B266)</f>
        <v/>
      </c>
    </row>
    <row r="247" spans="1:15" x14ac:dyDescent="0.2">
      <c r="A247" s="65" t="str">
        <f>IF(Cover!C267="","",Cover!C267)</f>
        <v/>
      </c>
      <c r="B247" s="65" t="str">
        <f t="shared" si="10"/>
        <v/>
      </c>
      <c r="C247" s="65" t="str">
        <f>IF(A247="","",UPPER(Cover!L267))</f>
        <v/>
      </c>
      <c r="D247" s="66" t="str">
        <f t="shared" si="11"/>
        <v/>
      </c>
      <c r="E247" s="65" t="str">
        <f>IF(A247="","",UPPER(Cover!W267))</f>
        <v/>
      </c>
      <c r="F247" s="67" t="str">
        <f>IF(A247="","",Cover!$C$19)</f>
        <v/>
      </c>
      <c r="G247" s="68" t="str">
        <f>IF(OR(A247="",Cover!X267=""),"",Cover!X267)</f>
        <v/>
      </c>
      <c r="H247" s="69" t="str">
        <f t="shared" si="12"/>
        <v/>
      </c>
      <c r="I247" s="68"/>
      <c r="J247" s="70" t="str">
        <f>IF(A247="","",VLOOKUP(Cover!Y267,'materials MD'!E:H,4,FALSE))</f>
        <v/>
      </c>
      <c r="K247" s="71" t="str">
        <f>IF(A247="","",Cover!AA267)</f>
        <v/>
      </c>
      <c r="L247" s="68" t="str">
        <f>IF(A247="","",Cover!AB267)</f>
        <v/>
      </c>
      <c r="M247" s="72" t="str">
        <f>IF(A247="","",Cover!AC267)</f>
        <v/>
      </c>
      <c r="N247" s="68"/>
      <c r="O247" s="67" t="str">
        <f>IF(A247="","",Cover!B267)</f>
        <v/>
      </c>
    </row>
    <row r="248" spans="1:15" x14ac:dyDescent="0.2">
      <c r="A248" s="65" t="str">
        <f>IF(Cover!C268="","",Cover!C268)</f>
        <v/>
      </c>
      <c r="B248" s="65" t="str">
        <f t="shared" si="10"/>
        <v/>
      </c>
      <c r="C248" s="65" t="str">
        <f>IF(A248="","",UPPER(Cover!L268))</f>
        <v/>
      </c>
      <c r="D248" s="66" t="str">
        <f t="shared" si="11"/>
        <v/>
      </c>
      <c r="E248" s="65" t="str">
        <f>IF(A248="","",UPPER(Cover!W268))</f>
        <v/>
      </c>
      <c r="F248" s="67" t="str">
        <f>IF(A248="","",Cover!$C$19)</f>
        <v/>
      </c>
      <c r="G248" s="68" t="str">
        <f>IF(OR(A248="",Cover!X268=""),"",Cover!X268)</f>
        <v/>
      </c>
      <c r="H248" s="69" t="str">
        <f t="shared" si="12"/>
        <v/>
      </c>
      <c r="I248" s="68"/>
      <c r="J248" s="70" t="str">
        <f>IF(A248="","",VLOOKUP(Cover!Y268,'materials MD'!E:H,4,FALSE))</f>
        <v/>
      </c>
      <c r="K248" s="71" t="str">
        <f>IF(A248="","",Cover!AA268)</f>
        <v/>
      </c>
      <c r="L248" s="68" t="str">
        <f>IF(A248="","",Cover!AB268)</f>
        <v/>
      </c>
      <c r="M248" s="72" t="str">
        <f>IF(A248="","",Cover!AC268)</f>
        <v/>
      </c>
      <c r="N248" s="68"/>
      <c r="O248" s="67" t="str">
        <f>IF(A248="","",Cover!B268)</f>
        <v/>
      </c>
    </row>
    <row r="249" spans="1:15" x14ac:dyDescent="0.2">
      <c r="A249" s="65" t="str">
        <f>IF(Cover!C269="","",Cover!C269)</f>
        <v/>
      </c>
      <c r="B249" s="65" t="str">
        <f t="shared" si="10"/>
        <v/>
      </c>
      <c r="C249" s="65" t="str">
        <f>IF(A249="","",UPPER(Cover!L269))</f>
        <v/>
      </c>
      <c r="D249" s="66" t="str">
        <f t="shared" si="11"/>
        <v/>
      </c>
      <c r="E249" s="65" t="str">
        <f>IF(A249="","",UPPER(Cover!W269))</f>
        <v/>
      </c>
      <c r="F249" s="67" t="str">
        <f>IF(A249="","",Cover!$C$19)</f>
        <v/>
      </c>
      <c r="G249" s="68" t="str">
        <f>IF(OR(A249="",Cover!X269=""),"",Cover!X269)</f>
        <v/>
      </c>
      <c r="H249" s="69" t="str">
        <f t="shared" si="12"/>
        <v/>
      </c>
      <c r="I249" s="68"/>
      <c r="J249" s="70" t="str">
        <f>IF(A249="","",VLOOKUP(Cover!Y269,'materials MD'!E:H,4,FALSE))</f>
        <v/>
      </c>
      <c r="K249" s="71" t="str">
        <f>IF(A249="","",Cover!AA269)</f>
        <v/>
      </c>
      <c r="L249" s="68" t="str">
        <f>IF(A249="","",Cover!AB269)</f>
        <v/>
      </c>
      <c r="M249" s="72" t="str">
        <f>IF(A249="","",Cover!AC269)</f>
        <v/>
      </c>
      <c r="N249" s="68"/>
      <c r="O249" s="67" t="str">
        <f>IF(A249="","",Cover!B269)</f>
        <v/>
      </c>
    </row>
    <row r="250" spans="1:15" x14ac:dyDescent="0.2">
      <c r="A250" s="65" t="str">
        <f>IF(Cover!C270="","",Cover!C270)</f>
        <v/>
      </c>
      <c r="B250" s="65" t="str">
        <f t="shared" si="10"/>
        <v/>
      </c>
      <c r="C250" s="65" t="str">
        <f>IF(A250="","",UPPER(Cover!L270))</f>
        <v/>
      </c>
      <c r="D250" s="66" t="str">
        <f t="shared" si="11"/>
        <v/>
      </c>
      <c r="E250" s="65" t="str">
        <f>IF(A250="","",UPPER(Cover!W270))</f>
        <v/>
      </c>
      <c r="F250" s="67" t="str">
        <f>IF(A250="","",Cover!$C$19)</f>
        <v/>
      </c>
      <c r="G250" s="68" t="str">
        <f>IF(OR(A250="",Cover!X270=""),"",Cover!X270)</f>
        <v/>
      </c>
      <c r="H250" s="69" t="str">
        <f t="shared" si="12"/>
        <v/>
      </c>
      <c r="I250" s="68"/>
      <c r="J250" s="70" t="str">
        <f>IF(A250="","",VLOOKUP(Cover!Y270,'materials MD'!E:H,4,FALSE))</f>
        <v/>
      </c>
      <c r="K250" s="71" t="str">
        <f>IF(A250="","",Cover!AA270)</f>
        <v/>
      </c>
      <c r="L250" s="68" t="str">
        <f>IF(A250="","",Cover!AB270)</f>
        <v/>
      </c>
      <c r="M250" s="72" t="str">
        <f>IF(A250="","",Cover!AC270)</f>
        <v/>
      </c>
      <c r="N250" s="68"/>
      <c r="O250" s="67" t="str">
        <f>IF(A250="","",Cover!B270)</f>
        <v/>
      </c>
    </row>
    <row r="251" spans="1:15" x14ac:dyDescent="0.2">
      <c r="A251" s="65" t="str">
        <f>IF(Cover!C271="","",Cover!C271)</f>
        <v/>
      </c>
      <c r="B251" s="65" t="str">
        <f t="shared" si="10"/>
        <v/>
      </c>
      <c r="C251" s="65" t="str">
        <f>IF(A251="","",UPPER(Cover!L271))</f>
        <v/>
      </c>
      <c r="D251" s="66" t="str">
        <f t="shared" si="11"/>
        <v/>
      </c>
      <c r="E251" s="65" t="str">
        <f>IF(A251="","",UPPER(Cover!W271))</f>
        <v/>
      </c>
      <c r="F251" s="67" t="str">
        <f>IF(A251="","",Cover!$C$19)</f>
        <v/>
      </c>
      <c r="G251" s="68" t="str">
        <f>IF(OR(A251="",Cover!X271=""),"",Cover!X271)</f>
        <v/>
      </c>
      <c r="H251" s="69" t="str">
        <f t="shared" si="12"/>
        <v/>
      </c>
      <c r="I251" s="68"/>
      <c r="J251" s="70" t="str">
        <f>IF(A251="","",VLOOKUP(Cover!Y271,'materials MD'!E:H,4,FALSE))</f>
        <v/>
      </c>
      <c r="K251" s="71" t="str">
        <f>IF(A251="","",Cover!AA271)</f>
        <v/>
      </c>
      <c r="L251" s="68" t="str">
        <f>IF(A251="","",Cover!AB271)</f>
        <v/>
      </c>
      <c r="M251" s="72" t="str">
        <f>IF(A251="","",Cover!AC271)</f>
        <v/>
      </c>
      <c r="N251" s="68"/>
      <c r="O251" s="67" t="str">
        <f>IF(A251="","",Cover!B271)</f>
        <v/>
      </c>
    </row>
    <row r="252" spans="1:15" x14ac:dyDescent="0.2">
      <c r="A252" s="65" t="str">
        <f>IF(Cover!C272="","",Cover!C272)</f>
        <v/>
      </c>
      <c r="B252" s="65" t="str">
        <f t="shared" si="10"/>
        <v/>
      </c>
      <c r="C252" s="65" t="str">
        <f>IF(A252="","",UPPER(Cover!L272))</f>
        <v/>
      </c>
      <c r="D252" s="66" t="str">
        <f t="shared" si="11"/>
        <v/>
      </c>
      <c r="E252" s="65" t="str">
        <f>IF(A252="","",UPPER(Cover!W272))</f>
        <v/>
      </c>
      <c r="F252" s="67" t="str">
        <f>IF(A252="","",Cover!$C$19)</f>
        <v/>
      </c>
      <c r="G252" s="68" t="str">
        <f>IF(OR(A252="",Cover!X272=""),"",Cover!X272)</f>
        <v/>
      </c>
      <c r="H252" s="69" t="str">
        <f t="shared" si="12"/>
        <v/>
      </c>
      <c r="I252" s="68"/>
      <c r="J252" s="70" t="str">
        <f>IF(A252="","",VLOOKUP(Cover!Y272,'materials MD'!E:H,4,FALSE))</f>
        <v/>
      </c>
      <c r="K252" s="71" t="str">
        <f>IF(A252="","",Cover!AA272)</f>
        <v/>
      </c>
      <c r="L252" s="68" t="str">
        <f>IF(A252="","",Cover!AB272)</f>
        <v/>
      </c>
      <c r="M252" s="72" t="str">
        <f>IF(A252="","",Cover!AC272)</f>
        <v/>
      </c>
      <c r="N252" s="68"/>
      <c r="O252" s="67" t="str">
        <f>IF(A252="","",Cover!B272)</f>
        <v/>
      </c>
    </row>
    <row r="253" spans="1:15" x14ac:dyDescent="0.2">
      <c r="A253" s="65" t="str">
        <f>IF(Cover!C273="","",Cover!C273)</f>
        <v/>
      </c>
      <c r="B253" s="65" t="str">
        <f t="shared" si="10"/>
        <v/>
      </c>
      <c r="C253" s="65" t="str">
        <f>IF(A253="","",UPPER(Cover!L273))</f>
        <v/>
      </c>
      <c r="D253" s="66" t="str">
        <f t="shared" si="11"/>
        <v/>
      </c>
      <c r="E253" s="65" t="str">
        <f>IF(A253="","",UPPER(Cover!W273))</f>
        <v/>
      </c>
      <c r="F253" s="67" t="str">
        <f>IF(A253="","",Cover!$C$19)</f>
        <v/>
      </c>
      <c r="G253" s="68" t="str">
        <f>IF(OR(A253="",Cover!X273=""),"",Cover!X273)</f>
        <v/>
      </c>
      <c r="H253" s="69" t="str">
        <f t="shared" si="12"/>
        <v/>
      </c>
      <c r="I253" s="68"/>
      <c r="J253" s="70" t="str">
        <f>IF(A253="","",VLOOKUP(Cover!Y273,'materials MD'!E:H,4,FALSE))</f>
        <v/>
      </c>
      <c r="K253" s="71" t="str">
        <f>IF(A253="","",Cover!AA273)</f>
        <v/>
      </c>
      <c r="L253" s="68" t="str">
        <f>IF(A253="","",Cover!AB273)</f>
        <v/>
      </c>
      <c r="M253" s="72" t="str">
        <f>IF(A253="","",Cover!AC273)</f>
        <v/>
      </c>
      <c r="N253" s="68"/>
      <c r="O253" s="67" t="str">
        <f>IF(A253="","",Cover!B273)</f>
        <v/>
      </c>
    </row>
    <row r="254" spans="1:15" x14ac:dyDescent="0.2">
      <c r="A254" s="65" t="str">
        <f>IF(Cover!C274="","",Cover!C274)</f>
        <v/>
      </c>
      <c r="B254" s="65" t="str">
        <f t="shared" si="10"/>
        <v/>
      </c>
      <c r="C254" s="65" t="str">
        <f>IF(A254="","",UPPER(Cover!L274))</f>
        <v/>
      </c>
      <c r="D254" s="66" t="str">
        <f t="shared" si="11"/>
        <v/>
      </c>
      <c r="E254" s="65" t="str">
        <f>IF(A254="","",UPPER(Cover!W274))</f>
        <v/>
      </c>
      <c r="F254" s="67" t="str">
        <f>IF(A254="","",Cover!$C$19)</f>
        <v/>
      </c>
      <c r="G254" s="68" t="str">
        <f>IF(OR(A254="",Cover!X274=""),"",Cover!X274)</f>
        <v/>
      </c>
      <c r="H254" s="69" t="str">
        <f t="shared" si="12"/>
        <v/>
      </c>
      <c r="I254" s="68"/>
      <c r="J254" s="70" t="str">
        <f>IF(A254="","",VLOOKUP(Cover!Y274,'materials MD'!E:H,4,FALSE))</f>
        <v/>
      </c>
      <c r="K254" s="71" t="str">
        <f>IF(A254="","",Cover!AA274)</f>
        <v/>
      </c>
      <c r="L254" s="68" t="str">
        <f>IF(A254="","",Cover!AB274)</f>
        <v/>
      </c>
      <c r="M254" s="72" t="str">
        <f>IF(A254="","",Cover!AC274)</f>
        <v/>
      </c>
      <c r="N254" s="68"/>
      <c r="O254" s="67" t="str">
        <f>IF(A254="","",Cover!B274)</f>
        <v/>
      </c>
    </row>
    <row r="255" spans="1:15" x14ac:dyDescent="0.2">
      <c r="A255" s="65" t="str">
        <f>IF(Cover!C275="","",Cover!C275)</f>
        <v/>
      </c>
      <c r="B255" s="65" t="str">
        <f t="shared" si="10"/>
        <v/>
      </c>
      <c r="C255" s="65" t="str">
        <f>IF(A255="","",UPPER(Cover!L275))</f>
        <v/>
      </c>
      <c r="D255" s="66" t="str">
        <f t="shared" si="11"/>
        <v/>
      </c>
      <c r="E255" s="65" t="str">
        <f>IF(A255="","",UPPER(Cover!W275))</f>
        <v/>
      </c>
      <c r="F255" s="67" t="str">
        <f>IF(A255="","",Cover!$C$19)</f>
        <v/>
      </c>
      <c r="G255" s="68" t="str">
        <f>IF(OR(A255="",Cover!X275=""),"",Cover!X275)</f>
        <v/>
      </c>
      <c r="H255" s="69" t="str">
        <f t="shared" si="12"/>
        <v/>
      </c>
      <c r="I255" s="68"/>
      <c r="J255" s="70" t="str">
        <f>IF(A255="","",VLOOKUP(Cover!Y275,'materials MD'!E:H,4,FALSE))</f>
        <v/>
      </c>
      <c r="K255" s="71" t="str">
        <f>IF(A255="","",Cover!AA275)</f>
        <v/>
      </c>
      <c r="L255" s="68" t="str">
        <f>IF(A255="","",Cover!AB275)</f>
        <v/>
      </c>
      <c r="M255" s="72" t="str">
        <f>IF(A255="","",Cover!AC275)</f>
        <v/>
      </c>
      <c r="N255" s="68"/>
      <c r="O255" s="67" t="str">
        <f>IF(A255="","",Cover!B275)</f>
        <v/>
      </c>
    </row>
    <row r="256" spans="1:15" x14ac:dyDescent="0.2">
      <c r="A256" s="65" t="str">
        <f>IF(Cover!C276="","",Cover!C276)</f>
        <v/>
      </c>
      <c r="B256" s="65" t="str">
        <f t="shared" si="10"/>
        <v/>
      </c>
      <c r="C256" s="65" t="str">
        <f>IF(A256="","",UPPER(Cover!L276))</f>
        <v/>
      </c>
      <c r="D256" s="66" t="str">
        <f t="shared" si="11"/>
        <v/>
      </c>
      <c r="E256" s="65" t="str">
        <f>IF(A256="","",UPPER(Cover!W276))</f>
        <v/>
      </c>
      <c r="F256" s="67" t="str">
        <f>IF(A256="","",Cover!$C$19)</f>
        <v/>
      </c>
      <c r="G256" s="68" t="str">
        <f>IF(OR(A256="",Cover!X276=""),"",Cover!X276)</f>
        <v/>
      </c>
      <c r="H256" s="69" t="str">
        <f t="shared" si="12"/>
        <v/>
      </c>
      <c r="I256" s="68"/>
      <c r="J256" s="70" t="str">
        <f>IF(A256="","",VLOOKUP(Cover!Y276,'materials MD'!E:H,4,FALSE))</f>
        <v/>
      </c>
      <c r="K256" s="71" t="str">
        <f>IF(A256="","",Cover!AA276)</f>
        <v/>
      </c>
      <c r="L256" s="68" t="str">
        <f>IF(A256="","",Cover!AB276)</f>
        <v/>
      </c>
      <c r="M256" s="72" t="str">
        <f>IF(A256="","",Cover!AC276)</f>
        <v/>
      </c>
      <c r="N256" s="68"/>
      <c r="O256" s="67" t="str">
        <f>IF(A256="","",Cover!B276)</f>
        <v/>
      </c>
    </row>
    <row r="257" spans="1:15" x14ac:dyDescent="0.2">
      <c r="A257" s="65" t="str">
        <f>IF(Cover!C277="","",Cover!C277)</f>
        <v/>
      </c>
      <c r="B257" s="65" t="str">
        <f t="shared" si="10"/>
        <v/>
      </c>
      <c r="C257" s="65" t="str">
        <f>IF(A257="","",UPPER(Cover!L277))</f>
        <v/>
      </c>
      <c r="D257" s="66" t="str">
        <f t="shared" si="11"/>
        <v/>
      </c>
      <c r="E257" s="65" t="str">
        <f>IF(A257="","",UPPER(Cover!W277))</f>
        <v/>
      </c>
      <c r="F257" s="67" t="str">
        <f>IF(A257="","",Cover!$C$19)</f>
        <v/>
      </c>
      <c r="G257" s="68" t="str">
        <f>IF(OR(A257="",Cover!X277=""),"",Cover!X277)</f>
        <v/>
      </c>
      <c r="H257" s="69" t="str">
        <f t="shared" si="12"/>
        <v/>
      </c>
      <c r="I257" s="68"/>
      <c r="J257" s="70" t="str">
        <f>IF(A257="","",VLOOKUP(Cover!Y277,'materials MD'!E:H,4,FALSE))</f>
        <v/>
      </c>
      <c r="K257" s="71" t="str">
        <f>IF(A257="","",Cover!AA277)</f>
        <v/>
      </c>
      <c r="L257" s="68" t="str">
        <f>IF(A257="","",Cover!AB277)</f>
        <v/>
      </c>
      <c r="M257" s="72" t="str">
        <f>IF(A257="","",Cover!AC277)</f>
        <v/>
      </c>
      <c r="N257" s="68"/>
      <c r="O257" s="67" t="str">
        <f>IF(A257="","",Cover!B277)</f>
        <v/>
      </c>
    </row>
    <row r="258" spans="1:15" x14ac:dyDescent="0.2">
      <c r="A258" s="65" t="str">
        <f>IF(Cover!C278="","",Cover!C278)</f>
        <v/>
      </c>
      <c r="B258" s="65" t="str">
        <f t="shared" si="10"/>
        <v/>
      </c>
      <c r="C258" s="65" t="str">
        <f>IF(A258="","",UPPER(Cover!L278))</f>
        <v/>
      </c>
      <c r="D258" s="66" t="str">
        <f t="shared" si="11"/>
        <v/>
      </c>
      <c r="E258" s="65" t="str">
        <f>IF(A258="","",UPPER(Cover!W278))</f>
        <v/>
      </c>
      <c r="F258" s="67" t="str">
        <f>IF(A258="","",Cover!$C$19)</f>
        <v/>
      </c>
      <c r="G258" s="68" t="str">
        <f>IF(OR(A258="",Cover!X278=""),"",Cover!X278)</f>
        <v/>
      </c>
      <c r="H258" s="69" t="str">
        <f t="shared" si="12"/>
        <v/>
      </c>
      <c r="I258" s="68"/>
      <c r="J258" s="70" t="str">
        <f>IF(A258="","",VLOOKUP(Cover!Y278,'materials MD'!E:H,4,FALSE))</f>
        <v/>
      </c>
      <c r="K258" s="71" t="str">
        <f>IF(A258="","",Cover!AA278)</f>
        <v/>
      </c>
      <c r="L258" s="68" t="str">
        <f>IF(A258="","",Cover!AB278)</f>
        <v/>
      </c>
      <c r="M258" s="72" t="str">
        <f>IF(A258="","",Cover!AC278)</f>
        <v/>
      </c>
      <c r="N258" s="68"/>
      <c r="O258" s="67" t="str">
        <f>IF(A258="","",Cover!B278)</f>
        <v/>
      </c>
    </row>
    <row r="259" spans="1:15" x14ac:dyDescent="0.2">
      <c r="A259" s="65" t="str">
        <f>IF(Cover!C279="","",Cover!C279)</f>
        <v/>
      </c>
      <c r="B259" s="65" t="str">
        <f t="shared" si="10"/>
        <v/>
      </c>
      <c r="C259" s="65" t="str">
        <f>IF(A259="","",UPPER(Cover!L279))</f>
        <v/>
      </c>
      <c r="D259" s="66" t="str">
        <f t="shared" si="11"/>
        <v/>
      </c>
      <c r="E259" s="65" t="str">
        <f>IF(A259="","",UPPER(Cover!W279))</f>
        <v/>
      </c>
      <c r="F259" s="67" t="str">
        <f>IF(A259="","",Cover!$C$19)</f>
        <v/>
      </c>
      <c r="G259" s="68" t="str">
        <f>IF(OR(A259="",Cover!X279=""),"",Cover!X279)</f>
        <v/>
      </c>
      <c r="H259" s="69" t="str">
        <f t="shared" si="12"/>
        <v/>
      </c>
      <c r="I259" s="68"/>
      <c r="J259" s="70" t="str">
        <f>IF(A259="","",VLOOKUP(Cover!Y279,'materials MD'!E:H,4,FALSE))</f>
        <v/>
      </c>
      <c r="K259" s="71" t="str">
        <f>IF(A259="","",Cover!AA279)</f>
        <v/>
      </c>
      <c r="L259" s="68" t="str">
        <f>IF(A259="","",Cover!AB279)</f>
        <v/>
      </c>
      <c r="M259" s="72" t="str">
        <f>IF(A259="","",Cover!AC279)</f>
        <v/>
      </c>
      <c r="N259" s="68"/>
      <c r="O259" s="67" t="str">
        <f>IF(A259="","",Cover!B279)</f>
        <v/>
      </c>
    </row>
    <row r="260" spans="1:15" x14ac:dyDescent="0.2">
      <c r="A260" s="65" t="str">
        <f>IF(Cover!C280="","",Cover!C280)</f>
        <v/>
      </c>
      <c r="B260" s="65" t="str">
        <f t="shared" ref="B260:B323" si="13">IF(A260="","",MID(C260,5,4))</f>
        <v/>
      </c>
      <c r="C260" s="65" t="str">
        <f>IF(A260="","",UPPER(Cover!L280))</f>
        <v/>
      </c>
      <c r="D260" s="66" t="str">
        <f t="shared" ref="D260:D323" si="14">IF(A260="","",MID(E260,5,4))</f>
        <v/>
      </c>
      <c r="E260" s="65" t="str">
        <f>IF(A260="","",UPPER(Cover!W280))</f>
        <v/>
      </c>
      <c r="F260" s="67" t="str">
        <f>IF(A260="","",Cover!$C$19)</f>
        <v/>
      </c>
      <c r="G260" s="68" t="str">
        <f>IF(OR(A260="",Cover!X280=""),"",Cover!X280)</f>
        <v/>
      </c>
      <c r="H260" s="69" t="str">
        <f t="shared" si="12"/>
        <v/>
      </c>
      <c r="I260" s="68"/>
      <c r="J260" s="70" t="str">
        <f>IF(A260="","",VLOOKUP(Cover!Y280,'materials MD'!E:H,4,FALSE))</f>
        <v/>
      </c>
      <c r="K260" s="71" t="str">
        <f>IF(A260="","",Cover!AA280)</f>
        <v/>
      </c>
      <c r="L260" s="68" t="str">
        <f>IF(A260="","",Cover!AB280)</f>
        <v/>
      </c>
      <c r="M260" s="72" t="str">
        <f>IF(A260="","",Cover!AC280)</f>
        <v/>
      </c>
      <c r="N260" s="68"/>
      <c r="O260" s="67" t="str">
        <f>IF(A260="","",Cover!B280)</f>
        <v/>
      </c>
    </row>
    <row r="261" spans="1:15" x14ac:dyDescent="0.2">
      <c r="A261" s="65" t="str">
        <f>IF(Cover!C281="","",Cover!C281)</f>
        <v/>
      </c>
      <c r="B261" s="65" t="str">
        <f t="shared" si="13"/>
        <v/>
      </c>
      <c r="C261" s="65" t="str">
        <f>IF(A261="","",UPPER(Cover!L281))</f>
        <v/>
      </c>
      <c r="D261" s="66" t="str">
        <f t="shared" si="14"/>
        <v/>
      </c>
      <c r="E261" s="65" t="str">
        <f>IF(A261="","",UPPER(Cover!W281))</f>
        <v/>
      </c>
      <c r="F261" s="67" t="str">
        <f>IF(A261="","",Cover!$C$19)</f>
        <v/>
      </c>
      <c r="G261" s="68" t="str">
        <f>IF(OR(A261="",Cover!X281=""),"",Cover!X281)</f>
        <v/>
      </c>
      <c r="H261" s="69" t="str">
        <f t="shared" si="12"/>
        <v/>
      </c>
      <c r="I261" s="68"/>
      <c r="J261" s="70" t="str">
        <f>IF(A261="","",VLOOKUP(Cover!Y281,'materials MD'!E:H,4,FALSE))</f>
        <v/>
      </c>
      <c r="K261" s="71" t="str">
        <f>IF(A261="","",Cover!AA281)</f>
        <v/>
      </c>
      <c r="L261" s="68" t="str">
        <f>IF(A261="","",Cover!AB281)</f>
        <v/>
      </c>
      <c r="M261" s="72" t="str">
        <f>IF(A261="","",Cover!AC281)</f>
        <v/>
      </c>
      <c r="N261" s="68"/>
      <c r="O261" s="67" t="str">
        <f>IF(A261="","",Cover!B281)</f>
        <v/>
      </c>
    </row>
    <row r="262" spans="1:15" x14ac:dyDescent="0.2">
      <c r="A262" s="65" t="str">
        <f>IF(Cover!C282="","",Cover!C282)</f>
        <v/>
      </c>
      <c r="B262" s="65" t="str">
        <f t="shared" si="13"/>
        <v/>
      </c>
      <c r="C262" s="65" t="str">
        <f>IF(A262="","",UPPER(Cover!L282))</f>
        <v/>
      </c>
      <c r="D262" s="66" t="str">
        <f t="shared" si="14"/>
        <v/>
      </c>
      <c r="E262" s="65" t="str">
        <f>IF(A262="","",UPPER(Cover!W282))</f>
        <v/>
      </c>
      <c r="F262" s="67" t="str">
        <f>IF(A262="","",Cover!$C$19)</f>
        <v/>
      </c>
      <c r="G262" s="68" t="str">
        <f>IF(OR(A262="",Cover!X282=""),"",Cover!X282)</f>
        <v/>
      </c>
      <c r="H262" s="69" t="str">
        <f t="shared" si="12"/>
        <v/>
      </c>
      <c r="I262" s="68"/>
      <c r="J262" s="70" t="str">
        <f>IF(A262="","",VLOOKUP(Cover!Y282,'materials MD'!E:H,4,FALSE))</f>
        <v/>
      </c>
      <c r="K262" s="71" t="str">
        <f>IF(A262="","",Cover!AA282)</f>
        <v/>
      </c>
      <c r="L262" s="68" t="str">
        <f>IF(A262="","",Cover!AB282)</f>
        <v/>
      </c>
      <c r="M262" s="72" t="str">
        <f>IF(A262="","",Cover!AC282)</f>
        <v/>
      </c>
      <c r="N262" s="68"/>
      <c r="O262" s="67" t="str">
        <f>IF(A262="","",Cover!B282)</f>
        <v/>
      </c>
    </row>
    <row r="263" spans="1:15" x14ac:dyDescent="0.2">
      <c r="A263" s="65" t="str">
        <f>IF(Cover!C283="","",Cover!C283)</f>
        <v/>
      </c>
      <c r="B263" s="65" t="str">
        <f t="shared" si="13"/>
        <v/>
      </c>
      <c r="C263" s="65" t="str">
        <f>IF(A263="","",UPPER(Cover!L283))</f>
        <v/>
      </c>
      <c r="D263" s="66" t="str">
        <f t="shared" si="14"/>
        <v/>
      </c>
      <c r="E263" s="65" t="str">
        <f>IF(A263="","",UPPER(Cover!W283))</f>
        <v/>
      </c>
      <c r="F263" s="67" t="str">
        <f>IF(A263="","",Cover!$C$19)</f>
        <v/>
      </c>
      <c r="G263" s="68" t="str">
        <f>IF(OR(A263="",Cover!X283=""),"",Cover!X283)</f>
        <v/>
      </c>
      <c r="H263" s="69" t="str">
        <f t="shared" si="12"/>
        <v/>
      </c>
      <c r="I263" s="68"/>
      <c r="J263" s="70" t="str">
        <f>IF(A263="","",VLOOKUP(Cover!Y283,'materials MD'!E:H,4,FALSE))</f>
        <v/>
      </c>
      <c r="K263" s="71" t="str">
        <f>IF(A263="","",Cover!AA283)</f>
        <v/>
      </c>
      <c r="L263" s="68" t="str">
        <f>IF(A263="","",Cover!AB283)</f>
        <v/>
      </c>
      <c r="M263" s="72" t="str">
        <f>IF(A263="","",Cover!AC283)</f>
        <v/>
      </c>
      <c r="N263" s="68"/>
      <c r="O263" s="67" t="str">
        <f>IF(A263="","",Cover!B283)</f>
        <v/>
      </c>
    </row>
    <row r="264" spans="1:15" x14ac:dyDescent="0.2">
      <c r="A264" s="65" t="str">
        <f>IF(Cover!C284="","",Cover!C284)</f>
        <v/>
      </c>
      <c r="B264" s="65" t="str">
        <f t="shared" si="13"/>
        <v/>
      </c>
      <c r="C264" s="65" t="str">
        <f>IF(A264="","",UPPER(Cover!L284))</f>
        <v/>
      </c>
      <c r="D264" s="66" t="str">
        <f t="shared" si="14"/>
        <v/>
      </c>
      <c r="E264" s="65" t="str">
        <f>IF(A264="","",UPPER(Cover!W284))</f>
        <v/>
      </c>
      <c r="F264" s="67" t="str">
        <f>IF(A264="","",Cover!$C$19)</f>
        <v/>
      </c>
      <c r="G264" s="68" t="str">
        <f>IF(OR(A264="",Cover!X284=""),"",Cover!X284)</f>
        <v/>
      </c>
      <c r="H264" s="69" t="str">
        <f t="shared" si="12"/>
        <v/>
      </c>
      <c r="I264" s="68"/>
      <c r="J264" s="70" t="str">
        <f>IF(A264="","",VLOOKUP(Cover!Y284,'materials MD'!E:H,4,FALSE))</f>
        <v/>
      </c>
      <c r="K264" s="71" t="str">
        <f>IF(A264="","",Cover!AA284)</f>
        <v/>
      </c>
      <c r="L264" s="68" t="str">
        <f>IF(A264="","",Cover!AB284)</f>
        <v/>
      </c>
      <c r="M264" s="72" t="str">
        <f>IF(A264="","",Cover!AC284)</f>
        <v/>
      </c>
      <c r="N264" s="68"/>
      <c r="O264" s="67" t="str">
        <f>IF(A264="","",Cover!B284)</f>
        <v/>
      </c>
    </row>
    <row r="265" spans="1:15" x14ac:dyDescent="0.2">
      <c r="A265" s="65" t="str">
        <f>IF(Cover!C285="","",Cover!C285)</f>
        <v/>
      </c>
      <c r="B265" s="65" t="str">
        <f t="shared" si="13"/>
        <v/>
      </c>
      <c r="C265" s="65" t="str">
        <f>IF(A265="","",UPPER(Cover!L285))</f>
        <v/>
      </c>
      <c r="D265" s="66" t="str">
        <f t="shared" si="14"/>
        <v/>
      </c>
      <c r="E265" s="65" t="str">
        <f>IF(A265="","",UPPER(Cover!W285))</f>
        <v/>
      </c>
      <c r="F265" s="67" t="str">
        <f>IF(A265="","",Cover!$C$19)</f>
        <v/>
      </c>
      <c r="G265" s="68" t="str">
        <f>IF(OR(A265="",Cover!X285=""),"",Cover!X285)</f>
        <v/>
      </c>
      <c r="H265" s="69" t="str">
        <f t="shared" si="12"/>
        <v/>
      </c>
      <c r="I265" s="68"/>
      <c r="J265" s="70" t="str">
        <f>IF(A265="","",VLOOKUP(Cover!Y285,'materials MD'!E:H,4,FALSE))</f>
        <v/>
      </c>
      <c r="K265" s="71" t="str">
        <f>IF(A265="","",Cover!AA285)</f>
        <v/>
      </c>
      <c r="L265" s="68" t="str">
        <f>IF(A265="","",Cover!AB285)</f>
        <v/>
      </c>
      <c r="M265" s="72" t="str">
        <f>IF(A265="","",Cover!AC285)</f>
        <v/>
      </c>
      <c r="N265" s="68"/>
      <c r="O265" s="67" t="str">
        <f>IF(A265="","",Cover!B285)</f>
        <v/>
      </c>
    </row>
    <row r="266" spans="1:15" x14ac:dyDescent="0.2">
      <c r="A266" s="65" t="str">
        <f>IF(Cover!C286="","",Cover!C286)</f>
        <v/>
      </c>
      <c r="B266" s="65" t="str">
        <f t="shared" si="13"/>
        <v/>
      </c>
      <c r="C266" s="65" t="str">
        <f>IF(A266="","",UPPER(Cover!L286))</f>
        <v/>
      </c>
      <c r="D266" s="66" t="str">
        <f t="shared" si="14"/>
        <v/>
      </c>
      <c r="E266" s="65" t="str">
        <f>IF(A266="","",UPPER(Cover!W286))</f>
        <v/>
      </c>
      <c r="F266" s="67" t="str">
        <f>IF(A266="","",Cover!$C$19)</f>
        <v/>
      </c>
      <c r="G266" s="68" t="str">
        <f>IF(OR(A266="",Cover!X286=""),"",Cover!X286)</f>
        <v/>
      </c>
      <c r="H266" s="69" t="str">
        <f t="shared" si="12"/>
        <v/>
      </c>
      <c r="I266" s="68"/>
      <c r="J266" s="70" t="str">
        <f>IF(A266="","",VLOOKUP(Cover!Y286,'materials MD'!E:H,4,FALSE))</f>
        <v/>
      </c>
      <c r="K266" s="71" t="str">
        <f>IF(A266="","",Cover!AA286)</f>
        <v/>
      </c>
      <c r="L266" s="68" t="str">
        <f>IF(A266="","",Cover!AB286)</f>
        <v/>
      </c>
      <c r="M266" s="72" t="str">
        <f>IF(A266="","",Cover!AC286)</f>
        <v/>
      </c>
      <c r="N266" s="68"/>
      <c r="O266" s="67" t="str">
        <f>IF(A266="","",Cover!B286)</f>
        <v/>
      </c>
    </row>
    <row r="267" spans="1:15" x14ac:dyDescent="0.2">
      <c r="A267" s="65" t="str">
        <f>IF(Cover!C287="","",Cover!C287)</f>
        <v/>
      </c>
      <c r="B267" s="65" t="str">
        <f t="shared" si="13"/>
        <v/>
      </c>
      <c r="C267" s="65" t="str">
        <f>IF(A267="","",UPPER(Cover!L287))</f>
        <v/>
      </c>
      <c r="D267" s="66" t="str">
        <f t="shared" si="14"/>
        <v/>
      </c>
      <c r="E267" s="65" t="str">
        <f>IF(A267="","",UPPER(Cover!W287))</f>
        <v/>
      </c>
      <c r="F267" s="67" t="str">
        <f>IF(A267="","",Cover!$C$19)</f>
        <v/>
      </c>
      <c r="G267" s="68" t="str">
        <f>IF(OR(A267="",Cover!X287=""),"",Cover!X287)</f>
        <v/>
      </c>
      <c r="H267" s="69" t="str">
        <f t="shared" si="12"/>
        <v/>
      </c>
      <c r="I267" s="68"/>
      <c r="J267" s="70" t="str">
        <f>IF(A267="","",VLOOKUP(Cover!Y287,'materials MD'!E:H,4,FALSE))</f>
        <v/>
      </c>
      <c r="K267" s="71" t="str">
        <f>IF(A267="","",Cover!AA287)</f>
        <v/>
      </c>
      <c r="L267" s="68" t="str">
        <f>IF(A267="","",Cover!AB287)</f>
        <v/>
      </c>
      <c r="M267" s="72" t="str">
        <f>IF(A267="","",Cover!AC287)</f>
        <v/>
      </c>
      <c r="N267" s="68"/>
      <c r="O267" s="67" t="str">
        <f>IF(A267="","",Cover!B287)</f>
        <v/>
      </c>
    </row>
    <row r="268" spans="1:15" x14ac:dyDescent="0.2">
      <c r="A268" s="65" t="str">
        <f>IF(Cover!C288="","",Cover!C288)</f>
        <v/>
      </c>
      <c r="B268" s="65" t="str">
        <f t="shared" si="13"/>
        <v/>
      </c>
      <c r="C268" s="65" t="str">
        <f>IF(A268="","",UPPER(Cover!L288))</f>
        <v/>
      </c>
      <c r="D268" s="66" t="str">
        <f t="shared" si="14"/>
        <v/>
      </c>
      <c r="E268" s="65" t="str">
        <f>IF(A268="","",UPPER(Cover!W288))</f>
        <v/>
      </c>
      <c r="F268" s="67" t="str">
        <f>IF(A268="","",Cover!$C$19)</f>
        <v/>
      </c>
      <c r="G268" s="68" t="str">
        <f>IF(OR(A268="",Cover!X288=""),"",Cover!X288)</f>
        <v/>
      </c>
      <c r="H268" s="69" t="str">
        <f t="shared" si="12"/>
        <v/>
      </c>
      <c r="I268" s="68"/>
      <c r="J268" s="70" t="str">
        <f>IF(A268="","",VLOOKUP(Cover!Y288,'materials MD'!E:H,4,FALSE))</f>
        <v/>
      </c>
      <c r="K268" s="71" t="str">
        <f>IF(A268="","",Cover!AA288)</f>
        <v/>
      </c>
      <c r="L268" s="68" t="str">
        <f>IF(A268="","",Cover!AB288)</f>
        <v/>
      </c>
      <c r="M268" s="72" t="str">
        <f>IF(A268="","",Cover!AC288)</f>
        <v/>
      </c>
      <c r="N268" s="68"/>
      <c r="O268" s="67" t="str">
        <f>IF(A268="","",Cover!B288)</f>
        <v/>
      </c>
    </row>
    <row r="269" spans="1:15" x14ac:dyDescent="0.2">
      <c r="A269" s="65" t="str">
        <f>IF(Cover!C289="","",Cover!C289)</f>
        <v/>
      </c>
      <c r="B269" s="65" t="str">
        <f t="shared" si="13"/>
        <v/>
      </c>
      <c r="C269" s="65" t="str">
        <f>IF(A269="","",UPPER(Cover!L289))</f>
        <v/>
      </c>
      <c r="D269" s="66" t="str">
        <f t="shared" si="14"/>
        <v/>
      </c>
      <c r="E269" s="65" t="str">
        <f>IF(A269="","",UPPER(Cover!W289))</f>
        <v/>
      </c>
      <c r="F269" s="67" t="str">
        <f>IF(A269="","",Cover!$C$19)</f>
        <v/>
      </c>
      <c r="G269" s="68" t="str">
        <f>IF(OR(A269="",Cover!X289=""),"",Cover!X289)</f>
        <v/>
      </c>
      <c r="H269" s="69" t="str">
        <f t="shared" si="12"/>
        <v/>
      </c>
      <c r="I269" s="68"/>
      <c r="J269" s="70" t="str">
        <f>IF(A269="","",VLOOKUP(Cover!Y289,'materials MD'!E:H,4,FALSE))</f>
        <v/>
      </c>
      <c r="K269" s="71" t="str">
        <f>IF(A269="","",Cover!AA289)</f>
        <v/>
      </c>
      <c r="L269" s="68" t="str">
        <f>IF(A269="","",Cover!AB289)</f>
        <v/>
      </c>
      <c r="M269" s="72" t="str">
        <f>IF(A269="","",Cover!AC289)</f>
        <v/>
      </c>
      <c r="N269" s="68"/>
      <c r="O269" s="67" t="str">
        <f>IF(A269="","",Cover!B289)</f>
        <v/>
      </c>
    </row>
    <row r="270" spans="1:15" x14ac:dyDescent="0.2">
      <c r="A270" s="65" t="str">
        <f>IF(Cover!C290="","",Cover!C290)</f>
        <v/>
      </c>
      <c r="B270" s="65" t="str">
        <f t="shared" si="13"/>
        <v/>
      </c>
      <c r="C270" s="65" t="str">
        <f>IF(A270="","",UPPER(Cover!L290))</f>
        <v/>
      </c>
      <c r="D270" s="66" t="str">
        <f t="shared" si="14"/>
        <v/>
      </c>
      <c r="E270" s="65" t="str">
        <f>IF(A270="","",UPPER(Cover!W290))</f>
        <v/>
      </c>
      <c r="F270" s="67" t="str">
        <f>IF(A270="","",Cover!$C$19)</f>
        <v/>
      </c>
      <c r="G270" s="68" t="str">
        <f>IF(OR(A270="",Cover!X290=""),"",Cover!X290)</f>
        <v/>
      </c>
      <c r="H270" s="69" t="str">
        <f t="shared" si="12"/>
        <v/>
      </c>
      <c r="I270" s="68"/>
      <c r="J270" s="70" t="str">
        <f>IF(A270="","",VLOOKUP(Cover!Y290,'materials MD'!E:H,4,FALSE))</f>
        <v/>
      </c>
      <c r="K270" s="71" t="str">
        <f>IF(A270="","",Cover!AA290)</f>
        <v/>
      </c>
      <c r="L270" s="68" t="str">
        <f>IF(A270="","",Cover!AB290)</f>
        <v/>
      </c>
      <c r="M270" s="72" t="str">
        <f>IF(A270="","",Cover!AC290)</f>
        <v/>
      </c>
      <c r="N270" s="68"/>
      <c r="O270" s="67" t="str">
        <f>IF(A270="","",Cover!B290)</f>
        <v/>
      </c>
    </row>
    <row r="271" spans="1:15" x14ac:dyDescent="0.2">
      <c r="A271" s="65" t="str">
        <f>IF(Cover!C291="","",Cover!C291)</f>
        <v/>
      </c>
      <c r="B271" s="65" t="str">
        <f t="shared" si="13"/>
        <v/>
      </c>
      <c r="C271" s="65" t="str">
        <f>IF(A271="","",UPPER(Cover!L291))</f>
        <v/>
      </c>
      <c r="D271" s="66" t="str">
        <f t="shared" si="14"/>
        <v/>
      </c>
      <c r="E271" s="65" t="str">
        <f>IF(A271="","",UPPER(Cover!W291))</f>
        <v/>
      </c>
      <c r="F271" s="67" t="str">
        <f>IF(A271="","",Cover!$C$19)</f>
        <v/>
      </c>
      <c r="G271" s="68" t="str">
        <f>IF(OR(A271="",Cover!X291=""),"",Cover!X291)</f>
        <v/>
      </c>
      <c r="H271" s="69" t="str">
        <f t="shared" si="12"/>
        <v/>
      </c>
      <c r="I271" s="68"/>
      <c r="J271" s="70" t="str">
        <f>IF(A271="","",VLOOKUP(Cover!Y291,'materials MD'!E:H,4,FALSE))</f>
        <v/>
      </c>
      <c r="K271" s="71" t="str">
        <f>IF(A271="","",Cover!AA291)</f>
        <v/>
      </c>
      <c r="L271" s="68" t="str">
        <f>IF(A271="","",Cover!AB291)</f>
        <v/>
      </c>
      <c r="M271" s="72" t="str">
        <f>IF(A271="","",Cover!AC291)</f>
        <v/>
      </c>
      <c r="N271" s="68"/>
      <c r="O271" s="67" t="str">
        <f>IF(A271="","",Cover!B291)</f>
        <v/>
      </c>
    </row>
    <row r="272" spans="1:15" x14ac:dyDescent="0.2">
      <c r="A272" s="65" t="str">
        <f>IF(Cover!C292="","",Cover!C292)</f>
        <v/>
      </c>
      <c r="B272" s="65" t="str">
        <f t="shared" si="13"/>
        <v/>
      </c>
      <c r="C272" s="65" t="str">
        <f>IF(A272="","",UPPER(Cover!L292))</f>
        <v/>
      </c>
      <c r="D272" s="66" t="str">
        <f t="shared" si="14"/>
        <v/>
      </c>
      <c r="E272" s="65" t="str">
        <f>IF(A272="","",UPPER(Cover!W292))</f>
        <v/>
      </c>
      <c r="F272" s="67" t="str">
        <f>IF(A272="","",Cover!$C$19)</f>
        <v/>
      </c>
      <c r="G272" s="68" t="str">
        <f>IF(OR(A272="",Cover!X292=""),"",Cover!X292)</f>
        <v/>
      </c>
      <c r="H272" s="69" t="str">
        <f t="shared" ref="H272:H335" si="15">IF(A272="","",10)</f>
        <v/>
      </c>
      <c r="I272" s="68"/>
      <c r="J272" s="70" t="str">
        <f>IF(A272="","",VLOOKUP(Cover!Y292,'materials MD'!E:H,4,FALSE))</f>
        <v/>
      </c>
      <c r="K272" s="71" t="str">
        <f>IF(A272="","",Cover!AA292)</f>
        <v/>
      </c>
      <c r="L272" s="68" t="str">
        <f>IF(A272="","",Cover!AB292)</f>
        <v/>
      </c>
      <c r="M272" s="72" t="str">
        <f>IF(A272="","",Cover!AC292)</f>
        <v/>
      </c>
      <c r="N272" s="68"/>
      <c r="O272" s="67" t="str">
        <f>IF(A272="","",Cover!B292)</f>
        <v/>
      </c>
    </row>
    <row r="273" spans="1:15" x14ac:dyDescent="0.2">
      <c r="A273" s="65" t="str">
        <f>IF(Cover!C293="","",Cover!C293)</f>
        <v/>
      </c>
      <c r="B273" s="65" t="str">
        <f t="shared" si="13"/>
        <v/>
      </c>
      <c r="C273" s="65" t="str">
        <f>IF(A273="","",UPPER(Cover!L293))</f>
        <v/>
      </c>
      <c r="D273" s="66" t="str">
        <f t="shared" si="14"/>
        <v/>
      </c>
      <c r="E273" s="65" t="str">
        <f>IF(A273="","",UPPER(Cover!W293))</f>
        <v/>
      </c>
      <c r="F273" s="67" t="str">
        <f>IF(A273="","",Cover!$C$19)</f>
        <v/>
      </c>
      <c r="G273" s="68" t="str">
        <f>IF(OR(A273="",Cover!X293=""),"",Cover!X293)</f>
        <v/>
      </c>
      <c r="H273" s="69" t="str">
        <f t="shared" si="15"/>
        <v/>
      </c>
      <c r="I273" s="68"/>
      <c r="J273" s="70" t="str">
        <f>IF(A273="","",VLOOKUP(Cover!Y293,'materials MD'!E:H,4,FALSE))</f>
        <v/>
      </c>
      <c r="K273" s="71" t="str">
        <f>IF(A273="","",Cover!AA293)</f>
        <v/>
      </c>
      <c r="L273" s="68" t="str">
        <f>IF(A273="","",Cover!AB293)</f>
        <v/>
      </c>
      <c r="M273" s="72" t="str">
        <f>IF(A273="","",Cover!AC293)</f>
        <v/>
      </c>
      <c r="N273" s="68"/>
      <c r="O273" s="67" t="str">
        <f>IF(A273="","",Cover!B293)</f>
        <v/>
      </c>
    </row>
    <row r="274" spans="1:15" x14ac:dyDescent="0.2">
      <c r="A274" s="65" t="str">
        <f>IF(Cover!C294="","",Cover!C294)</f>
        <v/>
      </c>
      <c r="B274" s="65" t="str">
        <f t="shared" si="13"/>
        <v/>
      </c>
      <c r="C274" s="65" t="str">
        <f>IF(A274="","",UPPER(Cover!L294))</f>
        <v/>
      </c>
      <c r="D274" s="66" t="str">
        <f t="shared" si="14"/>
        <v/>
      </c>
      <c r="E274" s="65" t="str">
        <f>IF(A274="","",UPPER(Cover!W294))</f>
        <v/>
      </c>
      <c r="F274" s="67" t="str">
        <f>IF(A274="","",Cover!$C$19)</f>
        <v/>
      </c>
      <c r="G274" s="68" t="str">
        <f>IF(OR(A274="",Cover!X294=""),"",Cover!X294)</f>
        <v/>
      </c>
      <c r="H274" s="69" t="str">
        <f t="shared" si="15"/>
        <v/>
      </c>
      <c r="I274" s="68"/>
      <c r="J274" s="70" t="str">
        <f>IF(A274="","",VLOOKUP(Cover!Y294,'materials MD'!E:H,4,FALSE))</f>
        <v/>
      </c>
      <c r="K274" s="71" t="str">
        <f>IF(A274="","",Cover!AA294)</f>
        <v/>
      </c>
      <c r="L274" s="68" t="str">
        <f>IF(A274="","",Cover!AB294)</f>
        <v/>
      </c>
      <c r="M274" s="72" t="str">
        <f>IF(A274="","",Cover!AC294)</f>
        <v/>
      </c>
      <c r="N274" s="68"/>
      <c r="O274" s="67" t="str">
        <f>IF(A274="","",Cover!B294)</f>
        <v/>
      </c>
    </row>
    <row r="275" spans="1:15" x14ac:dyDescent="0.2">
      <c r="A275" s="65" t="str">
        <f>IF(Cover!C295="","",Cover!C295)</f>
        <v/>
      </c>
      <c r="B275" s="65" t="str">
        <f t="shared" si="13"/>
        <v/>
      </c>
      <c r="C275" s="65" t="str">
        <f>IF(A275="","",UPPER(Cover!L295))</f>
        <v/>
      </c>
      <c r="D275" s="66" t="str">
        <f t="shared" si="14"/>
        <v/>
      </c>
      <c r="E275" s="65" t="str">
        <f>IF(A275="","",UPPER(Cover!W295))</f>
        <v/>
      </c>
      <c r="F275" s="67" t="str">
        <f>IF(A275="","",Cover!$C$19)</f>
        <v/>
      </c>
      <c r="G275" s="68" t="str">
        <f>IF(OR(A275="",Cover!X295=""),"",Cover!X295)</f>
        <v/>
      </c>
      <c r="H275" s="69" t="str">
        <f t="shared" si="15"/>
        <v/>
      </c>
      <c r="I275" s="68"/>
      <c r="J275" s="70" t="str">
        <f>IF(A275="","",VLOOKUP(Cover!Y295,'materials MD'!E:H,4,FALSE))</f>
        <v/>
      </c>
      <c r="K275" s="71" t="str">
        <f>IF(A275="","",Cover!AA295)</f>
        <v/>
      </c>
      <c r="L275" s="68" t="str">
        <f>IF(A275="","",Cover!AB295)</f>
        <v/>
      </c>
      <c r="M275" s="72" t="str">
        <f>IF(A275="","",Cover!AC295)</f>
        <v/>
      </c>
      <c r="N275" s="68"/>
      <c r="O275" s="67" t="str">
        <f>IF(A275="","",Cover!B295)</f>
        <v/>
      </c>
    </row>
    <row r="276" spans="1:15" x14ac:dyDescent="0.2">
      <c r="A276" s="65" t="str">
        <f>IF(Cover!C296="","",Cover!C296)</f>
        <v/>
      </c>
      <c r="B276" s="65" t="str">
        <f t="shared" si="13"/>
        <v/>
      </c>
      <c r="C276" s="65" t="str">
        <f>IF(A276="","",UPPER(Cover!L296))</f>
        <v/>
      </c>
      <c r="D276" s="66" t="str">
        <f t="shared" si="14"/>
        <v/>
      </c>
      <c r="E276" s="65" t="str">
        <f>IF(A276="","",UPPER(Cover!W296))</f>
        <v/>
      </c>
      <c r="F276" s="67" t="str">
        <f>IF(A276="","",Cover!$C$19)</f>
        <v/>
      </c>
      <c r="G276" s="68" t="str">
        <f>IF(OR(A276="",Cover!X296=""),"",Cover!X296)</f>
        <v/>
      </c>
      <c r="H276" s="69" t="str">
        <f t="shared" si="15"/>
        <v/>
      </c>
      <c r="I276" s="68"/>
      <c r="J276" s="70" t="str">
        <f>IF(A276="","",VLOOKUP(Cover!Y296,'materials MD'!E:H,4,FALSE))</f>
        <v/>
      </c>
      <c r="K276" s="71" t="str">
        <f>IF(A276="","",Cover!AA296)</f>
        <v/>
      </c>
      <c r="L276" s="68" t="str">
        <f>IF(A276="","",Cover!AB296)</f>
        <v/>
      </c>
      <c r="M276" s="72" t="str">
        <f>IF(A276="","",Cover!AC296)</f>
        <v/>
      </c>
      <c r="N276" s="68"/>
      <c r="O276" s="67" t="str">
        <f>IF(A276="","",Cover!B296)</f>
        <v/>
      </c>
    </row>
    <row r="277" spans="1:15" x14ac:dyDescent="0.2">
      <c r="A277" s="65" t="str">
        <f>IF(Cover!C297="","",Cover!C297)</f>
        <v/>
      </c>
      <c r="B277" s="65" t="str">
        <f t="shared" si="13"/>
        <v/>
      </c>
      <c r="C277" s="65" t="str">
        <f>IF(A277="","",UPPER(Cover!L297))</f>
        <v/>
      </c>
      <c r="D277" s="66" t="str">
        <f t="shared" si="14"/>
        <v/>
      </c>
      <c r="E277" s="65" t="str">
        <f>IF(A277="","",UPPER(Cover!W297))</f>
        <v/>
      </c>
      <c r="F277" s="67" t="str">
        <f>IF(A277="","",Cover!$C$19)</f>
        <v/>
      </c>
      <c r="G277" s="68" t="str">
        <f>IF(OR(A277="",Cover!X297=""),"",Cover!X297)</f>
        <v/>
      </c>
      <c r="H277" s="69" t="str">
        <f t="shared" si="15"/>
        <v/>
      </c>
      <c r="I277" s="68"/>
      <c r="J277" s="70" t="str">
        <f>IF(A277="","",VLOOKUP(Cover!Y297,'materials MD'!E:H,4,FALSE))</f>
        <v/>
      </c>
      <c r="K277" s="71" t="str">
        <f>IF(A277="","",Cover!AA297)</f>
        <v/>
      </c>
      <c r="L277" s="68" t="str">
        <f>IF(A277="","",Cover!AB297)</f>
        <v/>
      </c>
      <c r="M277" s="72" t="str">
        <f>IF(A277="","",Cover!AC297)</f>
        <v/>
      </c>
      <c r="N277" s="68"/>
      <c r="O277" s="67" t="str">
        <f>IF(A277="","",Cover!B297)</f>
        <v/>
      </c>
    </row>
    <row r="278" spans="1:15" x14ac:dyDescent="0.2">
      <c r="A278" s="65" t="str">
        <f>IF(Cover!C298="","",Cover!C298)</f>
        <v/>
      </c>
      <c r="B278" s="65" t="str">
        <f t="shared" si="13"/>
        <v/>
      </c>
      <c r="C278" s="65" t="str">
        <f>IF(A278="","",UPPER(Cover!L298))</f>
        <v/>
      </c>
      <c r="D278" s="66" t="str">
        <f t="shared" si="14"/>
        <v/>
      </c>
      <c r="E278" s="65" t="str">
        <f>IF(A278="","",UPPER(Cover!W298))</f>
        <v/>
      </c>
      <c r="F278" s="67" t="str">
        <f>IF(A278="","",Cover!$C$19)</f>
        <v/>
      </c>
      <c r="G278" s="68" t="str">
        <f>IF(OR(A278="",Cover!X298=""),"",Cover!X298)</f>
        <v/>
      </c>
      <c r="H278" s="69" t="str">
        <f t="shared" si="15"/>
        <v/>
      </c>
      <c r="I278" s="68"/>
      <c r="J278" s="70" t="str">
        <f>IF(A278="","",VLOOKUP(Cover!Y298,'materials MD'!E:H,4,FALSE))</f>
        <v/>
      </c>
      <c r="K278" s="71" t="str">
        <f>IF(A278="","",Cover!AA298)</f>
        <v/>
      </c>
      <c r="L278" s="68" t="str">
        <f>IF(A278="","",Cover!AB298)</f>
        <v/>
      </c>
      <c r="M278" s="72" t="str">
        <f>IF(A278="","",Cover!AC298)</f>
        <v/>
      </c>
      <c r="N278" s="68"/>
      <c r="O278" s="67" t="str">
        <f>IF(A278="","",Cover!B298)</f>
        <v/>
      </c>
    </row>
    <row r="279" spans="1:15" x14ac:dyDescent="0.2">
      <c r="A279" s="65" t="str">
        <f>IF(Cover!C299="","",Cover!C299)</f>
        <v/>
      </c>
      <c r="B279" s="65" t="str">
        <f t="shared" si="13"/>
        <v/>
      </c>
      <c r="C279" s="65" t="str">
        <f>IF(A279="","",UPPER(Cover!L299))</f>
        <v/>
      </c>
      <c r="D279" s="66" t="str">
        <f t="shared" si="14"/>
        <v/>
      </c>
      <c r="E279" s="65" t="str">
        <f>IF(A279="","",UPPER(Cover!W299))</f>
        <v/>
      </c>
      <c r="F279" s="67" t="str">
        <f>IF(A279="","",Cover!$C$19)</f>
        <v/>
      </c>
      <c r="G279" s="68" t="str">
        <f>IF(OR(A279="",Cover!X299=""),"",Cover!X299)</f>
        <v/>
      </c>
      <c r="H279" s="69" t="str">
        <f t="shared" si="15"/>
        <v/>
      </c>
      <c r="I279" s="68"/>
      <c r="J279" s="70" t="str">
        <f>IF(A279="","",VLOOKUP(Cover!Y299,'materials MD'!E:H,4,FALSE))</f>
        <v/>
      </c>
      <c r="K279" s="71" t="str">
        <f>IF(A279="","",Cover!AA299)</f>
        <v/>
      </c>
      <c r="L279" s="68" t="str">
        <f>IF(A279="","",Cover!AB299)</f>
        <v/>
      </c>
      <c r="M279" s="72" t="str">
        <f>IF(A279="","",Cover!AC299)</f>
        <v/>
      </c>
      <c r="N279" s="68"/>
      <c r="O279" s="67" t="str">
        <f>IF(A279="","",Cover!B299)</f>
        <v/>
      </c>
    </row>
    <row r="280" spans="1:15" x14ac:dyDescent="0.2">
      <c r="A280" s="65" t="str">
        <f>IF(Cover!C300="","",Cover!C300)</f>
        <v/>
      </c>
      <c r="B280" s="65" t="str">
        <f t="shared" si="13"/>
        <v/>
      </c>
      <c r="C280" s="65" t="str">
        <f>IF(A280="","",UPPER(Cover!L300))</f>
        <v/>
      </c>
      <c r="D280" s="66" t="str">
        <f t="shared" si="14"/>
        <v/>
      </c>
      <c r="E280" s="65" t="str">
        <f>IF(A280="","",UPPER(Cover!W300))</f>
        <v/>
      </c>
      <c r="F280" s="67" t="str">
        <f>IF(A280="","",Cover!$C$19)</f>
        <v/>
      </c>
      <c r="G280" s="68" t="str">
        <f>IF(OR(A280="",Cover!X300=""),"",Cover!X300)</f>
        <v/>
      </c>
      <c r="H280" s="69" t="str">
        <f t="shared" si="15"/>
        <v/>
      </c>
      <c r="I280" s="68"/>
      <c r="J280" s="70" t="str">
        <f>IF(A280="","",VLOOKUP(Cover!Y300,'materials MD'!E:H,4,FALSE))</f>
        <v/>
      </c>
      <c r="K280" s="71" t="str">
        <f>IF(A280="","",Cover!AA300)</f>
        <v/>
      </c>
      <c r="L280" s="68" t="str">
        <f>IF(A280="","",Cover!AB300)</f>
        <v/>
      </c>
      <c r="M280" s="72" t="str">
        <f>IF(A280="","",Cover!AC300)</f>
        <v/>
      </c>
      <c r="N280" s="68"/>
      <c r="O280" s="67" t="str">
        <f>IF(A280="","",Cover!B300)</f>
        <v/>
      </c>
    </row>
    <row r="281" spans="1:15" x14ac:dyDescent="0.2">
      <c r="A281" s="65" t="str">
        <f>IF(Cover!C301="","",Cover!C301)</f>
        <v/>
      </c>
      <c r="B281" s="65" t="str">
        <f t="shared" si="13"/>
        <v/>
      </c>
      <c r="C281" s="65" t="str">
        <f>IF(A281="","",UPPER(Cover!L301))</f>
        <v/>
      </c>
      <c r="D281" s="66" t="str">
        <f t="shared" si="14"/>
        <v/>
      </c>
      <c r="E281" s="65" t="str">
        <f>IF(A281="","",UPPER(Cover!W301))</f>
        <v/>
      </c>
      <c r="F281" s="67" t="str">
        <f>IF(A281="","",Cover!$C$19)</f>
        <v/>
      </c>
      <c r="G281" s="68" t="str">
        <f>IF(OR(A281="",Cover!X301=""),"",Cover!X301)</f>
        <v/>
      </c>
      <c r="H281" s="69" t="str">
        <f t="shared" si="15"/>
        <v/>
      </c>
      <c r="I281" s="68"/>
      <c r="J281" s="70" t="str">
        <f>IF(A281="","",VLOOKUP(Cover!Y301,'materials MD'!E:H,4,FALSE))</f>
        <v/>
      </c>
      <c r="K281" s="71" t="str">
        <f>IF(A281="","",Cover!AA301)</f>
        <v/>
      </c>
      <c r="L281" s="68" t="str">
        <f>IF(A281="","",Cover!AB301)</f>
        <v/>
      </c>
      <c r="M281" s="72" t="str">
        <f>IF(A281="","",Cover!AC301)</f>
        <v/>
      </c>
      <c r="N281" s="68"/>
      <c r="O281" s="67" t="str">
        <f>IF(A281="","",Cover!B301)</f>
        <v/>
      </c>
    </row>
    <row r="282" spans="1:15" x14ac:dyDescent="0.2">
      <c r="A282" s="65" t="str">
        <f>IF(Cover!C302="","",Cover!C302)</f>
        <v/>
      </c>
      <c r="B282" s="65" t="str">
        <f t="shared" si="13"/>
        <v/>
      </c>
      <c r="C282" s="65" t="str">
        <f>IF(A282="","",UPPER(Cover!L302))</f>
        <v/>
      </c>
      <c r="D282" s="66" t="str">
        <f t="shared" si="14"/>
        <v/>
      </c>
      <c r="E282" s="65" t="str">
        <f>IF(A282="","",UPPER(Cover!W302))</f>
        <v/>
      </c>
      <c r="F282" s="67" t="str">
        <f>IF(A282="","",Cover!$C$19)</f>
        <v/>
      </c>
      <c r="G282" s="68" t="str">
        <f>IF(OR(A282="",Cover!X302=""),"",Cover!X302)</f>
        <v/>
      </c>
      <c r="H282" s="69" t="str">
        <f t="shared" si="15"/>
        <v/>
      </c>
      <c r="I282" s="68"/>
      <c r="J282" s="70" t="str">
        <f>IF(A282="","",VLOOKUP(Cover!Y302,'materials MD'!E:H,4,FALSE))</f>
        <v/>
      </c>
      <c r="K282" s="71" t="str">
        <f>IF(A282="","",Cover!AA302)</f>
        <v/>
      </c>
      <c r="L282" s="68" t="str">
        <f>IF(A282="","",Cover!AB302)</f>
        <v/>
      </c>
      <c r="M282" s="72" t="str">
        <f>IF(A282="","",Cover!AC302)</f>
        <v/>
      </c>
      <c r="N282" s="68"/>
      <c r="O282" s="67" t="str">
        <f>IF(A282="","",Cover!B302)</f>
        <v/>
      </c>
    </row>
    <row r="283" spans="1:15" x14ac:dyDescent="0.2">
      <c r="A283" s="65" t="str">
        <f>IF(Cover!C303="","",Cover!C303)</f>
        <v/>
      </c>
      <c r="B283" s="65" t="str">
        <f t="shared" si="13"/>
        <v/>
      </c>
      <c r="C283" s="65" t="str">
        <f>IF(A283="","",UPPER(Cover!L303))</f>
        <v/>
      </c>
      <c r="D283" s="66" t="str">
        <f t="shared" si="14"/>
        <v/>
      </c>
      <c r="E283" s="65" t="str">
        <f>IF(A283="","",UPPER(Cover!W303))</f>
        <v/>
      </c>
      <c r="F283" s="67" t="str">
        <f>IF(A283="","",Cover!$C$19)</f>
        <v/>
      </c>
      <c r="G283" s="68" t="str">
        <f>IF(OR(A283="",Cover!X303=""),"",Cover!X303)</f>
        <v/>
      </c>
      <c r="H283" s="69" t="str">
        <f t="shared" si="15"/>
        <v/>
      </c>
      <c r="I283" s="68"/>
      <c r="J283" s="70" t="str">
        <f>IF(A283="","",VLOOKUP(Cover!Y303,'materials MD'!E:H,4,FALSE))</f>
        <v/>
      </c>
      <c r="K283" s="71" t="str">
        <f>IF(A283="","",Cover!AA303)</f>
        <v/>
      </c>
      <c r="L283" s="68" t="str">
        <f>IF(A283="","",Cover!AB303)</f>
        <v/>
      </c>
      <c r="M283" s="72" t="str">
        <f>IF(A283="","",Cover!AC303)</f>
        <v/>
      </c>
      <c r="N283" s="68"/>
      <c r="O283" s="67" t="str">
        <f>IF(A283="","",Cover!B303)</f>
        <v/>
      </c>
    </row>
    <row r="284" spans="1:15" x14ac:dyDescent="0.2">
      <c r="A284" s="65" t="str">
        <f>IF(Cover!C304="","",Cover!C304)</f>
        <v/>
      </c>
      <c r="B284" s="65" t="str">
        <f t="shared" si="13"/>
        <v/>
      </c>
      <c r="C284" s="65" t="str">
        <f>IF(A284="","",UPPER(Cover!L304))</f>
        <v/>
      </c>
      <c r="D284" s="66" t="str">
        <f t="shared" si="14"/>
        <v/>
      </c>
      <c r="E284" s="65" t="str">
        <f>IF(A284="","",UPPER(Cover!W304))</f>
        <v/>
      </c>
      <c r="F284" s="67" t="str">
        <f>IF(A284="","",Cover!$C$19)</f>
        <v/>
      </c>
      <c r="G284" s="68" t="str">
        <f>IF(OR(A284="",Cover!X304=""),"",Cover!X304)</f>
        <v/>
      </c>
      <c r="H284" s="69" t="str">
        <f t="shared" si="15"/>
        <v/>
      </c>
      <c r="I284" s="68"/>
      <c r="J284" s="70" t="str">
        <f>IF(A284="","",VLOOKUP(Cover!Y304,'materials MD'!E:H,4,FALSE))</f>
        <v/>
      </c>
      <c r="K284" s="71" t="str">
        <f>IF(A284="","",Cover!AA304)</f>
        <v/>
      </c>
      <c r="L284" s="68" t="str">
        <f>IF(A284="","",Cover!AB304)</f>
        <v/>
      </c>
      <c r="M284" s="72" t="str">
        <f>IF(A284="","",Cover!AC304)</f>
        <v/>
      </c>
      <c r="N284" s="68"/>
      <c r="O284" s="67" t="str">
        <f>IF(A284="","",Cover!B304)</f>
        <v/>
      </c>
    </row>
    <row r="285" spans="1:15" x14ac:dyDescent="0.2">
      <c r="A285" s="65" t="str">
        <f>IF(Cover!C305="","",Cover!C305)</f>
        <v/>
      </c>
      <c r="B285" s="65" t="str">
        <f t="shared" si="13"/>
        <v/>
      </c>
      <c r="C285" s="65" t="str">
        <f>IF(A285="","",UPPER(Cover!L305))</f>
        <v/>
      </c>
      <c r="D285" s="66" t="str">
        <f t="shared" si="14"/>
        <v/>
      </c>
      <c r="E285" s="65" t="str">
        <f>IF(A285="","",UPPER(Cover!W305))</f>
        <v/>
      </c>
      <c r="F285" s="67" t="str">
        <f>IF(A285="","",Cover!$C$19)</f>
        <v/>
      </c>
      <c r="G285" s="68" t="str">
        <f>IF(OR(A285="",Cover!X305=""),"",Cover!X305)</f>
        <v/>
      </c>
      <c r="H285" s="69" t="str">
        <f t="shared" si="15"/>
        <v/>
      </c>
      <c r="I285" s="68"/>
      <c r="J285" s="70" t="str">
        <f>IF(A285="","",VLOOKUP(Cover!Y305,'materials MD'!E:H,4,FALSE))</f>
        <v/>
      </c>
      <c r="K285" s="71" t="str">
        <f>IF(A285="","",Cover!AA305)</f>
        <v/>
      </c>
      <c r="L285" s="68" t="str">
        <f>IF(A285="","",Cover!AB305)</f>
        <v/>
      </c>
      <c r="M285" s="72" t="str">
        <f>IF(A285="","",Cover!AC305)</f>
        <v/>
      </c>
      <c r="N285" s="68"/>
      <c r="O285" s="67" t="str">
        <f>IF(A285="","",Cover!B305)</f>
        <v/>
      </c>
    </row>
    <row r="286" spans="1:15" x14ac:dyDescent="0.2">
      <c r="A286" s="65" t="str">
        <f>IF(Cover!C306="","",Cover!C306)</f>
        <v/>
      </c>
      <c r="B286" s="65" t="str">
        <f t="shared" si="13"/>
        <v/>
      </c>
      <c r="C286" s="65" t="str">
        <f>IF(A286="","",UPPER(Cover!L306))</f>
        <v/>
      </c>
      <c r="D286" s="66" t="str">
        <f t="shared" si="14"/>
        <v/>
      </c>
      <c r="E286" s="65" t="str">
        <f>IF(A286="","",UPPER(Cover!W306))</f>
        <v/>
      </c>
      <c r="F286" s="67" t="str">
        <f>IF(A286="","",Cover!$C$19)</f>
        <v/>
      </c>
      <c r="G286" s="68" t="str">
        <f>IF(OR(A286="",Cover!X306=""),"",Cover!X306)</f>
        <v/>
      </c>
      <c r="H286" s="69" t="str">
        <f t="shared" si="15"/>
        <v/>
      </c>
      <c r="I286" s="68"/>
      <c r="J286" s="70" t="str">
        <f>IF(A286="","",VLOOKUP(Cover!Y306,'materials MD'!E:H,4,FALSE))</f>
        <v/>
      </c>
      <c r="K286" s="71" t="str">
        <f>IF(A286="","",Cover!AA306)</f>
        <v/>
      </c>
      <c r="L286" s="68" t="str">
        <f>IF(A286="","",Cover!AB306)</f>
        <v/>
      </c>
      <c r="M286" s="72" t="str">
        <f>IF(A286="","",Cover!AC306)</f>
        <v/>
      </c>
      <c r="N286" s="68"/>
      <c r="O286" s="67" t="str">
        <f>IF(A286="","",Cover!B306)</f>
        <v/>
      </c>
    </row>
    <row r="287" spans="1:15" x14ac:dyDescent="0.2">
      <c r="A287" s="65" t="str">
        <f>IF(Cover!C307="","",Cover!C307)</f>
        <v/>
      </c>
      <c r="B287" s="65" t="str">
        <f t="shared" si="13"/>
        <v/>
      </c>
      <c r="C287" s="65" t="str">
        <f>IF(A287="","",UPPER(Cover!L307))</f>
        <v/>
      </c>
      <c r="D287" s="66" t="str">
        <f t="shared" si="14"/>
        <v/>
      </c>
      <c r="E287" s="65" t="str">
        <f>IF(A287="","",UPPER(Cover!W307))</f>
        <v/>
      </c>
      <c r="F287" s="67" t="str">
        <f>IF(A287="","",Cover!$C$19)</f>
        <v/>
      </c>
      <c r="G287" s="68" t="str">
        <f>IF(OR(A287="",Cover!X307=""),"",Cover!X307)</f>
        <v/>
      </c>
      <c r="H287" s="69" t="str">
        <f t="shared" si="15"/>
        <v/>
      </c>
      <c r="I287" s="68"/>
      <c r="J287" s="70" t="str">
        <f>IF(A287="","",VLOOKUP(Cover!Y307,'materials MD'!E:H,4,FALSE))</f>
        <v/>
      </c>
      <c r="K287" s="71" t="str">
        <f>IF(A287="","",Cover!AA307)</f>
        <v/>
      </c>
      <c r="L287" s="68" t="str">
        <f>IF(A287="","",Cover!AB307)</f>
        <v/>
      </c>
      <c r="M287" s="72" t="str">
        <f>IF(A287="","",Cover!AC307)</f>
        <v/>
      </c>
      <c r="N287" s="68"/>
      <c r="O287" s="67" t="str">
        <f>IF(A287="","",Cover!B307)</f>
        <v/>
      </c>
    </row>
    <row r="288" spans="1:15" x14ac:dyDescent="0.2">
      <c r="A288" s="65" t="str">
        <f>IF(Cover!C308="","",Cover!C308)</f>
        <v/>
      </c>
      <c r="B288" s="65" t="str">
        <f t="shared" si="13"/>
        <v/>
      </c>
      <c r="C288" s="65" t="str">
        <f>IF(A288="","",UPPER(Cover!L308))</f>
        <v/>
      </c>
      <c r="D288" s="66" t="str">
        <f t="shared" si="14"/>
        <v/>
      </c>
      <c r="E288" s="65" t="str">
        <f>IF(A288="","",UPPER(Cover!W308))</f>
        <v/>
      </c>
      <c r="F288" s="67" t="str">
        <f>IF(A288="","",Cover!$C$19)</f>
        <v/>
      </c>
      <c r="G288" s="68" t="str">
        <f>IF(OR(A288="",Cover!X308=""),"",Cover!X308)</f>
        <v/>
      </c>
      <c r="H288" s="69" t="str">
        <f t="shared" si="15"/>
        <v/>
      </c>
      <c r="I288" s="68"/>
      <c r="J288" s="70" t="str">
        <f>IF(A288="","",VLOOKUP(Cover!Y308,'materials MD'!E:H,4,FALSE))</f>
        <v/>
      </c>
      <c r="K288" s="71" t="str">
        <f>IF(A288="","",Cover!AA308)</f>
        <v/>
      </c>
      <c r="L288" s="68" t="str">
        <f>IF(A288="","",Cover!AB308)</f>
        <v/>
      </c>
      <c r="M288" s="72" t="str">
        <f>IF(A288="","",Cover!AC308)</f>
        <v/>
      </c>
      <c r="N288" s="68"/>
      <c r="O288" s="67" t="str">
        <f>IF(A288="","",Cover!B308)</f>
        <v/>
      </c>
    </row>
    <row r="289" spans="1:15" x14ac:dyDescent="0.2">
      <c r="A289" s="65" t="str">
        <f>IF(Cover!C309="","",Cover!C309)</f>
        <v/>
      </c>
      <c r="B289" s="65" t="str">
        <f t="shared" si="13"/>
        <v/>
      </c>
      <c r="C289" s="65" t="str">
        <f>IF(A289="","",UPPER(Cover!L309))</f>
        <v/>
      </c>
      <c r="D289" s="66" t="str">
        <f t="shared" si="14"/>
        <v/>
      </c>
      <c r="E289" s="65" t="str">
        <f>IF(A289="","",UPPER(Cover!W309))</f>
        <v/>
      </c>
      <c r="F289" s="67" t="str">
        <f>IF(A289="","",Cover!$C$19)</f>
        <v/>
      </c>
      <c r="G289" s="68" t="str">
        <f>IF(OR(A289="",Cover!X309=""),"",Cover!X309)</f>
        <v/>
      </c>
      <c r="H289" s="69" t="str">
        <f t="shared" si="15"/>
        <v/>
      </c>
      <c r="I289" s="68"/>
      <c r="J289" s="70" t="str">
        <f>IF(A289="","",VLOOKUP(Cover!Y309,'materials MD'!E:H,4,FALSE))</f>
        <v/>
      </c>
      <c r="K289" s="71" t="str">
        <f>IF(A289="","",Cover!AA309)</f>
        <v/>
      </c>
      <c r="L289" s="68" t="str">
        <f>IF(A289="","",Cover!AB309)</f>
        <v/>
      </c>
      <c r="M289" s="72" t="str">
        <f>IF(A289="","",Cover!AC309)</f>
        <v/>
      </c>
      <c r="N289" s="68"/>
      <c r="O289" s="67" t="str">
        <f>IF(A289="","",Cover!B309)</f>
        <v/>
      </c>
    </row>
    <row r="290" spans="1:15" x14ac:dyDescent="0.2">
      <c r="A290" s="65" t="str">
        <f>IF(Cover!C310="","",Cover!C310)</f>
        <v/>
      </c>
      <c r="B290" s="65" t="str">
        <f t="shared" si="13"/>
        <v/>
      </c>
      <c r="C290" s="65" t="str">
        <f>IF(A290="","",UPPER(Cover!L310))</f>
        <v/>
      </c>
      <c r="D290" s="66" t="str">
        <f t="shared" si="14"/>
        <v/>
      </c>
      <c r="E290" s="65" t="str">
        <f>IF(A290="","",UPPER(Cover!W310))</f>
        <v/>
      </c>
      <c r="F290" s="67" t="str">
        <f>IF(A290="","",Cover!$C$19)</f>
        <v/>
      </c>
      <c r="G290" s="68" t="str">
        <f>IF(OR(A290="",Cover!X310=""),"",Cover!X310)</f>
        <v/>
      </c>
      <c r="H290" s="69" t="str">
        <f t="shared" si="15"/>
        <v/>
      </c>
      <c r="I290" s="68"/>
      <c r="J290" s="70" t="str">
        <f>IF(A290="","",VLOOKUP(Cover!Y310,'materials MD'!E:H,4,FALSE))</f>
        <v/>
      </c>
      <c r="K290" s="71" t="str">
        <f>IF(A290="","",Cover!AA310)</f>
        <v/>
      </c>
      <c r="L290" s="68" t="str">
        <f>IF(A290="","",Cover!AB310)</f>
        <v/>
      </c>
      <c r="M290" s="72" t="str">
        <f>IF(A290="","",Cover!AC310)</f>
        <v/>
      </c>
      <c r="N290" s="68"/>
      <c r="O290" s="67" t="str">
        <f>IF(A290="","",Cover!B310)</f>
        <v/>
      </c>
    </row>
    <row r="291" spans="1:15" x14ac:dyDescent="0.2">
      <c r="A291" s="65" t="str">
        <f>IF(Cover!C311="","",Cover!C311)</f>
        <v/>
      </c>
      <c r="B291" s="65" t="str">
        <f t="shared" si="13"/>
        <v/>
      </c>
      <c r="C291" s="65" t="str">
        <f>IF(A291="","",UPPER(Cover!L311))</f>
        <v/>
      </c>
      <c r="D291" s="66" t="str">
        <f t="shared" si="14"/>
        <v/>
      </c>
      <c r="E291" s="65" t="str">
        <f>IF(A291="","",UPPER(Cover!W311))</f>
        <v/>
      </c>
      <c r="F291" s="67" t="str">
        <f>IF(A291="","",Cover!$C$19)</f>
        <v/>
      </c>
      <c r="G291" s="68" t="str">
        <f>IF(OR(A291="",Cover!X311=""),"",Cover!X311)</f>
        <v/>
      </c>
      <c r="H291" s="69" t="str">
        <f t="shared" si="15"/>
        <v/>
      </c>
      <c r="I291" s="68"/>
      <c r="J291" s="70" t="str">
        <f>IF(A291="","",VLOOKUP(Cover!Y311,'materials MD'!E:H,4,FALSE))</f>
        <v/>
      </c>
      <c r="K291" s="71" t="str">
        <f>IF(A291="","",Cover!AA311)</f>
        <v/>
      </c>
      <c r="L291" s="68" t="str">
        <f>IF(A291="","",Cover!AB311)</f>
        <v/>
      </c>
      <c r="M291" s="72" t="str">
        <f>IF(A291="","",Cover!AC311)</f>
        <v/>
      </c>
      <c r="N291" s="68"/>
      <c r="O291" s="67" t="str">
        <f>IF(A291="","",Cover!B311)</f>
        <v/>
      </c>
    </row>
    <row r="292" spans="1:15" x14ac:dyDescent="0.2">
      <c r="A292" s="65" t="str">
        <f>IF(Cover!C312="","",Cover!C312)</f>
        <v/>
      </c>
      <c r="B292" s="65" t="str">
        <f t="shared" si="13"/>
        <v/>
      </c>
      <c r="C292" s="65" t="str">
        <f>IF(A292="","",UPPER(Cover!L312))</f>
        <v/>
      </c>
      <c r="D292" s="66" t="str">
        <f t="shared" si="14"/>
        <v/>
      </c>
      <c r="E292" s="65" t="str">
        <f>IF(A292="","",UPPER(Cover!W312))</f>
        <v/>
      </c>
      <c r="F292" s="67" t="str">
        <f>IF(A292="","",Cover!$C$19)</f>
        <v/>
      </c>
      <c r="G292" s="68" t="str">
        <f>IF(OR(A292="",Cover!X312=""),"",Cover!X312)</f>
        <v/>
      </c>
      <c r="H292" s="69" t="str">
        <f t="shared" si="15"/>
        <v/>
      </c>
      <c r="I292" s="68"/>
      <c r="J292" s="70" t="str">
        <f>IF(A292="","",VLOOKUP(Cover!Y312,'materials MD'!E:H,4,FALSE))</f>
        <v/>
      </c>
      <c r="K292" s="71" t="str">
        <f>IF(A292="","",Cover!AA312)</f>
        <v/>
      </c>
      <c r="L292" s="68" t="str">
        <f>IF(A292="","",Cover!AB312)</f>
        <v/>
      </c>
      <c r="M292" s="72" t="str">
        <f>IF(A292="","",Cover!AC312)</f>
        <v/>
      </c>
      <c r="N292" s="68"/>
      <c r="O292" s="67" t="str">
        <f>IF(A292="","",Cover!B312)</f>
        <v/>
      </c>
    </row>
    <row r="293" spans="1:15" x14ac:dyDescent="0.2">
      <c r="A293" s="65" t="str">
        <f>IF(Cover!C313="","",Cover!C313)</f>
        <v/>
      </c>
      <c r="B293" s="65" t="str">
        <f t="shared" si="13"/>
        <v/>
      </c>
      <c r="C293" s="65" t="str">
        <f>IF(A293="","",UPPER(Cover!L313))</f>
        <v/>
      </c>
      <c r="D293" s="66" t="str">
        <f t="shared" si="14"/>
        <v/>
      </c>
      <c r="E293" s="65" t="str">
        <f>IF(A293="","",UPPER(Cover!W313))</f>
        <v/>
      </c>
      <c r="F293" s="67" t="str">
        <f>IF(A293="","",Cover!$C$19)</f>
        <v/>
      </c>
      <c r="G293" s="68" t="str">
        <f>IF(OR(A293="",Cover!X313=""),"",Cover!X313)</f>
        <v/>
      </c>
      <c r="H293" s="69" t="str">
        <f t="shared" si="15"/>
        <v/>
      </c>
      <c r="I293" s="68"/>
      <c r="J293" s="70" t="str">
        <f>IF(A293="","",VLOOKUP(Cover!Y313,'materials MD'!E:H,4,FALSE))</f>
        <v/>
      </c>
      <c r="K293" s="71" t="str">
        <f>IF(A293="","",Cover!AA313)</f>
        <v/>
      </c>
      <c r="L293" s="68" t="str">
        <f>IF(A293="","",Cover!AB313)</f>
        <v/>
      </c>
      <c r="M293" s="72" t="str">
        <f>IF(A293="","",Cover!AC313)</f>
        <v/>
      </c>
      <c r="N293" s="68"/>
      <c r="O293" s="67" t="str">
        <f>IF(A293="","",Cover!B313)</f>
        <v/>
      </c>
    </row>
    <row r="294" spans="1:15" x14ac:dyDescent="0.2">
      <c r="A294" s="65" t="str">
        <f>IF(Cover!C314="","",Cover!C314)</f>
        <v/>
      </c>
      <c r="B294" s="65" t="str">
        <f t="shared" si="13"/>
        <v/>
      </c>
      <c r="C294" s="65" t="str">
        <f>IF(A294="","",UPPER(Cover!L314))</f>
        <v/>
      </c>
      <c r="D294" s="66" t="str">
        <f t="shared" si="14"/>
        <v/>
      </c>
      <c r="E294" s="65" t="str">
        <f>IF(A294="","",UPPER(Cover!W314))</f>
        <v/>
      </c>
      <c r="F294" s="67" t="str">
        <f>IF(A294="","",Cover!$C$19)</f>
        <v/>
      </c>
      <c r="G294" s="68" t="str">
        <f>IF(OR(A294="",Cover!X314=""),"",Cover!X314)</f>
        <v/>
      </c>
      <c r="H294" s="69" t="str">
        <f t="shared" si="15"/>
        <v/>
      </c>
      <c r="I294" s="68"/>
      <c r="J294" s="70" t="str">
        <f>IF(A294="","",VLOOKUP(Cover!Y314,'materials MD'!E:H,4,FALSE))</f>
        <v/>
      </c>
      <c r="K294" s="71" t="str">
        <f>IF(A294="","",Cover!AA314)</f>
        <v/>
      </c>
      <c r="L294" s="68" t="str">
        <f>IF(A294="","",Cover!AB314)</f>
        <v/>
      </c>
      <c r="M294" s="72" t="str">
        <f>IF(A294="","",Cover!AC314)</f>
        <v/>
      </c>
      <c r="N294" s="68"/>
      <c r="O294" s="67" t="str">
        <f>IF(A294="","",Cover!B314)</f>
        <v/>
      </c>
    </row>
    <row r="295" spans="1:15" x14ac:dyDescent="0.2">
      <c r="A295" s="65" t="str">
        <f>IF(Cover!C315="","",Cover!C315)</f>
        <v/>
      </c>
      <c r="B295" s="65" t="str">
        <f t="shared" si="13"/>
        <v/>
      </c>
      <c r="C295" s="65" t="str">
        <f>IF(A295="","",UPPER(Cover!L315))</f>
        <v/>
      </c>
      <c r="D295" s="66" t="str">
        <f t="shared" si="14"/>
        <v/>
      </c>
      <c r="E295" s="65" t="str">
        <f>IF(A295="","",UPPER(Cover!W315))</f>
        <v/>
      </c>
      <c r="F295" s="67" t="str">
        <f>IF(A295="","",Cover!$C$19)</f>
        <v/>
      </c>
      <c r="G295" s="68" t="str">
        <f>IF(OR(A295="",Cover!X315=""),"",Cover!X315)</f>
        <v/>
      </c>
      <c r="H295" s="69" t="str">
        <f t="shared" si="15"/>
        <v/>
      </c>
      <c r="I295" s="68"/>
      <c r="J295" s="70" t="str">
        <f>IF(A295="","",VLOOKUP(Cover!Y315,'materials MD'!E:H,4,FALSE))</f>
        <v/>
      </c>
      <c r="K295" s="71" t="str">
        <f>IF(A295="","",Cover!AA315)</f>
        <v/>
      </c>
      <c r="L295" s="68" t="str">
        <f>IF(A295="","",Cover!AB315)</f>
        <v/>
      </c>
      <c r="M295" s="72" t="str">
        <f>IF(A295="","",Cover!AC315)</f>
        <v/>
      </c>
      <c r="N295" s="68"/>
      <c r="O295" s="67" t="str">
        <f>IF(A295="","",Cover!B315)</f>
        <v/>
      </c>
    </row>
    <row r="296" spans="1:15" x14ac:dyDescent="0.2">
      <c r="A296" s="65" t="str">
        <f>IF(Cover!C316="","",Cover!C316)</f>
        <v/>
      </c>
      <c r="B296" s="65" t="str">
        <f t="shared" si="13"/>
        <v/>
      </c>
      <c r="C296" s="65" t="str">
        <f>IF(A296="","",UPPER(Cover!L316))</f>
        <v/>
      </c>
      <c r="D296" s="66" t="str">
        <f t="shared" si="14"/>
        <v/>
      </c>
      <c r="E296" s="65" t="str">
        <f>IF(A296="","",UPPER(Cover!W316))</f>
        <v/>
      </c>
      <c r="F296" s="67" t="str">
        <f>IF(A296="","",Cover!$C$19)</f>
        <v/>
      </c>
      <c r="G296" s="68" t="str">
        <f>IF(OR(A296="",Cover!X316=""),"",Cover!X316)</f>
        <v/>
      </c>
      <c r="H296" s="69" t="str">
        <f t="shared" si="15"/>
        <v/>
      </c>
      <c r="I296" s="68"/>
      <c r="J296" s="70" t="str">
        <f>IF(A296="","",VLOOKUP(Cover!Y316,'materials MD'!E:H,4,FALSE))</f>
        <v/>
      </c>
      <c r="K296" s="71" t="str">
        <f>IF(A296="","",Cover!AA316)</f>
        <v/>
      </c>
      <c r="L296" s="68" t="str">
        <f>IF(A296="","",Cover!AB316)</f>
        <v/>
      </c>
      <c r="M296" s="72" t="str">
        <f>IF(A296="","",Cover!AC316)</f>
        <v/>
      </c>
      <c r="N296" s="68"/>
      <c r="O296" s="67" t="str">
        <f>IF(A296="","",Cover!B316)</f>
        <v/>
      </c>
    </row>
    <row r="297" spans="1:15" x14ac:dyDescent="0.2">
      <c r="A297" s="65" t="str">
        <f>IF(Cover!C317="","",Cover!C317)</f>
        <v/>
      </c>
      <c r="B297" s="65" t="str">
        <f t="shared" si="13"/>
        <v/>
      </c>
      <c r="C297" s="65" t="str">
        <f>IF(A297="","",UPPER(Cover!L317))</f>
        <v/>
      </c>
      <c r="D297" s="66" t="str">
        <f t="shared" si="14"/>
        <v/>
      </c>
      <c r="E297" s="65" t="str">
        <f>IF(A297="","",UPPER(Cover!W317))</f>
        <v/>
      </c>
      <c r="F297" s="67" t="str">
        <f>IF(A297="","",Cover!$C$19)</f>
        <v/>
      </c>
      <c r="G297" s="68" t="str">
        <f>IF(OR(A297="",Cover!X317=""),"",Cover!X317)</f>
        <v/>
      </c>
      <c r="H297" s="69" t="str">
        <f t="shared" si="15"/>
        <v/>
      </c>
      <c r="I297" s="68"/>
      <c r="J297" s="70" t="str">
        <f>IF(A297="","",VLOOKUP(Cover!Y317,'materials MD'!E:H,4,FALSE))</f>
        <v/>
      </c>
      <c r="K297" s="71" t="str">
        <f>IF(A297="","",Cover!AA317)</f>
        <v/>
      </c>
      <c r="L297" s="68" t="str">
        <f>IF(A297="","",Cover!AB317)</f>
        <v/>
      </c>
      <c r="M297" s="72" t="str">
        <f>IF(A297="","",Cover!AC317)</f>
        <v/>
      </c>
      <c r="N297" s="68"/>
      <c r="O297" s="67" t="str">
        <f>IF(A297="","",Cover!B317)</f>
        <v/>
      </c>
    </row>
    <row r="298" spans="1:15" x14ac:dyDescent="0.2">
      <c r="A298" s="65" t="str">
        <f>IF(Cover!C318="","",Cover!C318)</f>
        <v/>
      </c>
      <c r="B298" s="65" t="str">
        <f t="shared" si="13"/>
        <v/>
      </c>
      <c r="C298" s="65" t="str">
        <f>IF(A298="","",UPPER(Cover!L318))</f>
        <v/>
      </c>
      <c r="D298" s="66" t="str">
        <f t="shared" si="14"/>
        <v/>
      </c>
      <c r="E298" s="65" t="str">
        <f>IF(A298="","",UPPER(Cover!W318))</f>
        <v/>
      </c>
      <c r="F298" s="67" t="str">
        <f>IF(A298="","",Cover!$C$19)</f>
        <v/>
      </c>
      <c r="G298" s="68" t="str">
        <f>IF(OR(A298="",Cover!X318=""),"",Cover!X318)</f>
        <v/>
      </c>
      <c r="H298" s="69" t="str">
        <f t="shared" si="15"/>
        <v/>
      </c>
      <c r="I298" s="68"/>
      <c r="J298" s="70" t="str">
        <f>IF(A298="","",VLOOKUP(Cover!Y318,'materials MD'!E:H,4,FALSE))</f>
        <v/>
      </c>
      <c r="K298" s="71" t="str">
        <f>IF(A298="","",Cover!AA318)</f>
        <v/>
      </c>
      <c r="L298" s="68" t="str">
        <f>IF(A298="","",Cover!AB318)</f>
        <v/>
      </c>
      <c r="M298" s="72" t="str">
        <f>IF(A298="","",Cover!AC318)</f>
        <v/>
      </c>
      <c r="N298" s="68"/>
      <c r="O298" s="67" t="str">
        <f>IF(A298="","",Cover!B318)</f>
        <v/>
      </c>
    </row>
    <row r="299" spans="1:15" x14ac:dyDescent="0.2">
      <c r="A299" s="65" t="str">
        <f>IF(Cover!C319="","",Cover!C319)</f>
        <v/>
      </c>
      <c r="B299" s="65" t="str">
        <f t="shared" si="13"/>
        <v/>
      </c>
      <c r="C299" s="65" t="str">
        <f>IF(A299="","",UPPER(Cover!L319))</f>
        <v/>
      </c>
      <c r="D299" s="66" t="str">
        <f t="shared" si="14"/>
        <v/>
      </c>
      <c r="E299" s="65" t="str">
        <f>IF(A299="","",UPPER(Cover!W319))</f>
        <v/>
      </c>
      <c r="F299" s="67" t="str">
        <f>IF(A299="","",Cover!$C$19)</f>
        <v/>
      </c>
      <c r="G299" s="68" t="str">
        <f>IF(OR(A299="",Cover!X319=""),"",Cover!X319)</f>
        <v/>
      </c>
      <c r="H299" s="69" t="str">
        <f t="shared" si="15"/>
        <v/>
      </c>
      <c r="I299" s="68"/>
      <c r="J299" s="70" t="str">
        <f>IF(A299="","",VLOOKUP(Cover!Y319,'materials MD'!E:H,4,FALSE))</f>
        <v/>
      </c>
      <c r="K299" s="71" t="str">
        <f>IF(A299="","",Cover!AA319)</f>
        <v/>
      </c>
      <c r="L299" s="68" t="str">
        <f>IF(A299="","",Cover!AB319)</f>
        <v/>
      </c>
      <c r="M299" s="72" t="str">
        <f>IF(A299="","",Cover!AC319)</f>
        <v/>
      </c>
      <c r="N299" s="68"/>
      <c r="O299" s="67" t="str">
        <f>IF(A299="","",Cover!B319)</f>
        <v/>
      </c>
    </row>
    <row r="300" spans="1:15" x14ac:dyDescent="0.2">
      <c r="A300" s="65" t="str">
        <f>IF(Cover!C320="","",Cover!C320)</f>
        <v/>
      </c>
      <c r="B300" s="65" t="str">
        <f t="shared" si="13"/>
        <v/>
      </c>
      <c r="C300" s="65" t="str">
        <f>IF(A300="","",UPPER(Cover!L320))</f>
        <v/>
      </c>
      <c r="D300" s="66" t="str">
        <f t="shared" si="14"/>
        <v/>
      </c>
      <c r="E300" s="65" t="str">
        <f>IF(A300="","",UPPER(Cover!W320))</f>
        <v/>
      </c>
      <c r="F300" s="67" t="str">
        <f>IF(A300="","",Cover!$C$19)</f>
        <v/>
      </c>
      <c r="G300" s="68" t="str">
        <f>IF(OR(A300="",Cover!X320=""),"",Cover!X320)</f>
        <v/>
      </c>
      <c r="H300" s="69" t="str">
        <f t="shared" si="15"/>
        <v/>
      </c>
      <c r="I300" s="68"/>
      <c r="J300" s="70" t="str">
        <f>IF(A300="","",VLOOKUP(Cover!Y320,'materials MD'!E:H,4,FALSE))</f>
        <v/>
      </c>
      <c r="K300" s="71" t="str">
        <f>IF(A300="","",Cover!AA320)</f>
        <v/>
      </c>
      <c r="L300" s="68" t="str">
        <f>IF(A300="","",Cover!AB320)</f>
        <v/>
      </c>
      <c r="M300" s="72" t="str">
        <f>IF(A300="","",Cover!AC320)</f>
        <v/>
      </c>
      <c r="N300" s="68"/>
      <c r="O300" s="67" t="str">
        <f>IF(A300="","",Cover!B320)</f>
        <v/>
      </c>
    </row>
    <row r="301" spans="1:15" x14ac:dyDescent="0.2">
      <c r="A301" s="65" t="str">
        <f>IF(Cover!C321="","",Cover!C321)</f>
        <v/>
      </c>
      <c r="B301" s="65" t="str">
        <f t="shared" si="13"/>
        <v/>
      </c>
      <c r="C301" s="65" t="str">
        <f>IF(A301="","",UPPER(Cover!L321))</f>
        <v/>
      </c>
      <c r="D301" s="66" t="str">
        <f t="shared" si="14"/>
        <v/>
      </c>
      <c r="E301" s="65" t="str">
        <f>IF(A301="","",UPPER(Cover!W321))</f>
        <v/>
      </c>
      <c r="F301" s="67" t="str">
        <f>IF(A301="","",Cover!$C$19)</f>
        <v/>
      </c>
      <c r="G301" s="68" t="str">
        <f>IF(OR(A301="",Cover!X321=""),"",Cover!X321)</f>
        <v/>
      </c>
      <c r="H301" s="69" t="str">
        <f t="shared" si="15"/>
        <v/>
      </c>
      <c r="I301" s="68"/>
      <c r="J301" s="70" t="str">
        <f>IF(A301="","",VLOOKUP(Cover!Y321,'materials MD'!E:H,4,FALSE))</f>
        <v/>
      </c>
      <c r="K301" s="71" t="str">
        <f>IF(A301="","",Cover!AA321)</f>
        <v/>
      </c>
      <c r="L301" s="68" t="str">
        <f>IF(A301="","",Cover!AB321)</f>
        <v/>
      </c>
      <c r="M301" s="72" t="str">
        <f>IF(A301="","",Cover!AC321)</f>
        <v/>
      </c>
      <c r="N301" s="68"/>
      <c r="O301" s="67" t="str">
        <f>IF(A301="","",Cover!B321)</f>
        <v/>
      </c>
    </row>
    <row r="302" spans="1:15" x14ac:dyDescent="0.2">
      <c r="A302" s="65" t="str">
        <f>IF(Cover!C322="","",Cover!C322)</f>
        <v/>
      </c>
      <c r="B302" s="65" t="str">
        <f t="shared" si="13"/>
        <v/>
      </c>
      <c r="C302" s="65" t="str">
        <f>IF(A302="","",UPPER(Cover!L322))</f>
        <v/>
      </c>
      <c r="D302" s="66" t="str">
        <f t="shared" si="14"/>
        <v/>
      </c>
      <c r="E302" s="65" t="str">
        <f>IF(A302="","",UPPER(Cover!W322))</f>
        <v/>
      </c>
      <c r="F302" s="67" t="str">
        <f>IF(A302="","",Cover!$C$19)</f>
        <v/>
      </c>
      <c r="G302" s="68" t="str">
        <f>IF(OR(A302="",Cover!X322=""),"",Cover!X322)</f>
        <v/>
      </c>
      <c r="H302" s="69" t="str">
        <f t="shared" si="15"/>
        <v/>
      </c>
      <c r="I302" s="68"/>
      <c r="J302" s="70" t="str">
        <f>IF(A302="","",VLOOKUP(Cover!Y322,'materials MD'!E:H,4,FALSE))</f>
        <v/>
      </c>
      <c r="K302" s="71" t="str">
        <f>IF(A302="","",Cover!AA322)</f>
        <v/>
      </c>
      <c r="L302" s="68" t="str">
        <f>IF(A302="","",Cover!AB322)</f>
        <v/>
      </c>
      <c r="M302" s="72" t="str">
        <f>IF(A302="","",Cover!AC322)</f>
        <v/>
      </c>
      <c r="N302" s="68"/>
      <c r="O302" s="67" t="str">
        <f>IF(A302="","",Cover!B322)</f>
        <v/>
      </c>
    </row>
    <row r="303" spans="1:15" x14ac:dyDescent="0.2">
      <c r="A303" s="65" t="str">
        <f>IF(Cover!C323="","",Cover!C323)</f>
        <v/>
      </c>
      <c r="B303" s="65" t="str">
        <f t="shared" si="13"/>
        <v/>
      </c>
      <c r="C303" s="65" t="str">
        <f>IF(A303="","",UPPER(Cover!L323))</f>
        <v/>
      </c>
      <c r="D303" s="66" t="str">
        <f t="shared" si="14"/>
        <v/>
      </c>
      <c r="E303" s="65" t="str">
        <f>IF(A303="","",UPPER(Cover!W323))</f>
        <v/>
      </c>
      <c r="F303" s="67" t="str">
        <f>IF(A303="","",Cover!$C$19)</f>
        <v/>
      </c>
      <c r="G303" s="68" t="str">
        <f>IF(OR(A303="",Cover!X323=""),"",Cover!X323)</f>
        <v/>
      </c>
      <c r="H303" s="69" t="str">
        <f t="shared" si="15"/>
        <v/>
      </c>
      <c r="I303" s="68"/>
      <c r="J303" s="70" t="str">
        <f>IF(A303="","",VLOOKUP(Cover!Y323,'materials MD'!E:H,4,FALSE))</f>
        <v/>
      </c>
      <c r="K303" s="71" t="str">
        <f>IF(A303="","",Cover!AA323)</f>
        <v/>
      </c>
      <c r="L303" s="68" t="str">
        <f>IF(A303="","",Cover!AB323)</f>
        <v/>
      </c>
      <c r="M303" s="72" t="str">
        <f>IF(A303="","",Cover!AC323)</f>
        <v/>
      </c>
      <c r="N303" s="68"/>
      <c r="O303" s="67" t="str">
        <f>IF(A303="","",Cover!B323)</f>
        <v/>
      </c>
    </row>
    <row r="304" spans="1:15" x14ac:dyDescent="0.2">
      <c r="A304" s="65" t="str">
        <f>IF(Cover!C324="","",Cover!C324)</f>
        <v/>
      </c>
      <c r="B304" s="65" t="str">
        <f t="shared" si="13"/>
        <v/>
      </c>
      <c r="C304" s="65" t="str">
        <f>IF(A304="","",UPPER(Cover!L324))</f>
        <v/>
      </c>
      <c r="D304" s="66" t="str">
        <f t="shared" si="14"/>
        <v/>
      </c>
      <c r="E304" s="65" t="str">
        <f>IF(A304="","",UPPER(Cover!W324))</f>
        <v/>
      </c>
      <c r="F304" s="67" t="str">
        <f>IF(A304="","",Cover!$C$19)</f>
        <v/>
      </c>
      <c r="G304" s="68" t="str">
        <f>IF(OR(A304="",Cover!X324=""),"",Cover!X324)</f>
        <v/>
      </c>
      <c r="H304" s="69" t="str">
        <f t="shared" si="15"/>
        <v/>
      </c>
      <c r="I304" s="68"/>
      <c r="J304" s="70" t="str">
        <f>IF(A304="","",VLOOKUP(Cover!Y324,'materials MD'!E:H,4,FALSE))</f>
        <v/>
      </c>
      <c r="K304" s="71" t="str">
        <f>IF(A304="","",Cover!AA324)</f>
        <v/>
      </c>
      <c r="L304" s="68" t="str">
        <f>IF(A304="","",Cover!AB324)</f>
        <v/>
      </c>
      <c r="M304" s="72" t="str">
        <f>IF(A304="","",Cover!AC324)</f>
        <v/>
      </c>
      <c r="N304" s="68"/>
      <c r="O304" s="67" t="str">
        <f>IF(A304="","",Cover!B324)</f>
        <v/>
      </c>
    </row>
    <row r="305" spans="1:15" x14ac:dyDescent="0.2">
      <c r="A305" s="65" t="str">
        <f>IF(Cover!C325="","",Cover!C325)</f>
        <v/>
      </c>
      <c r="B305" s="65" t="str">
        <f t="shared" si="13"/>
        <v/>
      </c>
      <c r="C305" s="65" t="str">
        <f>IF(A305="","",UPPER(Cover!L325))</f>
        <v/>
      </c>
      <c r="D305" s="66" t="str">
        <f t="shared" si="14"/>
        <v/>
      </c>
      <c r="E305" s="65" t="str">
        <f>IF(A305="","",UPPER(Cover!W325))</f>
        <v/>
      </c>
      <c r="F305" s="67" t="str">
        <f>IF(A305="","",Cover!$C$19)</f>
        <v/>
      </c>
      <c r="G305" s="68" t="str">
        <f>IF(OR(A305="",Cover!X325=""),"",Cover!X325)</f>
        <v/>
      </c>
      <c r="H305" s="69" t="str">
        <f t="shared" si="15"/>
        <v/>
      </c>
      <c r="I305" s="68"/>
      <c r="J305" s="70" t="str">
        <f>IF(A305="","",VLOOKUP(Cover!Y325,'materials MD'!E:H,4,FALSE))</f>
        <v/>
      </c>
      <c r="K305" s="71" t="str">
        <f>IF(A305="","",Cover!AA325)</f>
        <v/>
      </c>
      <c r="L305" s="68" t="str">
        <f>IF(A305="","",Cover!AB325)</f>
        <v/>
      </c>
      <c r="M305" s="72" t="str">
        <f>IF(A305="","",Cover!AC325)</f>
        <v/>
      </c>
      <c r="N305" s="68"/>
      <c r="O305" s="67" t="str">
        <f>IF(A305="","",Cover!B325)</f>
        <v/>
      </c>
    </row>
    <row r="306" spans="1:15" x14ac:dyDescent="0.2">
      <c r="A306" s="65" t="str">
        <f>IF(Cover!C326="","",Cover!C326)</f>
        <v/>
      </c>
      <c r="B306" s="65" t="str">
        <f t="shared" si="13"/>
        <v/>
      </c>
      <c r="C306" s="65" t="str">
        <f>IF(A306="","",UPPER(Cover!L326))</f>
        <v/>
      </c>
      <c r="D306" s="66" t="str">
        <f t="shared" si="14"/>
        <v/>
      </c>
      <c r="E306" s="65" t="str">
        <f>IF(A306="","",UPPER(Cover!W326))</f>
        <v/>
      </c>
      <c r="F306" s="67" t="str">
        <f>IF(A306="","",Cover!$C$19)</f>
        <v/>
      </c>
      <c r="G306" s="68" t="str">
        <f>IF(OR(A306="",Cover!X326=""),"",Cover!X326)</f>
        <v/>
      </c>
      <c r="H306" s="69" t="str">
        <f t="shared" si="15"/>
        <v/>
      </c>
      <c r="I306" s="68"/>
      <c r="J306" s="70" t="str">
        <f>IF(A306="","",VLOOKUP(Cover!Y326,'materials MD'!E:H,4,FALSE))</f>
        <v/>
      </c>
      <c r="K306" s="71" t="str">
        <f>IF(A306="","",Cover!AA326)</f>
        <v/>
      </c>
      <c r="L306" s="68" t="str">
        <f>IF(A306="","",Cover!AB326)</f>
        <v/>
      </c>
      <c r="M306" s="72" t="str">
        <f>IF(A306="","",Cover!AC326)</f>
        <v/>
      </c>
      <c r="N306" s="68"/>
      <c r="O306" s="67" t="str">
        <f>IF(A306="","",Cover!B326)</f>
        <v/>
      </c>
    </row>
    <row r="307" spans="1:15" x14ac:dyDescent="0.2">
      <c r="A307" s="65" t="str">
        <f>IF(Cover!C327="","",Cover!C327)</f>
        <v/>
      </c>
      <c r="B307" s="65" t="str">
        <f t="shared" si="13"/>
        <v/>
      </c>
      <c r="C307" s="65" t="str">
        <f>IF(A307="","",UPPER(Cover!L327))</f>
        <v/>
      </c>
      <c r="D307" s="66" t="str">
        <f t="shared" si="14"/>
        <v/>
      </c>
      <c r="E307" s="65" t="str">
        <f>IF(A307="","",UPPER(Cover!W327))</f>
        <v/>
      </c>
      <c r="F307" s="67" t="str">
        <f>IF(A307="","",Cover!$C$19)</f>
        <v/>
      </c>
      <c r="G307" s="68" t="str">
        <f>IF(OR(A307="",Cover!X327=""),"",Cover!X327)</f>
        <v/>
      </c>
      <c r="H307" s="69" t="str">
        <f t="shared" si="15"/>
        <v/>
      </c>
      <c r="I307" s="68"/>
      <c r="J307" s="70" t="str">
        <f>IF(A307="","",VLOOKUP(Cover!Y327,'materials MD'!E:H,4,FALSE))</f>
        <v/>
      </c>
      <c r="K307" s="71" t="str">
        <f>IF(A307="","",Cover!AA327)</f>
        <v/>
      </c>
      <c r="L307" s="68" t="str">
        <f>IF(A307="","",Cover!AB327)</f>
        <v/>
      </c>
      <c r="M307" s="72" t="str">
        <f>IF(A307="","",Cover!AC327)</f>
        <v/>
      </c>
      <c r="N307" s="68"/>
      <c r="O307" s="67" t="str">
        <f>IF(A307="","",Cover!B327)</f>
        <v/>
      </c>
    </row>
    <row r="308" spans="1:15" x14ac:dyDescent="0.2">
      <c r="A308" s="65" t="str">
        <f>IF(Cover!C328="","",Cover!C328)</f>
        <v/>
      </c>
      <c r="B308" s="65" t="str">
        <f t="shared" si="13"/>
        <v/>
      </c>
      <c r="C308" s="65" t="str">
        <f>IF(A308="","",UPPER(Cover!L328))</f>
        <v/>
      </c>
      <c r="D308" s="66" t="str">
        <f t="shared" si="14"/>
        <v/>
      </c>
      <c r="E308" s="65" t="str">
        <f>IF(A308="","",UPPER(Cover!W328))</f>
        <v/>
      </c>
      <c r="F308" s="67" t="str">
        <f>IF(A308="","",Cover!$C$19)</f>
        <v/>
      </c>
      <c r="G308" s="68" t="str">
        <f>IF(OR(A308="",Cover!X328=""),"",Cover!X328)</f>
        <v/>
      </c>
      <c r="H308" s="69" t="str">
        <f t="shared" si="15"/>
        <v/>
      </c>
      <c r="I308" s="68"/>
      <c r="J308" s="70" t="str">
        <f>IF(A308="","",VLOOKUP(Cover!Y328,'materials MD'!E:H,4,FALSE))</f>
        <v/>
      </c>
      <c r="K308" s="71" t="str">
        <f>IF(A308="","",Cover!AA328)</f>
        <v/>
      </c>
      <c r="L308" s="68" t="str">
        <f>IF(A308="","",Cover!AB328)</f>
        <v/>
      </c>
      <c r="M308" s="72" t="str">
        <f>IF(A308="","",Cover!AC328)</f>
        <v/>
      </c>
      <c r="N308" s="68"/>
      <c r="O308" s="67" t="str">
        <f>IF(A308="","",Cover!B328)</f>
        <v/>
      </c>
    </row>
    <row r="309" spans="1:15" x14ac:dyDescent="0.2">
      <c r="A309" s="65" t="str">
        <f>IF(Cover!C329="","",Cover!C329)</f>
        <v/>
      </c>
      <c r="B309" s="65" t="str">
        <f t="shared" si="13"/>
        <v/>
      </c>
      <c r="C309" s="65" t="str">
        <f>IF(A309="","",UPPER(Cover!L329))</f>
        <v/>
      </c>
      <c r="D309" s="66" t="str">
        <f t="shared" si="14"/>
        <v/>
      </c>
      <c r="E309" s="65" t="str">
        <f>IF(A309="","",UPPER(Cover!W329))</f>
        <v/>
      </c>
      <c r="F309" s="67" t="str">
        <f>IF(A309="","",Cover!$C$19)</f>
        <v/>
      </c>
      <c r="G309" s="68" t="str">
        <f>IF(OR(A309="",Cover!X329=""),"",Cover!X329)</f>
        <v/>
      </c>
      <c r="H309" s="69" t="str">
        <f t="shared" si="15"/>
        <v/>
      </c>
      <c r="I309" s="68"/>
      <c r="J309" s="70" t="str">
        <f>IF(A309="","",VLOOKUP(Cover!Y329,'materials MD'!E:H,4,FALSE))</f>
        <v/>
      </c>
      <c r="K309" s="71" t="str">
        <f>IF(A309="","",Cover!AA329)</f>
        <v/>
      </c>
      <c r="L309" s="68" t="str">
        <f>IF(A309="","",Cover!AB329)</f>
        <v/>
      </c>
      <c r="M309" s="72" t="str">
        <f>IF(A309="","",Cover!AC329)</f>
        <v/>
      </c>
      <c r="N309" s="68"/>
      <c r="O309" s="67" t="str">
        <f>IF(A309="","",Cover!B329)</f>
        <v/>
      </c>
    </row>
    <row r="310" spans="1:15" x14ac:dyDescent="0.2">
      <c r="A310" s="65" t="str">
        <f>IF(Cover!C330="","",Cover!C330)</f>
        <v/>
      </c>
      <c r="B310" s="65" t="str">
        <f t="shared" si="13"/>
        <v/>
      </c>
      <c r="C310" s="65" t="str">
        <f>IF(A310="","",UPPER(Cover!L330))</f>
        <v/>
      </c>
      <c r="D310" s="66" t="str">
        <f t="shared" si="14"/>
        <v/>
      </c>
      <c r="E310" s="65" t="str">
        <f>IF(A310="","",UPPER(Cover!W330))</f>
        <v/>
      </c>
      <c r="F310" s="67" t="str">
        <f>IF(A310="","",Cover!$C$19)</f>
        <v/>
      </c>
      <c r="G310" s="68" t="str">
        <f>IF(OR(A310="",Cover!X330=""),"",Cover!X330)</f>
        <v/>
      </c>
      <c r="H310" s="69" t="str">
        <f t="shared" si="15"/>
        <v/>
      </c>
      <c r="I310" s="68"/>
      <c r="J310" s="70" t="str">
        <f>IF(A310="","",VLOOKUP(Cover!Y330,'materials MD'!E:H,4,FALSE))</f>
        <v/>
      </c>
      <c r="K310" s="71" t="str">
        <f>IF(A310="","",Cover!AA330)</f>
        <v/>
      </c>
      <c r="L310" s="68" t="str">
        <f>IF(A310="","",Cover!AB330)</f>
        <v/>
      </c>
      <c r="M310" s="72" t="str">
        <f>IF(A310="","",Cover!AC330)</f>
        <v/>
      </c>
      <c r="N310" s="68"/>
      <c r="O310" s="67" t="str">
        <f>IF(A310="","",Cover!B330)</f>
        <v/>
      </c>
    </row>
    <row r="311" spans="1:15" x14ac:dyDescent="0.2">
      <c r="A311" s="65" t="str">
        <f>IF(Cover!C331="","",Cover!C331)</f>
        <v/>
      </c>
      <c r="B311" s="65" t="str">
        <f t="shared" si="13"/>
        <v/>
      </c>
      <c r="C311" s="65" t="str">
        <f>IF(A311="","",UPPER(Cover!L331))</f>
        <v/>
      </c>
      <c r="D311" s="66" t="str">
        <f t="shared" si="14"/>
        <v/>
      </c>
      <c r="E311" s="65" t="str">
        <f>IF(A311="","",UPPER(Cover!W331))</f>
        <v/>
      </c>
      <c r="F311" s="67" t="str">
        <f>IF(A311="","",Cover!$C$19)</f>
        <v/>
      </c>
      <c r="G311" s="68" t="str">
        <f>IF(OR(A311="",Cover!X331=""),"",Cover!X331)</f>
        <v/>
      </c>
      <c r="H311" s="69" t="str">
        <f t="shared" si="15"/>
        <v/>
      </c>
      <c r="I311" s="68"/>
      <c r="J311" s="70" t="str">
        <f>IF(A311="","",VLOOKUP(Cover!Y331,'materials MD'!E:H,4,FALSE))</f>
        <v/>
      </c>
      <c r="K311" s="71" t="str">
        <f>IF(A311="","",Cover!AA331)</f>
        <v/>
      </c>
      <c r="L311" s="68" t="str">
        <f>IF(A311="","",Cover!AB331)</f>
        <v/>
      </c>
      <c r="M311" s="72" t="str">
        <f>IF(A311="","",Cover!AC331)</f>
        <v/>
      </c>
      <c r="N311" s="68"/>
      <c r="O311" s="67" t="str">
        <f>IF(A311="","",Cover!B331)</f>
        <v/>
      </c>
    </row>
    <row r="312" spans="1:15" x14ac:dyDescent="0.2">
      <c r="A312" s="65" t="str">
        <f>IF(Cover!C332="","",Cover!C332)</f>
        <v/>
      </c>
      <c r="B312" s="65" t="str">
        <f t="shared" si="13"/>
        <v/>
      </c>
      <c r="C312" s="65" t="str">
        <f>IF(A312="","",UPPER(Cover!L332))</f>
        <v/>
      </c>
      <c r="D312" s="66" t="str">
        <f t="shared" si="14"/>
        <v/>
      </c>
      <c r="E312" s="65" t="str">
        <f>IF(A312="","",UPPER(Cover!W332))</f>
        <v/>
      </c>
      <c r="F312" s="67" t="str">
        <f>IF(A312="","",Cover!$C$19)</f>
        <v/>
      </c>
      <c r="G312" s="68" t="str">
        <f>IF(OR(A312="",Cover!X332=""),"",Cover!X332)</f>
        <v/>
      </c>
      <c r="H312" s="69" t="str">
        <f t="shared" si="15"/>
        <v/>
      </c>
      <c r="I312" s="68"/>
      <c r="J312" s="70" t="str">
        <f>IF(A312="","",VLOOKUP(Cover!Y332,'materials MD'!E:H,4,FALSE))</f>
        <v/>
      </c>
      <c r="K312" s="71" t="str">
        <f>IF(A312="","",Cover!AA332)</f>
        <v/>
      </c>
      <c r="L312" s="68" t="str">
        <f>IF(A312="","",Cover!AB332)</f>
        <v/>
      </c>
      <c r="M312" s="72" t="str">
        <f>IF(A312="","",Cover!AC332)</f>
        <v/>
      </c>
      <c r="N312" s="68"/>
      <c r="O312" s="67" t="str">
        <f>IF(A312="","",Cover!B332)</f>
        <v/>
      </c>
    </row>
    <row r="313" spans="1:15" x14ac:dyDescent="0.2">
      <c r="A313" s="65" t="str">
        <f>IF(Cover!C333="","",Cover!C333)</f>
        <v/>
      </c>
      <c r="B313" s="65" t="str">
        <f t="shared" si="13"/>
        <v/>
      </c>
      <c r="C313" s="65" t="str">
        <f>IF(A313="","",UPPER(Cover!L333))</f>
        <v/>
      </c>
      <c r="D313" s="66" t="str">
        <f t="shared" si="14"/>
        <v/>
      </c>
      <c r="E313" s="65" t="str">
        <f>IF(A313="","",UPPER(Cover!W333))</f>
        <v/>
      </c>
      <c r="F313" s="67" t="str">
        <f>IF(A313="","",Cover!$C$19)</f>
        <v/>
      </c>
      <c r="G313" s="68" t="str">
        <f>IF(OR(A313="",Cover!X333=""),"",Cover!X333)</f>
        <v/>
      </c>
      <c r="H313" s="69" t="str">
        <f t="shared" si="15"/>
        <v/>
      </c>
      <c r="I313" s="68"/>
      <c r="J313" s="70" t="str">
        <f>IF(A313="","",VLOOKUP(Cover!Y333,'materials MD'!E:H,4,FALSE))</f>
        <v/>
      </c>
      <c r="K313" s="71" t="str">
        <f>IF(A313="","",Cover!AA333)</f>
        <v/>
      </c>
      <c r="L313" s="68" t="str">
        <f>IF(A313="","",Cover!AB333)</f>
        <v/>
      </c>
      <c r="M313" s="72" t="str">
        <f>IF(A313="","",Cover!AC333)</f>
        <v/>
      </c>
      <c r="N313" s="68"/>
      <c r="O313" s="67" t="str">
        <f>IF(A313="","",Cover!B333)</f>
        <v/>
      </c>
    </row>
    <row r="314" spans="1:15" x14ac:dyDescent="0.2">
      <c r="A314" s="65" t="str">
        <f>IF(Cover!C334="","",Cover!C334)</f>
        <v/>
      </c>
      <c r="B314" s="65" t="str">
        <f t="shared" si="13"/>
        <v/>
      </c>
      <c r="C314" s="65" t="str">
        <f>IF(A314="","",UPPER(Cover!L334))</f>
        <v/>
      </c>
      <c r="D314" s="66" t="str">
        <f t="shared" si="14"/>
        <v/>
      </c>
      <c r="E314" s="65" t="str">
        <f>IF(A314="","",UPPER(Cover!W334))</f>
        <v/>
      </c>
      <c r="F314" s="67" t="str">
        <f>IF(A314="","",Cover!$C$19)</f>
        <v/>
      </c>
      <c r="G314" s="68" t="str">
        <f>IF(OR(A314="",Cover!X334=""),"",Cover!X334)</f>
        <v/>
      </c>
      <c r="H314" s="69" t="str">
        <f t="shared" si="15"/>
        <v/>
      </c>
      <c r="I314" s="68"/>
      <c r="J314" s="70" t="str">
        <f>IF(A314="","",VLOOKUP(Cover!Y334,'materials MD'!E:H,4,FALSE))</f>
        <v/>
      </c>
      <c r="K314" s="71" t="str">
        <f>IF(A314="","",Cover!AA334)</f>
        <v/>
      </c>
      <c r="L314" s="68" t="str">
        <f>IF(A314="","",Cover!AB334)</f>
        <v/>
      </c>
      <c r="M314" s="72" t="str">
        <f>IF(A314="","",Cover!AC334)</f>
        <v/>
      </c>
      <c r="N314" s="68"/>
      <c r="O314" s="67" t="str">
        <f>IF(A314="","",Cover!B334)</f>
        <v/>
      </c>
    </row>
    <row r="315" spans="1:15" x14ac:dyDescent="0.2">
      <c r="A315" s="65" t="str">
        <f>IF(Cover!C335="","",Cover!C335)</f>
        <v/>
      </c>
      <c r="B315" s="65" t="str">
        <f t="shared" si="13"/>
        <v/>
      </c>
      <c r="C315" s="65" t="str">
        <f>IF(A315="","",UPPER(Cover!L335))</f>
        <v/>
      </c>
      <c r="D315" s="66" t="str">
        <f t="shared" si="14"/>
        <v/>
      </c>
      <c r="E315" s="65" t="str">
        <f>IF(A315="","",UPPER(Cover!W335))</f>
        <v/>
      </c>
      <c r="F315" s="67" t="str">
        <f>IF(A315="","",Cover!$C$19)</f>
        <v/>
      </c>
      <c r="G315" s="68" t="str">
        <f>IF(OR(A315="",Cover!X335=""),"",Cover!X335)</f>
        <v/>
      </c>
      <c r="H315" s="69" t="str">
        <f t="shared" si="15"/>
        <v/>
      </c>
      <c r="I315" s="68"/>
      <c r="J315" s="70" t="str">
        <f>IF(A315="","",VLOOKUP(Cover!Y335,'materials MD'!E:H,4,FALSE))</f>
        <v/>
      </c>
      <c r="K315" s="71" t="str">
        <f>IF(A315="","",Cover!AA335)</f>
        <v/>
      </c>
      <c r="L315" s="68" t="str">
        <f>IF(A315="","",Cover!AB335)</f>
        <v/>
      </c>
      <c r="M315" s="72" t="str">
        <f>IF(A315="","",Cover!AC335)</f>
        <v/>
      </c>
      <c r="N315" s="68"/>
      <c r="O315" s="67" t="str">
        <f>IF(A315="","",Cover!B335)</f>
        <v/>
      </c>
    </row>
    <row r="316" spans="1:15" x14ac:dyDescent="0.2">
      <c r="A316" s="65" t="str">
        <f>IF(Cover!C336="","",Cover!C336)</f>
        <v/>
      </c>
      <c r="B316" s="65" t="str">
        <f t="shared" si="13"/>
        <v/>
      </c>
      <c r="C316" s="65" t="str">
        <f>IF(A316="","",UPPER(Cover!L336))</f>
        <v/>
      </c>
      <c r="D316" s="66" t="str">
        <f t="shared" si="14"/>
        <v/>
      </c>
      <c r="E316" s="65" t="str">
        <f>IF(A316="","",UPPER(Cover!W336))</f>
        <v/>
      </c>
      <c r="F316" s="67" t="str">
        <f>IF(A316="","",Cover!$C$19)</f>
        <v/>
      </c>
      <c r="G316" s="68" t="str">
        <f>IF(OR(A316="",Cover!X336=""),"",Cover!X336)</f>
        <v/>
      </c>
      <c r="H316" s="69" t="str">
        <f t="shared" si="15"/>
        <v/>
      </c>
      <c r="I316" s="68"/>
      <c r="J316" s="70" t="str">
        <f>IF(A316="","",VLOOKUP(Cover!Y336,'materials MD'!E:H,4,FALSE))</f>
        <v/>
      </c>
      <c r="K316" s="71" t="str">
        <f>IF(A316="","",Cover!AA336)</f>
        <v/>
      </c>
      <c r="L316" s="68" t="str">
        <f>IF(A316="","",Cover!AB336)</f>
        <v/>
      </c>
      <c r="M316" s="72" t="str">
        <f>IF(A316="","",Cover!AC336)</f>
        <v/>
      </c>
      <c r="N316" s="68"/>
      <c r="O316" s="67" t="str">
        <f>IF(A316="","",Cover!B336)</f>
        <v/>
      </c>
    </row>
    <row r="317" spans="1:15" x14ac:dyDescent="0.2">
      <c r="A317" s="65" t="str">
        <f>IF(Cover!C337="","",Cover!C337)</f>
        <v/>
      </c>
      <c r="B317" s="65" t="str">
        <f t="shared" si="13"/>
        <v/>
      </c>
      <c r="C317" s="65" t="str">
        <f>IF(A317="","",UPPER(Cover!L337))</f>
        <v/>
      </c>
      <c r="D317" s="66" t="str">
        <f t="shared" si="14"/>
        <v/>
      </c>
      <c r="E317" s="65" t="str">
        <f>IF(A317="","",UPPER(Cover!W337))</f>
        <v/>
      </c>
      <c r="F317" s="67" t="str">
        <f>IF(A317="","",Cover!$C$19)</f>
        <v/>
      </c>
      <c r="G317" s="68" t="str">
        <f>IF(OR(A317="",Cover!X337=""),"",Cover!X337)</f>
        <v/>
      </c>
      <c r="H317" s="69" t="str">
        <f t="shared" si="15"/>
        <v/>
      </c>
      <c r="I317" s="68"/>
      <c r="J317" s="70" t="str">
        <f>IF(A317="","",VLOOKUP(Cover!Y337,'materials MD'!E:H,4,FALSE))</f>
        <v/>
      </c>
      <c r="K317" s="71" t="str">
        <f>IF(A317="","",Cover!AA337)</f>
        <v/>
      </c>
      <c r="L317" s="68" t="str">
        <f>IF(A317="","",Cover!AB337)</f>
        <v/>
      </c>
      <c r="M317" s="72" t="str">
        <f>IF(A317="","",Cover!AC337)</f>
        <v/>
      </c>
      <c r="N317" s="68"/>
      <c r="O317" s="67" t="str">
        <f>IF(A317="","",Cover!B337)</f>
        <v/>
      </c>
    </row>
    <row r="318" spans="1:15" x14ac:dyDescent="0.2">
      <c r="A318" s="65" t="str">
        <f>IF(Cover!C338="","",Cover!C338)</f>
        <v/>
      </c>
      <c r="B318" s="65" t="str">
        <f t="shared" si="13"/>
        <v/>
      </c>
      <c r="C318" s="65" t="str">
        <f>IF(A318="","",UPPER(Cover!L338))</f>
        <v/>
      </c>
      <c r="D318" s="66" t="str">
        <f t="shared" si="14"/>
        <v/>
      </c>
      <c r="E318" s="65" t="str">
        <f>IF(A318="","",UPPER(Cover!W338))</f>
        <v/>
      </c>
      <c r="F318" s="67" t="str">
        <f>IF(A318="","",Cover!$C$19)</f>
        <v/>
      </c>
      <c r="G318" s="68" t="str">
        <f>IF(OR(A318="",Cover!X338=""),"",Cover!X338)</f>
        <v/>
      </c>
      <c r="H318" s="69" t="str">
        <f t="shared" si="15"/>
        <v/>
      </c>
      <c r="I318" s="68"/>
      <c r="J318" s="70" t="str">
        <f>IF(A318="","",VLOOKUP(Cover!Y338,'materials MD'!E:H,4,FALSE))</f>
        <v/>
      </c>
      <c r="K318" s="71" t="str">
        <f>IF(A318="","",Cover!AA338)</f>
        <v/>
      </c>
      <c r="L318" s="68" t="str">
        <f>IF(A318="","",Cover!AB338)</f>
        <v/>
      </c>
      <c r="M318" s="72" t="str">
        <f>IF(A318="","",Cover!AC338)</f>
        <v/>
      </c>
      <c r="N318" s="68"/>
      <c r="O318" s="67" t="str">
        <f>IF(A318="","",Cover!B338)</f>
        <v/>
      </c>
    </row>
    <row r="319" spans="1:15" x14ac:dyDescent="0.2">
      <c r="A319" s="65" t="str">
        <f>IF(Cover!C339="","",Cover!C339)</f>
        <v/>
      </c>
      <c r="B319" s="65" t="str">
        <f t="shared" si="13"/>
        <v/>
      </c>
      <c r="C319" s="65" t="str">
        <f>IF(A319="","",UPPER(Cover!L339))</f>
        <v/>
      </c>
      <c r="D319" s="66" t="str">
        <f t="shared" si="14"/>
        <v/>
      </c>
      <c r="E319" s="65" t="str">
        <f>IF(A319="","",UPPER(Cover!W339))</f>
        <v/>
      </c>
      <c r="F319" s="67" t="str">
        <f>IF(A319="","",Cover!$C$19)</f>
        <v/>
      </c>
      <c r="G319" s="68" t="str">
        <f>IF(OR(A319="",Cover!X339=""),"",Cover!X339)</f>
        <v/>
      </c>
      <c r="H319" s="69" t="str">
        <f t="shared" si="15"/>
        <v/>
      </c>
      <c r="I319" s="68"/>
      <c r="J319" s="70" t="str">
        <f>IF(A319="","",VLOOKUP(Cover!Y339,'materials MD'!E:H,4,FALSE))</f>
        <v/>
      </c>
      <c r="K319" s="71" t="str">
        <f>IF(A319="","",Cover!AA339)</f>
        <v/>
      </c>
      <c r="L319" s="68" t="str">
        <f>IF(A319="","",Cover!AB339)</f>
        <v/>
      </c>
      <c r="M319" s="72" t="str">
        <f>IF(A319="","",Cover!AC339)</f>
        <v/>
      </c>
      <c r="N319" s="68"/>
      <c r="O319" s="67" t="str">
        <f>IF(A319="","",Cover!B339)</f>
        <v/>
      </c>
    </row>
    <row r="320" spans="1:15" x14ac:dyDescent="0.2">
      <c r="A320" s="65" t="str">
        <f>IF(Cover!C340="","",Cover!C340)</f>
        <v/>
      </c>
      <c r="B320" s="65" t="str">
        <f t="shared" si="13"/>
        <v/>
      </c>
      <c r="C320" s="65" t="str">
        <f>IF(A320="","",UPPER(Cover!L340))</f>
        <v/>
      </c>
      <c r="D320" s="66" t="str">
        <f t="shared" si="14"/>
        <v/>
      </c>
      <c r="E320" s="65" t="str">
        <f>IF(A320="","",UPPER(Cover!W340))</f>
        <v/>
      </c>
      <c r="F320" s="67" t="str">
        <f>IF(A320="","",Cover!$C$19)</f>
        <v/>
      </c>
      <c r="G320" s="68" t="str">
        <f>IF(OR(A320="",Cover!X340=""),"",Cover!X340)</f>
        <v/>
      </c>
      <c r="H320" s="69" t="str">
        <f t="shared" si="15"/>
        <v/>
      </c>
      <c r="I320" s="68"/>
      <c r="J320" s="70" t="str">
        <f>IF(A320="","",VLOOKUP(Cover!Y340,'materials MD'!E:H,4,FALSE))</f>
        <v/>
      </c>
      <c r="K320" s="71" t="str">
        <f>IF(A320="","",Cover!AA340)</f>
        <v/>
      </c>
      <c r="L320" s="68" t="str">
        <f>IF(A320="","",Cover!AB340)</f>
        <v/>
      </c>
      <c r="M320" s="72" t="str">
        <f>IF(A320="","",Cover!AC340)</f>
        <v/>
      </c>
      <c r="N320" s="68"/>
      <c r="O320" s="67" t="str">
        <f>IF(A320="","",Cover!B340)</f>
        <v/>
      </c>
    </row>
    <row r="321" spans="1:15" x14ac:dyDescent="0.2">
      <c r="A321" s="65" t="str">
        <f>IF(Cover!C341="","",Cover!C341)</f>
        <v/>
      </c>
      <c r="B321" s="65" t="str">
        <f t="shared" si="13"/>
        <v/>
      </c>
      <c r="C321" s="65" t="str">
        <f>IF(A321="","",UPPER(Cover!L341))</f>
        <v/>
      </c>
      <c r="D321" s="66" t="str">
        <f t="shared" si="14"/>
        <v/>
      </c>
      <c r="E321" s="65" t="str">
        <f>IF(A321="","",UPPER(Cover!W341))</f>
        <v/>
      </c>
      <c r="F321" s="67" t="str">
        <f>IF(A321="","",Cover!$C$19)</f>
        <v/>
      </c>
      <c r="G321" s="68" t="str">
        <f>IF(OR(A321="",Cover!X341=""),"",Cover!X341)</f>
        <v/>
      </c>
      <c r="H321" s="69" t="str">
        <f t="shared" si="15"/>
        <v/>
      </c>
      <c r="I321" s="68"/>
      <c r="J321" s="70" t="str">
        <f>IF(A321="","",VLOOKUP(Cover!Y341,'materials MD'!E:H,4,FALSE))</f>
        <v/>
      </c>
      <c r="K321" s="71" t="str">
        <f>IF(A321="","",Cover!AA341)</f>
        <v/>
      </c>
      <c r="L321" s="68" t="str">
        <f>IF(A321="","",Cover!AB341)</f>
        <v/>
      </c>
      <c r="M321" s="72" t="str">
        <f>IF(A321="","",Cover!AC341)</f>
        <v/>
      </c>
      <c r="N321" s="68"/>
      <c r="O321" s="67" t="str">
        <f>IF(A321="","",Cover!B341)</f>
        <v/>
      </c>
    </row>
    <row r="322" spans="1:15" x14ac:dyDescent="0.2">
      <c r="A322" s="65" t="str">
        <f>IF(Cover!C342="","",Cover!C342)</f>
        <v/>
      </c>
      <c r="B322" s="65" t="str">
        <f t="shared" si="13"/>
        <v/>
      </c>
      <c r="C322" s="65" t="str">
        <f>IF(A322="","",UPPER(Cover!L342))</f>
        <v/>
      </c>
      <c r="D322" s="66" t="str">
        <f t="shared" si="14"/>
        <v/>
      </c>
      <c r="E322" s="65" t="str">
        <f>IF(A322="","",UPPER(Cover!W342))</f>
        <v/>
      </c>
      <c r="F322" s="67" t="str">
        <f>IF(A322="","",Cover!$C$19)</f>
        <v/>
      </c>
      <c r="G322" s="68" t="str">
        <f>IF(OR(A322="",Cover!X342=""),"",Cover!X342)</f>
        <v/>
      </c>
      <c r="H322" s="69" t="str">
        <f t="shared" si="15"/>
        <v/>
      </c>
      <c r="I322" s="68"/>
      <c r="J322" s="70" t="str">
        <f>IF(A322="","",VLOOKUP(Cover!Y342,'materials MD'!E:H,4,FALSE))</f>
        <v/>
      </c>
      <c r="K322" s="71" t="str">
        <f>IF(A322="","",Cover!AA342)</f>
        <v/>
      </c>
      <c r="L322" s="68" t="str">
        <f>IF(A322="","",Cover!AB342)</f>
        <v/>
      </c>
      <c r="M322" s="72" t="str">
        <f>IF(A322="","",Cover!AC342)</f>
        <v/>
      </c>
      <c r="N322" s="68"/>
      <c r="O322" s="67" t="str">
        <f>IF(A322="","",Cover!B342)</f>
        <v/>
      </c>
    </row>
    <row r="323" spans="1:15" x14ac:dyDescent="0.2">
      <c r="A323" s="65" t="str">
        <f>IF(Cover!C343="","",Cover!C343)</f>
        <v/>
      </c>
      <c r="B323" s="65" t="str">
        <f t="shared" si="13"/>
        <v/>
      </c>
      <c r="C323" s="65" t="str">
        <f>IF(A323="","",UPPER(Cover!L343))</f>
        <v/>
      </c>
      <c r="D323" s="66" t="str">
        <f t="shared" si="14"/>
        <v/>
      </c>
      <c r="E323" s="65" t="str">
        <f>IF(A323="","",UPPER(Cover!W343))</f>
        <v/>
      </c>
      <c r="F323" s="67" t="str">
        <f>IF(A323="","",Cover!$C$19)</f>
        <v/>
      </c>
      <c r="G323" s="68" t="str">
        <f>IF(OR(A323="",Cover!X343=""),"",Cover!X343)</f>
        <v/>
      </c>
      <c r="H323" s="69" t="str">
        <f t="shared" si="15"/>
        <v/>
      </c>
      <c r="I323" s="68"/>
      <c r="J323" s="70" t="str">
        <f>IF(A323="","",VLOOKUP(Cover!Y343,'materials MD'!E:H,4,FALSE))</f>
        <v/>
      </c>
      <c r="K323" s="71" t="str">
        <f>IF(A323="","",Cover!AA343)</f>
        <v/>
      </c>
      <c r="L323" s="68" t="str">
        <f>IF(A323="","",Cover!AB343)</f>
        <v/>
      </c>
      <c r="M323" s="72" t="str">
        <f>IF(A323="","",Cover!AC343)</f>
        <v/>
      </c>
      <c r="N323" s="68"/>
      <c r="O323" s="67" t="str">
        <f>IF(A323="","",Cover!B343)</f>
        <v/>
      </c>
    </row>
    <row r="324" spans="1:15" x14ac:dyDescent="0.2">
      <c r="A324" s="65" t="str">
        <f>IF(Cover!C344="","",Cover!C344)</f>
        <v/>
      </c>
      <c r="B324" s="65" t="str">
        <f t="shared" ref="B324:B387" si="16">IF(A324="","",MID(C324,5,4))</f>
        <v/>
      </c>
      <c r="C324" s="65" t="str">
        <f>IF(A324="","",UPPER(Cover!L344))</f>
        <v/>
      </c>
      <c r="D324" s="66" t="str">
        <f t="shared" ref="D324:D387" si="17">IF(A324="","",MID(E324,5,4))</f>
        <v/>
      </c>
      <c r="E324" s="65" t="str">
        <f>IF(A324="","",UPPER(Cover!W344))</f>
        <v/>
      </c>
      <c r="F324" s="67" t="str">
        <f>IF(A324="","",Cover!$C$19)</f>
        <v/>
      </c>
      <c r="G324" s="68" t="str">
        <f>IF(OR(A324="",Cover!X344=""),"",Cover!X344)</f>
        <v/>
      </c>
      <c r="H324" s="69" t="str">
        <f t="shared" si="15"/>
        <v/>
      </c>
      <c r="I324" s="68"/>
      <c r="J324" s="70" t="str">
        <f>IF(A324="","",VLOOKUP(Cover!Y344,'materials MD'!E:H,4,FALSE))</f>
        <v/>
      </c>
      <c r="K324" s="71" t="str">
        <f>IF(A324="","",Cover!AA344)</f>
        <v/>
      </c>
      <c r="L324" s="68" t="str">
        <f>IF(A324="","",Cover!AB344)</f>
        <v/>
      </c>
      <c r="M324" s="72" t="str">
        <f>IF(A324="","",Cover!AC344)</f>
        <v/>
      </c>
      <c r="N324" s="68"/>
      <c r="O324" s="67" t="str">
        <f>IF(A324="","",Cover!B344)</f>
        <v/>
      </c>
    </row>
    <row r="325" spans="1:15" x14ac:dyDescent="0.2">
      <c r="A325" s="65" t="str">
        <f>IF(Cover!C345="","",Cover!C345)</f>
        <v/>
      </c>
      <c r="B325" s="65" t="str">
        <f t="shared" si="16"/>
        <v/>
      </c>
      <c r="C325" s="65" t="str">
        <f>IF(A325="","",UPPER(Cover!L345))</f>
        <v/>
      </c>
      <c r="D325" s="66" t="str">
        <f t="shared" si="17"/>
        <v/>
      </c>
      <c r="E325" s="65" t="str">
        <f>IF(A325="","",UPPER(Cover!W345))</f>
        <v/>
      </c>
      <c r="F325" s="67" t="str">
        <f>IF(A325="","",Cover!$C$19)</f>
        <v/>
      </c>
      <c r="G325" s="68" t="str">
        <f>IF(OR(A325="",Cover!X345=""),"",Cover!X345)</f>
        <v/>
      </c>
      <c r="H325" s="69" t="str">
        <f t="shared" si="15"/>
        <v/>
      </c>
      <c r="I325" s="68"/>
      <c r="J325" s="70" t="str">
        <f>IF(A325="","",VLOOKUP(Cover!Y345,'materials MD'!E:H,4,FALSE))</f>
        <v/>
      </c>
      <c r="K325" s="71" t="str">
        <f>IF(A325="","",Cover!AA345)</f>
        <v/>
      </c>
      <c r="L325" s="68" t="str">
        <f>IF(A325="","",Cover!AB345)</f>
        <v/>
      </c>
      <c r="M325" s="72" t="str">
        <f>IF(A325="","",Cover!AC345)</f>
        <v/>
      </c>
      <c r="N325" s="68"/>
      <c r="O325" s="67" t="str">
        <f>IF(A325="","",Cover!B345)</f>
        <v/>
      </c>
    </row>
    <row r="326" spans="1:15" x14ac:dyDescent="0.2">
      <c r="A326" s="65" t="str">
        <f>IF(Cover!C346="","",Cover!C346)</f>
        <v/>
      </c>
      <c r="B326" s="65" t="str">
        <f t="shared" si="16"/>
        <v/>
      </c>
      <c r="C326" s="65" t="str">
        <f>IF(A326="","",UPPER(Cover!L346))</f>
        <v/>
      </c>
      <c r="D326" s="66" t="str">
        <f t="shared" si="17"/>
        <v/>
      </c>
      <c r="E326" s="65" t="str">
        <f>IF(A326="","",UPPER(Cover!W346))</f>
        <v/>
      </c>
      <c r="F326" s="67" t="str">
        <f>IF(A326="","",Cover!$C$19)</f>
        <v/>
      </c>
      <c r="G326" s="68" t="str">
        <f>IF(OR(A326="",Cover!X346=""),"",Cover!X346)</f>
        <v/>
      </c>
      <c r="H326" s="69" t="str">
        <f t="shared" si="15"/>
        <v/>
      </c>
      <c r="I326" s="68"/>
      <c r="J326" s="70" t="str">
        <f>IF(A326="","",VLOOKUP(Cover!Y346,'materials MD'!E:H,4,FALSE))</f>
        <v/>
      </c>
      <c r="K326" s="71" t="str">
        <f>IF(A326="","",Cover!AA346)</f>
        <v/>
      </c>
      <c r="L326" s="68" t="str">
        <f>IF(A326="","",Cover!AB346)</f>
        <v/>
      </c>
      <c r="M326" s="72" t="str">
        <f>IF(A326="","",Cover!AC346)</f>
        <v/>
      </c>
      <c r="N326" s="68"/>
      <c r="O326" s="67" t="str">
        <f>IF(A326="","",Cover!B346)</f>
        <v/>
      </c>
    </row>
    <row r="327" spans="1:15" x14ac:dyDescent="0.2">
      <c r="A327" s="65" t="str">
        <f>IF(Cover!C347="","",Cover!C347)</f>
        <v/>
      </c>
      <c r="B327" s="65" t="str">
        <f t="shared" si="16"/>
        <v/>
      </c>
      <c r="C327" s="65" t="str">
        <f>IF(A327="","",UPPER(Cover!L347))</f>
        <v/>
      </c>
      <c r="D327" s="66" t="str">
        <f t="shared" si="17"/>
        <v/>
      </c>
      <c r="E327" s="65" t="str">
        <f>IF(A327="","",UPPER(Cover!W347))</f>
        <v/>
      </c>
      <c r="F327" s="67" t="str">
        <f>IF(A327="","",Cover!$C$19)</f>
        <v/>
      </c>
      <c r="G327" s="68" t="str">
        <f>IF(OR(A327="",Cover!X347=""),"",Cover!X347)</f>
        <v/>
      </c>
      <c r="H327" s="69" t="str">
        <f t="shared" si="15"/>
        <v/>
      </c>
      <c r="I327" s="68"/>
      <c r="J327" s="70" t="str">
        <f>IF(A327="","",VLOOKUP(Cover!Y347,'materials MD'!E:H,4,FALSE))</f>
        <v/>
      </c>
      <c r="K327" s="71" t="str">
        <f>IF(A327="","",Cover!AA347)</f>
        <v/>
      </c>
      <c r="L327" s="68" t="str">
        <f>IF(A327="","",Cover!AB347)</f>
        <v/>
      </c>
      <c r="M327" s="72" t="str">
        <f>IF(A327="","",Cover!AC347)</f>
        <v/>
      </c>
      <c r="N327" s="68"/>
      <c r="O327" s="67" t="str">
        <f>IF(A327="","",Cover!B347)</f>
        <v/>
      </c>
    </row>
    <row r="328" spans="1:15" x14ac:dyDescent="0.2">
      <c r="A328" s="65" t="str">
        <f>IF(Cover!C348="","",Cover!C348)</f>
        <v/>
      </c>
      <c r="B328" s="65" t="str">
        <f t="shared" si="16"/>
        <v/>
      </c>
      <c r="C328" s="65" t="str">
        <f>IF(A328="","",UPPER(Cover!L348))</f>
        <v/>
      </c>
      <c r="D328" s="66" t="str">
        <f t="shared" si="17"/>
        <v/>
      </c>
      <c r="E328" s="65" t="str">
        <f>IF(A328="","",UPPER(Cover!W348))</f>
        <v/>
      </c>
      <c r="F328" s="67" t="str">
        <f>IF(A328="","",Cover!$C$19)</f>
        <v/>
      </c>
      <c r="G328" s="68" t="str">
        <f>IF(OR(A328="",Cover!X348=""),"",Cover!X348)</f>
        <v/>
      </c>
      <c r="H328" s="69" t="str">
        <f t="shared" si="15"/>
        <v/>
      </c>
      <c r="I328" s="68"/>
      <c r="J328" s="70" t="str">
        <f>IF(A328="","",VLOOKUP(Cover!Y348,'materials MD'!E:H,4,FALSE))</f>
        <v/>
      </c>
      <c r="K328" s="71" t="str">
        <f>IF(A328="","",Cover!AA348)</f>
        <v/>
      </c>
      <c r="L328" s="68" t="str">
        <f>IF(A328="","",Cover!AB348)</f>
        <v/>
      </c>
      <c r="M328" s="72" t="str">
        <f>IF(A328="","",Cover!AC348)</f>
        <v/>
      </c>
      <c r="N328" s="68"/>
      <c r="O328" s="67" t="str">
        <f>IF(A328="","",Cover!B348)</f>
        <v/>
      </c>
    </row>
    <row r="329" spans="1:15" x14ac:dyDescent="0.2">
      <c r="A329" s="65" t="str">
        <f>IF(Cover!C349="","",Cover!C349)</f>
        <v/>
      </c>
      <c r="B329" s="65" t="str">
        <f t="shared" si="16"/>
        <v/>
      </c>
      <c r="C329" s="65" t="str">
        <f>IF(A329="","",UPPER(Cover!L349))</f>
        <v/>
      </c>
      <c r="D329" s="66" t="str">
        <f t="shared" si="17"/>
        <v/>
      </c>
      <c r="E329" s="65" t="str">
        <f>IF(A329="","",UPPER(Cover!W349))</f>
        <v/>
      </c>
      <c r="F329" s="67" t="str">
        <f>IF(A329="","",Cover!$C$19)</f>
        <v/>
      </c>
      <c r="G329" s="68" t="str">
        <f>IF(OR(A329="",Cover!X349=""),"",Cover!X349)</f>
        <v/>
      </c>
      <c r="H329" s="69" t="str">
        <f t="shared" si="15"/>
        <v/>
      </c>
      <c r="I329" s="68"/>
      <c r="J329" s="70" t="str">
        <f>IF(A329="","",VLOOKUP(Cover!Y349,'materials MD'!E:H,4,FALSE))</f>
        <v/>
      </c>
      <c r="K329" s="71" t="str">
        <f>IF(A329="","",Cover!AA349)</f>
        <v/>
      </c>
      <c r="L329" s="68" t="str">
        <f>IF(A329="","",Cover!AB349)</f>
        <v/>
      </c>
      <c r="M329" s="72" t="str">
        <f>IF(A329="","",Cover!AC349)</f>
        <v/>
      </c>
      <c r="N329" s="68"/>
      <c r="O329" s="67" t="str">
        <f>IF(A329="","",Cover!B349)</f>
        <v/>
      </c>
    </row>
    <row r="330" spans="1:15" x14ac:dyDescent="0.2">
      <c r="A330" s="65" t="str">
        <f>IF(Cover!C350="","",Cover!C350)</f>
        <v/>
      </c>
      <c r="B330" s="65" t="str">
        <f t="shared" si="16"/>
        <v/>
      </c>
      <c r="C330" s="65" t="str">
        <f>IF(A330="","",UPPER(Cover!L350))</f>
        <v/>
      </c>
      <c r="D330" s="66" t="str">
        <f t="shared" si="17"/>
        <v/>
      </c>
      <c r="E330" s="65" t="str">
        <f>IF(A330="","",UPPER(Cover!W350))</f>
        <v/>
      </c>
      <c r="F330" s="67" t="str">
        <f>IF(A330="","",Cover!$C$19)</f>
        <v/>
      </c>
      <c r="G330" s="68" t="str">
        <f>IF(OR(A330="",Cover!X350=""),"",Cover!X350)</f>
        <v/>
      </c>
      <c r="H330" s="69" t="str">
        <f t="shared" si="15"/>
        <v/>
      </c>
      <c r="I330" s="68"/>
      <c r="J330" s="70" t="str">
        <f>IF(A330="","",VLOOKUP(Cover!Y350,'materials MD'!E:H,4,FALSE))</f>
        <v/>
      </c>
      <c r="K330" s="71" t="str">
        <f>IF(A330="","",Cover!AA350)</f>
        <v/>
      </c>
      <c r="L330" s="68" t="str">
        <f>IF(A330="","",Cover!AB350)</f>
        <v/>
      </c>
      <c r="M330" s="72" t="str">
        <f>IF(A330="","",Cover!AC350)</f>
        <v/>
      </c>
      <c r="N330" s="68"/>
      <c r="O330" s="67" t="str">
        <f>IF(A330="","",Cover!B350)</f>
        <v/>
      </c>
    </row>
    <row r="331" spans="1:15" x14ac:dyDescent="0.2">
      <c r="A331" s="65" t="str">
        <f>IF(Cover!C351="","",Cover!C351)</f>
        <v/>
      </c>
      <c r="B331" s="65" t="str">
        <f t="shared" si="16"/>
        <v/>
      </c>
      <c r="C331" s="65" t="str">
        <f>IF(A331="","",UPPER(Cover!L351))</f>
        <v/>
      </c>
      <c r="D331" s="66" t="str">
        <f t="shared" si="17"/>
        <v/>
      </c>
      <c r="E331" s="65" t="str">
        <f>IF(A331="","",UPPER(Cover!W351))</f>
        <v/>
      </c>
      <c r="F331" s="67" t="str">
        <f>IF(A331="","",Cover!$C$19)</f>
        <v/>
      </c>
      <c r="G331" s="68" t="str">
        <f>IF(OR(A331="",Cover!X351=""),"",Cover!X351)</f>
        <v/>
      </c>
      <c r="H331" s="69" t="str">
        <f t="shared" si="15"/>
        <v/>
      </c>
      <c r="I331" s="68"/>
      <c r="J331" s="70" t="str">
        <f>IF(A331="","",VLOOKUP(Cover!Y351,'materials MD'!E:H,4,FALSE))</f>
        <v/>
      </c>
      <c r="K331" s="71" t="str">
        <f>IF(A331="","",Cover!AA351)</f>
        <v/>
      </c>
      <c r="L331" s="68" t="str">
        <f>IF(A331="","",Cover!AB351)</f>
        <v/>
      </c>
      <c r="M331" s="72" t="str">
        <f>IF(A331="","",Cover!AC351)</f>
        <v/>
      </c>
      <c r="N331" s="68"/>
      <c r="O331" s="67" t="str">
        <f>IF(A331="","",Cover!B351)</f>
        <v/>
      </c>
    </row>
    <row r="332" spans="1:15" x14ac:dyDescent="0.2">
      <c r="A332" s="65" t="str">
        <f>IF(Cover!C352="","",Cover!C352)</f>
        <v/>
      </c>
      <c r="B332" s="65" t="str">
        <f t="shared" si="16"/>
        <v/>
      </c>
      <c r="C332" s="65" t="str">
        <f>IF(A332="","",UPPER(Cover!L352))</f>
        <v/>
      </c>
      <c r="D332" s="66" t="str">
        <f t="shared" si="17"/>
        <v/>
      </c>
      <c r="E332" s="65" t="str">
        <f>IF(A332="","",UPPER(Cover!W352))</f>
        <v/>
      </c>
      <c r="F332" s="67" t="str">
        <f>IF(A332="","",Cover!$C$19)</f>
        <v/>
      </c>
      <c r="G332" s="68" t="str">
        <f>IF(OR(A332="",Cover!X352=""),"",Cover!X352)</f>
        <v/>
      </c>
      <c r="H332" s="69" t="str">
        <f t="shared" si="15"/>
        <v/>
      </c>
      <c r="I332" s="68"/>
      <c r="J332" s="70" t="str">
        <f>IF(A332="","",VLOOKUP(Cover!Y352,'materials MD'!E:H,4,FALSE))</f>
        <v/>
      </c>
      <c r="K332" s="71" t="str">
        <f>IF(A332="","",Cover!AA352)</f>
        <v/>
      </c>
      <c r="L332" s="68" t="str">
        <f>IF(A332="","",Cover!AB352)</f>
        <v/>
      </c>
      <c r="M332" s="72" t="str">
        <f>IF(A332="","",Cover!AC352)</f>
        <v/>
      </c>
      <c r="N332" s="68"/>
      <c r="O332" s="67" t="str">
        <f>IF(A332="","",Cover!B352)</f>
        <v/>
      </c>
    </row>
    <row r="333" spans="1:15" x14ac:dyDescent="0.2">
      <c r="A333" s="65" t="str">
        <f>IF(Cover!C353="","",Cover!C353)</f>
        <v/>
      </c>
      <c r="B333" s="65" t="str">
        <f t="shared" si="16"/>
        <v/>
      </c>
      <c r="C333" s="65" t="str">
        <f>IF(A333="","",UPPER(Cover!L353))</f>
        <v/>
      </c>
      <c r="D333" s="66" t="str">
        <f t="shared" si="17"/>
        <v/>
      </c>
      <c r="E333" s="65" t="str">
        <f>IF(A333="","",UPPER(Cover!W353))</f>
        <v/>
      </c>
      <c r="F333" s="67" t="str">
        <f>IF(A333="","",Cover!$C$19)</f>
        <v/>
      </c>
      <c r="G333" s="68" t="str">
        <f>IF(OR(A333="",Cover!X353=""),"",Cover!X353)</f>
        <v/>
      </c>
      <c r="H333" s="69" t="str">
        <f t="shared" si="15"/>
        <v/>
      </c>
      <c r="I333" s="68"/>
      <c r="J333" s="70" t="str">
        <f>IF(A333="","",VLOOKUP(Cover!Y353,'materials MD'!E:H,4,FALSE))</f>
        <v/>
      </c>
      <c r="K333" s="71" t="str">
        <f>IF(A333="","",Cover!AA353)</f>
        <v/>
      </c>
      <c r="L333" s="68" t="str">
        <f>IF(A333="","",Cover!AB353)</f>
        <v/>
      </c>
      <c r="M333" s="72" t="str">
        <f>IF(A333="","",Cover!AC353)</f>
        <v/>
      </c>
      <c r="N333" s="68"/>
      <c r="O333" s="67" t="str">
        <f>IF(A333="","",Cover!B353)</f>
        <v/>
      </c>
    </row>
    <row r="334" spans="1:15" x14ac:dyDescent="0.2">
      <c r="A334" s="65" t="str">
        <f>IF(Cover!C354="","",Cover!C354)</f>
        <v/>
      </c>
      <c r="B334" s="65" t="str">
        <f t="shared" si="16"/>
        <v/>
      </c>
      <c r="C334" s="65" t="str">
        <f>IF(A334="","",UPPER(Cover!L354))</f>
        <v/>
      </c>
      <c r="D334" s="66" t="str">
        <f t="shared" si="17"/>
        <v/>
      </c>
      <c r="E334" s="65" t="str">
        <f>IF(A334="","",UPPER(Cover!W354))</f>
        <v/>
      </c>
      <c r="F334" s="67" t="str">
        <f>IF(A334="","",Cover!$C$19)</f>
        <v/>
      </c>
      <c r="G334" s="68" t="str">
        <f>IF(OR(A334="",Cover!X354=""),"",Cover!X354)</f>
        <v/>
      </c>
      <c r="H334" s="69" t="str">
        <f t="shared" si="15"/>
        <v/>
      </c>
      <c r="I334" s="68"/>
      <c r="J334" s="70" t="str">
        <f>IF(A334="","",VLOOKUP(Cover!Y354,'materials MD'!E:H,4,FALSE))</f>
        <v/>
      </c>
      <c r="K334" s="71" t="str">
        <f>IF(A334="","",Cover!AA354)</f>
        <v/>
      </c>
      <c r="L334" s="68" t="str">
        <f>IF(A334="","",Cover!AB354)</f>
        <v/>
      </c>
      <c r="M334" s="72" t="str">
        <f>IF(A334="","",Cover!AC354)</f>
        <v/>
      </c>
      <c r="N334" s="68"/>
      <c r="O334" s="67" t="str">
        <f>IF(A334="","",Cover!B354)</f>
        <v/>
      </c>
    </row>
    <row r="335" spans="1:15" x14ac:dyDescent="0.2">
      <c r="A335" s="65" t="str">
        <f>IF(Cover!C355="","",Cover!C355)</f>
        <v/>
      </c>
      <c r="B335" s="65" t="str">
        <f t="shared" si="16"/>
        <v/>
      </c>
      <c r="C335" s="65" t="str">
        <f>IF(A335="","",UPPER(Cover!L355))</f>
        <v/>
      </c>
      <c r="D335" s="66" t="str">
        <f t="shared" si="17"/>
        <v/>
      </c>
      <c r="E335" s="65" t="str">
        <f>IF(A335="","",UPPER(Cover!W355))</f>
        <v/>
      </c>
      <c r="F335" s="67" t="str">
        <f>IF(A335="","",Cover!$C$19)</f>
        <v/>
      </c>
      <c r="G335" s="68" t="str">
        <f>IF(OR(A335="",Cover!X355=""),"",Cover!X355)</f>
        <v/>
      </c>
      <c r="H335" s="69" t="str">
        <f t="shared" si="15"/>
        <v/>
      </c>
      <c r="I335" s="68"/>
      <c r="J335" s="70" t="str">
        <f>IF(A335="","",VLOOKUP(Cover!Y355,'materials MD'!E:H,4,FALSE))</f>
        <v/>
      </c>
      <c r="K335" s="71" t="str">
        <f>IF(A335="","",Cover!AA355)</f>
        <v/>
      </c>
      <c r="L335" s="68" t="str">
        <f>IF(A335="","",Cover!AB355)</f>
        <v/>
      </c>
      <c r="M335" s="72" t="str">
        <f>IF(A335="","",Cover!AC355)</f>
        <v/>
      </c>
      <c r="N335" s="68"/>
      <c r="O335" s="67" t="str">
        <f>IF(A335="","",Cover!B355)</f>
        <v/>
      </c>
    </row>
    <row r="336" spans="1:15" x14ac:dyDescent="0.2">
      <c r="A336" s="65" t="str">
        <f>IF(Cover!C356="","",Cover!C356)</f>
        <v/>
      </c>
      <c r="B336" s="65" t="str">
        <f t="shared" si="16"/>
        <v/>
      </c>
      <c r="C336" s="65" t="str">
        <f>IF(A336="","",UPPER(Cover!L356))</f>
        <v/>
      </c>
      <c r="D336" s="66" t="str">
        <f t="shared" si="17"/>
        <v/>
      </c>
      <c r="E336" s="65" t="str">
        <f>IF(A336="","",UPPER(Cover!W356))</f>
        <v/>
      </c>
      <c r="F336" s="67" t="str">
        <f>IF(A336="","",Cover!$C$19)</f>
        <v/>
      </c>
      <c r="G336" s="68" t="str">
        <f>IF(OR(A336="",Cover!X356=""),"",Cover!X356)</f>
        <v/>
      </c>
      <c r="H336" s="69" t="str">
        <f t="shared" ref="H336:H399" si="18">IF(A336="","",10)</f>
        <v/>
      </c>
      <c r="I336" s="68"/>
      <c r="J336" s="70" t="str">
        <f>IF(A336="","",VLOOKUP(Cover!Y356,'materials MD'!E:H,4,FALSE))</f>
        <v/>
      </c>
      <c r="K336" s="71" t="str">
        <f>IF(A336="","",Cover!AA356)</f>
        <v/>
      </c>
      <c r="L336" s="68" t="str">
        <f>IF(A336="","",Cover!AB356)</f>
        <v/>
      </c>
      <c r="M336" s="72" t="str">
        <f>IF(A336="","",Cover!AC356)</f>
        <v/>
      </c>
      <c r="N336" s="68"/>
      <c r="O336" s="67" t="str">
        <f>IF(A336="","",Cover!B356)</f>
        <v/>
      </c>
    </row>
    <row r="337" spans="1:15" x14ac:dyDescent="0.2">
      <c r="A337" s="65" t="str">
        <f>IF(Cover!C357="","",Cover!C357)</f>
        <v/>
      </c>
      <c r="B337" s="65" t="str">
        <f t="shared" si="16"/>
        <v/>
      </c>
      <c r="C337" s="65" t="str">
        <f>IF(A337="","",UPPER(Cover!L357))</f>
        <v/>
      </c>
      <c r="D337" s="66" t="str">
        <f t="shared" si="17"/>
        <v/>
      </c>
      <c r="E337" s="65" t="str">
        <f>IF(A337="","",UPPER(Cover!W357))</f>
        <v/>
      </c>
      <c r="F337" s="67" t="str">
        <f>IF(A337="","",Cover!$C$19)</f>
        <v/>
      </c>
      <c r="G337" s="68" t="str">
        <f>IF(OR(A337="",Cover!X357=""),"",Cover!X357)</f>
        <v/>
      </c>
      <c r="H337" s="69" t="str">
        <f t="shared" si="18"/>
        <v/>
      </c>
      <c r="I337" s="68"/>
      <c r="J337" s="70" t="str">
        <f>IF(A337="","",VLOOKUP(Cover!Y357,'materials MD'!E:H,4,FALSE))</f>
        <v/>
      </c>
      <c r="K337" s="71" t="str">
        <f>IF(A337="","",Cover!AA357)</f>
        <v/>
      </c>
      <c r="L337" s="68" t="str">
        <f>IF(A337="","",Cover!AB357)</f>
        <v/>
      </c>
      <c r="M337" s="72" t="str">
        <f>IF(A337="","",Cover!AC357)</f>
        <v/>
      </c>
      <c r="N337" s="68"/>
      <c r="O337" s="67" t="str">
        <f>IF(A337="","",Cover!B357)</f>
        <v/>
      </c>
    </row>
    <row r="338" spans="1:15" x14ac:dyDescent="0.2">
      <c r="A338" s="65" t="str">
        <f>IF(Cover!C358="","",Cover!C358)</f>
        <v/>
      </c>
      <c r="B338" s="65" t="str">
        <f t="shared" si="16"/>
        <v/>
      </c>
      <c r="C338" s="65" t="str">
        <f>IF(A338="","",UPPER(Cover!L358))</f>
        <v/>
      </c>
      <c r="D338" s="66" t="str">
        <f t="shared" si="17"/>
        <v/>
      </c>
      <c r="E338" s="65" t="str">
        <f>IF(A338="","",UPPER(Cover!W358))</f>
        <v/>
      </c>
      <c r="F338" s="67" t="str">
        <f>IF(A338="","",Cover!$C$19)</f>
        <v/>
      </c>
      <c r="G338" s="68" t="str">
        <f>IF(OR(A338="",Cover!X358=""),"",Cover!X358)</f>
        <v/>
      </c>
      <c r="H338" s="69" t="str">
        <f t="shared" si="18"/>
        <v/>
      </c>
      <c r="I338" s="68"/>
      <c r="J338" s="70" t="str">
        <f>IF(A338="","",VLOOKUP(Cover!Y358,'materials MD'!E:H,4,FALSE))</f>
        <v/>
      </c>
      <c r="K338" s="71" t="str">
        <f>IF(A338="","",Cover!AA358)</f>
        <v/>
      </c>
      <c r="L338" s="68" t="str">
        <f>IF(A338="","",Cover!AB358)</f>
        <v/>
      </c>
      <c r="M338" s="72" t="str">
        <f>IF(A338="","",Cover!AC358)</f>
        <v/>
      </c>
      <c r="N338" s="68"/>
      <c r="O338" s="67" t="str">
        <f>IF(A338="","",Cover!B358)</f>
        <v/>
      </c>
    </row>
    <row r="339" spans="1:15" x14ac:dyDescent="0.2">
      <c r="A339" s="65" t="str">
        <f>IF(Cover!C359="","",Cover!C359)</f>
        <v/>
      </c>
      <c r="B339" s="65" t="str">
        <f t="shared" si="16"/>
        <v/>
      </c>
      <c r="C339" s="65" t="str">
        <f>IF(A339="","",UPPER(Cover!L359))</f>
        <v/>
      </c>
      <c r="D339" s="66" t="str">
        <f t="shared" si="17"/>
        <v/>
      </c>
      <c r="E339" s="65" t="str">
        <f>IF(A339="","",UPPER(Cover!W359))</f>
        <v/>
      </c>
      <c r="F339" s="67" t="str">
        <f>IF(A339="","",Cover!$C$19)</f>
        <v/>
      </c>
      <c r="G339" s="68" t="str">
        <f>IF(OR(A339="",Cover!X359=""),"",Cover!X359)</f>
        <v/>
      </c>
      <c r="H339" s="69" t="str">
        <f t="shared" si="18"/>
        <v/>
      </c>
      <c r="I339" s="68"/>
      <c r="J339" s="70" t="str">
        <f>IF(A339="","",VLOOKUP(Cover!Y359,'materials MD'!E:H,4,FALSE))</f>
        <v/>
      </c>
      <c r="K339" s="71" t="str">
        <f>IF(A339="","",Cover!AA359)</f>
        <v/>
      </c>
      <c r="L339" s="68" t="str">
        <f>IF(A339="","",Cover!AB359)</f>
        <v/>
      </c>
      <c r="M339" s="72" t="str">
        <f>IF(A339="","",Cover!AC359)</f>
        <v/>
      </c>
      <c r="N339" s="68"/>
      <c r="O339" s="67" t="str">
        <f>IF(A339="","",Cover!B359)</f>
        <v/>
      </c>
    </row>
    <row r="340" spans="1:15" x14ac:dyDescent="0.2">
      <c r="A340" s="65" t="str">
        <f>IF(Cover!C360="","",Cover!C360)</f>
        <v/>
      </c>
      <c r="B340" s="65" t="str">
        <f t="shared" si="16"/>
        <v/>
      </c>
      <c r="C340" s="65" t="str">
        <f>IF(A340="","",UPPER(Cover!L360))</f>
        <v/>
      </c>
      <c r="D340" s="66" t="str">
        <f t="shared" si="17"/>
        <v/>
      </c>
      <c r="E340" s="65" t="str">
        <f>IF(A340="","",UPPER(Cover!W360))</f>
        <v/>
      </c>
      <c r="F340" s="67" t="str">
        <f>IF(A340="","",Cover!$C$19)</f>
        <v/>
      </c>
      <c r="G340" s="68" t="str">
        <f>IF(OR(A340="",Cover!X360=""),"",Cover!X360)</f>
        <v/>
      </c>
      <c r="H340" s="69" t="str">
        <f t="shared" si="18"/>
        <v/>
      </c>
      <c r="I340" s="68"/>
      <c r="J340" s="70" t="str">
        <f>IF(A340="","",VLOOKUP(Cover!Y360,'materials MD'!E:H,4,FALSE))</f>
        <v/>
      </c>
      <c r="K340" s="71" t="str">
        <f>IF(A340="","",Cover!AA360)</f>
        <v/>
      </c>
      <c r="L340" s="68" t="str">
        <f>IF(A340="","",Cover!AB360)</f>
        <v/>
      </c>
      <c r="M340" s="72" t="str">
        <f>IF(A340="","",Cover!AC360)</f>
        <v/>
      </c>
      <c r="N340" s="68"/>
      <c r="O340" s="67" t="str">
        <f>IF(A340="","",Cover!B360)</f>
        <v/>
      </c>
    </row>
    <row r="341" spans="1:15" x14ac:dyDescent="0.2">
      <c r="A341" s="65" t="str">
        <f>IF(Cover!C361="","",Cover!C361)</f>
        <v/>
      </c>
      <c r="B341" s="65" t="str">
        <f t="shared" si="16"/>
        <v/>
      </c>
      <c r="C341" s="65" t="str">
        <f>IF(A341="","",UPPER(Cover!L361))</f>
        <v/>
      </c>
      <c r="D341" s="66" t="str">
        <f t="shared" si="17"/>
        <v/>
      </c>
      <c r="E341" s="65" t="str">
        <f>IF(A341="","",UPPER(Cover!W361))</f>
        <v/>
      </c>
      <c r="F341" s="67" t="str">
        <f>IF(A341="","",Cover!$C$19)</f>
        <v/>
      </c>
      <c r="G341" s="68" t="str">
        <f>IF(OR(A341="",Cover!X361=""),"",Cover!X361)</f>
        <v/>
      </c>
      <c r="H341" s="69" t="str">
        <f t="shared" si="18"/>
        <v/>
      </c>
      <c r="I341" s="68"/>
      <c r="J341" s="70" t="str">
        <f>IF(A341="","",VLOOKUP(Cover!Y361,'materials MD'!E:H,4,FALSE))</f>
        <v/>
      </c>
      <c r="K341" s="71" t="str">
        <f>IF(A341="","",Cover!AA361)</f>
        <v/>
      </c>
      <c r="L341" s="68" t="str">
        <f>IF(A341="","",Cover!AB361)</f>
        <v/>
      </c>
      <c r="M341" s="72" t="str">
        <f>IF(A341="","",Cover!AC361)</f>
        <v/>
      </c>
      <c r="N341" s="68"/>
      <c r="O341" s="67" t="str">
        <f>IF(A341="","",Cover!B361)</f>
        <v/>
      </c>
    </row>
    <row r="342" spans="1:15" x14ac:dyDescent="0.2">
      <c r="A342" s="65" t="str">
        <f>IF(Cover!C362="","",Cover!C362)</f>
        <v/>
      </c>
      <c r="B342" s="65" t="str">
        <f t="shared" si="16"/>
        <v/>
      </c>
      <c r="C342" s="65" t="str">
        <f>IF(A342="","",UPPER(Cover!L362))</f>
        <v/>
      </c>
      <c r="D342" s="66" t="str">
        <f t="shared" si="17"/>
        <v/>
      </c>
      <c r="E342" s="65" t="str">
        <f>IF(A342="","",UPPER(Cover!W362))</f>
        <v/>
      </c>
      <c r="F342" s="67" t="str">
        <f>IF(A342="","",Cover!$C$19)</f>
        <v/>
      </c>
      <c r="G342" s="68" t="str">
        <f>IF(OR(A342="",Cover!X362=""),"",Cover!X362)</f>
        <v/>
      </c>
      <c r="H342" s="69" t="str">
        <f t="shared" si="18"/>
        <v/>
      </c>
      <c r="I342" s="68"/>
      <c r="J342" s="70" t="str">
        <f>IF(A342="","",VLOOKUP(Cover!Y362,'materials MD'!E:H,4,FALSE))</f>
        <v/>
      </c>
      <c r="K342" s="71" t="str">
        <f>IF(A342="","",Cover!AA362)</f>
        <v/>
      </c>
      <c r="L342" s="68" t="str">
        <f>IF(A342="","",Cover!AB362)</f>
        <v/>
      </c>
      <c r="M342" s="72" t="str">
        <f>IF(A342="","",Cover!AC362)</f>
        <v/>
      </c>
      <c r="N342" s="68"/>
      <c r="O342" s="67" t="str">
        <f>IF(A342="","",Cover!B362)</f>
        <v/>
      </c>
    </row>
    <row r="343" spans="1:15" x14ac:dyDescent="0.2">
      <c r="A343" s="65" t="str">
        <f>IF(Cover!C363="","",Cover!C363)</f>
        <v/>
      </c>
      <c r="B343" s="65" t="str">
        <f t="shared" si="16"/>
        <v/>
      </c>
      <c r="C343" s="65" t="str">
        <f>IF(A343="","",UPPER(Cover!L363))</f>
        <v/>
      </c>
      <c r="D343" s="66" t="str">
        <f t="shared" si="17"/>
        <v/>
      </c>
      <c r="E343" s="65" t="str">
        <f>IF(A343="","",UPPER(Cover!W363))</f>
        <v/>
      </c>
      <c r="F343" s="67" t="str">
        <f>IF(A343="","",Cover!$C$19)</f>
        <v/>
      </c>
      <c r="G343" s="68" t="str">
        <f>IF(OR(A343="",Cover!X363=""),"",Cover!X363)</f>
        <v/>
      </c>
      <c r="H343" s="69" t="str">
        <f t="shared" si="18"/>
        <v/>
      </c>
      <c r="I343" s="68"/>
      <c r="J343" s="70" t="str">
        <f>IF(A343="","",VLOOKUP(Cover!Y363,'materials MD'!E:H,4,FALSE))</f>
        <v/>
      </c>
      <c r="K343" s="71" t="str">
        <f>IF(A343="","",Cover!AA363)</f>
        <v/>
      </c>
      <c r="L343" s="68" t="str">
        <f>IF(A343="","",Cover!AB363)</f>
        <v/>
      </c>
      <c r="M343" s="72" t="str">
        <f>IF(A343="","",Cover!AC363)</f>
        <v/>
      </c>
      <c r="N343" s="68"/>
      <c r="O343" s="67" t="str">
        <f>IF(A343="","",Cover!B363)</f>
        <v/>
      </c>
    </row>
    <row r="344" spans="1:15" x14ac:dyDescent="0.2">
      <c r="A344" s="65" t="str">
        <f>IF(Cover!C364="","",Cover!C364)</f>
        <v/>
      </c>
      <c r="B344" s="65" t="str">
        <f t="shared" si="16"/>
        <v/>
      </c>
      <c r="C344" s="65" t="str">
        <f>IF(A344="","",UPPER(Cover!L364))</f>
        <v/>
      </c>
      <c r="D344" s="66" t="str">
        <f t="shared" si="17"/>
        <v/>
      </c>
      <c r="E344" s="65" t="str">
        <f>IF(A344="","",UPPER(Cover!W364))</f>
        <v/>
      </c>
      <c r="F344" s="67" t="str">
        <f>IF(A344="","",Cover!$C$19)</f>
        <v/>
      </c>
      <c r="G344" s="68" t="str">
        <f>IF(OR(A344="",Cover!X364=""),"",Cover!X364)</f>
        <v/>
      </c>
      <c r="H344" s="69" t="str">
        <f t="shared" si="18"/>
        <v/>
      </c>
      <c r="I344" s="68"/>
      <c r="J344" s="70" t="str">
        <f>IF(A344="","",VLOOKUP(Cover!Y364,'materials MD'!E:H,4,FALSE))</f>
        <v/>
      </c>
      <c r="K344" s="71" t="str">
        <f>IF(A344="","",Cover!AA364)</f>
        <v/>
      </c>
      <c r="L344" s="68" t="str">
        <f>IF(A344="","",Cover!AB364)</f>
        <v/>
      </c>
      <c r="M344" s="72" t="str">
        <f>IF(A344="","",Cover!AC364)</f>
        <v/>
      </c>
      <c r="N344" s="68"/>
      <c r="O344" s="67" t="str">
        <f>IF(A344="","",Cover!B364)</f>
        <v/>
      </c>
    </row>
    <row r="345" spans="1:15" x14ac:dyDescent="0.2">
      <c r="A345" s="65" t="str">
        <f>IF(Cover!C365="","",Cover!C365)</f>
        <v/>
      </c>
      <c r="B345" s="65" t="str">
        <f t="shared" si="16"/>
        <v/>
      </c>
      <c r="C345" s="65" t="str">
        <f>IF(A345="","",UPPER(Cover!L365))</f>
        <v/>
      </c>
      <c r="D345" s="66" t="str">
        <f t="shared" si="17"/>
        <v/>
      </c>
      <c r="E345" s="65" t="str">
        <f>IF(A345="","",UPPER(Cover!W365))</f>
        <v/>
      </c>
      <c r="F345" s="67" t="str">
        <f>IF(A345="","",Cover!$C$19)</f>
        <v/>
      </c>
      <c r="G345" s="68" t="str">
        <f>IF(OR(A345="",Cover!X365=""),"",Cover!X365)</f>
        <v/>
      </c>
      <c r="H345" s="69" t="str">
        <f t="shared" si="18"/>
        <v/>
      </c>
      <c r="I345" s="68"/>
      <c r="J345" s="70" t="str">
        <f>IF(A345="","",VLOOKUP(Cover!Y365,'materials MD'!E:H,4,FALSE))</f>
        <v/>
      </c>
      <c r="K345" s="71" t="str">
        <f>IF(A345="","",Cover!AA365)</f>
        <v/>
      </c>
      <c r="L345" s="68" t="str">
        <f>IF(A345="","",Cover!AB365)</f>
        <v/>
      </c>
      <c r="M345" s="72" t="str">
        <f>IF(A345="","",Cover!AC365)</f>
        <v/>
      </c>
      <c r="N345" s="68"/>
      <c r="O345" s="67" t="str">
        <f>IF(A345="","",Cover!B365)</f>
        <v/>
      </c>
    </row>
    <row r="346" spans="1:15" x14ac:dyDescent="0.2">
      <c r="A346" s="65" t="str">
        <f>IF(Cover!C366="","",Cover!C366)</f>
        <v/>
      </c>
      <c r="B346" s="65" t="str">
        <f t="shared" si="16"/>
        <v/>
      </c>
      <c r="C346" s="65" t="str">
        <f>IF(A346="","",UPPER(Cover!L366))</f>
        <v/>
      </c>
      <c r="D346" s="66" t="str">
        <f t="shared" si="17"/>
        <v/>
      </c>
      <c r="E346" s="65" t="str">
        <f>IF(A346="","",UPPER(Cover!W366))</f>
        <v/>
      </c>
      <c r="F346" s="67" t="str">
        <f>IF(A346="","",Cover!$C$19)</f>
        <v/>
      </c>
      <c r="G346" s="68" t="str">
        <f>IF(OR(A346="",Cover!X366=""),"",Cover!X366)</f>
        <v/>
      </c>
      <c r="H346" s="69" t="str">
        <f t="shared" si="18"/>
        <v/>
      </c>
      <c r="I346" s="68"/>
      <c r="J346" s="70" t="str">
        <f>IF(A346="","",VLOOKUP(Cover!Y366,'materials MD'!E:H,4,FALSE))</f>
        <v/>
      </c>
      <c r="K346" s="71" t="str">
        <f>IF(A346="","",Cover!AA366)</f>
        <v/>
      </c>
      <c r="L346" s="68" t="str">
        <f>IF(A346="","",Cover!AB366)</f>
        <v/>
      </c>
      <c r="M346" s="72" t="str">
        <f>IF(A346="","",Cover!AC366)</f>
        <v/>
      </c>
      <c r="N346" s="68"/>
      <c r="O346" s="67" t="str">
        <f>IF(A346="","",Cover!B366)</f>
        <v/>
      </c>
    </row>
    <row r="347" spans="1:15" x14ac:dyDescent="0.2">
      <c r="A347" s="65" t="str">
        <f>IF(Cover!C367="","",Cover!C367)</f>
        <v/>
      </c>
      <c r="B347" s="65" t="str">
        <f t="shared" si="16"/>
        <v/>
      </c>
      <c r="C347" s="65" t="str">
        <f>IF(A347="","",UPPER(Cover!L367))</f>
        <v/>
      </c>
      <c r="D347" s="66" t="str">
        <f t="shared" si="17"/>
        <v/>
      </c>
      <c r="E347" s="65" t="str">
        <f>IF(A347="","",UPPER(Cover!W367))</f>
        <v/>
      </c>
      <c r="F347" s="67" t="str">
        <f>IF(A347="","",Cover!$C$19)</f>
        <v/>
      </c>
      <c r="G347" s="68" t="str">
        <f>IF(OR(A347="",Cover!X367=""),"",Cover!X367)</f>
        <v/>
      </c>
      <c r="H347" s="69" t="str">
        <f t="shared" si="18"/>
        <v/>
      </c>
      <c r="I347" s="68"/>
      <c r="J347" s="70" t="str">
        <f>IF(A347="","",VLOOKUP(Cover!Y367,'materials MD'!E:H,4,FALSE))</f>
        <v/>
      </c>
      <c r="K347" s="71" t="str">
        <f>IF(A347="","",Cover!AA367)</f>
        <v/>
      </c>
      <c r="L347" s="68" t="str">
        <f>IF(A347="","",Cover!AB367)</f>
        <v/>
      </c>
      <c r="M347" s="72" t="str">
        <f>IF(A347="","",Cover!AC367)</f>
        <v/>
      </c>
      <c r="N347" s="68"/>
      <c r="O347" s="67" t="str">
        <f>IF(A347="","",Cover!B367)</f>
        <v/>
      </c>
    </row>
    <row r="348" spans="1:15" x14ac:dyDescent="0.2">
      <c r="A348" s="65" t="str">
        <f>IF(Cover!C368="","",Cover!C368)</f>
        <v/>
      </c>
      <c r="B348" s="65" t="str">
        <f t="shared" si="16"/>
        <v/>
      </c>
      <c r="C348" s="65" t="str">
        <f>IF(A348="","",UPPER(Cover!L368))</f>
        <v/>
      </c>
      <c r="D348" s="66" t="str">
        <f t="shared" si="17"/>
        <v/>
      </c>
      <c r="E348" s="65" t="str">
        <f>IF(A348="","",UPPER(Cover!W368))</f>
        <v/>
      </c>
      <c r="F348" s="67" t="str">
        <f>IF(A348="","",Cover!$C$19)</f>
        <v/>
      </c>
      <c r="G348" s="68" t="str">
        <f>IF(OR(A348="",Cover!X368=""),"",Cover!X368)</f>
        <v/>
      </c>
      <c r="H348" s="69" t="str">
        <f t="shared" si="18"/>
        <v/>
      </c>
      <c r="I348" s="68"/>
      <c r="J348" s="70" t="str">
        <f>IF(A348="","",VLOOKUP(Cover!Y368,'materials MD'!E:H,4,FALSE))</f>
        <v/>
      </c>
      <c r="K348" s="71" t="str">
        <f>IF(A348="","",Cover!AA368)</f>
        <v/>
      </c>
      <c r="L348" s="68" t="str">
        <f>IF(A348="","",Cover!AB368)</f>
        <v/>
      </c>
      <c r="M348" s="72" t="str">
        <f>IF(A348="","",Cover!AC368)</f>
        <v/>
      </c>
      <c r="N348" s="68"/>
      <c r="O348" s="67" t="str">
        <f>IF(A348="","",Cover!B368)</f>
        <v/>
      </c>
    </row>
    <row r="349" spans="1:15" x14ac:dyDescent="0.2">
      <c r="A349" s="65" t="str">
        <f>IF(Cover!C369="","",Cover!C369)</f>
        <v/>
      </c>
      <c r="B349" s="65" t="str">
        <f t="shared" si="16"/>
        <v/>
      </c>
      <c r="C349" s="65" t="str">
        <f>IF(A349="","",UPPER(Cover!L369))</f>
        <v/>
      </c>
      <c r="D349" s="66" t="str">
        <f t="shared" si="17"/>
        <v/>
      </c>
      <c r="E349" s="65" t="str">
        <f>IF(A349="","",UPPER(Cover!W369))</f>
        <v/>
      </c>
      <c r="F349" s="67" t="str">
        <f>IF(A349="","",Cover!$C$19)</f>
        <v/>
      </c>
      <c r="G349" s="68" t="str">
        <f>IF(OR(A349="",Cover!X369=""),"",Cover!X369)</f>
        <v/>
      </c>
      <c r="H349" s="69" t="str">
        <f t="shared" si="18"/>
        <v/>
      </c>
      <c r="I349" s="68"/>
      <c r="J349" s="70" t="str">
        <f>IF(A349="","",VLOOKUP(Cover!Y369,'materials MD'!E:H,4,FALSE))</f>
        <v/>
      </c>
      <c r="K349" s="71" t="str">
        <f>IF(A349="","",Cover!AA369)</f>
        <v/>
      </c>
      <c r="L349" s="68" t="str">
        <f>IF(A349="","",Cover!AB369)</f>
        <v/>
      </c>
      <c r="M349" s="72" t="str">
        <f>IF(A349="","",Cover!AC369)</f>
        <v/>
      </c>
      <c r="N349" s="68"/>
      <c r="O349" s="67" t="str">
        <f>IF(A349="","",Cover!B369)</f>
        <v/>
      </c>
    </row>
    <row r="350" spans="1:15" x14ac:dyDescent="0.2">
      <c r="A350" s="65" t="str">
        <f>IF(Cover!C370="","",Cover!C370)</f>
        <v/>
      </c>
      <c r="B350" s="65" t="str">
        <f t="shared" si="16"/>
        <v/>
      </c>
      <c r="C350" s="65" t="str">
        <f>IF(A350="","",UPPER(Cover!L370))</f>
        <v/>
      </c>
      <c r="D350" s="66" t="str">
        <f t="shared" si="17"/>
        <v/>
      </c>
      <c r="E350" s="65" t="str">
        <f>IF(A350="","",UPPER(Cover!W370))</f>
        <v/>
      </c>
      <c r="F350" s="67" t="str">
        <f>IF(A350="","",Cover!$C$19)</f>
        <v/>
      </c>
      <c r="G350" s="68" t="str">
        <f>IF(OR(A350="",Cover!X370=""),"",Cover!X370)</f>
        <v/>
      </c>
      <c r="H350" s="69" t="str">
        <f t="shared" si="18"/>
        <v/>
      </c>
      <c r="I350" s="68"/>
      <c r="J350" s="70" t="str">
        <f>IF(A350="","",VLOOKUP(Cover!Y370,'materials MD'!E:H,4,FALSE))</f>
        <v/>
      </c>
      <c r="K350" s="71" t="str">
        <f>IF(A350="","",Cover!AA370)</f>
        <v/>
      </c>
      <c r="L350" s="68" t="str">
        <f>IF(A350="","",Cover!AB370)</f>
        <v/>
      </c>
      <c r="M350" s="72" t="str">
        <f>IF(A350="","",Cover!AC370)</f>
        <v/>
      </c>
      <c r="N350" s="68"/>
      <c r="O350" s="67" t="str">
        <f>IF(A350="","",Cover!B370)</f>
        <v/>
      </c>
    </row>
    <row r="351" spans="1:15" x14ac:dyDescent="0.2">
      <c r="A351" s="65" t="str">
        <f>IF(Cover!C371="","",Cover!C371)</f>
        <v/>
      </c>
      <c r="B351" s="65" t="str">
        <f t="shared" si="16"/>
        <v/>
      </c>
      <c r="C351" s="65" t="str">
        <f>IF(A351="","",UPPER(Cover!L371))</f>
        <v/>
      </c>
      <c r="D351" s="66" t="str">
        <f t="shared" si="17"/>
        <v/>
      </c>
      <c r="E351" s="65" t="str">
        <f>IF(A351="","",UPPER(Cover!W371))</f>
        <v/>
      </c>
      <c r="F351" s="67" t="str">
        <f>IF(A351="","",Cover!$C$19)</f>
        <v/>
      </c>
      <c r="G351" s="68" t="str">
        <f>IF(OR(A351="",Cover!X371=""),"",Cover!X371)</f>
        <v/>
      </c>
      <c r="H351" s="69" t="str">
        <f t="shared" si="18"/>
        <v/>
      </c>
      <c r="I351" s="68"/>
      <c r="J351" s="70" t="str">
        <f>IF(A351="","",VLOOKUP(Cover!Y371,'materials MD'!E:H,4,FALSE))</f>
        <v/>
      </c>
      <c r="K351" s="71" t="str">
        <f>IF(A351="","",Cover!AA371)</f>
        <v/>
      </c>
      <c r="L351" s="68" t="str">
        <f>IF(A351="","",Cover!AB371)</f>
        <v/>
      </c>
      <c r="M351" s="72" t="str">
        <f>IF(A351="","",Cover!AC371)</f>
        <v/>
      </c>
      <c r="N351" s="68"/>
      <c r="O351" s="67" t="str">
        <f>IF(A351="","",Cover!B371)</f>
        <v/>
      </c>
    </row>
    <row r="352" spans="1:15" x14ac:dyDescent="0.2">
      <c r="A352" s="65" t="str">
        <f>IF(Cover!C372="","",Cover!C372)</f>
        <v/>
      </c>
      <c r="B352" s="65" t="str">
        <f t="shared" si="16"/>
        <v/>
      </c>
      <c r="C352" s="65" t="str">
        <f>IF(A352="","",UPPER(Cover!L372))</f>
        <v/>
      </c>
      <c r="D352" s="66" t="str">
        <f t="shared" si="17"/>
        <v/>
      </c>
      <c r="E352" s="65" t="str">
        <f>IF(A352="","",UPPER(Cover!W372))</f>
        <v/>
      </c>
      <c r="F352" s="67" t="str">
        <f>IF(A352="","",Cover!$C$19)</f>
        <v/>
      </c>
      <c r="G352" s="68" t="str">
        <f>IF(OR(A352="",Cover!X372=""),"",Cover!X372)</f>
        <v/>
      </c>
      <c r="H352" s="69" t="str">
        <f t="shared" si="18"/>
        <v/>
      </c>
      <c r="I352" s="68"/>
      <c r="J352" s="70" t="str">
        <f>IF(A352="","",VLOOKUP(Cover!Y372,'materials MD'!E:H,4,FALSE))</f>
        <v/>
      </c>
      <c r="K352" s="71" t="str">
        <f>IF(A352="","",Cover!AA372)</f>
        <v/>
      </c>
      <c r="L352" s="68" t="str">
        <f>IF(A352="","",Cover!AB372)</f>
        <v/>
      </c>
      <c r="M352" s="72" t="str">
        <f>IF(A352="","",Cover!AC372)</f>
        <v/>
      </c>
      <c r="N352" s="68"/>
      <c r="O352" s="67" t="str">
        <f>IF(A352="","",Cover!B372)</f>
        <v/>
      </c>
    </row>
    <row r="353" spans="1:15" x14ac:dyDescent="0.2">
      <c r="A353" s="65" t="str">
        <f>IF(Cover!C373="","",Cover!C373)</f>
        <v/>
      </c>
      <c r="B353" s="65" t="str">
        <f t="shared" si="16"/>
        <v/>
      </c>
      <c r="C353" s="65" t="str">
        <f>IF(A353="","",UPPER(Cover!L373))</f>
        <v/>
      </c>
      <c r="D353" s="66" t="str">
        <f t="shared" si="17"/>
        <v/>
      </c>
      <c r="E353" s="65" t="str">
        <f>IF(A353="","",UPPER(Cover!W373))</f>
        <v/>
      </c>
      <c r="F353" s="67" t="str">
        <f>IF(A353="","",Cover!$C$19)</f>
        <v/>
      </c>
      <c r="G353" s="68" t="str">
        <f>IF(OR(A353="",Cover!X373=""),"",Cover!X373)</f>
        <v/>
      </c>
      <c r="H353" s="69" t="str">
        <f t="shared" si="18"/>
        <v/>
      </c>
      <c r="I353" s="68"/>
      <c r="J353" s="70" t="str">
        <f>IF(A353="","",VLOOKUP(Cover!Y373,'materials MD'!E:H,4,FALSE))</f>
        <v/>
      </c>
      <c r="K353" s="71" t="str">
        <f>IF(A353="","",Cover!AA373)</f>
        <v/>
      </c>
      <c r="L353" s="68" t="str">
        <f>IF(A353="","",Cover!AB373)</f>
        <v/>
      </c>
      <c r="M353" s="72" t="str">
        <f>IF(A353="","",Cover!AC373)</f>
        <v/>
      </c>
      <c r="N353" s="68"/>
      <c r="O353" s="67" t="str">
        <f>IF(A353="","",Cover!B373)</f>
        <v/>
      </c>
    </row>
    <row r="354" spans="1:15" x14ac:dyDescent="0.2">
      <c r="A354" s="65" t="str">
        <f>IF(Cover!C374="","",Cover!C374)</f>
        <v/>
      </c>
      <c r="B354" s="65" t="str">
        <f t="shared" si="16"/>
        <v/>
      </c>
      <c r="C354" s="65" t="str">
        <f>IF(A354="","",UPPER(Cover!L374))</f>
        <v/>
      </c>
      <c r="D354" s="66" t="str">
        <f t="shared" si="17"/>
        <v/>
      </c>
      <c r="E354" s="65" t="str">
        <f>IF(A354="","",UPPER(Cover!W374))</f>
        <v/>
      </c>
      <c r="F354" s="67" t="str">
        <f>IF(A354="","",Cover!$C$19)</f>
        <v/>
      </c>
      <c r="G354" s="68" t="str">
        <f>IF(OR(A354="",Cover!X374=""),"",Cover!X374)</f>
        <v/>
      </c>
      <c r="H354" s="69" t="str">
        <f t="shared" si="18"/>
        <v/>
      </c>
      <c r="I354" s="68"/>
      <c r="J354" s="70" t="str">
        <f>IF(A354="","",VLOOKUP(Cover!Y374,'materials MD'!E:H,4,FALSE))</f>
        <v/>
      </c>
      <c r="K354" s="71" t="str">
        <f>IF(A354="","",Cover!AA374)</f>
        <v/>
      </c>
      <c r="L354" s="68" t="str">
        <f>IF(A354="","",Cover!AB374)</f>
        <v/>
      </c>
      <c r="M354" s="72" t="str">
        <f>IF(A354="","",Cover!AC374)</f>
        <v/>
      </c>
      <c r="N354" s="68"/>
      <c r="O354" s="67" t="str">
        <f>IF(A354="","",Cover!B374)</f>
        <v/>
      </c>
    </row>
    <row r="355" spans="1:15" x14ac:dyDescent="0.2">
      <c r="A355" s="65" t="str">
        <f>IF(Cover!C375="","",Cover!C375)</f>
        <v/>
      </c>
      <c r="B355" s="65" t="str">
        <f t="shared" si="16"/>
        <v/>
      </c>
      <c r="C355" s="65" t="str">
        <f>IF(A355="","",UPPER(Cover!L375))</f>
        <v/>
      </c>
      <c r="D355" s="66" t="str">
        <f t="shared" si="17"/>
        <v/>
      </c>
      <c r="E355" s="65" t="str">
        <f>IF(A355="","",UPPER(Cover!W375))</f>
        <v/>
      </c>
      <c r="F355" s="67" t="str">
        <f>IF(A355="","",Cover!$C$19)</f>
        <v/>
      </c>
      <c r="G355" s="68" t="str">
        <f>IF(OR(A355="",Cover!X375=""),"",Cover!X375)</f>
        <v/>
      </c>
      <c r="H355" s="69" t="str">
        <f t="shared" si="18"/>
        <v/>
      </c>
      <c r="I355" s="68"/>
      <c r="J355" s="70" t="str">
        <f>IF(A355="","",VLOOKUP(Cover!Y375,'materials MD'!E:H,4,FALSE))</f>
        <v/>
      </c>
      <c r="K355" s="71" t="str">
        <f>IF(A355="","",Cover!AA375)</f>
        <v/>
      </c>
      <c r="L355" s="68" t="str">
        <f>IF(A355="","",Cover!AB375)</f>
        <v/>
      </c>
      <c r="M355" s="72" t="str">
        <f>IF(A355="","",Cover!AC375)</f>
        <v/>
      </c>
      <c r="N355" s="68"/>
      <c r="O355" s="67" t="str">
        <f>IF(A355="","",Cover!B375)</f>
        <v/>
      </c>
    </row>
    <row r="356" spans="1:15" x14ac:dyDescent="0.2">
      <c r="A356" s="65" t="str">
        <f>IF(Cover!C376="","",Cover!C376)</f>
        <v/>
      </c>
      <c r="B356" s="65" t="str">
        <f t="shared" si="16"/>
        <v/>
      </c>
      <c r="C356" s="65" t="str">
        <f>IF(A356="","",UPPER(Cover!L376))</f>
        <v/>
      </c>
      <c r="D356" s="66" t="str">
        <f t="shared" si="17"/>
        <v/>
      </c>
      <c r="E356" s="65" t="str">
        <f>IF(A356="","",UPPER(Cover!W376))</f>
        <v/>
      </c>
      <c r="F356" s="67" t="str">
        <f>IF(A356="","",Cover!$C$19)</f>
        <v/>
      </c>
      <c r="G356" s="68" t="str">
        <f>IF(OR(A356="",Cover!X376=""),"",Cover!X376)</f>
        <v/>
      </c>
      <c r="H356" s="69" t="str">
        <f t="shared" si="18"/>
        <v/>
      </c>
      <c r="I356" s="68"/>
      <c r="J356" s="70" t="str">
        <f>IF(A356="","",VLOOKUP(Cover!Y376,'materials MD'!E:H,4,FALSE))</f>
        <v/>
      </c>
      <c r="K356" s="71" t="str">
        <f>IF(A356="","",Cover!AA376)</f>
        <v/>
      </c>
      <c r="L356" s="68" t="str">
        <f>IF(A356="","",Cover!AB376)</f>
        <v/>
      </c>
      <c r="M356" s="72" t="str">
        <f>IF(A356="","",Cover!AC376)</f>
        <v/>
      </c>
      <c r="N356" s="68"/>
      <c r="O356" s="67" t="str">
        <f>IF(A356="","",Cover!B376)</f>
        <v/>
      </c>
    </row>
    <row r="357" spans="1:15" x14ac:dyDescent="0.2">
      <c r="A357" s="65" t="str">
        <f>IF(Cover!C377="","",Cover!C377)</f>
        <v/>
      </c>
      <c r="B357" s="65" t="str">
        <f t="shared" si="16"/>
        <v/>
      </c>
      <c r="C357" s="65" t="str">
        <f>IF(A357="","",UPPER(Cover!L377))</f>
        <v/>
      </c>
      <c r="D357" s="66" t="str">
        <f t="shared" si="17"/>
        <v/>
      </c>
      <c r="E357" s="65" t="str">
        <f>IF(A357="","",UPPER(Cover!W377))</f>
        <v/>
      </c>
      <c r="F357" s="67" t="str">
        <f>IF(A357="","",Cover!$C$19)</f>
        <v/>
      </c>
      <c r="G357" s="68" t="str">
        <f>IF(OR(A357="",Cover!X377=""),"",Cover!X377)</f>
        <v/>
      </c>
      <c r="H357" s="69" t="str">
        <f t="shared" si="18"/>
        <v/>
      </c>
      <c r="I357" s="68"/>
      <c r="J357" s="70" t="str">
        <f>IF(A357="","",VLOOKUP(Cover!Y377,'materials MD'!E:H,4,FALSE))</f>
        <v/>
      </c>
      <c r="K357" s="71" t="str">
        <f>IF(A357="","",Cover!AA377)</f>
        <v/>
      </c>
      <c r="L357" s="68" t="str">
        <f>IF(A357="","",Cover!AB377)</f>
        <v/>
      </c>
      <c r="M357" s="72" t="str">
        <f>IF(A357="","",Cover!AC377)</f>
        <v/>
      </c>
      <c r="N357" s="68"/>
      <c r="O357" s="67" t="str">
        <f>IF(A357="","",Cover!B377)</f>
        <v/>
      </c>
    </row>
    <row r="358" spans="1:15" x14ac:dyDescent="0.2">
      <c r="A358" s="65" t="str">
        <f>IF(Cover!C378="","",Cover!C378)</f>
        <v/>
      </c>
      <c r="B358" s="65" t="str">
        <f t="shared" si="16"/>
        <v/>
      </c>
      <c r="C358" s="65" t="str">
        <f>IF(A358="","",UPPER(Cover!L378))</f>
        <v/>
      </c>
      <c r="D358" s="66" t="str">
        <f t="shared" si="17"/>
        <v/>
      </c>
      <c r="E358" s="65" t="str">
        <f>IF(A358="","",UPPER(Cover!W378))</f>
        <v/>
      </c>
      <c r="F358" s="67" t="str">
        <f>IF(A358="","",Cover!$C$19)</f>
        <v/>
      </c>
      <c r="G358" s="68" t="str">
        <f>IF(OR(A358="",Cover!X378=""),"",Cover!X378)</f>
        <v/>
      </c>
      <c r="H358" s="69" t="str">
        <f t="shared" si="18"/>
        <v/>
      </c>
      <c r="I358" s="68"/>
      <c r="J358" s="70" t="str">
        <f>IF(A358="","",VLOOKUP(Cover!Y378,'materials MD'!E:H,4,FALSE))</f>
        <v/>
      </c>
      <c r="K358" s="71" t="str">
        <f>IF(A358="","",Cover!AA378)</f>
        <v/>
      </c>
      <c r="L358" s="68" t="str">
        <f>IF(A358="","",Cover!AB378)</f>
        <v/>
      </c>
      <c r="M358" s="72" t="str">
        <f>IF(A358="","",Cover!AC378)</f>
        <v/>
      </c>
      <c r="N358" s="68"/>
      <c r="O358" s="67" t="str">
        <f>IF(A358="","",Cover!B378)</f>
        <v/>
      </c>
    </row>
    <row r="359" spans="1:15" x14ac:dyDescent="0.2">
      <c r="A359" s="65" t="str">
        <f>IF(Cover!C379="","",Cover!C379)</f>
        <v/>
      </c>
      <c r="B359" s="65" t="str">
        <f t="shared" si="16"/>
        <v/>
      </c>
      <c r="C359" s="65" t="str">
        <f>IF(A359="","",UPPER(Cover!L379))</f>
        <v/>
      </c>
      <c r="D359" s="66" t="str">
        <f t="shared" si="17"/>
        <v/>
      </c>
      <c r="E359" s="65" t="str">
        <f>IF(A359="","",UPPER(Cover!W379))</f>
        <v/>
      </c>
      <c r="F359" s="67" t="str">
        <f>IF(A359="","",Cover!$C$19)</f>
        <v/>
      </c>
      <c r="G359" s="68" t="str">
        <f>IF(OR(A359="",Cover!X379=""),"",Cover!X379)</f>
        <v/>
      </c>
      <c r="H359" s="69" t="str">
        <f t="shared" si="18"/>
        <v/>
      </c>
      <c r="I359" s="68"/>
      <c r="J359" s="70" t="str">
        <f>IF(A359="","",VLOOKUP(Cover!Y379,'materials MD'!E:H,4,FALSE))</f>
        <v/>
      </c>
      <c r="K359" s="71" t="str">
        <f>IF(A359="","",Cover!AA379)</f>
        <v/>
      </c>
      <c r="L359" s="68" t="str">
        <f>IF(A359="","",Cover!AB379)</f>
        <v/>
      </c>
      <c r="M359" s="72" t="str">
        <f>IF(A359="","",Cover!AC379)</f>
        <v/>
      </c>
      <c r="N359" s="68"/>
      <c r="O359" s="67" t="str">
        <f>IF(A359="","",Cover!B379)</f>
        <v/>
      </c>
    </row>
    <row r="360" spans="1:15" x14ac:dyDescent="0.2">
      <c r="A360" s="65" t="str">
        <f>IF(Cover!C380="","",Cover!C380)</f>
        <v/>
      </c>
      <c r="B360" s="65" t="str">
        <f t="shared" si="16"/>
        <v/>
      </c>
      <c r="C360" s="65" t="str">
        <f>IF(A360="","",UPPER(Cover!L380))</f>
        <v/>
      </c>
      <c r="D360" s="66" t="str">
        <f t="shared" si="17"/>
        <v/>
      </c>
      <c r="E360" s="65" t="str">
        <f>IF(A360="","",UPPER(Cover!W380))</f>
        <v/>
      </c>
      <c r="F360" s="67" t="str">
        <f>IF(A360="","",Cover!$C$19)</f>
        <v/>
      </c>
      <c r="G360" s="68" t="str">
        <f>IF(OR(A360="",Cover!X380=""),"",Cover!X380)</f>
        <v/>
      </c>
      <c r="H360" s="69" t="str">
        <f t="shared" si="18"/>
        <v/>
      </c>
      <c r="I360" s="68"/>
      <c r="J360" s="70" t="str">
        <f>IF(A360="","",VLOOKUP(Cover!Y380,'materials MD'!E:H,4,FALSE))</f>
        <v/>
      </c>
      <c r="K360" s="71" t="str">
        <f>IF(A360="","",Cover!AA380)</f>
        <v/>
      </c>
      <c r="L360" s="68" t="str">
        <f>IF(A360="","",Cover!AB380)</f>
        <v/>
      </c>
      <c r="M360" s="72" t="str">
        <f>IF(A360="","",Cover!AC380)</f>
        <v/>
      </c>
      <c r="N360" s="68"/>
      <c r="O360" s="67" t="str">
        <f>IF(A360="","",Cover!B380)</f>
        <v/>
      </c>
    </row>
    <row r="361" spans="1:15" x14ac:dyDescent="0.2">
      <c r="A361" s="65" t="str">
        <f>IF(Cover!C381="","",Cover!C381)</f>
        <v/>
      </c>
      <c r="B361" s="65" t="str">
        <f t="shared" si="16"/>
        <v/>
      </c>
      <c r="C361" s="65" t="str">
        <f>IF(A361="","",UPPER(Cover!L381))</f>
        <v/>
      </c>
      <c r="D361" s="66" t="str">
        <f t="shared" si="17"/>
        <v/>
      </c>
      <c r="E361" s="65" t="str">
        <f>IF(A361="","",UPPER(Cover!W381))</f>
        <v/>
      </c>
      <c r="F361" s="67" t="str">
        <f>IF(A361="","",Cover!$C$19)</f>
        <v/>
      </c>
      <c r="G361" s="68" t="str">
        <f>IF(OR(A361="",Cover!X381=""),"",Cover!X381)</f>
        <v/>
      </c>
      <c r="H361" s="69" t="str">
        <f t="shared" si="18"/>
        <v/>
      </c>
      <c r="I361" s="68"/>
      <c r="J361" s="70" t="str">
        <f>IF(A361="","",VLOOKUP(Cover!Y381,'materials MD'!E:H,4,FALSE))</f>
        <v/>
      </c>
      <c r="K361" s="71" t="str">
        <f>IF(A361="","",Cover!AA381)</f>
        <v/>
      </c>
      <c r="L361" s="68" t="str">
        <f>IF(A361="","",Cover!AB381)</f>
        <v/>
      </c>
      <c r="M361" s="72" t="str">
        <f>IF(A361="","",Cover!AC381)</f>
        <v/>
      </c>
      <c r="N361" s="68"/>
      <c r="O361" s="67" t="str">
        <f>IF(A361="","",Cover!B381)</f>
        <v/>
      </c>
    </row>
    <row r="362" spans="1:15" x14ac:dyDescent="0.2">
      <c r="A362" s="65" t="str">
        <f>IF(Cover!C382="","",Cover!C382)</f>
        <v/>
      </c>
      <c r="B362" s="65" t="str">
        <f t="shared" si="16"/>
        <v/>
      </c>
      <c r="C362" s="65" t="str">
        <f>IF(A362="","",UPPER(Cover!L382))</f>
        <v/>
      </c>
      <c r="D362" s="66" t="str">
        <f t="shared" si="17"/>
        <v/>
      </c>
      <c r="E362" s="65" t="str">
        <f>IF(A362="","",UPPER(Cover!W382))</f>
        <v/>
      </c>
      <c r="F362" s="67" t="str">
        <f>IF(A362="","",Cover!$C$19)</f>
        <v/>
      </c>
      <c r="G362" s="68" t="str">
        <f>IF(OR(A362="",Cover!X382=""),"",Cover!X382)</f>
        <v/>
      </c>
      <c r="H362" s="69" t="str">
        <f t="shared" si="18"/>
        <v/>
      </c>
      <c r="I362" s="68"/>
      <c r="J362" s="70" t="str">
        <f>IF(A362="","",VLOOKUP(Cover!Y382,'materials MD'!E:H,4,FALSE))</f>
        <v/>
      </c>
      <c r="K362" s="71" t="str">
        <f>IF(A362="","",Cover!AA382)</f>
        <v/>
      </c>
      <c r="L362" s="68" t="str">
        <f>IF(A362="","",Cover!AB382)</f>
        <v/>
      </c>
      <c r="M362" s="72" t="str">
        <f>IF(A362="","",Cover!AC382)</f>
        <v/>
      </c>
      <c r="N362" s="68"/>
      <c r="O362" s="67" t="str">
        <f>IF(A362="","",Cover!B382)</f>
        <v/>
      </c>
    </row>
    <row r="363" spans="1:15" x14ac:dyDescent="0.2">
      <c r="A363" s="65" t="str">
        <f>IF(Cover!C383="","",Cover!C383)</f>
        <v/>
      </c>
      <c r="B363" s="65" t="str">
        <f t="shared" si="16"/>
        <v/>
      </c>
      <c r="C363" s="65" t="str">
        <f>IF(A363="","",UPPER(Cover!L383))</f>
        <v/>
      </c>
      <c r="D363" s="66" t="str">
        <f t="shared" si="17"/>
        <v/>
      </c>
      <c r="E363" s="65" t="str">
        <f>IF(A363="","",UPPER(Cover!W383))</f>
        <v/>
      </c>
      <c r="F363" s="67" t="str">
        <f>IF(A363="","",Cover!$C$19)</f>
        <v/>
      </c>
      <c r="G363" s="68" t="str">
        <f>IF(OR(A363="",Cover!X383=""),"",Cover!X383)</f>
        <v/>
      </c>
      <c r="H363" s="69" t="str">
        <f t="shared" si="18"/>
        <v/>
      </c>
      <c r="I363" s="68"/>
      <c r="J363" s="70" t="str">
        <f>IF(A363="","",VLOOKUP(Cover!Y383,'materials MD'!E:H,4,FALSE))</f>
        <v/>
      </c>
      <c r="K363" s="71" t="str">
        <f>IF(A363="","",Cover!AA383)</f>
        <v/>
      </c>
      <c r="L363" s="68" t="str">
        <f>IF(A363="","",Cover!AB383)</f>
        <v/>
      </c>
      <c r="M363" s="72" t="str">
        <f>IF(A363="","",Cover!AC383)</f>
        <v/>
      </c>
      <c r="N363" s="68"/>
      <c r="O363" s="67" t="str">
        <f>IF(A363="","",Cover!B383)</f>
        <v/>
      </c>
    </row>
    <row r="364" spans="1:15" x14ac:dyDescent="0.2">
      <c r="A364" s="65" t="str">
        <f>IF(Cover!C384="","",Cover!C384)</f>
        <v/>
      </c>
      <c r="B364" s="65" t="str">
        <f t="shared" si="16"/>
        <v/>
      </c>
      <c r="C364" s="65" t="str">
        <f>IF(A364="","",UPPER(Cover!L384))</f>
        <v/>
      </c>
      <c r="D364" s="66" t="str">
        <f t="shared" si="17"/>
        <v/>
      </c>
      <c r="E364" s="65" t="str">
        <f>IF(A364="","",UPPER(Cover!W384))</f>
        <v/>
      </c>
      <c r="F364" s="67" t="str">
        <f>IF(A364="","",Cover!$C$19)</f>
        <v/>
      </c>
      <c r="G364" s="68" t="str">
        <f>IF(OR(A364="",Cover!X384=""),"",Cover!X384)</f>
        <v/>
      </c>
      <c r="H364" s="69" t="str">
        <f t="shared" si="18"/>
        <v/>
      </c>
      <c r="I364" s="68"/>
      <c r="J364" s="70" t="str">
        <f>IF(A364="","",VLOOKUP(Cover!Y384,'materials MD'!E:H,4,FALSE))</f>
        <v/>
      </c>
      <c r="K364" s="71" t="str">
        <f>IF(A364="","",Cover!AA384)</f>
        <v/>
      </c>
      <c r="L364" s="68" t="str">
        <f>IF(A364="","",Cover!AB384)</f>
        <v/>
      </c>
      <c r="M364" s="72" t="str">
        <f>IF(A364="","",Cover!AC384)</f>
        <v/>
      </c>
      <c r="N364" s="68"/>
      <c r="O364" s="67" t="str">
        <f>IF(A364="","",Cover!B384)</f>
        <v/>
      </c>
    </row>
    <row r="365" spans="1:15" x14ac:dyDescent="0.2">
      <c r="A365" s="65" t="str">
        <f>IF(Cover!C385="","",Cover!C385)</f>
        <v/>
      </c>
      <c r="B365" s="65" t="str">
        <f t="shared" si="16"/>
        <v/>
      </c>
      <c r="C365" s="65" t="str">
        <f>IF(A365="","",UPPER(Cover!L385))</f>
        <v/>
      </c>
      <c r="D365" s="66" t="str">
        <f t="shared" si="17"/>
        <v/>
      </c>
      <c r="E365" s="65" t="str">
        <f>IF(A365="","",UPPER(Cover!W385))</f>
        <v/>
      </c>
      <c r="F365" s="67" t="str">
        <f>IF(A365="","",Cover!$C$19)</f>
        <v/>
      </c>
      <c r="G365" s="68" t="str">
        <f>IF(OR(A365="",Cover!X385=""),"",Cover!X385)</f>
        <v/>
      </c>
      <c r="H365" s="69" t="str">
        <f t="shared" si="18"/>
        <v/>
      </c>
      <c r="I365" s="68"/>
      <c r="J365" s="70" t="str">
        <f>IF(A365="","",VLOOKUP(Cover!Y385,'materials MD'!E:H,4,FALSE))</f>
        <v/>
      </c>
      <c r="K365" s="71" t="str">
        <f>IF(A365="","",Cover!AA385)</f>
        <v/>
      </c>
      <c r="L365" s="68" t="str">
        <f>IF(A365="","",Cover!AB385)</f>
        <v/>
      </c>
      <c r="M365" s="72" t="str">
        <f>IF(A365="","",Cover!AC385)</f>
        <v/>
      </c>
      <c r="N365" s="68"/>
      <c r="O365" s="67" t="str">
        <f>IF(A365="","",Cover!B385)</f>
        <v/>
      </c>
    </row>
    <row r="366" spans="1:15" x14ac:dyDescent="0.2">
      <c r="A366" s="65" t="str">
        <f>IF(Cover!C386="","",Cover!C386)</f>
        <v/>
      </c>
      <c r="B366" s="65" t="str">
        <f t="shared" si="16"/>
        <v/>
      </c>
      <c r="C366" s="65" t="str">
        <f>IF(A366="","",UPPER(Cover!L386))</f>
        <v/>
      </c>
      <c r="D366" s="66" t="str">
        <f t="shared" si="17"/>
        <v/>
      </c>
      <c r="E366" s="65" t="str">
        <f>IF(A366="","",UPPER(Cover!W386))</f>
        <v/>
      </c>
      <c r="F366" s="67" t="str">
        <f>IF(A366="","",Cover!$C$19)</f>
        <v/>
      </c>
      <c r="G366" s="68" t="str">
        <f>IF(OR(A366="",Cover!X386=""),"",Cover!X386)</f>
        <v/>
      </c>
      <c r="H366" s="69" t="str">
        <f t="shared" si="18"/>
        <v/>
      </c>
      <c r="I366" s="68"/>
      <c r="J366" s="70" t="str">
        <f>IF(A366="","",VLOOKUP(Cover!Y386,'materials MD'!E:H,4,FALSE))</f>
        <v/>
      </c>
      <c r="K366" s="71" t="str">
        <f>IF(A366="","",Cover!AA386)</f>
        <v/>
      </c>
      <c r="L366" s="68" t="str">
        <f>IF(A366="","",Cover!AB386)</f>
        <v/>
      </c>
      <c r="M366" s="72" t="str">
        <f>IF(A366="","",Cover!AC386)</f>
        <v/>
      </c>
      <c r="N366" s="68"/>
      <c r="O366" s="67" t="str">
        <f>IF(A366="","",Cover!B386)</f>
        <v/>
      </c>
    </row>
    <row r="367" spans="1:15" x14ac:dyDescent="0.2">
      <c r="A367" s="65" t="str">
        <f>IF(Cover!C387="","",Cover!C387)</f>
        <v/>
      </c>
      <c r="B367" s="65" t="str">
        <f t="shared" si="16"/>
        <v/>
      </c>
      <c r="C367" s="65" t="str">
        <f>IF(A367="","",UPPER(Cover!L387))</f>
        <v/>
      </c>
      <c r="D367" s="66" t="str">
        <f t="shared" si="17"/>
        <v/>
      </c>
      <c r="E367" s="65" t="str">
        <f>IF(A367="","",UPPER(Cover!W387))</f>
        <v/>
      </c>
      <c r="F367" s="67" t="str">
        <f>IF(A367="","",Cover!$C$19)</f>
        <v/>
      </c>
      <c r="G367" s="68" t="str">
        <f>IF(OR(A367="",Cover!X387=""),"",Cover!X387)</f>
        <v/>
      </c>
      <c r="H367" s="69" t="str">
        <f t="shared" si="18"/>
        <v/>
      </c>
      <c r="I367" s="68"/>
      <c r="J367" s="70" t="str">
        <f>IF(A367="","",VLOOKUP(Cover!Y387,'materials MD'!E:H,4,FALSE))</f>
        <v/>
      </c>
      <c r="K367" s="71" t="str">
        <f>IF(A367="","",Cover!AA387)</f>
        <v/>
      </c>
      <c r="L367" s="68" t="str">
        <f>IF(A367="","",Cover!AB387)</f>
        <v/>
      </c>
      <c r="M367" s="72" t="str">
        <f>IF(A367="","",Cover!AC387)</f>
        <v/>
      </c>
      <c r="N367" s="68"/>
      <c r="O367" s="67" t="str">
        <f>IF(A367="","",Cover!B387)</f>
        <v/>
      </c>
    </row>
    <row r="368" spans="1:15" x14ac:dyDescent="0.2">
      <c r="A368" s="65" t="str">
        <f>IF(Cover!C388="","",Cover!C388)</f>
        <v/>
      </c>
      <c r="B368" s="65" t="str">
        <f t="shared" si="16"/>
        <v/>
      </c>
      <c r="C368" s="65" t="str">
        <f>IF(A368="","",UPPER(Cover!L388))</f>
        <v/>
      </c>
      <c r="D368" s="66" t="str">
        <f t="shared" si="17"/>
        <v/>
      </c>
      <c r="E368" s="65" t="str">
        <f>IF(A368="","",UPPER(Cover!W388))</f>
        <v/>
      </c>
      <c r="F368" s="67" t="str">
        <f>IF(A368="","",Cover!$C$19)</f>
        <v/>
      </c>
      <c r="G368" s="68" t="str">
        <f>IF(OR(A368="",Cover!X388=""),"",Cover!X388)</f>
        <v/>
      </c>
      <c r="H368" s="69" t="str">
        <f t="shared" si="18"/>
        <v/>
      </c>
      <c r="I368" s="68"/>
      <c r="J368" s="70" t="str">
        <f>IF(A368="","",VLOOKUP(Cover!Y388,'materials MD'!E:H,4,FALSE))</f>
        <v/>
      </c>
      <c r="K368" s="71" t="str">
        <f>IF(A368="","",Cover!AA388)</f>
        <v/>
      </c>
      <c r="L368" s="68" t="str">
        <f>IF(A368="","",Cover!AB388)</f>
        <v/>
      </c>
      <c r="M368" s="72" t="str">
        <f>IF(A368="","",Cover!AC388)</f>
        <v/>
      </c>
      <c r="N368" s="68"/>
      <c r="O368" s="67" t="str">
        <f>IF(A368="","",Cover!B388)</f>
        <v/>
      </c>
    </row>
    <row r="369" spans="1:15" x14ac:dyDescent="0.2">
      <c r="A369" s="65" t="str">
        <f>IF(Cover!C389="","",Cover!C389)</f>
        <v/>
      </c>
      <c r="B369" s="65" t="str">
        <f t="shared" si="16"/>
        <v/>
      </c>
      <c r="C369" s="65" t="str">
        <f>IF(A369="","",UPPER(Cover!L389))</f>
        <v/>
      </c>
      <c r="D369" s="66" t="str">
        <f t="shared" si="17"/>
        <v/>
      </c>
      <c r="E369" s="65" t="str">
        <f>IF(A369="","",UPPER(Cover!W389))</f>
        <v/>
      </c>
      <c r="F369" s="67" t="str">
        <f>IF(A369="","",Cover!$C$19)</f>
        <v/>
      </c>
      <c r="G369" s="68" t="str">
        <f>IF(OR(A369="",Cover!X389=""),"",Cover!X389)</f>
        <v/>
      </c>
      <c r="H369" s="69" t="str">
        <f t="shared" si="18"/>
        <v/>
      </c>
      <c r="I369" s="68"/>
      <c r="J369" s="70" t="str">
        <f>IF(A369="","",VLOOKUP(Cover!Y389,'materials MD'!E:H,4,FALSE))</f>
        <v/>
      </c>
      <c r="K369" s="71" t="str">
        <f>IF(A369="","",Cover!AA389)</f>
        <v/>
      </c>
      <c r="L369" s="68" t="str">
        <f>IF(A369="","",Cover!AB389)</f>
        <v/>
      </c>
      <c r="M369" s="72" t="str">
        <f>IF(A369="","",Cover!AC389)</f>
        <v/>
      </c>
      <c r="N369" s="68"/>
      <c r="O369" s="67" t="str">
        <f>IF(A369="","",Cover!B389)</f>
        <v/>
      </c>
    </row>
    <row r="370" spans="1:15" x14ac:dyDescent="0.2">
      <c r="A370" s="65" t="str">
        <f>IF(Cover!C390="","",Cover!C390)</f>
        <v/>
      </c>
      <c r="B370" s="65" t="str">
        <f t="shared" si="16"/>
        <v/>
      </c>
      <c r="C370" s="65" t="str">
        <f>IF(A370="","",UPPER(Cover!L390))</f>
        <v/>
      </c>
      <c r="D370" s="66" t="str">
        <f t="shared" si="17"/>
        <v/>
      </c>
      <c r="E370" s="65" t="str">
        <f>IF(A370="","",UPPER(Cover!W390))</f>
        <v/>
      </c>
      <c r="F370" s="67" t="str">
        <f>IF(A370="","",Cover!$C$19)</f>
        <v/>
      </c>
      <c r="G370" s="68" t="str">
        <f>IF(OR(A370="",Cover!X390=""),"",Cover!X390)</f>
        <v/>
      </c>
      <c r="H370" s="69" t="str">
        <f t="shared" si="18"/>
        <v/>
      </c>
      <c r="I370" s="68"/>
      <c r="J370" s="70" t="str">
        <f>IF(A370="","",VLOOKUP(Cover!Y390,'materials MD'!E:H,4,FALSE))</f>
        <v/>
      </c>
      <c r="K370" s="71" t="str">
        <f>IF(A370="","",Cover!AA390)</f>
        <v/>
      </c>
      <c r="L370" s="68" t="str">
        <f>IF(A370="","",Cover!AB390)</f>
        <v/>
      </c>
      <c r="M370" s="72" t="str">
        <f>IF(A370="","",Cover!AC390)</f>
        <v/>
      </c>
      <c r="N370" s="68"/>
      <c r="O370" s="67" t="str">
        <f>IF(A370="","",Cover!B390)</f>
        <v/>
      </c>
    </row>
    <row r="371" spans="1:15" x14ac:dyDescent="0.2">
      <c r="A371" s="65" t="str">
        <f>IF(Cover!C391="","",Cover!C391)</f>
        <v/>
      </c>
      <c r="B371" s="65" t="str">
        <f t="shared" si="16"/>
        <v/>
      </c>
      <c r="C371" s="65" t="str">
        <f>IF(A371="","",UPPER(Cover!L391))</f>
        <v/>
      </c>
      <c r="D371" s="66" t="str">
        <f t="shared" si="17"/>
        <v/>
      </c>
      <c r="E371" s="65" t="str">
        <f>IF(A371="","",UPPER(Cover!W391))</f>
        <v/>
      </c>
      <c r="F371" s="67" t="str">
        <f>IF(A371="","",Cover!$C$19)</f>
        <v/>
      </c>
      <c r="G371" s="68" t="str">
        <f>IF(OR(A371="",Cover!X391=""),"",Cover!X391)</f>
        <v/>
      </c>
      <c r="H371" s="69" t="str">
        <f t="shared" si="18"/>
        <v/>
      </c>
      <c r="I371" s="68"/>
      <c r="J371" s="70" t="str">
        <f>IF(A371="","",VLOOKUP(Cover!Y391,'materials MD'!E:H,4,FALSE))</f>
        <v/>
      </c>
      <c r="K371" s="71" t="str">
        <f>IF(A371="","",Cover!AA391)</f>
        <v/>
      </c>
      <c r="L371" s="68" t="str">
        <f>IF(A371="","",Cover!AB391)</f>
        <v/>
      </c>
      <c r="M371" s="72" t="str">
        <f>IF(A371="","",Cover!AC391)</f>
        <v/>
      </c>
      <c r="N371" s="68"/>
      <c r="O371" s="67" t="str">
        <f>IF(A371="","",Cover!B391)</f>
        <v/>
      </c>
    </row>
    <row r="372" spans="1:15" x14ac:dyDescent="0.2">
      <c r="A372" s="65" t="str">
        <f>IF(Cover!C392="","",Cover!C392)</f>
        <v/>
      </c>
      <c r="B372" s="65" t="str">
        <f t="shared" si="16"/>
        <v/>
      </c>
      <c r="C372" s="65" t="str">
        <f>IF(A372="","",UPPER(Cover!L392))</f>
        <v/>
      </c>
      <c r="D372" s="66" t="str">
        <f t="shared" si="17"/>
        <v/>
      </c>
      <c r="E372" s="65" t="str">
        <f>IF(A372="","",UPPER(Cover!W392))</f>
        <v/>
      </c>
      <c r="F372" s="67" t="str">
        <f>IF(A372="","",Cover!$C$19)</f>
        <v/>
      </c>
      <c r="G372" s="68" t="str">
        <f>IF(OR(A372="",Cover!X392=""),"",Cover!X392)</f>
        <v/>
      </c>
      <c r="H372" s="69" t="str">
        <f t="shared" si="18"/>
        <v/>
      </c>
      <c r="I372" s="68"/>
      <c r="J372" s="70" t="str">
        <f>IF(A372="","",VLOOKUP(Cover!Y392,'materials MD'!E:H,4,FALSE))</f>
        <v/>
      </c>
      <c r="K372" s="71" t="str">
        <f>IF(A372="","",Cover!AA392)</f>
        <v/>
      </c>
      <c r="L372" s="68" t="str">
        <f>IF(A372="","",Cover!AB392)</f>
        <v/>
      </c>
      <c r="M372" s="72" t="str">
        <f>IF(A372="","",Cover!AC392)</f>
        <v/>
      </c>
      <c r="N372" s="68"/>
      <c r="O372" s="67" t="str">
        <f>IF(A372="","",Cover!B392)</f>
        <v/>
      </c>
    </row>
    <row r="373" spans="1:15" x14ac:dyDescent="0.2">
      <c r="A373" s="65" t="str">
        <f>IF(Cover!C393="","",Cover!C393)</f>
        <v/>
      </c>
      <c r="B373" s="65" t="str">
        <f t="shared" si="16"/>
        <v/>
      </c>
      <c r="C373" s="65" t="str">
        <f>IF(A373="","",UPPER(Cover!L393))</f>
        <v/>
      </c>
      <c r="D373" s="66" t="str">
        <f t="shared" si="17"/>
        <v/>
      </c>
      <c r="E373" s="65" t="str">
        <f>IF(A373="","",UPPER(Cover!W393))</f>
        <v/>
      </c>
      <c r="F373" s="67" t="str">
        <f>IF(A373="","",Cover!$C$19)</f>
        <v/>
      </c>
      <c r="G373" s="68" t="str">
        <f>IF(OR(A373="",Cover!X393=""),"",Cover!X393)</f>
        <v/>
      </c>
      <c r="H373" s="69" t="str">
        <f t="shared" si="18"/>
        <v/>
      </c>
      <c r="I373" s="68"/>
      <c r="J373" s="70" t="str">
        <f>IF(A373="","",VLOOKUP(Cover!Y393,'materials MD'!E:H,4,FALSE))</f>
        <v/>
      </c>
      <c r="K373" s="71" t="str">
        <f>IF(A373="","",Cover!AA393)</f>
        <v/>
      </c>
      <c r="L373" s="68" t="str">
        <f>IF(A373="","",Cover!AB393)</f>
        <v/>
      </c>
      <c r="M373" s="72" t="str">
        <f>IF(A373="","",Cover!AC393)</f>
        <v/>
      </c>
      <c r="N373" s="68"/>
      <c r="O373" s="67" t="str">
        <f>IF(A373="","",Cover!B393)</f>
        <v/>
      </c>
    </row>
    <row r="374" spans="1:15" x14ac:dyDescent="0.2">
      <c r="A374" s="65" t="str">
        <f>IF(Cover!C394="","",Cover!C394)</f>
        <v/>
      </c>
      <c r="B374" s="65" t="str">
        <f t="shared" si="16"/>
        <v/>
      </c>
      <c r="C374" s="65" t="str">
        <f>IF(A374="","",UPPER(Cover!L394))</f>
        <v/>
      </c>
      <c r="D374" s="66" t="str">
        <f t="shared" si="17"/>
        <v/>
      </c>
      <c r="E374" s="65" t="str">
        <f>IF(A374="","",UPPER(Cover!W394))</f>
        <v/>
      </c>
      <c r="F374" s="67" t="str">
        <f>IF(A374="","",Cover!$C$19)</f>
        <v/>
      </c>
      <c r="G374" s="68" t="str">
        <f>IF(OR(A374="",Cover!X394=""),"",Cover!X394)</f>
        <v/>
      </c>
      <c r="H374" s="69" t="str">
        <f t="shared" si="18"/>
        <v/>
      </c>
      <c r="I374" s="68"/>
      <c r="J374" s="70" t="str">
        <f>IF(A374="","",VLOOKUP(Cover!Y394,'materials MD'!E:H,4,FALSE))</f>
        <v/>
      </c>
      <c r="K374" s="71" t="str">
        <f>IF(A374="","",Cover!AA394)</f>
        <v/>
      </c>
      <c r="L374" s="68" t="str">
        <f>IF(A374="","",Cover!AB394)</f>
        <v/>
      </c>
      <c r="M374" s="72" t="str">
        <f>IF(A374="","",Cover!AC394)</f>
        <v/>
      </c>
      <c r="N374" s="68"/>
      <c r="O374" s="67" t="str">
        <f>IF(A374="","",Cover!B394)</f>
        <v/>
      </c>
    </row>
    <row r="375" spans="1:15" x14ac:dyDescent="0.2">
      <c r="A375" s="65" t="str">
        <f>IF(Cover!C395="","",Cover!C395)</f>
        <v/>
      </c>
      <c r="B375" s="65" t="str">
        <f t="shared" si="16"/>
        <v/>
      </c>
      <c r="C375" s="65" t="str">
        <f>IF(A375="","",UPPER(Cover!L395))</f>
        <v/>
      </c>
      <c r="D375" s="66" t="str">
        <f t="shared" si="17"/>
        <v/>
      </c>
      <c r="E375" s="65" t="str">
        <f>IF(A375="","",UPPER(Cover!W395))</f>
        <v/>
      </c>
      <c r="F375" s="67" t="str">
        <f>IF(A375="","",Cover!$C$19)</f>
        <v/>
      </c>
      <c r="G375" s="68" t="str">
        <f>IF(OR(A375="",Cover!X395=""),"",Cover!X395)</f>
        <v/>
      </c>
      <c r="H375" s="69" t="str">
        <f t="shared" si="18"/>
        <v/>
      </c>
      <c r="I375" s="68"/>
      <c r="J375" s="70" t="str">
        <f>IF(A375="","",VLOOKUP(Cover!Y395,'materials MD'!E:H,4,FALSE))</f>
        <v/>
      </c>
      <c r="K375" s="71" t="str">
        <f>IF(A375="","",Cover!AA395)</f>
        <v/>
      </c>
      <c r="L375" s="68" t="str">
        <f>IF(A375="","",Cover!AB395)</f>
        <v/>
      </c>
      <c r="M375" s="72" t="str">
        <f>IF(A375="","",Cover!AC395)</f>
        <v/>
      </c>
      <c r="N375" s="68"/>
      <c r="O375" s="67" t="str">
        <f>IF(A375="","",Cover!B395)</f>
        <v/>
      </c>
    </row>
    <row r="376" spans="1:15" x14ac:dyDescent="0.2">
      <c r="A376" s="65" t="str">
        <f>IF(Cover!C396="","",Cover!C396)</f>
        <v/>
      </c>
      <c r="B376" s="65" t="str">
        <f t="shared" si="16"/>
        <v/>
      </c>
      <c r="C376" s="65" t="str">
        <f>IF(A376="","",UPPER(Cover!L396))</f>
        <v/>
      </c>
      <c r="D376" s="66" t="str">
        <f t="shared" si="17"/>
        <v/>
      </c>
      <c r="E376" s="65" t="str">
        <f>IF(A376="","",UPPER(Cover!W396))</f>
        <v/>
      </c>
      <c r="F376" s="67" t="str">
        <f>IF(A376="","",Cover!$C$19)</f>
        <v/>
      </c>
      <c r="G376" s="68" t="str">
        <f>IF(OR(A376="",Cover!X396=""),"",Cover!X396)</f>
        <v/>
      </c>
      <c r="H376" s="69" t="str">
        <f t="shared" si="18"/>
        <v/>
      </c>
      <c r="I376" s="68"/>
      <c r="J376" s="70" t="str">
        <f>IF(A376="","",VLOOKUP(Cover!Y396,'materials MD'!E:H,4,FALSE))</f>
        <v/>
      </c>
      <c r="K376" s="71" t="str">
        <f>IF(A376="","",Cover!AA396)</f>
        <v/>
      </c>
      <c r="L376" s="68" t="str">
        <f>IF(A376="","",Cover!AB396)</f>
        <v/>
      </c>
      <c r="M376" s="72" t="str">
        <f>IF(A376="","",Cover!AC396)</f>
        <v/>
      </c>
      <c r="N376" s="68"/>
      <c r="O376" s="67" t="str">
        <f>IF(A376="","",Cover!B396)</f>
        <v/>
      </c>
    </row>
    <row r="377" spans="1:15" x14ac:dyDescent="0.2">
      <c r="A377" s="65" t="str">
        <f>IF(Cover!C397="","",Cover!C397)</f>
        <v/>
      </c>
      <c r="B377" s="65" t="str">
        <f t="shared" si="16"/>
        <v/>
      </c>
      <c r="C377" s="65" t="str">
        <f>IF(A377="","",UPPER(Cover!L397))</f>
        <v/>
      </c>
      <c r="D377" s="66" t="str">
        <f t="shared" si="17"/>
        <v/>
      </c>
      <c r="E377" s="65" t="str">
        <f>IF(A377="","",UPPER(Cover!W397))</f>
        <v/>
      </c>
      <c r="F377" s="67" t="str">
        <f>IF(A377="","",Cover!$C$19)</f>
        <v/>
      </c>
      <c r="G377" s="68" t="str">
        <f>IF(OR(A377="",Cover!X397=""),"",Cover!X397)</f>
        <v/>
      </c>
      <c r="H377" s="69" t="str">
        <f t="shared" si="18"/>
        <v/>
      </c>
      <c r="I377" s="68"/>
      <c r="J377" s="70" t="str">
        <f>IF(A377="","",VLOOKUP(Cover!Y397,'materials MD'!E:H,4,FALSE))</f>
        <v/>
      </c>
      <c r="K377" s="71" t="str">
        <f>IF(A377="","",Cover!AA397)</f>
        <v/>
      </c>
      <c r="L377" s="68" t="str">
        <f>IF(A377="","",Cover!AB397)</f>
        <v/>
      </c>
      <c r="M377" s="72" t="str">
        <f>IF(A377="","",Cover!AC397)</f>
        <v/>
      </c>
      <c r="N377" s="68"/>
      <c r="O377" s="67" t="str">
        <f>IF(A377="","",Cover!B397)</f>
        <v/>
      </c>
    </row>
    <row r="378" spans="1:15" x14ac:dyDescent="0.2">
      <c r="A378" s="65" t="str">
        <f>IF(Cover!C398="","",Cover!C398)</f>
        <v/>
      </c>
      <c r="B378" s="65" t="str">
        <f t="shared" si="16"/>
        <v/>
      </c>
      <c r="C378" s="65" t="str">
        <f>IF(A378="","",UPPER(Cover!L398))</f>
        <v/>
      </c>
      <c r="D378" s="66" t="str">
        <f t="shared" si="17"/>
        <v/>
      </c>
      <c r="E378" s="65" t="str">
        <f>IF(A378="","",UPPER(Cover!W398))</f>
        <v/>
      </c>
      <c r="F378" s="67" t="str">
        <f>IF(A378="","",Cover!$C$19)</f>
        <v/>
      </c>
      <c r="G378" s="68" t="str">
        <f>IF(OR(A378="",Cover!X398=""),"",Cover!X398)</f>
        <v/>
      </c>
      <c r="H378" s="69" t="str">
        <f t="shared" si="18"/>
        <v/>
      </c>
      <c r="I378" s="68"/>
      <c r="J378" s="70" t="str">
        <f>IF(A378="","",VLOOKUP(Cover!Y398,'materials MD'!E:H,4,FALSE))</f>
        <v/>
      </c>
      <c r="K378" s="71" t="str">
        <f>IF(A378="","",Cover!AA398)</f>
        <v/>
      </c>
      <c r="L378" s="68" t="str">
        <f>IF(A378="","",Cover!AB398)</f>
        <v/>
      </c>
      <c r="M378" s="72" t="str">
        <f>IF(A378="","",Cover!AC398)</f>
        <v/>
      </c>
      <c r="N378" s="68"/>
      <c r="O378" s="67" t="str">
        <f>IF(A378="","",Cover!B398)</f>
        <v/>
      </c>
    </row>
    <row r="379" spans="1:15" x14ac:dyDescent="0.2">
      <c r="A379" s="65" t="str">
        <f>IF(Cover!C399="","",Cover!C399)</f>
        <v/>
      </c>
      <c r="B379" s="65" t="str">
        <f t="shared" si="16"/>
        <v/>
      </c>
      <c r="C379" s="65" t="str">
        <f>IF(A379="","",UPPER(Cover!L399))</f>
        <v/>
      </c>
      <c r="D379" s="66" t="str">
        <f t="shared" si="17"/>
        <v/>
      </c>
      <c r="E379" s="65" t="str">
        <f>IF(A379="","",UPPER(Cover!W399))</f>
        <v/>
      </c>
      <c r="F379" s="67" t="str">
        <f>IF(A379="","",Cover!$C$19)</f>
        <v/>
      </c>
      <c r="G379" s="68" t="str">
        <f>IF(OR(A379="",Cover!X399=""),"",Cover!X399)</f>
        <v/>
      </c>
      <c r="H379" s="69" t="str">
        <f t="shared" si="18"/>
        <v/>
      </c>
      <c r="I379" s="68"/>
      <c r="J379" s="70" t="str">
        <f>IF(A379="","",VLOOKUP(Cover!Y399,'materials MD'!E:H,4,FALSE))</f>
        <v/>
      </c>
      <c r="K379" s="71" t="str">
        <f>IF(A379="","",Cover!AA399)</f>
        <v/>
      </c>
      <c r="L379" s="68" t="str">
        <f>IF(A379="","",Cover!AB399)</f>
        <v/>
      </c>
      <c r="M379" s="72" t="str">
        <f>IF(A379="","",Cover!AC399)</f>
        <v/>
      </c>
      <c r="N379" s="68"/>
      <c r="O379" s="67" t="str">
        <f>IF(A379="","",Cover!B399)</f>
        <v/>
      </c>
    </row>
    <row r="380" spans="1:15" x14ac:dyDescent="0.2">
      <c r="A380" s="65" t="str">
        <f>IF(Cover!C400="","",Cover!C400)</f>
        <v/>
      </c>
      <c r="B380" s="65" t="str">
        <f t="shared" si="16"/>
        <v/>
      </c>
      <c r="C380" s="65" t="str">
        <f>IF(A380="","",UPPER(Cover!L400))</f>
        <v/>
      </c>
      <c r="D380" s="66" t="str">
        <f t="shared" si="17"/>
        <v/>
      </c>
      <c r="E380" s="65" t="str">
        <f>IF(A380="","",UPPER(Cover!W400))</f>
        <v/>
      </c>
      <c r="F380" s="67" t="str">
        <f>IF(A380="","",Cover!$C$19)</f>
        <v/>
      </c>
      <c r="G380" s="68" t="str">
        <f>IF(OR(A380="",Cover!X400=""),"",Cover!X400)</f>
        <v/>
      </c>
      <c r="H380" s="69" t="str">
        <f t="shared" si="18"/>
        <v/>
      </c>
      <c r="I380" s="68"/>
      <c r="J380" s="70" t="str">
        <f>IF(A380="","",VLOOKUP(Cover!Y400,'materials MD'!E:H,4,FALSE))</f>
        <v/>
      </c>
      <c r="K380" s="71" t="str">
        <f>IF(A380="","",Cover!AA400)</f>
        <v/>
      </c>
      <c r="L380" s="68" t="str">
        <f>IF(A380="","",Cover!AB400)</f>
        <v/>
      </c>
      <c r="M380" s="72" t="str">
        <f>IF(A380="","",Cover!AC400)</f>
        <v/>
      </c>
      <c r="N380" s="68"/>
      <c r="O380" s="67" t="str">
        <f>IF(A380="","",Cover!B400)</f>
        <v/>
      </c>
    </row>
    <row r="381" spans="1:15" x14ac:dyDescent="0.2">
      <c r="A381" s="65" t="str">
        <f>IF(Cover!C401="","",Cover!C401)</f>
        <v/>
      </c>
      <c r="B381" s="65" t="str">
        <f t="shared" si="16"/>
        <v/>
      </c>
      <c r="C381" s="65" t="str">
        <f>IF(A381="","",UPPER(Cover!L401))</f>
        <v/>
      </c>
      <c r="D381" s="66" t="str">
        <f t="shared" si="17"/>
        <v/>
      </c>
      <c r="E381" s="65" t="str">
        <f>IF(A381="","",UPPER(Cover!W401))</f>
        <v/>
      </c>
      <c r="F381" s="67" t="str">
        <f>IF(A381="","",Cover!$C$19)</f>
        <v/>
      </c>
      <c r="G381" s="68" t="str">
        <f>IF(OR(A381="",Cover!X401=""),"",Cover!X401)</f>
        <v/>
      </c>
      <c r="H381" s="69" t="str">
        <f t="shared" si="18"/>
        <v/>
      </c>
      <c r="I381" s="68"/>
      <c r="J381" s="70" t="str">
        <f>IF(A381="","",VLOOKUP(Cover!Y401,'materials MD'!E:H,4,FALSE))</f>
        <v/>
      </c>
      <c r="K381" s="71" t="str">
        <f>IF(A381="","",Cover!AA401)</f>
        <v/>
      </c>
      <c r="L381" s="68" t="str">
        <f>IF(A381="","",Cover!AB401)</f>
        <v/>
      </c>
      <c r="M381" s="72" t="str">
        <f>IF(A381="","",Cover!AC401)</f>
        <v/>
      </c>
      <c r="N381" s="68"/>
      <c r="O381" s="67" t="str">
        <f>IF(A381="","",Cover!B401)</f>
        <v/>
      </c>
    </row>
    <row r="382" spans="1:15" x14ac:dyDescent="0.2">
      <c r="A382" s="65" t="str">
        <f>IF(Cover!C402="","",Cover!C402)</f>
        <v/>
      </c>
      <c r="B382" s="65" t="str">
        <f t="shared" si="16"/>
        <v/>
      </c>
      <c r="C382" s="65" t="str">
        <f>IF(A382="","",UPPER(Cover!L402))</f>
        <v/>
      </c>
      <c r="D382" s="66" t="str">
        <f t="shared" si="17"/>
        <v/>
      </c>
      <c r="E382" s="65" t="str">
        <f>IF(A382="","",UPPER(Cover!W402))</f>
        <v/>
      </c>
      <c r="F382" s="67" t="str">
        <f>IF(A382="","",Cover!$C$19)</f>
        <v/>
      </c>
      <c r="G382" s="68" t="str">
        <f>IF(OR(A382="",Cover!X402=""),"",Cover!X402)</f>
        <v/>
      </c>
      <c r="H382" s="69" t="str">
        <f t="shared" si="18"/>
        <v/>
      </c>
      <c r="I382" s="68"/>
      <c r="J382" s="70" t="str">
        <f>IF(A382="","",VLOOKUP(Cover!Y402,'materials MD'!E:H,4,FALSE))</f>
        <v/>
      </c>
      <c r="K382" s="71" t="str">
        <f>IF(A382="","",Cover!AA402)</f>
        <v/>
      </c>
      <c r="L382" s="68" t="str">
        <f>IF(A382="","",Cover!AB402)</f>
        <v/>
      </c>
      <c r="M382" s="72" t="str">
        <f>IF(A382="","",Cover!AC402)</f>
        <v/>
      </c>
      <c r="N382" s="68"/>
      <c r="O382" s="67" t="str">
        <f>IF(A382="","",Cover!B402)</f>
        <v/>
      </c>
    </row>
    <row r="383" spans="1:15" x14ac:dyDescent="0.2">
      <c r="A383" s="65" t="str">
        <f>IF(Cover!C403="","",Cover!C403)</f>
        <v/>
      </c>
      <c r="B383" s="65" t="str">
        <f t="shared" si="16"/>
        <v/>
      </c>
      <c r="C383" s="65" t="str">
        <f>IF(A383="","",UPPER(Cover!L403))</f>
        <v/>
      </c>
      <c r="D383" s="66" t="str">
        <f t="shared" si="17"/>
        <v/>
      </c>
      <c r="E383" s="65" t="str">
        <f>IF(A383="","",UPPER(Cover!W403))</f>
        <v/>
      </c>
      <c r="F383" s="67" t="str">
        <f>IF(A383="","",Cover!$C$19)</f>
        <v/>
      </c>
      <c r="G383" s="68" t="str">
        <f>IF(OR(A383="",Cover!X403=""),"",Cover!X403)</f>
        <v/>
      </c>
      <c r="H383" s="69" t="str">
        <f t="shared" si="18"/>
        <v/>
      </c>
      <c r="I383" s="68"/>
      <c r="J383" s="70" t="str">
        <f>IF(A383="","",VLOOKUP(Cover!Y403,'materials MD'!E:H,4,FALSE))</f>
        <v/>
      </c>
      <c r="K383" s="71" t="str">
        <f>IF(A383="","",Cover!AA403)</f>
        <v/>
      </c>
      <c r="L383" s="68" t="str">
        <f>IF(A383="","",Cover!AB403)</f>
        <v/>
      </c>
      <c r="M383" s="72" t="str">
        <f>IF(A383="","",Cover!AC403)</f>
        <v/>
      </c>
      <c r="N383" s="68"/>
      <c r="O383" s="67" t="str">
        <f>IF(A383="","",Cover!B403)</f>
        <v/>
      </c>
    </row>
    <row r="384" spans="1:15" x14ac:dyDescent="0.2">
      <c r="A384" s="65" t="str">
        <f>IF(Cover!C404="","",Cover!C404)</f>
        <v/>
      </c>
      <c r="B384" s="65" t="str">
        <f t="shared" si="16"/>
        <v/>
      </c>
      <c r="C384" s="65" t="str">
        <f>IF(A384="","",UPPER(Cover!L404))</f>
        <v/>
      </c>
      <c r="D384" s="66" t="str">
        <f t="shared" si="17"/>
        <v/>
      </c>
      <c r="E384" s="65" t="str">
        <f>IF(A384="","",UPPER(Cover!W404))</f>
        <v/>
      </c>
      <c r="F384" s="67" t="str">
        <f>IF(A384="","",Cover!$C$19)</f>
        <v/>
      </c>
      <c r="G384" s="68" t="str">
        <f>IF(OR(A384="",Cover!X404=""),"",Cover!X404)</f>
        <v/>
      </c>
      <c r="H384" s="69" t="str">
        <f t="shared" si="18"/>
        <v/>
      </c>
      <c r="I384" s="68"/>
      <c r="J384" s="70" t="str">
        <f>IF(A384="","",VLOOKUP(Cover!Y404,'materials MD'!E:H,4,FALSE))</f>
        <v/>
      </c>
      <c r="K384" s="71" t="str">
        <f>IF(A384="","",Cover!AA404)</f>
        <v/>
      </c>
      <c r="L384" s="68" t="str">
        <f>IF(A384="","",Cover!AB404)</f>
        <v/>
      </c>
      <c r="M384" s="72" t="str">
        <f>IF(A384="","",Cover!AC404)</f>
        <v/>
      </c>
      <c r="N384" s="68"/>
      <c r="O384" s="67" t="str">
        <f>IF(A384="","",Cover!B404)</f>
        <v/>
      </c>
    </row>
    <row r="385" spans="1:15" x14ac:dyDescent="0.2">
      <c r="A385" s="65" t="str">
        <f>IF(Cover!C405="","",Cover!C405)</f>
        <v/>
      </c>
      <c r="B385" s="65" t="str">
        <f t="shared" si="16"/>
        <v/>
      </c>
      <c r="C385" s="65" t="str">
        <f>IF(A385="","",UPPER(Cover!L405))</f>
        <v/>
      </c>
      <c r="D385" s="66" t="str">
        <f t="shared" si="17"/>
        <v/>
      </c>
      <c r="E385" s="65" t="str">
        <f>IF(A385="","",UPPER(Cover!W405))</f>
        <v/>
      </c>
      <c r="F385" s="67" t="str">
        <f>IF(A385="","",Cover!$C$19)</f>
        <v/>
      </c>
      <c r="G385" s="68" t="str">
        <f>IF(OR(A385="",Cover!X405=""),"",Cover!X405)</f>
        <v/>
      </c>
      <c r="H385" s="69" t="str">
        <f t="shared" si="18"/>
        <v/>
      </c>
      <c r="I385" s="68"/>
      <c r="J385" s="70" t="str">
        <f>IF(A385="","",VLOOKUP(Cover!Y405,'materials MD'!E:H,4,FALSE))</f>
        <v/>
      </c>
      <c r="K385" s="71" t="str">
        <f>IF(A385="","",Cover!AA405)</f>
        <v/>
      </c>
      <c r="L385" s="68" t="str">
        <f>IF(A385="","",Cover!AB405)</f>
        <v/>
      </c>
      <c r="M385" s="72" t="str">
        <f>IF(A385="","",Cover!AC405)</f>
        <v/>
      </c>
      <c r="N385" s="68"/>
      <c r="O385" s="67" t="str">
        <f>IF(A385="","",Cover!B405)</f>
        <v/>
      </c>
    </row>
    <row r="386" spans="1:15" x14ac:dyDescent="0.2">
      <c r="A386" s="65" t="str">
        <f>IF(Cover!C406="","",Cover!C406)</f>
        <v/>
      </c>
      <c r="B386" s="65" t="str">
        <f t="shared" si="16"/>
        <v/>
      </c>
      <c r="C386" s="65" t="str">
        <f>IF(A386="","",UPPER(Cover!L406))</f>
        <v/>
      </c>
      <c r="D386" s="66" t="str">
        <f t="shared" si="17"/>
        <v/>
      </c>
      <c r="E386" s="65" t="str">
        <f>IF(A386="","",UPPER(Cover!W406))</f>
        <v/>
      </c>
      <c r="F386" s="67" t="str">
        <f>IF(A386="","",Cover!$C$19)</f>
        <v/>
      </c>
      <c r="G386" s="68" t="str">
        <f>IF(OR(A386="",Cover!X406=""),"",Cover!X406)</f>
        <v/>
      </c>
      <c r="H386" s="69" t="str">
        <f t="shared" si="18"/>
        <v/>
      </c>
      <c r="I386" s="68"/>
      <c r="J386" s="70" t="str">
        <f>IF(A386="","",VLOOKUP(Cover!Y406,'materials MD'!E:H,4,FALSE))</f>
        <v/>
      </c>
      <c r="K386" s="71" t="str">
        <f>IF(A386="","",Cover!AA406)</f>
        <v/>
      </c>
      <c r="L386" s="68" t="str">
        <f>IF(A386="","",Cover!AB406)</f>
        <v/>
      </c>
      <c r="M386" s="72" t="str">
        <f>IF(A386="","",Cover!AC406)</f>
        <v/>
      </c>
      <c r="N386" s="68"/>
      <c r="O386" s="67" t="str">
        <f>IF(A386="","",Cover!B406)</f>
        <v/>
      </c>
    </row>
    <row r="387" spans="1:15" x14ac:dyDescent="0.2">
      <c r="A387" s="65" t="str">
        <f>IF(Cover!C407="","",Cover!C407)</f>
        <v/>
      </c>
      <c r="B387" s="65" t="str">
        <f t="shared" si="16"/>
        <v/>
      </c>
      <c r="C387" s="65" t="str">
        <f>IF(A387="","",UPPER(Cover!L407))</f>
        <v/>
      </c>
      <c r="D387" s="66" t="str">
        <f t="shared" si="17"/>
        <v/>
      </c>
      <c r="E387" s="65" t="str">
        <f>IF(A387="","",UPPER(Cover!W407))</f>
        <v/>
      </c>
      <c r="F387" s="67" t="str">
        <f>IF(A387="","",Cover!$C$19)</f>
        <v/>
      </c>
      <c r="G387" s="68" t="str">
        <f>IF(OR(A387="",Cover!X407=""),"",Cover!X407)</f>
        <v/>
      </c>
      <c r="H387" s="69" t="str">
        <f t="shared" si="18"/>
        <v/>
      </c>
      <c r="I387" s="68"/>
      <c r="J387" s="70" t="str">
        <f>IF(A387="","",VLOOKUP(Cover!Y407,'materials MD'!E:H,4,FALSE))</f>
        <v/>
      </c>
      <c r="K387" s="71" t="str">
        <f>IF(A387="","",Cover!AA407)</f>
        <v/>
      </c>
      <c r="L387" s="68" t="str">
        <f>IF(A387="","",Cover!AB407)</f>
        <v/>
      </c>
      <c r="M387" s="72" t="str">
        <f>IF(A387="","",Cover!AC407)</f>
        <v/>
      </c>
      <c r="N387" s="68"/>
      <c r="O387" s="67" t="str">
        <f>IF(A387="","",Cover!B407)</f>
        <v/>
      </c>
    </row>
    <row r="388" spans="1:15" x14ac:dyDescent="0.2">
      <c r="A388" s="65" t="str">
        <f>IF(Cover!C408="","",Cover!C408)</f>
        <v/>
      </c>
      <c r="B388" s="65" t="str">
        <f t="shared" ref="B388:B451" si="19">IF(A388="","",MID(C388,5,4))</f>
        <v/>
      </c>
      <c r="C388" s="65" t="str">
        <f>IF(A388="","",UPPER(Cover!L408))</f>
        <v/>
      </c>
      <c r="D388" s="66" t="str">
        <f t="shared" ref="D388:D451" si="20">IF(A388="","",MID(E388,5,4))</f>
        <v/>
      </c>
      <c r="E388" s="65" t="str">
        <f>IF(A388="","",UPPER(Cover!W408))</f>
        <v/>
      </c>
      <c r="F388" s="67" t="str">
        <f>IF(A388="","",Cover!$C$19)</f>
        <v/>
      </c>
      <c r="G388" s="68" t="str">
        <f>IF(OR(A388="",Cover!X408=""),"",Cover!X408)</f>
        <v/>
      </c>
      <c r="H388" s="69" t="str">
        <f t="shared" si="18"/>
        <v/>
      </c>
      <c r="I388" s="68"/>
      <c r="J388" s="70" t="str">
        <f>IF(A388="","",VLOOKUP(Cover!Y408,'materials MD'!E:H,4,FALSE))</f>
        <v/>
      </c>
      <c r="K388" s="71" t="str">
        <f>IF(A388="","",Cover!AA408)</f>
        <v/>
      </c>
      <c r="L388" s="68" t="str">
        <f>IF(A388="","",Cover!AB408)</f>
        <v/>
      </c>
      <c r="M388" s="72" t="str">
        <f>IF(A388="","",Cover!AC408)</f>
        <v/>
      </c>
      <c r="N388" s="68"/>
      <c r="O388" s="67" t="str">
        <f>IF(A388="","",Cover!B408)</f>
        <v/>
      </c>
    </row>
    <row r="389" spans="1:15" x14ac:dyDescent="0.2">
      <c r="A389" s="65" t="str">
        <f>IF(Cover!C409="","",Cover!C409)</f>
        <v/>
      </c>
      <c r="B389" s="65" t="str">
        <f t="shared" si="19"/>
        <v/>
      </c>
      <c r="C389" s="65" t="str">
        <f>IF(A389="","",UPPER(Cover!L409))</f>
        <v/>
      </c>
      <c r="D389" s="66" t="str">
        <f t="shared" si="20"/>
        <v/>
      </c>
      <c r="E389" s="65" t="str">
        <f>IF(A389="","",UPPER(Cover!W409))</f>
        <v/>
      </c>
      <c r="F389" s="67" t="str">
        <f>IF(A389="","",Cover!$C$19)</f>
        <v/>
      </c>
      <c r="G389" s="68" t="str">
        <f>IF(OR(A389="",Cover!X409=""),"",Cover!X409)</f>
        <v/>
      </c>
      <c r="H389" s="69" t="str">
        <f t="shared" si="18"/>
        <v/>
      </c>
      <c r="I389" s="68"/>
      <c r="J389" s="70" t="str">
        <f>IF(A389="","",VLOOKUP(Cover!Y409,'materials MD'!E:H,4,FALSE))</f>
        <v/>
      </c>
      <c r="K389" s="71" t="str">
        <f>IF(A389="","",Cover!AA409)</f>
        <v/>
      </c>
      <c r="L389" s="68" t="str">
        <f>IF(A389="","",Cover!AB409)</f>
        <v/>
      </c>
      <c r="M389" s="72" t="str">
        <f>IF(A389="","",Cover!AC409)</f>
        <v/>
      </c>
      <c r="N389" s="68"/>
      <c r="O389" s="67" t="str">
        <f>IF(A389="","",Cover!B409)</f>
        <v/>
      </c>
    </row>
    <row r="390" spans="1:15" x14ac:dyDescent="0.2">
      <c r="A390" s="65" t="str">
        <f>IF(Cover!C410="","",Cover!C410)</f>
        <v/>
      </c>
      <c r="B390" s="65" t="str">
        <f t="shared" si="19"/>
        <v/>
      </c>
      <c r="C390" s="65" t="str">
        <f>IF(A390="","",UPPER(Cover!L410))</f>
        <v/>
      </c>
      <c r="D390" s="66" t="str">
        <f t="shared" si="20"/>
        <v/>
      </c>
      <c r="E390" s="65" t="str">
        <f>IF(A390="","",UPPER(Cover!W410))</f>
        <v/>
      </c>
      <c r="F390" s="67" t="str">
        <f>IF(A390="","",Cover!$C$19)</f>
        <v/>
      </c>
      <c r="G390" s="68" t="str">
        <f>IF(OR(A390="",Cover!X410=""),"",Cover!X410)</f>
        <v/>
      </c>
      <c r="H390" s="69" t="str">
        <f t="shared" si="18"/>
        <v/>
      </c>
      <c r="I390" s="68"/>
      <c r="J390" s="70" t="str">
        <f>IF(A390="","",VLOOKUP(Cover!Y410,'materials MD'!E:H,4,FALSE))</f>
        <v/>
      </c>
      <c r="K390" s="71" t="str">
        <f>IF(A390="","",Cover!AA410)</f>
        <v/>
      </c>
      <c r="L390" s="68" t="str">
        <f>IF(A390="","",Cover!AB410)</f>
        <v/>
      </c>
      <c r="M390" s="72" t="str">
        <f>IF(A390="","",Cover!AC410)</f>
        <v/>
      </c>
      <c r="N390" s="68"/>
      <c r="O390" s="67" t="str">
        <f>IF(A390="","",Cover!B410)</f>
        <v/>
      </c>
    </row>
    <row r="391" spans="1:15" x14ac:dyDescent="0.2">
      <c r="A391" s="65" t="str">
        <f>IF(Cover!C411="","",Cover!C411)</f>
        <v/>
      </c>
      <c r="B391" s="65" t="str">
        <f t="shared" si="19"/>
        <v/>
      </c>
      <c r="C391" s="65" t="str">
        <f>IF(A391="","",UPPER(Cover!L411))</f>
        <v/>
      </c>
      <c r="D391" s="66" t="str">
        <f t="shared" si="20"/>
        <v/>
      </c>
      <c r="E391" s="65" t="str">
        <f>IF(A391="","",UPPER(Cover!W411))</f>
        <v/>
      </c>
      <c r="F391" s="67" t="str">
        <f>IF(A391="","",Cover!$C$19)</f>
        <v/>
      </c>
      <c r="G391" s="68" t="str">
        <f>IF(OR(A391="",Cover!X411=""),"",Cover!X411)</f>
        <v/>
      </c>
      <c r="H391" s="69" t="str">
        <f t="shared" si="18"/>
        <v/>
      </c>
      <c r="I391" s="68"/>
      <c r="J391" s="70" t="str">
        <f>IF(A391="","",VLOOKUP(Cover!Y411,'materials MD'!E:H,4,FALSE))</f>
        <v/>
      </c>
      <c r="K391" s="71" t="str">
        <f>IF(A391="","",Cover!AA411)</f>
        <v/>
      </c>
      <c r="L391" s="68" t="str">
        <f>IF(A391="","",Cover!AB411)</f>
        <v/>
      </c>
      <c r="M391" s="72" t="str">
        <f>IF(A391="","",Cover!AC411)</f>
        <v/>
      </c>
      <c r="N391" s="68"/>
      <c r="O391" s="67" t="str">
        <f>IF(A391="","",Cover!B411)</f>
        <v/>
      </c>
    </row>
    <row r="392" spans="1:15" x14ac:dyDescent="0.2">
      <c r="A392" s="65" t="str">
        <f>IF(Cover!C412="","",Cover!C412)</f>
        <v/>
      </c>
      <c r="B392" s="65" t="str">
        <f t="shared" si="19"/>
        <v/>
      </c>
      <c r="C392" s="65" t="str">
        <f>IF(A392="","",UPPER(Cover!L412))</f>
        <v/>
      </c>
      <c r="D392" s="66" t="str">
        <f t="shared" si="20"/>
        <v/>
      </c>
      <c r="E392" s="65" t="str">
        <f>IF(A392="","",UPPER(Cover!W412))</f>
        <v/>
      </c>
      <c r="F392" s="67" t="str">
        <f>IF(A392="","",Cover!$C$19)</f>
        <v/>
      </c>
      <c r="G392" s="68" t="str">
        <f>IF(OR(A392="",Cover!X412=""),"",Cover!X412)</f>
        <v/>
      </c>
      <c r="H392" s="69" t="str">
        <f t="shared" si="18"/>
        <v/>
      </c>
      <c r="I392" s="68"/>
      <c r="J392" s="70" t="str">
        <f>IF(A392="","",VLOOKUP(Cover!Y412,'materials MD'!E:H,4,FALSE))</f>
        <v/>
      </c>
      <c r="K392" s="71" t="str">
        <f>IF(A392="","",Cover!AA412)</f>
        <v/>
      </c>
      <c r="L392" s="68" t="str">
        <f>IF(A392="","",Cover!AB412)</f>
        <v/>
      </c>
      <c r="M392" s="72" t="str">
        <f>IF(A392="","",Cover!AC412)</f>
        <v/>
      </c>
      <c r="N392" s="68"/>
      <c r="O392" s="67" t="str">
        <f>IF(A392="","",Cover!B412)</f>
        <v/>
      </c>
    </row>
    <row r="393" spans="1:15" x14ac:dyDescent="0.2">
      <c r="A393" s="65" t="str">
        <f>IF(Cover!C413="","",Cover!C413)</f>
        <v/>
      </c>
      <c r="B393" s="65" t="str">
        <f t="shared" si="19"/>
        <v/>
      </c>
      <c r="C393" s="65" t="str">
        <f>IF(A393="","",UPPER(Cover!L413))</f>
        <v/>
      </c>
      <c r="D393" s="66" t="str">
        <f t="shared" si="20"/>
        <v/>
      </c>
      <c r="E393" s="65" t="str">
        <f>IF(A393="","",UPPER(Cover!W413))</f>
        <v/>
      </c>
      <c r="F393" s="67" t="str">
        <f>IF(A393="","",Cover!$C$19)</f>
        <v/>
      </c>
      <c r="G393" s="68" t="str">
        <f>IF(OR(A393="",Cover!X413=""),"",Cover!X413)</f>
        <v/>
      </c>
      <c r="H393" s="69" t="str">
        <f t="shared" si="18"/>
        <v/>
      </c>
      <c r="I393" s="68"/>
      <c r="J393" s="70" t="str">
        <f>IF(A393="","",VLOOKUP(Cover!Y413,'materials MD'!E:H,4,FALSE))</f>
        <v/>
      </c>
      <c r="K393" s="71" t="str">
        <f>IF(A393="","",Cover!AA413)</f>
        <v/>
      </c>
      <c r="L393" s="68" t="str">
        <f>IF(A393="","",Cover!AB413)</f>
        <v/>
      </c>
      <c r="M393" s="72" t="str">
        <f>IF(A393="","",Cover!AC413)</f>
        <v/>
      </c>
      <c r="N393" s="68"/>
      <c r="O393" s="67" t="str">
        <f>IF(A393="","",Cover!B413)</f>
        <v/>
      </c>
    </row>
    <row r="394" spans="1:15" x14ac:dyDescent="0.2">
      <c r="A394" s="65" t="str">
        <f>IF(Cover!C414="","",Cover!C414)</f>
        <v/>
      </c>
      <c r="B394" s="65" t="str">
        <f t="shared" si="19"/>
        <v/>
      </c>
      <c r="C394" s="65" t="str">
        <f>IF(A394="","",UPPER(Cover!L414))</f>
        <v/>
      </c>
      <c r="D394" s="66" t="str">
        <f t="shared" si="20"/>
        <v/>
      </c>
      <c r="E394" s="65" t="str">
        <f>IF(A394="","",UPPER(Cover!W414))</f>
        <v/>
      </c>
      <c r="F394" s="67" t="str">
        <f>IF(A394="","",Cover!$C$19)</f>
        <v/>
      </c>
      <c r="G394" s="68" t="str">
        <f>IF(OR(A394="",Cover!X414=""),"",Cover!X414)</f>
        <v/>
      </c>
      <c r="H394" s="69" t="str">
        <f t="shared" si="18"/>
        <v/>
      </c>
      <c r="I394" s="68"/>
      <c r="J394" s="70" t="str">
        <f>IF(A394="","",VLOOKUP(Cover!Y414,'materials MD'!E:H,4,FALSE))</f>
        <v/>
      </c>
      <c r="K394" s="71" t="str">
        <f>IF(A394="","",Cover!AA414)</f>
        <v/>
      </c>
      <c r="L394" s="68" t="str">
        <f>IF(A394="","",Cover!AB414)</f>
        <v/>
      </c>
      <c r="M394" s="72" t="str">
        <f>IF(A394="","",Cover!AC414)</f>
        <v/>
      </c>
      <c r="N394" s="68"/>
      <c r="O394" s="67" t="str">
        <f>IF(A394="","",Cover!B414)</f>
        <v/>
      </c>
    </row>
    <row r="395" spans="1:15" x14ac:dyDescent="0.2">
      <c r="A395" s="65" t="str">
        <f>IF(Cover!C415="","",Cover!C415)</f>
        <v/>
      </c>
      <c r="B395" s="65" t="str">
        <f t="shared" si="19"/>
        <v/>
      </c>
      <c r="C395" s="65" t="str">
        <f>IF(A395="","",UPPER(Cover!L415))</f>
        <v/>
      </c>
      <c r="D395" s="66" t="str">
        <f t="shared" si="20"/>
        <v/>
      </c>
      <c r="E395" s="65" t="str">
        <f>IF(A395="","",UPPER(Cover!W415))</f>
        <v/>
      </c>
      <c r="F395" s="67" t="str">
        <f>IF(A395="","",Cover!$C$19)</f>
        <v/>
      </c>
      <c r="G395" s="68" t="str">
        <f>IF(OR(A395="",Cover!X415=""),"",Cover!X415)</f>
        <v/>
      </c>
      <c r="H395" s="69" t="str">
        <f t="shared" si="18"/>
        <v/>
      </c>
      <c r="I395" s="68"/>
      <c r="J395" s="70" t="str">
        <f>IF(A395="","",VLOOKUP(Cover!Y415,'materials MD'!E:H,4,FALSE))</f>
        <v/>
      </c>
      <c r="K395" s="71" t="str">
        <f>IF(A395="","",Cover!AA415)</f>
        <v/>
      </c>
      <c r="L395" s="68" t="str">
        <f>IF(A395="","",Cover!AB415)</f>
        <v/>
      </c>
      <c r="M395" s="72" t="str">
        <f>IF(A395="","",Cover!AC415)</f>
        <v/>
      </c>
      <c r="N395" s="68"/>
      <c r="O395" s="67" t="str">
        <f>IF(A395="","",Cover!B415)</f>
        <v/>
      </c>
    </row>
    <row r="396" spans="1:15" x14ac:dyDescent="0.2">
      <c r="A396" s="65" t="str">
        <f>IF(Cover!C416="","",Cover!C416)</f>
        <v/>
      </c>
      <c r="B396" s="65" t="str">
        <f t="shared" si="19"/>
        <v/>
      </c>
      <c r="C396" s="65" t="str">
        <f>IF(A396="","",UPPER(Cover!L416))</f>
        <v/>
      </c>
      <c r="D396" s="66" t="str">
        <f t="shared" si="20"/>
        <v/>
      </c>
      <c r="E396" s="65" t="str">
        <f>IF(A396="","",UPPER(Cover!W416))</f>
        <v/>
      </c>
      <c r="F396" s="67" t="str">
        <f>IF(A396="","",Cover!$C$19)</f>
        <v/>
      </c>
      <c r="G396" s="68" t="str">
        <f>IF(OR(A396="",Cover!X416=""),"",Cover!X416)</f>
        <v/>
      </c>
      <c r="H396" s="69" t="str">
        <f t="shared" si="18"/>
        <v/>
      </c>
      <c r="I396" s="68"/>
      <c r="J396" s="70" t="str">
        <f>IF(A396="","",VLOOKUP(Cover!Y416,'materials MD'!E:H,4,FALSE))</f>
        <v/>
      </c>
      <c r="K396" s="71" t="str">
        <f>IF(A396="","",Cover!AA416)</f>
        <v/>
      </c>
      <c r="L396" s="68" t="str">
        <f>IF(A396="","",Cover!AB416)</f>
        <v/>
      </c>
      <c r="M396" s="72" t="str">
        <f>IF(A396="","",Cover!AC416)</f>
        <v/>
      </c>
      <c r="N396" s="68"/>
      <c r="O396" s="67" t="str">
        <f>IF(A396="","",Cover!B416)</f>
        <v/>
      </c>
    </row>
    <row r="397" spans="1:15" x14ac:dyDescent="0.2">
      <c r="A397" s="65" t="str">
        <f>IF(Cover!C417="","",Cover!C417)</f>
        <v/>
      </c>
      <c r="B397" s="65" t="str">
        <f t="shared" si="19"/>
        <v/>
      </c>
      <c r="C397" s="65" t="str">
        <f>IF(A397="","",UPPER(Cover!L417))</f>
        <v/>
      </c>
      <c r="D397" s="66" t="str">
        <f t="shared" si="20"/>
        <v/>
      </c>
      <c r="E397" s="65" t="str">
        <f>IF(A397="","",UPPER(Cover!W417))</f>
        <v/>
      </c>
      <c r="F397" s="67" t="str">
        <f>IF(A397="","",Cover!$C$19)</f>
        <v/>
      </c>
      <c r="G397" s="68" t="str">
        <f>IF(OR(A397="",Cover!X417=""),"",Cover!X417)</f>
        <v/>
      </c>
      <c r="H397" s="69" t="str">
        <f t="shared" si="18"/>
        <v/>
      </c>
      <c r="I397" s="68"/>
      <c r="J397" s="70" t="str">
        <f>IF(A397="","",VLOOKUP(Cover!Y417,'materials MD'!E:H,4,FALSE))</f>
        <v/>
      </c>
      <c r="K397" s="71" t="str">
        <f>IF(A397="","",Cover!AA417)</f>
        <v/>
      </c>
      <c r="L397" s="68" t="str">
        <f>IF(A397="","",Cover!AB417)</f>
        <v/>
      </c>
      <c r="M397" s="72" t="str">
        <f>IF(A397="","",Cover!AC417)</f>
        <v/>
      </c>
      <c r="N397" s="68"/>
      <c r="O397" s="67" t="str">
        <f>IF(A397="","",Cover!B417)</f>
        <v/>
      </c>
    </row>
    <row r="398" spans="1:15" x14ac:dyDescent="0.2">
      <c r="A398" s="65" t="str">
        <f>IF(Cover!C418="","",Cover!C418)</f>
        <v/>
      </c>
      <c r="B398" s="65" t="str">
        <f t="shared" si="19"/>
        <v/>
      </c>
      <c r="C398" s="65" t="str">
        <f>IF(A398="","",UPPER(Cover!L418))</f>
        <v/>
      </c>
      <c r="D398" s="66" t="str">
        <f t="shared" si="20"/>
        <v/>
      </c>
      <c r="E398" s="65" t="str">
        <f>IF(A398="","",UPPER(Cover!W418))</f>
        <v/>
      </c>
      <c r="F398" s="67" t="str">
        <f>IF(A398="","",Cover!$C$19)</f>
        <v/>
      </c>
      <c r="G398" s="68" t="str">
        <f>IF(OR(A398="",Cover!X418=""),"",Cover!X418)</f>
        <v/>
      </c>
      <c r="H398" s="69" t="str">
        <f t="shared" si="18"/>
        <v/>
      </c>
      <c r="I398" s="68"/>
      <c r="J398" s="70" t="str">
        <f>IF(A398="","",VLOOKUP(Cover!Y418,'materials MD'!E:H,4,FALSE))</f>
        <v/>
      </c>
      <c r="K398" s="71" t="str">
        <f>IF(A398="","",Cover!AA418)</f>
        <v/>
      </c>
      <c r="L398" s="68" t="str">
        <f>IF(A398="","",Cover!AB418)</f>
        <v/>
      </c>
      <c r="M398" s="72" t="str">
        <f>IF(A398="","",Cover!AC418)</f>
        <v/>
      </c>
      <c r="N398" s="68"/>
      <c r="O398" s="67" t="str">
        <f>IF(A398="","",Cover!B418)</f>
        <v/>
      </c>
    </row>
    <row r="399" spans="1:15" x14ac:dyDescent="0.2">
      <c r="A399" s="65" t="str">
        <f>IF(Cover!C419="","",Cover!C419)</f>
        <v/>
      </c>
      <c r="B399" s="65" t="str">
        <f t="shared" si="19"/>
        <v/>
      </c>
      <c r="C399" s="65" t="str">
        <f>IF(A399="","",UPPER(Cover!L419))</f>
        <v/>
      </c>
      <c r="D399" s="66" t="str">
        <f t="shared" si="20"/>
        <v/>
      </c>
      <c r="E399" s="65" t="str">
        <f>IF(A399="","",UPPER(Cover!W419))</f>
        <v/>
      </c>
      <c r="F399" s="67" t="str">
        <f>IF(A399="","",Cover!$C$19)</f>
        <v/>
      </c>
      <c r="G399" s="68" t="str">
        <f>IF(OR(A399="",Cover!X419=""),"",Cover!X419)</f>
        <v/>
      </c>
      <c r="H399" s="69" t="str">
        <f t="shared" si="18"/>
        <v/>
      </c>
      <c r="I399" s="68"/>
      <c r="J399" s="70" t="str">
        <f>IF(A399="","",VLOOKUP(Cover!Y419,'materials MD'!E:H,4,FALSE))</f>
        <v/>
      </c>
      <c r="K399" s="71" t="str">
        <f>IF(A399="","",Cover!AA419)</f>
        <v/>
      </c>
      <c r="L399" s="68" t="str">
        <f>IF(A399="","",Cover!AB419)</f>
        <v/>
      </c>
      <c r="M399" s="72" t="str">
        <f>IF(A399="","",Cover!AC419)</f>
        <v/>
      </c>
      <c r="N399" s="68"/>
      <c r="O399" s="67" t="str">
        <f>IF(A399="","",Cover!B419)</f>
        <v/>
      </c>
    </row>
    <row r="400" spans="1:15" x14ac:dyDescent="0.2">
      <c r="A400" s="65" t="str">
        <f>IF(Cover!C420="","",Cover!C420)</f>
        <v/>
      </c>
      <c r="B400" s="65" t="str">
        <f t="shared" si="19"/>
        <v/>
      </c>
      <c r="C400" s="65" t="str">
        <f>IF(A400="","",UPPER(Cover!L420))</f>
        <v/>
      </c>
      <c r="D400" s="66" t="str">
        <f t="shared" si="20"/>
        <v/>
      </c>
      <c r="E400" s="65" t="str">
        <f>IF(A400="","",UPPER(Cover!W420))</f>
        <v/>
      </c>
      <c r="F400" s="67" t="str">
        <f>IF(A400="","",Cover!$C$19)</f>
        <v/>
      </c>
      <c r="G400" s="68" t="str">
        <f>IF(OR(A400="",Cover!X420=""),"",Cover!X420)</f>
        <v/>
      </c>
      <c r="H400" s="69" t="str">
        <f t="shared" ref="H400:H463" si="21">IF(A400="","",10)</f>
        <v/>
      </c>
      <c r="I400" s="68"/>
      <c r="J400" s="70" t="str">
        <f>IF(A400="","",VLOOKUP(Cover!Y420,'materials MD'!E:H,4,FALSE))</f>
        <v/>
      </c>
      <c r="K400" s="71" t="str">
        <f>IF(A400="","",Cover!AA420)</f>
        <v/>
      </c>
      <c r="L400" s="68" t="str">
        <f>IF(A400="","",Cover!AB420)</f>
        <v/>
      </c>
      <c r="M400" s="72" t="str">
        <f>IF(A400="","",Cover!AC420)</f>
        <v/>
      </c>
      <c r="N400" s="68"/>
      <c r="O400" s="67" t="str">
        <f>IF(A400="","",Cover!B420)</f>
        <v/>
      </c>
    </row>
    <row r="401" spans="1:15" x14ac:dyDescent="0.2">
      <c r="A401" s="65" t="str">
        <f>IF(Cover!C421="","",Cover!C421)</f>
        <v/>
      </c>
      <c r="B401" s="65" t="str">
        <f t="shared" si="19"/>
        <v/>
      </c>
      <c r="C401" s="65" t="str">
        <f>IF(A401="","",UPPER(Cover!L421))</f>
        <v/>
      </c>
      <c r="D401" s="66" t="str">
        <f t="shared" si="20"/>
        <v/>
      </c>
      <c r="E401" s="65" t="str">
        <f>IF(A401="","",UPPER(Cover!W421))</f>
        <v/>
      </c>
      <c r="F401" s="67" t="str">
        <f>IF(A401="","",Cover!$C$19)</f>
        <v/>
      </c>
      <c r="G401" s="68" t="str">
        <f>IF(OR(A401="",Cover!X421=""),"",Cover!X421)</f>
        <v/>
      </c>
      <c r="H401" s="69" t="str">
        <f t="shared" si="21"/>
        <v/>
      </c>
      <c r="I401" s="68"/>
      <c r="J401" s="70" t="str">
        <f>IF(A401="","",VLOOKUP(Cover!Y421,'materials MD'!E:H,4,FALSE))</f>
        <v/>
      </c>
      <c r="K401" s="71" t="str">
        <f>IF(A401="","",Cover!AA421)</f>
        <v/>
      </c>
      <c r="L401" s="68" t="str">
        <f>IF(A401="","",Cover!AB421)</f>
        <v/>
      </c>
      <c r="M401" s="72" t="str">
        <f>IF(A401="","",Cover!AC421)</f>
        <v/>
      </c>
      <c r="N401" s="68"/>
      <c r="O401" s="67" t="str">
        <f>IF(A401="","",Cover!B421)</f>
        <v/>
      </c>
    </row>
    <row r="402" spans="1:15" x14ac:dyDescent="0.2">
      <c r="A402" s="65" t="str">
        <f>IF(Cover!C422="","",Cover!C422)</f>
        <v/>
      </c>
      <c r="B402" s="65" t="str">
        <f t="shared" si="19"/>
        <v/>
      </c>
      <c r="C402" s="65" t="str">
        <f>IF(A402="","",UPPER(Cover!L422))</f>
        <v/>
      </c>
      <c r="D402" s="66" t="str">
        <f t="shared" si="20"/>
        <v/>
      </c>
      <c r="E402" s="65" t="str">
        <f>IF(A402="","",UPPER(Cover!W422))</f>
        <v/>
      </c>
      <c r="F402" s="67" t="str">
        <f>IF(A402="","",Cover!$C$19)</f>
        <v/>
      </c>
      <c r="G402" s="68" t="str">
        <f>IF(OR(A402="",Cover!X422=""),"",Cover!X422)</f>
        <v/>
      </c>
      <c r="H402" s="69" t="str">
        <f t="shared" si="21"/>
        <v/>
      </c>
      <c r="I402" s="68"/>
      <c r="J402" s="70" t="str">
        <f>IF(A402="","",VLOOKUP(Cover!Y422,'materials MD'!E:H,4,FALSE))</f>
        <v/>
      </c>
      <c r="K402" s="71" t="str">
        <f>IF(A402="","",Cover!AA422)</f>
        <v/>
      </c>
      <c r="L402" s="68" t="str">
        <f>IF(A402="","",Cover!AB422)</f>
        <v/>
      </c>
      <c r="M402" s="72" t="str">
        <f>IF(A402="","",Cover!AC422)</f>
        <v/>
      </c>
      <c r="N402" s="68"/>
      <c r="O402" s="67" t="str">
        <f>IF(A402="","",Cover!B422)</f>
        <v/>
      </c>
    </row>
    <row r="403" spans="1:15" x14ac:dyDescent="0.2">
      <c r="A403" s="65" t="str">
        <f>IF(Cover!C423="","",Cover!C423)</f>
        <v/>
      </c>
      <c r="B403" s="65" t="str">
        <f t="shared" si="19"/>
        <v/>
      </c>
      <c r="C403" s="65" t="str">
        <f>IF(A403="","",UPPER(Cover!L423))</f>
        <v/>
      </c>
      <c r="D403" s="66" t="str">
        <f t="shared" si="20"/>
        <v/>
      </c>
      <c r="E403" s="65" t="str">
        <f>IF(A403="","",UPPER(Cover!W423))</f>
        <v/>
      </c>
      <c r="F403" s="67" t="str">
        <f>IF(A403="","",Cover!$C$19)</f>
        <v/>
      </c>
      <c r="G403" s="68" t="str">
        <f>IF(OR(A403="",Cover!X423=""),"",Cover!X423)</f>
        <v/>
      </c>
      <c r="H403" s="69" t="str">
        <f t="shared" si="21"/>
        <v/>
      </c>
      <c r="I403" s="68"/>
      <c r="J403" s="70" t="str">
        <f>IF(A403="","",VLOOKUP(Cover!Y423,'materials MD'!E:H,4,FALSE))</f>
        <v/>
      </c>
      <c r="K403" s="71" t="str">
        <f>IF(A403="","",Cover!AA423)</f>
        <v/>
      </c>
      <c r="L403" s="68" t="str">
        <f>IF(A403="","",Cover!AB423)</f>
        <v/>
      </c>
      <c r="M403" s="72" t="str">
        <f>IF(A403="","",Cover!AC423)</f>
        <v/>
      </c>
      <c r="N403" s="68"/>
      <c r="O403" s="67" t="str">
        <f>IF(A403="","",Cover!B423)</f>
        <v/>
      </c>
    </row>
    <row r="404" spans="1:15" x14ac:dyDescent="0.2">
      <c r="A404" s="65" t="str">
        <f>IF(Cover!C424="","",Cover!C424)</f>
        <v/>
      </c>
      <c r="B404" s="65" t="str">
        <f t="shared" si="19"/>
        <v/>
      </c>
      <c r="C404" s="65" t="str">
        <f>IF(A404="","",UPPER(Cover!L424))</f>
        <v/>
      </c>
      <c r="D404" s="66" t="str">
        <f t="shared" si="20"/>
        <v/>
      </c>
      <c r="E404" s="65" t="str">
        <f>IF(A404="","",UPPER(Cover!W424))</f>
        <v/>
      </c>
      <c r="F404" s="67" t="str">
        <f>IF(A404="","",Cover!$C$19)</f>
        <v/>
      </c>
      <c r="G404" s="68" t="str">
        <f>IF(OR(A404="",Cover!X424=""),"",Cover!X424)</f>
        <v/>
      </c>
      <c r="H404" s="69" t="str">
        <f t="shared" si="21"/>
        <v/>
      </c>
      <c r="I404" s="68"/>
      <c r="J404" s="70" t="str">
        <f>IF(A404="","",VLOOKUP(Cover!Y424,'materials MD'!E:H,4,FALSE))</f>
        <v/>
      </c>
      <c r="K404" s="71" t="str">
        <f>IF(A404="","",Cover!AA424)</f>
        <v/>
      </c>
      <c r="L404" s="68" t="str">
        <f>IF(A404="","",Cover!AB424)</f>
        <v/>
      </c>
      <c r="M404" s="72" t="str">
        <f>IF(A404="","",Cover!AC424)</f>
        <v/>
      </c>
      <c r="N404" s="68"/>
      <c r="O404" s="67" t="str">
        <f>IF(A404="","",Cover!B424)</f>
        <v/>
      </c>
    </row>
    <row r="405" spans="1:15" x14ac:dyDescent="0.2">
      <c r="A405" s="65" t="str">
        <f>IF(Cover!C425="","",Cover!C425)</f>
        <v/>
      </c>
      <c r="B405" s="65" t="str">
        <f t="shared" si="19"/>
        <v/>
      </c>
      <c r="C405" s="65" t="str">
        <f>IF(A405="","",UPPER(Cover!L425))</f>
        <v/>
      </c>
      <c r="D405" s="66" t="str">
        <f t="shared" si="20"/>
        <v/>
      </c>
      <c r="E405" s="65" t="str">
        <f>IF(A405="","",UPPER(Cover!W425))</f>
        <v/>
      </c>
      <c r="F405" s="67" t="str">
        <f>IF(A405="","",Cover!$C$19)</f>
        <v/>
      </c>
      <c r="G405" s="68" t="str">
        <f>IF(OR(A405="",Cover!X425=""),"",Cover!X425)</f>
        <v/>
      </c>
      <c r="H405" s="69" t="str">
        <f t="shared" si="21"/>
        <v/>
      </c>
      <c r="I405" s="68"/>
      <c r="J405" s="70" t="str">
        <f>IF(A405="","",VLOOKUP(Cover!Y425,'materials MD'!E:H,4,FALSE))</f>
        <v/>
      </c>
      <c r="K405" s="71" t="str">
        <f>IF(A405="","",Cover!AA425)</f>
        <v/>
      </c>
      <c r="L405" s="68" t="str">
        <f>IF(A405="","",Cover!AB425)</f>
        <v/>
      </c>
      <c r="M405" s="72" t="str">
        <f>IF(A405="","",Cover!AC425)</f>
        <v/>
      </c>
      <c r="N405" s="68"/>
      <c r="O405" s="67" t="str">
        <f>IF(A405="","",Cover!B425)</f>
        <v/>
      </c>
    </row>
    <row r="406" spans="1:15" x14ac:dyDescent="0.2">
      <c r="A406" s="65" t="str">
        <f>IF(Cover!C426="","",Cover!C426)</f>
        <v/>
      </c>
      <c r="B406" s="65" t="str">
        <f t="shared" si="19"/>
        <v/>
      </c>
      <c r="C406" s="65" t="str">
        <f>IF(A406="","",UPPER(Cover!L426))</f>
        <v/>
      </c>
      <c r="D406" s="66" t="str">
        <f t="shared" si="20"/>
        <v/>
      </c>
      <c r="E406" s="65" t="str">
        <f>IF(A406="","",UPPER(Cover!W426))</f>
        <v/>
      </c>
      <c r="F406" s="67" t="str">
        <f>IF(A406="","",Cover!$C$19)</f>
        <v/>
      </c>
      <c r="G406" s="68" t="str">
        <f>IF(OR(A406="",Cover!X426=""),"",Cover!X426)</f>
        <v/>
      </c>
      <c r="H406" s="69" t="str">
        <f t="shared" si="21"/>
        <v/>
      </c>
      <c r="I406" s="68"/>
      <c r="J406" s="70" t="str">
        <f>IF(A406="","",VLOOKUP(Cover!Y426,'materials MD'!E:H,4,FALSE))</f>
        <v/>
      </c>
      <c r="K406" s="71" t="str">
        <f>IF(A406="","",Cover!AA426)</f>
        <v/>
      </c>
      <c r="L406" s="68" t="str">
        <f>IF(A406="","",Cover!AB426)</f>
        <v/>
      </c>
      <c r="M406" s="72" t="str">
        <f>IF(A406="","",Cover!AC426)</f>
        <v/>
      </c>
      <c r="N406" s="68"/>
      <c r="O406" s="67" t="str">
        <f>IF(A406="","",Cover!B426)</f>
        <v/>
      </c>
    </row>
    <row r="407" spans="1:15" x14ac:dyDescent="0.2">
      <c r="A407" s="65" t="str">
        <f>IF(Cover!C427="","",Cover!C427)</f>
        <v/>
      </c>
      <c r="B407" s="65" t="str">
        <f t="shared" si="19"/>
        <v/>
      </c>
      <c r="C407" s="65" t="str">
        <f>IF(A407="","",UPPER(Cover!L427))</f>
        <v/>
      </c>
      <c r="D407" s="66" t="str">
        <f t="shared" si="20"/>
        <v/>
      </c>
      <c r="E407" s="65" t="str">
        <f>IF(A407="","",UPPER(Cover!W427))</f>
        <v/>
      </c>
      <c r="F407" s="67" t="str">
        <f>IF(A407="","",Cover!$C$19)</f>
        <v/>
      </c>
      <c r="G407" s="68" t="str">
        <f>IF(OR(A407="",Cover!X427=""),"",Cover!X427)</f>
        <v/>
      </c>
      <c r="H407" s="69" t="str">
        <f t="shared" si="21"/>
        <v/>
      </c>
      <c r="I407" s="68"/>
      <c r="J407" s="70" t="str">
        <f>IF(A407="","",VLOOKUP(Cover!Y427,'materials MD'!E:H,4,FALSE))</f>
        <v/>
      </c>
      <c r="K407" s="71" t="str">
        <f>IF(A407="","",Cover!AA427)</f>
        <v/>
      </c>
      <c r="L407" s="68" t="str">
        <f>IF(A407="","",Cover!AB427)</f>
        <v/>
      </c>
      <c r="M407" s="72" t="str">
        <f>IF(A407="","",Cover!AC427)</f>
        <v/>
      </c>
      <c r="N407" s="68"/>
      <c r="O407" s="67" t="str">
        <f>IF(A407="","",Cover!B427)</f>
        <v/>
      </c>
    </row>
    <row r="408" spans="1:15" x14ac:dyDescent="0.2">
      <c r="A408" s="65" t="str">
        <f>IF(Cover!C428="","",Cover!C428)</f>
        <v/>
      </c>
      <c r="B408" s="65" t="str">
        <f t="shared" si="19"/>
        <v/>
      </c>
      <c r="C408" s="65" t="str">
        <f>IF(A408="","",UPPER(Cover!L428))</f>
        <v/>
      </c>
      <c r="D408" s="66" t="str">
        <f t="shared" si="20"/>
        <v/>
      </c>
      <c r="E408" s="65" t="str">
        <f>IF(A408="","",UPPER(Cover!W428))</f>
        <v/>
      </c>
      <c r="F408" s="67" t="str">
        <f>IF(A408="","",Cover!$C$19)</f>
        <v/>
      </c>
      <c r="G408" s="68" t="str">
        <f>IF(OR(A408="",Cover!X428=""),"",Cover!X428)</f>
        <v/>
      </c>
      <c r="H408" s="69" t="str">
        <f t="shared" si="21"/>
        <v/>
      </c>
      <c r="I408" s="68"/>
      <c r="J408" s="70" t="str">
        <f>IF(A408="","",VLOOKUP(Cover!Y428,'materials MD'!E:H,4,FALSE))</f>
        <v/>
      </c>
      <c r="K408" s="71" t="str">
        <f>IF(A408="","",Cover!AA428)</f>
        <v/>
      </c>
      <c r="L408" s="68" t="str">
        <f>IF(A408="","",Cover!AB428)</f>
        <v/>
      </c>
      <c r="M408" s="72" t="str">
        <f>IF(A408="","",Cover!AC428)</f>
        <v/>
      </c>
      <c r="N408" s="68"/>
      <c r="O408" s="67" t="str">
        <f>IF(A408="","",Cover!B428)</f>
        <v/>
      </c>
    </row>
    <row r="409" spans="1:15" x14ac:dyDescent="0.2">
      <c r="A409" s="65" t="str">
        <f>IF(Cover!C429="","",Cover!C429)</f>
        <v/>
      </c>
      <c r="B409" s="65" t="str">
        <f t="shared" si="19"/>
        <v/>
      </c>
      <c r="C409" s="65" t="str">
        <f>IF(A409="","",UPPER(Cover!L429))</f>
        <v/>
      </c>
      <c r="D409" s="66" t="str">
        <f t="shared" si="20"/>
        <v/>
      </c>
      <c r="E409" s="65" t="str">
        <f>IF(A409="","",UPPER(Cover!W429))</f>
        <v/>
      </c>
      <c r="F409" s="67" t="str">
        <f>IF(A409="","",Cover!$C$19)</f>
        <v/>
      </c>
      <c r="G409" s="68" t="str">
        <f>IF(OR(A409="",Cover!X429=""),"",Cover!X429)</f>
        <v/>
      </c>
      <c r="H409" s="69" t="str">
        <f t="shared" si="21"/>
        <v/>
      </c>
      <c r="I409" s="68"/>
      <c r="J409" s="70" t="str">
        <f>IF(A409="","",VLOOKUP(Cover!Y429,'materials MD'!E:H,4,FALSE))</f>
        <v/>
      </c>
      <c r="K409" s="71" t="str">
        <f>IF(A409="","",Cover!AA429)</f>
        <v/>
      </c>
      <c r="L409" s="68" t="str">
        <f>IF(A409="","",Cover!AB429)</f>
        <v/>
      </c>
      <c r="M409" s="72" t="str">
        <f>IF(A409="","",Cover!AC429)</f>
        <v/>
      </c>
      <c r="N409" s="68"/>
      <c r="O409" s="67" t="str">
        <f>IF(A409="","",Cover!B429)</f>
        <v/>
      </c>
    </row>
    <row r="410" spans="1:15" x14ac:dyDescent="0.2">
      <c r="A410" s="65" t="str">
        <f>IF(Cover!C430="","",Cover!C430)</f>
        <v/>
      </c>
      <c r="B410" s="65" t="str">
        <f t="shared" si="19"/>
        <v/>
      </c>
      <c r="C410" s="65" t="str">
        <f>IF(A410="","",UPPER(Cover!L430))</f>
        <v/>
      </c>
      <c r="D410" s="66" t="str">
        <f t="shared" si="20"/>
        <v/>
      </c>
      <c r="E410" s="65" t="str">
        <f>IF(A410="","",UPPER(Cover!W430))</f>
        <v/>
      </c>
      <c r="F410" s="67" t="str">
        <f>IF(A410="","",Cover!$C$19)</f>
        <v/>
      </c>
      <c r="G410" s="68" t="str">
        <f>IF(OR(A410="",Cover!X430=""),"",Cover!X430)</f>
        <v/>
      </c>
      <c r="H410" s="69" t="str">
        <f t="shared" si="21"/>
        <v/>
      </c>
      <c r="I410" s="68"/>
      <c r="J410" s="70" t="str">
        <f>IF(A410="","",VLOOKUP(Cover!Y430,'materials MD'!E:H,4,FALSE))</f>
        <v/>
      </c>
      <c r="K410" s="71" t="str">
        <f>IF(A410="","",Cover!AA430)</f>
        <v/>
      </c>
      <c r="L410" s="68" t="str">
        <f>IF(A410="","",Cover!AB430)</f>
        <v/>
      </c>
      <c r="M410" s="72" t="str">
        <f>IF(A410="","",Cover!AC430)</f>
        <v/>
      </c>
      <c r="N410" s="68"/>
      <c r="O410" s="67" t="str">
        <f>IF(A410="","",Cover!B430)</f>
        <v/>
      </c>
    </row>
    <row r="411" spans="1:15" x14ac:dyDescent="0.2">
      <c r="A411" s="65" t="str">
        <f>IF(Cover!C431="","",Cover!C431)</f>
        <v/>
      </c>
      <c r="B411" s="65" t="str">
        <f t="shared" si="19"/>
        <v/>
      </c>
      <c r="C411" s="65" t="str">
        <f>IF(A411="","",UPPER(Cover!L431))</f>
        <v/>
      </c>
      <c r="D411" s="66" t="str">
        <f t="shared" si="20"/>
        <v/>
      </c>
      <c r="E411" s="65" t="str">
        <f>IF(A411="","",UPPER(Cover!W431))</f>
        <v/>
      </c>
      <c r="F411" s="67" t="str">
        <f>IF(A411="","",Cover!$C$19)</f>
        <v/>
      </c>
      <c r="G411" s="68" t="str">
        <f>IF(OR(A411="",Cover!X431=""),"",Cover!X431)</f>
        <v/>
      </c>
      <c r="H411" s="69" t="str">
        <f t="shared" si="21"/>
        <v/>
      </c>
      <c r="I411" s="68"/>
      <c r="J411" s="70" t="str">
        <f>IF(A411="","",VLOOKUP(Cover!Y431,'materials MD'!E:H,4,FALSE))</f>
        <v/>
      </c>
      <c r="K411" s="71" t="str">
        <f>IF(A411="","",Cover!AA431)</f>
        <v/>
      </c>
      <c r="L411" s="68" t="str">
        <f>IF(A411="","",Cover!AB431)</f>
        <v/>
      </c>
      <c r="M411" s="72" t="str">
        <f>IF(A411="","",Cover!AC431)</f>
        <v/>
      </c>
      <c r="N411" s="68"/>
      <c r="O411" s="67" t="str">
        <f>IF(A411="","",Cover!B431)</f>
        <v/>
      </c>
    </row>
    <row r="412" spans="1:15" x14ac:dyDescent="0.2">
      <c r="A412" s="65" t="str">
        <f>IF(Cover!C432="","",Cover!C432)</f>
        <v/>
      </c>
      <c r="B412" s="65" t="str">
        <f t="shared" si="19"/>
        <v/>
      </c>
      <c r="C412" s="65" t="str">
        <f>IF(A412="","",UPPER(Cover!L432))</f>
        <v/>
      </c>
      <c r="D412" s="66" t="str">
        <f t="shared" si="20"/>
        <v/>
      </c>
      <c r="E412" s="65" t="str">
        <f>IF(A412="","",UPPER(Cover!W432))</f>
        <v/>
      </c>
      <c r="F412" s="67" t="str">
        <f>IF(A412="","",Cover!$C$19)</f>
        <v/>
      </c>
      <c r="G412" s="68" t="str">
        <f>IF(OR(A412="",Cover!X432=""),"",Cover!X432)</f>
        <v/>
      </c>
      <c r="H412" s="69" t="str">
        <f t="shared" si="21"/>
        <v/>
      </c>
      <c r="I412" s="68"/>
      <c r="J412" s="70" t="str">
        <f>IF(A412="","",VLOOKUP(Cover!Y432,'materials MD'!E:H,4,FALSE))</f>
        <v/>
      </c>
      <c r="K412" s="71" t="str">
        <f>IF(A412="","",Cover!AA432)</f>
        <v/>
      </c>
      <c r="L412" s="68" t="str">
        <f>IF(A412="","",Cover!AB432)</f>
        <v/>
      </c>
      <c r="M412" s="72" t="str">
        <f>IF(A412="","",Cover!AC432)</f>
        <v/>
      </c>
      <c r="N412" s="68"/>
      <c r="O412" s="67" t="str">
        <f>IF(A412="","",Cover!B432)</f>
        <v/>
      </c>
    </row>
    <row r="413" spans="1:15" x14ac:dyDescent="0.2">
      <c r="A413" s="65" t="str">
        <f>IF(Cover!C433="","",Cover!C433)</f>
        <v/>
      </c>
      <c r="B413" s="65" t="str">
        <f t="shared" si="19"/>
        <v/>
      </c>
      <c r="C413" s="65" t="str">
        <f>IF(A413="","",UPPER(Cover!L433))</f>
        <v/>
      </c>
      <c r="D413" s="66" t="str">
        <f t="shared" si="20"/>
        <v/>
      </c>
      <c r="E413" s="65" t="str">
        <f>IF(A413="","",UPPER(Cover!W433))</f>
        <v/>
      </c>
      <c r="F413" s="67" t="str">
        <f>IF(A413="","",Cover!$C$19)</f>
        <v/>
      </c>
      <c r="G413" s="68" t="str">
        <f>IF(OR(A413="",Cover!X433=""),"",Cover!X433)</f>
        <v/>
      </c>
      <c r="H413" s="69" t="str">
        <f t="shared" si="21"/>
        <v/>
      </c>
      <c r="I413" s="68"/>
      <c r="J413" s="70" t="str">
        <f>IF(A413="","",VLOOKUP(Cover!Y433,'materials MD'!E:H,4,FALSE))</f>
        <v/>
      </c>
      <c r="K413" s="71" t="str">
        <f>IF(A413="","",Cover!AA433)</f>
        <v/>
      </c>
      <c r="L413" s="68" t="str">
        <f>IF(A413="","",Cover!AB433)</f>
        <v/>
      </c>
      <c r="M413" s="72" t="str">
        <f>IF(A413="","",Cover!AC433)</f>
        <v/>
      </c>
      <c r="N413" s="68"/>
      <c r="O413" s="67" t="str">
        <f>IF(A413="","",Cover!B433)</f>
        <v/>
      </c>
    </row>
    <row r="414" spans="1:15" x14ac:dyDescent="0.2">
      <c r="A414" s="65" t="str">
        <f>IF(Cover!C434="","",Cover!C434)</f>
        <v/>
      </c>
      <c r="B414" s="65" t="str">
        <f t="shared" si="19"/>
        <v/>
      </c>
      <c r="C414" s="65" t="str">
        <f>IF(A414="","",UPPER(Cover!L434))</f>
        <v/>
      </c>
      <c r="D414" s="66" t="str">
        <f t="shared" si="20"/>
        <v/>
      </c>
      <c r="E414" s="65" t="str">
        <f>IF(A414="","",UPPER(Cover!W434))</f>
        <v/>
      </c>
      <c r="F414" s="67" t="str">
        <f>IF(A414="","",Cover!$C$19)</f>
        <v/>
      </c>
      <c r="G414" s="68" t="str">
        <f>IF(OR(A414="",Cover!X434=""),"",Cover!X434)</f>
        <v/>
      </c>
      <c r="H414" s="69" t="str">
        <f t="shared" si="21"/>
        <v/>
      </c>
      <c r="I414" s="68"/>
      <c r="J414" s="70" t="str">
        <f>IF(A414="","",VLOOKUP(Cover!Y434,'materials MD'!E:H,4,FALSE))</f>
        <v/>
      </c>
      <c r="K414" s="71" t="str">
        <f>IF(A414="","",Cover!AA434)</f>
        <v/>
      </c>
      <c r="L414" s="68" t="str">
        <f>IF(A414="","",Cover!AB434)</f>
        <v/>
      </c>
      <c r="M414" s="72" t="str">
        <f>IF(A414="","",Cover!AC434)</f>
        <v/>
      </c>
      <c r="N414" s="68"/>
      <c r="O414" s="67" t="str">
        <f>IF(A414="","",Cover!B434)</f>
        <v/>
      </c>
    </row>
    <row r="415" spans="1:15" x14ac:dyDescent="0.2">
      <c r="A415" s="65" t="str">
        <f>IF(Cover!C435="","",Cover!C435)</f>
        <v/>
      </c>
      <c r="B415" s="65" t="str">
        <f t="shared" si="19"/>
        <v/>
      </c>
      <c r="C415" s="65" t="str">
        <f>IF(A415="","",UPPER(Cover!L435))</f>
        <v/>
      </c>
      <c r="D415" s="66" t="str">
        <f t="shared" si="20"/>
        <v/>
      </c>
      <c r="E415" s="65" t="str">
        <f>IF(A415="","",UPPER(Cover!W435))</f>
        <v/>
      </c>
      <c r="F415" s="67" t="str">
        <f>IF(A415="","",Cover!$C$19)</f>
        <v/>
      </c>
      <c r="G415" s="68" t="str">
        <f>IF(OR(A415="",Cover!X435=""),"",Cover!X435)</f>
        <v/>
      </c>
      <c r="H415" s="69" t="str">
        <f t="shared" si="21"/>
        <v/>
      </c>
      <c r="I415" s="68"/>
      <c r="J415" s="70" t="str">
        <f>IF(A415="","",VLOOKUP(Cover!Y435,'materials MD'!E:H,4,FALSE))</f>
        <v/>
      </c>
      <c r="K415" s="71" t="str">
        <f>IF(A415="","",Cover!AA435)</f>
        <v/>
      </c>
      <c r="L415" s="68" t="str">
        <f>IF(A415="","",Cover!AB435)</f>
        <v/>
      </c>
      <c r="M415" s="72" t="str">
        <f>IF(A415="","",Cover!AC435)</f>
        <v/>
      </c>
      <c r="N415" s="68"/>
      <c r="O415" s="67" t="str">
        <f>IF(A415="","",Cover!B435)</f>
        <v/>
      </c>
    </row>
    <row r="416" spans="1:15" x14ac:dyDescent="0.2">
      <c r="A416" s="65" t="str">
        <f>IF(Cover!C436="","",Cover!C436)</f>
        <v/>
      </c>
      <c r="B416" s="65" t="str">
        <f t="shared" si="19"/>
        <v/>
      </c>
      <c r="C416" s="65" t="str">
        <f>IF(A416="","",UPPER(Cover!L436))</f>
        <v/>
      </c>
      <c r="D416" s="66" t="str">
        <f t="shared" si="20"/>
        <v/>
      </c>
      <c r="E416" s="65" t="str">
        <f>IF(A416="","",UPPER(Cover!W436))</f>
        <v/>
      </c>
      <c r="F416" s="67" t="str">
        <f>IF(A416="","",Cover!$C$19)</f>
        <v/>
      </c>
      <c r="G416" s="68" t="str">
        <f>IF(OR(A416="",Cover!X436=""),"",Cover!X436)</f>
        <v/>
      </c>
      <c r="H416" s="69" t="str">
        <f t="shared" si="21"/>
        <v/>
      </c>
      <c r="I416" s="68"/>
      <c r="J416" s="70" t="str">
        <f>IF(A416="","",VLOOKUP(Cover!Y436,'materials MD'!E:H,4,FALSE))</f>
        <v/>
      </c>
      <c r="K416" s="71" t="str">
        <f>IF(A416="","",Cover!AA436)</f>
        <v/>
      </c>
      <c r="L416" s="68" t="str">
        <f>IF(A416="","",Cover!AB436)</f>
        <v/>
      </c>
      <c r="M416" s="72" t="str">
        <f>IF(A416="","",Cover!AC436)</f>
        <v/>
      </c>
      <c r="N416" s="68"/>
      <c r="O416" s="67" t="str">
        <f>IF(A416="","",Cover!B436)</f>
        <v/>
      </c>
    </row>
    <row r="417" spans="1:15" x14ac:dyDescent="0.2">
      <c r="A417" s="65" t="str">
        <f>IF(Cover!C437="","",Cover!C437)</f>
        <v/>
      </c>
      <c r="B417" s="65" t="str">
        <f t="shared" si="19"/>
        <v/>
      </c>
      <c r="C417" s="65" t="str">
        <f>IF(A417="","",UPPER(Cover!L437))</f>
        <v/>
      </c>
      <c r="D417" s="66" t="str">
        <f t="shared" si="20"/>
        <v/>
      </c>
      <c r="E417" s="65" t="str">
        <f>IF(A417="","",UPPER(Cover!W437))</f>
        <v/>
      </c>
      <c r="F417" s="67" t="str">
        <f>IF(A417="","",Cover!$C$19)</f>
        <v/>
      </c>
      <c r="G417" s="68" t="str">
        <f>IF(OR(A417="",Cover!X437=""),"",Cover!X437)</f>
        <v/>
      </c>
      <c r="H417" s="69" t="str">
        <f t="shared" si="21"/>
        <v/>
      </c>
      <c r="I417" s="68"/>
      <c r="J417" s="70" t="str">
        <f>IF(A417="","",VLOOKUP(Cover!Y437,'materials MD'!E:H,4,FALSE))</f>
        <v/>
      </c>
      <c r="K417" s="71" t="str">
        <f>IF(A417="","",Cover!AA437)</f>
        <v/>
      </c>
      <c r="L417" s="68" t="str">
        <f>IF(A417="","",Cover!AB437)</f>
        <v/>
      </c>
      <c r="M417" s="72" t="str">
        <f>IF(A417="","",Cover!AC437)</f>
        <v/>
      </c>
      <c r="N417" s="68"/>
      <c r="O417" s="67" t="str">
        <f>IF(A417="","",Cover!B437)</f>
        <v/>
      </c>
    </row>
    <row r="418" spans="1:15" x14ac:dyDescent="0.2">
      <c r="A418" s="65" t="str">
        <f>IF(Cover!C438="","",Cover!C438)</f>
        <v/>
      </c>
      <c r="B418" s="65" t="str">
        <f t="shared" si="19"/>
        <v/>
      </c>
      <c r="C418" s="65" t="str">
        <f>IF(A418="","",UPPER(Cover!L438))</f>
        <v/>
      </c>
      <c r="D418" s="66" t="str">
        <f t="shared" si="20"/>
        <v/>
      </c>
      <c r="E418" s="65" t="str">
        <f>IF(A418="","",UPPER(Cover!W438))</f>
        <v/>
      </c>
      <c r="F418" s="67" t="str">
        <f>IF(A418="","",Cover!$C$19)</f>
        <v/>
      </c>
      <c r="G418" s="68" t="str">
        <f>IF(OR(A418="",Cover!X438=""),"",Cover!X438)</f>
        <v/>
      </c>
      <c r="H418" s="69" t="str">
        <f t="shared" si="21"/>
        <v/>
      </c>
      <c r="I418" s="68"/>
      <c r="J418" s="70" t="str">
        <f>IF(A418="","",VLOOKUP(Cover!Y438,'materials MD'!E:H,4,FALSE))</f>
        <v/>
      </c>
      <c r="K418" s="71" t="str">
        <f>IF(A418="","",Cover!AA438)</f>
        <v/>
      </c>
      <c r="L418" s="68" t="str">
        <f>IF(A418="","",Cover!AB438)</f>
        <v/>
      </c>
      <c r="M418" s="72" t="str">
        <f>IF(A418="","",Cover!AC438)</f>
        <v/>
      </c>
      <c r="N418" s="68"/>
      <c r="O418" s="67" t="str">
        <f>IF(A418="","",Cover!B438)</f>
        <v/>
      </c>
    </row>
    <row r="419" spans="1:15" x14ac:dyDescent="0.2">
      <c r="A419" s="65" t="str">
        <f>IF(Cover!C439="","",Cover!C439)</f>
        <v/>
      </c>
      <c r="B419" s="65" t="str">
        <f t="shared" si="19"/>
        <v/>
      </c>
      <c r="C419" s="65" t="str">
        <f>IF(A419="","",UPPER(Cover!L439))</f>
        <v/>
      </c>
      <c r="D419" s="66" t="str">
        <f t="shared" si="20"/>
        <v/>
      </c>
      <c r="E419" s="65" t="str">
        <f>IF(A419="","",UPPER(Cover!W439))</f>
        <v/>
      </c>
      <c r="F419" s="67" t="str">
        <f>IF(A419="","",Cover!$C$19)</f>
        <v/>
      </c>
      <c r="G419" s="68" t="str">
        <f>IF(OR(A419="",Cover!X439=""),"",Cover!X439)</f>
        <v/>
      </c>
      <c r="H419" s="69" t="str">
        <f t="shared" si="21"/>
        <v/>
      </c>
      <c r="I419" s="68"/>
      <c r="J419" s="70" t="str">
        <f>IF(A419="","",VLOOKUP(Cover!Y439,'materials MD'!E:H,4,FALSE))</f>
        <v/>
      </c>
      <c r="K419" s="71" t="str">
        <f>IF(A419="","",Cover!AA439)</f>
        <v/>
      </c>
      <c r="L419" s="68" t="str">
        <f>IF(A419="","",Cover!AB439)</f>
        <v/>
      </c>
      <c r="M419" s="72" t="str">
        <f>IF(A419="","",Cover!AC439)</f>
        <v/>
      </c>
      <c r="N419" s="68"/>
      <c r="O419" s="67" t="str">
        <f>IF(A419="","",Cover!B439)</f>
        <v/>
      </c>
    </row>
    <row r="420" spans="1:15" x14ac:dyDescent="0.2">
      <c r="A420" s="65" t="str">
        <f>IF(Cover!C440="","",Cover!C440)</f>
        <v/>
      </c>
      <c r="B420" s="65" t="str">
        <f t="shared" si="19"/>
        <v/>
      </c>
      <c r="C420" s="65" t="str">
        <f>IF(A420="","",UPPER(Cover!L440))</f>
        <v/>
      </c>
      <c r="D420" s="66" t="str">
        <f t="shared" si="20"/>
        <v/>
      </c>
      <c r="E420" s="65" t="str">
        <f>IF(A420="","",UPPER(Cover!W440))</f>
        <v/>
      </c>
      <c r="F420" s="67" t="str">
        <f>IF(A420="","",Cover!$C$19)</f>
        <v/>
      </c>
      <c r="G420" s="68" t="str">
        <f>IF(OR(A420="",Cover!X440=""),"",Cover!X440)</f>
        <v/>
      </c>
      <c r="H420" s="69" t="str">
        <f t="shared" si="21"/>
        <v/>
      </c>
      <c r="I420" s="68"/>
      <c r="J420" s="70" t="str">
        <f>IF(A420="","",VLOOKUP(Cover!Y440,'materials MD'!E:H,4,FALSE))</f>
        <v/>
      </c>
      <c r="K420" s="71" t="str">
        <f>IF(A420="","",Cover!AA440)</f>
        <v/>
      </c>
      <c r="L420" s="68" t="str">
        <f>IF(A420="","",Cover!AB440)</f>
        <v/>
      </c>
      <c r="M420" s="72" t="str">
        <f>IF(A420="","",Cover!AC440)</f>
        <v/>
      </c>
      <c r="N420" s="68"/>
      <c r="O420" s="67" t="str">
        <f>IF(A420="","",Cover!B440)</f>
        <v/>
      </c>
    </row>
    <row r="421" spans="1:15" x14ac:dyDescent="0.2">
      <c r="A421" s="65" t="str">
        <f>IF(Cover!C441="","",Cover!C441)</f>
        <v/>
      </c>
      <c r="B421" s="65" t="str">
        <f t="shared" si="19"/>
        <v/>
      </c>
      <c r="C421" s="65" t="str">
        <f>IF(A421="","",UPPER(Cover!L441))</f>
        <v/>
      </c>
      <c r="D421" s="66" t="str">
        <f t="shared" si="20"/>
        <v/>
      </c>
      <c r="E421" s="65" t="str">
        <f>IF(A421="","",UPPER(Cover!W441))</f>
        <v/>
      </c>
      <c r="F421" s="67" t="str">
        <f>IF(A421="","",Cover!$C$19)</f>
        <v/>
      </c>
      <c r="G421" s="68" t="str">
        <f>IF(OR(A421="",Cover!X441=""),"",Cover!X441)</f>
        <v/>
      </c>
      <c r="H421" s="69" t="str">
        <f t="shared" si="21"/>
        <v/>
      </c>
      <c r="I421" s="68"/>
      <c r="J421" s="70" t="str">
        <f>IF(A421="","",VLOOKUP(Cover!Y441,'materials MD'!E:H,4,FALSE))</f>
        <v/>
      </c>
      <c r="K421" s="71" t="str">
        <f>IF(A421="","",Cover!AA441)</f>
        <v/>
      </c>
      <c r="L421" s="68" t="str">
        <f>IF(A421="","",Cover!AB441)</f>
        <v/>
      </c>
      <c r="M421" s="72" t="str">
        <f>IF(A421="","",Cover!AC441)</f>
        <v/>
      </c>
      <c r="N421" s="68"/>
      <c r="O421" s="67" t="str">
        <f>IF(A421="","",Cover!B441)</f>
        <v/>
      </c>
    </row>
    <row r="422" spans="1:15" x14ac:dyDescent="0.2">
      <c r="A422" s="65" t="str">
        <f>IF(Cover!C442="","",Cover!C442)</f>
        <v/>
      </c>
      <c r="B422" s="65" t="str">
        <f t="shared" si="19"/>
        <v/>
      </c>
      <c r="C422" s="65" t="str">
        <f>IF(A422="","",UPPER(Cover!L442))</f>
        <v/>
      </c>
      <c r="D422" s="66" t="str">
        <f t="shared" si="20"/>
        <v/>
      </c>
      <c r="E422" s="65" t="str">
        <f>IF(A422="","",UPPER(Cover!W442))</f>
        <v/>
      </c>
      <c r="F422" s="67" t="str">
        <f>IF(A422="","",Cover!$C$19)</f>
        <v/>
      </c>
      <c r="G422" s="68" t="str">
        <f>IF(OR(A422="",Cover!X442=""),"",Cover!X442)</f>
        <v/>
      </c>
      <c r="H422" s="69" t="str">
        <f t="shared" si="21"/>
        <v/>
      </c>
      <c r="I422" s="68"/>
      <c r="J422" s="70" t="str">
        <f>IF(A422="","",VLOOKUP(Cover!Y442,'materials MD'!E:H,4,FALSE))</f>
        <v/>
      </c>
      <c r="K422" s="71" t="str">
        <f>IF(A422="","",Cover!AA442)</f>
        <v/>
      </c>
      <c r="L422" s="68" t="str">
        <f>IF(A422="","",Cover!AB442)</f>
        <v/>
      </c>
      <c r="M422" s="72" t="str">
        <f>IF(A422="","",Cover!AC442)</f>
        <v/>
      </c>
      <c r="N422" s="68"/>
      <c r="O422" s="67" t="str">
        <f>IF(A422="","",Cover!B442)</f>
        <v/>
      </c>
    </row>
    <row r="423" spans="1:15" x14ac:dyDescent="0.2">
      <c r="A423" s="65" t="str">
        <f>IF(Cover!C443="","",Cover!C443)</f>
        <v/>
      </c>
      <c r="B423" s="65" t="str">
        <f t="shared" si="19"/>
        <v/>
      </c>
      <c r="C423" s="65" t="str">
        <f>IF(A423="","",UPPER(Cover!L443))</f>
        <v/>
      </c>
      <c r="D423" s="66" t="str">
        <f t="shared" si="20"/>
        <v/>
      </c>
      <c r="E423" s="65" t="str">
        <f>IF(A423="","",UPPER(Cover!W443))</f>
        <v/>
      </c>
      <c r="F423" s="67" t="str">
        <f>IF(A423="","",Cover!$C$19)</f>
        <v/>
      </c>
      <c r="G423" s="68" t="str">
        <f>IF(OR(A423="",Cover!X443=""),"",Cover!X443)</f>
        <v/>
      </c>
      <c r="H423" s="69" t="str">
        <f t="shared" si="21"/>
        <v/>
      </c>
      <c r="I423" s="68"/>
      <c r="J423" s="70" t="str">
        <f>IF(A423="","",VLOOKUP(Cover!Y443,'materials MD'!E:H,4,FALSE))</f>
        <v/>
      </c>
      <c r="K423" s="71" t="str">
        <f>IF(A423="","",Cover!AA443)</f>
        <v/>
      </c>
      <c r="L423" s="68" t="str">
        <f>IF(A423="","",Cover!AB443)</f>
        <v/>
      </c>
      <c r="M423" s="72" t="str">
        <f>IF(A423="","",Cover!AC443)</f>
        <v/>
      </c>
      <c r="N423" s="68"/>
      <c r="O423" s="67" t="str">
        <f>IF(A423="","",Cover!B443)</f>
        <v/>
      </c>
    </row>
    <row r="424" spans="1:15" x14ac:dyDescent="0.2">
      <c r="A424" s="65" t="str">
        <f>IF(Cover!C444="","",Cover!C444)</f>
        <v/>
      </c>
      <c r="B424" s="65" t="str">
        <f t="shared" si="19"/>
        <v/>
      </c>
      <c r="C424" s="65" t="str">
        <f>IF(A424="","",UPPER(Cover!L444))</f>
        <v/>
      </c>
      <c r="D424" s="66" t="str">
        <f t="shared" si="20"/>
        <v/>
      </c>
      <c r="E424" s="65" t="str">
        <f>IF(A424="","",UPPER(Cover!W444))</f>
        <v/>
      </c>
      <c r="F424" s="67" t="str">
        <f>IF(A424="","",Cover!$C$19)</f>
        <v/>
      </c>
      <c r="G424" s="68" t="str">
        <f>IF(OR(A424="",Cover!X444=""),"",Cover!X444)</f>
        <v/>
      </c>
      <c r="H424" s="69" t="str">
        <f t="shared" si="21"/>
        <v/>
      </c>
      <c r="I424" s="68"/>
      <c r="J424" s="70" t="str">
        <f>IF(A424="","",VLOOKUP(Cover!Y444,'materials MD'!E:H,4,FALSE))</f>
        <v/>
      </c>
      <c r="K424" s="71" t="str">
        <f>IF(A424="","",Cover!AA444)</f>
        <v/>
      </c>
      <c r="L424" s="68" t="str">
        <f>IF(A424="","",Cover!AB444)</f>
        <v/>
      </c>
      <c r="M424" s="72" t="str">
        <f>IF(A424="","",Cover!AC444)</f>
        <v/>
      </c>
      <c r="N424" s="68"/>
      <c r="O424" s="67" t="str">
        <f>IF(A424="","",Cover!B444)</f>
        <v/>
      </c>
    </row>
    <row r="425" spans="1:15" x14ac:dyDescent="0.2">
      <c r="A425" s="65" t="str">
        <f>IF(Cover!C445="","",Cover!C445)</f>
        <v/>
      </c>
      <c r="B425" s="65" t="str">
        <f t="shared" si="19"/>
        <v/>
      </c>
      <c r="C425" s="65" t="str">
        <f>IF(A425="","",UPPER(Cover!L445))</f>
        <v/>
      </c>
      <c r="D425" s="66" t="str">
        <f t="shared" si="20"/>
        <v/>
      </c>
      <c r="E425" s="65" t="str">
        <f>IF(A425="","",UPPER(Cover!W445))</f>
        <v/>
      </c>
      <c r="F425" s="67" t="str">
        <f>IF(A425="","",Cover!$C$19)</f>
        <v/>
      </c>
      <c r="G425" s="68" t="str">
        <f>IF(OR(A425="",Cover!X445=""),"",Cover!X445)</f>
        <v/>
      </c>
      <c r="H425" s="69" t="str">
        <f t="shared" si="21"/>
        <v/>
      </c>
      <c r="I425" s="68"/>
      <c r="J425" s="70" t="str">
        <f>IF(A425="","",VLOOKUP(Cover!Y445,'materials MD'!E:H,4,FALSE))</f>
        <v/>
      </c>
      <c r="K425" s="71" t="str">
        <f>IF(A425="","",Cover!AA445)</f>
        <v/>
      </c>
      <c r="L425" s="68" t="str">
        <f>IF(A425="","",Cover!AB445)</f>
        <v/>
      </c>
      <c r="M425" s="72" t="str">
        <f>IF(A425="","",Cover!AC445)</f>
        <v/>
      </c>
      <c r="N425" s="68"/>
      <c r="O425" s="67" t="str">
        <f>IF(A425="","",Cover!B445)</f>
        <v/>
      </c>
    </row>
    <row r="426" spans="1:15" x14ac:dyDescent="0.2">
      <c r="A426" s="65" t="str">
        <f>IF(Cover!C446="","",Cover!C446)</f>
        <v/>
      </c>
      <c r="B426" s="65" t="str">
        <f t="shared" si="19"/>
        <v/>
      </c>
      <c r="C426" s="65" t="str">
        <f>IF(A426="","",UPPER(Cover!L446))</f>
        <v/>
      </c>
      <c r="D426" s="66" t="str">
        <f t="shared" si="20"/>
        <v/>
      </c>
      <c r="E426" s="65" t="str">
        <f>IF(A426="","",UPPER(Cover!W446))</f>
        <v/>
      </c>
      <c r="F426" s="67" t="str">
        <f>IF(A426="","",Cover!$C$19)</f>
        <v/>
      </c>
      <c r="G426" s="68" t="str">
        <f>IF(OR(A426="",Cover!X446=""),"",Cover!X446)</f>
        <v/>
      </c>
      <c r="H426" s="69" t="str">
        <f t="shared" si="21"/>
        <v/>
      </c>
      <c r="I426" s="68"/>
      <c r="J426" s="70" t="str">
        <f>IF(A426="","",VLOOKUP(Cover!Y446,'materials MD'!E:H,4,FALSE))</f>
        <v/>
      </c>
      <c r="K426" s="71" t="str">
        <f>IF(A426="","",Cover!AA446)</f>
        <v/>
      </c>
      <c r="L426" s="68" t="str">
        <f>IF(A426="","",Cover!AB446)</f>
        <v/>
      </c>
      <c r="M426" s="72" t="str">
        <f>IF(A426="","",Cover!AC446)</f>
        <v/>
      </c>
      <c r="N426" s="68"/>
      <c r="O426" s="67" t="str">
        <f>IF(A426="","",Cover!B446)</f>
        <v/>
      </c>
    </row>
    <row r="427" spans="1:15" x14ac:dyDescent="0.2">
      <c r="A427" s="65" t="str">
        <f>IF(Cover!C447="","",Cover!C447)</f>
        <v/>
      </c>
      <c r="B427" s="65" t="str">
        <f t="shared" si="19"/>
        <v/>
      </c>
      <c r="C427" s="65" t="str">
        <f>IF(A427="","",UPPER(Cover!L447))</f>
        <v/>
      </c>
      <c r="D427" s="66" t="str">
        <f t="shared" si="20"/>
        <v/>
      </c>
      <c r="E427" s="65" t="str">
        <f>IF(A427="","",UPPER(Cover!W447))</f>
        <v/>
      </c>
      <c r="F427" s="67" t="str">
        <f>IF(A427="","",Cover!$C$19)</f>
        <v/>
      </c>
      <c r="G427" s="68" t="str">
        <f>IF(OR(A427="",Cover!X447=""),"",Cover!X447)</f>
        <v/>
      </c>
      <c r="H427" s="69" t="str">
        <f t="shared" si="21"/>
        <v/>
      </c>
      <c r="I427" s="68"/>
      <c r="J427" s="70" t="str">
        <f>IF(A427="","",VLOOKUP(Cover!Y447,'materials MD'!E:H,4,FALSE))</f>
        <v/>
      </c>
      <c r="K427" s="71" t="str">
        <f>IF(A427="","",Cover!AA447)</f>
        <v/>
      </c>
      <c r="L427" s="68" t="str">
        <f>IF(A427="","",Cover!AB447)</f>
        <v/>
      </c>
      <c r="M427" s="72" t="str">
        <f>IF(A427="","",Cover!AC447)</f>
        <v/>
      </c>
      <c r="N427" s="68"/>
      <c r="O427" s="67" t="str">
        <f>IF(A427="","",Cover!B447)</f>
        <v/>
      </c>
    </row>
    <row r="428" spans="1:15" x14ac:dyDescent="0.2">
      <c r="A428" s="65" t="str">
        <f>IF(Cover!C448="","",Cover!C448)</f>
        <v/>
      </c>
      <c r="B428" s="65" t="str">
        <f t="shared" si="19"/>
        <v/>
      </c>
      <c r="C428" s="65" t="str">
        <f>IF(A428="","",UPPER(Cover!L448))</f>
        <v/>
      </c>
      <c r="D428" s="66" t="str">
        <f t="shared" si="20"/>
        <v/>
      </c>
      <c r="E428" s="65" t="str">
        <f>IF(A428="","",UPPER(Cover!W448))</f>
        <v/>
      </c>
      <c r="F428" s="67" t="str">
        <f>IF(A428="","",Cover!$C$19)</f>
        <v/>
      </c>
      <c r="G428" s="68" t="str">
        <f>IF(OR(A428="",Cover!X448=""),"",Cover!X448)</f>
        <v/>
      </c>
      <c r="H428" s="69" t="str">
        <f t="shared" si="21"/>
        <v/>
      </c>
      <c r="I428" s="68"/>
      <c r="J428" s="70" t="str">
        <f>IF(A428="","",VLOOKUP(Cover!Y448,'materials MD'!E:H,4,FALSE))</f>
        <v/>
      </c>
      <c r="K428" s="71" t="str">
        <f>IF(A428="","",Cover!AA448)</f>
        <v/>
      </c>
      <c r="L428" s="68" t="str">
        <f>IF(A428="","",Cover!AB448)</f>
        <v/>
      </c>
      <c r="M428" s="72" t="str">
        <f>IF(A428="","",Cover!AC448)</f>
        <v/>
      </c>
      <c r="N428" s="68"/>
      <c r="O428" s="67" t="str">
        <f>IF(A428="","",Cover!B448)</f>
        <v/>
      </c>
    </row>
    <row r="429" spans="1:15" x14ac:dyDescent="0.2">
      <c r="A429" s="65" t="str">
        <f>IF(Cover!C449="","",Cover!C449)</f>
        <v/>
      </c>
      <c r="B429" s="65" t="str">
        <f t="shared" si="19"/>
        <v/>
      </c>
      <c r="C429" s="65" t="str">
        <f>IF(A429="","",UPPER(Cover!L449))</f>
        <v/>
      </c>
      <c r="D429" s="66" t="str">
        <f t="shared" si="20"/>
        <v/>
      </c>
      <c r="E429" s="65" t="str">
        <f>IF(A429="","",UPPER(Cover!W449))</f>
        <v/>
      </c>
      <c r="F429" s="67" t="str">
        <f>IF(A429="","",Cover!$C$19)</f>
        <v/>
      </c>
      <c r="G429" s="68" t="str">
        <f>IF(OR(A429="",Cover!X449=""),"",Cover!X449)</f>
        <v/>
      </c>
      <c r="H429" s="69" t="str">
        <f t="shared" si="21"/>
        <v/>
      </c>
      <c r="I429" s="68"/>
      <c r="J429" s="70" t="str">
        <f>IF(A429="","",VLOOKUP(Cover!Y449,'materials MD'!E:H,4,FALSE))</f>
        <v/>
      </c>
      <c r="K429" s="71" t="str">
        <f>IF(A429="","",Cover!AA449)</f>
        <v/>
      </c>
      <c r="L429" s="68" t="str">
        <f>IF(A429="","",Cover!AB449)</f>
        <v/>
      </c>
      <c r="M429" s="72" t="str">
        <f>IF(A429="","",Cover!AC449)</f>
        <v/>
      </c>
      <c r="N429" s="68"/>
      <c r="O429" s="67" t="str">
        <f>IF(A429="","",Cover!B449)</f>
        <v/>
      </c>
    </row>
    <row r="430" spans="1:15" x14ac:dyDescent="0.2">
      <c r="A430" s="65" t="str">
        <f>IF(Cover!C450="","",Cover!C450)</f>
        <v/>
      </c>
      <c r="B430" s="65" t="str">
        <f t="shared" si="19"/>
        <v/>
      </c>
      <c r="C430" s="65" t="str">
        <f>IF(A430="","",UPPER(Cover!L450))</f>
        <v/>
      </c>
      <c r="D430" s="66" t="str">
        <f t="shared" si="20"/>
        <v/>
      </c>
      <c r="E430" s="65" t="str">
        <f>IF(A430="","",UPPER(Cover!W450))</f>
        <v/>
      </c>
      <c r="F430" s="67" t="str">
        <f>IF(A430="","",Cover!$C$19)</f>
        <v/>
      </c>
      <c r="G430" s="68" t="str">
        <f>IF(OR(A430="",Cover!X450=""),"",Cover!X450)</f>
        <v/>
      </c>
      <c r="H430" s="69" t="str">
        <f t="shared" si="21"/>
        <v/>
      </c>
      <c r="I430" s="68"/>
      <c r="J430" s="70" t="str">
        <f>IF(A430="","",VLOOKUP(Cover!Y450,'materials MD'!E:H,4,FALSE))</f>
        <v/>
      </c>
      <c r="K430" s="71" t="str">
        <f>IF(A430="","",Cover!AA450)</f>
        <v/>
      </c>
      <c r="L430" s="68" t="str">
        <f>IF(A430="","",Cover!AB450)</f>
        <v/>
      </c>
      <c r="M430" s="72" t="str">
        <f>IF(A430="","",Cover!AC450)</f>
        <v/>
      </c>
      <c r="N430" s="68"/>
      <c r="O430" s="67" t="str">
        <f>IF(A430="","",Cover!B450)</f>
        <v/>
      </c>
    </row>
    <row r="431" spans="1:15" x14ac:dyDescent="0.2">
      <c r="A431" s="65" t="str">
        <f>IF(Cover!C451="","",Cover!C451)</f>
        <v/>
      </c>
      <c r="B431" s="65" t="str">
        <f t="shared" si="19"/>
        <v/>
      </c>
      <c r="C431" s="65" t="str">
        <f>IF(A431="","",UPPER(Cover!L451))</f>
        <v/>
      </c>
      <c r="D431" s="66" t="str">
        <f t="shared" si="20"/>
        <v/>
      </c>
      <c r="E431" s="65" t="str">
        <f>IF(A431="","",UPPER(Cover!W451))</f>
        <v/>
      </c>
      <c r="F431" s="67" t="str">
        <f>IF(A431="","",Cover!$C$19)</f>
        <v/>
      </c>
      <c r="G431" s="68" t="str">
        <f>IF(OR(A431="",Cover!X451=""),"",Cover!X451)</f>
        <v/>
      </c>
      <c r="H431" s="69" t="str">
        <f t="shared" si="21"/>
        <v/>
      </c>
      <c r="I431" s="68"/>
      <c r="J431" s="70" t="str">
        <f>IF(A431="","",VLOOKUP(Cover!Y451,'materials MD'!E:H,4,FALSE))</f>
        <v/>
      </c>
      <c r="K431" s="71" t="str">
        <f>IF(A431="","",Cover!AA451)</f>
        <v/>
      </c>
      <c r="L431" s="68" t="str">
        <f>IF(A431="","",Cover!AB451)</f>
        <v/>
      </c>
      <c r="M431" s="72" t="str">
        <f>IF(A431="","",Cover!AC451)</f>
        <v/>
      </c>
      <c r="N431" s="68"/>
      <c r="O431" s="67" t="str">
        <f>IF(A431="","",Cover!B451)</f>
        <v/>
      </c>
    </row>
    <row r="432" spans="1:15" x14ac:dyDescent="0.2">
      <c r="A432" s="65" t="str">
        <f>IF(Cover!C452="","",Cover!C452)</f>
        <v/>
      </c>
      <c r="B432" s="65" t="str">
        <f t="shared" si="19"/>
        <v/>
      </c>
      <c r="C432" s="65" t="str">
        <f>IF(A432="","",UPPER(Cover!L452))</f>
        <v/>
      </c>
      <c r="D432" s="66" t="str">
        <f t="shared" si="20"/>
        <v/>
      </c>
      <c r="E432" s="65" t="str">
        <f>IF(A432="","",UPPER(Cover!W452))</f>
        <v/>
      </c>
      <c r="F432" s="67" t="str">
        <f>IF(A432="","",Cover!$C$19)</f>
        <v/>
      </c>
      <c r="G432" s="68" t="str">
        <f>IF(OR(A432="",Cover!X452=""),"",Cover!X452)</f>
        <v/>
      </c>
      <c r="H432" s="69" t="str">
        <f t="shared" si="21"/>
        <v/>
      </c>
      <c r="I432" s="68"/>
      <c r="J432" s="70" t="str">
        <f>IF(A432="","",VLOOKUP(Cover!Y452,'materials MD'!E:H,4,FALSE))</f>
        <v/>
      </c>
      <c r="K432" s="71" t="str">
        <f>IF(A432="","",Cover!AA452)</f>
        <v/>
      </c>
      <c r="L432" s="68" t="str">
        <f>IF(A432="","",Cover!AB452)</f>
        <v/>
      </c>
      <c r="M432" s="72" t="str">
        <f>IF(A432="","",Cover!AC452)</f>
        <v/>
      </c>
      <c r="N432" s="68"/>
      <c r="O432" s="67" t="str">
        <f>IF(A432="","",Cover!B452)</f>
        <v/>
      </c>
    </row>
    <row r="433" spans="1:15" x14ac:dyDescent="0.2">
      <c r="A433" s="65" t="str">
        <f>IF(Cover!C453="","",Cover!C453)</f>
        <v/>
      </c>
      <c r="B433" s="65" t="str">
        <f t="shared" si="19"/>
        <v/>
      </c>
      <c r="C433" s="65" t="str">
        <f>IF(A433="","",UPPER(Cover!L453))</f>
        <v/>
      </c>
      <c r="D433" s="66" t="str">
        <f t="shared" si="20"/>
        <v/>
      </c>
      <c r="E433" s="65" t="str">
        <f>IF(A433="","",UPPER(Cover!W453))</f>
        <v/>
      </c>
      <c r="F433" s="67" t="str">
        <f>IF(A433="","",Cover!$C$19)</f>
        <v/>
      </c>
      <c r="G433" s="68" t="str">
        <f>IF(OR(A433="",Cover!X453=""),"",Cover!X453)</f>
        <v/>
      </c>
      <c r="H433" s="69" t="str">
        <f t="shared" si="21"/>
        <v/>
      </c>
      <c r="I433" s="68"/>
      <c r="J433" s="70" t="str">
        <f>IF(A433="","",VLOOKUP(Cover!Y453,'materials MD'!E:H,4,FALSE))</f>
        <v/>
      </c>
      <c r="K433" s="71" t="str">
        <f>IF(A433="","",Cover!AA453)</f>
        <v/>
      </c>
      <c r="L433" s="68" t="str">
        <f>IF(A433="","",Cover!AB453)</f>
        <v/>
      </c>
      <c r="M433" s="72" t="str">
        <f>IF(A433="","",Cover!AC453)</f>
        <v/>
      </c>
      <c r="N433" s="68"/>
      <c r="O433" s="67" t="str">
        <f>IF(A433="","",Cover!B453)</f>
        <v/>
      </c>
    </row>
    <row r="434" spans="1:15" x14ac:dyDescent="0.2">
      <c r="A434" s="65" t="str">
        <f>IF(Cover!C454="","",Cover!C454)</f>
        <v/>
      </c>
      <c r="B434" s="65" t="str">
        <f t="shared" si="19"/>
        <v/>
      </c>
      <c r="C434" s="65" t="str">
        <f>IF(A434="","",UPPER(Cover!L454))</f>
        <v/>
      </c>
      <c r="D434" s="66" t="str">
        <f t="shared" si="20"/>
        <v/>
      </c>
      <c r="E434" s="65" t="str">
        <f>IF(A434="","",UPPER(Cover!W454))</f>
        <v/>
      </c>
      <c r="F434" s="67" t="str">
        <f>IF(A434="","",Cover!$C$19)</f>
        <v/>
      </c>
      <c r="G434" s="68" t="str">
        <f>IF(OR(A434="",Cover!X454=""),"",Cover!X454)</f>
        <v/>
      </c>
      <c r="H434" s="69" t="str">
        <f t="shared" si="21"/>
        <v/>
      </c>
      <c r="I434" s="68"/>
      <c r="J434" s="70" t="str">
        <f>IF(A434="","",VLOOKUP(Cover!Y454,'materials MD'!E:H,4,FALSE))</f>
        <v/>
      </c>
      <c r="K434" s="71" t="str">
        <f>IF(A434="","",Cover!AA454)</f>
        <v/>
      </c>
      <c r="L434" s="68" t="str">
        <f>IF(A434="","",Cover!AB454)</f>
        <v/>
      </c>
      <c r="M434" s="72" t="str">
        <f>IF(A434="","",Cover!AC454)</f>
        <v/>
      </c>
      <c r="N434" s="68"/>
      <c r="O434" s="67" t="str">
        <f>IF(A434="","",Cover!B454)</f>
        <v/>
      </c>
    </row>
    <row r="435" spans="1:15" x14ac:dyDescent="0.2">
      <c r="A435" s="65" t="str">
        <f>IF(Cover!C455="","",Cover!C455)</f>
        <v/>
      </c>
      <c r="B435" s="65" t="str">
        <f t="shared" si="19"/>
        <v/>
      </c>
      <c r="C435" s="65" t="str">
        <f>IF(A435="","",UPPER(Cover!L455))</f>
        <v/>
      </c>
      <c r="D435" s="66" t="str">
        <f t="shared" si="20"/>
        <v/>
      </c>
      <c r="E435" s="65" t="str">
        <f>IF(A435="","",UPPER(Cover!W455))</f>
        <v/>
      </c>
      <c r="F435" s="67" t="str">
        <f>IF(A435="","",Cover!$C$19)</f>
        <v/>
      </c>
      <c r="G435" s="68" t="str">
        <f>IF(OR(A435="",Cover!X455=""),"",Cover!X455)</f>
        <v/>
      </c>
      <c r="H435" s="69" t="str">
        <f t="shared" si="21"/>
        <v/>
      </c>
      <c r="I435" s="68"/>
      <c r="J435" s="70" t="str">
        <f>IF(A435="","",VLOOKUP(Cover!Y455,'materials MD'!E:H,4,FALSE))</f>
        <v/>
      </c>
      <c r="K435" s="71" t="str">
        <f>IF(A435="","",Cover!AA455)</f>
        <v/>
      </c>
      <c r="L435" s="68" t="str">
        <f>IF(A435="","",Cover!AB455)</f>
        <v/>
      </c>
      <c r="M435" s="72" t="str">
        <f>IF(A435="","",Cover!AC455)</f>
        <v/>
      </c>
      <c r="N435" s="68"/>
      <c r="O435" s="67" t="str">
        <f>IF(A435="","",Cover!B455)</f>
        <v/>
      </c>
    </row>
    <row r="436" spans="1:15" x14ac:dyDescent="0.2">
      <c r="A436" s="65" t="str">
        <f>IF(Cover!C456="","",Cover!C456)</f>
        <v/>
      </c>
      <c r="B436" s="65" t="str">
        <f t="shared" si="19"/>
        <v/>
      </c>
      <c r="C436" s="65" t="str">
        <f>IF(A436="","",UPPER(Cover!L456))</f>
        <v/>
      </c>
      <c r="D436" s="66" t="str">
        <f t="shared" si="20"/>
        <v/>
      </c>
      <c r="E436" s="65" t="str">
        <f>IF(A436="","",UPPER(Cover!W456))</f>
        <v/>
      </c>
      <c r="F436" s="67" t="str">
        <f>IF(A436="","",Cover!$C$19)</f>
        <v/>
      </c>
      <c r="G436" s="68" t="str">
        <f>IF(OR(A436="",Cover!X456=""),"",Cover!X456)</f>
        <v/>
      </c>
      <c r="H436" s="69" t="str">
        <f t="shared" si="21"/>
        <v/>
      </c>
      <c r="I436" s="68"/>
      <c r="J436" s="70" t="str">
        <f>IF(A436="","",VLOOKUP(Cover!Y456,'materials MD'!E:H,4,FALSE))</f>
        <v/>
      </c>
      <c r="K436" s="71" t="str">
        <f>IF(A436="","",Cover!AA456)</f>
        <v/>
      </c>
      <c r="L436" s="68" t="str">
        <f>IF(A436="","",Cover!AB456)</f>
        <v/>
      </c>
      <c r="M436" s="72" t="str">
        <f>IF(A436="","",Cover!AC456)</f>
        <v/>
      </c>
      <c r="N436" s="68"/>
      <c r="O436" s="67" t="str">
        <f>IF(A436="","",Cover!B456)</f>
        <v/>
      </c>
    </row>
    <row r="437" spans="1:15" x14ac:dyDescent="0.2">
      <c r="A437" s="65" t="str">
        <f>IF(Cover!C457="","",Cover!C457)</f>
        <v/>
      </c>
      <c r="B437" s="65" t="str">
        <f t="shared" si="19"/>
        <v/>
      </c>
      <c r="C437" s="65" t="str">
        <f>IF(A437="","",UPPER(Cover!L457))</f>
        <v/>
      </c>
      <c r="D437" s="66" t="str">
        <f t="shared" si="20"/>
        <v/>
      </c>
      <c r="E437" s="65" t="str">
        <f>IF(A437="","",UPPER(Cover!W457))</f>
        <v/>
      </c>
      <c r="F437" s="67" t="str">
        <f>IF(A437="","",Cover!$C$19)</f>
        <v/>
      </c>
      <c r="G437" s="68" t="str">
        <f>IF(OR(A437="",Cover!X457=""),"",Cover!X457)</f>
        <v/>
      </c>
      <c r="H437" s="69" t="str">
        <f t="shared" si="21"/>
        <v/>
      </c>
      <c r="I437" s="68"/>
      <c r="J437" s="70" t="str">
        <f>IF(A437="","",VLOOKUP(Cover!Y457,'materials MD'!E:H,4,FALSE))</f>
        <v/>
      </c>
      <c r="K437" s="71" t="str">
        <f>IF(A437="","",Cover!AA457)</f>
        <v/>
      </c>
      <c r="L437" s="68" t="str">
        <f>IF(A437="","",Cover!AB457)</f>
        <v/>
      </c>
      <c r="M437" s="72" t="str">
        <f>IF(A437="","",Cover!AC457)</f>
        <v/>
      </c>
      <c r="N437" s="68"/>
      <c r="O437" s="67" t="str">
        <f>IF(A437="","",Cover!B457)</f>
        <v/>
      </c>
    </row>
    <row r="438" spans="1:15" x14ac:dyDescent="0.2">
      <c r="A438" s="65" t="str">
        <f>IF(Cover!C458="","",Cover!C458)</f>
        <v/>
      </c>
      <c r="B438" s="65" t="str">
        <f t="shared" si="19"/>
        <v/>
      </c>
      <c r="C438" s="65" t="str">
        <f>IF(A438="","",UPPER(Cover!L458))</f>
        <v/>
      </c>
      <c r="D438" s="66" t="str">
        <f t="shared" si="20"/>
        <v/>
      </c>
      <c r="E438" s="65" t="str">
        <f>IF(A438="","",UPPER(Cover!W458))</f>
        <v/>
      </c>
      <c r="F438" s="67" t="str">
        <f>IF(A438="","",Cover!$C$19)</f>
        <v/>
      </c>
      <c r="G438" s="68" t="str">
        <f>IF(OR(A438="",Cover!X458=""),"",Cover!X458)</f>
        <v/>
      </c>
      <c r="H438" s="69" t="str">
        <f t="shared" si="21"/>
        <v/>
      </c>
      <c r="I438" s="68"/>
      <c r="J438" s="70" t="str">
        <f>IF(A438="","",VLOOKUP(Cover!Y458,'materials MD'!E:H,4,FALSE))</f>
        <v/>
      </c>
      <c r="K438" s="71" t="str">
        <f>IF(A438="","",Cover!AA458)</f>
        <v/>
      </c>
      <c r="L438" s="68" t="str">
        <f>IF(A438="","",Cover!AB458)</f>
        <v/>
      </c>
      <c r="M438" s="72" t="str">
        <f>IF(A438="","",Cover!AC458)</f>
        <v/>
      </c>
      <c r="N438" s="68"/>
      <c r="O438" s="67" t="str">
        <f>IF(A438="","",Cover!B458)</f>
        <v/>
      </c>
    </row>
    <row r="439" spans="1:15" x14ac:dyDescent="0.2">
      <c r="A439" s="65" t="str">
        <f>IF(Cover!C459="","",Cover!C459)</f>
        <v/>
      </c>
      <c r="B439" s="65" t="str">
        <f t="shared" si="19"/>
        <v/>
      </c>
      <c r="C439" s="65" t="str">
        <f>IF(A439="","",UPPER(Cover!L459))</f>
        <v/>
      </c>
      <c r="D439" s="66" t="str">
        <f t="shared" si="20"/>
        <v/>
      </c>
      <c r="E439" s="65" t="str">
        <f>IF(A439="","",UPPER(Cover!W459))</f>
        <v/>
      </c>
      <c r="F439" s="67" t="str">
        <f>IF(A439="","",Cover!$C$19)</f>
        <v/>
      </c>
      <c r="G439" s="68" t="str">
        <f>IF(OR(A439="",Cover!X459=""),"",Cover!X459)</f>
        <v/>
      </c>
      <c r="H439" s="69" t="str">
        <f t="shared" si="21"/>
        <v/>
      </c>
      <c r="I439" s="68"/>
      <c r="J439" s="70" t="str">
        <f>IF(A439="","",VLOOKUP(Cover!Y459,'materials MD'!E:H,4,FALSE))</f>
        <v/>
      </c>
      <c r="K439" s="71" t="str">
        <f>IF(A439="","",Cover!AA459)</f>
        <v/>
      </c>
      <c r="L439" s="68" t="str">
        <f>IF(A439="","",Cover!AB459)</f>
        <v/>
      </c>
      <c r="M439" s="72" t="str">
        <f>IF(A439="","",Cover!AC459)</f>
        <v/>
      </c>
      <c r="N439" s="68"/>
      <c r="O439" s="67" t="str">
        <f>IF(A439="","",Cover!B459)</f>
        <v/>
      </c>
    </row>
    <row r="440" spans="1:15" x14ac:dyDescent="0.2">
      <c r="A440" s="65" t="str">
        <f>IF(Cover!C460="","",Cover!C460)</f>
        <v/>
      </c>
      <c r="B440" s="65" t="str">
        <f t="shared" si="19"/>
        <v/>
      </c>
      <c r="C440" s="65" t="str">
        <f>IF(A440="","",UPPER(Cover!L460))</f>
        <v/>
      </c>
      <c r="D440" s="66" t="str">
        <f t="shared" si="20"/>
        <v/>
      </c>
      <c r="E440" s="65" t="str">
        <f>IF(A440="","",UPPER(Cover!W460))</f>
        <v/>
      </c>
      <c r="F440" s="67" t="str">
        <f>IF(A440="","",Cover!$C$19)</f>
        <v/>
      </c>
      <c r="G440" s="68" t="str">
        <f>IF(OR(A440="",Cover!X460=""),"",Cover!X460)</f>
        <v/>
      </c>
      <c r="H440" s="69" t="str">
        <f t="shared" si="21"/>
        <v/>
      </c>
      <c r="I440" s="68"/>
      <c r="J440" s="70" t="str">
        <f>IF(A440="","",VLOOKUP(Cover!Y460,'materials MD'!E:H,4,FALSE))</f>
        <v/>
      </c>
      <c r="K440" s="71" t="str">
        <f>IF(A440="","",Cover!AA460)</f>
        <v/>
      </c>
      <c r="L440" s="68" t="str">
        <f>IF(A440="","",Cover!AB460)</f>
        <v/>
      </c>
      <c r="M440" s="72" t="str">
        <f>IF(A440="","",Cover!AC460)</f>
        <v/>
      </c>
      <c r="N440" s="68"/>
      <c r="O440" s="67" t="str">
        <f>IF(A440="","",Cover!B460)</f>
        <v/>
      </c>
    </row>
    <row r="441" spans="1:15" x14ac:dyDescent="0.2">
      <c r="A441" s="65" t="str">
        <f>IF(Cover!C461="","",Cover!C461)</f>
        <v/>
      </c>
      <c r="B441" s="65" t="str">
        <f t="shared" si="19"/>
        <v/>
      </c>
      <c r="C441" s="65" t="str">
        <f>IF(A441="","",UPPER(Cover!L461))</f>
        <v/>
      </c>
      <c r="D441" s="66" t="str">
        <f t="shared" si="20"/>
        <v/>
      </c>
      <c r="E441" s="65" t="str">
        <f>IF(A441="","",UPPER(Cover!W461))</f>
        <v/>
      </c>
      <c r="F441" s="67" t="str">
        <f>IF(A441="","",Cover!$C$19)</f>
        <v/>
      </c>
      <c r="G441" s="68" t="str">
        <f>IF(OR(A441="",Cover!X461=""),"",Cover!X461)</f>
        <v/>
      </c>
      <c r="H441" s="69" t="str">
        <f t="shared" si="21"/>
        <v/>
      </c>
      <c r="I441" s="68"/>
      <c r="J441" s="70" t="str">
        <f>IF(A441="","",VLOOKUP(Cover!Y461,'materials MD'!E:H,4,FALSE))</f>
        <v/>
      </c>
      <c r="K441" s="71" t="str">
        <f>IF(A441="","",Cover!AA461)</f>
        <v/>
      </c>
      <c r="L441" s="68" t="str">
        <f>IF(A441="","",Cover!AB461)</f>
        <v/>
      </c>
      <c r="M441" s="72" t="str">
        <f>IF(A441="","",Cover!AC461)</f>
        <v/>
      </c>
      <c r="N441" s="68"/>
      <c r="O441" s="67" t="str">
        <f>IF(A441="","",Cover!B461)</f>
        <v/>
      </c>
    </row>
    <row r="442" spans="1:15" x14ac:dyDescent="0.2">
      <c r="A442" s="65" t="str">
        <f>IF(Cover!C462="","",Cover!C462)</f>
        <v/>
      </c>
      <c r="B442" s="65" t="str">
        <f t="shared" si="19"/>
        <v/>
      </c>
      <c r="C442" s="65" t="str">
        <f>IF(A442="","",UPPER(Cover!L462))</f>
        <v/>
      </c>
      <c r="D442" s="66" t="str">
        <f t="shared" si="20"/>
        <v/>
      </c>
      <c r="E442" s="65" t="str">
        <f>IF(A442="","",UPPER(Cover!W462))</f>
        <v/>
      </c>
      <c r="F442" s="67" t="str">
        <f>IF(A442="","",Cover!$C$19)</f>
        <v/>
      </c>
      <c r="G442" s="68" t="str">
        <f>IF(OR(A442="",Cover!X462=""),"",Cover!X462)</f>
        <v/>
      </c>
      <c r="H442" s="69" t="str">
        <f t="shared" si="21"/>
        <v/>
      </c>
      <c r="I442" s="68"/>
      <c r="J442" s="70" t="str">
        <f>IF(A442="","",VLOOKUP(Cover!Y462,'materials MD'!E:H,4,FALSE))</f>
        <v/>
      </c>
      <c r="K442" s="71" t="str">
        <f>IF(A442="","",Cover!AA462)</f>
        <v/>
      </c>
      <c r="L442" s="68" t="str">
        <f>IF(A442="","",Cover!AB462)</f>
        <v/>
      </c>
      <c r="M442" s="72" t="str">
        <f>IF(A442="","",Cover!AC462)</f>
        <v/>
      </c>
      <c r="N442" s="68"/>
      <c r="O442" s="67" t="str">
        <f>IF(A442="","",Cover!B462)</f>
        <v/>
      </c>
    </row>
    <row r="443" spans="1:15" x14ac:dyDescent="0.2">
      <c r="A443" s="65" t="str">
        <f>IF(Cover!C463="","",Cover!C463)</f>
        <v/>
      </c>
      <c r="B443" s="65" t="str">
        <f t="shared" si="19"/>
        <v/>
      </c>
      <c r="C443" s="65" t="str">
        <f>IF(A443="","",UPPER(Cover!L463))</f>
        <v/>
      </c>
      <c r="D443" s="66" t="str">
        <f t="shared" si="20"/>
        <v/>
      </c>
      <c r="E443" s="65" t="str">
        <f>IF(A443="","",UPPER(Cover!W463))</f>
        <v/>
      </c>
      <c r="F443" s="67" t="str">
        <f>IF(A443="","",Cover!$C$19)</f>
        <v/>
      </c>
      <c r="G443" s="68" t="str">
        <f>IF(OR(A443="",Cover!X463=""),"",Cover!X463)</f>
        <v/>
      </c>
      <c r="H443" s="69" t="str">
        <f t="shared" si="21"/>
        <v/>
      </c>
      <c r="I443" s="68"/>
      <c r="J443" s="70" t="str">
        <f>IF(A443="","",VLOOKUP(Cover!Y463,'materials MD'!E:H,4,FALSE))</f>
        <v/>
      </c>
      <c r="K443" s="71" t="str">
        <f>IF(A443="","",Cover!AA463)</f>
        <v/>
      </c>
      <c r="L443" s="68" t="str">
        <f>IF(A443="","",Cover!AB463)</f>
        <v/>
      </c>
      <c r="M443" s="72" t="str">
        <f>IF(A443="","",Cover!AC463)</f>
        <v/>
      </c>
      <c r="N443" s="68"/>
      <c r="O443" s="67" t="str">
        <f>IF(A443="","",Cover!B463)</f>
        <v/>
      </c>
    </row>
    <row r="444" spans="1:15" x14ac:dyDescent="0.2">
      <c r="A444" s="65" t="str">
        <f>IF(Cover!C464="","",Cover!C464)</f>
        <v/>
      </c>
      <c r="B444" s="65" t="str">
        <f t="shared" si="19"/>
        <v/>
      </c>
      <c r="C444" s="65" t="str">
        <f>IF(A444="","",UPPER(Cover!L464))</f>
        <v/>
      </c>
      <c r="D444" s="66" t="str">
        <f t="shared" si="20"/>
        <v/>
      </c>
      <c r="E444" s="65" t="str">
        <f>IF(A444="","",UPPER(Cover!W464))</f>
        <v/>
      </c>
      <c r="F444" s="67" t="str">
        <f>IF(A444="","",Cover!$C$19)</f>
        <v/>
      </c>
      <c r="G444" s="68" t="str">
        <f>IF(OR(A444="",Cover!X464=""),"",Cover!X464)</f>
        <v/>
      </c>
      <c r="H444" s="69" t="str">
        <f t="shared" si="21"/>
        <v/>
      </c>
      <c r="I444" s="68"/>
      <c r="J444" s="70" t="str">
        <f>IF(A444="","",VLOOKUP(Cover!Y464,'materials MD'!E:H,4,FALSE))</f>
        <v/>
      </c>
      <c r="K444" s="71" t="str">
        <f>IF(A444="","",Cover!AA464)</f>
        <v/>
      </c>
      <c r="L444" s="68" t="str">
        <f>IF(A444="","",Cover!AB464)</f>
        <v/>
      </c>
      <c r="M444" s="72" t="str">
        <f>IF(A444="","",Cover!AC464)</f>
        <v/>
      </c>
      <c r="N444" s="68"/>
      <c r="O444" s="67" t="str">
        <f>IF(A444="","",Cover!B464)</f>
        <v/>
      </c>
    </row>
    <row r="445" spans="1:15" x14ac:dyDescent="0.2">
      <c r="A445" s="65" t="str">
        <f>IF(Cover!C465="","",Cover!C465)</f>
        <v/>
      </c>
      <c r="B445" s="65" t="str">
        <f t="shared" si="19"/>
        <v/>
      </c>
      <c r="C445" s="65" t="str">
        <f>IF(A445="","",UPPER(Cover!L465))</f>
        <v/>
      </c>
      <c r="D445" s="66" t="str">
        <f t="shared" si="20"/>
        <v/>
      </c>
      <c r="E445" s="65" t="str">
        <f>IF(A445="","",UPPER(Cover!W465))</f>
        <v/>
      </c>
      <c r="F445" s="67" t="str">
        <f>IF(A445="","",Cover!$C$19)</f>
        <v/>
      </c>
      <c r="G445" s="68" t="str">
        <f>IF(OR(A445="",Cover!X465=""),"",Cover!X465)</f>
        <v/>
      </c>
      <c r="H445" s="69" t="str">
        <f t="shared" si="21"/>
        <v/>
      </c>
      <c r="I445" s="68"/>
      <c r="J445" s="70" t="str">
        <f>IF(A445="","",VLOOKUP(Cover!Y465,'materials MD'!E:H,4,FALSE))</f>
        <v/>
      </c>
      <c r="K445" s="71" t="str">
        <f>IF(A445="","",Cover!AA465)</f>
        <v/>
      </c>
      <c r="L445" s="68" t="str">
        <f>IF(A445="","",Cover!AB465)</f>
        <v/>
      </c>
      <c r="M445" s="72" t="str">
        <f>IF(A445="","",Cover!AC465)</f>
        <v/>
      </c>
      <c r="N445" s="68"/>
      <c r="O445" s="67" t="str">
        <f>IF(A445="","",Cover!B465)</f>
        <v/>
      </c>
    </row>
    <row r="446" spans="1:15" x14ac:dyDescent="0.2">
      <c r="A446" s="65" t="str">
        <f>IF(Cover!C466="","",Cover!C466)</f>
        <v/>
      </c>
      <c r="B446" s="65" t="str">
        <f t="shared" si="19"/>
        <v/>
      </c>
      <c r="C446" s="65" t="str">
        <f>IF(A446="","",UPPER(Cover!L466))</f>
        <v/>
      </c>
      <c r="D446" s="66" t="str">
        <f t="shared" si="20"/>
        <v/>
      </c>
      <c r="E446" s="65" t="str">
        <f>IF(A446="","",UPPER(Cover!W466))</f>
        <v/>
      </c>
      <c r="F446" s="67" t="str">
        <f>IF(A446="","",Cover!$C$19)</f>
        <v/>
      </c>
      <c r="G446" s="68" t="str">
        <f>IF(OR(A446="",Cover!X466=""),"",Cover!X466)</f>
        <v/>
      </c>
      <c r="H446" s="69" t="str">
        <f t="shared" si="21"/>
        <v/>
      </c>
      <c r="I446" s="68"/>
      <c r="J446" s="70" t="str">
        <f>IF(A446="","",VLOOKUP(Cover!Y466,'materials MD'!E:H,4,FALSE))</f>
        <v/>
      </c>
      <c r="K446" s="71" t="str">
        <f>IF(A446="","",Cover!AA466)</f>
        <v/>
      </c>
      <c r="L446" s="68" t="str">
        <f>IF(A446="","",Cover!AB466)</f>
        <v/>
      </c>
      <c r="M446" s="72" t="str">
        <f>IF(A446="","",Cover!AC466)</f>
        <v/>
      </c>
      <c r="N446" s="68"/>
      <c r="O446" s="67" t="str">
        <f>IF(A446="","",Cover!B466)</f>
        <v/>
      </c>
    </row>
    <row r="447" spans="1:15" x14ac:dyDescent="0.2">
      <c r="A447" s="65" t="str">
        <f>IF(Cover!C467="","",Cover!C467)</f>
        <v/>
      </c>
      <c r="B447" s="65" t="str">
        <f t="shared" si="19"/>
        <v/>
      </c>
      <c r="C447" s="65" t="str">
        <f>IF(A447="","",UPPER(Cover!L467))</f>
        <v/>
      </c>
      <c r="D447" s="66" t="str">
        <f t="shared" si="20"/>
        <v/>
      </c>
      <c r="E447" s="65" t="str">
        <f>IF(A447="","",UPPER(Cover!W467))</f>
        <v/>
      </c>
      <c r="F447" s="67" t="str">
        <f>IF(A447="","",Cover!$C$19)</f>
        <v/>
      </c>
      <c r="G447" s="68" t="str">
        <f>IF(OR(A447="",Cover!X467=""),"",Cover!X467)</f>
        <v/>
      </c>
      <c r="H447" s="69" t="str">
        <f t="shared" si="21"/>
        <v/>
      </c>
      <c r="I447" s="68"/>
      <c r="J447" s="70" t="str">
        <f>IF(A447="","",VLOOKUP(Cover!Y467,'materials MD'!E:H,4,FALSE))</f>
        <v/>
      </c>
      <c r="K447" s="71" t="str">
        <f>IF(A447="","",Cover!AA467)</f>
        <v/>
      </c>
      <c r="L447" s="68" t="str">
        <f>IF(A447="","",Cover!AB467)</f>
        <v/>
      </c>
      <c r="M447" s="72" t="str">
        <f>IF(A447="","",Cover!AC467)</f>
        <v/>
      </c>
      <c r="N447" s="68"/>
      <c r="O447" s="67" t="str">
        <f>IF(A447="","",Cover!B467)</f>
        <v/>
      </c>
    </row>
    <row r="448" spans="1:15" x14ac:dyDescent="0.2">
      <c r="A448" s="65" t="str">
        <f>IF(Cover!C468="","",Cover!C468)</f>
        <v/>
      </c>
      <c r="B448" s="65" t="str">
        <f t="shared" si="19"/>
        <v/>
      </c>
      <c r="C448" s="65" t="str">
        <f>IF(A448="","",UPPER(Cover!L468))</f>
        <v/>
      </c>
      <c r="D448" s="66" t="str">
        <f t="shared" si="20"/>
        <v/>
      </c>
      <c r="E448" s="65" t="str">
        <f>IF(A448="","",UPPER(Cover!W468))</f>
        <v/>
      </c>
      <c r="F448" s="67" t="str">
        <f>IF(A448="","",Cover!$C$19)</f>
        <v/>
      </c>
      <c r="G448" s="68" t="str">
        <f>IF(OR(A448="",Cover!X468=""),"",Cover!X468)</f>
        <v/>
      </c>
      <c r="H448" s="69" t="str">
        <f t="shared" si="21"/>
        <v/>
      </c>
      <c r="I448" s="68"/>
      <c r="J448" s="70" t="str">
        <f>IF(A448="","",VLOOKUP(Cover!Y468,'materials MD'!E:H,4,FALSE))</f>
        <v/>
      </c>
      <c r="K448" s="71" t="str">
        <f>IF(A448="","",Cover!AA468)</f>
        <v/>
      </c>
      <c r="L448" s="68" t="str">
        <f>IF(A448="","",Cover!AB468)</f>
        <v/>
      </c>
      <c r="M448" s="72" t="str">
        <f>IF(A448="","",Cover!AC468)</f>
        <v/>
      </c>
      <c r="N448" s="68"/>
      <c r="O448" s="67" t="str">
        <f>IF(A448="","",Cover!B468)</f>
        <v/>
      </c>
    </row>
    <row r="449" spans="1:15" x14ac:dyDescent="0.2">
      <c r="A449" s="65" t="str">
        <f>IF(Cover!C469="","",Cover!C469)</f>
        <v/>
      </c>
      <c r="B449" s="65" t="str">
        <f t="shared" si="19"/>
        <v/>
      </c>
      <c r="C449" s="65" t="str">
        <f>IF(A449="","",UPPER(Cover!L469))</f>
        <v/>
      </c>
      <c r="D449" s="66" t="str">
        <f t="shared" si="20"/>
        <v/>
      </c>
      <c r="E449" s="65" t="str">
        <f>IF(A449="","",UPPER(Cover!W469))</f>
        <v/>
      </c>
      <c r="F449" s="67" t="str">
        <f>IF(A449="","",Cover!$C$19)</f>
        <v/>
      </c>
      <c r="G449" s="68" t="str">
        <f>IF(OR(A449="",Cover!X469=""),"",Cover!X469)</f>
        <v/>
      </c>
      <c r="H449" s="69" t="str">
        <f t="shared" si="21"/>
        <v/>
      </c>
      <c r="I449" s="68"/>
      <c r="J449" s="70" t="str">
        <f>IF(A449="","",VLOOKUP(Cover!Y469,'materials MD'!E:H,4,FALSE))</f>
        <v/>
      </c>
      <c r="K449" s="71" t="str">
        <f>IF(A449="","",Cover!AA469)</f>
        <v/>
      </c>
      <c r="L449" s="68" t="str">
        <f>IF(A449="","",Cover!AB469)</f>
        <v/>
      </c>
      <c r="M449" s="72" t="str">
        <f>IF(A449="","",Cover!AC469)</f>
        <v/>
      </c>
      <c r="N449" s="68"/>
      <c r="O449" s="67" t="str">
        <f>IF(A449="","",Cover!B469)</f>
        <v/>
      </c>
    </row>
    <row r="450" spans="1:15" x14ac:dyDescent="0.2">
      <c r="A450" s="65" t="str">
        <f>IF(Cover!C470="","",Cover!C470)</f>
        <v/>
      </c>
      <c r="B450" s="65" t="str">
        <f t="shared" si="19"/>
        <v/>
      </c>
      <c r="C450" s="65" t="str">
        <f>IF(A450="","",UPPER(Cover!L470))</f>
        <v/>
      </c>
      <c r="D450" s="66" t="str">
        <f t="shared" si="20"/>
        <v/>
      </c>
      <c r="E450" s="65" t="str">
        <f>IF(A450="","",UPPER(Cover!W470))</f>
        <v/>
      </c>
      <c r="F450" s="67" t="str">
        <f>IF(A450="","",Cover!$C$19)</f>
        <v/>
      </c>
      <c r="G450" s="68" t="str">
        <f>IF(OR(A450="",Cover!X470=""),"",Cover!X470)</f>
        <v/>
      </c>
      <c r="H450" s="69" t="str">
        <f t="shared" si="21"/>
        <v/>
      </c>
      <c r="I450" s="68"/>
      <c r="J450" s="70" t="str">
        <f>IF(A450="","",VLOOKUP(Cover!Y470,'materials MD'!E:H,4,FALSE))</f>
        <v/>
      </c>
      <c r="K450" s="71" t="str">
        <f>IF(A450="","",Cover!AA470)</f>
        <v/>
      </c>
      <c r="L450" s="68" t="str">
        <f>IF(A450="","",Cover!AB470)</f>
        <v/>
      </c>
      <c r="M450" s="72" t="str">
        <f>IF(A450="","",Cover!AC470)</f>
        <v/>
      </c>
      <c r="N450" s="68"/>
      <c r="O450" s="67" t="str">
        <f>IF(A450="","",Cover!B470)</f>
        <v/>
      </c>
    </row>
    <row r="451" spans="1:15" x14ac:dyDescent="0.2">
      <c r="A451" s="65" t="str">
        <f>IF(Cover!C471="","",Cover!C471)</f>
        <v/>
      </c>
      <c r="B451" s="65" t="str">
        <f t="shared" si="19"/>
        <v/>
      </c>
      <c r="C451" s="65" t="str">
        <f>IF(A451="","",UPPER(Cover!L471))</f>
        <v/>
      </c>
      <c r="D451" s="66" t="str">
        <f t="shared" si="20"/>
        <v/>
      </c>
      <c r="E451" s="65" t="str">
        <f>IF(A451="","",UPPER(Cover!W471))</f>
        <v/>
      </c>
      <c r="F451" s="67" t="str">
        <f>IF(A451="","",Cover!$C$19)</f>
        <v/>
      </c>
      <c r="G451" s="68" t="str">
        <f>IF(OR(A451="",Cover!X471=""),"",Cover!X471)</f>
        <v/>
      </c>
      <c r="H451" s="69" t="str">
        <f t="shared" si="21"/>
        <v/>
      </c>
      <c r="I451" s="68"/>
      <c r="J451" s="70" t="str">
        <f>IF(A451="","",VLOOKUP(Cover!Y471,'materials MD'!E:H,4,FALSE))</f>
        <v/>
      </c>
      <c r="K451" s="71" t="str">
        <f>IF(A451="","",Cover!AA471)</f>
        <v/>
      </c>
      <c r="L451" s="68" t="str">
        <f>IF(A451="","",Cover!AB471)</f>
        <v/>
      </c>
      <c r="M451" s="72" t="str">
        <f>IF(A451="","",Cover!AC471)</f>
        <v/>
      </c>
      <c r="N451" s="68"/>
      <c r="O451" s="67" t="str">
        <f>IF(A451="","",Cover!B471)</f>
        <v/>
      </c>
    </row>
    <row r="452" spans="1:15" x14ac:dyDescent="0.2">
      <c r="A452" s="65" t="str">
        <f>IF(Cover!C472="","",Cover!C472)</f>
        <v/>
      </c>
      <c r="B452" s="65" t="str">
        <f t="shared" ref="B452:B502" si="22">IF(A452="","",MID(C452,5,4))</f>
        <v/>
      </c>
      <c r="C452" s="65" t="str">
        <f>IF(A452="","",UPPER(Cover!L472))</f>
        <v/>
      </c>
      <c r="D452" s="66" t="str">
        <f t="shared" ref="D452:D502" si="23">IF(A452="","",MID(E452,5,4))</f>
        <v/>
      </c>
      <c r="E452" s="65" t="str">
        <f>IF(A452="","",UPPER(Cover!W472))</f>
        <v/>
      </c>
      <c r="F452" s="67" t="str">
        <f>IF(A452="","",Cover!$C$19)</f>
        <v/>
      </c>
      <c r="G452" s="68" t="str">
        <f>IF(OR(A452="",Cover!X472=""),"",Cover!X472)</f>
        <v/>
      </c>
      <c r="H452" s="69" t="str">
        <f t="shared" si="21"/>
        <v/>
      </c>
      <c r="I452" s="68"/>
      <c r="J452" s="70" t="str">
        <f>IF(A452="","",VLOOKUP(Cover!Y472,'materials MD'!E:H,4,FALSE))</f>
        <v/>
      </c>
      <c r="K452" s="71" t="str">
        <f>IF(A452="","",Cover!AA472)</f>
        <v/>
      </c>
      <c r="L452" s="68" t="str">
        <f>IF(A452="","",Cover!AB472)</f>
        <v/>
      </c>
      <c r="M452" s="72" t="str">
        <f>IF(A452="","",Cover!AC472)</f>
        <v/>
      </c>
      <c r="N452" s="68"/>
      <c r="O452" s="67" t="str">
        <f>IF(A452="","",Cover!B472)</f>
        <v/>
      </c>
    </row>
    <row r="453" spans="1:15" x14ac:dyDescent="0.2">
      <c r="A453" s="65" t="str">
        <f>IF(Cover!C473="","",Cover!C473)</f>
        <v/>
      </c>
      <c r="B453" s="65" t="str">
        <f t="shared" si="22"/>
        <v/>
      </c>
      <c r="C453" s="65" t="str">
        <f>IF(A453="","",UPPER(Cover!L473))</f>
        <v/>
      </c>
      <c r="D453" s="66" t="str">
        <f t="shared" si="23"/>
        <v/>
      </c>
      <c r="E453" s="65" t="str">
        <f>IF(A453="","",UPPER(Cover!W473))</f>
        <v/>
      </c>
      <c r="F453" s="67" t="str">
        <f>IF(A453="","",Cover!$C$19)</f>
        <v/>
      </c>
      <c r="G453" s="68" t="str">
        <f>IF(OR(A453="",Cover!X473=""),"",Cover!X473)</f>
        <v/>
      </c>
      <c r="H453" s="69" t="str">
        <f t="shared" si="21"/>
        <v/>
      </c>
      <c r="I453" s="68"/>
      <c r="J453" s="70" t="str">
        <f>IF(A453="","",VLOOKUP(Cover!Y473,'materials MD'!E:H,4,FALSE))</f>
        <v/>
      </c>
      <c r="K453" s="71" t="str">
        <f>IF(A453="","",Cover!AA473)</f>
        <v/>
      </c>
      <c r="L453" s="68" t="str">
        <f>IF(A453="","",Cover!AB473)</f>
        <v/>
      </c>
      <c r="M453" s="72" t="str">
        <f>IF(A453="","",Cover!AC473)</f>
        <v/>
      </c>
      <c r="N453" s="68"/>
      <c r="O453" s="67" t="str">
        <f>IF(A453="","",Cover!B473)</f>
        <v/>
      </c>
    </row>
    <row r="454" spans="1:15" x14ac:dyDescent="0.2">
      <c r="A454" s="65" t="str">
        <f>IF(Cover!C474="","",Cover!C474)</f>
        <v/>
      </c>
      <c r="B454" s="65" t="str">
        <f t="shared" si="22"/>
        <v/>
      </c>
      <c r="C454" s="65" t="str">
        <f>IF(A454="","",UPPER(Cover!L474))</f>
        <v/>
      </c>
      <c r="D454" s="66" t="str">
        <f t="shared" si="23"/>
        <v/>
      </c>
      <c r="E454" s="65" t="str">
        <f>IF(A454="","",UPPER(Cover!W474))</f>
        <v/>
      </c>
      <c r="F454" s="67" t="str">
        <f>IF(A454="","",Cover!$C$19)</f>
        <v/>
      </c>
      <c r="G454" s="68" t="str">
        <f>IF(OR(A454="",Cover!X474=""),"",Cover!X474)</f>
        <v/>
      </c>
      <c r="H454" s="69" t="str">
        <f t="shared" si="21"/>
        <v/>
      </c>
      <c r="I454" s="68"/>
      <c r="J454" s="70" t="str">
        <f>IF(A454="","",VLOOKUP(Cover!Y474,'materials MD'!E:H,4,FALSE))</f>
        <v/>
      </c>
      <c r="K454" s="71" t="str">
        <f>IF(A454="","",Cover!AA474)</f>
        <v/>
      </c>
      <c r="L454" s="68" t="str">
        <f>IF(A454="","",Cover!AB474)</f>
        <v/>
      </c>
      <c r="M454" s="72" t="str">
        <f>IF(A454="","",Cover!AC474)</f>
        <v/>
      </c>
      <c r="N454" s="68"/>
      <c r="O454" s="67" t="str">
        <f>IF(A454="","",Cover!B474)</f>
        <v/>
      </c>
    </row>
    <row r="455" spans="1:15" x14ac:dyDescent="0.2">
      <c r="A455" s="65" t="str">
        <f>IF(Cover!C475="","",Cover!C475)</f>
        <v/>
      </c>
      <c r="B455" s="65" t="str">
        <f t="shared" si="22"/>
        <v/>
      </c>
      <c r="C455" s="65" t="str">
        <f>IF(A455="","",UPPER(Cover!L475))</f>
        <v/>
      </c>
      <c r="D455" s="66" t="str">
        <f t="shared" si="23"/>
        <v/>
      </c>
      <c r="E455" s="65" t="str">
        <f>IF(A455="","",UPPER(Cover!W475))</f>
        <v/>
      </c>
      <c r="F455" s="67" t="str">
        <f>IF(A455="","",Cover!$C$19)</f>
        <v/>
      </c>
      <c r="G455" s="68" t="str">
        <f>IF(OR(A455="",Cover!X475=""),"",Cover!X475)</f>
        <v/>
      </c>
      <c r="H455" s="69" t="str">
        <f t="shared" si="21"/>
        <v/>
      </c>
      <c r="I455" s="68"/>
      <c r="J455" s="70" t="str">
        <f>IF(A455="","",VLOOKUP(Cover!Y475,'materials MD'!E:H,4,FALSE))</f>
        <v/>
      </c>
      <c r="K455" s="71" t="str">
        <f>IF(A455="","",Cover!AA475)</f>
        <v/>
      </c>
      <c r="L455" s="68" t="str">
        <f>IF(A455="","",Cover!AB475)</f>
        <v/>
      </c>
      <c r="M455" s="72" t="str">
        <f>IF(A455="","",Cover!AC475)</f>
        <v/>
      </c>
      <c r="N455" s="68"/>
      <c r="O455" s="67" t="str">
        <f>IF(A455="","",Cover!B475)</f>
        <v/>
      </c>
    </row>
    <row r="456" spans="1:15" x14ac:dyDescent="0.2">
      <c r="A456" s="65" t="str">
        <f>IF(Cover!C476="","",Cover!C476)</f>
        <v/>
      </c>
      <c r="B456" s="65" t="str">
        <f t="shared" si="22"/>
        <v/>
      </c>
      <c r="C456" s="65" t="str">
        <f>IF(A456="","",UPPER(Cover!L476))</f>
        <v/>
      </c>
      <c r="D456" s="66" t="str">
        <f t="shared" si="23"/>
        <v/>
      </c>
      <c r="E456" s="65" t="str">
        <f>IF(A456="","",UPPER(Cover!W476))</f>
        <v/>
      </c>
      <c r="F456" s="67" t="str">
        <f>IF(A456="","",Cover!$C$19)</f>
        <v/>
      </c>
      <c r="G456" s="68" t="str">
        <f>IF(OR(A456="",Cover!X476=""),"",Cover!X476)</f>
        <v/>
      </c>
      <c r="H456" s="69" t="str">
        <f t="shared" si="21"/>
        <v/>
      </c>
      <c r="I456" s="68"/>
      <c r="J456" s="70" t="str">
        <f>IF(A456="","",VLOOKUP(Cover!Y476,'materials MD'!E:H,4,FALSE))</f>
        <v/>
      </c>
      <c r="K456" s="71" t="str">
        <f>IF(A456="","",Cover!AA476)</f>
        <v/>
      </c>
      <c r="L456" s="68" t="str">
        <f>IF(A456="","",Cover!AB476)</f>
        <v/>
      </c>
      <c r="M456" s="72" t="str">
        <f>IF(A456="","",Cover!AC476)</f>
        <v/>
      </c>
      <c r="N456" s="68"/>
      <c r="O456" s="67" t="str">
        <f>IF(A456="","",Cover!B476)</f>
        <v/>
      </c>
    </row>
    <row r="457" spans="1:15" x14ac:dyDescent="0.2">
      <c r="A457" s="65" t="str">
        <f>IF(Cover!C477="","",Cover!C477)</f>
        <v/>
      </c>
      <c r="B457" s="65" t="str">
        <f t="shared" si="22"/>
        <v/>
      </c>
      <c r="C457" s="65" t="str">
        <f>IF(A457="","",UPPER(Cover!L477))</f>
        <v/>
      </c>
      <c r="D457" s="66" t="str">
        <f t="shared" si="23"/>
        <v/>
      </c>
      <c r="E457" s="65" t="str">
        <f>IF(A457="","",UPPER(Cover!W477))</f>
        <v/>
      </c>
      <c r="F457" s="67" t="str">
        <f>IF(A457="","",Cover!$C$19)</f>
        <v/>
      </c>
      <c r="G457" s="68" t="str">
        <f>IF(OR(A457="",Cover!X477=""),"",Cover!X477)</f>
        <v/>
      </c>
      <c r="H457" s="69" t="str">
        <f t="shared" si="21"/>
        <v/>
      </c>
      <c r="I457" s="68"/>
      <c r="J457" s="70" t="str">
        <f>IF(A457="","",VLOOKUP(Cover!Y477,'materials MD'!E:H,4,FALSE))</f>
        <v/>
      </c>
      <c r="K457" s="71" t="str">
        <f>IF(A457="","",Cover!AA477)</f>
        <v/>
      </c>
      <c r="L457" s="68" t="str">
        <f>IF(A457="","",Cover!AB477)</f>
        <v/>
      </c>
      <c r="M457" s="72" t="str">
        <f>IF(A457="","",Cover!AC477)</f>
        <v/>
      </c>
      <c r="N457" s="68"/>
      <c r="O457" s="67" t="str">
        <f>IF(A457="","",Cover!B477)</f>
        <v/>
      </c>
    </row>
    <row r="458" spans="1:15" x14ac:dyDescent="0.2">
      <c r="A458" s="65" t="str">
        <f>IF(Cover!C478="","",Cover!C478)</f>
        <v/>
      </c>
      <c r="B458" s="65" t="str">
        <f t="shared" si="22"/>
        <v/>
      </c>
      <c r="C458" s="65" t="str">
        <f>IF(A458="","",UPPER(Cover!L478))</f>
        <v/>
      </c>
      <c r="D458" s="66" t="str">
        <f t="shared" si="23"/>
        <v/>
      </c>
      <c r="E458" s="65" t="str">
        <f>IF(A458="","",UPPER(Cover!W478))</f>
        <v/>
      </c>
      <c r="F458" s="67" t="str">
        <f>IF(A458="","",Cover!$C$19)</f>
        <v/>
      </c>
      <c r="G458" s="68" t="str">
        <f>IF(OR(A458="",Cover!X478=""),"",Cover!X478)</f>
        <v/>
      </c>
      <c r="H458" s="69" t="str">
        <f t="shared" si="21"/>
        <v/>
      </c>
      <c r="I458" s="68"/>
      <c r="J458" s="70" t="str">
        <f>IF(A458="","",VLOOKUP(Cover!Y478,'materials MD'!E:H,4,FALSE))</f>
        <v/>
      </c>
      <c r="K458" s="71" t="str">
        <f>IF(A458="","",Cover!AA478)</f>
        <v/>
      </c>
      <c r="L458" s="68" t="str">
        <f>IF(A458="","",Cover!AB478)</f>
        <v/>
      </c>
      <c r="M458" s="72" t="str">
        <f>IF(A458="","",Cover!AC478)</f>
        <v/>
      </c>
      <c r="N458" s="68"/>
      <c r="O458" s="67" t="str">
        <f>IF(A458="","",Cover!B478)</f>
        <v/>
      </c>
    </row>
    <row r="459" spans="1:15" x14ac:dyDescent="0.2">
      <c r="A459" s="65" t="str">
        <f>IF(Cover!C479="","",Cover!C479)</f>
        <v/>
      </c>
      <c r="B459" s="65" t="str">
        <f t="shared" si="22"/>
        <v/>
      </c>
      <c r="C459" s="65" t="str">
        <f>IF(A459="","",UPPER(Cover!L479))</f>
        <v/>
      </c>
      <c r="D459" s="66" t="str">
        <f t="shared" si="23"/>
        <v/>
      </c>
      <c r="E459" s="65" t="str">
        <f>IF(A459="","",UPPER(Cover!W479))</f>
        <v/>
      </c>
      <c r="F459" s="67" t="str">
        <f>IF(A459="","",Cover!$C$19)</f>
        <v/>
      </c>
      <c r="G459" s="68" t="str">
        <f>IF(OR(A459="",Cover!X479=""),"",Cover!X479)</f>
        <v/>
      </c>
      <c r="H459" s="69" t="str">
        <f t="shared" si="21"/>
        <v/>
      </c>
      <c r="I459" s="68"/>
      <c r="J459" s="70" t="str">
        <f>IF(A459="","",VLOOKUP(Cover!Y479,'materials MD'!E:H,4,FALSE))</f>
        <v/>
      </c>
      <c r="K459" s="71" t="str">
        <f>IF(A459="","",Cover!AA479)</f>
        <v/>
      </c>
      <c r="L459" s="68" t="str">
        <f>IF(A459="","",Cover!AB479)</f>
        <v/>
      </c>
      <c r="M459" s="72" t="str">
        <f>IF(A459="","",Cover!AC479)</f>
        <v/>
      </c>
      <c r="N459" s="68"/>
      <c r="O459" s="67" t="str">
        <f>IF(A459="","",Cover!B479)</f>
        <v/>
      </c>
    </row>
    <row r="460" spans="1:15" x14ac:dyDescent="0.2">
      <c r="A460" s="65" t="str">
        <f>IF(Cover!C480="","",Cover!C480)</f>
        <v/>
      </c>
      <c r="B460" s="65" t="str">
        <f t="shared" si="22"/>
        <v/>
      </c>
      <c r="C460" s="65" t="str">
        <f>IF(A460="","",UPPER(Cover!L480))</f>
        <v/>
      </c>
      <c r="D460" s="66" t="str">
        <f t="shared" si="23"/>
        <v/>
      </c>
      <c r="E460" s="65" t="str">
        <f>IF(A460="","",UPPER(Cover!W480))</f>
        <v/>
      </c>
      <c r="F460" s="67" t="str">
        <f>IF(A460="","",Cover!$C$19)</f>
        <v/>
      </c>
      <c r="G460" s="68" t="str">
        <f>IF(OR(A460="",Cover!X480=""),"",Cover!X480)</f>
        <v/>
      </c>
      <c r="H460" s="69" t="str">
        <f t="shared" si="21"/>
        <v/>
      </c>
      <c r="I460" s="68"/>
      <c r="J460" s="70" t="str">
        <f>IF(A460="","",VLOOKUP(Cover!Y480,'materials MD'!E:H,4,FALSE))</f>
        <v/>
      </c>
      <c r="K460" s="71" t="str">
        <f>IF(A460="","",Cover!AA480)</f>
        <v/>
      </c>
      <c r="L460" s="68" t="str">
        <f>IF(A460="","",Cover!AB480)</f>
        <v/>
      </c>
      <c r="M460" s="72" t="str">
        <f>IF(A460="","",Cover!AC480)</f>
        <v/>
      </c>
      <c r="N460" s="68"/>
      <c r="O460" s="67" t="str">
        <f>IF(A460="","",Cover!B480)</f>
        <v/>
      </c>
    </row>
    <row r="461" spans="1:15" x14ac:dyDescent="0.2">
      <c r="A461" s="65" t="str">
        <f>IF(Cover!C481="","",Cover!C481)</f>
        <v/>
      </c>
      <c r="B461" s="65" t="str">
        <f t="shared" si="22"/>
        <v/>
      </c>
      <c r="C461" s="65" t="str">
        <f>IF(A461="","",UPPER(Cover!L481))</f>
        <v/>
      </c>
      <c r="D461" s="66" t="str">
        <f t="shared" si="23"/>
        <v/>
      </c>
      <c r="E461" s="65" t="str">
        <f>IF(A461="","",UPPER(Cover!W481))</f>
        <v/>
      </c>
      <c r="F461" s="67" t="str">
        <f>IF(A461="","",Cover!$C$19)</f>
        <v/>
      </c>
      <c r="G461" s="68" t="str">
        <f>IF(OR(A461="",Cover!X481=""),"",Cover!X481)</f>
        <v/>
      </c>
      <c r="H461" s="69" t="str">
        <f t="shared" si="21"/>
        <v/>
      </c>
      <c r="I461" s="68"/>
      <c r="J461" s="70" t="str">
        <f>IF(A461="","",VLOOKUP(Cover!Y481,'materials MD'!E:H,4,FALSE))</f>
        <v/>
      </c>
      <c r="K461" s="71" t="str">
        <f>IF(A461="","",Cover!AA481)</f>
        <v/>
      </c>
      <c r="L461" s="68" t="str">
        <f>IF(A461="","",Cover!AB481)</f>
        <v/>
      </c>
      <c r="M461" s="72" t="str">
        <f>IF(A461="","",Cover!AC481)</f>
        <v/>
      </c>
      <c r="N461" s="68"/>
      <c r="O461" s="67" t="str">
        <f>IF(A461="","",Cover!B481)</f>
        <v/>
      </c>
    </row>
    <row r="462" spans="1:15" x14ac:dyDescent="0.2">
      <c r="A462" s="65" t="str">
        <f>IF(Cover!C482="","",Cover!C482)</f>
        <v/>
      </c>
      <c r="B462" s="65" t="str">
        <f t="shared" si="22"/>
        <v/>
      </c>
      <c r="C462" s="65" t="str">
        <f>IF(A462="","",UPPER(Cover!L482))</f>
        <v/>
      </c>
      <c r="D462" s="66" t="str">
        <f t="shared" si="23"/>
        <v/>
      </c>
      <c r="E462" s="65" t="str">
        <f>IF(A462="","",UPPER(Cover!W482))</f>
        <v/>
      </c>
      <c r="F462" s="67" t="str">
        <f>IF(A462="","",Cover!$C$19)</f>
        <v/>
      </c>
      <c r="G462" s="68" t="str">
        <f>IF(OR(A462="",Cover!X482=""),"",Cover!X482)</f>
        <v/>
      </c>
      <c r="H462" s="69" t="str">
        <f t="shared" si="21"/>
        <v/>
      </c>
      <c r="I462" s="68"/>
      <c r="J462" s="70" t="str">
        <f>IF(A462="","",VLOOKUP(Cover!Y482,'materials MD'!E:H,4,FALSE))</f>
        <v/>
      </c>
      <c r="K462" s="71" t="str">
        <f>IF(A462="","",Cover!AA482)</f>
        <v/>
      </c>
      <c r="L462" s="68" t="str">
        <f>IF(A462="","",Cover!AB482)</f>
        <v/>
      </c>
      <c r="M462" s="72" t="str">
        <f>IF(A462="","",Cover!AC482)</f>
        <v/>
      </c>
      <c r="N462" s="68"/>
      <c r="O462" s="67" t="str">
        <f>IF(A462="","",Cover!B482)</f>
        <v/>
      </c>
    </row>
    <row r="463" spans="1:15" x14ac:dyDescent="0.2">
      <c r="A463" s="65" t="str">
        <f>IF(Cover!C483="","",Cover!C483)</f>
        <v/>
      </c>
      <c r="B463" s="65" t="str">
        <f t="shared" si="22"/>
        <v/>
      </c>
      <c r="C463" s="65" t="str">
        <f>IF(A463="","",UPPER(Cover!L483))</f>
        <v/>
      </c>
      <c r="D463" s="66" t="str">
        <f t="shared" si="23"/>
        <v/>
      </c>
      <c r="E463" s="65" t="str">
        <f>IF(A463="","",UPPER(Cover!W483))</f>
        <v/>
      </c>
      <c r="F463" s="67" t="str">
        <f>IF(A463="","",Cover!$C$19)</f>
        <v/>
      </c>
      <c r="G463" s="68" t="str">
        <f>IF(OR(A463="",Cover!X483=""),"",Cover!X483)</f>
        <v/>
      </c>
      <c r="H463" s="69" t="str">
        <f t="shared" si="21"/>
        <v/>
      </c>
      <c r="I463" s="68"/>
      <c r="J463" s="70" t="str">
        <f>IF(A463="","",VLOOKUP(Cover!Y483,'materials MD'!E:H,4,FALSE))</f>
        <v/>
      </c>
      <c r="K463" s="71" t="str">
        <f>IF(A463="","",Cover!AA483)</f>
        <v/>
      </c>
      <c r="L463" s="68" t="str">
        <f>IF(A463="","",Cover!AB483)</f>
        <v/>
      </c>
      <c r="M463" s="72" t="str">
        <f>IF(A463="","",Cover!AC483)</f>
        <v/>
      </c>
      <c r="N463" s="68"/>
      <c r="O463" s="67" t="str">
        <f>IF(A463="","",Cover!B483)</f>
        <v/>
      </c>
    </row>
    <row r="464" spans="1:15" x14ac:dyDescent="0.2">
      <c r="A464" s="65" t="str">
        <f>IF(Cover!C484="","",Cover!C484)</f>
        <v/>
      </c>
      <c r="B464" s="65" t="str">
        <f t="shared" si="22"/>
        <v/>
      </c>
      <c r="C464" s="65" t="str">
        <f>IF(A464="","",UPPER(Cover!L484))</f>
        <v/>
      </c>
      <c r="D464" s="66" t="str">
        <f t="shared" si="23"/>
        <v/>
      </c>
      <c r="E464" s="65" t="str">
        <f>IF(A464="","",UPPER(Cover!W484))</f>
        <v/>
      </c>
      <c r="F464" s="67" t="str">
        <f>IF(A464="","",Cover!$C$19)</f>
        <v/>
      </c>
      <c r="G464" s="68" t="str">
        <f>IF(OR(A464="",Cover!X484=""),"",Cover!X484)</f>
        <v/>
      </c>
      <c r="H464" s="69" t="str">
        <f t="shared" ref="H464:H502" si="24">IF(A464="","",10)</f>
        <v/>
      </c>
      <c r="I464" s="68"/>
      <c r="J464" s="70" t="str">
        <f>IF(A464="","",VLOOKUP(Cover!Y484,'materials MD'!E:H,4,FALSE))</f>
        <v/>
      </c>
      <c r="K464" s="71" t="str">
        <f>IF(A464="","",Cover!AA484)</f>
        <v/>
      </c>
      <c r="L464" s="68" t="str">
        <f>IF(A464="","",Cover!AB484)</f>
        <v/>
      </c>
      <c r="M464" s="72" t="str">
        <f>IF(A464="","",Cover!AC484)</f>
        <v/>
      </c>
      <c r="N464" s="68"/>
      <c r="O464" s="67" t="str">
        <f>IF(A464="","",Cover!B484)</f>
        <v/>
      </c>
    </row>
    <row r="465" spans="1:15" x14ac:dyDescent="0.2">
      <c r="A465" s="65" t="str">
        <f>IF(Cover!C485="","",Cover!C485)</f>
        <v/>
      </c>
      <c r="B465" s="65" t="str">
        <f t="shared" si="22"/>
        <v/>
      </c>
      <c r="C465" s="65" t="str">
        <f>IF(A465="","",UPPER(Cover!L485))</f>
        <v/>
      </c>
      <c r="D465" s="66" t="str">
        <f t="shared" si="23"/>
        <v/>
      </c>
      <c r="E465" s="65" t="str">
        <f>IF(A465="","",UPPER(Cover!W485))</f>
        <v/>
      </c>
      <c r="F465" s="67" t="str">
        <f>IF(A465="","",Cover!$C$19)</f>
        <v/>
      </c>
      <c r="G465" s="68" t="str">
        <f>IF(OR(A465="",Cover!X485=""),"",Cover!X485)</f>
        <v/>
      </c>
      <c r="H465" s="69" t="str">
        <f t="shared" si="24"/>
        <v/>
      </c>
      <c r="I465" s="68"/>
      <c r="J465" s="70" t="str">
        <f>IF(A465="","",VLOOKUP(Cover!Y485,'materials MD'!E:H,4,FALSE))</f>
        <v/>
      </c>
      <c r="K465" s="71" t="str">
        <f>IF(A465="","",Cover!AA485)</f>
        <v/>
      </c>
      <c r="L465" s="68" t="str">
        <f>IF(A465="","",Cover!AB485)</f>
        <v/>
      </c>
      <c r="M465" s="72" t="str">
        <f>IF(A465="","",Cover!AC485)</f>
        <v/>
      </c>
      <c r="N465" s="68"/>
      <c r="O465" s="67" t="str">
        <f>IF(A465="","",Cover!B485)</f>
        <v/>
      </c>
    </row>
    <row r="466" spans="1:15" x14ac:dyDescent="0.2">
      <c r="A466" s="65" t="str">
        <f>IF(Cover!C486="","",Cover!C486)</f>
        <v/>
      </c>
      <c r="B466" s="65" t="str">
        <f t="shared" si="22"/>
        <v/>
      </c>
      <c r="C466" s="65" t="str">
        <f>IF(A466="","",UPPER(Cover!L486))</f>
        <v/>
      </c>
      <c r="D466" s="66" t="str">
        <f t="shared" si="23"/>
        <v/>
      </c>
      <c r="E466" s="65" t="str">
        <f>IF(A466="","",UPPER(Cover!W486))</f>
        <v/>
      </c>
      <c r="F466" s="67" t="str">
        <f>IF(A466="","",Cover!$C$19)</f>
        <v/>
      </c>
      <c r="G466" s="68" t="str">
        <f>IF(OR(A466="",Cover!X486=""),"",Cover!X486)</f>
        <v/>
      </c>
      <c r="H466" s="69" t="str">
        <f t="shared" si="24"/>
        <v/>
      </c>
      <c r="I466" s="68"/>
      <c r="J466" s="70" t="str">
        <f>IF(A466="","",VLOOKUP(Cover!Y486,'materials MD'!E:H,4,FALSE))</f>
        <v/>
      </c>
      <c r="K466" s="71" t="str">
        <f>IF(A466="","",Cover!AA486)</f>
        <v/>
      </c>
      <c r="L466" s="68" t="str">
        <f>IF(A466="","",Cover!AB486)</f>
        <v/>
      </c>
      <c r="M466" s="72" t="str">
        <f>IF(A466="","",Cover!AC486)</f>
        <v/>
      </c>
      <c r="N466" s="68"/>
      <c r="O466" s="67" t="str">
        <f>IF(A466="","",Cover!B486)</f>
        <v/>
      </c>
    </row>
    <row r="467" spans="1:15" x14ac:dyDescent="0.2">
      <c r="A467" s="65" t="str">
        <f>IF(Cover!C487="","",Cover!C487)</f>
        <v/>
      </c>
      <c r="B467" s="65" t="str">
        <f t="shared" si="22"/>
        <v/>
      </c>
      <c r="C467" s="65" t="str">
        <f>IF(A467="","",UPPER(Cover!L487))</f>
        <v/>
      </c>
      <c r="D467" s="66" t="str">
        <f t="shared" si="23"/>
        <v/>
      </c>
      <c r="E467" s="65" t="str">
        <f>IF(A467="","",UPPER(Cover!W487))</f>
        <v/>
      </c>
      <c r="F467" s="67" t="str">
        <f>IF(A467="","",Cover!$C$19)</f>
        <v/>
      </c>
      <c r="G467" s="68" t="str">
        <f>IF(OR(A467="",Cover!X487=""),"",Cover!X487)</f>
        <v/>
      </c>
      <c r="H467" s="69" t="str">
        <f t="shared" si="24"/>
        <v/>
      </c>
      <c r="I467" s="68"/>
      <c r="J467" s="70" t="str">
        <f>IF(A467="","",VLOOKUP(Cover!Y487,'materials MD'!E:H,4,FALSE))</f>
        <v/>
      </c>
      <c r="K467" s="71" t="str">
        <f>IF(A467="","",Cover!AA487)</f>
        <v/>
      </c>
      <c r="L467" s="68" t="str">
        <f>IF(A467="","",Cover!AB487)</f>
        <v/>
      </c>
      <c r="M467" s="72" t="str">
        <f>IF(A467="","",Cover!AC487)</f>
        <v/>
      </c>
      <c r="N467" s="68"/>
      <c r="O467" s="67" t="str">
        <f>IF(A467="","",Cover!B487)</f>
        <v/>
      </c>
    </row>
    <row r="468" spans="1:15" x14ac:dyDescent="0.2">
      <c r="A468" s="65" t="str">
        <f>IF(Cover!C488="","",Cover!C488)</f>
        <v/>
      </c>
      <c r="B468" s="65" t="str">
        <f t="shared" si="22"/>
        <v/>
      </c>
      <c r="C468" s="65" t="str">
        <f>IF(A468="","",UPPER(Cover!L488))</f>
        <v/>
      </c>
      <c r="D468" s="66" t="str">
        <f t="shared" si="23"/>
        <v/>
      </c>
      <c r="E468" s="65" t="str">
        <f>IF(A468="","",UPPER(Cover!W488))</f>
        <v/>
      </c>
      <c r="F468" s="67" t="str">
        <f>IF(A468="","",Cover!$C$19)</f>
        <v/>
      </c>
      <c r="G468" s="68" t="str">
        <f>IF(OR(A468="",Cover!X488=""),"",Cover!X488)</f>
        <v/>
      </c>
      <c r="H468" s="69" t="str">
        <f t="shared" si="24"/>
        <v/>
      </c>
      <c r="I468" s="68"/>
      <c r="J468" s="70" t="str">
        <f>IF(A468="","",VLOOKUP(Cover!Y488,'materials MD'!E:H,4,FALSE))</f>
        <v/>
      </c>
      <c r="K468" s="71" t="str">
        <f>IF(A468="","",Cover!AA488)</f>
        <v/>
      </c>
      <c r="L468" s="68" t="str">
        <f>IF(A468="","",Cover!AB488)</f>
        <v/>
      </c>
      <c r="M468" s="72" t="str">
        <f>IF(A468="","",Cover!AC488)</f>
        <v/>
      </c>
      <c r="N468" s="68"/>
      <c r="O468" s="67" t="str">
        <f>IF(A468="","",Cover!B488)</f>
        <v/>
      </c>
    </row>
    <row r="469" spans="1:15" x14ac:dyDescent="0.2">
      <c r="A469" s="65" t="str">
        <f>IF(Cover!C489="","",Cover!C489)</f>
        <v/>
      </c>
      <c r="B469" s="65" t="str">
        <f t="shared" si="22"/>
        <v/>
      </c>
      <c r="C469" s="65" t="str">
        <f>IF(A469="","",UPPER(Cover!L489))</f>
        <v/>
      </c>
      <c r="D469" s="66" t="str">
        <f t="shared" si="23"/>
        <v/>
      </c>
      <c r="E469" s="65" t="str">
        <f>IF(A469="","",UPPER(Cover!W489))</f>
        <v/>
      </c>
      <c r="F469" s="67" t="str">
        <f>IF(A469="","",Cover!$C$19)</f>
        <v/>
      </c>
      <c r="G469" s="68" t="str">
        <f>IF(OR(A469="",Cover!X489=""),"",Cover!X489)</f>
        <v/>
      </c>
      <c r="H469" s="69" t="str">
        <f t="shared" si="24"/>
        <v/>
      </c>
      <c r="I469" s="68"/>
      <c r="J469" s="70" t="str">
        <f>IF(A469="","",VLOOKUP(Cover!Y489,'materials MD'!E:H,4,FALSE))</f>
        <v/>
      </c>
      <c r="K469" s="71" t="str">
        <f>IF(A469="","",Cover!AA489)</f>
        <v/>
      </c>
      <c r="L469" s="68" t="str">
        <f>IF(A469="","",Cover!AB489)</f>
        <v/>
      </c>
      <c r="M469" s="72" t="str">
        <f>IF(A469="","",Cover!AC489)</f>
        <v/>
      </c>
      <c r="N469" s="68"/>
      <c r="O469" s="67" t="str">
        <f>IF(A469="","",Cover!B489)</f>
        <v/>
      </c>
    </row>
    <row r="470" spans="1:15" x14ac:dyDescent="0.2">
      <c r="A470" s="65" t="str">
        <f>IF(Cover!C490="","",Cover!C490)</f>
        <v/>
      </c>
      <c r="B470" s="65" t="str">
        <f t="shared" si="22"/>
        <v/>
      </c>
      <c r="C470" s="65" t="str">
        <f>IF(A470="","",UPPER(Cover!L490))</f>
        <v/>
      </c>
      <c r="D470" s="66" t="str">
        <f t="shared" si="23"/>
        <v/>
      </c>
      <c r="E470" s="65" t="str">
        <f>IF(A470="","",UPPER(Cover!W490))</f>
        <v/>
      </c>
      <c r="F470" s="67" t="str">
        <f>IF(A470="","",Cover!$C$19)</f>
        <v/>
      </c>
      <c r="G470" s="68" t="str">
        <f>IF(OR(A470="",Cover!X490=""),"",Cover!X490)</f>
        <v/>
      </c>
      <c r="H470" s="69" t="str">
        <f t="shared" si="24"/>
        <v/>
      </c>
      <c r="I470" s="68"/>
      <c r="J470" s="70" t="str">
        <f>IF(A470="","",VLOOKUP(Cover!Y490,'materials MD'!E:H,4,FALSE))</f>
        <v/>
      </c>
      <c r="K470" s="71" t="str">
        <f>IF(A470="","",Cover!AA490)</f>
        <v/>
      </c>
      <c r="L470" s="68" t="str">
        <f>IF(A470="","",Cover!AB490)</f>
        <v/>
      </c>
      <c r="M470" s="72" t="str">
        <f>IF(A470="","",Cover!AC490)</f>
        <v/>
      </c>
      <c r="N470" s="68"/>
      <c r="O470" s="67" t="str">
        <f>IF(A470="","",Cover!B490)</f>
        <v/>
      </c>
    </row>
    <row r="471" spans="1:15" x14ac:dyDescent="0.2">
      <c r="A471" s="65" t="str">
        <f>IF(Cover!C491="","",Cover!C491)</f>
        <v/>
      </c>
      <c r="B471" s="65" t="str">
        <f t="shared" si="22"/>
        <v/>
      </c>
      <c r="C471" s="65" t="str">
        <f>IF(A471="","",UPPER(Cover!L491))</f>
        <v/>
      </c>
      <c r="D471" s="66" t="str">
        <f t="shared" si="23"/>
        <v/>
      </c>
      <c r="E471" s="65" t="str">
        <f>IF(A471="","",UPPER(Cover!W491))</f>
        <v/>
      </c>
      <c r="F471" s="67" t="str">
        <f>IF(A471="","",Cover!$C$19)</f>
        <v/>
      </c>
      <c r="G471" s="68" t="str">
        <f>IF(OR(A471="",Cover!X491=""),"",Cover!X491)</f>
        <v/>
      </c>
      <c r="H471" s="69" t="str">
        <f t="shared" si="24"/>
        <v/>
      </c>
      <c r="I471" s="68"/>
      <c r="J471" s="70" t="str">
        <f>IF(A471="","",VLOOKUP(Cover!Y491,'materials MD'!E:H,4,FALSE))</f>
        <v/>
      </c>
      <c r="K471" s="71" t="str">
        <f>IF(A471="","",Cover!AA491)</f>
        <v/>
      </c>
      <c r="L471" s="68" t="str">
        <f>IF(A471="","",Cover!AB491)</f>
        <v/>
      </c>
      <c r="M471" s="72" t="str">
        <f>IF(A471="","",Cover!AC491)</f>
        <v/>
      </c>
      <c r="N471" s="68"/>
      <c r="O471" s="67" t="str">
        <f>IF(A471="","",Cover!B491)</f>
        <v/>
      </c>
    </row>
    <row r="472" spans="1:15" x14ac:dyDescent="0.2">
      <c r="A472" s="65" t="str">
        <f>IF(Cover!C492="","",Cover!C492)</f>
        <v/>
      </c>
      <c r="B472" s="65" t="str">
        <f t="shared" si="22"/>
        <v/>
      </c>
      <c r="C472" s="65" t="str">
        <f>IF(A472="","",UPPER(Cover!L492))</f>
        <v/>
      </c>
      <c r="D472" s="66" t="str">
        <f t="shared" si="23"/>
        <v/>
      </c>
      <c r="E472" s="65" t="str">
        <f>IF(A472="","",UPPER(Cover!W492))</f>
        <v/>
      </c>
      <c r="F472" s="67" t="str">
        <f>IF(A472="","",Cover!$C$19)</f>
        <v/>
      </c>
      <c r="G472" s="68" t="str">
        <f>IF(OR(A472="",Cover!X492=""),"",Cover!X492)</f>
        <v/>
      </c>
      <c r="H472" s="69" t="str">
        <f t="shared" si="24"/>
        <v/>
      </c>
      <c r="I472" s="68"/>
      <c r="J472" s="70" t="str">
        <f>IF(A472="","",VLOOKUP(Cover!Y492,'materials MD'!E:H,4,FALSE))</f>
        <v/>
      </c>
      <c r="K472" s="71" t="str">
        <f>IF(A472="","",Cover!AA492)</f>
        <v/>
      </c>
      <c r="L472" s="68" t="str">
        <f>IF(A472="","",Cover!AB492)</f>
        <v/>
      </c>
      <c r="M472" s="72" t="str">
        <f>IF(A472="","",Cover!AC492)</f>
        <v/>
      </c>
      <c r="N472" s="68"/>
      <c r="O472" s="67" t="str">
        <f>IF(A472="","",Cover!B492)</f>
        <v/>
      </c>
    </row>
    <row r="473" spans="1:15" x14ac:dyDescent="0.2">
      <c r="A473" s="65" t="str">
        <f>IF(Cover!C493="","",Cover!C493)</f>
        <v/>
      </c>
      <c r="B473" s="65" t="str">
        <f t="shared" si="22"/>
        <v/>
      </c>
      <c r="C473" s="65" t="str">
        <f>IF(A473="","",UPPER(Cover!L493))</f>
        <v/>
      </c>
      <c r="D473" s="66" t="str">
        <f t="shared" si="23"/>
        <v/>
      </c>
      <c r="E473" s="65" t="str">
        <f>IF(A473="","",UPPER(Cover!W493))</f>
        <v/>
      </c>
      <c r="F473" s="67" t="str">
        <f>IF(A473="","",Cover!$C$19)</f>
        <v/>
      </c>
      <c r="G473" s="68" t="str">
        <f>IF(OR(A473="",Cover!X493=""),"",Cover!X493)</f>
        <v/>
      </c>
      <c r="H473" s="69" t="str">
        <f t="shared" si="24"/>
        <v/>
      </c>
      <c r="I473" s="68"/>
      <c r="J473" s="70" t="str">
        <f>IF(A473="","",VLOOKUP(Cover!Y493,'materials MD'!E:H,4,FALSE))</f>
        <v/>
      </c>
      <c r="K473" s="71" t="str">
        <f>IF(A473="","",Cover!AA493)</f>
        <v/>
      </c>
      <c r="L473" s="68" t="str">
        <f>IF(A473="","",Cover!AB493)</f>
        <v/>
      </c>
      <c r="M473" s="72" t="str">
        <f>IF(A473="","",Cover!AC493)</f>
        <v/>
      </c>
      <c r="N473" s="68"/>
      <c r="O473" s="67" t="str">
        <f>IF(A473="","",Cover!B493)</f>
        <v/>
      </c>
    </row>
    <row r="474" spans="1:15" x14ac:dyDescent="0.2">
      <c r="A474" s="65" t="str">
        <f>IF(Cover!C494="","",Cover!C494)</f>
        <v/>
      </c>
      <c r="B474" s="65" t="str">
        <f t="shared" si="22"/>
        <v/>
      </c>
      <c r="C474" s="65" t="str">
        <f>IF(A474="","",UPPER(Cover!L494))</f>
        <v/>
      </c>
      <c r="D474" s="66" t="str">
        <f t="shared" si="23"/>
        <v/>
      </c>
      <c r="E474" s="65" t="str">
        <f>IF(A474="","",UPPER(Cover!W494))</f>
        <v/>
      </c>
      <c r="F474" s="67" t="str">
        <f>IF(A474="","",Cover!$C$19)</f>
        <v/>
      </c>
      <c r="G474" s="68" t="str">
        <f>IF(OR(A474="",Cover!X494=""),"",Cover!X494)</f>
        <v/>
      </c>
      <c r="H474" s="69" t="str">
        <f t="shared" si="24"/>
        <v/>
      </c>
      <c r="I474" s="68"/>
      <c r="J474" s="70" t="str">
        <f>IF(A474="","",VLOOKUP(Cover!Y494,'materials MD'!E:H,4,FALSE))</f>
        <v/>
      </c>
      <c r="K474" s="71" t="str">
        <f>IF(A474="","",Cover!AA494)</f>
        <v/>
      </c>
      <c r="L474" s="68" t="str">
        <f>IF(A474="","",Cover!AB494)</f>
        <v/>
      </c>
      <c r="M474" s="72" t="str">
        <f>IF(A474="","",Cover!AC494)</f>
        <v/>
      </c>
      <c r="N474" s="68"/>
      <c r="O474" s="67" t="str">
        <f>IF(A474="","",Cover!B494)</f>
        <v/>
      </c>
    </row>
    <row r="475" spans="1:15" x14ac:dyDescent="0.2">
      <c r="A475" s="65" t="str">
        <f>IF(Cover!C495="","",Cover!C495)</f>
        <v/>
      </c>
      <c r="B475" s="65" t="str">
        <f t="shared" si="22"/>
        <v/>
      </c>
      <c r="C475" s="65" t="str">
        <f>IF(A475="","",UPPER(Cover!L495))</f>
        <v/>
      </c>
      <c r="D475" s="66" t="str">
        <f t="shared" si="23"/>
        <v/>
      </c>
      <c r="E475" s="65" t="str">
        <f>IF(A475="","",UPPER(Cover!W495))</f>
        <v/>
      </c>
      <c r="F475" s="67" t="str">
        <f>IF(A475="","",Cover!$C$19)</f>
        <v/>
      </c>
      <c r="G475" s="68" t="str">
        <f>IF(OR(A475="",Cover!X495=""),"",Cover!X495)</f>
        <v/>
      </c>
      <c r="H475" s="69" t="str">
        <f t="shared" si="24"/>
        <v/>
      </c>
      <c r="I475" s="68"/>
      <c r="J475" s="70" t="str">
        <f>IF(A475="","",VLOOKUP(Cover!Y495,'materials MD'!E:H,4,FALSE))</f>
        <v/>
      </c>
      <c r="K475" s="71" t="str">
        <f>IF(A475="","",Cover!AA495)</f>
        <v/>
      </c>
      <c r="L475" s="68" t="str">
        <f>IF(A475="","",Cover!AB495)</f>
        <v/>
      </c>
      <c r="M475" s="72" t="str">
        <f>IF(A475="","",Cover!AC495)</f>
        <v/>
      </c>
      <c r="N475" s="68"/>
      <c r="O475" s="67" t="str">
        <f>IF(A475="","",Cover!B495)</f>
        <v/>
      </c>
    </row>
    <row r="476" spans="1:15" x14ac:dyDescent="0.2">
      <c r="A476" s="65" t="str">
        <f>IF(Cover!C496="","",Cover!C496)</f>
        <v/>
      </c>
      <c r="B476" s="65" t="str">
        <f t="shared" si="22"/>
        <v/>
      </c>
      <c r="C476" s="65" t="str">
        <f>IF(A476="","",UPPER(Cover!L496))</f>
        <v/>
      </c>
      <c r="D476" s="66" t="str">
        <f t="shared" si="23"/>
        <v/>
      </c>
      <c r="E476" s="65" t="str">
        <f>IF(A476="","",UPPER(Cover!W496))</f>
        <v/>
      </c>
      <c r="F476" s="67" t="str">
        <f>IF(A476="","",Cover!$C$19)</f>
        <v/>
      </c>
      <c r="G476" s="68" t="str">
        <f>IF(OR(A476="",Cover!X496=""),"",Cover!X496)</f>
        <v/>
      </c>
      <c r="H476" s="69" t="str">
        <f t="shared" si="24"/>
        <v/>
      </c>
      <c r="I476" s="68"/>
      <c r="J476" s="70" t="str">
        <f>IF(A476="","",VLOOKUP(Cover!Y496,'materials MD'!E:H,4,FALSE))</f>
        <v/>
      </c>
      <c r="K476" s="71" t="str">
        <f>IF(A476="","",Cover!AA496)</f>
        <v/>
      </c>
      <c r="L476" s="68" t="str">
        <f>IF(A476="","",Cover!AB496)</f>
        <v/>
      </c>
      <c r="M476" s="72" t="str">
        <f>IF(A476="","",Cover!AC496)</f>
        <v/>
      </c>
      <c r="N476" s="68"/>
      <c r="O476" s="67" t="str">
        <f>IF(A476="","",Cover!B496)</f>
        <v/>
      </c>
    </row>
    <row r="477" spans="1:15" x14ac:dyDescent="0.2">
      <c r="A477" s="65" t="str">
        <f>IF(Cover!C497="","",Cover!C497)</f>
        <v/>
      </c>
      <c r="B477" s="65" t="str">
        <f t="shared" si="22"/>
        <v/>
      </c>
      <c r="C477" s="65" t="str">
        <f>IF(A477="","",UPPER(Cover!L497))</f>
        <v/>
      </c>
      <c r="D477" s="66" t="str">
        <f t="shared" si="23"/>
        <v/>
      </c>
      <c r="E477" s="65" t="str">
        <f>IF(A477="","",UPPER(Cover!W497))</f>
        <v/>
      </c>
      <c r="F477" s="67" t="str">
        <f>IF(A477="","",Cover!$C$19)</f>
        <v/>
      </c>
      <c r="G477" s="68" t="str">
        <f>IF(OR(A477="",Cover!X497=""),"",Cover!X497)</f>
        <v/>
      </c>
      <c r="H477" s="69" t="str">
        <f t="shared" si="24"/>
        <v/>
      </c>
      <c r="I477" s="68"/>
      <c r="J477" s="70" t="str">
        <f>IF(A477="","",VLOOKUP(Cover!Y497,'materials MD'!E:H,4,FALSE))</f>
        <v/>
      </c>
      <c r="K477" s="71" t="str">
        <f>IF(A477="","",Cover!AA497)</f>
        <v/>
      </c>
      <c r="L477" s="68" t="str">
        <f>IF(A477="","",Cover!AB497)</f>
        <v/>
      </c>
      <c r="M477" s="72" t="str">
        <f>IF(A477="","",Cover!AC497)</f>
        <v/>
      </c>
      <c r="N477" s="68"/>
      <c r="O477" s="67" t="str">
        <f>IF(A477="","",Cover!B497)</f>
        <v/>
      </c>
    </row>
    <row r="478" spans="1:15" x14ac:dyDescent="0.2">
      <c r="A478" s="65" t="str">
        <f>IF(Cover!C498="","",Cover!C498)</f>
        <v/>
      </c>
      <c r="B478" s="65" t="str">
        <f t="shared" si="22"/>
        <v/>
      </c>
      <c r="C478" s="65" t="str">
        <f>IF(A478="","",UPPER(Cover!L498))</f>
        <v/>
      </c>
      <c r="D478" s="66" t="str">
        <f t="shared" si="23"/>
        <v/>
      </c>
      <c r="E478" s="65" t="str">
        <f>IF(A478="","",UPPER(Cover!W498))</f>
        <v/>
      </c>
      <c r="F478" s="67" t="str">
        <f>IF(A478="","",Cover!$C$19)</f>
        <v/>
      </c>
      <c r="G478" s="68" t="str">
        <f>IF(OR(A478="",Cover!X498=""),"",Cover!X498)</f>
        <v/>
      </c>
      <c r="H478" s="69" t="str">
        <f t="shared" si="24"/>
        <v/>
      </c>
      <c r="I478" s="68"/>
      <c r="J478" s="70" t="str">
        <f>IF(A478="","",VLOOKUP(Cover!Y498,'materials MD'!E:H,4,FALSE))</f>
        <v/>
      </c>
      <c r="K478" s="71" t="str">
        <f>IF(A478="","",Cover!AA498)</f>
        <v/>
      </c>
      <c r="L478" s="68" t="str">
        <f>IF(A478="","",Cover!AB498)</f>
        <v/>
      </c>
      <c r="M478" s="72" t="str">
        <f>IF(A478="","",Cover!AC498)</f>
        <v/>
      </c>
      <c r="N478" s="68"/>
      <c r="O478" s="67" t="str">
        <f>IF(A478="","",Cover!B498)</f>
        <v/>
      </c>
    </row>
    <row r="479" spans="1:15" x14ac:dyDescent="0.2">
      <c r="A479" s="65" t="str">
        <f>IF(Cover!C499="","",Cover!C499)</f>
        <v/>
      </c>
      <c r="B479" s="65" t="str">
        <f t="shared" si="22"/>
        <v/>
      </c>
      <c r="C479" s="65" t="str">
        <f>IF(A479="","",UPPER(Cover!L499))</f>
        <v/>
      </c>
      <c r="D479" s="66" t="str">
        <f t="shared" si="23"/>
        <v/>
      </c>
      <c r="E479" s="65" t="str">
        <f>IF(A479="","",UPPER(Cover!W499))</f>
        <v/>
      </c>
      <c r="F479" s="67" t="str">
        <f>IF(A479="","",Cover!$C$19)</f>
        <v/>
      </c>
      <c r="G479" s="68" t="str">
        <f>IF(OR(A479="",Cover!X499=""),"",Cover!X499)</f>
        <v/>
      </c>
      <c r="H479" s="69" t="str">
        <f t="shared" si="24"/>
        <v/>
      </c>
      <c r="I479" s="68"/>
      <c r="J479" s="70" t="str">
        <f>IF(A479="","",VLOOKUP(Cover!Y499,'materials MD'!E:H,4,FALSE))</f>
        <v/>
      </c>
      <c r="K479" s="71" t="str">
        <f>IF(A479="","",Cover!AA499)</f>
        <v/>
      </c>
      <c r="L479" s="68" t="str">
        <f>IF(A479="","",Cover!AB499)</f>
        <v/>
      </c>
      <c r="M479" s="72" t="str">
        <f>IF(A479="","",Cover!AC499)</f>
        <v/>
      </c>
      <c r="N479" s="68"/>
      <c r="O479" s="67" t="str">
        <f>IF(A479="","",Cover!B499)</f>
        <v/>
      </c>
    </row>
    <row r="480" spans="1:15" x14ac:dyDescent="0.2">
      <c r="A480" s="65" t="str">
        <f>IF(Cover!C500="","",Cover!C500)</f>
        <v/>
      </c>
      <c r="B480" s="65" t="str">
        <f t="shared" si="22"/>
        <v/>
      </c>
      <c r="C480" s="65" t="str">
        <f>IF(A480="","",UPPER(Cover!L500))</f>
        <v/>
      </c>
      <c r="D480" s="66" t="str">
        <f t="shared" si="23"/>
        <v/>
      </c>
      <c r="E480" s="65" t="str">
        <f>IF(A480="","",UPPER(Cover!W500))</f>
        <v/>
      </c>
      <c r="F480" s="67" t="str">
        <f>IF(A480="","",Cover!$C$19)</f>
        <v/>
      </c>
      <c r="G480" s="68" t="str">
        <f>IF(OR(A480="",Cover!X500=""),"",Cover!X500)</f>
        <v/>
      </c>
      <c r="H480" s="69" t="str">
        <f t="shared" si="24"/>
        <v/>
      </c>
      <c r="I480" s="68"/>
      <c r="J480" s="70" t="str">
        <f>IF(A480="","",VLOOKUP(Cover!Y500,'materials MD'!E:H,4,FALSE))</f>
        <v/>
      </c>
      <c r="K480" s="71" t="str">
        <f>IF(A480="","",Cover!AA500)</f>
        <v/>
      </c>
      <c r="L480" s="68" t="str">
        <f>IF(A480="","",Cover!AB500)</f>
        <v/>
      </c>
      <c r="M480" s="72" t="str">
        <f>IF(A480="","",Cover!AC500)</f>
        <v/>
      </c>
      <c r="N480" s="68"/>
      <c r="O480" s="67" t="str">
        <f>IF(A480="","",Cover!B500)</f>
        <v/>
      </c>
    </row>
    <row r="481" spans="1:15" x14ac:dyDescent="0.2">
      <c r="A481" s="65" t="str">
        <f>IF(Cover!C501="","",Cover!C501)</f>
        <v/>
      </c>
      <c r="B481" s="65" t="str">
        <f t="shared" si="22"/>
        <v/>
      </c>
      <c r="C481" s="65" t="str">
        <f>IF(A481="","",UPPER(Cover!L501))</f>
        <v/>
      </c>
      <c r="D481" s="66" t="str">
        <f t="shared" si="23"/>
        <v/>
      </c>
      <c r="E481" s="65" t="str">
        <f>IF(A481="","",UPPER(Cover!W501))</f>
        <v/>
      </c>
      <c r="F481" s="67" t="str">
        <f>IF(A481="","",Cover!$C$19)</f>
        <v/>
      </c>
      <c r="G481" s="68" t="str">
        <f>IF(OR(A481="",Cover!X501=""),"",Cover!X501)</f>
        <v/>
      </c>
      <c r="H481" s="69" t="str">
        <f t="shared" si="24"/>
        <v/>
      </c>
      <c r="I481" s="68"/>
      <c r="J481" s="70" t="str">
        <f>IF(A481="","",VLOOKUP(Cover!Y501,'materials MD'!E:H,4,FALSE))</f>
        <v/>
      </c>
      <c r="K481" s="71" t="str">
        <f>IF(A481="","",Cover!AA501)</f>
        <v/>
      </c>
      <c r="L481" s="68" t="str">
        <f>IF(A481="","",Cover!AB501)</f>
        <v/>
      </c>
      <c r="M481" s="72" t="str">
        <f>IF(A481="","",Cover!AC501)</f>
        <v/>
      </c>
      <c r="N481" s="68"/>
      <c r="O481" s="67" t="str">
        <f>IF(A481="","",Cover!B501)</f>
        <v/>
      </c>
    </row>
    <row r="482" spans="1:15" x14ac:dyDescent="0.2">
      <c r="A482" s="65" t="str">
        <f>IF(Cover!C502="","",Cover!C502)</f>
        <v/>
      </c>
      <c r="B482" s="65" t="str">
        <f t="shared" si="22"/>
        <v/>
      </c>
      <c r="C482" s="65" t="str">
        <f>IF(A482="","",UPPER(Cover!L502))</f>
        <v/>
      </c>
      <c r="D482" s="66" t="str">
        <f t="shared" si="23"/>
        <v/>
      </c>
      <c r="E482" s="65" t="str">
        <f>IF(A482="","",UPPER(Cover!W502))</f>
        <v/>
      </c>
      <c r="F482" s="67" t="str">
        <f>IF(A482="","",Cover!$C$19)</f>
        <v/>
      </c>
      <c r="G482" s="68" t="str">
        <f>IF(OR(A482="",Cover!X502=""),"",Cover!X502)</f>
        <v/>
      </c>
      <c r="H482" s="69" t="str">
        <f t="shared" si="24"/>
        <v/>
      </c>
      <c r="I482" s="68"/>
      <c r="J482" s="70" t="str">
        <f>IF(A482="","",VLOOKUP(Cover!Y502,'materials MD'!E:H,4,FALSE))</f>
        <v/>
      </c>
      <c r="K482" s="71" t="str">
        <f>IF(A482="","",Cover!AA502)</f>
        <v/>
      </c>
      <c r="L482" s="68" t="str">
        <f>IF(A482="","",Cover!AB502)</f>
        <v/>
      </c>
      <c r="M482" s="72" t="str">
        <f>IF(A482="","",Cover!AC502)</f>
        <v/>
      </c>
      <c r="N482" s="68"/>
      <c r="O482" s="67" t="str">
        <f>IF(A482="","",Cover!B502)</f>
        <v/>
      </c>
    </row>
    <row r="483" spans="1:15" x14ac:dyDescent="0.2">
      <c r="A483" s="65" t="str">
        <f>IF(Cover!C503="","",Cover!C503)</f>
        <v/>
      </c>
      <c r="B483" s="65" t="str">
        <f t="shared" si="22"/>
        <v/>
      </c>
      <c r="C483" s="65" t="str">
        <f>IF(A483="","",UPPER(Cover!L503))</f>
        <v/>
      </c>
      <c r="D483" s="66" t="str">
        <f t="shared" si="23"/>
        <v/>
      </c>
      <c r="E483" s="65" t="str">
        <f>IF(A483="","",UPPER(Cover!W503))</f>
        <v/>
      </c>
      <c r="F483" s="67" t="str">
        <f>IF(A483="","",Cover!$C$19)</f>
        <v/>
      </c>
      <c r="G483" s="68" t="str">
        <f>IF(OR(A483="",Cover!X503=""),"",Cover!X503)</f>
        <v/>
      </c>
      <c r="H483" s="69" t="str">
        <f t="shared" si="24"/>
        <v/>
      </c>
      <c r="I483" s="68"/>
      <c r="J483" s="70" t="str">
        <f>IF(A483="","",VLOOKUP(Cover!Y503,'materials MD'!E:H,4,FALSE))</f>
        <v/>
      </c>
      <c r="K483" s="71" t="str">
        <f>IF(A483="","",Cover!AA503)</f>
        <v/>
      </c>
      <c r="L483" s="68" t="str">
        <f>IF(A483="","",Cover!AB503)</f>
        <v/>
      </c>
      <c r="M483" s="72" t="str">
        <f>IF(A483="","",Cover!AC503)</f>
        <v/>
      </c>
      <c r="N483" s="68"/>
      <c r="O483" s="67" t="str">
        <f>IF(A483="","",Cover!B503)</f>
        <v/>
      </c>
    </row>
    <row r="484" spans="1:15" x14ac:dyDescent="0.2">
      <c r="A484" s="65" t="str">
        <f>IF(Cover!C504="","",Cover!C504)</f>
        <v/>
      </c>
      <c r="B484" s="65" t="str">
        <f t="shared" si="22"/>
        <v/>
      </c>
      <c r="C484" s="65" t="str">
        <f>IF(A484="","",UPPER(Cover!L504))</f>
        <v/>
      </c>
      <c r="D484" s="66" t="str">
        <f t="shared" si="23"/>
        <v/>
      </c>
      <c r="E484" s="65" t="str">
        <f>IF(A484="","",UPPER(Cover!W504))</f>
        <v/>
      </c>
      <c r="F484" s="67" t="str">
        <f>IF(A484="","",Cover!$C$19)</f>
        <v/>
      </c>
      <c r="G484" s="68" t="str">
        <f>IF(OR(A484="",Cover!X504=""),"",Cover!X504)</f>
        <v/>
      </c>
      <c r="H484" s="69" t="str">
        <f t="shared" si="24"/>
        <v/>
      </c>
      <c r="I484" s="68"/>
      <c r="J484" s="70" t="str">
        <f>IF(A484="","",VLOOKUP(Cover!Y504,'materials MD'!E:H,4,FALSE))</f>
        <v/>
      </c>
      <c r="K484" s="71" t="str">
        <f>IF(A484="","",Cover!AA504)</f>
        <v/>
      </c>
      <c r="L484" s="68" t="str">
        <f>IF(A484="","",Cover!AB504)</f>
        <v/>
      </c>
      <c r="M484" s="72" t="str">
        <f>IF(A484="","",Cover!AC504)</f>
        <v/>
      </c>
      <c r="N484" s="68"/>
      <c r="O484" s="67" t="str">
        <f>IF(A484="","",Cover!B504)</f>
        <v/>
      </c>
    </row>
    <row r="485" spans="1:15" x14ac:dyDescent="0.2">
      <c r="A485" s="65" t="str">
        <f>IF(Cover!C505="","",Cover!C505)</f>
        <v/>
      </c>
      <c r="B485" s="65" t="str">
        <f t="shared" si="22"/>
        <v/>
      </c>
      <c r="C485" s="65" t="str">
        <f>IF(A485="","",UPPER(Cover!L505))</f>
        <v/>
      </c>
      <c r="D485" s="66" t="str">
        <f t="shared" si="23"/>
        <v/>
      </c>
      <c r="E485" s="65" t="str">
        <f>IF(A485="","",UPPER(Cover!W505))</f>
        <v/>
      </c>
      <c r="F485" s="67" t="str">
        <f>IF(A485="","",Cover!$C$19)</f>
        <v/>
      </c>
      <c r="G485" s="68" t="str">
        <f>IF(OR(A485="",Cover!X505=""),"",Cover!X505)</f>
        <v/>
      </c>
      <c r="H485" s="69" t="str">
        <f t="shared" si="24"/>
        <v/>
      </c>
      <c r="I485" s="68"/>
      <c r="J485" s="70" t="str">
        <f>IF(A485="","",VLOOKUP(Cover!Y505,'materials MD'!E:H,4,FALSE))</f>
        <v/>
      </c>
      <c r="K485" s="71" t="str">
        <f>IF(A485="","",Cover!AA505)</f>
        <v/>
      </c>
      <c r="L485" s="68" t="str">
        <f>IF(A485="","",Cover!AB505)</f>
        <v/>
      </c>
      <c r="M485" s="72" t="str">
        <f>IF(A485="","",Cover!AC505)</f>
        <v/>
      </c>
      <c r="N485" s="68"/>
      <c r="O485" s="67" t="str">
        <f>IF(A485="","",Cover!B505)</f>
        <v/>
      </c>
    </row>
    <row r="486" spans="1:15" x14ac:dyDescent="0.2">
      <c r="A486" s="65" t="str">
        <f>IF(Cover!C506="","",Cover!C506)</f>
        <v/>
      </c>
      <c r="B486" s="65" t="str">
        <f t="shared" si="22"/>
        <v/>
      </c>
      <c r="C486" s="65" t="str">
        <f>IF(A486="","",UPPER(Cover!L506))</f>
        <v/>
      </c>
      <c r="D486" s="66" t="str">
        <f t="shared" si="23"/>
        <v/>
      </c>
      <c r="E486" s="65" t="str">
        <f>IF(A486="","",UPPER(Cover!W506))</f>
        <v/>
      </c>
      <c r="F486" s="67" t="str">
        <f>IF(A486="","",Cover!$C$19)</f>
        <v/>
      </c>
      <c r="G486" s="68" t="str">
        <f>IF(OR(A486="",Cover!X506=""),"",Cover!X506)</f>
        <v/>
      </c>
      <c r="H486" s="69" t="str">
        <f t="shared" si="24"/>
        <v/>
      </c>
      <c r="I486" s="68"/>
      <c r="J486" s="70" t="str">
        <f>IF(A486="","",VLOOKUP(Cover!Y506,'materials MD'!E:H,4,FALSE))</f>
        <v/>
      </c>
      <c r="K486" s="71" t="str">
        <f>IF(A486="","",Cover!AA506)</f>
        <v/>
      </c>
      <c r="L486" s="68" t="str">
        <f>IF(A486="","",Cover!AB506)</f>
        <v/>
      </c>
      <c r="M486" s="72" t="str">
        <f>IF(A486="","",Cover!AC506)</f>
        <v/>
      </c>
      <c r="N486" s="68"/>
      <c r="O486" s="67" t="str">
        <f>IF(A486="","",Cover!B506)</f>
        <v/>
      </c>
    </row>
    <row r="487" spans="1:15" x14ac:dyDescent="0.2">
      <c r="A487" s="65" t="str">
        <f>IF(Cover!C507="","",Cover!C507)</f>
        <v/>
      </c>
      <c r="B487" s="65" t="str">
        <f t="shared" si="22"/>
        <v/>
      </c>
      <c r="C487" s="65" t="str">
        <f>IF(A487="","",UPPER(Cover!L507))</f>
        <v/>
      </c>
      <c r="D487" s="66" t="str">
        <f t="shared" si="23"/>
        <v/>
      </c>
      <c r="E487" s="65" t="str">
        <f>IF(A487="","",UPPER(Cover!W507))</f>
        <v/>
      </c>
      <c r="F487" s="67" t="str">
        <f>IF(A487="","",Cover!$C$19)</f>
        <v/>
      </c>
      <c r="G487" s="68" t="str">
        <f>IF(OR(A487="",Cover!X507=""),"",Cover!X507)</f>
        <v/>
      </c>
      <c r="H487" s="69" t="str">
        <f t="shared" si="24"/>
        <v/>
      </c>
      <c r="I487" s="68"/>
      <c r="J487" s="70" t="str">
        <f>IF(A487="","",VLOOKUP(Cover!Y507,'materials MD'!E:H,4,FALSE))</f>
        <v/>
      </c>
      <c r="K487" s="71" t="str">
        <f>IF(A487="","",Cover!AA507)</f>
        <v/>
      </c>
      <c r="L487" s="68" t="str">
        <f>IF(A487="","",Cover!AB507)</f>
        <v/>
      </c>
      <c r="M487" s="72" t="str">
        <f>IF(A487="","",Cover!AC507)</f>
        <v/>
      </c>
      <c r="N487" s="68"/>
      <c r="O487" s="67" t="str">
        <f>IF(A487="","",Cover!B507)</f>
        <v/>
      </c>
    </row>
    <row r="488" spans="1:15" x14ac:dyDescent="0.2">
      <c r="A488" s="65" t="str">
        <f>IF(Cover!C508="","",Cover!C508)</f>
        <v/>
      </c>
      <c r="B488" s="65" t="str">
        <f t="shared" si="22"/>
        <v/>
      </c>
      <c r="C488" s="65" t="str">
        <f>IF(A488="","",UPPER(Cover!L508))</f>
        <v/>
      </c>
      <c r="D488" s="66" t="str">
        <f t="shared" si="23"/>
        <v/>
      </c>
      <c r="E488" s="65" t="str">
        <f>IF(A488="","",UPPER(Cover!W508))</f>
        <v/>
      </c>
      <c r="F488" s="67" t="str">
        <f>IF(A488="","",Cover!$C$19)</f>
        <v/>
      </c>
      <c r="G488" s="68" t="str">
        <f>IF(OR(A488="",Cover!X508=""),"",Cover!X508)</f>
        <v/>
      </c>
      <c r="H488" s="69" t="str">
        <f t="shared" si="24"/>
        <v/>
      </c>
      <c r="I488" s="68"/>
      <c r="J488" s="70" t="str">
        <f>IF(A488="","",VLOOKUP(Cover!Y508,'materials MD'!E:H,4,FALSE))</f>
        <v/>
      </c>
      <c r="K488" s="71" t="str">
        <f>IF(A488="","",Cover!AA508)</f>
        <v/>
      </c>
      <c r="L488" s="68" t="str">
        <f>IF(A488="","",Cover!AB508)</f>
        <v/>
      </c>
      <c r="M488" s="72" t="str">
        <f>IF(A488="","",Cover!AC508)</f>
        <v/>
      </c>
      <c r="N488" s="68"/>
      <c r="O488" s="67" t="str">
        <f>IF(A488="","",Cover!B508)</f>
        <v/>
      </c>
    </row>
    <row r="489" spans="1:15" x14ac:dyDescent="0.2">
      <c r="A489" s="65" t="str">
        <f>IF(Cover!C509="","",Cover!C509)</f>
        <v/>
      </c>
      <c r="B489" s="65" t="str">
        <f t="shared" si="22"/>
        <v/>
      </c>
      <c r="C489" s="65" t="str">
        <f>IF(A489="","",UPPER(Cover!L509))</f>
        <v/>
      </c>
      <c r="D489" s="66" t="str">
        <f t="shared" si="23"/>
        <v/>
      </c>
      <c r="E489" s="65" t="str">
        <f>IF(A489="","",UPPER(Cover!W509))</f>
        <v/>
      </c>
      <c r="F489" s="67" t="str">
        <f>IF(A489="","",Cover!$C$19)</f>
        <v/>
      </c>
      <c r="G489" s="68" t="str">
        <f>IF(OR(A489="",Cover!X509=""),"",Cover!X509)</f>
        <v/>
      </c>
      <c r="H489" s="69" t="str">
        <f t="shared" si="24"/>
        <v/>
      </c>
      <c r="I489" s="68"/>
      <c r="J489" s="70" t="str">
        <f>IF(A489="","",VLOOKUP(Cover!Y509,'materials MD'!E:H,4,FALSE))</f>
        <v/>
      </c>
      <c r="K489" s="71" t="str">
        <f>IF(A489="","",Cover!AA509)</f>
        <v/>
      </c>
      <c r="L489" s="68" t="str">
        <f>IF(A489="","",Cover!AB509)</f>
        <v/>
      </c>
      <c r="M489" s="72" t="str">
        <f>IF(A489="","",Cover!AC509)</f>
        <v/>
      </c>
      <c r="N489" s="68"/>
      <c r="O489" s="67" t="str">
        <f>IF(A489="","",Cover!B509)</f>
        <v/>
      </c>
    </row>
    <row r="490" spans="1:15" x14ac:dyDescent="0.2">
      <c r="A490" s="65" t="str">
        <f>IF(Cover!C510="","",Cover!C510)</f>
        <v/>
      </c>
      <c r="B490" s="65" t="str">
        <f t="shared" si="22"/>
        <v/>
      </c>
      <c r="C490" s="65" t="str">
        <f>IF(A490="","",UPPER(Cover!L510))</f>
        <v/>
      </c>
      <c r="D490" s="66" t="str">
        <f t="shared" si="23"/>
        <v/>
      </c>
      <c r="E490" s="65" t="str">
        <f>IF(A490="","",UPPER(Cover!W510))</f>
        <v/>
      </c>
      <c r="F490" s="67" t="str">
        <f>IF(A490="","",Cover!$C$19)</f>
        <v/>
      </c>
      <c r="G490" s="68" t="str">
        <f>IF(OR(A490="",Cover!X510=""),"",Cover!X510)</f>
        <v/>
      </c>
      <c r="H490" s="69" t="str">
        <f t="shared" si="24"/>
        <v/>
      </c>
      <c r="I490" s="68"/>
      <c r="J490" s="70" t="str">
        <f>IF(A490="","",VLOOKUP(Cover!Y510,'materials MD'!E:H,4,FALSE))</f>
        <v/>
      </c>
      <c r="K490" s="71" t="str">
        <f>IF(A490="","",Cover!AA510)</f>
        <v/>
      </c>
      <c r="L490" s="68" t="str">
        <f>IF(A490="","",Cover!AB510)</f>
        <v/>
      </c>
      <c r="M490" s="72" t="str">
        <f>IF(A490="","",Cover!AC510)</f>
        <v/>
      </c>
      <c r="N490" s="68"/>
      <c r="O490" s="67" t="str">
        <f>IF(A490="","",Cover!B510)</f>
        <v/>
      </c>
    </row>
    <row r="491" spans="1:15" x14ac:dyDescent="0.2">
      <c r="A491" s="65" t="str">
        <f>IF(Cover!C511="","",Cover!C511)</f>
        <v/>
      </c>
      <c r="B491" s="65" t="str">
        <f t="shared" si="22"/>
        <v/>
      </c>
      <c r="C491" s="65" t="str">
        <f>IF(A491="","",UPPER(Cover!L511))</f>
        <v/>
      </c>
      <c r="D491" s="66" t="str">
        <f t="shared" si="23"/>
        <v/>
      </c>
      <c r="E491" s="65" t="str">
        <f>IF(A491="","",UPPER(Cover!W511))</f>
        <v/>
      </c>
      <c r="F491" s="67" t="str">
        <f>IF(A491="","",Cover!$C$19)</f>
        <v/>
      </c>
      <c r="G491" s="68" t="str">
        <f>IF(OR(A491="",Cover!X511=""),"",Cover!X511)</f>
        <v/>
      </c>
      <c r="H491" s="69" t="str">
        <f t="shared" si="24"/>
        <v/>
      </c>
      <c r="I491" s="68"/>
      <c r="J491" s="70" t="str">
        <f>IF(A491="","",VLOOKUP(Cover!Y511,'materials MD'!E:H,4,FALSE))</f>
        <v/>
      </c>
      <c r="K491" s="71" t="str">
        <f>IF(A491="","",Cover!AA511)</f>
        <v/>
      </c>
      <c r="L491" s="68" t="str">
        <f>IF(A491="","",Cover!AB511)</f>
        <v/>
      </c>
      <c r="M491" s="72" t="str">
        <f>IF(A491="","",Cover!AC511)</f>
        <v/>
      </c>
      <c r="N491" s="68"/>
      <c r="O491" s="67" t="str">
        <f>IF(A491="","",Cover!B511)</f>
        <v/>
      </c>
    </row>
    <row r="492" spans="1:15" x14ac:dyDescent="0.2">
      <c r="A492" s="65" t="str">
        <f>IF(Cover!C512="","",Cover!C512)</f>
        <v/>
      </c>
      <c r="B492" s="65" t="str">
        <f t="shared" si="22"/>
        <v/>
      </c>
      <c r="C492" s="65" t="str">
        <f>IF(A492="","",UPPER(Cover!L512))</f>
        <v/>
      </c>
      <c r="D492" s="66" t="str">
        <f t="shared" si="23"/>
        <v/>
      </c>
      <c r="E492" s="65" t="str">
        <f>IF(A492="","",UPPER(Cover!W512))</f>
        <v/>
      </c>
      <c r="F492" s="67" t="str">
        <f>IF(A492="","",Cover!$C$19)</f>
        <v/>
      </c>
      <c r="G492" s="68" t="str">
        <f>IF(OR(A492="",Cover!X512=""),"",Cover!X512)</f>
        <v/>
      </c>
      <c r="H492" s="69" t="str">
        <f t="shared" si="24"/>
        <v/>
      </c>
      <c r="I492" s="68"/>
      <c r="J492" s="70" t="str">
        <f>IF(A492="","",VLOOKUP(Cover!Y512,'materials MD'!E:H,4,FALSE))</f>
        <v/>
      </c>
      <c r="K492" s="71" t="str">
        <f>IF(A492="","",Cover!AA512)</f>
        <v/>
      </c>
      <c r="L492" s="68" t="str">
        <f>IF(A492="","",Cover!AB512)</f>
        <v/>
      </c>
      <c r="M492" s="72" t="str">
        <f>IF(A492="","",Cover!AC512)</f>
        <v/>
      </c>
      <c r="N492" s="68"/>
      <c r="O492" s="67" t="str">
        <f>IF(A492="","",Cover!B512)</f>
        <v/>
      </c>
    </row>
    <row r="493" spans="1:15" x14ac:dyDescent="0.2">
      <c r="A493" s="65" t="str">
        <f>IF(Cover!C513="","",Cover!C513)</f>
        <v/>
      </c>
      <c r="B493" s="65" t="str">
        <f t="shared" si="22"/>
        <v/>
      </c>
      <c r="C493" s="65" t="str">
        <f>IF(A493="","",UPPER(Cover!L513))</f>
        <v/>
      </c>
      <c r="D493" s="66" t="str">
        <f t="shared" si="23"/>
        <v/>
      </c>
      <c r="E493" s="65" t="str">
        <f>IF(A493="","",UPPER(Cover!W513))</f>
        <v/>
      </c>
      <c r="F493" s="67" t="str">
        <f>IF(A493="","",Cover!$C$19)</f>
        <v/>
      </c>
      <c r="G493" s="68" t="str">
        <f>IF(OR(A493="",Cover!X513=""),"",Cover!X513)</f>
        <v/>
      </c>
      <c r="H493" s="69" t="str">
        <f t="shared" si="24"/>
        <v/>
      </c>
      <c r="I493" s="68"/>
      <c r="J493" s="70" t="str">
        <f>IF(A493="","",VLOOKUP(Cover!Y513,'materials MD'!E:H,4,FALSE))</f>
        <v/>
      </c>
      <c r="K493" s="71" t="str">
        <f>IF(A493="","",Cover!AA513)</f>
        <v/>
      </c>
      <c r="L493" s="68" t="str">
        <f>IF(A493="","",Cover!AB513)</f>
        <v/>
      </c>
      <c r="M493" s="72" t="str">
        <f>IF(A493="","",Cover!AC513)</f>
        <v/>
      </c>
      <c r="N493" s="68"/>
      <c r="O493" s="67" t="str">
        <f>IF(A493="","",Cover!B513)</f>
        <v/>
      </c>
    </row>
    <row r="494" spans="1:15" x14ac:dyDescent="0.2">
      <c r="A494" s="65" t="str">
        <f>IF(Cover!C514="","",Cover!C514)</f>
        <v/>
      </c>
      <c r="B494" s="65" t="str">
        <f t="shared" si="22"/>
        <v/>
      </c>
      <c r="C494" s="65" t="str">
        <f>IF(A494="","",UPPER(Cover!L514))</f>
        <v/>
      </c>
      <c r="D494" s="66" t="str">
        <f t="shared" si="23"/>
        <v/>
      </c>
      <c r="E494" s="65" t="str">
        <f>IF(A494="","",UPPER(Cover!W514))</f>
        <v/>
      </c>
      <c r="F494" s="67" t="str">
        <f>IF(A494="","",Cover!$C$19)</f>
        <v/>
      </c>
      <c r="G494" s="68" t="str">
        <f>IF(OR(A494="",Cover!X514=""),"",Cover!X514)</f>
        <v/>
      </c>
      <c r="H494" s="69" t="str">
        <f t="shared" si="24"/>
        <v/>
      </c>
      <c r="I494" s="68"/>
      <c r="J494" s="70" t="str">
        <f>IF(A494="","",VLOOKUP(Cover!Y514,'materials MD'!E:H,4,FALSE))</f>
        <v/>
      </c>
      <c r="K494" s="71" t="str">
        <f>IF(A494="","",Cover!AA514)</f>
        <v/>
      </c>
      <c r="L494" s="68" t="str">
        <f>IF(A494="","",Cover!AB514)</f>
        <v/>
      </c>
      <c r="M494" s="72" t="str">
        <f>IF(A494="","",Cover!AC514)</f>
        <v/>
      </c>
      <c r="N494" s="68"/>
      <c r="O494" s="67" t="str">
        <f>IF(A494="","",Cover!B514)</f>
        <v/>
      </c>
    </row>
    <row r="495" spans="1:15" x14ac:dyDescent="0.2">
      <c r="A495" s="65" t="str">
        <f>IF(Cover!C515="","",Cover!C515)</f>
        <v/>
      </c>
      <c r="B495" s="65" t="str">
        <f t="shared" si="22"/>
        <v/>
      </c>
      <c r="C495" s="65" t="str">
        <f>IF(A495="","",UPPER(Cover!L515))</f>
        <v/>
      </c>
      <c r="D495" s="66" t="str">
        <f t="shared" si="23"/>
        <v/>
      </c>
      <c r="E495" s="65" t="str">
        <f>IF(A495="","",UPPER(Cover!W515))</f>
        <v/>
      </c>
      <c r="F495" s="67" t="str">
        <f>IF(A495="","",Cover!$C$19)</f>
        <v/>
      </c>
      <c r="G495" s="68" t="str">
        <f>IF(OR(A495="",Cover!X515=""),"",Cover!X515)</f>
        <v/>
      </c>
      <c r="H495" s="69" t="str">
        <f t="shared" si="24"/>
        <v/>
      </c>
      <c r="I495" s="68"/>
      <c r="J495" s="70" t="str">
        <f>IF(A495="","",VLOOKUP(Cover!Y515,'materials MD'!E:H,4,FALSE))</f>
        <v/>
      </c>
      <c r="K495" s="71" t="str">
        <f>IF(A495="","",Cover!AA515)</f>
        <v/>
      </c>
      <c r="L495" s="68" t="str">
        <f>IF(A495="","",Cover!AB515)</f>
        <v/>
      </c>
      <c r="M495" s="72" t="str">
        <f>IF(A495="","",Cover!AC515)</f>
        <v/>
      </c>
      <c r="N495" s="68"/>
      <c r="O495" s="67" t="str">
        <f>IF(A495="","",Cover!B515)</f>
        <v/>
      </c>
    </row>
    <row r="496" spans="1:15" x14ac:dyDescent="0.2">
      <c r="A496" s="65" t="str">
        <f>IF(Cover!C516="","",Cover!C516)</f>
        <v/>
      </c>
      <c r="B496" s="65" t="str">
        <f t="shared" si="22"/>
        <v/>
      </c>
      <c r="C496" s="65" t="str">
        <f>IF(A496="","",UPPER(Cover!L516))</f>
        <v/>
      </c>
      <c r="D496" s="66" t="str">
        <f t="shared" si="23"/>
        <v/>
      </c>
      <c r="E496" s="65" t="str">
        <f>IF(A496="","",UPPER(Cover!W516))</f>
        <v/>
      </c>
      <c r="F496" s="67" t="str">
        <f>IF(A496="","",Cover!$C$19)</f>
        <v/>
      </c>
      <c r="G496" s="68" t="str">
        <f>IF(OR(A496="",Cover!X516=""),"",Cover!X516)</f>
        <v/>
      </c>
      <c r="H496" s="69" t="str">
        <f t="shared" si="24"/>
        <v/>
      </c>
      <c r="I496" s="68"/>
      <c r="J496" s="70" t="str">
        <f>IF(A496="","",VLOOKUP(Cover!Y516,'materials MD'!E:H,4,FALSE))</f>
        <v/>
      </c>
      <c r="K496" s="71" t="str">
        <f>IF(A496="","",Cover!AA516)</f>
        <v/>
      </c>
      <c r="L496" s="68" t="str">
        <f>IF(A496="","",Cover!AB516)</f>
        <v/>
      </c>
      <c r="M496" s="72" t="str">
        <f>IF(A496="","",Cover!AC516)</f>
        <v/>
      </c>
      <c r="N496" s="68"/>
      <c r="O496" s="67" t="str">
        <f>IF(A496="","",Cover!B516)</f>
        <v/>
      </c>
    </row>
    <row r="497" spans="1:15" x14ac:dyDescent="0.2">
      <c r="A497" s="65" t="str">
        <f>IF(Cover!C517="","",Cover!C517)</f>
        <v/>
      </c>
      <c r="B497" s="65" t="str">
        <f t="shared" si="22"/>
        <v/>
      </c>
      <c r="C497" s="65" t="str">
        <f>IF(A497="","",UPPER(Cover!L517))</f>
        <v/>
      </c>
      <c r="D497" s="66" t="str">
        <f t="shared" si="23"/>
        <v/>
      </c>
      <c r="E497" s="65" t="str">
        <f>IF(A497="","",UPPER(Cover!W517))</f>
        <v/>
      </c>
      <c r="F497" s="67" t="str">
        <f>IF(A497="","",Cover!$C$19)</f>
        <v/>
      </c>
      <c r="G497" s="68" t="str">
        <f>IF(OR(A497="",Cover!X517=""),"",Cover!X517)</f>
        <v/>
      </c>
      <c r="H497" s="69" t="str">
        <f t="shared" si="24"/>
        <v/>
      </c>
      <c r="I497" s="68"/>
      <c r="J497" s="70" t="str">
        <f>IF(A497="","",VLOOKUP(Cover!Y517,'materials MD'!E:H,4,FALSE))</f>
        <v/>
      </c>
      <c r="K497" s="71" t="str">
        <f>IF(A497="","",Cover!AA517)</f>
        <v/>
      </c>
      <c r="L497" s="68" t="str">
        <f>IF(A497="","",Cover!AB517)</f>
        <v/>
      </c>
      <c r="M497" s="72" t="str">
        <f>IF(A497="","",Cover!AC517)</f>
        <v/>
      </c>
      <c r="N497" s="68"/>
      <c r="O497" s="67" t="str">
        <f>IF(A497="","",Cover!B517)</f>
        <v/>
      </c>
    </row>
    <row r="498" spans="1:15" x14ac:dyDescent="0.2">
      <c r="A498" s="65" t="str">
        <f>IF(Cover!C518="","",Cover!C518)</f>
        <v/>
      </c>
      <c r="B498" s="65" t="str">
        <f t="shared" si="22"/>
        <v/>
      </c>
      <c r="C498" s="65" t="str">
        <f>IF(A498="","",UPPER(Cover!L518))</f>
        <v/>
      </c>
      <c r="D498" s="66" t="str">
        <f t="shared" si="23"/>
        <v/>
      </c>
      <c r="E498" s="65" t="str">
        <f>IF(A498="","",UPPER(Cover!W518))</f>
        <v/>
      </c>
      <c r="F498" s="67" t="str">
        <f>IF(A498="","",Cover!$C$19)</f>
        <v/>
      </c>
      <c r="G498" s="68" t="str">
        <f>IF(OR(A498="",Cover!X518=""),"",Cover!X518)</f>
        <v/>
      </c>
      <c r="H498" s="69" t="str">
        <f t="shared" si="24"/>
        <v/>
      </c>
      <c r="I498" s="68"/>
      <c r="J498" s="70" t="str">
        <f>IF(A498="","",VLOOKUP(Cover!Y518,'materials MD'!E:H,4,FALSE))</f>
        <v/>
      </c>
      <c r="K498" s="71" t="str">
        <f>IF(A498="","",Cover!AA518)</f>
        <v/>
      </c>
      <c r="L498" s="68" t="str">
        <f>IF(A498="","",Cover!AB518)</f>
        <v/>
      </c>
      <c r="M498" s="72" t="str">
        <f>IF(A498="","",Cover!AC518)</f>
        <v/>
      </c>
      <c r="N498" s="68"/>
      <c r="O498" s="67" t="str">
        <f>IF(A498="","",Cover!B518)</f>
        <v/>
      </c>
    </row>
    <row r="499" spans="1:15" x14ac:dyDescent="0.2">
      <c r="A499" s="65" t="str">
        <f>IF(Cover!C519="","",Cover!C519)</f>
        <v/>
      </c>
      <c r="B499" s="65" t="str">
        <f t="shared" si="22"/>
        <v/>
      </c>
      <c r="C499" s="65" t="str">
        <f>IF(A499="","",UPPER(Cover!L519))</f>
        <v/>
      </c>
      <c r="D499" s="66" t="str">
        <f t="shared" si="23"/>
        <v/>
      </c>
      <c r="E499" s="65" t="str">
        <f>IF(A499="","",UPPER(Cover!W519))</f>
        <v/>
      </c>
      <c r="F499" s="67" t="str">
        <f>IF(A499="","",Cover!$C$19)</f>
        <v/>
      </c>
      <c r="G499" s="68" t="str">
        <f>IF(OR(A499="",Cover!X519=""),"",Cover!X519)</f>
        <v/>
      </c>
      <c r="H499" s="69" t="str">
        <f t="shared" si="24"/>
        <v/>
      </c>
      <c r="I499" s="68"/>
      <c r="J499" s="70" t="str">
        <f>IF(A499="","",VLOOKUP(Cover!Y519,'materials MD'!E:H,4,FALSE))</f>
        <v/>
      </c>
      <c r="K499" s="71" t="str">
        <f>IF(A499="","",Cover!AA519)</f>
        <v/>
      </c>
      <c r="L499" s="68" t="str">
        <f>IF(A499="","",Cover!AB519)</f>
        <v/>
      </c>
      <c r="M499" s="72" t="str">
        <f>IF(A499="","",Cover!AC519)</f>
        <v/>
      </c>
      <c r="N499" s="68"/>
      <c r="O499" s="67" t="str">
        <f>IF(A499="","",Cover!B519)</f>
        <v/>
      </c>
    </row>
    <row r="500" spans="1:15" x14ac:dyDescent="0.2">
      <c r="A500" s="65" t="str">
        <f>IF(Cover!C520="","",Cover!C520)</f>
        <v/>
      </c>
      <c r="B500" s="65" t="str">
        <f t="shared" si="22"/>
        <v/>
      </c>
      <c r="C500" s="65" t="str">
        <f>IF(A500="","",UPPER(Cover!L520))</f>
        <v/>
      </c>
      <c r="D500" s="66" t="str">
        <f t="shared" si="23"/>
        <v/>
      </c>
      <c r="E500" s="65" t="str">
        <f>IF(A500="","",UPPER(Cover!W520))</f>
        <v/>
      </c>
      <c r="F500" s="67" t="str">
        <f>IF(A500="","",Cover!$C$19)</f>
        <v/>
      </c>
      <c r="G500" s="68" t="str">
        <f>IF(OR(A500="",Cover!X520=""),"",Cover!X520)</f>
        <v/>
      </c>
      <c r="H500" s="69" t="str">
        <f t="shared" si="24"/>
        <v/>
      </c>
      <c r="I500" s="68"/>
      <c r="J500" s="70" t="str">
        <f>IF(A500="","",VLOOKUP(Cover!Y520,'materials MD'!E:H,4,FALSE))</f>
        <v/>
      </c>
      <c r="K500" s="71" t="str">
        <f>IF(A500="","",Cover!AA520)</f>
        <v/>
      </c>
      <c r="L500" s="68" t="str">
        <f>IF(A500="","",Cover!AB520)</f>
        <v/>
      </c>
      <c r="M500" s="72" t="str">
        <f>IF(A500="","",Cover!AC520)</f>
        <v/>
      </c>
      <c r="N500" s="68"/>
      <c r="O500" s="67" t="str">
        <f>IF(A500="","",Cover!B520)</f>
        <v/>
      </c>
    </row>
    <row r="501" spans="1:15" x14ac:dyDescent="0.2">
      <c r="A501" s="65" t="str">
        <f>IF(Cover!C521="","",Cover!C521)</f>
        <v/>
      </c>
      <c r="B501" s="65" t="str">
        <f t="shared" si="22"/>
        <v/>
      </c>
      <c r="C501" s="65" t="str">
        <f>IF(A501="","",UPPER(Cover!L521))</f>
        <v/>
      </c>
      <c r="D501" s="66" t="str">
        <f t="shared" si="23"/>
        <v/>
      </c>
      <c r="E501" s="65" t="str">
        <f>IF(A501="","",UPPER(Cover!W521))</f>
        <v/>
      </c>
      <c r="F501" s="67" t="str">
        <f>IF(A501="","",Cover!$C$19)</f>
        <v/>
      </c>
      <c r="G501" s="68" t="str">
        <f>IF(OR(A501="",Cover!X521=""),"",Cover!X521)</f>
        <v/>
      </c>
      <c r="H501" s="69" t="str">
        <f t="shared" si="24"/>
        <v/>
      </c>
      <c r="I501" s="68"/>
      <c r="J501" s="70" t="str">
        <f>IF(A501="","",VLOOKUP(Cover!Y521,'materials MD'!E:H,4,FALSE))</f>
        <v/>
      </c>
      <c r="K501" s="71" t="str">
        <f>IF(A501="","",Cover!AA521)</f>
        <v/>
      </c>
      <c r="L501" s="68" t="str">
        <f>IF(A501="","",Cover!AB521)</f>
        <v/>
      </c>
      <c r="M501" s="72" t="str">
        <f>IF(A501="","",Cover!AC521)</f>
        <v/>
      </c>
      <c r="N501" s="68"/>
      <c r="O501" s="67" t="str">
        <f>IF(A501="","",Cover!B521)</f>
        <v/>
      </c>
    </row>
    <row r="502" spans="1:15" x14ac:dyDescent="0.2">
      <c r="A502" s="65" t="str">
        <f>IF(Cover!C522="","",Cover!C522)</f>
        <v/>
      </c>
      <c r="B502" s="65" t="str">
        <f t="shared" si="22"/>
        <v/>
      </c>
      <c r="C502" s="65" t="str">
        <f>IF(A502="","",UPPER(Cover!L522))</f>
        <v/>
      </c>
      <c r="D502" s="66" t="str">
        <f t="shared" si="23"/>
        <v/>
      </c>
      <c r="E502" s="65" t="str">
        <f>IF(A502="","",UPPER(Cover!W522))</f>
        <v/>
      </c>
      <c r="F502" s="67" t="str">
        <f>IF(A502="","",Cover!$C$19)</f>
        <v/>
      </c>
      <c r="G502" s="68" t="str">
        <f>IF(OR(A502="",Cover!X522=""),"",Cover!X522)</f>
        <v/>
      </c>
      <c r="H502" s="69" t="str">
        <f t="shared" si="24"/>
        <v/>
      </c>
      <c r="I502" s="68"/>
      <c r="J502" s="70" t="str">
        <f>IF(A502="","",VLOOKUP(Cover!Y522,'materials MD'!E:H,4,FALSE))</f>
        <v/>
      </c>
      <c r="K502" s="71" t="str">
        <f>IF(A502="","",Cover!AA522)</f>
        <v/>
      </c>
      <c r="L502" s="68" t="str">
        <f>IF(A502="","",Cover!AB522)</f>
        <v/>
      </c>
      <c r="M502" s="72" t="str">
        <f>IF(A502="","",Cover!AC522)</f>
        <v/>
      </c>
      <c r="N502" s="68"/>
      <c r="O502" s="67" t="str">
        <f>IF(A502="","",Cover!B522)</f>
        <v/>
      </c>
    </row>
  </sheetData>
  <dataValidations count="2">
    <dataValidation type="textLength" operator="greaterThan" allowBlank="1" showInputMessage="1" showErrorMessage="1" sqref="M3:M502" xr:uid="{00000000-0002-0000-0100-000000000000}">
      <formula1>0</formula1>
    </dataValidation>
    <dataValidation type="whole" allowBlank="1" showInputMessage="1" showErrorMessage="1" errorTitle="No negative amounts" error="Check the amount, it must be positive." sqref="K3:K502" xr:uid="{00000000-0002-0000-0100-000001000000}">
      <formula1>0</formula1>
      <formula2>999999999</formula2>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1"/>
  <sheetViews>
    <sheetView workbookViewId="0">
      <selection activeCell="E8" sqref="E8"/>
    </sheetView>
  </sheetViews>
  <sheetFormatPr defaultRowHeight="12.75" x14ac:dyDescent="0.2"/>
  <cols>
    <col min="1" max="1" width="8.140625" style="93" bestFit="1" customWidth="1"/>
    <col min="2" max="2" width="7" style="93" bestFit="1" customWidth="1"/>
    <col min="3" max="3" width="12.85546875" style="93" bestFit="1" customWidth="1"/>
    <col min="4" max="4" width="11.140625" style="93" bestFit="1" customWidth="1"/>
    <col min="5" max="5" width="12.28515625" style="93" bestFit="1" customWidth="1"/>
    <col min="6" max="6" width="9.5703125" style="93" bestFit="1" customWidth="1"/>
    <col min="7" max="7" width="22.28515625" style="93" bestFit="1" customWidth="1"/>
    <col min="8" max="8" width="11.140625" style="93" bestFit="1" customWidth="1"/>
    <col min="9" max="9" width="9.5703125" style="93" bestFit="1" customWidth="1"/>
    <col min="10" max="10" width="9.42578125" style="93" bestFit="1" customWidth="1"/>
    <col min="11" max="11" width="8.140625" style="93" bestFit="1" customWidth="1"/>
    <col min="12" max="12" width="15.28515625" style="93" bestFit="1" customWidth="1"/>
    <col min="13" max="13" width="4" style="93" bestFit="1" customWidth="1"/>
    <col min="14" max="14" width="7.85546875" style="93" bestFit="1" customWidth="1"/>
    <col min="15" max="15" width="7.140625" style="93" bestFit="1" customWidth="1"/>
    <col min="16" max="16" width="7" style="93" bestFit="1" customWidth="1"/>
    <col min="17" max="17" width="7.7109375" style="93" bestFit="1" customWidth="1"/>
    <col min="18" max="18" width="5.5703125" style="93" bestFit="1" customWidth="1"/>
    <col min="19" max="19" width="4" style="93" bestFit="1" customWidth="1"/>
    <col min="20" max="20" width="12.85546875" style="93" bestFit="1" customWidth="1"/>
    <col min="21" max="21" width="9.5703125" style="93" bestFit="1" customWidth="1"/>
    <col min="22" max="22" width="15.140625" style="93" bestFit="1" customWidth="1"/>
    <col min="23" max="23" width="15.42578125" style="93" bestFit="1" customWidth="1"/>
    <col min="24" max="24" width="5.5703125" style="93" bestFit="1" customWidth="1"/>
    <col min="25" max="25" width="3.140625" style="93" bestFit="1" customWidth="1"/>
    <col min="26" max="26" width="4.28515625" style="93" bestFit="1" customWidth="1"/>
    <col min="27" max="16384" width="9.140625" style="93"/>
  </cols>
  <sheetData>
    <row r="1" spans="1:26" s="95" customFormat="1" x14ac:dyDescent="0.2">
      <c r="A1" s="94" t="s">
        <v>13861</v>
      </c>
      <c r="B1" s="94" t="s">
        <v>13862</v>
      </c>
      <c r="C1" s="94" t="s">
        <v>13863</v>
      </c>
      <c r="D1" s="94" t="s">
        <v>13864</v>
      </c>
      <c r="E1" s="94" t="s">
        <v>13865</v>
      </c>
      <c r="F1" s="94" t="s">
        <v>152</v>
      </c>
      <c r="G1" s="94" t="s">
        <v>13866</v>
      </c>
      <c r="H1" s="94" t="s">
        <v>13864</v>
      </c>
      <c r="I1" s="94" t="s">
        <v>152</v>
      </c>
      <c r="J1" s="94" t="s">
        <v>13867</v>
      </c>
      <c r="K1" s="94" t="s">
        <v>13868</v>
      </c>
      <c r="L1" s="94" t="s">
        <v>13869</v>
      </c>
      <c r="M1" s="94" t="s">
        <v>13819</v>
      </c>
      <c r="N1" s="94" t="s">
        <v>13870</v>
      </c>
      <c r="O1" s="94" t="s">
        <v>34</v>
      </c>
      <c r="P1" s="94" t="s">
        <v>36</v>
      </c>
      <c r="Q1" s="94" t="s">
        <v>20</v>
      </c>
      <c r="R1" s="94" t="s">
        <v>13871</v>
      </c>
      <c r="S1" s="94" t="s">
        <v>13819</v>
      </c>
      <c r="T1" s="94" t="s">
        <v>13863</v>
      </c>
      <c r="U1" s="94" t="s">
        <v>37</v>
      </c>
      <c r="V1" s="94" t="s">
        <v>13872</v>
      </c>
      <c r="W1" s="94" t="s">
        <v>13873</v>
      </c>
      <c r="X1" s="94" t="s">
        <v>13871</v>
      </c>
      <c r="Y1" s="94" t="s">
        <v>13874</v>
      </c>
      <c r="Z1" s="94" t="s">
        <v>13875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F26"/>
  <sheetViews>
    <sheetView showGridLines="0" showRowColHeaders="0" workbookViewId="0">
      <selection activeCell="E8" sqref="E8"/>
    </sheetView>
  </sheetViews>
  <sheetFormatPr defaultRowHeight="12" x14ac:dyDescent="0.2"/>
  <cols>
    <col min="1" max="2" width="9.140625" style="24"/>
    <col min="3" max="3" width="22.140625" style="24" bestFit="1" customWidth="1"/>
    <col min="4" max="4" width="16.140625" style="36" bestFit="1" customWidth="1"/>
    <col min="5" max="5" width="40.140625" style="24" bestFit="1" customWidth="1"/>
    <col min="6" max="6" width="63.42578125" style="24" bestFit="1" customWidth="1"/>
    <col min="7" max="16384" width="9.140625" style="24"/>
  </cols>
  <sheetData>
    <row r="2" spans="2:6" x14ac:dyDescent="0.2">
      <c r="D2" s="81" t="s">
        <v>13792</v>
      </c>
      <c r="E2" s="81" t="s">
        <v>13793</v>
      </c>
      <c r="F2" s="82" t="s">
        <v>13794</v>
      </c>
    </row>
    <row r="3" spans="2:6" x14ac:dyDescent="0.2">
      <c r="B3" s="83" t="s">
        <v>13795</v>
      </c>
      <c r="C3" s="84" t="s">
        <v>13796</v>
      </c>
      <c r="D3" s="85">
        <v>4</v>
      </c>
      <c r="E3" s="86" t="s">
        <v>13797</v>
      </c>
      <c r="F3" s="86" t="s">
        <v>13798</v>
      </c>
    </row>
    <row r="4" spans="2:6" x14ac:dyDescent="0.2">
      <c r="B4" s="83" t="s">
        <v>13799</v>
      </c>
      <c r="C4" s="87" t="s">
        <v>13800</v>
      </c>
      <c r="D4" s="88">
        <v>2</v>
      </c>
      <c r="E4" s="89" t="s">
        <v>13797</v>
      </c>
      <c r="F4" s="89"/>
    </row>
    <row r="5" spans="2:6" x14ac:dyDescent="0.2">
      <c r="B5" s="83" t="s">
        <v>13801</v>
      </c>
      <c r="C5" s="84" t="s">
        <v>13802</v>
      </c>
      <c r="D5" s="88">
        <v>8</v>
      </c>
      <c r="E5" s="89" t="s">
        <v>13803</v>
      </c>
      <c r="F5" s="89"/>
    </row>
    <row r="6" spans="2:6" x14ac:dyDescent="0.2">
      <c r="B6" s="83" t="s">
        <v>13804</v>
      </c>
      <c r="C6" s="84" t="s">
        <v>13805</v>
      </c>
      <c r="D6" s="88">
        <v>8</v>
      </c>
      <c r="E6" s="89" t="s">
        <v>13803</v>
      </c>
      <c r="F6" s="89" t="s">
        <v>13806</v>
      </c>
    </row>
    <row r="7" spans="2:6" ht="24" x14ac:dyDescent="0.2">
      <c r="B7" s="83" t="s">
        <v>13807</v>
      </c>
      <c r="C7" s="84" t="s">
        <v>13808</v>
      </c>
      <c r="D7" s="88">
        <v>16</v>
      </c>
      <c r="E7" s="89" t="s">
        <v>13809</v>
      </c>
      <c r="F7" s="89" t="s">
        <v>13810</v>
      </c>
    </row>
    <row r="8" spans="2:6" x14ac:dyDescent="0.2">
      <c r="B8" s="83" t="s">
        <v>13757</v>
      </c>
      <c r="C8" s="84" t="s">
        <v>13811</v>
      </c>
      <c r="D8" s="88">
        <v>3</v>
      </c>
      <c r="E8" s="89" t="s">
        <v>13812</v>
      </c>
      <c r="F8" s="89" t="s">
        <v>13813</v>
      </c>
    </row>
    <row r="9" spans="2:6" x14ac:dyDescent="0.2">
      <c r="B9" s="83" t="s">
        <v>13814</v>
      </c>
      <c r="C9" s="84" t="s">
        <v>13815</v>
      </c>
      <c r="D9" s="88">
        <v>25</v>
      </c>
      <c r="E9" s="89" t="s">
        <v>13797</v>
      </c>
      <c r="F9" s="89" t="s">
        <v>13816</v>
      </c>
    </row>
    <row r="10" spans="2:6" ht="24" hidden="1" x14ac:dyDescent="0.2">
      <c r="B10" s="83" t="s">
        <v>13817</v>
      </c>
      <c r="C10" s="84" t="s">
        <v>13818</v>
      </c>
      <c r="D10" s="88">
        <v>3</v>
      </c>
      <c r="E10" s="90" t="s">
        <v>13819</v>
      </c>
      <c r="F10" s="89" t="s">
        <v>13820</v>
      </c>
    </row>
    <row r="11" spans="2:6" x14ac:dyDescent="0.2">
      <c r="B11" s="83" t="s">
        <v>13821</v>
      </c>
      <c r="C11" s="84" t="s">
        <v>13822</v>
      </c>
      <c r="D11" s="88">
        <v>2</v>
      </c>
      <c r="E11" s="90" t="s">
        <v>13819</v>
      </c>
      <c r="F11" s="89" t="s">
        <v>13823</v>
      </c>
    </row>
    <row r="12" spans="2:6" x14ac:dyDescent="0.2">
      <c r="B12" s="83" t="s">
        <v>13824</v>
      </c>
      <c r="C12" s="87" t="s">
        <v>13825</v>
      </c>
      <c r="D12" s="88">
        <v>1</v>
      </c>
      <c r="E12" s="89"/>
      <c r="F12" s="89"/>
    </row>
    <row r="13" spans="2:6" x14ac:dyDescent="0.2">
      <c r="B13" s="83" t="s">
        <v>13752</v>
      </c>
      <c r="C13" s="84" t="s">
        <v>13826</v>
      </c>
      <c r="D13" s="88">
        <v>10</v>
      </c>
      <c r="E13" s="89" t="s">
        <v>13797</v>
      </c>
      <c r="F13" s="89" t="s">
        <v>13827</v>
      </c>
    </row>
    <row r="14" spans="2:6" x14ac:dyDescent="0.2">
      <c r="B14" s="83" t="s">
        <v>13828</v>
      </c>
      <c r="C14" s="84" t="s">
        <v>13829</v>
      </c>
      <c r="D14" s="88">
        <v>10</v>
      </c>
      <c r="E14" s="89" t="s">
        <v>13797</v>
      </c>
      <c r="F14" s="89" t="s">
        <v>13830</v>
      </c>
    </row>
    <row r="15" spans="2:6" x14ac:dyDescent="0.2">
      <c r="B15" s="83" t="s">
        <v>13831</v>
      </c>
      <c r="C15" s="84" t="s">
        <v>13832</v>
      </c>
      <c r="D15" s="88">
        <v>10</v>
      </c>
      <c r="E15" s="89" t="s">
        <v>13797</v>
      </c>
      <c r="F15" s="89" t="s">
        <v>13833</v>
      </c>
    </row>
    <row r="16" spans="2:6" ht="36" x14ac:dyDescent="0.2">
      <c r="B16" s="83" t="s">
        <v>13834</v>
      </c>
      <c r="C16" s="84" t="s">
        <v>13835</v>
      </c>
      <c r="D16" s="88">
        <v>4</v>
      </c>
      <c r="E16" s="90" t="s">
        <v>13819</v>
      </c>
      <c r="F16" s="89" t="s">
        <v>13836</v>
      </c>
    </row>
    <row r="17" spans="2:6" ht="24" x14ac:dyDescent="0.2">
      <c r="B17" s="83" t="s">
        <v>13837</v>
      </c>
      <c r="C17" s="84" t="s">
        <v>13838</v>
      </c>
      <c r="D17" s="88">
        <v>10</v>
      </c>
      <c r="E17" s="89" t="s">
        <v>13797</v>
      </c>
      <c r="F17" s="89" t="s">
        <v>13839</v>
      </c>
    </row>
    <row r="18" spans="2:6" x14ac:dyDescent="0.2">
      <c r="B18" s="83" t="s">
        <v>13756</v>
      </c>
      <c r="C18" s="84" t="s">
        <v>13840</v>
      </c>
      <c r="D18" s="88">
        <v>13</v>
      </c>
      <c r="E18" s="89" t="s">
        <v>13841</v>
      </c>
      <c r="F18" s="89" t="s">
        <v>13842</v>
      </c>
    </row>
    <row r="19" spans="2:6" x14ac:dyDescent="0.2">
      <c r="B19" s="83" t="s">
        <v>13843</v>
      </c>
      <c r="C19" s="84" t="s">
        <v>13844</v>
      </c>
      <c r="D19" s="88">
        <v>18</v>
      </c>
      <c r="E19" s="89" t="s">
        <v>13797</v>
      </c>
      <c r="F19" s="89"/>
    </row>
    <row r="20" spans="2:6" x14ac:dyDescent="0.2">
      <c r="B20" s="83" t="s">
        <v>13845</v>
      </c>
      <c r="C20" s="84" t="s">
        <v>13846</v>
      </c>
      <c r="D20" s="88">
        <v>50</v>
      </c>
      <c r="E20" s="89" t="s">
        <v>13797</v>
      </c>
      <c r="F20" s="89"/>
    </row>
    <row r="21" spans="2:6" x14ac:dyDescent="0.2">
      <c r="B21" s="83" t="s">
        <v>13847</v>
      </c>
      <c r="C21" s="84" t="s">
        <v>13848</v>
      </c>
      <c r="D21" s="88">
        <v>12</v>
      </c>
      <c r="E21" s="89" t="s">
        <v>13797</v>
      </c>
      <c r="F21" s="89" t="s">
        <v>13849</v>
      </c>
    </row>
    <row r="22" spans="2:6" x14ac:dyDescent="0.2">
      <c r="B22" s="83" t="s">
        <v>13850</v>
      </c>
      <c r="C22" s="84" t="s">
        <v>13851</v>
      </c>
      <c r="D22" s="88">
        <v>4</v>
      </c>
      <c r="E22" s="89" t="s">
        <v>13797</v>
      </c>
      <c r="F22" s="86" t="s">
        <v>13798</v>
      </c>
    </row>
    <row r="23" spans="2:6" x14ac:dyDescent="0.2">
      <c r="B23" s="83" t="s">
        <v>13852</v>
      </c>
      <c r="C23" s="87" t="s">
        <v>13853</v>
      </c>
      <c r="D23" s="88">
        <v>4</v>
      </c>
      <c r="E23" s="91" t="s">
        <v>13797</v>
      </c>
      <c r="F23" s="89"/>
    </row>
    <row r="24" spans="2:6" x14ac:dyDescent="0.2">
      <c r="B24" s="92" t="s">
        <v>13854</v>
      </c>
      <c r="C24" s="87" t="s">
        <v>13855</v>
      </c>
      <c r="D24" s="88">
        <v>4</v>
      </c>
      <c r="E24" s="91" t="s">
        <v>13797</v>
      </c>
      <c r="F24" s="91" t="s">
        <v>13856</v>
      </c>
    </row>
    <row r="25" spans="2:6" x14ac:dyDescent="0.2">
      <c r="B25" s="92" t="s">
        <v>13857</v>
      </c>
      <c r="C25" s="87" t="s">
        <v>13858</v>
      </c>
      <c r="D25" s="88">
        <v>8</v>
      </c>
      <c r="E25" s="91" t="s">
        <v>13797</v>
      </c>
      <c r="F25" s="91" t="s">
        <v>13859</v>
      </c>
    </row>
    <row r="26" spans="2:6" x14ac:dyDescent="0.2">
      <c r="B26" s="92" t="s">
        <v>13804</v>
      </c>
      <c r="C26" s="87" t="s">
        <v>13860</v>
      </c>
      <c r="D26" s="88">
        <v>12</v>
      </c>
      <c r="E26" s="91" t="s">
        <v>13803</v>
      </c>
      <c r="F26" s="91" t="s">
        <v>13859</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C00000"/>
  </sheetPr>
  <dimension ref="B2:L12666"/>
  <sheetViews>
    <sheetView showGridLines="0" workbookViewId="0">
      <selection activeCell="C12666" sqref="C12647:C12666"/>
    </sheetView>
  </sheetViews>
  <sheetFormatPr defaultColWidth="9.140625" defaultRowHeight="12" x14ac:dyDescent="0.2"/>
  <cols>
    <col min="1" max="1" width="2.28515625" style="147" customWidth="1"/>
    <col min="2" max="2" width="5.85546875" style="148" customWidth="1"/>
    <col min="3" max="3" width="12.140625" style="149" customWidth="1"/>
    <col min="4" max="4" width="11.5703125" style="147" customWidth="1"/>
    <col min="5" max="5" width="11.28515625" style="147" customWidth="1"/>
    <col min="6" max="7" width="9.140625" style="147"/>
    <col min="8" max="9" width="9.140625" style="246"/>
    <col min="10" max="16384" width="9.140625" style="147"/>
  </cols>
  <sheetData>
    <row r="2" spans="2:12" ht="36" x14ac:dyDescent="0.2">
      <c r="B2" s="151" t="s">
        <v>13932</v>
      </c>
      <c r="C2" s="151" t="s">
        <v>152</v>
      </c>
      <c r="D2" s="152" t="s">
        <v>13933</v>
      </c>
      <c r="E2" s="153" t="s">
        <v>13864</v>
      </c>
      <c r="F2" s="151" t="s">
        <v>20</v>
      </c>
      <c r="G2" s="151" t="s">
        <v>15191</v>
      </c>
      <c r="H2" s="245" t="s">
        <v>15187</v>
      </c>
      <c r="I2" s="245" t="s">
        <v>15188</v>
      </c>
      <c r="J2" s="152" t="s">
        <v>15189</v>
      </c>
      <c r="K2" s="153" t="s">
        <v>15190</v>
      </c>
      <c r="L2" s="150"/>
    </row>
    <row r="3" spans="2:12" x14ac:dyDescent="0.2">
      <c r="B3" s="148" t="s">
        <v>13248</v>
      </c>
      <c r="C3" s="149" t="s">
        <v>1656</v>
      </c>
      <c r="D3" s="147" t="s">
        <v>823</v>
      </c>
      <c r="E3" s="147" t="s">
        <v>344</v>
      </c>
      <c r="F3" s="147" t="s">
        <v>21</v>
      </c>
      <c r="G3" s="147" t="s">
        <v>15192</v>
      </c>
      <c r="H3" s="246">
        <v>2958465</v>
      </c>
      <c r="I3" s="246">
        <v>1</v>
      </c>
      <c r="J3" s="147" t="s">
        <v>1406</v>
      </c>
    </row>
    <row r="4" spans="2:12" x14ac:dyDescent="0.2">
      <c r="B4" s="148" t="s">
        <v>13248</v>
      </c>
      <c r="C4" s="149" t="s">
        <v>1657</v>
      </c>
      <c r="D4" s="147" t="s">
        <v>823</v>
      </c>
      <c r="E4" s="147" t="s">
        <v>344</v>
      </c>
      <c r="F4" s="147" t="s">
        <v>21</v>
      </c>
      <c r="G4" s="147" t="s">
        <v>15192</v>
      </c>
      <c r="H4" s="246">
        <v>2958465</v>
      </c>
      <c r="I4" s="246">
        <v>1</v>
      </c>
      <c r="J4" s="147" t="s">
        <v>1406</v>
      </c>
    </row>
    <row r="5" spans="2:12" x14ac:dyDescent="0.2">
      <c r="B5" s="148" t="s">
        <v>13248</v>
      </c>
      <c r="C5" s="149" t="s">
        <v>1658</v>
      </c>
      <c r="D5" s="147" t="s">
        <v>823</v>
      </c>
      <c r="E5" s="147" t="s">
        <v>344</v>
      </c>
      <c r="F5" s="147" t="s">
        <v>21</v>
      </c>
      <c r="G5" s="147" t="s">
        <v>15192</v>
      </c>
      <c r="H5" s="246">
        <v>2958465</v>
      </c>
      <c r="I5" s="246">
        <v>1</v>
      </c>
      <c r="J5" s="147" t="s">
        <v>1406</v>
      </c>
    </row>
    <row r="6" spans="2:12" x14ac:dyDescent="0.2">
      <c r="B6" s="148" t="s">
        <v>13248</v>
      </c>
      <c r="C6" s="149" t="s">
        <v>1659</v>
      </c>
      <c r="D6" s="147" t="s">
        <v>823</v>
      </c>
      <c r="E6" s="147" t="s">
        <v>344</v>
      </c>
      <c r="F6" s="147" t="s">
        <v>21</v>
      </c>
      <c r="G6" s="147" t="s">
        <v>15192</v>
      </c>
      <c r="H6" s="246">
        <v>2958465</v>
      </c>
      <c r="I6" s="246">
        <v>1</v>
      </c>
      <c r="J6" s="147" t="s">
        <v>1406</v>
      </c>
    </row>
    <row r="7" spans="2:12" x14ac:dyDescent="0.2">
      <c r="B7" s="148" t="s">
        <v>13248</v>
      </c>
      <c r="C7" s="149" t="s">
        <v>1660</v>
      </c>
      <c r="D7" s="147" t="s">
        <v>823</v>
      </c>
      <c r="E7" s="147" t="s">
        <v>344</v>
      </c>
      <c r="F7" s="147" t="s">
        <v>21</v>
      </c>
      <c r="G7" s="147" t="s">
        <v>15192</v>
      </c>
      <c r="H7" s="246">
        <v>2958465</v>
      </c>
      <c r="I7" s="246">
        <v>1</v>
      </c>
      <c r="J7" s="147" t="s">
        <v>1406</v>
      </c>
    </row>
    <row r="8" spans="2:12" x14ac:dyDescent="0.2">
      <c r="B8" s="148" t="s">
        <v>13248</v>
      </c>
      <c r="C8" s="149" t="s">
        <v>1661</v>
      </c>
      <c r="D8" s="147" t="s">
        <v>823</v>
      </c>
      <c r="E8" s="147" t="s">
        <v>344</v>
      </c>
      <c r="F8" s="147" t="s">
        <v>21</v>
      </c>
      <c r="G8" s="147" t="s">
        <v>15192</v>
      </c>
      <c r="H8" s="246">
        <v>2958465</v>
      </c>
      <c r="I8" s="246">
        <v>1</v>
      </c>
      <c r="J8" s="147" t="s">
        <v>1406</v>
      </c>
    </row>
    <row r="9" spans="2:12" x14ac:dyDescent="0.2">
      <c r="B9" s="148" t="s">
        <v>13248</v>
      </c>
      <c r="C9" s="149" t="s">
        <v>1662</v>
      </c>
      <c r="D9" s="147" t="s">
        <v>823</v>
      </c>
      <c r="E9" s="147" t="s">
        <v>344</v>
      </c>
      <c r="F9" s="147" t="s">
        <v>21</v>
      </c>
      <c r="G9" s="147" t="s">
        <v>15192</v>
      </c>
      <c r="H9" s="246">
        <v>2958465</v>
      </c>
      <c r="I9" s="246">
        <v>1</v>
      </c>
      <c r="J9" s="147" t="s">
        <v>1406</v>
      </c>
    </row>
    <row r="10" spans="2:12" x14ac:dyDescent="0.2">
      <c r="B10" s="148" t="s">
        <v>13248</v>
      </c>
      <c r="C10" s="149" t="s">
        <v>1663</v>
      </c>
      <c r="D10" s="147" t="s">
        <v>823</v>
      </c>
      <c r="E10" s="147" t="s">
        <v>344</v>
      </c>
      <c r="F10" s="147" t="s">
        <v>21</v>
      </c>
      <c r="G10" s="147" t="s">
        <v>15192</v>
      </c>
      <c r="H10" s="246">
        <v>2958465</v>
      </c>
      <c r="I10" s="246">
        <v>1</v>
      </c>
      <c r="J10" s="147" t="s">
        <v>1406</v>
      </c>
    </row>
    <row r="11" spans="2:12" x14ac:dyDescent="0.2">
      <c r="B11" s="148" t="s">
        <v>13248</v>
      </c>
      <c r="C11" s="149" t="s">
        <v>13934</v>
      </c>
      <c r="D11" s="147" t="s">
        <v>823</v>
      </c>
      <c r="E11" s="147" t="s">
        <v>344</v>
      </c>
      <c r="F11" s="147" t="s">
        <v>21</v>
      </c>
      <c r="G11" s="147" t="s">
        <v>15192</v>
      </c>
      <c r="H11" s="246">
        <v>401768</v>
      </c>
      <c r="I11" s="246">
        <v>36526</v>
      </c>
      <c r="J11" s="147" t="s">
        <v>1406</v>
      </c>
    </row>
    <row r="12" spans="2:12" x14ac:dyDescent="0.2">
      <c r="B12" s="148" t="s">
        <v>13248</v>
      </c>
      <c r="C12" s="149" t="s">
        <v>1664</v>
      </c>
      <c r="D12" s="147" t="s">
        <v>823</v>
      </c>
      <c r="E12" s="147" t="s">
        <v>344</v>
      </c>
      <c r="F12" s="147" t="s">
        <v>21</v>
      </c>
      <c r="G12" s="147" t="s">
        <v>15192</v>
      </c>
      <c r="H12" s="246">
        <v>2958465</v>
      </c>
      <c r="I12" s="246">
        <v>1</v>
      </c>
      <c r="J12" s="147" t="s">
        <v>1406</v>
      </c>
    </row>
    <row r="13" spans="2:12" x14ac:dyDescent="0.2">
      <c r="B13" s="148" t="s">
        <v>13248</v>
      </c>
      <c r="C13" s="149" t="s">
        <v>1665</v>
      </c>
      <c r="D13" s="147" t="s">
        <v>823</v>
      </c>
      <c r="E13" s="147" t="s">
        <v>344</v>
      </c>
      <c r="F13" s="147" t="s">
        <v>21</v>
      </c>
      <c r="G13" s="147" t="s">
        <v>15192</v>
      </c>
      <c r="H13" s="246">
        <v>2958465</v>
      </c>
      <c r="I13" s="246">
        <v>1</v>
      </c>
      <c r="J13" s="147" t="s">
        <v>1406</v>
      </c>
    </row>
    <row r="14" spans="2:12" x14ac:dyDescent="0.2">
      <c r="B14" s="148" t="s">
        <v>13248</v>
      </c>
      <c r="C14" s="149" t="s">
        <v>1668</v>
      </c>
      <c r="D14" s="147" t="s">
        <v>823</v>
      </c>
      <c r="E14" s="147" t="s">
        <v>344</v>
      </c>
      <c r="F14" s="147" t="s">
        <v>21</v>
      </c>
      <c r="G14" s="147" t="s">
        <v>15192</v>
      </c>
      <c r="H14" s="246">
        <v>2958465</v>
      </c>
      <c r="I14" s="246">
        <v>1</v>
      </c>
      <c r="J14" s="147" t="s">
        <v>1406</v>
      </c>
    </row>
    <row r="15" spans="2:12" x14ac:dyDescent="0.2">
      <c r="B15" s="148" t="s">
        <v>13248</v>
      </c>
      <c r="C15" s="149" t="s">
        <v>1655</v>
      </c>
      <c r="D15" s="147" t="s">
        <v>823</v>
      </c>
      <c r="E15" s="147" t="s">
        <v>344</v>
      </c>
      <c r="F15" s="147" t="s">
        <v>21</v>
      </c>
      <c r="G15" s="147" t="s">
        <v>15192</v>
      </c>
      <c r="H15" s="246">
        <v>2958465</v>
      </c>
      <c r="I15" s="246">
        <v>1</v>
      </c>
      <c r="J15" s="147" t="s">
        <v>1406</v>
      </c>
    </row>
    <row r="16" spans="2:12" x14ac:dyDescent="0.2">
      <c r="B16" s="148" t="s">
        <v>13248</v>
      </c>
      <c r="C16" s="149" t="s">
        <v>1667</v>
      </c>
      <c r="D16" s="147" t="s">
        <v>823</v>
      </c>
      <c r="E16" s="147" t="s">
        <v>344</v>
      </c>
      <c r="F16" s="147" t="s">
        <v>21</v>
      </c>
      <c r="G16" s="147" t="s">
        <v>15192</v>
      </c>
      <c r="H16" s="246">
        <v>2958465</v>
      </c>
      <c r="I16" s="246">
        <v>1</v>
      </c>
      <c r="J16" s="147" t="s">
        <v>1406</v>
      </c>
    </row>
    <row r="17" spans="2:10" x14ac:dyDescent="0.2">
      <c r="B17" s="148" t="s">
        <v>13248</v>
      </c>
      <c r="C17" s="149" t="s">
        <v>1666</v>
      </c>
      <c r="D17" s="147" t="s">
        <v>823</v>
      </c>
      <c r="E17" s="147" t="s">
        <v>344</v>
      </c>
      <c r="F17" s="147" t="s">
        <v>21</v>
      </c>
      <c r="G17" s="147" t="s">
        <v>15192</v>
      </c>
      <c r="H17" s="246">
        <v>2958465</v>
      </c>
      <c r="I17" s="246">
        <v>1</v>
      </c>
      <c r="J17" s="147" t="s">
        <v>1406</v>
      </c>
    </row>
    <row r="18" spans="2:10" x14ac:dyDescent="0.2">
      <c r="B18" s="148" t="s">
        <v>13248</v>
      </c>
      <c r="C18" s="149" t="s">
        <v>1652</v>
      </c>
      <c r="D18" s="147" t="s">
        <v>823</v>
      </c>
      <c r="E18" s="147" t="s">
        <v>344</v>
      </c>
      <c r="F18" s="147" t="s">
        <v>21</v>
      </c>
      <c r="G18" s="147" t="s">
        <v>15192</v>
      </c>
      <c r="H18" s="246">
        <v>2958465</v>
      </c>
      <c r="I18" s="246">
        <v>1</v>
      </c>
      <c r="J18" s="147" t="s">
        <v>1406</v>
      </c>
    </row>
    <row r="19" spans="2:10" x14ac:dyDescent="0.2">
      <c r="B19" s="148" t="s">
        <v>13248</v>
      </c>
      <c r="C19" s="149" t="s">
        <v>1651</v>
      </c>
      <c r="D19" s="147" t="s">
        <v>823</v>
      </c>
      <c r="E19" s="147" t="s">
        <v>344</v>
      </c>
      <c r="F19" s="147" t="s">
        <v>21</v>
      </c>
      <c r="G19" s="147" t="s">
        <v>15192</v>
      </c>
      <c r="H19" s="246">
        <v>2958465</v>
      </c>
      <c r="I19" s="246">
        <v>1</v>
      </c>
      <c r="J19" s="147" t="s">
        <v>1406</v>
      </c>
    </row>
    <row r="20" spans="2:10" x14ac:dyDescent="0.2">
      <c r="B20" s="148" t="s">
        <v>13248</v>
      </c>
      <c r="C20" s="149" t="s">
        <v>1654</v>
      </c>
      <c r="D20" s="147" t="s">
        <v>823</v>
      </c>
      <c r="E20" s="147" t="s">
        <v>344</v>
      </c>
      <c r="F20" s="147" t="s">
        <v>21</v>
      </c>
      <c r="G20" s="147" t="s">
        <v>15192</v>
      </c>
      <c r="H20" s="246">
        <v>2958465</v>
      </c>
      <c r="I20" s="246">
        <v>1</v>
      </c>
      <c r="J20" s="147" t="s">
        <v>1406</v>
      </c>
    </row>
    <row r="21" spans="2:10" x14ac:dyDescent="0.2">
      <c r="B21" s="148" t="s">
        <v>13248</v>
      </c>
      <c r="C21" s="149" t="s">
        <v>1653</v>
      </c>
      <c r="D21" s="147" t="s">
        <v>823</v>
      </c>
      <c r="E21" s="147" t="s">
        <v>344</v>
      </c>
      <c r="F21" s="147" t="s">
        <v>21</v>
      </c>
      <c r="G21" s="147" t="s">
        <v>15192</v>
      </c>
      <c r="H21" s="246">
        <v>2958465</v>
      </c>
      <c r="I21" s="246">
        <v>1</v>
      </c>
      <c r="J21" s="147" t="s">
        <v>1406</v>
      </c>
    </row>
    <row r="22" spans="2:10" x14ac:dyDescent="0.2">
      <c r="B22" s="148" t="s">
        <v>13248</v>
      </c>
      <c r="C22" s="149" t="s">
        <v>1680</v>
      </c>
      <c r="D22" s="147" t="s">
        <v>824</v>
      </c>
      <c r="E22" s="147" t="s">
        <v>345</v>
      </c>
      <c r="F22" s="147" t="s">
        <v>21</v>
      </c>
      <c r="G22" s="147" t="s">
        <v>15193</v>
      </c>
      <c r="H22" s="246">
        <v>2958465</v>
      </c>
      <c r="I22" s="246">
        <v>1</v>
      </c>
      <c r="J22" s="147" t="s">
        <v>1406</v>
      </c>
    </row>
    <row r="23" spans="2:10" x14ac:dyDescent="0.2">
      <c r="B23" s="148" t="s">
        <v>13248</v>
      </c>
      <c r="C23" s="149" t="s">
        <v>1688</v>
      </c>
      <c r="D23" s="147" t="s">
        <v>824</v>
      </c>
      <c r="E23" s="147" t="s">
        <v>345</v>
      </c>
      <c r="F23" s="147" t="s">
        <v>21</v>
      </c>
      <c r="G23" s="147" t="s">
        <v>15193</v>
      </c>
      <c r="H23" s="246">
        <v>2958465</v>
      </c>
      <c r="I23" s="246">
        <v>1</v>
      </c>
      <c r="J23" s="147" t="s">
        <v>1406</v>
      </c>
    </row>
    <row r="24" spans="2:10" x14ac:dyDescent="0.2">
      <c r="B24" s="148" t="s">
        <v>13248</v>
      </c>
      <c r="C24" s="149" t="s">
        <v>1689</v>
      </c>
      <c r="D24" s="147" t="s">
        <v>824</v>
      </c>
      <c r="E24" s="147" t="s">
        <v>345</v>
      </c>
      <c r="F24" s="147" t="s">
        <v>21</v>
      </c>
      <c r="G24" s="147" t="s">
        <v>15193</v>
      </c>
      <c r="H24" s="246">
        <v>2958465</v>
      </c>
      <c r="I24" s="246">
        <v>1</v>
      </c>
      <c r="J24" s="147" t="s">
        <v>1406</v>
      </c>
    </row>
    <row r="25" spans="2:10" x14ac:dyDescent="0.2">
      <c r="B25" s="148" t="s">
        <v>13248</v>
      </c>
      <c r="C25" s="149" t="s">
        <v>1686</v>
      </c>
      <c r="D25" s="147" t="s">
        <v>824</v>
      </c>
      <c r="E25" s="147" t="s">
        <v>345</v>
      </c>
      <c r="F25" s="147" t="s">
        <v>21</v>
      </c>
      <c r="G25" s="147" t="s">
        <v>15193</v>
      </c>
      <c r="H25" s="246">
        <v>2958465</v>
      </c>
      <c r="I25" s="246">
        <v>1</v>
      </c>
      <c r="J25" s="147" t="s">
        <v>1406</v>
      </c>
    </row>
    <row r="26" spans="2:10" x14ac:dyDescent="0.2">
      <c r="B26" s="148" t="s">
        <v>13248</v>
      </c>
      <c r="C26" s="149" t="s">
        <v>1679</v>
      </c>
      <c r="D26" s="147" t="s">
        <v>824</v>
      </c>
      <c r="E26" s="147" t="s">
        <v>345</v>
      </c>
      <c r="F26" s="147" t="s">
        <v>21</v>
      </c>
      <c r="G26" s="147" t="s">
        <v>15193</v>
      </c>
      <c r="H26" s="246">
        <v>2958465</v>
      </c>
      <c r="I26" s="246">
        <v>1</v>
      </c>
      <c r="J26" s="147" t="s">
        <v>1406</v>
      </c>
    </row>
    <row r="27" spans="2:10" x14ac:dyDescent="0.2">
      <c r="B27" s="148" t="s">
        <v>13248</v>
      </c>
      <c r="C27" s="149" t="s">
        <v>1676</v>
      </c>
      <c r="D27" s="147" t="s">
        <v>824</v>
      </c>
      <c r="E27" s="147" t="s">
        <v>345</v>
      </c>
      <c r="F27" s="147" t="s">
        <v>21</v>
      </c>
      <c r="G27" s="147" t="s">
        <v>15193</v>
      </c>
      <c r="H27" s="246">
        <v>2958465</v>
      </c>
      <c r="I27" s="246">
        <v>1</v>
      </c>
      <c r="J27" s="147" t="s">
        <v>1406</v>
      </c>
    </row>
    <row r="28" spans="2:10" x14ac:dyDescent="0.2">
      <c r="B28" s="148" t="s">
        <v>13248</v>
      </c>
      <c r="C28" s="149" t="s">
        <v>1669</v>
      </c>
      <c r="D28" s="147" t="s">
        <v>824</v>
      </c>
      <c r="E28" s="147" t="s">
        <v>345</v>
      </c>
      <c r="F28" s="147" t="s">
        <v>21</v>
      </c>
      <c r="G28" s="147" t="s">
        <v>15193</v>
      </c>
      <c r="H28" s="246">
        <v>2958465</v>
      </c>
      <c r="I28" s="246">
        <v>1</v>
      </c>
      <c r="J28" s="147" t="s">
        <v>1406</v>
      </c>
    </row>
    <row r="29" spans="2:10" x14ac:dyDescent="0.2">
      <c r="B29" s="148" t="s">
        <v>13248</v>
      </c>
      <c r="C29" s="149" t="s">
        <v>1677</v>
      </c>
      <c r="D29" s="147" t="s">
        <v>824</v>
      </c>
      <c r="E29" s="147" t="s">
        <v>345</v>
      </c>
      <c r="F29" s="147" t="s">
        <v>21</v>
      </c>
      <c r="G29" s="147" t="s">
        <v>15193</v>
      </c>
      <c r="H29" s="246">
        <v>2958465</v>
      </c>
      <c r="I29" s="246">
        <v>1</v>
      </c>
      <c r="J29" s="147" t="s">
        <v>1406</v>
      </c>
    </row>
    <row r="30" spans="2:10" x14ac:dyDescent="0.2">
      <c r="B30" s="148" t="s">
        <v>13248</v>
      </c>
      <c r="C30" s="149" t="s">
        <v>1673</v>
      </c>
      <c r="D30" s="147" t="s">
        <v>824</v>
      </c>
      <c r="E30" s="147" t="s">
        <v>345</v>
      </c>
      <c r="F30" s="147" t="s">
        <v>21</v>
      </c>
      <c r="G30" s="147" t="s">
        <v>15193</v>
      </c>
      <c r="H30" s="246">
        <v>2958465</v>
      </c>
      <c r="I30" s="246">
        <v>1</v>
      </c>
      <c r="J30" s="147" t="s">
        <v>1406</v>
      </c>
    </row>
    <row r="31" spans="2:10" x14ac:dyDescent="0.2">
      <c r="B31" s="148" t="s">
        <v>13248</v>
      </c>
      <c r="C31" s="149" t="s">
        <v>1671</v>
      </c>
      <c r="D31" s="147" t="s">
        <v>824</v>
      </c>
      <c r="E31" s="147" t="s">
        <v>345</v>
      </c>
      <c r="F31" s="147" t="s">
        <v>21</v>
      </c>
      <c r="G31" s="147" t="s">
        <v>15193</v>
      </c>
      <c r="H31" s="246">
        <v>2958465</v>
      </c>
      <c r="I31" s="246">
        <v>1</v>
      </c>
      <c r="J31" s="147" t="s">
        <v>1406</v>
      </c>
    </row>
    <row r="32" spans="2:10" x14ac:dyDescent="0.2">
      <c r="B32" s="148" t="s">
        <v>13248</v>
      </c>
      <c r="C32" s="149" t="s">
        <v>1675</v>
      </c>
      <c r="D32" s="147" t="s">
        <v>824</v>
      </c>
      <c r="E32" s="147" t="s">
        <v>345</v>
      </c>
      <c r="F32" s="147" t="s">
        <v>21</v>
      </c>
      <c r="G32" s="147" t="s">
        <v>15193</v>
      </c>
      <c r="H32" s="246">
        <v>2958465</v>
      </c>
      <c r="I32" s="246">
        <v>1</v>
      </c>
      <c r="J32" s="147" t="s">
        <v>1406</v>
      </c>
    </row>
    <row r="33" spans="2:10" x14ac:dyDescent="0.2">
      <c r="B33" s="148" t="s">
        <v>13248</v>
      </c>
      <c r="C33" s="149" t="s">
        <v>1672</v>
      </c>
      <c r="D33" s="147" t="s">
        <v>824</v>
      </c>
      <c r="E33" s="147" t="s">
        <v>345</v>
      </c>
      <c r="F33" s="147" t="s">
        <v>21</v>
      </c>
      <c r="G33" s="147" t="s">
        <v>15193</v>
      </c>
      <c r="H33" s="246">
        <v>2958465</v>
      </c>
      <c r="I33" s="246">
        <v>1</v>
      </c>
      <c r="J33" s="147" t="s">
        <v>1406</v>
      </c>
    </row>
    <row r="34" spans="2:10" x14ac:dyDescent="0.2">
      <c r="B34" s="148" t="s">
        <v>13248</v>
      </c>
      <c r="C34" s="149" t="s">
        <v>1685</v>
      </c>
      <c r="D34" s="147" t="s">
        <v>824</v>
      </c>
      <c r="E34" s="147" t="s">
        <v>345</v>
      </c>
      <c r="F34" s="147" t="s">
        <v>21</v>
      </c>
      <c r="G34" s="147" t="s">
        <v>15193</v>
      </c>
      <c r="H34" s="246">
        <v>2958465</v>
      </c>
      <c r="I34" s="246">
        <v>1</v>
      </c>
      <c r="J34" s="147" t="s">
        <v>1406</v>
      </c>
    </row>
    <row r="35" spans="2:10" x14ac:dyDescent="0.2">
      <c r="B35" s="148" t="s">
        <v>13248</v>
      </c>
      <c r="C35" s="149" t="s">
        <v>1684</v>
      </c>
      <c r="D35" s="147" t="s">
        <v>824</v>
      </c>
      <c r="E35" s="147" t="s">
        <v>345</v>
      </c>
      <c r="F35" s="147" t="s">
        <v>21</v>
      </c>
      <c r="G35" s="147" t="s">
        <v>15193</v>
      </c>
      <c r="H35" s="246">
        <v>2958465</v>
      </c>
      <c r="I35" s="246">
        <v>1</v>
      </c>
      <c r="J35" s="147" t="s">
        <v>1406</v>
      </c>
    </row>
    <row r="36" spans="2:10" x14ac:dyDescent="0.2">
      <c r="B36" s="148" t="s">
        <v>13248</v>
      </c>
      <c r="C36" s="149" t="s">
        <v>1670</v>
      </c>
      <c r="D36" s="147" t="s">
        <v>824</v>
      </c>
      <c r="E36" s="147" t="s">
        <v>345</v>
      </c>
      <c r="F36" s="147" t="s">
        <v>21</v>
      </c>
      <c r="G36" s="147" t="s">
        <v>15193</v>
      </c>
      <c r="H36" s="246">
        <v>2958465</v>
      </c>
      <c r="I36" s="246">
        <v>1</v>
      </c>
      <c r="J36" s="147" t="s">
        <v>1406</v>
      </c>
    </row>
    <row r="37" spans="2:10" x14ac:dyDescent="0.2">
      <c r="B37" s="148" t="s">
        <v>13248</v>
      </c>
      <c r="C37" s="149" t="s">
        <v>1674</v>
      </c>
      <c r="D37" s="147" t="s">
        <v>824</v>
      </c>
      <c r="E37" s="147" t="s">
        <v>345</v>
      </c>
      <c r="F37" s="147" t="s">
        <v>21</v>
      </c>
      <c r="G37" s="147" t="s">
        <v>15193</v>
      </c>
      <c r="H37" s="246">
        <v>2958465</v>
      </c>
      <c r="I37" s="246">
        <v>1</v>
      </c>
      <c r="J37" s="147" t="s">
        <v>1406</v>
      </c>
    </row>
    <row r="38" spans="2:10" x14ac:dyDescent="0.2">
      <c r="B38" s="148" t="s">
        <v>13248</v>
      </c>
      <c r="C38" s="149" t="s">
        <v>1678</v>
      </c>
      <c r="D38" s="147" t="s">
        <v>824</v>
      </c>
      <c r="E38" s="147" t="s">
        <v>345</v>
      </c>
      <c r="F38" s="147" t="s">
        <v>21</v>
      </c>
      <c r="G38" s="147" t="s">
        <v>15193</v>
      </c>
      <c r="H38" s="246">
        <v>2958465</v>
      </c>
      <c r="I38" s="246">
        <v>1</v>
      </c>
      <c r="J38" s="147" t="s">
        <v>1406</v>
      </c>
    </row>
    <row r="39" spans="2:10" x14ac:dyDescent="0.2">
      <c r="B39" s="148" t="s">
        <v>13248</v>
      </c>
      <c r="C39" s="149" t="s">
        <v>1687</v>
      </c>
      <c r="D39" s="147" t="s">
        <v>824</v>
      </c>
      <c r="E39" s="147" t="s">
        <v>345</v>
      </c>
      <c r="F39" s="147" t="s">
        <v>21</v>
      </c>
      <c r="G39" s="147" t="s">
        <v>15193</v>
      </c>
      <c r="H39" s="246">
        <v>2958465</v>
      </c>
      <c r="I39" s="246">
        <v>1</v>
      </c>
      <c r="J39" s="147" t="s">
        <v>1406</v>
      </c>
    </row>
    <row r="40" spans="2:10" x14ac:dyDescent="0.2">
      <c r="B40" s="148" t="s">
        <v>13248</v>
      </c>
      <c r="C40" s="149" t="s">
        <v>1683</v>
      </c>
      <c r="D40" s="147" t="s">
        <v>824</v>
      </c>
      <c r="E40" s="147" t="s">
        <v>345</v>
      </c>
      <c r="F40" s="147" t="s">
        <v>21</v>
      </c>
      <c r="G40" s="147" t="s">
        <v>15193</v>
      </c>
      <c r="H40" s="246">
        <v>2958465</v>
      </c>
      <c r="I40" s="246">
        <v>1</v>
      </c>
      <c r="J40" s="147" t="s">
        <v>1406</v>
      </c>
    </row>
    <row r="41" spans="2:10" x14ac:dyDescent="0.2">
      <c r="B41" s="148" t="s">
        <v>13248</v>
      </c>
      <c r="C41" s="149" t="s">
        <v>1690</v>
      </c>
      <c r="D41" s="147" t="s">
        <v>824</v>
      </c>
      <c r="E41" s="147" t="s">
        <v>345</v>
      </c>
      <c r="F41" s="147" t="s">
        <v>21</v>
      </c>
      <c r="G41" s="147" t="s">
        <v>15193</v>
      </c>
      <c r="H41" s="246">
        <v>2958465</v>
      </c>
      <c r="I41" s="246">
        <v>1</v>
      </c>
      <c r="J41" s="147" t="s">
        <v>1406</v>
      </c>
    </row>
    <row r="42" spans="2:10" x14ac:dyDescent="0.2">
      <c r="B42" s="148" t="s">
        <v>13248</v>
      </c>
      <c r="C42" s="149" t="s">
        <v>1682</v>
      </c>
      <c r="D42" s="147" t="s">
        <v>824</v>
      </c>
      <c r="E42" s="147" t="s">
        <v>345</v>
      </c>
      <c r="F42" s="147" t="s">
        <v>21</v>
      </c>
      <c r="G42" s="147" t="s">
        <v>15193</v>
      </c>
      <c r="H42" s="246">
        <v>2958465</v>
      </c>
      <c r="I42" s="246">
        <v>1</v>
      </c>
      <c r="J42" s="147" t="s">
        <v>1406</v>
      </c>
    </row>
    <row r="43" spans="2:10" x14ac:dyDescent="0.2">
      <c r="B43" s="148" t="s">
        <v>13248</v>
      </c>
      <c r="C43" s="149" t="s">
        <v>1681</v>
      </c>
      <c r="D43" s="147" t="s">
        <v>824</v>
      </c>
      <c r="E43" s="147" t="s">
        <v>345</v>
      </c>
      <c r="F43" s="147" t="s">
        <v>21</v>
      </c>
      <c r="G43" s="147" t="s">
        <v>15193</v>
      </c>
      <c r="H43" s="246">
        <v>2958465</v>
      </c>
      <c r="I43" s="246">
        <v>1</v>
      </c>
      <c r="J43" s="147" t="s">
        <v>1406</v>
      </c>
    </row>
    <row r="44" spans="2:10" x14ac:dyDescent="0.2">
      <c r="B44" s="148" t="s">
        <v>13248</v>
      </c>
      <c r="C44" s="149" t="s">
        <v>13088</v>
      </c>
      <c r="D44" s="147" t="s">
        <v>825</v>
      </c>
      <c r="E44" s="147" t="s">
        <v>12985</v>
      </c>
      <c r="F44" s="147" t="s">
        <v>138</v>
      </c>
      <c r="G44" s="147" t="s">
        <v>15194</v>
      </c>
      <c r="H44" s="246">
        <v>2958465</v>
      </c>
      <c r="I44" s="246">
        <v>1</v>
      </c>
      <c r="J44" s="147" t="s">
        <v>1406</v>
      </c>
    </row>
    <row r="45" spans="2:10" x14ac:dyDescent="0.2">
      <c r="B45" s="148" t="s">
        <v>13248</v>
      </c>
      <c r="C45" s="149" t="s">
        <v>1696</v>
      </c>
      <c r="D45" s="147" t="s">
        <v>859</v>
      </c>
      <c r="E45" s="147" t="s">
        <v>452</v>
      </c>
      <c r="F45" s="147" t="s">
        <v>137</v>
      </c>
      <c r="G45" s="147" t="s">
        <v>15195</v>
      </c>
      <c r="H45" s="246">
        <v>2958465</v>
      </c>
      <c r="I45" s="246">
        <v>1</v>
      </c>
      <c r="J45" s="147" t="s">
        <v>1406</v>
      </c>
    </row>
    <row r="46" spans="2:10" x14ac:dyDescent="0.2">
      <c r="B46" s="148" t="s">
        <v>13248</v>
      </c>
      <c r="C46" s="149" t="s">
        <v>1697</v>
      </c>
      <c r="D46" s="147" t="s">
        <v>859</v>
      </c>
      <c r="E46" s="147" t="s">
        <v>452</v>
      </c>
      <c r="F46" s="147" t="s">
        <v>137</v>
      </c>
      <c r="G46" s="147" t="s">
        <v>15195</v>
      </c>
      <c r="H46" s="246">
        <v>2958465</v>
      </c>
      <c r="I46" s="246">
        <v>1</v>
      </c>
      <c r="J46" s="147" t="s">
        <v>1406</v>
      </c>
    </row>
    <row r="47" spans="2:10" x14ac:dyDescent="0.2">
      <c r="B47" s="148" t="s">
        <v>13248</v>
      </c>
      <c r="C47" s="149" t="s">
        <v>1698</v>
      </c>
      <c r="D47" s="147" t="s">
        <v>859</v>
      </c>
      <c r="E47" s="147" t="s">
        <v>452</v>
      </c>
      <c r="F47" s="147" t="s">
        <v>137</v>
      </c>
      <c r="G47" s="147" t="s">
        <v>15195</v>
      </c>
      <c r="H47" s="246">
        <v>2958465</v>
      </c>
      <c r="I47" s="246">
        <v>1</v>
      </c>
      <c r="J47" s="147" t="s">
        <v>1406</v>
      </c>
    </row>
    <row r="48" spans="2:10" x14ac:dyDescent="0.2">
      <c r="B48" s="148" t="s">
        <v>13248</v>
      </c>
      <c r="C48" s="149" t="s">
        <v>1699</v>
      </c>
      <c r="D48" s="147" t="s">
        <v>859</v>
      </c>
      <c r="E48" s="147" t="s">
        <v>452</v>
      </c>
      <c r="F48" s="147" t="s">
        <v>137</v>
      </c>
      <c r="G48" s="147" t="s">
        <v>15195</v>
      </c>
      <c r="H48" s="246">
        <v>2958465</v>
      </c>
      <c r="I48" s="246">
        <v>1</v>
      </c>
      <c r="J48" s="147" t="s">
        <v>1406</v>
      </c>
    </row>
    <row r="49" spans="2:10" x14ac:dyDescent="0.2">
      <c r="B49" s="148" t="s">
        <v>13248</v>
      </c>
      <c r="C49" s="149" t="s">
        <v>1700</v>
      </c>
      <c r="D49" s="147" t="s">
        <v>859</v>
      </c>
      <c r="E49" s="147" t="s">
        <v>452</v>
      </c>
      <c r="F49" s="147" t="s">
        <v>137</v>
      </c>
      <c r="G49" s="147" t="s">
        <v>15195</v>
      </c>
      <c r="H49" s="246">
        <v>2958465</v>
      </c>
      <c r="I49" s="246">
        <v>1</v>
      </c>
      <c r="J49" s="147" t="s">
        <v>1406</v>
      </c>
    </row>
    <row r="50" spans="2:10" x14ac:dyDescent="0.2">
      <c r="B50" s="148" t="s">
        <v>13248</v>
      </c>
      <c r="C50" s="149" t="s">
        <v>1701</v>
      </c>
      <c r="D50" s="147" t="s">
        <v>859</v>
      </c>
      <c r="E50" s="147" t="s">
        <v>452</v>
      </c>
      <c r="F50" s="147" t="s">
        <v>137</v>
      </c>
      <c r="G50" s="147" t="s">
        <v>15195</v>
      </c>
      <c r="H50" s="246">
        <v>2958465</v>
      </c>
      <c r="I50" s="246">
        <v>1</v>
      </c>
      <c r="J50" s="147" t="s">
        <v>1406</v>
      </c>
    </row>
    <row r="51" spans="2:10" x14ac:dyDescent="0.2">
      <c r="B51" s="148" t="s">
        <v>13248</v>
      </c>
      <c r="C51" s="149" t="s">
        <v>1702</v>
      </c>
      <c r="D51" s="147" t="s">
        <v>859</v>
      </c>
      <c r="E51" s="147" t="s">
        <v>452</v>
      </c>
      <c r="F51" s="147" t="s">
        <v>137</v>
      </c>
      <c r="G51" s="147" t="s">
        <v>15195</v>
      </c>
      <c r="H51" s="246">
        <v>2958465</v>
      </c>
      <c r="I51" s="246">
        <v>1</v>
      </c>
      <c r="J51" s="147" t="s">
        <v>1406</v>
      </c>
    </row>
    <row r="52" spans="2:10" x14ac:dyDescent="0.2">
      <c r="B52" s="148" t="s">
        <v>13248</v>
      </c>
      <c r="C52" s="149" t="s">
        <v>1703</v>
      </c>
      <c r="D52" s="147" t="s">
        <v>859</v>
      </c>
      <c r="E52" s="147" t="s">
        <v>452</v>
      </c>
      <c r="F52" s="147" t="s">
        <v>137</v>
      </c>
      <c r="G52" s="147" t="s">
        <v>15195</v>
      </c>
      <c r="H52" s="246">
        <v>2958465</v>
      </c>
      <c r="I52" s="246">
        <v>1</v>
      </c>
      <c r="J52" s="147" t="s">
        <v>1406</v>
      </c>
    </row>
    <row r="53" spans="2:10" x14ac:dyDescent="0.2">
      <c r="B53" s="148" t="s">
        <v>13248</v>
      </c>
      <c r="C53" s="149" t="s">
        <v>1704</v>
      </c>
      <c r="D53" s="147" t="s">
        <v>859</v>
      </c>
      <c r="E53" s="147" t="s">
        <v>452</v>
      </c>
      <c r="F53" s="147" t="s">
        <v>137</v>
      </c>
      <c r="G53" s="147" t="s">
        <v>15195</v>
      </c>
      <c r="H53" s="246">
        <v>2958465</v>
      </c>
      <c r="I53" s="246">
        <v>1</v>
      </c>
      <c r="J53" s="147" t="s">
        <v>1406</v>
      </c>
    </row>
    <row r="54" spans="2:10" x14ac:dyDescent="0.2">
      <c r="B54" s="148" t="s">
        <v>13248</v>
      </c>
      <c r="C54" s="149" t="s">
        <v>1705</v>
      </c>
      <c r="D54" s="147" t="s">
        <v>859</v>
      </c>
      <c r="E54" s="147" t="s">
        <v>452</v>
      </c>
      <c r="F54" s="147" t="s">
        <v>137</v>
      </c>
      <c r="G54" s="147" t="s">
        <v>15195</v>
      </c>
      <c r="H54" s="246">
        <v>2958465</v>
      </c>
      <c r="I54" s="246">
        <v>1</v>
      </c>
      <c r="J54" s="147" t="s">
        <v>1406</v>
      </c>
    </row>
    <row r="55" spans="2:10" x14ac:dyDescent="0.2">
      <c r="B55" s="148" t="s">
        <v>13248</v>
      </c>
      <c r="C55" s="149" t="s">
        <v>1708</v>
      </c>
      <c r="D55" s="147" t="s">
        <v>859</v>
      </c>
      <c r="E55" s="147" t="s">
        <v>452</v>
      </c>
      <c r="F55" s="147" t="s">
        <v>137</v>
      </c>
      <c r="G55" s="147" t="s">
        <v>15195</v>
      </c>
      <c r="H55" s="246">
        <v>2958465</v>
      </c>
      <c r="I55" s="246">
        <v>1</v>
      </c>
      <c r="J55" s="147" t="s">
        <v>1406</v>
      </c>
    </row>
    <row r="56" spans="2:10" x14ac:dyDescent="0.2">
      <c r="B56" s="148" t="s">
        <v>13248</v>
      </c>
      <c r="C56" s="149" t="s">
        <v>1695</v>
      </c>
      <c r="D56" s="147" t="s">
        <v>859</v>
      </c>
      <c r="E56" s="147" t="s">
        <v>452</v>
      </c>
      <c r="F56" s="147" t="s">
        <v>137</v>
      </c>
      <c r="G56" s="147" t="s">
        <v>15195</v>
      </c>
      <c r="H56" s="246">
        <v>2958465</v>
      </c>
      <c r="I56" s="246">
        <v>1</v>
      </c>
      <c r="J56" s="147" t="s">
        <v>1406</v>
      </c>
    </row>
    <row r="57" spans="2:10" x14ac:dyDescent="0.2">
      <c r="B57" s="148" t="s">
        <v>13248</v>
      </c>
      <c r="C57" s="149" t="s">
        <v>1707</v>
      </c>
      <c r="D57" s="147" t="s">
        <v>859</v>
      </c>
      <c r="E57" s="147" t="s">
        <v>452</v>
      </c>
      <c r="F57" s="147" t="s">
        <v>137</v>
      </c>
      <c r="G57" s="147" t="s">
        <v>15195</v>
      </c>
      <c r="H57" s="246">
        <v>2958465</v>
      </c>
      <c r="I57" s="246">
        <v>1</v>
      </c>
      <c r="J57" s="147" t="s">
        <v>1406</v>
      </c>
    </row>
    <row r="58" spans="2:10" x14ac:dyDescent="0.2">
      <c r="B58" s="148" t="s">
        <v>13248</v>
      </c>
      <c r="C58" s="149" t="s">
        <v>1706</v>
      </c>
      <c r="D58" s="147" t="s">
        <v>859</v>
      </c>
      <c r="E58" s="147" t="s">
        <v>452</v>
      </c>
      <c r="F58" s="147" t="s">
        <v>137</v>
      </c>
      <c r="G58" s="147" t="s">
        <v>15195</v>
      </c>
      <c r="H58" s="246">
        <v>2958465</v>
      </c>
      <c r="I58" s="246">
        <v>1</v>
      </c>
      <c r="J58" s="147" t="s">
        <v>1406</v>
      </c>
    </row>
    <row r="59" spans="2:10" x14ac:dyDescent="0.2">
      <c r="B59" s="148" t="s">
        <v>13248</v>
      </c>
      <c r="C59" s="149" t="s">
        <v>1692</v>
      </c>
      <c r="D59" s="147" t="s">
        <v>859</v>
      </c>
      <c r="E59" s="147" t="s">
        <v>452</v>
      </c>
      <c r="F59" s="147" t="s">
        <v>137</v>
      </c>
      <c r="G59" s="147" t="s">
        <v>15195</v>
      </c>
      <c r="H59" s="246">
        <v>2958465</v>
      </c>
      <c r="I59" s="246">
        <v>1</v>
      </c>
      <c r="J59" s="147" t="s">
        <v>1406</v>
      </c>
    </row>
    <row r="60" spans="2:10" x14ac:dyDescent="0.2">
      <c r="B60" s="148" t="s">
        <v>13248</v>
      </c>
      <c r="C60" s="149" t="s">
        <v>1691</v>
      </c>
      <c r="D60" s="147" t="s">
        <v>859</v>
      </c>
      <c r="E60" s="147" t="s">
        <v>452</v>
      </c>
      <c r="F60" s="147" t="s">
        <v>137</v>
      </c>
      <c r="G60" s="147" t="s">
        <v>15195</v>
      </c>
      <c r="H60" s="246">
        <v>2958465</v>
      </c>
      <c r="I60" s="246">
        <v>1</v>
      </c>
      <c r="J60" s="147" t="s">
        <v>1406</v>
      </c>
    </row>
    <row r="61" spans="2:10" x14ac:dyDescent="0.2">
      <c r="B61" s="148" t="s">
        <v>13248</v>
      </c>
      <c r="C61" s="149" t="s">
        <v>1694</v>
      </c>
      <c r="D61" s="147" t="s">
        <v>859</v>
      </c>
      <c r="E61" s="147" t="s">
        <v>452</v>
      </c>
      <c r="F61" s="147" t="s">
        <v>137</v>
      </c>
      <c r="G61" s="147" t="s">
        <v>15195</v>
      </c>
      <c r="H61" s="246">
        <v>2958465</v>
      </c>
      <c r="I61" s="246">
        <v>1</v>
      </c>
      <c r="J61" s="147" t="s">
        <v>1406</v>
      </c>
    </row>
    <row r="62" spans="2:10" x14ac:dyDescent="0.2">
      <c r="B62" s="148" t="s">
        <v>13248</v>
      </c>
      <c r="C62" s="149" t="s">
        <v>1693</v>
      </c>
      <c r="D62" s="147" t="s">
        <v>859</v>
      </c>
      <c r="E62" s="147" t="s">
        <v>452</v>
      </c>
      <c r="F62" s="147" t="s">
        <v>137</v>
      </c>
      <c r="G62" s="147" t="s">
        <v>15195</v>
      </c>
      <c r="H62" s="246">
        <v>2958465</v>
      </c>
      <c r="I62" s="246">
        <v>1</v>
      </c>
      <c r="J62" s="147" t="s">
        <v>1406</v>
      </c>
    </row>
    <row r="63" spans="2:10" x14ac:dyDescent="0.2">
      <c r="B63" s="148" t="s">
        <v>13248</v>
      </c>
      <c r="C63" s="149" t="s">
        <v>1714</v>
      </c>
      <c r="D63" s="147" t="s">
        <v>859</v>
      </c>
      <c r="E63" s="147" t="s">
        <v>453</v>
      </c>
      <c r="F63" s="147" t="s">
        <v>137</v>
      </c>
      <c r="G63" s="147" t="s">
        <v>15196</v>
      </c>
      <c r="H63" s="246">
        <v>2958465</v>
      </c>
      <c r="I63" s="246">
        <v>1</v>
      </c>
      <c r="J63" s="147" t="s">
        <v>1406</v>
      </c>
    </row>
    <row r="64" spans="2:10" x14ac:dyDescent="0.2">
      <c r="B64" s="148" t="s">
        <v>13248</v>
      </c>
      <c r="C64" s="149" t="s">
        <v>1715</v>
      </c>
      <c r="D64" s="147" t="s">
        <v>859</v>
      </c>
      <c r="E64" s="147" t="s">
        <v>453</v>
      </c>
      <c r="F64" s="147" t="s">
        <v>137</v>
      </c>
      <c r="G64" s="147" t="s">
        <v>15196</v>
      </c>
      <c r="H64" s="246">
        <v>2958465</v>
      </c>
      <c r="I64" s="246">
        <v>1</v>
      </c>
      <c r="J64" s="147" t="s">
        <v>1406</v>
      </c>
    </row>
    <row r="65" spans="2:10" x14ac:dyDescent="0.2">
      <c r="B65" s="148" t="s">
        <v>13248</v>
      </c>
      <c r="C65" s="149" t="s">
        <v>1716</v>
      </c>
      <c r="D65" s="147" t="s">
        <v>859</v>
      </c>
      <c r="E65" s="147" t="s">
        <v>453</v>
      </c>
      <c r="F65" s="147" t="s">
        <v>137</v>
      </c>
      <c r="G65" s="147" t="s">
        <v>15196</v>
      </c>
      <c r="H65" s="246">
        <v>2958465</v>
      </c>
      <c r="I65" s="246">
        <v>1</v>
      </c>
      <c r="J65" s="147" t="s">
        <v>1406</v>
      </c>
    </row>
    <row r="66" spans="2:10" x14ac:dyDescent="0.2">
      <c r="B66" s="148" t="s">
        <v>13248</v>
      </c>
      <c r="C66" s="149" t="s">
        <v>1717</v>
      </c>
      <c r="D66" s="147" t="s">
        <v>859</v>
      </c>
      <c r="E66" s="147" t="s">
        <v>453</v>
      </c>
      <c r="F66" s="147" t="s">
        <v>137</v>
      </c>
      <c r="G66" s="147" t="s">
        <v>15196</v>
      </c>
      <c r="H66" s="246">
        <v>2958465</v>
      </c>
      <c r="I66" s="246">
        <v>1</v>
      </c>
      <c r="J66" s="147" t="s">
        <v>1406</v>
      </c>
    </row>
    <row r="67" spans="2:10" x14ac:dyDescent="0.2">
      <c r="B67" s="148" t="s">
        <v>13248</v>
      </c>
      <c r="C67" s="149" t="s">
        <v>1718</v>
      </c>
      <c r="D67" s="147" t="s">
        <v>859</v>
      </c>
      <c r="E67" s="147" t="s">
        <v>453</v>
      </c>
      <c r="F67" s="147" t="s">
        <v>137</v>
      </c>
      <c r="G67" s="147" t="s">
        <v>15196</v>
      </c>
      <c r="H67" s="246">
        <v>2958465</v>
      </c>
      <c r="I67" s="246">
        <v>1</v>
      </c>
      <c r="J67" s="147" t="s">
        <v>1406</v>
      </c>
    </row>
    <row r="68" spans="2:10" x14ac:dyDescent="0.2">
      <c r="B68" s="148" t="s">
        <v>13248</v>
      </c>
      <c r="C68" s="149" t="s">
        <v>1719</v>
      </c>
      <c r="D68" s="147" t="s">
        <v>859</v>
      </c>
      <c r="E68" s="147" t="s">
        <v>453</v>
      </c>
      <c r="F68" s="147" t="s">
        <v>137</v>
      </c>
      <c r="G68" s="147" t="s">
        <v>15196</v>
      </c>
      <c r="H68" s="246">
        <v>2958465</v>
      </c>
      <c r="I68" s="246">
        <v>1</v>
      </c>
      <c r="J68" s="147" t="s">
        <v>1406</v>
      </c>
    </row>
    <row r="69" spans="2:10" x14ac:dyDescent="0.2">
      <c r="B69" s="148" t="s">
        <v>13248</v>
      </c>
      <c r="C69" s="149" t="s">
        <v>1720</v>
      </c>
      <c r="D69" s="147" t="s">
        <v>859</v>
      </c>
      <c r="E69" s="147" t="s">
        <v>453</v>
      </c>
      <c r="F69" s="147" t="s">
        <v>137</v>
      </c>
      <c r="G69" s="147" t="s">
        <v>15196</v>
      </c>
      <c r="H69" s="246">
        <v>2958465</v>
      </c>
      <c r="I69" s="246">
        <v>1</v>
      </c>
      <c r="J69" s="147" t="s">
        <v>1406</v>
      </c>
    </row>
    <row r="70" spans="2:10" x14ac:dyDescent="0.2">
      <c r="B70" s="148" t="s">
        <v>13248</v>
      </c>
      <c r="C70" s="149" t="s">
        <v>1721</v>
      </c>
      <c r="D70" s="147" t="s">
        <v>859</v>
      </c>
      <c r="E70" s="147" t="s">
        <v>453</v>
      </c>
      <c r="F70" s="147" t="s">
        <v>137</v>
      </c>
      <c r="G70" s="147" t="s">
        <v>15196</v>
      </c>
      <c r="H70" s="246">
        <v>2958465</v>
      </c>
      <c r="I70" s="246">
        <v>1</v>
      </c>
      <c r="J70" s="147" t="s">
        <v>1406</v>
      </c>
    </row>
    <row r="71" spans="2:10" x14ac:dyDescent="0.2">
      <c r="B71" s="148" t="s">
        <v>13248</v>
      </c>
      <c r="C71" s="149" t="s">
        <v>1722</v>
      </c>
      <c r="D71" s="147" t="s">
        <v>859</v>
      </c>
      <c r="E71" s="147" t="s">
        <v>453</v>
      </c>
      <c r="F71" s="147" t="s">
        <v>137</v>
      </c>
      <c r="G71" s="147" t="s">
        <v>15196</v>
      </c>
      <c r="H71" s="246">
        <v>2958465</v>
      </c>
      <c r="I71" s="246">
        <v>1</v>
      </c>
      <c r="J71" s="147" t="s">
        <v>1406</v>
      </c>
    </row>
    <row r="72" spans="2:10" x14ac:dyDescent="0.2">
      <c r="B72" s="148" t="s">
        <v>13248</v>
      </c>
      <c r="C72" s="149" t="s">
        <v>1723</v>
      </c>
      <c r="D72" s="147" t="s">
        <v>859</v>
      </c>
      <c r="E72" s="147" t="s">
        <v>453</v>
      </c>
      <c r="F72" s="147" t="s">
        <v>137</v>
      </c>
      <c r="G72" s="147" t="s">
        <v>15196</v>
      </c>
      <c r="H72" s="246">
        <v>2958465</v>
      </c>
      <c r="I72" s="246">
        <v>1</v>
      </c>
      <c r="J72" s="147" t="s">
        <v>1406</v>
      </c>
    </row>
    <row r="73" spans="2:10" x14ac:dyDescent="0.2">
      <c r="B73" s="148" t="s">
        <v>13248</v>
      </c>
      <c r="C73" s="149" t="s">
        <v>1726</v>
      </c>
      <c r="D73" s="147" t="s">
        <v>859</v>
      </c>
      <c r="E73" s="147" t="s">
        <v>453</v>
      </c>
      <c r="F73" s="147" t="s">
        <v>137</v>
      </c>
      <c r="G73" s="147" t="s">
        <v>15196</v>
      </c>
      <c r="H73" s="246">
        <v>2958465</v>
      </c>
      <c r="I73" s="246">
        <v>1</v>
      </c>
      <c r="J73" s="147" t="s">
        <v>1406</v>
      </c>
    </row>
    <row r="74" spans="2:10" x14ac:dyDescent="0.2">
      <c r="B74" s="148" t="s">
        <v>13248</v>
      </c>
      <c r="C74" s="149" t="s">
        <v>1713</v>
      </c>
      <c r="D74" s="147" t="s">
        <v>859</v>
      </c>
      <c r="E74" s="147" t="s">
        <v>453</v>
      </c>
      <c r="F74" s="147" t="s">
        <v>137</v>
      </c>
      <c r="G74" s="147" t="s">
        <v>15196</v>
      </c>
      <c r="H74" s="246">
        <v>2958465</v>
      </c>
      <c r="I74" s="246">
        <v>1</v>
      </c>
      <c r="J74" s="147" t="s">
        <v>1406</v>
      </c>
    </row>
    <row r="75" spans="2:10" x14ac:dyDescent="0.2">
      <c r="B75" s="148" t="s">
        <v>13248</v>
      </c>
      <c r="C75" s="149" t="s">
        <v>1725</v>
      </c>
      <c r="D75" s="147" t="s">
        <v>859</v>
      </c>
      <c r="E75" s="147" t="s">
        <v>453</v>
      </c>
      <c r="F75" s="147" t="s">
        <v>137</v>
      </c>
      <c r="G75" s="147" t="s">
        <v>15196</v>
      </c>
      <c r="H75" s="246">
        <v>2958465</v>
      </c>
      <c r="I75" s="246">
        <v>1</v>
      </c>
      <c r="J75" s="147" t="s">
        <v>1406</v>
      </c>
    </row>
    <row r="76" spans="2:10" x14ac:dyDescent="0.2">
      <c r="B76" s="148" t="s">
        <v>13248</v>
      </c>
      <c r="C76" s="149" t="s">
        <v>1724</v>
      </c>
      <c r="D76" s="147" t="s">
        <v>859</v>
      </c>
      <c r="E76" s="147" t="s">
        <v>453</v>
      </c>
      <c r="F76" s="147" t="s">
        <v>137</v>
      </c>
      <c r="G76" s="147" t="s">
        <v>15196</v>
      </c>
      <c r="H76" s="246">
        <v>2958465</v>
      </c>
      <c r="I76" s="246">
        <v>1</v>
      </c>
      <c r="J76" s="147" t="s">
        <v>1406</v>
      </c>
    </row>
    <row r="77" spans="2:10" x14ac:dyDescent="0.2">
      <c r="B77" s="148" t="s">
        <v>13248</v>
      </c>
      <c r="C77" s="149" t="s">
        <v>1710</v>
      </c>
      <c r="D77" s="147" t="s">
        <v>859</v>
      </c>
      <c r="E77" s="147" t="s">
        <v>453</v>
      </c>
      <c r="F77" s="147" t="s">
        <v>137</v>
      </c>
      <c r="G77" s="147" t="s">
        <v>15196</v>
      </c>
      <c r="H77" s="246">
        <v>2958465</v>
      </c>
      <c r="I77" s="246">
        <v>1</v>
      </c>
      <c r="J77" s="147" t="s">
        <v>1406</v>
      </c>
    </row>
    <row r="78" spans="2:10" x14ac:dyDescent="0.2">
      <c r="B78" s="148" t="s">
        <v>13248</v>
      </c>
      <c r="C78" s="149" t="s">
        <v>1709</v>
      </c>
      <c r="D78" s="147" t="s">
        <v>859</v>
      </c>
      <c r="E78" s="147" t="s">
        <v>453</v>
      </c>
      <c r="F78" s="147" t="s">
        <v>137</v>
      </c>
      <c r="G78" s="147" t="s">
        <v>15196</v>
      </c>
      <c r="H78" s="246">
        <v>2958465</v>
      </c>
      <c r="I78" s="246">
        <v>1</v>
      </c>
      <c r="J78" s="147" t="s">
        <v>1406</v>
      </c>
    </row>
    <row r="79" spans="2:10" x14ac:dyDescent="0.2">
      <c r="B79" s="148" t="s">
        <v>13248</v>
      </c>
      <c r="C79" s="149" t="s">
        <v>1712</v>
      </c>
      <c r="D79" s="147" t="s">
        <v>859</v>
      </c>
      <c r="E79" s="147" t="s">
        <v>453</v>
      </c>
      <c r="F79" s="147" t="s">
        <v>137</v>
      </c>
      <c r="G79" s="147" t="s">
        <v>15196</v>
      </c>
      <c r="H79" s="246">
        <v>2958465</v>
      </c>
      <c r="I79" s="246">
        <v>1</v>
      </c>
      <c r="J79" s="147" t="s">
        <v>1406</v>
      </c>
    </row>
    <row r="80" spans="2:10" x14ac:dyDescent="0.2">
      <c r="B80" s="148" t="s">
        <v>13248</v>
      </c>
      <c r="C80" s="149" t="s">
        <v>1711</v>
      </c>
      <c r="D80" s="147" t="s">
        <v>859</v>
      </c>
      <c r="E80" s="147" t="s">
        <v>453</v>
      </c>
      <c r="F80" s="147" t="s">
        <v>137</v>
      </c>
      <c r="G80" s="147" t="s">
        <v>15196</v>
      </c>
      <c r="H80" s="246">
        <v>2958465</v>
      </c>
      <c r="I80" s="246">
        <v>1</v>
      </c>
      <c r="J80" s="147" t="s">
        <v>1406</v>
      </c>
    </row>
    <row r="81" spans="2:10" x14ac:dyDescent="0.2">
      <c r="B81" s="148" t="s">
        <v>13248</v>
      </c>
      <c r="C81" s="149" t="s">
        <v>1732</v>
      </c>
      <c r="D81" s="147" t="s">
        <v>859</v>
      </c>
      <c r="E81" s="147" t="s">
        <v>454</v>
      </c>
      <c r="F81" s="147" t="s">
        <v>137</v>
      </c>
      <c r="G81" s="147" t="s">
        <v>15197</v>
      </c>
      <c r="H81" s="246">
        <v>2958465</v>
      </c>
      <c r="I81" s="246">
        <v>1</v>
      </c>
      <c r="J81" s="147" t="s">
        <v>1406</v>
      </c>
    </row>
    <row r="82" spans="2:10" x14ac:dyDescent="0.2">
      <c r="B82" s="148" t="s">
        <v>13248</v>
      </c>
      <c r="C82" s="149" t="s">
        <v>1733</v>
      </c>
      <c r="D82" s="147" t="s">
        <v>859</v>
      </c>
      <c r="E82" s="147" t="s">
        <v>454</v>
      </c>
      <c r="F82" s="147" t="s">
        <v>137</v>
      </c>
      <c r="G82" s="147" t="s">
        <v>15197</v>
      </c>
      <c r="H82" s="246">
        <v>2958465</v>
      </c>
      <c r="I82" s="246">
        <v>1</v>
      </c>
      <c r="J82" s="147" t="s">
        <v>1406</v>
      </c>
    </row>
    <row r="83" spans="2:10" x14ac:dyDescent="0.2">
      <c r="B83" s="148" t="s">
        <v>13248</v>
      </c>
      <c r="C83" s="149" t="s">
        <v>1734</v>
      </c>
      <c r="D83" s="147" t="s">
        <v>859</v>
      </c>
      <c r="E83" s="147" t="s">
        <v>454</v>
      </c>
      <c r="F83" s="147" t="s">
        <v>137</v>
      </c>
      <c r="G83" s="147" t="s">
        <v>15197</v>
      </c>
      <c r="H83" s="246">
        <v>2958465</v>
      </c>
      <c r="I83" s="246">
        <v>1</v>
      </c>
      <c r="J83" s="147" t="s">
        <v>1406</v>
      </c>
    </row>
    <row r="84" spans="2:10" x14ac:dyDescent="0.2">
      <c r="B84" s="148" t="s">
        <v>13248</v>
      </c>
      <c r="C84" s="149" t="s">
        <v>1735</v>
      </c>
      <c r="D84" s="147" t="s">
        <v>859</v>
      </c>
      <c r="E84" s="147" t="s">
        <v>454</v>
      </c>
      <c r="F84" s="147" t="s">
        <v>137</v>
      </c>
      <c r="G84" s="147" t="s">
        <v>15197</v>
      </c>
      <c r="H84" s="246">
        <v>2958465</v>
      </c>
      <c r="I84" s="246">
        <v>1</v>
      </c>
      <c r="J84" s="147" t="s">
        <v>1406</v>
      </c>
    </row>
    <row r="85" spans="2:10" x14ac:dyDescent="0.2">
      <c r="B85" s="148" t="s">
        <v>13248</v>
      </c>
      <c r="C85" s="149" t="s">
        <v>1736</v>
      </c>
      <c r="D85" s="147" t="s">
        <v>859</v>
      </c>
      <c r="E85" s="147" t="s">
        <v>454</v>
      </c>
      <c r="F85" s="147" t="s">
        <v>137</v>
      </c>
      <c r="G85" s="147" t="s">
        <v>15197</v>
      </c>
      <c r="H85" s="246">
        <v>2958465</v>
      </c>
      <c r="I85" s="246">
        <v>1</v>
      </c>
      <c r="J85" s="147" t="s">
        <v>1406</v>
      </c>
    </row>
    <row r="86" spans="2:10" x14ac:dyDescent="0.2">
      <c r="B86" s="148" t="s">
        <v>13248</v>
      </c>
      <c r="C86" s="149" t="s">
        <v>1737</v>
      </c>
      <c r="D86" s="147" t="s">
        <v>859</v>
      </c>
      <c r="E86" s="147" t="s">
        <v>454</v>
      </c>
      <c r="F86" s="147" t="s">
        <v>137</v>
      </c>
      <c r="G86" s="147" t="s">
        <v>15197</v>
      </c>
      <c r="H86" s="246">
        <v>2958465</v>
      </c>
      <c r="I86" s="246">
        <v>1</v>
      </c>
      <c r="J86" s="147" t="s">
        <v>1406</v>
      </c>
    </row>
    <row r="87" spans="2:10" x14ac:dyDescent="0.2">
      <c r="B87" s="148" t="s">
        <v>13248</v>
      </c>
      <c r="C87" s="149" t="s">
        <v>1738</v>
      </c>
      <c r="D87" s="147" t="s">
        <v>859</v>
      </c>
      <c r="E87" s="147" t="s">
        <v>454</v>
      </c>
      <c r="F87" s="147" t="s">
        <v>137</v>
      </c>
      <c r="G87" s="147" t="s">
        <v>15197</v>
      </c>
      <c r="H87" s="246">
        <v>2958465</v>
      </c>
      <c r="I87" s="246">
        <v>1</v>
      </c>
      <c r="J87" s="147" t="s">
        <v>1406</v>
      </c>
    </row>
    <row r="88" spans="2:10" x14ac:dyDescent="0.2">
      <c r="B88" s="148" t="s">
        <v>13248</v>
      </c>
      <c r="C88" s="149" t="s">
        <v>1739</v>
      </c>
      <c r="D88" s="147" t="s">
        <v>859</v>
      </c>
      <c r="E88" s="147" t="s">
        <v>454</v>
      </c>
      <c r="F88" s="147" t="s">
        <v>137</v>
      </c>
      <c r="G88" s="147" t="s">
        <v>15197</v>
      </c>
      <c r="H88" s="246">
        <v>2958465</v>
      </c>
      <c r="I88" s="246">
        <v>1</v>
      </c>
      <c r="J88" s="147" t="s">
        <v>1406</v>
      </c>
    </row>
    <row r="89" spans="2:10" x14ac:dyDescent="0.2">
      <c r="B89" s="148" t="s">
        <v>13248</v>
      </c>
      <c r="C89" s="149" t="s">
        <v>1740</v>
      </c>
      <c r="D89" s="147" t="s">
        <v>859</v>
      </c>
      <c r="E89" s="147" t="s">
        <v>454</v>
      </c>
      <c r="F89" s="147" t="s">
        <v>137</v>
      </c>
      <c r="G89" s="147" t="s">
        <v>15197</v>
      </c>
      <c r="H89" s="246">
        <v>2958465</v>
      </c>
      <c r="I89" s="246">
        <v>1</v>
      </c>
      <c r="J89" s="147" t="s">
        <v>1406</v>
      </c>
    </row>
    <row r="90" spans="2:10" x14ac:dyDescent="0.2">
      <c r="B90" s="148" t="s">
        <v>13248</v>
      </c>
      <c r="C90" s="149" t="s">
        <v>1741</v>
      </c>
      <c r="D90" s="147" t="s">
        <v>859</v>
      </c>
      <c r="E90" s="147" t="s">
        <v>454</v>
      </c>
      <c r="F90" s="147" t="s">
        <v>137</v>
      </c>
      <c r="G90" s="147" t="s">
        <v>15197</v>
      </c>
      <c r="H90" s="246">
        <v>2958465</v>
      </c>
      <c r="I90" s="246">
        <v>1</v>
      </c>
      <c r="J90" s="147" t="s">
        <v>1406</v>
      </c>
    </row>
    <row r="91" spans="2:10" x14ac:dyDescent="0.2">
      <c r="B91" s="148" t="s">
        <v>13248</v>
      </c>
      <c r="C91" s="149" t="s">
        <v>1744</v>
      </c>
      <c r="D91" s="147" t="s">
        <v>859</v>
      </c>
      <c r="E91" s="147" t="s">
        <v>454</v>
      </c>
      <c r="F91" s="147" t="s">
        <v>137</v>
      </c>
      <c r="G91" s="147" t="s">
        <v>15197</v>
      </c>
      <c r="H91" s="246">
        <v>2958465</v>
      </c>
      <c r="I91" s="246">
        <v>1</v>
      </c>
      <c r="J91" s="147" t="s">
        <v>1406</v>
      </c>
    </row>
    <row r="92" spans="2:10" x14ac:dyDescent="0.2">
      <c r="B92" s="148" t="s">
        <v>13248</v>
      </c>
      <c r="C92" s="149" t="s">
        <v>1731</v>
      </c>
      <c r="D92" s="147" t="s">
        <v>859</v>
      </c>
      <c r="E92" s="147" t="s">
        <v>454</v>
      </c>
      <c r="F92" s="147" t="s">
        <v>137</v>
      </c>
      <c r="G92" s="147" t="s">
        <v>15197</v>
      </c>
      <c r="H92" s="246">
        <v>2958465</v>
      </c>
      <c r="I92" s="246">
        <v>1</v>
      </c>
      <c r="J92" s="147" t="s">
        <v>1406</v>
      </c>
    </row>
    <row r="93" spans="2:10" x14ac:dyDescent="0.2">
      <c r="B93" s="148" t="s">
        <v>13248</v>
      </c>
      <c r="C93" s="149" t="s">
        <v>1743</v>
      </c>
      <c r="D93" s="147" t="s">
        <v>859</v>
      </c>
      <c r="E93" s="147" t="s">
        <v>454</v>
      </c>
      <c r="F93" s="147" t="s">
        <v>137</v>
      </c>
      <c r="G93" s="147" t="s">
        <v>15197</v>
      </c>
      <c r="H93" s="246">
        <v>2958465</v>
      </c>
      <c r="I93" s="246">
        <v>1</v>
      </c>
      <c r="J93" s="147" t="s">
        <v>1406</v>
      </c>
    </row>
    <row r="94" spans="2:10" x14ac:dyDescent="0.2">
      <c r="B94" s="148" t="s">
        <v>13248</v>
      </c>
      <c r="C94" s="149" t="s">
        <v>1742</v>
      </c>
      <c r="D94" s="147" t="s">
        <v>859</v>
      </c>
      <c r="E94" s="147" t="s">
        <v>454</v>
      </c>
      <c r="F94" s="147" t="s">
        <v>137</v>
      </c>
      <c r="G94" s="147" t="s">
        <v>15197</v>
      </c>
      <c r="H94" s="246">
        <v>2958465</v>
      </c>
      <c r="I94" s="246">
        <v>1</v>
      </c>
      <c r="J94" s="147" t="s">
        <v>1406</v>
      </c>
    </row>
    <row r="95" spans="2:10" x14ac:dyDescent="0.2">
      <c r="B95" s="148" t="s">
        <v>13248</v>
      </c>
      <c r="C95" s="149" t="s">
        <v>1728</v>
      </c>
      <c r="D95" s="147" t="s">
        <v>859</v>
      </c>
      <c r="E95" s="147" t="s">
        <v>454</v>
      </c>
      <c r="F95" s="147" t="s">
        <v>137</v>
      </c>
      <c r="G95" s="147" t="s">
        <v>15197</v>
      </c>
      <c r="H95" s="246">
        <v>2958465</v>
      </c>
      <c r="I95" s="246">
        <v>1</v>
      </c>
      <c r="J95" s="147" t="s">
        <v>1406</v>
      </c>
    </row>
    <row r="96" spans="2:10" x14ac:dyDescent="0.2">
      <c r="B96" s="148" t="s">
        <v>13248</v>
      </c>
      <c r="C96" s="149" t="s">
        <v>1727</v>
      </c>
      <c r="D96" s="147" t="s">
        <v>859</v>
      </c>
      <c r="E96" s="147" t="s">
        <v>454</v>
      </c>
      <c r="F96" s="147" t="s">
        <v>137</v>
      </c>
      <c r="G96" s="147" t="s">
        <v>15197</v>
      </c>
      <c r="H96" s="246">
        <v>2958465</v>
      </c>
      <c r="I96" s="246">
        <v>1</v>
      </c>
      <c r="J96" s="147" t="s">
        <v>1406</v>
      </c>
    </row>
    <row r="97" spans="2:10" x14ac:dyDescent="0.2">
      <c r="B97" s="148" t="s">
        <v>13248</v>
      </c>
      <c r="C97" s="149" t="s">
        <v>1730</v>
      </c>
      <c r="D97" s="147" t="s">
        <v>859</v>
      </c>
      <c r="E97" s="147" t="s">
        <v>454</v>
      </c>
      <c r="F97" s="147" t="s">
        <v>137</v>
      </c>
      <c r="G97" s="147" t="s">
        <v>15197</v>
      </c>
      <c r="H97" s="246">
        <v>2958465</v>
      </c>
      <c r="I97" s="246">
        <v>1</v>
      </c>
      <c r="J97" s="147" t="s">
        <v>1406</v>
      </c>
    </row>
    <row r="98" spans="2:10" x14ac:dyDescent="0.2">
      <c r="B98" s="148" t="s">
        <v>13248</v>
      </c>
      <c r="C98" s="149" t="s">
        <v>1729</v>
      </c>
      <c r="D98" s="147" t="s">
        <v>859</v>
      </c>
      <c r="E98" s="147" t="s">
        <v>454</v>
      </c>
      <c r="F98" s="147" t="s">
        <v>137</v>
      </c>
      <c r="G98" s="147" t="s">
        <v>15197</v>
      </c>
      <c r="H98" s="246">
        <v>2958465</v>
      </c>
      <c r="I98" s="246">
        <v>1</v>
      </c>
      <c r="J98" s="147" t="s">
        <v>1406</v>
      </c>
    </row>
    <row r="99" spans="2:10" x14ac:dyDescent="0.2">
      <c r="B99" s="148" t="s">
        <v>13248</v>
      </c>
      <c r="C99" s="149" t="s">
        <v>1750</v>
      </c>
      <c r="D99" s="147" t="s">
        <v>859</v>
      </c>
      <c r="E99" s="147" t="s">
        <v>455</v>
      </c>
      <c r="F99" s="147" t="s">
        <v>137</v>
      </c>
      <c r="G99" s="147" t="s">
        <v>15198</v>
      </c>
      <c r="H99" s="246">
        <v>2958465</v>
      </c>
      <c r="I99" s="246">
        <v>1</v>
      </c>
      <c r="J99" s="147" t="s">
        <v>1406</v>
      </c>
    </row>
    <row r="100" spans="2:10" x14ac:dyDescent="0.2">
      <c r="B100" s="148" t="s">
        <v>13248</v>
      </c>
      <c r="C100" s="149" t="s">
        <v>1751</v>
      </c>
      <c r="D100" s="147" t="s">
        <v>859</v>
      </c>
      <c r="E100" s="147" t="s">
        <v>455</v>
      </c>
      <c r="F100" s="147" t="s">
        <v>137</v>
      </c>
      <c r="G100" s="147" t="s">
        <v>15198</v>
      </c>
      <c r="H100" s="246">
        <v>2958465</v>
      </c>
      <c r="I100" s="246">
        <v>1</v>
      </c>
      <c r="J100" s="147" t="s">
        <v>1406</v>
      </c>
    </row>
    <row r="101" spans="2:10" x14ac:dyDescent="0.2">
      <c r="B101" s="148" t="s">
        <v>13248</v>
      </c>
      <c r="C101" s="149" t="s">
        <v>1752</v>
      </c>
      <c r="D101" s="147" t="s">
        <v>859</v>
      </c>
      <c r="E101" s="147" t="s">
        <v>455</v>
      </c>
      <c r="F101" s="147" t="s">
        <v>137</v>
      </c>
      <c r="G101" s="147" t="s">
        <v>15198</v>
      </c>
      <c r="H101" s="246">
        <v>2958465</v>
      </c>
      <c r="I101" s="246">
        <v>1</v>
      </c>
      <c r="J101" s="147" t="s">
        <v>1406</v>
      </c>
    </row>
    <row r="102" spans="2:10" x14ac:dyDescent="0.2">
      <c r="B102" s="148" t="s">
        <v>13248</v>
      </c>
      <c r="C102" s="149" t="s">
        <v>1753</v>
      </c>
      <c r="D102" s="147" t="s">
        <v>859</v>
      </c>
      <c r="E102" s="147" t="s">
        <v>455</v>
      </c>
      <c r="F102" s="147" t="s">
        <v>137</v>
      </c>
      <c r="G102" s="147" t="s">
        <v>15198</v>
      </c>
      <c r="H102" s="246">
        <v>2958465</v>
      </c>
      <c r="I102" s="246">
        <v>1</v>
      </c>
      <c r="J102" s="147" t="s">
        <v>1406</v>
      </c>
    </row>
    <row r="103" spans="2:10" x14ac:dyDescent="0.2">
      <c r="B103" s="148" t="s">
        <v>13248</v>
      </c>
      <c r="C103" s="149" t="s">
        <v>1754</v>
      </c>
      <c r="D103" s="147" t="s">
        <v>859</v>
      </c>
      <c r="E103" s="147" t="s">
        <v>455</v>
      </c>
      <c r="F103" s="147" t="s">
        <v>137</v>
      </c>
      <c r="G103" s="147" t="s">
        <v>15198</v>
      </c>
      <c r="H103" s="246">
        <v>2958465</v>
      </c>
      <c r="I103" s="246">
        <v>1</v>
      </c>
      <c r="J103" s="147" t="s">
        <v>1406</v>
      </c>
    </row>
    <row r="104" spans="2:10" x14ac:dyDescent="0.2">
      <c r="B104" s="148" t="s">
        <v>13248</v>
      </c>
      <c r="C104" s="149" t="s">
        <v>1755</v>
      </c>
      <c r="D104" s="147" t="s">
        <v>859</v>
      </c>
      <c r="E104" s="147" t="s">
        <v>455</v>
      </c>
      <c r="F104" s="147" t="s">
        <v>137</v>
      </c>
      <c r="G104" s="147" t="s">
        <v>15198</v>
      </c>
      <c r="H104" s="246">
        <v>2958465</v>
      </c>
      <c r="I104" s="246">
        <v>1</v>
      </c>
      <c r="J104" s="147" t="s">
        <v>1406</v>
      </c>
    </row>
    <row r="105" spans="2:10" x14ac:dyDescent="0.2">
      <c r="B105" s="148" t="s">
        <v>13248</v>
      </c>
      <c r="C105" s="149" t="s">
        <v>1756</v>
      </c>
      <c r="D105" s="147" t="s">
        <v>859</v>
      </c>
      <c r="E105" s="147" t="s">
        <v>455</v>
      </c>
      <c r="F105" s="147" t="s">
        <v>137</v>
      </c>
      <c r="G105" s="147" t="s">
        <v>15198</v>
      </c>
      <c r="H105" s="246">
        <v>2958465</v>
      </c>
      <c r="I105" s="246">
        <v>1</v>
      </c>
      <c r="J105" s="147" t="s">
        <v>1406</v>
      </c>
    </row>
    <row r="106" spans="2:10" x14ac:dyDescent="0.2">
      <c r="B106" s="148" t="s">
        <v>13248</v>
      </c>
      <c r="C106" s="149" t="s">
        <v>1757</v>
      </c>
      <c r="D106" s="147" t="s">
        <v>859</v>
      </c>
      <c r="E106" s="147" t="s">
        <v>455</v>
      </c>
      <c r="F106" s="147" t="s">
        <v>137</v>
      </c>
      <c r="G106" s="147" t="s">
        <v>15198</v>
      </c>
      <c r="H106" s="246">
        <v>2958465</v>
      </c>
      <c r="I106" s="246">
        <v>1</v>
      </c>
      <c r="J106" s="147" t="s">
        <v>1406</v>
      </c>
    </row>
    <row r="107" spans="2:10" x14ac:dyDescent="0.2">
      <c r="B107" s="148" t="s">
        <v>13248</v>
      </c>
      <c r="C107" s="149" t="s">
        <v>1758</v>
      </c>
      <c r="D107" s="147" t="s">
        <v>859</v>
      </c>
      <c r="E107" s="147" t="s">
        <v>455</v>
      </c>
      <c r="F107" s="147" t="s">
        <v>137</v>
      </c>
      <c r="G107" s="147" t="s">
        <v>15198</v>
      </c>
      <c r="H107" s="246">
        <v>2958465</v>
      </c>
      <c r="I107" s="246">
        <v>1</v>
      </c>
      <c r="J107" s="147" t="s">
        <v>1406</v>
      </c>
    </row>
    <row r="108" spans="2:10" x14ac:dyDescent="0.2">
      <c r="B108" s="148" t="s">
        <v>13248</v>
      </c>
      <c r="C108" s="149" t="s">
        <v>1759</v>
      </c>
      <c r="D108" s="147" t="s">
        <v>859</v>
      </c>
      <c r="E108" s="147" t="s">
        <v>455</v>
      </c>
      <c r="F108" s="147" t="s">
        <v>137</v>
      </c>
      <c r="G108" s="147" t="s">
        <v>15198</v>
      </c>
      <c r="H108" s="246">
        <v>2958465</v>
      </c>
      <c r="I108" s="246">
        <v>1</v>
      </c>
      <c r="J108" s="147" t="s">
        <v>1406</v>
      </c>
    </row>
    <row r="109" spans="2:10" x14ac:dyDescent="0.2">
      <c r="B109" s="148" t="s">
        <v>13248</v>
      </c>
      <c r="C109" s="149" t="s">
        <v>1762</v>
      </c>
      <c r="D109" s="147" t="s">
        <v>859</v>
      </c>
      <c r="E109" s="147" t="s">
        <v>455</v>
      </c>
      <c r="F109" s="147" t="s">
        <v>137</v>
      </c>
      <c r="G109" s="147" t="s">
        <v>15198</v>
      </c>
      <c r="H109" s="246">
        <v>2958465</v>
      </c>
      <c r="I109" s="246">
        <v>1</v>
      </c>
      <c r="J109" s="147" t="s">
        <v>1406</v>
      </c>
    </row>
    <row r="110" spans="2:10" x14ac:dyDescent="0.2">
      <c r="B110" s="148" t="s">
        <v>13248</v>
      </c>
      <c r="C110" s="149" t="s">
        <v>1749</v>
      </c>
      <c r="D110" s="147" t="s">
        <v>859</v>
      </c>
      <c r="E110" s="147" t="s">
        <v>455</v>
      </c>
      <c r="F110" s="147" t="s">
        <v>137</v>
      </c>
      <c r="G110" s="147" t="s">
        <v>15198</v>
      </c>
      <c r="H110" s="246">
        <v>2958465</v>
      </c>
      <c r="I110" s="246">
        <v>1</v>
      </c>
      <c r="J110" s="147" t="s">
        <v>1406</v>
      </c>
    </row>
    <row r="111" spans="2:10" x14ac:dyDescent="0.2">
      <c r="B111" s="148" t="s">
        <v>13248</v>
      </c>
      <c r="C111" s="149" t="s">
        <v>1761</v>
      </c>
      <c r="D111" s="147" t="s">
        <v>859</v>
      </c>
      <c r="E111" s="147" t="s">
        <v>455</v>
      </c>
      <c r="F111" s="147" t="s">
        <v>137</v>
      </c>
      <c r="G111" s="147" t="s">
        <v>15198</v>
      </c>
      <c r="H111" s="246">
        <v>2958465</v>
      </c>
      <c r="I111" s="246">
        <v>1</v>
      </c>
      <c r="J111" s="147" t="s">
        <v>1406</v>
      </c>
    </row>
    <row r="112" spans="2:10" x14ac:dyDescent="0.2">
      <c r="B112" s="148" t="s">
        <v>13248</v>
      </c>
      <c r="C112" s="149" t="s">
        <v>1760</v>
      </c>
      <c r="D112" s="147" t="s">
        <v>859</v>
      </c>
      <c r="E112" s="147" t="s">
        <v>455</v>
      </c>
      <c r="F112" s="147" t="s">
        <v>137</v>
      </c>
      <c r="G112" s="147" t="s">
        <v>15198</v>
      </c>
      <c r="H112" s="246">
        <v>2958465</v>
      </c>
      <c r="I112" s="246">
        <v>1</v>
      </c>
      <c r="J112" s="147" t="s">
        <v>1406</v>
      </c>
    </row>
    <row r="113" spans="2:10" x14ac:dyDescent="0.2">
      <c r="B113" s="148" t="s">
        <v>13248</v>
      </c>
      <c r="C113" s="149" t="s">
        <v>1746</v>
      </c>
      <c r="D113" s="147" t="s">
        <v>859</v>
      </c>
      <c r="E113" s="147" t="s">
        <v>455</v>
      </c>
      <c r="F113" s="147" t="s">
        <v>137</v>
      </c>
      <c r="G113" s="147" t="s">
        <v>15198</v>
      </c>
      <c r="H113" s="246">
        <v>2958465</v>
      </c>
      <c r="I113" s="246">
        <v>1</v>
      </c>
      <c r="J113" s="147" t="s">
        <v>1406</v>
      </c>
    </row>
    <row r="114" spans="2:10" x14ac:dyDescent="0.2">
      <c r="B114" s="148" t="s">
        <v>13248</v>
      </c>
      <c r="C114" s="149" t="s">
        <v>1745</v>
      </c>
      <c r="D114" s="147" t="s">
        <v>859</v>
      </c>
      <c r="E114" s="147" t="s">
        <v>455</v>
      </c>
      <c r="F114" s="147" t="s">
        <v>137</v>
      </c>
      <c r="G114" s="147" t="s">
        <v>15198</v>
      </c>
      <c r="H114" s="246">
        <v>2958465</v>
      </c>
      <c r="I114" s="246">
        <v>1</v>
      </c>
      <c r="J114" s="147" t="s">
        <v>1406</v>
      </c>
    </row>
    <row r="115" spans="2:10" x14ac:dyDescent="0.2">
      <c r="B115" s="148" t="s">
        <v>13248</v>
      </c>
      <c r="C115" s="149" t="s">
        <v>1748</v>
      </c>
      <c r="D115" s="147" t="s">
        <v>859</v>
      </c>
      <c r="E115" s="147" t="s">
        <v>455</v>
      </c>
      <c r="F115" s="147" t="s">
        <v>137</v>
      </c>
      <c r="G115" s="147" t="s">
        <v>15198</v>
      </c>
      <c r="H115" s="246">
        <v>2958465</v>
      </c>
      <c r="I115" s="246">
        <v>1</v>
      </c>
      <c r="J115" s="147" t="s">
        <v>1406</v>
      </c>
    </row>
    <row r="116" spans="2:10" x14ac:dyDescent="0.2">
      <c r="B116" s="148" t="s">
        <v>13248</v>
      </c>
      <c r="C116" s="149" t="s">
        <v>1747</v>
      </c>
      <c r="D116" s="147" t="s">
        <v>859</v>
      </c>
      <c r="E116" s="147" t="s">
        <v>455</v>
      </c>
      <c r="F116" s="147" t="s">
        <v>137</v>
      </c>
      <c r="G116" s="147" t="s">
        <v>15198</v>
      </c>
      <c r="H116" s="246">
        <v>2958465</v>
      </c>
      <c r="I116" s="246">
        <v>1</v>
      </c>
      <c r="J116" s="147" t="s">
        <v>1406</v>
      </c>
    </row>
    <row r="117" spans="2:10" x14ac:dyDescent="0.2">
      <c r="B117" s="148" t="s">
        <v>13248</v>
      </c>
      <c r="C117" s="149" t="s">
        <v>1768</v>
      </c>
      <c r="D117" s="147" t="s">
        <v>859</v>
      </c>
      <c r="E117" s="147" t="s">
        <v>456</v>
      </c>
      <c r="F117" s="147" t="s">
        <v>137</v>
      </c>
      <c r="G117" s="147" t="s">
        <v>15199</v>
      </c>
      <c r="H117" s="246">
        <v>2958465</v>
      </c>
      <c r="I117" s="246">
        <v>1</v>
      </c>
      <c r="J117" s="147" t="s">
        <v>1406</v>
      </c>
    </row>
    <row r="118" spans="2:10" x14ac:dyDescent="0.2">
      <c r="B118" s="148" t="s">
        <v>13248</v>
      </c>
      <c r="C118" s="149" t="s">
        <v>1769</v>
      </c>
      <c r="D118" s="147" t="s">
        <v>859</v>
      </c>
      <c r="E118" s="147" t="s">
        <v>456</v>
      </c>
      <c r="F118" s="147" t="s">
        <v>137</v>
      </c>
      <c r="G118" s="147" t="s">
        <v>15199</v>
      </c>
      <c r="H118" s="246">
        <v>2958465</v>
      </c>
      <c r="I118" s="246">
        <v>1</v>
      </c>
      <c r="J118" s="147" t="s">
        <v>1406</v>
      </c>
    </row>
    <row r="119" spans="2:10" x14ac:dyDescent="0.2">
      <c r="B119" s="148" t="s">
        <v>13248</v>
      </c>
      <c r="C119" s="149" t="s">
        <v>1770</v>
      </c>
      <c r="D119" s="147" t="s">
        <v>859</v>
      </c>
      <c r="E119" s="147" t="s">
        <v>456</v>
      </c>
      <c r="F119" s="147" t="s">
        <v>137</v>
      </c>
      <c r="G119" s="147" t="s">
        <v>15199</v>
      </c>
      <c r="H119" s="246">
        <v>2958465</v>
      </c>
      <c r="I119" s="246">
        <v>1</v>
      </c>
      <c r="J119" s="147" t="s">
        <v>1406</v>
      </c>
    </row>
    <row r="120" spans="2:10" x14ac:dyDescent="0.2">
      <c r="B120" s="148" t="s">
        <v>13248</v>
      </c>
      <c r="C120" s="149" t="s">
        <v>1771</v>
      </c>
      <c r="D120" s="147" t="s">
        <v>859</v>
      </c>
      <c r="E120" s="147" t="s">
        <v>456</v>
      </c>
      <c r="F120" s="147" t="s">
        <v>137</v>
      </c>
      <c r="G120" s="147" t="s">
        <v>15199</v>
      </c>
      <c r="H120" s="246">
        <v>2958465</v>
      </c>
      <c r="I120" s="246">
        <v>1</v>
      </c>
      <c r="J120" s="147" t="s">
        <v>1406</v>
      </c>
    </row>
    <row r="121" spans="2:10" x14ac:dyDescent="0.2">
      <c r="B121" s="148" t="s">
        <v>13248</v>
      </c>
      <c r="C121" s="149" t="s">
        <v>1772</v>
      </c>
      <c r="D121" s="147" t="s">
        <v>859</v>
      </c>
      <c r="E121" s="147" t="s">
        <v>456</v>
      </c>
      <c r="F121" s="147" t="s">
        <v>137</v>
      </c>
      <c r="G121" s="147" t="s">
        <v>15199</v>
      </c>
      <c r="H121" s="246">
        <v>2958465</v>
      </c>
      <c r="I121" s="246">
        <v>1</v>
      </c>
      <c r="J121" s="147" t="s">
        <v>1406</v>
      </c>
    </row>
    <row r="122" spans="2:10" x14ac:dyDescent="0.2">
      <c r="B122" s="148" t="s">
        <v>13248</v>
      </c>
      <c r="C122" s="149" t="s">
        <v>1773</v>
      </c>
      <c r="D122" s="147" t="s">
        <v>859</v>
      </c>
      <c r="E122" s="147" t="s">
        <v>456</v>
      </c>
      <c r="F122" s="147" t="s">
        <v>137</v>
      </c>
      <c r="G122" s="147" t="s">
        <v>15199</v>
      </c>
      <c r="H122" s="246">
        <v>2958465</v>
      </c>
      <c r="I122" s="246">
        <v>1</v>
      </c>
      <c r="J122" s="147" t="s">
        <v>1406</v>
      </c>
    </row>
    <row r="123" spans="2:10" x14ac:dyDescent="0.2">
      <c r="B123" s="148" t="s">
        <v>13248</v>
      </c>
      <c r="C123" s="149" t="s">
        <v>1774</v>
      </c>
      <c r="D123" s="147" t="s">
        <v>859</v>
      </c>
      <c r="E123" s="147" t="s">
        <v>456</v>
      </c>
      <c r="F123" s="147" t="s">
        <v>137</v>
      </c>
      <c r="G123" s="147" t="s">
        <v>15199</v>
      </c>
      <c r="H123" s="246">
        <v>2958465</v>
      </c>
      <c r="I123" s="246">
        <v>1</v>
      </c>
      <c r="J123" s="147" t="s">
        <v>1406</v>
      </c>
    </row>
    <row r="124" spans="2:10" x14ac:dyDescent="0.2">
      <c r="B124" s="148" t="s">
        <v>13248</v>
      </c>
      <c r="C124" s="149" t="s">
        <v>1775</v>
      </c>
      <c r="D124" s="147" t="s">
        <v>859</v>
      </c>
      <c r="E124" s="147" t="s">
        <v>456</v>
      </c>
      <c r="F124" s="147" t="s">
        <v>137</v>
      </c>
      <c r="G124" s="147" t="s">
        <v>15199</v>
      </c>
      <c r="H124" s="246">
        <v>2958465</v>
      </c>
      <c r="I124" s="246">
        <v>1</v>
      </c>
      <c r="J124" s="147" t="s">
        <v>1406</v>
      </c>
    </row>
    <row r="125" spans="2:10" x14ac:dyDescent="0.2">
      <c r="B125" s="148" t="s">
        <v>13248</v>
      </c>
      <c r="C125" s="149" t="s">
        <v>1776</v>
      </c>
      <c r="D125" s="147" t="s">
        <v>859</v>
      </c>
      <c r="E125" s="147" t="s">
        <v>456</v>
      </c>
      <c r="F125" s="147" t="s">
        <v>137</v>
      </c>
      <c r="G125" s="147" t="s">
        <v>15199</v>
      </c>
      <c r="H125" s="246">
        <v>2958465</v>
      </c>
      <c r="I125" s="246">
        <v>1</v>
      </c>
      <c r="J125" s="147" t="s">
        <v>1406</v>
      </c>
    </row>
    <row r="126" spans="2:10" x14ac:dyDescent="0.2">
      <c r="B126" s="148" t="s">
        <v>13248</v>
      </c>
      <c r="C126" s="149" t="s">
        <v>1777</v>
      </c>
      <c r="D126" s="147" t="s">
        <v>859</v>
      </c>
      <c r="E126" s="147" t="s">
        <v>456</v>
      </c>
      <c r="F126" s="147" t="s">
        <v>137</v>
      </c>
      <c r="G126" s="147" t="s">
        <v>15199</v>
      </c>
      <c r="H126" s="246">
        <v>2958465</v>
      </c>
      <c r="I126" s="246">
        <v>1</v>
      </c>
      <c r="J126" s="147" t="s">
        <v>1406</v>
      </c>
    </row>
    <row r="127" spans="2:10" x14ac:dyDescent="0.2">
      <c r="B127" s="148" t="s">
        <v>13248</v>
      </c>
      <c r="C127" s="149" t="s">
        <v>1780</v>
      </c>
      <c r="D127" s="147" t="s">
        <v>859</v>
      </c>
      <c r="E127" s="147" t="s">
        <v>456</v>
      </c>
      <c r="F127" s="147" t="s">
        <v>137</v>
      </c>
      <c r="G127" s="147" t="s">
        <v>15199</v>
      </c>
      <c r="H127" s="246">
        <v>2958465</v>
      </c>
      <c r="I127" s="246">
        <v>1</v>
      </c>
      <c r="J127" s="147" t="s">
        <v>1406</v>
      </c>
    </row>
    <row r="128" spans="2:10" x14ac:dyDescent="0.2">
      <c r="B128" s="148" t="s">
        <v>13248</v>
      </c>
      <c r="C128" s="149" t="s">
        <v>1767</v>
      </c>
      <c r="D128" s="147" t="s">
        <v>859</v>
      </c>
      <c r="E128" s="147" t="s">
        <v>456</v>
      </c>
      <c r="F128" s="147" t="s">
        <v>137</v>
      </c>
      <c r="G128" s="147" t="s">
        <v>15199</v>
      </c>
      <c r="H128" s="246">
        <v>2958465</v>
      </c>
      <c r="I128" s="246">
        <v>1</v>
      </c>
      <c r="J128" s="147" t="s">
        <v>1406</v>
      </c>
    </row>
    <row r="129" spans="2:10" x14ac:dyDescent="0.2">
      <c r="B129" s="148" t="s">
        <v>13248</v>
      </c>
      <c r="C129" s="149" t="s">
        <v>1779</v>
      </c>
      <c r="D129" s="147" t="s">
        <v>859</v>
      </c>
      <c r="E129" s="147" t="s">
        <v>456</v>
      </c>
      <c r="F129" s="147" t="s">
        <v>137</v>
      </c>
      <c r="G129" s="147" t="s">
        <v>15199</v>
      </c>
      <c r="H129" s="246">
        <v>2958465</v>
      </c>
      <c r="I129" s="246">
        <v>1</v>
      </c>
      <c r="J129" s="147" t="s">
        <v>1406</v>
      </c>
    </row>
    <row r="130" spans="2:10" x14ac:dyDescent="0.2">
      <c r="B130" s="148" t="s">
        <v>13248</v>
      </c>
      <c r="C130" s="149" t="s">
        <v>1778</v>
      </c>
      <c r="D130" s="147" t="s">
        <v>859</v>
      </c>
      <c r="E130" s="147" t="s">
        <v>456</v>
      </c>
      <c r="F130" s="147" t="s">
        <v>137</v>
      </c>
      <c r="G130" s="147" t="s">
        <v>15199</v>
      </c>
      <c r="H130" s="246">
        <v>2958465</v>
      </c>
      <c r="I130" s="246">
        <v>1</v>
      </c>
      <c r="J130" s="147" t="s">
        <v>1406</v>
      </c>
    </row>
    <row r="131" spans="2:10" x14ac:dyDescent="0.2">
      <c r="B131" s="148" t="s">
        <v>13248</v>
      </c>
      <c r="C131" s="149" t="s">
        <v>1764</v>
      </c>
      <c r="D131" s="147" t="s">
        <v>859</v>
      </c>
      <c r="E131" s="147" t="s">
        <v>456</v>
      </c>
      <c r="F131" s="147" t="s">
        <v>137</v>
      </c>
      <c r="G131" s="147" t="s">
        <v>15199</v>
      </c>
      <c r="H131" s="246">
        <v>2958465</v>
      </c>
      <c r="I131" s="246">
        <v>1</v>
      </c>
      <c r="J131" s="147" t="s">
        <v>1406</v>
      </c>
    </row>
    <row r="132" spans="2:10" x14ac:dyDescent="0.2">
      <c r="B132" s="148" t="s">
        <v>13248</v>
      </c>
      <c r="C132" s="149" t="s">
        <v>1763</v>
      </c>
      <c r="D132" s="147" t="s">
        <v>859</v>
      </c>
      <c r="E132" s="147" t="s">
        <v>456</v>
      </c>
      <c r="F132" s="147" t="s">
        <v>137</v>
      </c>
      <c r="G132" s="147" t="s">
        <v>15199</v>
      </c>
      <c r="H132" s="246">
        <v>2958465</v>
      </c>
      <c r="I132" s="246">
        <v>1</v>
      </c>
      <c r="J132" s="147" t="s">
        <v>1406</v>
      </c>
    </row>
    <row r="133" spans="2:10" x14ac:dyDescent="0.2">
      <c r="B133" s="148" t="s">
        <v>13248</v>
      </c>
      <c r="C133" s="149" t="s">
        <v>1766</v>
      </c>
      <c r="D133" s="147" t="s">
        <v>859</v>
      </c>
      <c r="E133" s="147" t="s">
        <v>456</v>
      </c>
      <c r="F133" s="147" t="s">
        <v>137</v>
      </c>
      <c r="G133" s="147" t="s">
        <v>15199</v>
      </c>
      <c r="H133" s="246">
        <v>2958465</v>
      </c>
      <c r="I133" s="246">
        <v>1</v>
      </c>
      <c r="J133" s="147" t="s">
        <v>1406</v>
      </c>
    </row>
    <row r="134" spans="2:10" x14ac:dyDescent="0.2">
      <c r="B134" s="148" t="s">
        <v>13248</v>
      </c>
      <c r="C134" s="149" t="s">
        <v>1765</v>
      </c>
      <c r="D134" s="147" t="s">
        <v>859</v>
      </c>
      <c r="E134" s="147" t="s">
        <v>456</v>
      </c>
      <c r="F134" s="147" t="s">
        <v>137</v>
      </c>
      <c r="G134" s="147" t="s">
        <v>15199</v>
      </c>
      <c r="H134" s="246">
        <v>2958465</v>
      </c>
      <c r="I134" s="246">
        <v>1</v>
      </c>
      <c r="J134" s="147" t="s">
        <v>1406</v>
      </c>
    </row>
    <row r="135" spans="2:10" x14ac:dyDescent="0.2">
      <c r="B135" s="148" t="s">
        <v>13248</v>
      </c>
      <c r="C135" s="149" t="s">
        <v>1786</v>
      </c>
      <c r="D135" s="147" t="s">
        <v>859</v>
      </c>
      <c r="E135" s="147" t="s">
        <v>457</v>
      </c>
      <c r="F135" s="147" t="s">
        <v>137</v>
      </c>
      <c r="G135" s="147" t="s">
        <v>15200</v>
      </c>
      <c r="H135" s="246">
        <v>2958465</v>
      </c>
      <c r="I135" s="246">
        <v>1</v>
      </c>
      <c r="J135" s="147" t="s">
        <v>1406</v>
      </c>
    </row>
    <row r="136" spans="2:10" x14ac:dyDescent="0.2">
      <c r="B136" s="148" t="s">
        <v>13248</v>
      </c>
      <c r="C136" s="149" t="s">
        <v>1787</v>
      </c>
      <c r="D136" s="147" t="s">
        <v>859</v>
      </c>
      <c r="E136" s="147" t="s">
        <v>457</v>
      </c>
      <c r="F136" s="147" t="s">
        <v>137</v>
      </c>
      <c r="G136" s="147" t="s">
        <v>15200</v>
      </c>
      <c r="H136" s="246">
        <v>2958465</v>
      </c>
      <c r="I136" s="246">
        <v>1</v>
      </c>
      <c r="J136" s="147" t="s">
        <v>1406</v>
      </c>
    </row>
    <row r="137" spans="2:10" x14ac:dyDescent="0.2">
      <c r="B137" s="148" t="s">
        <v>13248</v>
      </c>
      <c r="C137" s="149" t="s">
        <v>1788</v>
      </c>
      <c r="D137" s="147" t="s">
        <v>859</v>
      </c>
      <c r="E137" s="147" t="s">
        <v>457</v>
      </c>
      <c r="F137" s="147" t="s">
        <v>137</v>
      </c>
      <c r="G137" s="147" t="s">
        <v>15200</v>
      </c>
      <c r="H137" s="246">
        <v>2958465</v>
      </c>
      <c r="I137" s="246">
        <v>1</v>
      </c>
      <c r="J137" s="147" t="s">
        <v>1406</v>
      </c>
    </row>
    <row r="138" spans="2:10" x14ac:dyDescent="0.2">
      <c r="B138" s="148" t="s">
        <v>13248</v>
      </c>
      <c r="C138" s="149" t="s">
        <v>1789</v>
      </c>
      <c r="D138" s="147" t="s">
        <v>859</v>
      </c>
      <c r="E138" s="147" t="s">
        <v>457</v>
      </c>
      <c r="F138" s="147" t="s">
        <v>137</v>
      </c>
      <c r="G138" s="147" t="s">
        <v>15200</v>
      </c>
      <c r="H138" s="246">
        <v>2958465</v>
      </c>
      <c r="I138" s="246">
        <v>1</v>
      </c>
      <c r="J138" s="147" t="s">
        <v>1406</v>
      </c>
    </row>
    <row r="139" spans="2:10" x14ac:dyDescent="0.2">
      <c r="B139" s="148" t="s">
        <v>13248</v>
      </c>
      <c r="C139" s="149" t="s">
        <v>1790</v>
      </c>
      <c r="D139" s="147" t="s">
        <v>859</v>
      </c>
      <c r="E139" s="147" t="s">
        <v>457</v>
      </c>
      <c r="F139" s="147" t="s">
        <v>137</v>
      </c>
      <c r="G139" s="147" t="s">
        <v>15200</v>
      </c>
      <c r="H139" s="246">
        <v>2958465</v>
      </c>
      <c r="I139" s="246">
        <v>1</v>
      </c>
      <c r="J139" s="147" t="s">
        <v>1406</v>
      </c>
    </row>
    <row r="140" spans="2:10" x14ac:dyDescent="0.2">
      <c r="B140" s="148" t="s">
        <v>13248</v>
      </c>
      <c r="C140" s="149" t="s">
        <v>1791</v>
      </c>
      <c r="D140" s="147" t="s">
        <v>859</v>
      </c>
      <c r="E140" s="147" t="s">
        <v>457</v>
      </c>
      <c r="F140" s="147" t="s">
        <v>137</v>
      </c>
      <c r="G140" s="147" t="s">
        <v>15200</v>
      </c>
      <c r="H140" s="246">
        <v>2958465</v>
      </c>
      <c r="I140" s="246">
        <v>1</v>
      </c>
      <c r="J140" s="147" t="s">
        <v>1406</v>
      </c>
    </row>
    <row r="141" spans="2:10" x14ac:dyDescent="0.2">
      <c r="B141" s="148" t="s">
        <v>13248</v>
      </c>
      <c r="C141" s="149" t="s">
        <v>1792</v>
      </c>
      <c r="D141" s="147" t="s">
        <v>859</v>
      </c>
      <c r="E141" s="147" t="s">
        <v>457</v>
      </c>
      <c r="F141" s="147" t="s">
        <v>137</v>
      </c>
      <c r="G141" s="147" t="s">
        <v>15200</v>
      </c>
      <c r="H141" s="246">
        <v>2958465</v>
      </c>
      <c r="I141" s="246">
        <v>1</v>
      </c>
      <c r="J141" s="147" t="s">
        <v>1406</v>
      </c>
    </row>
    <row r="142" spans="2:10" x14ac:dyDescent="0.2">
      <c r="B142" s="148" t="s">
        <v>13248</v>
      </c>
      <c r="C142" s="149" t="s">
        <v>1793</v>
      </c>
      <c r="D142" s="147" t="s">
        <v>859</v>
      </c>
      <c r="E142" s="147" t="s">
        <v>457</v>
      </c>
      <c r="F142" s="147" t="s">
        <v>137</v>
      </c>
      <c r="G142" s="147" t="s">
        <v>15200</v>
      </c>
      <c r="H142" s="246">
        <v>2958465</v>
      </c>
      <c r="I142" s="246">
        <v>1</v>
      </c>
      <c r="J142" s="147" t="s">
        <v>1406</v>
      </c>
    </row>
    <row r="143" spans="2:10" x14ac:dyDescent="0.2">
      <c r="B143" s="148" t="s">
        <v>13248</v>
      </c>
      <c r="C143" s="149" t="s">
        <v>1794</v>
      </c>
      <c r="D143" s="147" t="s">
        <v>859</v>
      </c>
      <c r="E143" s="147" t="s">
        <v>457</v>
      </c>
      <c r="F143" s="147" t="s">
        <v>137</v>
      </c>
      <c r="G143" s="147" t="s">
        <v>15200</v>
      </c>
      <c r="H143" s="246">
        <v>2958465</v>
      </c>
      <c r="I143" s="246">
        <v>1</v>
      </c>
      <c r="J143" s="147" t="s">
        <v>1406</v>
      </c>
    </row>
    <row r="144" spans="2:10" x14ac:dyDescent="0.2">
      <c r="B144" s="148" t="s">
        <v>13248</v>
      </c>
      <c r="C144" s="149" t="s">
        <v>1795</v>
      </c>
      <c r="D144" s="147" t="s">
        <v>859</v>
      </c>
      <c r="E144" s="147" t="s">
        <v>457</v>
      </c>
      <c r="F144" s="147" t="s">
        <v>137</v>
      </c>
      <c r="G144" s="147" t="s">
        <v>15200</v>
      </c>
      <c r="H144" s="246">
        <v>2958465</v>
      </c>
      <c r="I144" s="246">
        <v>1</v>
      </c>
      <c r="J144" s="147" t="s">
        <v>1406</v>
      </c>
    </row>
    <row r="145" spans="2:10" x14ac:dyDescent="0.2">
      <c r="B145" s="148" t="s">
        <v>13248</v>
      </c>
      <c r="C145" s="149" t="s">
        <v>1798</v>
      </c>
      <c r="D145" s="147" t="s">
        <v>859</v>
      </c>
      <c r="E145" s="147" t="s">
        <v>457</v>
      </c>
      <c r="F145" s="147" t="s">
        <v>137</v>
      </c>
      <c r="G145" s="147" t="s">
        <v>15200</v>
      </c>
      <c r="H145" s="246">
        <v>2958465</v>
      </c>
      <c r="I145" s="246">
        <v>1</v>
      </c>
      <c r="J145" s="147" t="s">
        <v>1406</v>
      </c>
    </row>
    <row r="146" spans="2:10" x14ac:dyDescent="0.2">
      <c r="B146" s="148" t="s">
        <v>13248</v>
      </c>
      <c r="C146" s="149" t="s">
        <v>1785</v>
      </c>
      <c r="D146" s="147" t="s">
        <v>859</v>
      </c>
      <c r="E146" s="147" t="s">
        <v>457</v>
      </c>
      <c r="F146" s="147" t="s">
        <v>137</v>
      </c>
      <c r="G146" s="147" t="s">
        <v>15200</v>
      </c>
      <c r="H146" s="246">
        <v>2958465</v>
      </c>
      <c r="I146" s="246">
        <v>1</v>
      </c>
      <c r="J146" s="147" t="s">
        <v>1406</v>
      </c>
    </row>
    <row r="147" spans="2:10" x14ac:dyDescent="0.2">
      <c r="B147" s="148" t="s">
        <v>13248</v>
      </c>
      <c r="C147" s="149" t="s">
        <v>1797</v>
      </c>
      <c r="D147" s="147" t="s">
        <v>859</v>
      </c>
      <c r="E147" s="147" t="s">
        <v>457</v>
      </c>
      <c r="F147" s="147" t="s">
        <v>137</v>
      </c>
      <c r="G147" s="147" t="s">
        <v>15200</v>
      </c>
      <c r="H147" s="246">
        <v>2958465</v>
      </c>
      <c r="I147" s="246">
        <v>1</v>
      </c>
      <c r="J147" s="147" t="s">
        <v>1406</v>
      </c>
    </row>
    <row r="148" spans="2:10" x14ac:dyDescent="0.2">
      <c r="B148" s="148" t="s">
        <v>13248</v>
      </c>
      <c r="C148" s="149" t="s">
        <v>1796</v>
      </c>
      <c r="D148" s="147" t="s">
        <v>859</v>
      </c>
      <c r="E148" s="147" t="s">
        <v>457</v>
      </c>
      <c r="F148" s="147" t="s">
        <v>137</v>
      </c>
      <c r="G148" s="147" t="s">
        <v>15200</v>
      </c>
      <c r="H148" s="246">
        <v>2958465</v>
      </c>
      <c r="I148" s="246">
        <v>1</v>
      </c>
      <c r="J148" s="147" t="s">
        <v>1406</v>
      </c>
    </row>
    <row r="149" spans="2:10" x14ac:dyDescent="0.2">
      <c r="B149" s="148" t="s">
        <v>13248</v>
      </c>
      <c r="C149" s="149" t="s">
        <v>1782</v>
      </c>
      <c r="D149" s="147" t="s">
        <v>859</v>
      </c>
      <c r="E149" s="147" t="s">
        <v>457</v>
      </c>
      <c r="F149" s="147" t="s">
        <v>137</v>
      </c>
      <c r="G149" s="147" t="s">
        <v>15200</v>
      </c>
      <c r="H149" s="246">
        <v>2958465</v>
      </c>
      <c r="I149" s="246">
        <v>1</v>
      </c>
      <c r="J149" s="147" t="s">
        <v>1406</v>
      </c>
    </row>
    <row r="150" spans="2:10" x14ac:dyDescent="0.2">
      <c r="B150" s="148" t="s">
        <v>13248</v>
      </c>
      <c r="C150" s="149" t="s">
        <v>1781</v>
      </c>
      <c r="D150" s="147" t="s">
        <v>859</v>
      </c>
      <c r="E150" s="147" t="s">
        <v>457</v>
      </c>
      <c r="F150" s="147" t="s">
        <v>137</v>
      </c>
      <c r="G150" s="147" t="s">
        <v>15200</v>
      </c>
      <c r="H150" s="246">
        <v>2958465</v>
      </c>
      <c r="I150" s="246">
        <v>1</v>
      </c>
      <c r="J150" s="147" t="s">
        <v>1406</v>
      </c>
    </row>
    <row r="151" spans="2:10" x14ac:dyDescent="0.2">
      <c r="B151" s="148" t="s">
        <v>13248</v>
      </c>
      <c r="C151" s="149" t="s">
        <v>1784</v>
      </c>
      <c r="D151" s="147" t="s">
        <v>859</v>
      </c>
      <c r="E151" s="147" t="s">
        <v>457</v>
      </c>
      <c r="F151" s="147" t="s">
        <v>137</v>
      </c>
      <c r="G151" s="147" t="s">
        <v>15200</v>
      </c>
      <c r="H151" s="246">
        <v>2958465</v>
      </c>
      <c r="I151" s="246">
        <v>1</v>
      </c>
      <c r="J151" s="147" t="s">
        <v>1406</v>
      </c>
    </row>
    <row r="152" spans="2:10" x14ac:dyDescent="0.2">
      <c r="B152" s="148" t="s">
        <v>13248</v>
      </c>
      <c r="C152" s="149" t="s">
        <v>1783</v>
      </c>
      <c r="D152" s="147" t="s">
        <v>859</v>
      </c>
      <c r="E152" s="147" t="s">
        <v>457</v>
      </c>
      <c r="F152" s="147" t="s">
        <v>137</v>
      </c>
      <c r="G152" s="147" t="s">
        <v>15200</v>
      </c>
      <c r="H152" s="246">
        <v>2958465</v>
      </c>
      <c r="I152" s="246">
        <v>1</v>
      </c>
      <c r="J152" s="147" t="s">
        <v>1406</v>
      </c>
    </row>
    <row r="153" spans="2:10" x14ac:dyDescent="0.2">
      <c r="B153" s="148" t="s">
        <v>13248</v>
      </c>
      <c r="C153" s="149" t="s">
        <v>1810</v>
      </c>
      <c r="D153" s="147" t="s">
        <v>859</v>
      </c>
      <c r="E153" s="147" t="s">
        <v>458</v>
      </c>
      <c r="F153" s="147" t="s">
        <v>137</v>
      </c>
      <c r="G153" s="147" t="s">
        <v>15201</v>
      </c>
      <c r="H153" s="246">
        <v>2958465</v>
      </c>
      <c r="I153" s="246">
        <v>1</v>
      </c>
      <c r="J153" s="147" t="s">
        <v>1406</v>
      </c>
    </row>
    <row r="154" spans="2:10" x14ac:dyDescent="0.2">
      <c r="B154" s="148" t="s">
        <v>13248</v>
      </c>
      <c r="C154" s="149" t="s">
        <v>1819</v>
      </c>
      <c r="D154" s="147" t="s">
        <v>859</v>
      </c>
      <c r="E154" s="147" t="s">
        <v>458</v>
      </c>
      <c r="F154" s="147" t="s">
        <v>137</v>
      </c>
      <c r="G154" s="147" t="s">
        <v>15201</v>
      </c>
      <c r="H154" s="246">
        <v>2958465</v>
      </c>
      <c r="I154" s="246">
        <v>1</v>
      </c>
      <c r="J154" s="147" t="s">
        <v>1406</v>
      </c>
    </row>
    <row r="155" spans="2:10" x14ac:dyDescent="0.2">
      <c r="B155" s="148" t="s">
        <v>13248</v>
      </c>
      <c r="C155" s="149" t="s">
        <v>1813</v>
      </c>
      <c r="D155" s="147" t="s">
        <v>859</v>
      </c>
      <c r="E155" s="147" t="s">
        <v>458</v>
      </c>
      <c r="F155" s="147" t="s">
        <v>137</v>
      </c>
      <c r="G155" s="147" t="s">
        <v>15201</v>
      </c>
      <c r="H155" s="246">
        <v>2958465</v>
      </c>
      <c r="I155" s="246">
        <v>1</v>
      </c>
      <c r="J155" s="147" t="s">
        <v>1406</v>
      </c>
    </row>
    <row r="156" spans="2:10" x14ac:dyDescent="0.2">
      <c r="B156" s="148" t="s">
        <v>13248</v>
      </c>
      <c r="C156" s="149" t="s">
        <v>1820</v>
      </c>
      <c r="D156" s="147" t="s">
        <v>859</v>
      </c>
      <c r="E156" s="147" t="s">
        <v>458</v>
      </c>
      <c r="F156" s="147" t="s">
        <v>137</v>
      </c>
      <c r="G156" s="147" t="s">
        <v>15201</v>
      </c>
      <c r="H156" s="246">
        <v>2958465</v>
      </c>
      <c r="I156" s="246">
        <v>1</v>
      </c>
      <c r="J156" s="147" t="s">
        <v>1406</v>
      </c>
    </row>
    <row r="157" spans="2:10" x14ac:dyDescent="0.2">
      <c r="B157" s="148" t="s">
        <v>13248</v>
      </c>
      <c r="C157" s="149" t="s">
        <v>13935</v>
      </c>
      <c r="D157" s="147" t="s">
        <v>859</v>
      </c>
      <c r="E157" s="147" t="s">
        <v>458</v>
      </c>
      <c r="F157" s="147" t="s">
        <v>137</v>
      </c>
      <c r="G157" s="147" t="s">
        <v>15201</v>
      </c>
      <c r="H157" s="246">
        <v>2958465</v>
      </c>
      <c r="I157" s="246">
        <v>42370</v>
      </c>
      <c r="J157" s="147" t="s">
        <v>1406</v>
      </c>
    </row>
    <row r="158" spans="2:10" x14ac:dyDescent="0.2">
      <c r="B158" s="148" t="s">
        <v>13248</v>
      </c>
      <c r="C158" s="149" t="s">
        <v>13936</v>
      </c>
      <c r="D158" s="147" t="s">
        <v>859</v>
      </c>
      <c r="E158" s="147" t="s">
        <v>458</v>
      </c>
      <c r="F158" s="147" t="s">
        <v>137</v>
      </c>
      <c r="G158" s="147" t="s">
        <v>15201</v>
      </c>
      <c r="H158" s="246">
        <v>2958465</v>
      </c>
      <c r="I158" s="246">
        <v>42005</v>
      </c>
      <c r="J158" s="147" t="s">
        <v>1406</v>
      </c>
    </row>
    <row r="159" spans="2:10" x14ac:dyDescent="0.2">
      <c r="B159" s="148" t="s">
        <v>13248</v>
      </c>
      <c r="C159" s="149" t="s">
        <v>1817</v>
      </c>
      <c r="D159" s="147" t="s">
        <v>859</v>
      </c>
      <c r="E159" s="147" t="s">
        <v>458</v>
      </c>
      <c r="F159" s="147" t="s">
        <v>137</v>
      </c>
      <c r="G159" s="147" t="s">
        <v>15201</v>
      </c>
      <c r="H159" s="246">
        <v>2958465</v>
      </c>
      <c r="I159" s="246">
        <v>1</v>
      </c>
      <c r="J159" s="147" t="s">
        <v>1406</v>
      </c>
    </row>
    <row r="160" spans="2:10" x14ac:dyDescent="0.2">
      <c r="B160" s="148" t="s">
        <v>13248</v>
      </c>
      <c r="C160" s="149" t="s">
        <v>1809</v>
      </c>
      <c r="D160" s="147" t="s">
        <v>859</v>
      </c>
      <c r="E160" s="147" t="s">
        <v>458</v>
      </c>
      <c r="F160" s="147" t="s">
        <v>137</v>
      </c>
      <c r="G160" s="147" t="s">
        <v>15201</v>
      </c>
      <c r="H160" s="246">
        <v>2958465</v>
      </c>
      <c r="I160" s="246">
        <v>1</v>
      </c>
      <c r="J160" s="147" t="s">
        <v>1406</v>
      </c>
    </row>
    <row r="161" spans="2:10" x14ac:dyDescent="0.2">
      <c r="B161" s="148" t="s">
        <v>13248</v>
      </c>
      <c r="C161" s="149" t="s">
        <v>1806</v>
      </c>
      <c r="D161" s="147" t="s">
        <v>859</v>
      </c>
      <c r="E161" s="147" t="s">
        <v>458</v>
      </c>
      <c r="F161" s="147" t="s">
        <v>137</v>
      </c>
      <c r="G161" s="147" t="s">
        <v>15201</v>
      </c>
      <c r="H161" s="246">
        <v>2958465</v>
      </c>
      <c r="I161" s="246">
        <v>1</v>
      </c>
      <c r="J161" s="147" t="s">
        <v>1406</v>
      </c>
    </row>
    <row r="162" spans="2:10" x14ac:dyDescent="0.2">
      <c r="B162" s="148" t="s">
        <v>13248</v>
      </c>
      <c r="C162" s="149" t="s">
        <v>1799</v>
      </c>
      <c r="D162" s="147" t="s">
        <v>859</v>
      </c>
      <c r="E162" s="147" t="s">
        <v>458</v>
      </c>
      <c r="F162" s="147" t="s">
        <v>137</v>
      </c>
      <c r="G162" s="147" t="s">
        <v>15201</v>
      </c>
      <c r="H162" s="246">
        <v>2958465</v>
      </c>
      <c r="I162" s="246">
        <v>1</v>
      </c>
      <c r="J162" s="147" t="s">
        <v>1406</v>
      </c>
    </row>
    <row r="163" spans="2:10" x14ac:dyDescent="0.2">
      <c r="B163" s="148" t="s">
        <v>13248</v>
      </c>
      <c r="C163" s="149" t="s">
        <v>1807</v>
      </c>
      <c r="D163" s="147" t="s">
        <v>859</v>
      </c>
      <c r="E163" s="147" t="s">
        <v>458</v>
      </c>
      <c r="F163" s="147" t="s">
        <v>137</v>
      </c>
      <c r="G163" s="147" t="s">
        <v>15201</v>
      </c>
      <c r="H163" s="246">
        <v>2958465</v>
      </c>
      <c r="I163" s="246">
        <v>1</v>
      </c>
      <c r="J163" s="147" t="s">
        <v>1406</v>
      </c>
    </row>
    <row r="164" spans="2:10" x14ac:dyDescent="0.2">
      <c r="B164" s="148" t="s">
        <v>13248</v>
      </c>
      <c r="C164" s="149" t="s">
        <v>1803</v>
      </c>
      <c r="D164" s="147" t="s">
        <v>859</v>
      </c>
      <c r="E164" s="147" t="s">
        <v>458</v>
      </c>
      <c r="F164" s="147" t="s">
        <v>137</v>
      </c>
      <c r="G164" s="147" t="s">
        <v>15201</v>
      </c>
      <c r="H164" s="246">
        <v>2958465</v>
      </c>
      <c r="I164" s="246">
        <v>1</v>
      </c>
      <c r="J164" s="147" t="s">
        <v>1406</v>
      </c>
    </row>
    <row r="165" spans="2:10" x14ac:dyDescent="0.2">
      <c r="B165" s="148" t="s">
        <v>13248</v>
      </c>
      <c r="C165" s="149" t="s">
        <v>1801</v>
      </c>
      <c r="D165" s="147" t="s">
        <v>859</v>
      </c>
      <c r="E165" s="147" t="s">
        <v>458</v>
      </c>
      <c r="F165" s="147" t="s">
        <v>137</v>
      </c>
      <c r="G165" s="147" t="s">
        <v>15201</v>
      </c>
      <c r="H165" s="246">
        <v>2958465</v>
      </c>
      <c r="I165" s="246">
        <v>1</v>
      </c>
      <c r="J165" s="147" t="s">
        <v>1406</v>
      </c>
    </row>
    <row r="166" spans="2:10" x14ac:dyDescent="0.2">
      <c r="B166" s="148" t="s">
        <v>13248</v>
      </c>
      <c r="C166" s="149" t="s">
        <v>1805</v>
      </c>
      <c r="D166" s="147" t="s">
        <v>859</v>
      </c>
      <c r="E166" s="147" t="s">
        <v>458</v>
      </c>
      <c r="F166" s="147" t="s">
        <v>137</v>
      </c>
      <c r="G166" s="147" t="s">
        <v>15201</v>
      </c>
      <c r="H166" s="246">
        <v>2958465</v>
      </c>
      <c r="I166" s="246">
        <v>1</v>
      </c>
      <c r="J166" s="147" t="s">
        <v>1406</v>
      </c>
    </row>
    <row r="167" spans="2:10" x14ac:dyDescent="0.2">
      <c r="B167" s="148" t="s">
        <v>13248</v>
      </c>
      <c r="C167" s="149" t="s">
        <v>1802</v>
      </c>
      <c r="D167" s="147" t="s">
        <v>859</v>
      </c>
      <c r="E167" s="147" t="s">
        <v>458</v>
      </c>
      <c r="F167" s="147" t="s">
        <v>137</v>
      </c>
      <c r="G167" s="147" t="s">
        <v>15201</v>
      </c>
      <c r="H167" s="246">
        <v>2958465</v>
      </c>
      <c r="I167" s="246">
        <v>1</v>
      </c>
      <c r="J167" s="147" t="s">
        <v>1406</v>
      </c>
    </row>
    <row r="168" spans="2:10" x14ac:dyDescent="0.2">
      <c r="B168" s="148" t="s">
        <v>13248</v>
      </c>
      <c r="C168" s="149" t="s">
        <v>1816</v>
      </c>
      <c r="D168" s="147" t="s">
        <v>859</v>
      </c>
      <c r="E168" s="147" t="s">
        <v>458</v>
      </c>
      <c r="F168" s="147" t="s">
        <v>137</v>
      </c>
      <c r="G168" s="147" t="s">
        <v>15201</v>
      </c>
      <c r="H168" s="246">
        <v>2958465</v>
      </c>
      <c r="I168" s="246">
        <v>1</v>
      </c>
      <c r="J168" s="147" t="s">
        <v>1406</v>
      </c>
    </row>
    <row r="169" spans="2:10" x14ac:dyDescent="0.2">
      <c r="B169" s="148" t="s">
        <v>13248</v>
      </c>
      <c r="C169" s="149" t="s">
        <v>1815</v>
      </c>
      <c r="D169" s="147" t="s">
        <v>859</v>
      </c>
      <c r="E169" s="147" t="s">
        <v>458</v>
      </c>
      <c r="F169" s="147" t="s">
        <v>137</v>
      </c>
      <c r="G169" s="147" t="s">
        <v>15201</v>
      </c>
      <c r="H169" s="246">
        <v>2958465</v>
      </c>
      <c r="I169" s="246">
        <v>1</v>
      </c>
      <c r="J169" s="147" t="s">
        <v>1406</v>
      </c>
    </row>
    <row r="170" spans="2:10" x14ac:dyDescent="0.2">
      <c r="B170" s="148" t="s">
        <v>13248</v>
      </c>
      <c r="C170" s="149" t="s">
        <v>1800</v>
      </c>
      <c r="D170" s="147" t="s">
        <v>859</v>
      </c>
      <c r="E170" s="147" t="s">
        <v>458</v>
      </c>
      <c r="F170" s="147" t="s">
        <v>137</v>
      </c>
      <c r="G170" s="147" t="s">
        <v>15201</v>
      </c>
      <c r="H170" s="246">
        <v>2958465</v>
      </c>
      <c r="I170" s="246">
        <v>1</v>
      </c>
      <c r="J170" s="147" t="s">
        <v>1406</v>
      </c>
    </row>
    <row r="171" spans="2:10" x14ac:dyDescent="0.2">
      <c r="B171" s="148" t="s">
        <v>13248</v>
      </c>
      <c r="C171" s="149" t="s">
        <v>1804</v>
      </c>
      <c r="D171" s="147" t="s">
        <v>859</v>
      </c>
      <c r="E171" s="147" t="s">
        <v>458</v>
      </c>
      <c r="F171" s="147" t="s">
        <v>137</v>
      </c>
      <c r="G171" s="147" t="s">
        <v>15201</v>
      </c>
      <c r="H171" s="246">
        <v>2958465</v>
      </c>
      <c r="I171" s="246">
        <v>1</v>
      </c>
      <c r="J171" s="147" t="s">
        <v>1406</v>
      </c>
    </row>
    <row r="172" spans="2:10" x14ac:dyDescent="0.2">
      <c r="B172" s="148" t="s">
        <v>13248</v>
      </c>
      <c r="C172" s="149" t="s">
        <v>1808</v>
      </c>
      <c r="D172" s="147" t="s">
        <v>859</v>
      </c>
      <c r="E172" s="147" t="s">
        <v>458</v>
      </c>
      <c r="F172" s="147" t="s">
        <v>137</v>
      </c>
      <c r="G172" s="147" t="s">
        <v>15201</v>
      </c>
      <c r="H172" s="246">
        <v>2958465</v>
      </c>
      <c r="I172" s="246">
        <v>1</v>
      </c>
      <c r="J172" s="147" t="s">
        <v>1406</v>
      </c>
    </row>
    <row r="173" spans="2:10" x14ac:dyDescent="0.2">
      <c r="B173" s="148" t="s">
        <v>13248</v>
      </c>
      <c r="C173" s="149" t="s">
        <v>1818</v>
      </c>
      <c r="D173" s="147" t="s">
        <v>859</v>
      </c>
      <c r="E173" s="147" t="s">
        <v>458</v>
      </c>
      <c r="F173" s="147" t="s">
        <v>137</v>
      </c>
      <c r="G173" s="147" t="s">
        <v>15201</v>
      </c>
      <c r="H173" s="246">
        <v>2958465</v>
      </c>
      <c r="I173" s="246">
        <v>1</v>
      </c>
      <c r="J173" s="147" t="s">
        <v>1406</v>
      </c>
    </row>
    <row r="174" spans="2:10" x14ac:dyDescent="0.2">
      <c r="B174" s="148" t="s">
        <v>13248</v>
      </c>
      <c r="C174" s="149" t="s">
        <v>1814</v>
      </c>
      <c r="D174" s="147" t="s">
        <v>859</v>
      </c>
      <c r="E174" s="147" t="s">
        <v>458</v>
      </c>
      <c r="F174" s="147" t="s">
        <v>137</v>
      </c>
      <c r="G174" s="147" t="s">
        <v>15201</v>
      </c>
      <c r="H174" s="246">
        <v>2958465</v>
      </c>
      <c r="I174" s="246">
        <v>1</v>
      </c>
      <c r="J174" s="147" t="s">
        <v>1406</v>
      </c>
    </row>
    <row r="175" spans="2:10" x14ac:dyDescent="0.2">
      <c r="B175" s="148" t="s">
        <v>13248</v>
      </c>
      <c r="C175" s="149" t="s">
        <v>1821</v>
      </c>
      <c r="D175" s="147" t="s">
        <v>859</v>
      </c>
      <c r="E175" s="147" t="s">
        <v>458</v>
      </c>
      <c r="F175" s="147" t="s">
        <v>137</v>
      </c>
      <c r="G175" s="147" t="s">
        <v>15201</v>
      </c>
      <c r="H175" s="246">
        <v>2958465</v>
      </c>
      <c r="I175" s="246">
        <v>1</v>
      </c>
      <c r="J175" s="147" t="s">
        <v>1406</v>
      </c>
    </row>
    <row r="176" spans="2:10" x14ac:dyDescent="0.2">
      <c r="B176" s="148" t="s">
        <v>13248</v>
      </c>
      <c r="C176" s="149" t="s">
        <v>1812</v>
      </c>
      <c r="D176" s="147" t="s">
        <v>859</v>
      </c>
      <c r="E176" s="147" t="s">
        <v>458</v>
      </c>
      <c r="F176" s="147" t="s">
        <v>137</v>
      </c>
      <c r="G176" s="147" t="s">
        <v>15201</v>
      </c>
      <c r="H176" s="246">
        <v>2958465</v>
      </c>
      <c r="I176" s="246">
        <v>1</v>
      </c>
      <c r="J176" s="147" t="s">
        <v>1406</v>
      </c>
    </row>
    <row r="177" spans="2:10" x14ac:dyDescent="0.2">
      <c r="B177" s="148" t="s">
        <v>13248</v>
      </c>
      <c r="C177" s="149" t="s">
        <v>1811</v>
      </c>
      <c r="D177" s="147" t="s">
        <v>859</v>
      </c>
      <c r="E177" s="147" t="s">
        <v>458</v>
      </c>
      <c r="F177" s="147" t="s">
        <v>137</v>
      </c>
      <c r="G177" s="147" t="s">
        <v>15201</v>
      </c>
      <c r="H177" s="246">
        <v>2958465</v>
      </c>
      <c r="I177" s="246">
        <v>1</v>
      </c>
      <c r="J177" s="147" t="s">
        <v>1406</v>
      </c>
    </row>
    <row r="178" spans="2:10" x14ac:dyDescent="0.2">
      <c r="B178" s="148" t="s">
        <v>13248</v>
      </c>
      <c r="C178" s="149" t="s">
        <v>1833</v>
      </c>
      <c r="D178" s="147" t="s">
        <v>859</v>
      </c>
      <c r="E178" s="147" t="s">
        <v>1598</v>
      </c>
      <c r="F178" s="147" t="s">
        <v>137</v>
      </c>
      <c r="G178" s="147" t="s">
        <v>15202</v>
      </c>
      <c r="H178" s="246">
        <v>2958465</v>
      </c>
      <c r="I178" s="246">
        <v>1</v>
      </c>
      <c r="J178" s="147" t="s">
        <v>1406</v>
      </c>
    </row>
    <row r="179" spans="2:10" x14ac:dyDescent="0.2">
      <c r="B179" s="148" t="s">
        <v>13248</v>
      </c>
      <c r="C179" s="149" t="s">
        <v>1841</v>
      </c>
      <c r="D179" s="147" t="s">
        <v>859</v>
      </c>
      <c r="E179" s="147" t="s">
        <v>1598</v>
      </c>
      <c r="F179" s="147" t="s">
        <v>137</v>
      </c>
      <c r="G179" s="147" t="s">
        <v>15202</v>
      </c>
      <c r="H179" s="246">
        <v>2958465</v>
      </c>
      <c r="I179" s="246">
        <v>1</v>
      </c>
      <c r="J179" s="147" t="s">
        <v>1406</v>
      </c>
    </row>
    <row r="180" spans="2:10" x14ac:dyDescent="0.2">
      <c r="B180" s="148" t="s">
        <v>13248</v>
      </c>
      <c r="C180" s="149" t="s">
        <v>1842</v>
      </c>
      <c r="D180" s="147" t="s">
        <v>859</v>
      </c>
      <c r="E180" s="147" t="s">
        <v>1598</v>
      </c>
      <c r="F180" s="147" t="s">
        <v>137</v>
      </c>
      <c r="G180" s="147" t="s">
        <v>15202</v>
      </c>
      <c r="H180" s="246">
        <v>2958465</v>
      </c>
      <c r="I180" s="246">
        <v>1</v>
      </c>
      <c r="J180" s="147" t="s">
        <v>1406</v>
      </c>
    </row>
    <row r="181" spans="2:10" x14ac:dyDescent="0.2">
      <c r="B181" s="148" t="s">
        <v>13248</v>
      </c>
      <c r="C181" s="149" t="s">
        <v>1839</v>
      </c>
      <c r="D181" s="147" t="s">
        <v>859</v>
      </c>
      <c r="E181" s="147" t="s">
        <v>1598</v>
      </c>
      <c r="F181" s="147" t="s">
        <v>137</v>
      </c>
      <c r="G181" s="147" t="s">
        <v>15202</v>
      </c>
      <c r="H181" s="246">
        <v>2958465</v>
      </c>
      <c r="I181" s="246">
        <v>1</v>
      </c>
      <c r="J181" s="147" t="s">
        <v>1406</v>
      </c>
    </row>
    <row r="182" spans="2:10" x14ac:dyDescent="0.2">
      <c r="B182" s="148" t="s">
        <v>13248</v>
      </c>
      <c r="C182" s="149" t="s">
        <v>1832</v>
      </c>
      <c r="D182" s="147" t="s">
        <v>859</v>
      </c>
      <c r="E182" s="147" t="s">
        <v>1598</v>
      </c>
      <c r="F182" s="147" t="s">
        <v>137</v>
      </c>
      <c r="G182" s="147" t="s">
        <v>15202</v>
      </c>
      <c r="H182" s="246">
        <v>2958465</v>
      </c>
      <c r="I182" s="246">
        <v>1</v>
      </c>
      <c r="J182" s="147" t="s">
        <v>1406</v>
      </c>
    </row>
    <row r="183" spans="2:10" x14ac:dyDescent="0.2">
      <c r="B183" s="148" t="s">
        <v>13248</v>
      </c>
      <c r="C183" s="149" t="s">
        <v>1829</v>
      </c>
      <c r="D183" s="147" t="s">
        <v>859</v>
      </c>
      <c r="E183" s="147" t="s">
        <v>1598</v>
      </c>
      <c r="F183" s="147" t="s">
        <v>137</v>
      </c>
      <c r="G183" s="147" t="s">
        <v>15202</v>
      </c>
      <c r="H183" s="246">
        <v>2958465</v>
      </c>
      <c r="I183" s="246">
        <v>1</v>
      </c>
      <c r="J183" s="147" t="s">
        <v>1406</v>
      </c>
    </row>
    <row r="184" spans="2:10" x14ac:dyDescent="0.2">
      <c r="B184" s="148" t="s">
        <v>13248</v>
      </c>
      <c r="C184" s="149" t="s">
        <v>1822</v>
      </c>
      <c r="D184" s="147" t="s">
        <v>859</v>
      </c>
      <c r="E184" s="147" t="s">
        <v>1598</v>
      </c>
      <c r="F184" s="147" t="s">
        <v>137</v>
      </c>
      <c r="G184" s="147" t="s">
        <v>15202</v>
      </c>
      <c r="H184" s="246">
        <v>2958465</v>
      </c>
      <c r="I184" s="246">
        <v>1</v>
      </c>
      <c r="J184" s="147" t="s">
        <v>1406</v>
      </c>
    </row>
    <row r="185" spans="2:10" x14ac:dyDescent="0.2">
      <c r="B185" s="148" t="s">
        <v>13248</v>
      </c>
      <c r="C185" s="149" t="s">
        <v>1830</v>
      </c>
      <c r="D185" s="147" t="s">
        <v>859</v>
      </c>
      <c r="E185" s="147" t="s">
        <v>1598</v>
      </c>
      <c r="F185" s="147" t="s">
        <v>137</v>
      </c>
      <c r="G185" s="147" t="s">
        <v>15202</v>
      </c>
      <c r="H185" s="246">
        <v>2958465</v>
      </c>
      <c r="I185" s="246">
        <v>1</v>
      </c>
      <c r="J185" s="147" t="s">
        <v>1406</v>
      </c>
    </row>
    <row r="186" spans="2:10" x14ac:dyDescent="0.2">
      <c r="B186" s="148" t="s">
        <v>13248</v>
      </c>
      <c r="C186" s="149" t="s">
        <v>1826</v>
      </c>
      <c r="D186" s="147" t="s">
        <v>859</v>
      </c>
      <c r="E186" s="147" t="s">
        <v>1598</v>
      </c>
      <c r="F186" s="147" t="s">
        <v>137</v>
      </c>
      <c r="G186" s="147" t="s">
        <v>15202</v>
      </c>
      <c r="H186" s="246">
        <v>2958465</v>
      </c>
      <c r="I186" s="246">
        <v>1</v>
      </c>
      <c r="J186" s="147" t="s">
        <v>1406</v>
      </c>
    </row>
    <row r="187" spans="2:10" x14ac:dyDescent="0.2">
      <c r="B187" s="148" t="s">
        <v>13248</v>
      </c>
      <c r="C187" s="149" t="s">
        <v>1824</v>
      </c>
      <c r="D187" s="147" t="s">
        <v>859</v>
      </c>
      <c r="E187" s="147" t="s">
        <v>1598</v>
      </c>
      <c r="F187" s="147" t="s">
        <v>137</v>
      </c>
      <c r="G187" s="147" t="s">
        <v>15202</v>
      </c>
      <c r="H187" s="246">
        <v>2958465</v>
      </c>
      <c r="I187" s="246">
        <v>1</v>
      </c>
      <c r="J187" s="147" t="s">
        <v>1406</v>
      </c>
    </row>
    <row r="188" spans="2:10" x14ac:dyDescent="0.2">
      <c r="B188" s="148" t="s">
        <v>13248</v>
      </c>
      <c r="C188" s="149" t="s">
        <v>1828</v>
      </c>
      <c r="D188" s="147" t="s">
        <v>859</v>
      </c>
      <c r="E188" s="147" t="s">
        <v>1598</v>
      </c>
      <c r="F188" s="147" t="s">
        <v>137</v>
      </c>
      <c r="G188" s="147" t="s">
        <v>15202</v>
      </c>
      <c r="H188" s="246">
        <v>2958465</v>
      </c>
      <c r="I188" s="246">
        <v>1</v>
      </c>
      <c r="J188" s="147" t="s">
        <v>1406</v>
      </c>
    </row>
    <row r="189" spans="2:10" x14ac:dyDescent="0.2">
      <c r="B189" s="148" t="s">
        <v>13248</v>
      </c>
      <c r="C189" s="149" t="s">
        <v>1825</v>
      </c>
      <c r="D189" s="147" t="s">
        <v>859</v>
      </c>
      <c r="E189" s="147" t="s">
        <v>1598</v>
      </c>
      <c r="F189" s="147" t="s">
        <v>137</v>
      </c>
      <c r="G189" s="147" t="s">
        <v>15202</v>
      </c>
      <c r="H189" s="246">
        <v>2958465</v>
      </c>
      <c r="I189" s="246">
        <v>1</v>
      </c>
      <c r="J189" s="147" t="s">
        <v>1406</v>
      </c>
    </row>
    <row r="190" spans="2:10" x14ac:dyDescent="0.2">
      <c r="B190" s="148" t="s">
        <v>13248</v>
      </c>
      <c r="C190" s="149" t="s">
        <v>1838</v>
      </c>
      <c r="D190" s="147" t="s">
        <v>859</v>
      </c>
      <c r="E190" s="147" t="s">
        <v>1598</v>
      </c>
      <c r="F190" s="147" t="s">
        <v>137</v>
      </c>
      <c r="G190" s="147" t="s">
        <v>15202</v>
      </c>
      <c r="H190" s="246">
        <v>2958465</v>
      </c>
      <c r="I190" s="246">
        <v>1</v>
      </c>
      <c r="J190" s="147" t="s">
        <v>1406</v>
      </c>
    </row>
    <row r="191" spans="2:10" x14ac:dyDescent="0.2">
      <c r="B191" s="148" t="s">
        <v>13248</v>
      </c>
      <c r="C191" s="149" t="s">
        <v>1837</v>
      </c>
      <c r="D191" s="147" t="s">
        <v>859</v>
      </c>
      <c r="E191" s="147" t="s">
        <v>1598</v>
      </c>
      <c r="F191" s="147" t="s">
        <v>137</v>
      </c>
      <c r="G191" s="147" t="s">
        <v>15202</v>
      </c>
      <c r="H191" s="246">
        <v>2958465</v>
      </c>
      <c r="I191" s="246">
        <v>1</v>
      </c>
      <c r="J191" s="147" t="s">
        <v>1406</v>
      </c>
    </row>
    <row r="192" spans="2:10" x14ac:dyDescent="0.2">
      <c r="B192" s="148" t="s">
        <v>13248</v>
      </c>
      <c r="C192" s="149" t="s">
        <v>1823</v>
      </c>
      <c r="D192" s="147" t="s">
        <v>859</v>
      </c>
      <c r="E192" s="147" t="s">
        <v>1598</v>
      </c>
      <c r="F192" s="147" t="s">
        <v>137</v>
      </c>
      <c r="G192" s="147" t="s">
        <v>15202</v>
      </c>
      <c r="H192" s="246">
        <v>2958465</v>
      </c>
      <c r="I192" s="246">
        <v>1</v>
      </c>
      <c r="J192" s="147" t="s">
        <v>1406</v>
      </c>
    </row>
    <row r="193" spans="2:10" x14ac:dyDescent="0.2">
      <c r="B193" s="148" t="s">
        <v>13248</v>
      </c>
      <c r="C193" s="149" t="s">
        <v>1827</v>
      </c>
      <c r="D193" s="147" t="s">
        <v>859</v>
      </c>
      <c r="E193" s="147" t="s">
        <v>1598</v>
      </c>
      <c r="F193" s="147" t="s">
        <v>137</v>
      </c>
      <c r="G193" s="147" t="s">
        <v>15202</v>
      </c>
      <c r="H193" s="246">
        <v>2958465</v>
      </c>
      <c r="I193" s="246">
        <v>1</v>
      </c>
      <c r="J193" s="147" t="s">
        <v>1406</v>
      </c>
    </row>
    <row r="194" spans="2:10" x14ac:dyDescent="0.2">
      <c r="B194" s="148" t="s">
        <v>13248</v>
      </c>
      <c r="C194" s="149" t="s">
        <v>1831</v>
      </c>
      <c r="D194" s="147" t="s">
        <v>859</v>
      </c>
      <c r="E194" s="147" t="s">
        <v>1598</v>
      </c>
      <c r="F194" s="147" t="s">
        <v>137</v>
      </c>
      <c r="G194" s="147" t="s">
        <v>15202</v>
      </c>
      <c r="H194" s="246">
        <v>2958465</v>
      </c>
      <c r="I194" s="246">
        <v>1</v>
      </c>
      <c r="J194" s="147" t="s">
        <v>1406</v>
      </c>
    </row>
    <row r="195" spans="2:10" x14ac:dyDescent="0.2">
      <c r="B195" s="148" t="s">
        <v>13248</v>
      </c>
      <c r="C195" s="149" t="s">
        <v>1840</v>
      </c>
      <c r="D195" s="147" t="s">
        <v>859</v>
      </c>
      <c r="E195" s="147" t="s">
        <v>1598</v>
      </c>
      <c r="F195" s="147" t="s">
        <v>137</v>
      </c>
      <c r="G195" s="147" t="s">
        <v>15202</v>
      </c>
      <c r="H195" s="246">
        <v>2958465</v>
      </c>
      <c r="I195" s="246">
        <v>1</v>
      </c>
      <c r="J195" s="147" t="s">
        <v>1406</v>
      </c>
    </row>
    <row r="196" spans="2:10" x14ac:dyDescent="0.2">
      <c r="B196" s="148" t="s">
        <v>13248</v>
      </c>
      <c r="C196" s="149" t="s">
        <v>1836</v>
      </c>
      <c r="D196" s="147" t="s">
        <v>859</v>
      </c>
      <c r="E196" s="147" t="s">
        <v>1598</v>
      </c>
      <c r="F196" s="147" t="s">
        <v>137</v>
      </c>
      <c r="G196" s="147" t="s">
        <v>15202</v>
      </c>
      <c r="H196" s="246">
        <v>2958465</v>
      </c>
      <c r="I196" s="246">
        <v>1</v>
      </c>
      <c r="J196" s="147" t="s">
        <v>1406</v>
      </c>
    </row>
    <row r="197" spans="2:10" x14ac:dyDescent="0.2">
      <c r="B197" s="148" t="s">
        <v>13248</v>
      </c>
      <c r="C197" s="149" t="s">
        <v>1843</v>
      </c>
      <c r="D197" s="147" t="s">
        <v>859</v>
      </c>
      <c r="E197" s="147" t="s">
        <v>1598</v>
      </c>
      <c r="F197" s="147" t="s">
        <v>137</v>
      </c>
      <c r="G197" s="147" t="s">
        <v>15202</v>
      </c>
      <c r="H197" s="246">
        <v>2958465</v>
      </c>
      <c r="I197" s="246">
        <v>1</v>
      </c>
      <c r="J197" s="147" t="s">
        <v>1406</v>
      </c>
    </row>
    <row r="198" spans="2:10" x14ac:dyDescent="0.2">
      <c r="B198" s="148" t="s">
        <v>13248</v>
      </c>
      <c r="C198" s="149" t="s">
        <v>1835</v>
      </c>
      <c r="D198" s="147" t="s">
        <v>859</v>
      </c>
      <c r="E198" s="147" t="s">
        <v>1598</v>
      </c>
      <c r="F198" s="147" t="s">
        <v>137</v>
      </c>
      <c r="G198" s="147" t="s">
        <v>15202</v>
      </c>
      <c r="H198" s="246">
        <v>2958465</v>
      </c>
      <c r="I198" s="246">
        <v>1</v>
      </c>
      <c r="J198" s="147" t="s">
        <v>1406</v>
      </c>
    </row>
    <row r="199" spans="2:10" x14ac:dyDescent="0.2">
      <c r="B199" s="148" t="s">
        <v>13248</v>
      </c>
      <c r="C199" s="149" t="s">
        <v>1834</v>
      </c>
      <c r="D199" s="147" t="s">
        <v>859</v>
      </c>
      <c r="E199" s="147" t="s">
        <v>1598</v>
      </c>
      <c r="F199" s="147" t="s">
        <v>137</v>
      </c>
      <c r="G199" s="147" t="s">
        <v>15202</v>
      </c>
      <c r="H199" s="246">
        <v>2958465</v>
      </c>
      <c r="I199" s="246">
        <v>1</v>
      </c>
      <c r="J199" s="147" t="s">
        <v>1406</v>
      </c>
    </row>
    <row r="200" spans="2:10" x14ac:dyDescent="0.2">
      <c r="B200" s="148" t="s">
        <v>13248</v>
      </c>
      <c r="C200" s="149" t="s">
        <v>1855</v>
      </c>
      <c r="D200" s="147" t="s">
        <v>859</v>
      </c>
      <c r="E200" s="147" t="s">
        <v>1599</v>
      </c>
      <c r="F200" s="147" t="s">
        <v>137</v>
      </c>
      <c r="G200" s="147" t="s">
        <v>15203</v>
      </c>
      <c r="H200" s="246">
        <v>2958465</v>
      </c>
      <c r="I200" s="246">
        <v>1</v>
      </c>
      <c r="J200" s="147" t="s">
        <v>1406</v>
      </c>
    </row>
    <row r="201" spans="2:10" x14ac:dyDescent="0.2">
      <c r="B201" s="148" t="s">
        <v>13248</v>
      </c>
      <c r="C201" s="149" t="s">
        <v>1863</v>
      </c>
      <c r="D201" s="147" t="s">
        <v>859</v>
      </c>
      <c r="E201" s="147" t="s">
        <v>1599</v>
      </c>
      <c r="F201" s="147" t="s">
        <v>137</v>
      </c>
      <c r="G201" s="147" t="s">
        <v>15203</v>
      </c>
      <c r="H201" s="246">
        <v>2958465</v>
      </c>
      <c r="I201" s="246">
        <v>1</v>
      </c>
      <c r="J201" s="147" t="s">
        <v>1406</v>
      </c>
    </row>
    <row r="202" spans="2:10" x14ac:dyDescent="0.2">
      <c r="B202" s="148" t="s">
        <v>13248</v>
      </c>
      <c r="C202" s="149" t="s">
        <v>1864</v>
      </c>
      <c r="D202" s="147" t="s">
        <v>859</v>
      </c>
      <c r="E202" s="147" t="s">
        <v>1599</v>
      </c>
      <c r="F202" s="147" t="s">
        <v>137</v>
      </c>
      <c r="G202" s="147" t="s">
        <v>15203</v>
      </c>
      <c r="H202" s="246">
        <v>2958465</v>
      </c>
      <c r="I202" s="246">
        <v>1</v>
      </c>
      <c r="J202" s="147" t="s">
        <v>1406</v>
      </c>
    </row>
    <row r="203" spans="2:10" x14ac:dyDescent="0.2">
      <c r="B203" s="148" t="s">
        <v>13248</v>
      </c>
      <c r="C203" s="149" t="s">
        <v>1861</v>
      </c>
      <c r="D203" s="147" t="s">
        <v>859</v>
      </c>
      <c r="E203" s="147" t="s">
        <v>1599</v>
      </c>
      <c r="F203" s="147" t="s">
        <v>137</v>
      </c>
      <c r="G203" s="147" t="s">
        <v>15203</v>
      </c>
      <c r="H203" s="246">
        <v>2958465</v>
      </c>
      <c r="I203" s="246">
        <v>1</v>
      </c>
      <c r="J203" s="147" t="s">
        <v>1406</v>
      </c>
    </row>
    <row r="204" spans="2:10" x14ac:dyDescent="0.2">
      <c r="B204" s="148" t="s">
        <v>13248</v>
      </c>
      <c r="C204" s="149" t="s">
        <v>1854</v>
      </c>
      <c r="D204" s="147" t="s">
        <v>859</v>
      </c>
      <c r="E204" s="147" t="s">
        <v>1599</v>
      </c>
      <c r="F204" s="147" t="s">
        <v>137</v>
      </c>
      <c r="G204" s="147" t="s">
        <v>15203</v>
      </c>
      <c r="H204" s="246">
        <v>2958465</v>
      </c>
      <c r="I204" s="246">
        <v>1</v>
      </c>
      <c r="J204" s="147" t="s">
        <v>1406</v>
      </c>
    </row>
    <row r="205" spans="2:10" x14ac:dyDescent="0.2">
      <c r="B205" s="148" t="s">
        <v>13248</v>
      </c>
      <c r="C205" s="149" t="s">
        <v>1851</v>
      </c>
      <c r="D205" s="147" t="s">
        <v>859</v>
      </c>
      <c r="E205" s="147" t="s">
        <v>1599</v>
      </c>
      <c r="F205" s="147" t="s">
        <v>137</v>
      </c>
      <c r="G205" s="147" t="s">
        <v>15203</v>
      </c>
      <c r="H205" s="246">
        <v>2958465</v>
      </c>
      <c r="I205" s="246">
        <v>1</v>
      </c>
      <c r="J205" s="147" t="s">
        <v>1406</v>
      </c>
    </row>
    <row r="206" spans="2:10" x14ac:dyDescent="0.2">
      <c r="B206" s="148" t="s">
        <v>13248</v>
      </c>
      <c r="C206" s="149" t="s">
        <v>1844</v>
      </c>
      <c r="D206" s="147" t="s">
        <v>859</v>
      </c>
      <c r="E206" s="147" t="s">
        <v>1599</v>
      </c>
      <c r="F206" s="147" t="s">
        <v>137</v>
      </c>
      <c r="G206" s="147" t="s">
        <v>15203</v>
      </c>
      <c r="H206" s="246">
        <v>2958465</v>
      </c>
      <c r="I206" s="246">
        <v>1</v>
      </c>
      <c r="J206" s="147" t="s">
        <v>1406</v>
      </c>
    </row>
    <row r="207" spans="2:10" x14ac:dyDescent="0.2">
      <c r="B207" s="148" t="s">
        <v>13248</v>
      </c>
      <c r="C207" s="149" t="s">
        <v>1852</v>
      </c>
      <c r="D207" s="147" t="s">
        <v>859</v>
      </c>
      <c r="E207" s="147" t="s">
        <v>1599</v>
      </c>
      <c r="F207" s="147" t="s">
        <v>137</v>
      </c>
      <c r="G207" s="147" t="s">
        <v>15203</v>
      </c>
      <c r="H207" s="246">
        <v>2958465</v>
      </c>
      <c r="I207" s="246">
        <v>1</v>
      </c>
      <c r="J207" s="147" t="s">
        <v>1406</v>
      </c>
    </row>
    <row r="208" spans="2:10" x14ac:dyDescent="0.2">
      <c r="B208" s="148" t="s">
        <v>13248</v>
      </c>
      <c r="C208" s="149" t="s">
        <v>1848</v>
      </c>
      <c r="D208" s="147" t="s">
        <v>859</v>
      </c>
      <c r="E208" s="147" t="s">
        <v>1599</v>
      </c>
      <c r="F208" s="147" t="s">
        <v>137</v>
      </c>
      <c r="G208" s="147" t="s">
        <v>15203</v>
      </c>
      <c r="H208" s="246">
        <v>2958465</v>
      </c>
      <c r="I208" s="246">
        <v>1</v>
      </c>
      <c r="J208" s="147" t="s">
        <v>1406</v>
      </c>
    </row>
    <row r="209" spans="2:10" x14ac:dyDescent="0.2">
      <c r="B209" s="148" t="s">
        <v>13248</v>
      </c>
      <c r="C209" s="149" t="s">
        <v>1846</v>
      </c>
      <c r="D209" s="147" t="s">
        <v>859</v>
      </c>
      <c r="E209" s="147" t="s">
        <v>1599</v>
      </c>
      <c r="F209" s="147" t="s">
        <v>137</v>
      </c>
      <c r="G209" s="147" t="s">
        <v>15203</v>
      </c>
      <c r="H209" s="246">
        <v>2958465</v>
      </c>
      <c r="I209" s="246">
        <v>1</v>
      </c>
      <c r="J209" s="147" t="s">
        <v>1406</v>
      </c>
    </row>
    <row r="210" spans="2:10" x14ac:dyDescent="0.2">
      <c r="B210" s="148" t="s">
        <v>13248</v>
      </c>
      <c r="C210" s="149" t="s">
        <v>1850</v>
      </c>
      <c r="D210" s="147" t="s">
        <v>859</v>
      </c>
      <c r="E210" s="147" t="s">
        <v>1599</v>
      </c>
      <c r="F210" s="147" t="s">
        <v>137</v>
      </c>
      <c r="G210" s="147" t="s">
        <v>15203</v>
      </c>
      <c r="H210" s="246">
        <v>2958465</v>
      </c>
      <c r="I210" s="246">
        <v>1</v>
      </c>
      <c r="J210" s="147" t="s">
        <v>1406</v>
      </c>
    </row>
    <row r="211" spans="2:10" x14ac:dyDescent="0.2">
      <c r="B211" s="148" t="s">
        <v>13248</v>
      </c>
      <c r="C211" s="149" t="s">
        <v>1847</v>
      </c>
      <c r="D211" s="147" t="s">
        <v>859</v>
      </c>
      <c r="E211" s="147" t="s">
        <v>1599</v>
      </c>
      <c r="F211" s="147" t="s">
        <v>137</v>
      </c>
      <c r="G211" s="147" t="s">
        <v>15203</v>
      </c>
      <c r="H211" s="246">
        <v>2958465</v>
      </c>
      <c r="I211" s="246">
        <v>1</v>
      </c>
      <c r="J211" s="147" t="s">
        <v>1406</v>
      </c>
    </row>
    <row r="212" spans="2:10" x14ac:dyDescent="0.2">
      <c r="B212" s="148" t="s">
        <v>13248</v>
      </c>
      <c r="C212" s="149" t="s">
        <v>1860</v>
      </c>
      <c r="D212" s="147" t="s">
        <v>859</v>
      </c>
      <c r="E212" s="147" t="s">
        <v>1599</v>
      </c>
      <c r="F212" s="147" t="s">
        <v>137</v>
      </c>
      <c r="G212" s="147" t="s">
        <v>15203</v>
      </c>
      <c r="H212" s="246">
        <v>2958465</v>
      </c>
      <c r="I212" s="246">
        <v>1</v>
      </c>
      <c r="J212" s="147" t="s">
        <v>1406</v>
      </c>
    </row>
    <row r="213" spans="2:10" x14ac:dyDescent="0.2">
      <c r="B213" s="148" t="s">
        <v>13248</v>
      </c>
      <c r="C213" s="149" t="s">
        <v>1859</v>
      </c>
      <c r="D213" s="147" t="s">
        <v>859</v>
      </c>
      <c r="E213" s="147" t="s">
        <v>1599</v>
      </c>
      <c r="F213" s="147" t="s">
        <v>137</v>
      </c>
      <c r="G213" s="147" t="s">
        <v>15203</v>
      </c>
      <c r="H213" s="246">
        <v>2958465</v>
      </c>
      <c r="I213" s="246">
        <v>1</v>
      </c>
      <c r="J213" s="147" t="s">
        <v>1406</v>
      </c>
    </row>
    <row r="214" spans="2:10" x14ac:dyDescent="0.2">
      <c r="B214" s="148" t="s">
        <v>13248</v>
      </c>
      <c r="C214" s="149" t="s">
        <v>1845</v>
      </c>
      <c r="D214" s="147" t="s">
        <v>859</v>
      </c>
      <c r="E214" s="147" t="s">
        <v>1599</v>
      </c>
      <c r="F214" s="147" t="s">
        <v>137</v>
      </c>
      <c r="G214" s="147" t="s">
        <v>15203</v>
      </c>
      <c r="H214" s="246">
        <v>2958465</v>
      </c>
      <c r="I214" s="246">
        <v>1</v>
      </c>
      <c r="J214" s="147" t="s">
        <v>1406</v>
      </c>
    </row>
    <row r="215" spans="2:10" x14ac:dyDescent="0.2">
      <c r="B215" s="148" t="s">
        <v>13248</v>
      </c>
      <c r="C215" s="149" t="s">
        <v>1849</v>
      </c>
      <c r="D215" s="147" t="s">
        <v>859</v>
      </c>
      <c r="E215" s="147" t="s">
        <v>1599</v>
      </c>
      <c r="F215" s="147" t="s">
        <v>137</v>
      </c>
      <c r="G215" s="147" t="s">
        <v>15203</v>
      </c>
      <c r="H215" s="246">
        <v>2958465</v>
      </c>
      <c r="I215" s="246">
        <v>1</v>
      </c>
      <c r="J215" s="147" t="s">
        <v>1406</v>
      </c>
    </row>
    <row r="216" spans="2:10" x14ac:dyDescent="0.2">
      <c r="B216" s="148" t="s">
        <v>13248</v>
      </c>
      <c r="C216" s="149" t="s">
        <v>1853</v>
      </c>
      <c r="D216" s="147" t="s">
        <v>859</v>
      </c>
      <c r="E216" s="147" t="s">
        <v>1599</v>
      </c>
      <c r="F216" s="147" t="s">
        <v>137</v>
      </c>
      <c r="G216" s="147" t="s">
        <v>15203</v>
      </c>
      <c r="H216" s="246">
        <v>2958465</v>
      </c>
      <c r="I216" s="246">
        <v>1</v>
      </c>
      <c r="J216" s="147" t="s">
        <v>1406</v>
      </c>
    </row>
    <row r="217" spans="2:10" x14ac:dyDescent="0.2">
      <c r="B217" s="148" t="s">
        <v>13248</v>
      </c>
      <c r="C217" s="149" t="s">
        <v>1862</v>
      </c>
      <c r="D217" s="147" t="s">
        <v>859</v>
      </c>
      <c r="E217" s="147" t="s">
        <v>1599</v>
      </c>
      <c r="F217" s="147" t="s">
        <v>137</v>
      </c>
      <c r="G217" s="147" t="s">
        <v>15203</v>
      </c>
      <c r="H217" s="246">
        <v>2958465</v>
      </c>
      <c r="I217" s="246">
        <v>1</v>
      </c>
      <c r="J217" s="147" t="s">
        <v>1406</v>
      </c>
    </row>
    <row r="218" spans="2:10" x14ac:dyDescent="0.2">
      <c r="B218" s="148" t="s">
        <v>13248</v>
      </c>
      <c r="C218" s="149" t="s">
        <v>1858</v>
      </c>
      <c r="D218" s="147" t="s">
        <v>859</v>
      </c>
      <c r="E218" s="147" t="s">
        <v>1599</v>
      </c>
      <c r="F218" s="147" t="s">
        <v>137</v>
      </c>
      <c r="G218" s="147" t="s">
        <v>15203</v>
      </c>
      <c r="H218" s="246">
        <v>2958465</v>
      </c>
      <c r="I218" s="246">
        <v>1</v>
      </c>
      <c r="J218" s="147" t="s">
        <v>1406</v>
      </c>
    </row>
    <row r="219" spans="2:10" x14ac:dyDescent="0.2">
      <c r="B219" s="148" t="s">
        <v>13248</v>
      </c>
      <c r="C219" s="149" t="s">
        <v>1865</v>
      </c>
      <c r="D219" s="147" t="s">
        <v>859</v>
      </c>
      <c r="E219" s="147" t="s">
        <v>1599</v>
      </c>
      <c r="F219" s="147" t="s">
        <v>137</v>
      </c>
      <c r="G219" s="147" t="s">
        <v>15203</v>
      </c>
      <c r="H219" s="246">
        <v>2958465</v>
      </c>
      <c r="I219" s="246">
        <v>1</v>
      </c>
      <c r="J219" s="147" t="s">
        <v>1406</v>
      </c>
    </row>
    <row r="220" spans="2:10" x14ac:dyDescent="0.2">
      <c r="B220" s="148" t="s">
        <v>13248</v>
      </c>
      <c r="C220" s="149" t="s">
        <v>1857</v>
      </c>
      <c r="D220" s="147" t="s">
        <v>859</v>
      </c>
      <c r="E220" s="147" t="s">
        <v>1599</v>
      </c>
      <c r="F220" s="147" t="s">
        <v>137</v>
      </c>
      <c r="G220" s="147" t="s">
        <v>15203</v>
      </c>
      <c r="H220" s="246">
        <v>2958465</v>
      </c>
      <c r="I220" s="246">
        <v>1</v>
      </c>
      <c r="J220" s="147" t="s">
        <v>1406</v>
      </c>
    </row>
    <row r="221" spans="2:10" x14ac:dyDescent="0.2">
      <c r="B221" s="148" t="s">
        <v>13248</v>
      </c>
      <c r="C221" s="149" t="s">
        <v>1856</v>
      </c>
      <c r="D221" s="147" t="s">
        <v>859</v>
      </c>
      <c r="E221" s="147" t="s">
        <v>1599</v>
      </c>
      <c r="F221" s="147" t="s">
        <v>137</v>
      </c>
      <c r="G221" s="147" t="s">
        <v>15203</v>
      </c>
      <c r="H221" s="246">
        <v>2958465</v>
      </c>
      <c r="I221" s="246">
        <v>1</v>
      </c>
      <c r="J221" s="147" t="s">
        <v>1406</v>
      </c>
    </row>
    <row r="222" spans="2:10" x14ac:dyDescent="0.2">
      <c r="B222" s="148" t="s">
        <v>13248</v>
      </c>
      <c r="C222" s="149" t="s">
        <v>1871</v>
      </c>
      <c r="D222" s="147" t="s">
        <v>860</v>
      </c>
      <c r="E222" s="147" t="s">
        <v>459</v>
      </c>
      <c r="F222" s="147" t="s">
        <v>137</v>
      </c>
      <c r="G222" s="147" t="s">
        <v>15204</v>
      </c>
      <c r="H222" s="246">
        <v>2958465</v>
      </c>
      <c r="I222" s="246">
        <v>1</v>
      </c>
      <c r="J222" s="147" t="s">
        <v>1406</v>
      </c>
    </row>
    <row r="223" spans="2:10" x14ac:dyDescent="0.2">
      <c r="B223" s="148" t="s">
        <v>13248</v>
      </c>
      <c r="C223" s="149" t="s">
        <v>1872</v>
      </c>
      <c r="D223" s="147" t="s">
        <v>860</v>
      </c>
      <c r="E223" s="147" t="s">
        <v>459</v>
      </c>
      <c r="F223" s="147" t="s">
        <v>137</v>
      </c>
      <c r="G223" s="147" t="s">
        <v>15204</v>
      </c>
      <c r="H223" s="246">
        <v>2958465</v>
      </c>
      <c r="I223" s="246">
        <v>1</v>
      </c>
      <c r="J223" s="147" t="s">
        <v>1406</v>
      </c>
    </row>
    <row r="224" spans="2:10" x14ac:dyDescent="0.2">
      <c r="B224" s="148" t="s">
        <v>13248</v>
      </c>
      <c r="C224" s="149" t="s">
        <v>1873</v>
      </c>
      <c r="D224" s="147" t="s">
        <v>860</v>
      </c>
      <c r="E224" s="147" t="s">
        <v>459</v>
      </c>
      <c r="F224" s="147" t="s">
        <v>137</v>
      </c>
      <c r="G224" s="147" t="s">
        <v>15204</v>
      </c>
      <c r="H224" s="246">
        <v>2958465</v>
      </c>
      <c r="I224" s="246">
        <v>1</v>
      </c>
      <c r="J224" s="147" t="s">
        <v>1406</v>
      </c>
    </row>
    <row r="225" spans="2:10" x14ac:dyDescent="0.2">
      <c r="B225" s="148" t="s">
        <v>13248</v>
      </c>
      <c r="C225" s="149" t="s">
        <v>1874</v>
      </c>
      <c r="D225" s="147" t="s">
        <v>860</v>
      </c>
      <c r="E225" s="147" t="s">
        <v>459</v>
      </c>
      <c r="F225" s="147" t="s">
        <v>137</v>
      </c>
      <c r="G225" s="147" t="s">
        <v>15204</v>
      </c>
      <c r="H225" s="246">
        <v>2958465</v>
      </c>
      <c r="I225" s="246">
        <v>1</v>
      </c>
      <c r="J225" s="147" t="s">
        <v>1406</v>
      </c>
    </row>
    <row r="226" spans="2:10" x14ac:dyDescent="0.2">
      <c r="B226" s="148" t="s">
        <v>13248</v>
      </c>
      <c r="C226" s="149" t="s">
        <v>1875</v>
      </c>
      <c r="D226" s="147" t="s">
        <v>860</v>
      </c>
      <c r="E226" s="147" t="s">
        <v>459</v>
      </c>
      <c r="F226" s="147" t="s">
        <v>137</v>
      </c>
      <c r="G226" s="147" t="s">
        <v>15204</v>
      </c>
      <c r="H226" s="246">
        <v>2958465</v>
      </c>
      <c r="I226" s="246">
        <v>1</v>
      </c>
      <c r="J226" s="147" t="s">
        <v>1406</v>
      </c>
    </row>
    <row r="227" spans="2:10" x14ac:dyDescent="0.2">
      <c r="B227" s="148" t="s">
        <v>13248</v>
      </c>
      <c r="C227" s="149" t="s">
        <v>1876</v>
      </c>
      <c r="D227" s="147" t="s">
        <v>860</v>
      </c>
      <c r="E227" s="147" t="s">
        <v>459</v>
      </c>
      <c r="F227" s="147" t="s">
        <v>137</v>
      </c>
      <c r="G227" s="147" t="s">
        <v>15204</v>
      </c>
      <c r="H227" s="246">
        <v>2958465</v>
      </c>
      <c r="I227" s="246">
        <v>1</v>
      </c>
      <c r="J227" s="147" t="s">
        <v>1406</v>
      </c>
    </row>
    <row r="228" spans="2:10" x14ac:dyDescent="0.2">
      <c r="B228" s="148" t="s">
        <v>13248</v>
      </c>
      <c r="C228" s="149" t="s">
        <v>1877</v>
      </c>
      <c r="D228" s="147" t="s">
        <v>860</v>
      </c>
      <c r="E228" s="147" t="s">
        <v>459</v>
      </c>
      <c r="F228" s="147" t="s">
        <v>137</v>
      </c>
      <c r="G228" s="147" t="s">
        <v>15204</v>
      </c>
      <c r="H228" s="246">
        <v>2958465</v>
      </c>
      <c r="I228" s="246">
        <v>1</v>
      </c>
      <c r="J228" s="147" t="s">
        <v>1406</v>
      </c>
    </row>
    <row r="229" spans="2:10" x14ac:dyDescent="0.2">
      <c r="B229" s="148" t="s">
        <v>13248</v>
      </c>
      <c r="C229" s="149" t="s">
        <v>1878</v>
      </c>
      <c r="D229" s="147" t="s">
        <v>860</v>
      </c>
      <c r="E229" s="147" t="s">
        <v>459</v>
      </c>
      <c r="F229" s="147" t="s">
        <v>137</v>
      </c>
      <c r="G229" s="147" t="s">
        <v>15204</v>
      </c>
      <c r="H229" s="246">
        <v>2958465</v>
      </c>
      <c r="I229" s="246">
        <v>1</v>
      </c>
      <c r="J229" s="147" t="s">
        <v>1406</v>
      </c>
    </row>
    <row r="230" spans="2:10" x14ac:dyDescent="0.2">
      <c r="B230" s="148" t="s">
        <v>13248</v>
      </c>
      <c r="C230" s="149" t="s">
        <v>1879</v>
      </c>
      <c r="D230" s="147" t="s">
        <v>860</v>
      </c>
      <c r="E230" s="147" t="s">
        <v>459</v>
      </c>
      <c r="F230" s="147" t="s">
        <v>137</v>
      </c>
      <c r="G230" s="147" t="s">
        <v>15204</v>
      </c>
      <c r="H230" s="246">
        <v>2958465</v>
      </c>
      <c r="I230" s="246">
        <v>1</v>
      </c>
      <c r="J230" s="147" t="s">
        <v>1406</v>
      </c>
    </row>
    <row r="231" spans="2:10" x14ac:dyDescent="0.2">
      <c r="B231" s="148" t="s">
        <v>13248</v>
      </c>
      <c r="C231" s="149" t="s">
        <v>1880</v>
      </c>
      <c r="D231" s="147" t="s">
        <v>860</v>
      </c>
      <c r="E231" s="147" t="s">
        <v>459</v>
      </c>
      <c r="F231" s="147" t="s">
        <v>137</v>
      </c>
      <c r="G231" s="147" t="s">
        <v>15204</v>
      </c>
      <c r="H231" s="246">
        <v>2958465</v>
      </c>
      <c r="I231" s="246">
        <v>36526</v>
      </c>
      <c r="J231" s="147" t="s">
        <v>1406</v>
      </c>
    </row>
    <row r="232" spans="2:10" x14ac:dyDescent="0.2">
      <c r="B232" s="148" t="s">
        <v>13248</v>
      </c>
      <c r="C232" s="149" t="s">
        <v>1883</v>
      </c>
      <c r="D232" s="147" t="s">
        <v>860</v>
      </c>
      <c r="E232" s="147" t="s">
        <v>459</v>
      </c>
      <c r="F232" s="147" t="s">
        <v>137</v>
      </c>
      <c r="G232" s="147" t="s">
        <v>15204</v>
      </c>
      <c r="H232" s="246">
        <v>2958465</v>
      </c>
      <c r="I232" s="246">
        <v>1</v>
      </c>
      <c r="J232" s="147" t="s">
        <v>1406</v>
      </c>
    </row>
    <row r="233" spans="2:10" x14ac:dyDescent="0.2">
      <c r="B233" s="148" t="s">
        <v>13248</v>
      </c>
      <c r="C233" s="149" t="s">
        <v>1870</v>
      </c>
      <c r="D233" s="147" t="s">
        <v>860</v>
      </c>
      <c r="E233" s="147" t="s">
        <v>459</v>
      </c>
      <c r="F233" s="147" t="s">
        <v>137</v>
      </c>
      <c r="G233" s="147" t="s">
        <v>15204</v>
      </c>
      <c r="H233" s="246">
        <v>2958465</v>
      </c>
      <c r="I233" s="246">
        <v>1</v>
      </c>
      <c r="J233" s="147" t="s">
        <v>1406</v>
      </c>
    </row>
    <row r="234" spans="2:10" x14ac:dyDescent="0.2">
      <c r="B234" s="148" t="s">
        <v>13248</v>
      </c>
      <c r="C234" s="149" t="s">
        <v>1882</v>
      </c>
      <c r="D234" s="147" t="s">
        <v>860</v>
      </c>
      <c r="E234" s="147" t="s">
        <v>459</v>
      </c>
      <c r="F234" s="147" t="s">
        <v>137</v>
      </c>
      <c r="G234" s="147" t="s">
        <v>15204</v>
      </c>
      <c r="H234" s="246">
        <v>2958465</v>
      </c>
      <c r="I234" s="246">
        <v>1</v>
      </c>
      <c r="J234" s="147" t="s">
        <v>1406</v>
      </c>
    </row>
    <row r="235" spans="2:10" x14ac:dyDescent="0.2">
      <c r="B235" s="148" t="s">
        <v>13248</v>
      </c>
      <c r="C235" s="149" t="s">
        <v>1881</v>
      </c>
      <c r="D235" s="147" t="s">
        <v>860</v>
      </c>
      <c r="E235" s="147" t="s">
        <v>459</v>
      </c>
      <c r="F235" s="147" t="s">
        <v>137</v>
      </c>
      <c r="G235" s="147" t="s">
        <v>15204</v>
      </c>
      <c r="H235" s="246">
        <v>2958465</v>
      </c>
      <c r="I235" s="246">
        <v>1</v>
      </c>
      <c r="J235" s="147" t="s">
        <v>1406</v>
      </c>
    </row>
    <row r="236" spans="2:10" x14ac:dyDescent="0.2">
      <c r="B236" s="148" t="s">
        <v>13248</v>
      </c>
      <c r="C236" s="149" t="s">
        <v>1867</v>
      </c>
      <c r="D236" s="147" t="s">
        <v>860</v>
      </c>
      <c r="E236" s="147" t="s">
        <v>459</v>
      </c>
      <c r="F236" s="147" t="s">
        <v>137</v>
      </c>
      <c r="G236" s="147" t="s">
        <v>15204</v>
      </c>
      <c r="H236" s="246">
        <v>2958465</v>
      </c>
      <c r="I236" s="246">
        <v>1</v>
      </c>
      <c r="J236" s="147" t="s">
        <v>1406</v>
      </c>
    </row>
    <row r="237" spans="2:10" x14ac:dyDescent="0.2">
      <c r="B237" s="148" t="s">
        <v>13248</v>
      </c>
      <c r="C237" s="149" t="s">
        <v>1866</v>
      </c>
      <c r="D237" s="147" t="s">
        <v>860</v>
      </c>
      <c r="E237" s="147" t="s">
        <v>459</v>
      </c>
      <c r="F237" s="147" t="s">
        <v>137</v>
      </c>
      <c r="G237" s="147" t="s">
        <v>15204</v>
      </c>
      <c r="H237" s="246">
        <v>2958465</v>
      </c>
      <c r="I237" s="246">
        <v>1</v>
      </c>
      <c r="J237" s="147" t="s">
        <v>1406</v>
      </c>
    </row>
    <row r="238" spans="2:10" x14ac:dyDescent="0.2">
      <c r="B238" s="148" t="s">
        <v>13248</v>
      </c>
      <c r="C238" s="149" t="s">
        <v>1869</v>
      </c>
      <c r="D238" s="147" t="s">
        <v>860</v>
      </c>
      <c r="E238" s="147" t="s">
        <v>459</v>
      </c>
      <c r="F238" s="147" t="s">
        <v>137</v>
      </c>
      <c r="G238" s="147" t="s">
        <v>15204</v>
      </c>
      <c r="H238" s="246">
        <v>2958465</v>
      </c>
      <c r="I238" s="246">
        <v>1</v>
      </c>
      <c r="J238" s="147" t="s">
        <v>1406</v>
      </c>
    </row>
    <row r="239" spans="2:10" x14ac:dyDescent="0.2">
      <c r="B239" s="148" t="s">
        <v>13248</v>
      </c>
      <c r="C239" s="149" t="s">
        <v>1868</v>
      </c>
      <c r="D239" s="147" t="s">
        <v>860</v>
      </c>
      <c r="E239" s="147" t="s">
        <v>459</v>
      </c>
      <c r="F239" s="147" t="s">
        <v>137</v>
      </c>
      <c r="G239" s="147" t="s">
        <v>15204</v>
      </c>
      <c r="H239" s="246">
        <v>2958465</v>
      </c>
      <c r="I239" s="246">
        <v>1</v>
      </c>
      <c r="J239" s="147" t="s">
        <v>1406</v>
      </c>
    </row>
    <row r="240" spans="2:10" x14ac:dyDescent="0.2">
      <c r="B240" s="148" t="s">
        <v>13248</v>
      </c>
      <c r="C240" s="149" t="s">
        <v>13938</v>
      </c>
      <c r="D240" s="147" t="s">
        <v>860</v>
      </c>
      <c r="E240" s="147" t="s">
        <v>13939</v>
      </c>
      <c r="F240" s="147" t="s">
        <v>137</v>
      </c>
      <c r="G240" s="147" t="s">
        <v>15205</v>
      </c>
      <c r="H240" s="246">
        <v>2958465</v>
      </c>
      <c r="I240" s="246">
        <v>42370</v>
      </c>
      <c r="J240" s="147" t="s">
        <v>1406</v>
      </c>
    </row>
    <row r="241" spans="2:10" x14ac:dyDescent="0.2">
      <c r="B241" s="148" t="s">
        <v>13248</v>
      </c>
      <c r="C241" s="149" t="s">
        <v>13940</v>
      </c>
      <c r="D241" s="147" t="s">
        <v>860</v>
      </c>
      <c r="E241" s="147" t="s">
        <v>13939</v>
      </c>
      <c r="F241" s="147" t="s">
        <v>137</v>
      </c>
      <c r="G241" s="147" t="s">
        <v>15205</v>
      </c>
      <c r="H241" s="246">
        <v>2958465</v>
      </c>
      <c r="I241" s="246">
        <v>42370</v>
      </c>
      <c r="J241" s="147" t="s">
        <v>1406</v>
      </c>
    </row>
    <row r="242" spans="2:10" x14ac:dyDescent="0.2">
      <c r="B242" s="148" t="s">
        <v>13248</v>
      </c>
      <c r="C242" s="149" t="s">
        <v>13941</v>
      </c>
      <c r="D242" s="147" t="s">
        <v>860</v>
      </c>
      <c r="E242" s="147" t="s">
        <v>13939</v>
      </c>
      <c r="F242" s="147" t="s">
        <v>137</v>
      </c>
      <c r="G242" s="147" t="s">
        <v>15205</v>
      </c>
      <c r="H242" s="246">
        <v>2958465</v>
      </c>
      <c r="I242" s="246">
        <v>42370</v>
      </c>
      <c r="J242" s="147" t="s">
        <v>1406</v>
      </c>
    </row>
    <row r="243" spans="2:10" x14ac:dyDescent="0.2">
      <c r="B243" s="148" t="s">
        <v>13248</v>
      </c>
      <c r="C243" s="149" t="s">
        <v>13942</v>
      </c>
      <c r="D243" s="147" t="s">
        <v>860</v>
      </c>
      <c r="E243" s="147" t="s">
        <v>13939</v>
      </c>
      <c r="F243" s="147" t="s">
        <v>137</v>
      </c>
      <c r="G243" s="147" t="s">
        <v>15205</v>
      </c>
      <c r="H243" s="246">
        <v>2958465</v>
      </c>
      <c r="I243" s="246">
        <v>42370</v>
      </c>
      <c r="J243" s="147" t="s">
        <v>1406</v>
      </c>
    </row>
    <row r="244" spans="2:10" x14ac:dyDescent="0.2">
      <c r="B244" s="148" t="s">
        <v>13248</v>
      </c>
      <c r="C244" s="149" t="s">
        <v>13943</v>
      </c>
      <c r="D244" s="147" t="s">
        <v>860</v>
      </c>
      <c r="E244" s="147" t="s">
        <v>13939</v>
      </c>
      <c r="F244" s="147" t="s">
        <v>137</v>
      </c>
      <c r="G244" s="147" t="s">
        <v>15205</v>
      </c>
      <c r="H244" s="246">
        <v>2958465</v>
      </c>
      <c r="I244" s="246">
        <v>42370</v>
      </c>
      <c r="J244" s="147" t="s">
        <v>1406</v>
      </c>
    </row>
    <row r="245" spans="2:10" x14ac:dyDescent="0.2">
      <c r="B245" s="148" t="s">
        <v>13248</v>
      </c>
      <c r="C245" s="149" t="s">
        <v>13944</v>
      </c>
      <c r="D245" s="147" t="s">
        <v>860</v>
      </c>
      <c r="E245" s="147" t="s">
        <v>13939</v>
      </c>
      <c r="F245" s="147" t="s">
        <v>137</v>
      </c>
      <c r="G245" s="147" t="s">
        <v>15205</v>
      </c>
      <c r="H245" s="246">
        <v>2958465</v>
      </c>
      <c r="I245" s="246">
        <v>42370</v>
      </c>
      <c r="J245" s="147" t="s">
        <v>1406</v>
      </c>
    </row>
    <row r="246" spans="2:10" x14ac:dyDescent="0.2">
      <c r="B246" s="148" t="s">
        <v>13248</v>
      </c>
      <c r="C246" s="149" t="s">
        <v>13945</v>
      </c>
      <c r="D246" s="147" t="s">
        <v>860</v>
      </c>
      <c r="E246" s="147" t="s">
        <v>13939</v>
      </c>
      <c r="F246" s="147" t="s">
        <v>137</v>
      </c>
      <c r="G246" s="147" t="s">
        <v>15205</v>
      </c>
      <c r="H246" s="246">
        <v>2958465</v>
      </c>
      <c r="I246" s="246">
        <v>42370</v>
      </c>
      <c r="J246" s="147" t="s">
        <v>1406</v>
      </c>
    </row>
    <row r="247" spans="2:10" x14ac:dyDescent="0.2">
      <c r="B247" s="148" t="s">
        <v>13248</v>
      </c>
      <c r="C247" s="149" t="s">
        <v>13946</v>
      </c>
      <c r="D247" s="147" t="s">
        <v>860</v>
      </c>
      <c r="E247" s="147" t="s">
        <v>13939</v>
      </c>
      <c r="F247" s="147" t="s">
        <v>137</v>
      </c>
      <c r="G247" s="147" t="s">
        <v>15205</v>
      </c>
      <c r="H247" s="246">
        <v>2958465</v>
      </c>
      <c r="I247" s="246">
        <v>42370</v>
      </c>
      <c r="J247" s="147" t="s">
        <v>1406</v>
      </c>
    </row>
    <row r="248" spans="2:10" x14ac:dyDescent="0.2">
      <c r="B248" s="148" t="s">
        <v>13248</v>
      </c>
      <c r="C248" s="149" t="s">
        <v>13947</v>
      </c>
      <c r="D248" s="147" t="s">
        <v>860</v>
      </c>
      <c r="E248" s="147" t="s">
        <v>13939</v>
      </c>
      <c r="F248" s="147" t="s">
        <v>137</v>
      </c>
      <c r="G248" s="147" t="s">
        <v>15205</v>
      </c>
      <c r="H248" s="246">
        <v>2958465</v>
      </c>
      <c r="I248" s="246">
        <v>42370</v>
      </c>
      <c r="J248" s="147" t="s">
        <v>1406</v>
      </c>
    </row>
    <row r="249" spans="2:10" x14ac:dyDescent="0.2">
      <c r="B249" s="148" t="s">
        <v>13248</v>
      </c>
      <c r="C249" s="149" t="s">
        <v>13948</v>
      </c>
      <c r="D249" s="147" t="s">
        <v>860</v>
      </c>
      <c r="E249" s="147" t="s">
        <v>13939</v>
      </c>
      <c r="F249" s="147" t="s">
        <v>137</v>
      </c>
      <c r="G249" s="147" t="s">
        <v>15205</v>
      </c>
      <c r="H249" s="246">
        <v>2958465</v>
      </c>
      <c r="I249" s="246">
        <v>42370</v>
      </c>
      <c r="J249" s="147" t="s">
        <v>1406</v>
      </c>
    </row>
    <row r="250" spans="2:10" x14ac:dyDescent="0.2">
      <c r="B250" s="148" t="s">
        <v>13248</v>
      </c>
      <c r="C250" s="149" t="s">
        <v>13949</v>
      </c>
      <c r="D250" s="147" t="s">
        <v>860</v>
      </c>
      <c r="E250" s="147" t="s">
        <v>13939</v>
      </c>
      <c r="F250" s="147" t="s">
        <v>137</v>
      </c>
      <c r="G250" s="147" t="s">
        <v>15205</v>
      </c>
      <c r="H250" s="246">
        <v>2958465</v>
      </c>
      <c r="I250" s="246">
        <v>42370</v>
      </c>
      <c r="J250" s="147" t="s">
        <v>1406</v>
      </c>
    </row>
    <row r="251" spans="2:10" x14ac:dyDescent="0.2">
      <c r="B251" s="148" t="s">
        <v>13248</v>
      </c>
      <c r="C251" s="149" t="s">
        <v>13950</v>
      </c>
      <c r="D251" s="147" t="s">
        <v>860</v>
      </c>
      <c r="E251" s="147" t="s">
        <v>13939</v>
      </c>
      <c r="F251" s="147" t="s">
        <v>137</v>
      </c>
      <c r="G251" s="147" t="s">
        <v>15205</v>
      </c>
      <c r="H251" s="246">
        <v>2958465</v>
      </c>
      <c r="I251" s="246">
        <v>42370</v>
      </c>
      <c r="J251" s="147" t="s">
        <v>1406</v>
      </c>
    </row>
    <row r="252" spans="2:10" x14ac:dyDescent="0.2">
      <c r="B252" s="148" t="s">
        <v>13248</v>
      </c>
      <c r="C252" s="149" t="s">
        <v>13951</v>
      </c>
      <c r="D252" s="147" t="s">
        <v>860</v>
      </c>
      <c r="E252" s="147" t="s">
        <v>13939</v>
      </c>
      <c r="F252" s="147" t="s">
        <v>137</v>
      </c>
      <c r="G252" s="147" t="s">
        <v>15205</v>
      </c>
      <c r="H252" s="246">
        <v>2958465</v>
      </c>
      <c r="I252" s="246">
        <v>42370</v>
      </c>
      <c r="J252" s="147" t="s">
        <v>1406</v>
      </c>
    </row>
    <row r="253" spans="2:10" x14ac:dyDescent="0.2">
      <c r="B253" s="148" t="s">
        <v>13248</v>
      </c>
      <c r="C253" s="149" t="s">
        <v>13952</v>
      </c>
      <c r="D253" s="147" t="s">
        <v>860</v>
      </c>
      <c r="E253" s="147" t="s">
        <v>13939</v>
      </c>
      <c r="F253" s="147" t="s">
        <v>137</v>
      </c>
      <c r="G253" s="147" t="s">
        <v>15205</v>
      </c>
      <c r="H253" s="246">
        <v>2958465</v>
      </c>
      <c r="I253" s="246">
        <v>42370</v>
      </c>
      <c r="J253" s="147" t="s">
        <v>1406</v>
      </c>
    </row>
    <row r="254" spans="2:10" x14ac:dyDescent="0.2">
      <c r="B254" s="148" t="s">
        <v>13248</v>
      </c>
      <c r="C254" s="149" t="s">
        <v>13953</v>
      </c>
      <c r="D254" s="147" t="s">
        <v>860</v>
      </c>
      <c r="E254" s="147" t="s">
        <v>13939</v>
      </c>
      <c r="F254" s="147" t="s">
        <v>137</v>
      </c>
      <c r="G254" s="147" t="s">
        <v>15205</v>
      </c>
      <c r="H254" s="246">
        <v>2958465</v>
      </c>
      <c r="I254" s="246">
        <v>42370</v>
      </c>
      <c r="J254" s="147" t="s">
        <v>1406</v>
      </c>
    </row>
    <row r="255" spans="2:10" x14ac:dyDescent="0.2">
      <c r="B255" s="148" t="s">
        <v>13248</v>
      </c>
      <c r="C255" s="149" t="s">
        <v>13954</v>
      </c>
      <c r="D255" s="147" t="s">
        <v>860</v>
      </c>
      <c r="E255" s="147" t="s">
        <v>13939</v>
      </c>
      <c r="F255" s="147" t="s">
        <v>137</v>
      </c>
      <c r="G255" s="147" t="s">
        <v>15205</v>
      </c>
      <c r="H255" s="246">
        <v>2958465</v>
      </c>
      <c r="I255" s="246">
        <v>42370</v>
      </c>
      <c r="J255" s="147" t="s">
        <v>1406</v>
      </c>
    </row>
    <row r="256" spans="2:10" x14ac:dyDescent="0.2">
      <c r="B256" s="148" t="s">
        <v>13248</v>
      </c>
      <c r="C256" s="149" t="s">
        <v>13955</v>
      </c>
      <c r="D256" s="147" t="s">
        <v>860</v>
      </c>
      <c r="E256" s="147" t="s">
        <v>13939</v>
      </c>
      <c r="F256" s="147" t="s">
        <v>137</v>
      </c>
      <c r="G256" s="147" t="s">
        <v>15205</v>
      </c>
      <c r="H256" s="246">
        <v>2958465</v>
      </c>
      <c r="I256" s="246">
        <v>42370</v>
      </c>
      <c r="J256" s="147" t="s">
        <v>1406</v>
      </c>
    </row>
    <row r="257" spans="2:10" x14ac:dyDescent="0.2">
      <c r="B257" s="148" t="s">
        <v>13248</v>
      </c>
      <c r="C257" s="149" t="s">
        <v>13956</v>
      </c>
      <c r="D257" s="147" t="s">
        <v>860</v>
      </c>
      <c r="E257" s="147" t="s">
        <v>13939</v>
      </c>
      <c r="F257" s="147" t="s">
        <v>137</v>
      </c>
      <c r="G257" s="147" t="s">
        <v>15205</v>
      </c>
      <c r="H257" s="246">
        <v>2958465</v>
      </c>
      <c r="I257" s="246">
        <v>42370</v>
      </c>
      <c r="J257" s="147" t="s">
        <v>1406</v>
      </c>
    </row>
    <row r="258" spans="2:10" x14ac:dyDescent="0.2">
      <c r="B258" s="148" t="s">
        <v>13248</v>
      </c>
      <c r="C258" s="149" t="s">
        <v>1895</v>
      </c>
      <c r="D258" s="147" t="s">
        <v>860</v>
      </c>
      <c r="E258" s="147" t="s">
        <v>1884</v>
      </c>
      <c r="F258" s="147" t="s">
        <v>137</v>
      </c>
      <c r="G258" s="147" t="s">
        <v>15206</v>
      </c>
      <c r="H258" s="246">
        <v>2958465</v>
      </c>
      <c r="I258" s="246">
        <v>1</v>
      </c>
      <c r="J258" s="147" t="s">
        <v>1406</v>
      </c>
    </row>
    <row r="259" spans="2:10" x14ac:dyDescent="0.2">
      <c r="B259" s="148" t="s">
        <v>13248</v>
      </c>
      <c r="C259" s="149" t="s">
        <v>1903</v>
      </c>
      <c r="D259" s="147" t="s">
        <v>860</v>
      </c>
      <c r="E259" s="147" t="s">
        <v>1884</v>
      </c>
      <c r="F259" s="147" t="s">
        <v>137</v>
      </c>
      <c r="G259" s="147" t="s">
        <v>15206</v>
      </c>
      <c r="H259" s="246">
        <v>2958465</v>
      </c>
      <c r="I259" s="246">
        <v>1</v>
      </c>
      <c r="J259" s="147" t="s">
        <v>1406</v>
      </c>
    </row>
    <row r="260" spans="2:10" x14ac:dyDescent="0.2">
      <c r="B260" s="148" t="s">
        <v>13248</v>
      </c>
      <c r="C260" s="149" t="s">
        <v>1904</v>
      </c>
      <c r="D260" s="147" t="s">
        <v>860</v>
      </c>
      <c r="E260" s="147" t="s">
        <v>1884</v>
      </c>
      <c r="F260" s="147" t="s">
        <v>137</v>
      </c>
      <c r="G260" s="147" t="s">
        <v>15206</v>
      </c>
      <c r="H260" s="246">
        <v>2958465</v>
      </c>
      <c r="I260" s="246">
        <v>1</v>
      </c>
      <c r="J260" s="147" t="s">
        <v>1406</v>
      </c>
    </row>
    <row r="261" spans="2:10" x14ac:dyDescent="0.2">
      <c r="B261" s="148" t="s">
        <v>13248</v>
      </c>
      <c r="C261" s="149" t="s">
        <v>1901</v>
      </c>
      <c r="D261" s="147" t="s">
        <v>860</v>
      </c>
      <c r="E261" s="147" t="s">
        <v>1884</v>
      </c>
      <c r="F261" s="147" t="s">
        <v>137</v>
      </c>
      <c r="G261" s="147" t="s">
        <v>15206</v>
      </c>
      <c r="H261" s="246">
        <v>2958465</v>
      </c>
      <c r="I261" s="246">
        <v>1</v>
      </c>
      <c r="J261" s="147" t="s">
        <v>1406</v>
      </c>
    </row>
    <row r="262" spans="2:10" x14ac:dyDescent="0.2">
      <c r="B262" s="148" t="s">
        <v>13248</v>
      </c>
      <c r="C262" s="149" t="s">
        <v>1894</v>
      </c>
      <c r="D262" s="147" t="s">
        <v>860</v>
      </c>
      <c r="E262" s="147" t="s">
        <v>1884</v>
      </c>
      <c r="F262" s="147" t="s">
        <v>137</v>
      </c>
      <c r="G262" s="147" t="s">
        <v>15206</v>
      </c>
      <c r="H262" s="246">
        <v>2958465</v>
      </c>
      <c r="I262" s="246">
        <v>1</v>
      </c>
      <c r="J262" s="147" t="s">
        <v>1406</v>
      </c>
    </row>
    <row r="263" spans="2:10" x14ac:dyDescent="0.2">
      <c r="B263" s="148" t="s">
        <v>13248</v>
      </c>
      <c r="C263" s="149" t="s">
        <v>1885</v>
      </c>
      <c r="D263" s="147" t="s">
        <v>860</v>
      </c>
      <c r="E263" s="147" t="s">
        <v>1884</v>
      </c>
      <c r="F263" s="147" t="s">
        <v>137</v>
      </c>
      <c r="G263" s="147" t="s">
        <v>15206</v>
      </c>
      <c r="H263" s="246">
        <v>2958465</v>
      </c>
      <c r="I263" s="246">
        <v>1</v>
      </c>
      <c r="J263" s="147" t="s">
        <v>1406</v>
      </c>
    </row>
    <row r="264" spans="2:10" x14ac:dyDescent="0.2">
      <c r="B264" s="148" t="s">
        <v>13248</v>
      </c>
      <c r="C264" s="149" t="s">
        <v>1892</v>
      </c>
      <c r="D264" s="147" t="s">
        <v>860</v>
      </c>
      <c r="E264" s="147" t="s">
        <v>1884</v>
      </c>
      <c r="F264" s="147" t="s">
        <v>137</v>
      </c>
      <c r="G264" s="147" t="s">
        <v>15206</v>
      </c>
      <c r="H264" s="246">
        <v>2958465</v>
      </c>
      <c r="I264" s="246">
        <v>1</v>
      </c>
      <c r="J264" s="147" t="s">
        <v>1406</v>
      </c>
    </row>
    <row r="265" spans="2:10" x14ac:dyDescent="0.2">
      <c r="B265" s="148" t="s">
        <v>13248</v>
      </c>
      <c r="C265" s="149" t="s">
        <v>1889</v>
      </c>
      <c r="D265" s="147" t="s">
        <v>860</v>
      </c>
      <c r="E265" s="147" t="s">
        <v>1884</v>
      </c>
      <c r="F265" s="147" t="s">
        <v>137</v>
      </c>
      <c r="G265" s="147" t="s">
        <v>15206</v>
      </c>
      <c r="H265" s="246">
        <v>2958465</v>
      </c>
      <c r="I265" s="246">
        <v>1</v>
      </c>
      <c r="J265" s="147" t="s">
        <v>1406</v>
      </c>
    </row>
    <row r="266" spans="2:10" x14ac:dyDescent="0.2">
      <c r="B266" s="148" t="s">
        <v>13248</v>
      </c>
      <c r="C266" s="149" t="s">
        <v>1887</v>
      </c>
      <c r="D266" s="147" t="s">
        <v>860</v>
      </c>
      <c r="E266" s="147" t="s">
        <v>1884</v>
      </c>
      <c r="F266" s="147" t="s">
        <v>137</v>
      </c>
      <c r="G266" s="147" t="s">
        <v>15206</v>
      </c>
      <c r="H266" s="246">
        <v>2958465</v>
      </c>
      <c r="I266" s="246">
        <v>1</v>
      </c>
      <c r="J266" s="147" t="s">
        <v>1406</v>
      </c>
    </row>
    <row r="267" spans="2:10" x14ac:dyDescent="0.2">
      <c r="B267" s="148" t="s">
        <v>13248</v>
      </c>
      <c r="C267" s="149" t="s">
        <v>1891</v>
      </c>
      <c r="D267" s="147" t="s">
        <v>860</v>
      </c>
      <c r="E267" s="147" t="s">
        <v>1884</v>
      </c>
      <c r="F267" s="147" t="s">
        <v>137</v>
      </c>
      <c r="G267" s="147" t="s">
        <v>15206</v>
      </c>
      <c r="H267" s="246">
        <v>2958465</v>
      </c>
      <c r="I267" s="246">
        <v>1</v>
      </c>
      <c r="J267" s="147" t="s">
        <v>1406</v>
      </c>
    </row>
    <row r="268" spans="2:10" x14ac:dyDescent="0.2">
      <c r="B268" s="148" t="s">
        <v>13248</v>
      </c>
      <c r="C268" s="149" t="s">
        <v>1888</v>
      </c>
      <c r="D268" s="147" t="s">
        <v>860</v>
      </c>
      <c r="E268" s="147" t="s">
        <v>1884</v>
      </c>
      <c r="F268" s="147" t="s">
        <v>137</v>
      </c>
      <c r="G268" s="147" t="s">
        <v>15206</v>
      </c>
      <c r="H268" s="246">
        <v>2958465</v>
      </c>
      <c r="I268" s="246">
        <v>1</v>
      </c>
      <c r="J268" s="147" t="s">
        <v>1406</v>
      </c>
    </row>
    <row r="269" spans="2:10" x14ac:dyDescent="0.2">
      <c r="B269" s="148" t="s">
        <v>13248</v>
      </c>
      <c r="C269" s="149" t="s">
        <v>1900</v>
      </c>
      <c r="D269" s="147" t="s">
        <v>860</v>
      </c>
      <c r="E269" s="147" t="s">
        <v>1884</v>
      </c>
      <c r="F269" s="147" t="s">
        <v>137</v>
      </c>
      <c r="G269" s="147" t="s">
        <v>15206</v>
      </c>
      <c r="H269" s="246">
        <v>2958465</v>
      </c>
      <c r="I269" s="246">
        <v>1</v>
      </c>
      <c r="J269" s="147" t="s">
        <v>1406</v>
      </c>
    </row>
    <row r="270" spans="2:10" x14ac:dyDescent="0.2">
      <c r="B270" s="148" t="s">
        <v>13248</v>
      </c>
      <c r="C270" s="149" t="s">
        <v>1899</v>
      </c>
      <c r="D270" s="147" t="s">
        <v>860</v>
      </c>
      <c r="E270" s="147" t="s">
        <v>1884</v>
      </c>
      <c r="F270" s="147" t="s">
        <v>137</v>
      </c>
      <c r="G270" s="147" t="s">
        <v>15206</v>
      </c>
      <c r="H270" s="246">
        <v>2958465</v>
      </c>
      <c r="I270" s="246">
        <v>1</v>
      </c>
      <c r="J270" s="147" t="s">
        <v>1406</v>
      </c>
    </row>
    <row r="271" spans="2:10" x14ac:dyDescent="0.2">
      <c r="B271" s="148" t="s">
        <v>13248</v>
      </c>
      <c r="C271" s="149" t="s">
        <v>1886</v>
      </c>
      <c r="D271" s="147" t="s">
        <v>860</v>
      </c>
      <c r="E271" s="147" t="s">
        <v>1884</v>
      </c>
      <c r="F271" s="147" t="s">
        <v>137</v>
      </c>
      <c r="G271" s="147" t="s">
        <v>15206</v>
      </c>
      <c r="H271" s="246">
        <v>2958465</v>
      </c>
      <c r="I271" s="246">
        <v>1</v>
      </c>
      <c r="J271" s="147" t="s">
        <v>1406</v>
      </c>
    </row>
    <row r="272" spans="2:10" x14ac:dyDescent="0.2">
      <c r="B272" s="148" t="s">
        <v>13248</v>
      </c>
      <c r="C272" s="149" t="s">
        <v>1890</v>
      </c>
      <c r="D272" s="147" t="s">
        <v>860</v>
      </c>
      <c r="E272" s="147" t="s">
        <v>1884</v>
      </c>
      <c r="F272" s="147" t="s">
        <v>137</v>
      </c>
      <c r="G272" s="147" t="s">
        <v>15206</v>
      </c>
      <c r="H272" s="246">
        <v>2958465</v>
      </c>
      <c r="I272" s="246">
        <v>1</v>
      </c>
      <c r="J272" s="147" t="s">
        <v>1406</v>
      </c>
    </row>
    <row r="273" spans="2:10" x14ac:dyDescent="0.2">
      <c r="B273" s="148" t="s">
        <v>13248</v>
      </c>
      <c r="C273" s="149" t="s">
        <v>1893</v>
      </c>
      <c r="D273" s="147" t="s">
        <v>860</v>
      </c>
      <c r="E273" s="147" t="s">
        <v>1884</v>
      </c>
      <c r="F273" s="147" t="s">
        <v>137</v>
      </c>
      <c r="G273" s="147" t="s">
        <v>15206</v>
      </c>
      <c r="H273" s="246">
        <v>2958465</v>
      </c>
      <c r="I273" s="246">
        <v>1</v>
      </c>
      <c r="J273" s="147" t="s">
        <v>1406</v>
      </c>
    </row>
    <row r="274" spans="2:10" x14ac:dyDescent="0.2">
      <c r="B274" s="148" t="s">
        <v>13248</v>
      </c>
      <c r="C274" s="149" t="s">
        <v>1902</v>
      </c>
      <c r="D274" s="147" t="s">
        <v>860</v>
      </c>
      <c r="E274" s="147" t="s">
        <v>1884</v>
      </c>
      <c r="F274" s="147" t="s">
        <v>137</v>
      </c>
      <c r="G274" s="147" t="s">
        <v>15206</v>
      </c>
      <c r="H274" s="246">
        <v>2958465</v>
      </c>
      <c r="I274" s="246">
        <v>1</v>
      </c>
      <c r="J274" s="147" t="s">
        <v>1406</v>
      </c>
    </row>
    <row r="275" spans="2:10" x14ac:dyDescent="0.2">
      <c r="B275" s="148" t="s">
        <v>13248</v>
      </c>
      <c r="C275" s="149" t="s">
        <v>1898</v>
      </c>
      <c r="D275" s="147" t="s">
        <v>860</v>
      </c>
      <c r="E275" s="147" t="s">
        <v>1884</v>
      </c>
      <c r="F275" s="147" t="s">
        <v>137</v>
      </c>
      <c r="G275" s="147" t="s">
        <v>15206</v>
      </c>
      <c r="H275" s="246">
        <v>2958465</v>
      </c>
      <c r="I275" s="246">
        <v>1</v>
      </c>
      <c r="J275" s="147" t="s">
        <v>1406</v>
      </c>
    </row>
    <row r="276" spans="2:10" x14ac:dyDescent="0.2">
      <c r="B276" s="148" t="s">
        <v>13248</v>
      </c>
      <c r="C276" s="149" t="s">
        <v>1905</v>
      </c>
      <c r="D276" s="147" t="s">
        <v>860</v>
      </c>
      <c r="E276" s="147" t="s">
        <v>1884</v>
      </c>
      <c r="F276" s="147" t="s">
        <v>137</v>
      </c>
      <c r="G276" s="147" t="s">
        <v>15206</v>
      </c>
      <c r="H276" s="246">
        <v>2958465</v>
      </c>
      <c r="I276" s="246">
        <v>1</v>
      </c>
      <c r="J276" s="147" t="s">
        <v>1406</v>
      </c>
    </row>
    <row r="277" spans="2:10" x14ac:dyDescent="0.2">
      <c r="B277" s="148" t="s">
        <v>13248</v>
      </c>
      <c r="C277" s="149" t="s">
        <v>1897</v>
      </c>
      <c r="D277" s="147" t="s">
        <v>860</v>
      </c>
      <c r="E277" s="147" t="s">
        <v>1884</v>
      </c>
      <c r="F277" s="147" t="s">
        <v>137</v>
      </c>
      <c r="G277" s="147" t="s">
        <v>15206</v>
      </c>
      <c r="H277" s="246">
        <v>2958465</v>
      </c>
      <c r="I277" s="246">
        <v>1</v>
      </c>
      <c r="J277" s="147" t="s">
        <v>1406</v>
      </c>
    </row>
    <row r="278" spans="2:10" x14ac:dyDescent="0.2">
      <c r="B278" s="148" t="s">
        <v>13248</v>
      </c>
      <c r="C278" s="149" t="s">
        <v>1896</v>
      </c>
      <c r="D278" s="147" t="s">
        <v>860</v>
      </c>
      <c r="E278" s="147" t="s">
        <v>1884</v>
      </c>
      <c r="F278" s="147" t="s">
        <v>137</v>
      </c>
      <c r="G278" s="147" t="s">
        <v>15206</v>
      </c>
      <c r="H278" s="246">
        <v>2958465</v>
      </c>
      <c r="I278" s="246">
        <v>1</v>
      </c>
      <c r="J278" s="147" t="s">
        <v>1406</v>
      </c>
    </row>
    <row r="279" spans="2:10" x14ac:dyDescent="0.2">
      <c r="B279" s="148" t="s">
        <v>13248</v>
      </c>
      <c r="C279" s="149" t="s">
        <v>1911</v>
      </c>
      <c r="D279" s="147" t="s">
        <v>861</v>
      </c>
      <c r="E279" s="147" t="s">
        <v>460</v>
      </c>
      <c r="F279" s="147" t="s">
        <v>137</v>
      </c>
      <c r="G279" s="147" t="s">
        <v>15207</v>
      </c>
      <c r="H279" s="246">
        <v>2958465</v>
      </c>
      <c r="I279" s="246">
        <v>1</v>
      </c>
      <c r="J279" s="147" t="s">
        <v>1406</v>
      </c>
    </row>
    <row r="280" spans="2:10" x14ac:dyDescent="0.2">
      <c r="B280" s="148" t="s">
        <v>13248</v>
      </c>
      <c r="C280" s="149" t="s">
        <v>1912</v>
      </c>
      <c r="D280" s="147" t="s">
        <v>861</v>
      </c>
      <c r="E280" s="147" t="s">
        <v>460</v>
      </c>
      <c r="F280" s="147" t="s">
        <v>137</v>
      </c>
      <c r="G280" s="147" t="s">
        <v>15207</v>
      </c>
      <c r="H280" s="246">
        <v>2958465</v>
      </c>
      <c r="I280" s="246">
        <v>1</v>
      </c>
      <c r="J280" s="147" t="s">
        <v>1406</v>
      </c>
    </row>
    <row r="281" spans="2:10" x14ac:dyDescent="0.2">
      <c r="B281" s="148" t="s">
        <v>13248</v>
      </c>
      <c r="C281" s="149" t="s">
        <v>1913</v>
      </c>
      <c r="D281" s="147" t="s">
        <v>861</v>
      </c>
      <c r="E281" s="147" t="s">
        <v>460</v>
      </c>
      <c r="F281" s="147" t="s">
        <v>137</v>
      </c>
      <c r="G281" s="147" t="s">
        <v>15207</v>
      </c>
      <c r="H281" s="246">
        <v>2958465</v>
      </c>
      <c r="I281" s="246">
        <v>1</v>
      </c>
      <c r="J281" s="147" t="s">
        <v>1406</v>
      </c>
    </row>
    <row r="282" spans="2:10" x14ac:dyDescent="0.2">
      <c r="B282" s="148" t="s">
        <v>13248</v>
      </c>
      <c r="C282" s="149" t="s">
        <v>1914</v>
      </c>
      <c r="D282" s="147" t="s">
        <v>861</v>
      </c>
      <c r="E282" s="147" t="s">
        <v>460</v>
      </c>
      <c r="F282" s="147" t="s">
        <v>137</v>
      </c>
      <c r="G282" s="147" t="s">
        <v>15207</v>
      </c>
      <c r="H282" s="246">
        <v>2958465</v>
      </c>
      <c r="I282" s="246">
        <v>1</v>
      </c>
      <c r="J282" s="147" t="s">
        <v>1406</v>
      </c>
    </row>
    <row r="283" spans="2:10" x14ac:dyDescent="0.2">
      <c r="B283" s="148" t="s">
        <v>13248</v>
      </c>
      <c r="C283" s="149" t="s">
        <v>1915</v>
      </c>
      <c r="D283" s="147" t="s">
        <v>861</v>
      </c>
      <c r="E283" s="147" t="s">
        <v>460</v>
      </c>
      <c r="F283" s="147" t="s">
        <v>137</v>
      </c>
      <c r="G283" s="147" t="s">
        <v>15207</v>
      </c>
      <c r="H283" s="246">
        <v>2958465</v>
      </c>
      <c r="I283" s="246">
        <v>1</v>
      </c>
      <c r="J283" s="147" t="s">
        <v>1406</v>
      </c>
    </row>
    <row r="284" spans="2:10" x14ac:dyDescent="0.2">
      <c r="B284" s="148" t="s">
        <v>13248</v>
      </c>
      <c r="C284" s="149" t="s">
        <v>1916</v>
      </c>
      <c r="D284" s="147" t="s">
        <v>861</v>
      </c>
      <c r="E284" s="147" t="s">
        <v>460</v>
      </c>
      <c r="F284" s="147" t="s">
        <v>137</v>
      </c>
      <c r="G284" s="147" t="s">
        <v>15207</v>
      </c>
      <c r="H284" s="246">
        <v>2958465</v>
      </c>
      <c r="I284" s="246">
        <v>1</v>
      </c>
      <c r="J284" s="147" t="s">
        <v>1406</v>
      </c>
    </row>
    <row r="285" spans="2:10" x14ac:dyDescent="0.2">
      <c r="B285" s="148" t="s">
        <v>13248</v>
      </c>
      <c r="C285" s="149" t="s">
        <v>1917</v>
      </c>
      <c r="D285" s="147" t="s">
        <v>861</v>
      </c>
      <c r="E285" s="147" t="s">
        <v>460</v>
      </c>
      <c r="F285" s="147" t="s">
        <v>137</v>
      </c>
      <c r="G285" s="147" t="s">
        <v>15207</v>
      </c>
      <c r="H285" s="246">
        <v>2958465</v>
      </c>
      <c r="I285" s="246">
        <v>1</v>
      </c>
      <c r="J285" s="147" t="s">
        <v>1406</v>
      </c>
    </row>
    <row r="286" spans="2:10" x14ac:dyDescent="0.2">
      <c r="B286" s="148" t="s">
        <v>13248</v>
      </c>
      <c r="C286" s="149" t="s">
        <v>1918</v>
      </c>
      <c r="D286" s="147" t="s">
        <v>861</v>
      </c>
      <c r="E286" s="147" t="s">
        <v>460</v>
      </c>
      <c r="F286" s="147" t="s">
        <v>137</v>
      </c>
      <c r="G286" s="147" t="s">
        <v>15207</v>
      </c>
      <c r="H286" s="246">
        <v>2958465</v>
      </c>
      <c r="I286" s="246">
        <v>1</v>
      </c>
      <c r="J286" s="147" t="s">
        <v>1406</v>
      </c>
    </row>
    <row r="287" spans="2:10" x14ac:dyDescent="0.2">
      <c r="B287" s="148" t="s">
        <v>13248</v>
      </c>
      <c r="C287" s="149" t="s">
        <v>1919</v>
      </c>
      <c r="D287" s="147" t="s">
        <v>861</v>
      </c>
      <c r="E287" s="147" t="s">
        <v>460</v>
      </c>
      <c r="F287" s="147" t="s">
        <v>137</v>
      </c>
      <c r="G287" s="147" t="s">
        <v>15207</v>
      </c>
      <c r="H287" s="246">
        <v>2958465</v>
      </c>
      <c r="I287" s="246">
        <v>1</v>
      </c>
      <c r="J287" s="147" t="s">
        <v>1406</v>
      </c>
    </row>
    <row r="288" spans="2:10" x14ac:dyDescent="0.2">
      <c r="B288" s="148" t="s">
        <v>13248</v>
      </c>
      <c r="C288" s="149" t="s">
        <v>1920</v>
      </c>
      <c r="D288" s="147" t="s">
        <v>861</v>
      </c>
      <c r="E288" s="147" t="s">
        <v>460</v>
      </c>
      <c r="F288" s="147" t="s">
        <v>137</v>
      </c>
      <c r="G288" s="147" t="s">
        <v>15207</v>
      </c>
      <c r="H288" s="246">
        <v>2958465</v>
      </c>
      <c r="I288" s="246">
        <v>1</v>
      </c>
      <c r="J288" s="147" t="s">
        <v>1406</v>
      </c>
    </row>
    <row r="289" spans="2:10" x14ac:dyDescent="0.2">
      <c r="B289" s="148" t="s">
        <v>13248</v>
      </c>
      <c r="C289" s="149" t="s">
        <v>1923</v>
      </c>
      <c r="D289" s="147" t="s">
        <v>861</v>
      </c>
      <c r="E289" s="147" t="s">
        <v>460</v>
      </c>
      <c r="F289" s="147" t="s">
        <v>137</v>
      </c>
      <c r="G289" s="147" t="s">
        <v>15207</v>
      </c>
      <c r="H289" s="246">
        <v>2958465</v>
      </c>
      <c r="I289" s="246">
        <v>1</v>
      </c>
      <c r="J289" s="147" t="s">
        <v>1406</v>
      </c>
    </row>
    <row r="290" spans="2:10" x14ac:dyDescent="0.2">
      <c r="B290" s="148" t="s">
        <v>13248</v>
      </c>
      <c r="C290" s="149" t="s">
        <v>1910</v>
      </c>
      <c r="D290" s="147" t="s">
        <v>861</v>
      </c>
      <c r="E290" s="147" t="s">
        <v>460</v>
      </c>
      <c r="F290" s="147" t="s">
        <v>137</v>
      </c>
      <c r="G290" s="147" t="s">
        <v>15207</v>
      </c>
      <c r="H290" s="246">
        <v>2958465</v>
      </c>
      <c r="I290" s="246">
        <v>1</v>
      </c>
      <c r="J290" s="147" t="s">
        <v>1406</v>
      </c>
    </row>
    <row r="291" spans="2:10" x14ac:dyDescent="0.2">
      <c r="B291" s="148" t="s">
        <v>13248</v>
      </c>
      <c r="C291" s="149" t="s">
        <v>1922</v>
      </c>
      <c r="D291" s="147" t="s">
        <v>861</v>
      </c>
      <c r="E291" s="147" t="s">
        <v>460</v>
      </c>
      <c r="F291" s="147" t="s">
        <v>137</v>
      </c>
      <c r="G291" s="147" t="s">
        <v>15207</v>
      </c>
      <c r="H291" s="246">
        <v>2958465</v>
      </c>
      <c r="I291" s="246">
        <v>1</v>
      </c>
      <c r="J291" s="147" t="s">
        <v>1406</v>
      </c>
    </row>
    <row r="292" spans="2:10" x14ac:dyDescent="0.2">
      <c r="B292" s="148" t="s">
        <v>13248</v>
      </c>
      <c r="C292" s="149" t="s">
        <v>1921</v>
      </c>
      <c r="D292" s="147" t="s">
        <v>861</v>
      </c>
      <c r="E292" s="147" t="s">
        <v>460</v>
      </c>
      <c r="F292" s="147" t="s">
        <v>137</v>
      </c>
      <c r="G292" s="147" t="s">
        <v>15207</v>
      </c>
      <c r="H292" s="246">
        <v>2958465</v>
      </c>
      <c r="I292" s="246">
        <v>1</v>
      </c>
      <c r="J292" s="147" t="s">
        <v>1406</v>
      </c>
    </row>
    <row r="293" spans="2:10" x14ac:dyDescent="0.2">
      <c r="B293" s="148" t="s">
        <v>13248</v>
      </c>
      <c r="C293" s="149" t="s">
        <v>1907</v>
      </c>
      <c r="D293" s="147" t="s">
        <v>861</v>
      </c>
      <c r="E293" s="147" t="s">
        <v>460</v>
      </c>
      <c r="F293" s="147" t="s">
        <v>137</v>
      </c>
      <c r="G293" s="147" t="s">
        <v>15207</v>
      </c>
      <c r="H293" s="246">
        <v>2958465</v>
      </c>
      <c r="I293" s="246">
        <v>1</v>
      </c>
      <c r="J293" s="147" t="s">
        <v>1406</v>
      </c>
    </row>
    <row r="294" spans="2:10" x14ac:dyDescent="0.2">
      <c r="B294" s="148" t="s">
        <v>13248</v>
      </c>
      <c r="C294" s="149" t="s">
        <v>1906</v>
      </c>
      <c r="D294" s="147" t="s">
        <v>861</v>
      </c>
      <c r="E294" s="147" t="s">
        <v>460</v>
      </c>
      <c r="F294" s="147" t="s">
        <v>137</v>
      </c>
      <c r="G294" s="147" t="s">
        <v>15207</v>
      </c>
      <c r="H294" s="246">
        <v>2958465</v>
      </c>
      <c r="I294" s="246">
        <v>1</v>
      </c>
      <c r="J294" s="147" t="s">
        <v>1406</v>
      </c>
    </row>
    <row r="295" spans="2:10" x14ac:dyDescent="0.2">
      <c r="B295" s="148" t="s">
        <v>13248</v>
      </c>
      <c r="C295" s="149" t="s">
        <v>1909</v>
      </c>
      <c r="D295" s="147" t="s">
        <v>861</v>
      </c>
      <c r="E295" s="147" t="s">
        <v>460</v>
      </c>
      <c r="F295" s="147" t="s">
        <v>137</v>
      </c>
      <c r="G295" s="147" t="s">
        <v>15207</v>
      </c>
      <c r="H295" s="246">
        <v>2958465</v>
      </c>
      <c r="I295" s="246">
        <v>1</v>
      </c>
      <c r="J295" s="147" t="s">
        <v>1406</v>
      </c>
    </row>
    <row r="296" spans="2:10" x14ac:dyDescent="0.2">
      <c r="B296" s="148" t="s">
        <v>13248</v>
      </c>
      <c r="C296" s="149" t="s">
        <v>1908</v>
      </c>
      <c r="D296" s="147" t="s">
        <v>861</v>
      </c>
      <c r="E296" s="147" t="s">
        <v>460</v>
      </c>
      <c r="F296" s="147" t="s">
        <v>137</v>
      </c>
      <c r="G296" s="147" t="s">
        <v>15207</v>
      </c>
      <c r="H296" s="246">
        <v>2958465</v>
      </c>
      <c r="I296" s="246">
        <v>1</v>
      </c>
      <c r="J296" s="147" t="s">
        <v>1406</v>
      </c>
    </row>
    <row r="297" spans="2:10" x14ac:dyDescent="0.2">
      <c r="B297" s="148" t="s">
        <v>13248</v>
      </c>
      <c r="C297" s="149" t="s">
        <v>1929</v>
      </c>
      <c r="D297" s="147" t="s">
        <v>862</v>
      </c>
      <c r="E297" s="147" t="s">
        <v>461</v>
      </c>
      <c r="F297" s="147" t="s">
        <v>137</v>
      </c>
      <c r="G297" s="147" t="s">
        <v>15208</v>
      </c>
      <c r="H297" s="246">
        <v>2958465</v>
      </c>
      <c r="I297" s="246">
        <v>1</v>
      </c>
      <c r="J297" s="147" t="s">
        <v>1406</v>
      </c>
    </row>
    <row r="298" spans="2:10" x14ac:dyDescent="0.2">
      <c r="B298" s="148" t="s">
        <v>13248</v>
      </c>
      <c r="C298" s="149" t="s">
        <v>1930</v>
      </c>
      <c r="D298" s="147" t="s">
        <v>862</v>
      </c>
      <c r="E298" s="147" t="s">
        <v>461</v>
      </c>
      <c r="F298" s="147" t="s">
        <v>137</v>
      </c>
      <c r="G298" s="147" t="s">
        <v>15208</v>
      </c>
      <c r="H298" s="246">
        <v>2958465</v>
      </c>
      <c r="I298" s="246">
        <v>1</v>
      </c>
      <c r="J298" s="147" t="s">
        <v>1406</v>
      </c>
    </row>
    <row r="299" spans="2:10" x14ac:dyDescent="0.2">
      <c r="B299" s="148" t="s">
        <v>13248</v>
      </c>
      <c r="C299" s="149" t="s">
        <v>1931</v>
      </c>
      <c r="D299" s="147" t="s">
        <v>862</v>
      </c>
      <c r="E299" s="147" t="s">
        <v>461</v>
      </c>
      <c r="F299" s="147" t="s">
        <v>137</v>
      </c>
      <c r="G299" s="147" t="s">
        <v>15208</v>
      </c>
      <c r="H299" s="246">
        <v>2958465</v>
      </c>
      <c r="I299" s="246">
        <v>1</v>
      </c>
      <c r="J299" s="147" t="s">
        <v>1406</v>
      </c>
    </row>
    <row r="300" spans="2:10" x14ac:dyDescent="0.2">
      <c r="B300" s="148" t="s">
        <v>13248</v>
      </c>
      <c r="C300" s="149" t="s">
        <v>1932</v>
      </c>
      <c r="D300" s="147" t="s">
        <v>862</v>
      </c>
      <c r="E300" s="147" t="s">
        <v>461</v>
      </c>
      <c r="F300" s="147" t="s">
        <v>137</v>
      </c>
      <c r="G300" s="147" t="s">
        <v>15208</v>
      </c>
      <c r="H300" s="246">
        <v>2958465</v>
      </c>
      <c r="I300" s="246">
        <v>1</v>
      </c>
      <c r="J300" s="147" t="s">
        <v>1406</v>
      </c>
    </row>
    <row r="301" spans="2:10" x14ac:dyDescent="0.2">
      <c r="B301" s="148" t="s">
        <v>13248</v>
      </c>
      <c r="C301" s="149" t="s">
        <v>1933</v>
      </c>
      <c r="D301" s="147" t="s">
        <v>862</v>
      </c>
      <c r="E301" s="147" t="s">
        <v>461</v>
      </c>
      <c r="F301" s="147" t="s">
        <v>137</v>
      </c>
      <c r="G301" s="147" t="s">
        <v>15208</v>
      </c>
      <c r="H301" s="246">
        <v>2958465</v>
      </c>
      <c r="I301" s="246">
        <v>1</v>
      </c>
      <c r="J301" s="147" t="s">
        <v>1406</v>
      </c>
    </row>
    <row r="302" spans="2:10" x14ac:dyDescent="0.2">
      <c r="B302" s="148" t="s">
        <v>13248</v>
      </c>
      <c r="C302" s="149" t="s">
        <v>1934</v>
      </c>
      <c r="D302" s="147" t="s">
        <v>862</v>
      </c>
      <c r="E302" s="147" t="s">
        <v>461</v>
      </c>
      <c r="F302" s="147" t="s">
        <v>137</v>
      </c>
      <c r="G302" s="147" t="s">
        <v>15208</v>
      </c>
      <c r="H302" s="246">
        <v>2958465</v>
      </c>
      <c r="I302" s="246">
        <v>1</v>
      </c>
      <c r="J302" s="147" t="s">
        <v>1406</v>
      </c>
    </row>
    <row r="303" spans="2:10" x14ac:dyDescent="0.2">
      <c r="B303" s="148" t="s">
        <v>13248</v>
      </c>
      <c r="C303" s="149" t="s">
        <v>1935</v>
      </c>
      <c r="D303" s="147" t="s">
        <v>862</v>
      </c>
      <c r="E303" s="147" t="s">
        <v>461</v>
      </c>
      <c r="F303" s="147" t="s">
        <v>137</v>
      </c>
      <c r="G303" s="147" t="s">
        <v>15208</v>
      </c>
      <c r="H303" s="246">
        <v>2958465</v>
      </c>
      <c r="I303" s="246">
        <v>1</v>
      </c>
      <c r="J303" s="147" t="s">
        <v>1406</v>
      </c>
    </row>
    <row r="304" spans="2:10" x14ac:dyDescent="0.2">
      <c r="B304" s="148" t="s">
        <v>13248</v>
      </c>
      <c r="C304" s="149" t="s">
        <v>1936</v>
      </c>
      <c r="D304" s="147" t="s">
        <v>862</v>
      </c>
      <c r="E304" s="147" t="s">
        <v>461</v>
      </c>
      <c r="F304" s="147" t="s">
        <v>137</v>
      </c>
      <c r="G304" s="147" t="s">
        <v>15208</v>
      </c>
      <c r="H304" s="246">
        <v>2958465</v>
      </c>
      <c r="I304" s="246">
        <v>1</v>
      </c>
      <c r="J304" s="147" t="s">
        <v>1406</v>
      </c>
    </row>
    <row r="305" spans="2:10" x14ac:dyDescent="0.2">
      <c r="B305" s="148" t="s">
        <v>13248</v>
      </c>
      <c r="C305" s="149" t="s">
        <v>1937</v>
      </c>
      <c r="D305" s="147" t="s">
        <v>862</v>
      </c>
      <c r="E305" s="147" t="s">
        <v>461</v>
      </c>
      <c r="F305" s="147" t="s">
        <v>137</v>
      </c>
      <c r="G305" s="147" t="s">
        <v>15208</v>
      </c>
      <c r="H305" s="246">
        <v>2958465</v>
      </c>
      <c r="I305" s="246">
        <v>1</v>
      </c>
      <c r="J305" s="147" t="s">
        <v>1406</v>
      </c>
    </row>
    <row r="306" spans="2:10" x14ac:dyDescent="0.2">
      <c r="B306" s="148" t="s">
        <v>13248</v>
      </c>
      <c r="C306" s="149" t="s">
        <v>1938</v>
      </c>
      <c r="D306" s="147" t="s">
        <v>862</v>
      </c>
      <c r="E306" s="147" t="s">
        <v>461</v>
      </c>
      <c r="F306" s="147" t="s">
        <v>137</v>
      </c>
      <c r="G306" s="147" t="s">
        <v>15208</v>
      </c>
      <c r="H306" s="246">
        <v>2958465</v>
      </c>
      <c r="I306" s="246">
        <v>1</v>
      </c>
      <c r="J306" s="147" t="s">
        <v>1406</v>
      </c>
    </row>
    <row r="307" spans="2:10" x14ac:dyDescent="0.2">
      <c r="B307" s="148" t="s">
        <v>13248</v>
      </c>
      <c r="C307" s="149" t="s">
        <v>1941</v>
      </c>
      <c r="D307" s="147" t="s">
        <v>862</v>
      </c>
      <c r="E307" s="147" t="s">
        <v>461</v>
      </c>
      <c r="F307" s="147" t="s">
        <v>137</v>
      </c>
      <c r="G307" s="147" t="s">
        <v>15208</v>
      </c>
      <c r="H307" s="246">
        <v>2958465</v>
      </c>
      <c r="I307" s="246">
        <v>1</v>
      </c>
      <c r="J307" s="147" t="s">
        <v>1406</v>
      </c>
    </row>
    <row r="308" spans="2:10" x14ac:dyDescent="0.2">
      <c r="B308" s="148" t="s">
        <v>13248</v>
      </c>
      <c r="C308" s="149" t="s">
        <v>1928</v>
      </c>
      <c r="D308" s="147" t="s">
        <v>862</v>
      </c>
      <c r="E308" s="147" t="s">
        <v>461</v>
      </c>
      <c r="F308" s="147" t="s">
        <v>137</v>
      </c>
      <c r="G308" s="147" t="s">
        <v>15208</v>
      </c>
      <c r="H308" s="246">
        <v>2958465</v>
      </c>
      <c r="I308" s="246">
        <v>1</v>
      </c>
      <c r="J308" s="147" t="s">
        <v>1406</v>
      </c>
    </row>
    <row r="309" spans="2:10" x14ac:dyDescent="0.2">
      <c r="B309" s="148" t="s">
        <v>13248</v>
      </c>
      <c r="C309" s="149" t="s">
        <v>1940</v>
      </c>
      <c r="D309" s="147" t="s">
        <v>862</v>
      </c>
      <c r="E309" s="147" t="s">
        <v>461</v>
      </c>
      <c r="F309" s="147" t="s">
        <v>137</v>
      </c>
      <c r="G309" s="147" t="s">
        <v>15208</v>
      </c>
      <c r="H309" s="246">
        <v>2958465</v>
      </c>
      <c r="I309" s="246">
        <v>1</v>
      </c>
      <c r="J309" s="147" t="s">
        <v>1406</v>
      </c>
    </row>
    <row r="310" spans="2:10" x14ac:dyDescent="0.2">
      <c r="B310" s="148" t="s">
        <v>13248</v>
      </c>
      <c r="C310" s="149" t="s">
        <v>1939</v>
      </c>
      <c r="D310" s="147" t="s">
        <v>862</v>
      </c>
      <c r="E310" s="147" t="s">
        <v>461</v>
      </c>
      <c r="F310" s="147" t="s">
        <v>137</v>
      </c>
      <c r="G310" s="147" t="s">
        <v>15208</v>
      </c>
      <c r="H310" s="246">
        <v>2958465</v>
      </c>
      <c r="I310" s="246">
        <v>1</v>
      </c>
      <c r="J310" s="147" t="s">
        <v>1406</v>
      </c>
    </row>
    <row r="311" spans="2:10" x14ac:dyDescent="0.2">
      <c r="B311" s="148" t="s">
        <v>13248</v>
      </c>
      <c r="C311" s="149" t="s">
        <v>1925</v>
      </c>
      <c r="D311" s="147" t="s">
        <v>862</v>
      </c>
      <c r="E311" s="147" t="s">
        <v>461</v>
      </c>
      <c r="F311" s="147" t="s">
        <v>137</v>
      </c>
      <c r="G311" s="147" t="s">
        <v>15208</v>
      </c>
      <c r="H311" s="246">
        <v>2958465</v>
      </c>
      <c r="I311" s="246">
        <v>1</v>
      </c>
      <c r="J311" s="147" t="s">
        <v>1406</v>
      </c>
    </row>
    <row r="312" spans="2:10" x14ac:dyDescent="0.2">
      <c r="B312" s="148" t="s">
        <v>13248</v>
      </c>
      <c r="C312" s="149" t="s">
        <v>1924</v>
      </c>
      <c r="D312" s="147" t="s">
        <v>862</v>
      </c>
      <c r="E312" s="147" t="s">
        <v>461</v>
      </c>
      <c r="F312" s="147" t="s">
        <v>137</v>
      </c>
      <c r="G312" s="147" t="s">
        <v>15208</v>
      </c>
      <c r="H312" s="246">
        <v>2958465</v>
      </c>
      <c r="I312" s="246">
        <v>1</v>
      </c>
      <c r="J312" s="147" t="s">
        <v>1406</v>
      </c>
    </row>
    <row r="313" spans="2:10" x14ac:dyDescent="0.2">
      <c r="B313" s="148" t="s">
        <v>13248</v>
      </c>
      <c r="C313" s="149" t="s">
        <v>1927</v>
      </c>
      <c r="D313" s="147" t="s">
        <v>862</v>
      </c>
      <c r="E313" s="147" t="s">
        <v>461</v>
      </c>
      <c r="F313" s="147" t="s">
        <v>137</v>
      </c>
      <c r="G313" s="147" t="s">
        <v>15208</v>
      </c>
      <c r="H313" s="246">
        <v>2958465</v>
      </c>
      <c r="I313" s="246">
        <v>1</v>
      </c>
      <c r="J313" s="147" t="s">
        <v>1406</v>
      </c>
    </row>
    <row r="314" spans="2:10" x14ac:dyDescent="0.2">
      <c r="B314" s="148" t="s">
        <v>13248</v>
      </c>
      <c r="C314" s="149" t="s">
        <v>1926</v>
      </c>
      <c r="D314" s="147" t="s">
        <v>862</v>
      </c>
      <c r="E314" s="147" t="s">
        <v>461</v>
      </c>
      <c r="F314" s="147" t="s">
        <v>137</v>
      </c>
      <c r="G314" s="147" t="s">
        <v>15208</v>
      </c>
      <c r="H314" s="246">
        <v>2958465</v>
      </c>
      <c r="I314" s="246">
        <v>1</v>
      </c>
      <c r="J314" s="147" t="s">
        <v>1406</v>
      </c>
    </row>
    <row r="315" spans="2:10" x14ac:dyDescent="0.2">
      <c r="B315" s="148" t="s">
        <v>13248</v>
      </c>
      <c r="C315" s="149" t="s">
        <v>1947</v>
      </c>
      <c r="D315" s="147" t="s">
        <v>863</v>
      </c>
      <c r="E315" s="147" t="s">
        <v>462</v>
      </c>
      <c r="F315" s="147" t="s">
        <v>137</v>
      </c>
      <c r="G315" s="147" t="s">
        <v>15209</v>
      </c>
      <c r="H315" s="246">
        <v>2958465</v>
      </c>
      <c r="I315" s="246">
        <v>1</v>
      </c>
      <c r="J315" s="147" t="s">
        <v>1406</v>
      </c>
    </row>
    <row r="316" spans="2:10" x14ac:dyDescent="0.2">
      <c r="B316" s="148" t="s">
        <v>13248</v>
      </c>
      <c r="C316" s="149" t="s">
        <v>1948</v>
      </c>
      <c r="D316" s="147" t="s">
        <v>863</v>
      </c>
      <c r="E316" s="147" t="s">
        <v>462</v>
      </c>
      <c r="F316" s="147" t="s">
        <v>137</v>
      </c>
      <c r="G316" s="147" t="s">
        <v>15209</v>
      </c>
      <c r="H316" s="246">
        <v>2958465</v>
      </c>
      <c r="I316" s="246">
        <v>1</v>
      </c>
      <c r="J316" s="147" t="s">
        <v>1406</v>
      </c>
    </row>
    <row r="317" spans="2:10" x14ac:dyDescent="0.2">
      <c r="B317" s="148" t="s">
        <v>13248</v>
      </c>
      <c r="C317" s="149" t="s">
        <v>1949</v>
      </c>
      <c r="D317" s="147" t="s">
        <v>863</v>
      </c>
      <c r="E317" s="147" t="s">
        <v>462</v>
      </c>
      <c r="F317" s="147" t="s">
        <v>137</v>
      </c>
      <c r="G317" s="147" t="s">
        <v>15209</v>
      </c>
      <c r="H317" s="246">
        <v>2958465</v>
      </c>
      <c r="I317" s="246">
        <v>1</v>
      </c>
      <c r="J317" s="147" t="s">
        <v>1406</v>
      </c>
    </row>
    <row r="318" spans="2:10" x14ac:dyDescent="0.2">
      <c r="B318" s="148" t="s">
        <v>13248</v>
      </c>
      <c r="C318" s="149" t="s">
        <v>1950</v>
      </c>
      <c r="D318" s="147" t="s">
        <v>863</v>
      </c>
      <c r="E318" s="147" t="s">
        <v>462</v>
      </c>
      <c r="F318" s="147" t="s">
        <v>137</v>
      </c>
      <c r="G318" s="147" t="s">
        <v>15209</v>
      </c>
      <c r="H318" s="246">
        <v>2958465</v>
      </c>
      <c r="I318" s="246">
        <v>1</v>
      </c>
      <c r="J318" s="147" t="s">
        <v>1406</v>
      </c>
    </row>
    <row r="319" spans="2:10" x14ac:dyDescent="0.2">
      <c r="B319" s="148" t="s">
        <v>13248</v>
      </c>
      <c r="C319" s="149" t="s">
        <v>1951</v>
      </c>
      <c r="D319" s="147" t="s">
        <v>863</v>
      </c>
      <c r="E319" s="147" t="s">
        <v>462</v>
      </c>
      <c r="F319" s="147" t="s">
        <v>137</v>
      </c>
      <c r="G319" s="147" t="s">
        <v>15209</v>
      </c>
      <c r="H319" s="246">
        <v>2958465</v>
      </c>
      <c r="I319" s="246">
        <v>1</v>
      </c>
      <c r="J319" s="147" t="s">
        <v>1406</v>
      </c>
    </row>
    <row r="320" spans="2:10" x14ac:dyDescent="0.2">
      <c r="B320" s="148" t="s">
        <v>13248</v>
      </c>
      <c r="C320" s="149" t="s">
        <v>1952</v>
      </c>
      <c r="D320" s="147" t="s">
        <v>863</v>
      </c>
      <c r="E320" s="147" t="s">
        <v>462</v>
      </c>
      <c r="F320" s="147" t="s">
        <v>137</v>
      </c>
      <c r="G320" s="147" t="s">
        <v>15209</v>
      </c>
      <c r="H320" s="246">
        <v>2958465</v>
      </c>
      <c r="I320" s="246">
        <v>1</v>
      </c>
      <c r="J320" s="147" t="s">
        <v>1406</v>
      </c>
    </row>
    <row r="321" spans="2:10" x14ac:dyDescent="0.2">
      <c r="B321" s="148" t="s">
        <v>13248</v>
      </c>
      <c r="C321" s="149" t="s">
        <v>1953</v>
      </c>
      <c r="D321" s="147" t="s">
        <v>863</v>
      </c>
      <c r="E321" s="147" t="s">
        <v>462</v>
      </c>
      <c r="F321" s="147" t="s">
        <v>137</v>
      </c>
      <c r="G321" s="147" t="s">
        <v>15209</v>
      </c>
      <c r="H321" s="246">
        <v>2958465</v>
      </c>
      <c r="I321" s="246">
        <v>1</v>
      </c>
      <c r="J321" s="147" t="s">
        <v>1406</v>
      </c>
    </row>
    <row r="322" spans="2:10" x14ac:dyDescent="0.2">
      <c r="B322" s="148" t="s">
        <v>13248</v>
      </c>
      <c r="C322" s="149" t="s">
        <v>1954</v>
      </c>
      <c r="D322" s="147" t="s">
        <v>863</v>
      </c>
      <c r="E322" s="147" t="s">
        <v>462</v>
      </c>
      <c r="F322" s="147" t="s">
        <v>137</v>
      </c>
      <c r="G322" s="147" t="s">
        <v>15209</v>
      </c>
      <c r="H322" s="246">
        <v>2958465</v>
      </c>
      <c r="I322" s="246">
        <v>1</v>
      </c>
      <c r="J322" s="147" t="s">
        <v>1406</v>
      </c>
    </row>
    <row r="323" spans="2:10" x14ac:dyDescent="0.2">
      <c r="B323" s="148" t="s">
        <v>13248</v>
      </c>
      <c r="C323" s="149" t="s">
        <v>1955</v>
      </c>
      <c r="D323" s="147" t="s">
        <v>863</v>
      </c>
      <c r="E323" s="147" t="s">
        <v>462</v>
      </c>
      <c r="F323" s="147" t="s">
        <v>137</v>
      </c>
      <c r="G323" s="147" t="s">
        <v>15209</v>
      </c>
      <c r="H323" s="246">
        <v>2958465</v>
      </c>
      <c r="I323" s="246">
        <v>1</v>
      </c>
      <c r="J323" s="147" t="s">
        <v>1406</v>
      </c>
    </row>
    <row r="324" spans="2:10" x14ac:dyDescent="0.2">
      <c r="B324" s="148" t="s">
        <v>13248</v>
      </c>
      <c r="C324" s="149" t="s">
        <v>1956</v>
      </c>
      <c r="D324" s="147" t="s">
        <v>863</v>
      </c>
      <c r="E324" s="147" t="s">
        <v>462</v>
      </c>
      <c r="F324" s="147" t="s">
        <v>137</v>
      </c>
      <c r="G324" s="147" t="s">
        <v>15209</v>
      </c>
      <c r="H324" s="246">
        <v>2958465</v>
      </c>
      <c r="I324" s="246">
        <v>1</v>
      </c>
      <c r="J324" s="147" t="s">
        <v>1406</v>
      </c>
    </row>
    <row r="325" spans="2:10" x14ac:dyDescent="0.2">
      <c r="B325" s="148" t="s">
        <v>13248</v>
      </c>
      <c r="C325" s="149" t="s">
        <v>1959</v>
      </c>
      <c r="D325" s="147" t="s">
        <v>863</v>
      </c>
      <c r="E325" s="147" t="s">
        <v>462</v>
      </c>
      <c r="F325" s="147" t="s">
        <v>137</v>
      </c>
      <c r="G325" s="147" t="s">
        <v>15209</v>
      </c>
      <c r="H325" s="246">
        <v>2958465</v>
      </c>
      <c r="I325" s="246">
        <v>1</v>
      </c>
      <c r="J325" s="147" t="s">
        <v>1406</v>
      </c>
    </row>
    <row r="326" spans="2:10" x14ac:dyDescent="0.2">
      <c r="B326" s="148" t="s">
        <v>13248</v>
      </c>
      <c r="C326" s="149" t="s">
        <v>1946</v>
      </c>
      <c r="D326" s="147" t="s">
        <v>863</v>
      </c>
      <c r="E326" s="147" t="s">
        <v>462</v>
      </c>
      <c r="F326" s="147" t="s">
        <v>137</v>
      </c>
      <c r="G326" s="147" t="s">
        <v>15209</v>
      </c>
      <c r="H326" s="246">
        <v>2958465</v>
      </c>
      <c r="I326" s="246">
        <v>1</v>
      </c>
      <c r="J326" s="147" t="s">
        <v>1406</v>
      </c>
    </row>
    <row r="327" spans="2:10" x14ac:dyDescent="0.2">
      <c r="B327" s="148" t="s">
        <v>13248</v>
      </c>
      <c r="C327" s="149" t="s">
        <v>1958</v>
      </c>
      <c r="D327" s="147" t="s">
        <v>863</v>
      </c>
      <c r="E327" s="147" t="s">
        <v>462</v>
      </c>
      <c r="F327" s="147" t="s">
        <v>137</v>
      </c>
      <c r="G327" s="147" t="s">
        <v>15209</v>
      </c>
      <c r="H327" s="246">
        <v>2958465</v>
      </c>
      <c r="I327" s="246">
        <v>1</v>
      </c>
      <c r="J327" s="147" t="s">
        <v>1406</v>
      </c>
    </row>
    <row r="328" spans="2:10" x14ac:dyDescent="0.2">
      <c r="B328" s="148" t="s">
        <v>13248</v>
      </c>
      <c r="C328" s="149" t="s">
        <v>1957</v>
      </c>
      <c r="D328" s="147" t="s">
        <v>863</v>
      </c>
      <c r="E328" s="147" t="s">
        <v>462</v>
      </c>
      <c r="F328" s="147" t="s">
        <v>137</v>
      </c>
      <c r="G328" s="147" t="s">
        <v>15209</v>
      </c>
      <c r="H328" s="246">
        <v>2958465</v>
      </c>
      <c r="I328" s="246">
        <v>1</v>
      </c>
      <c r="J328" s="147" t="s">
        <v>1406</v>
      </c>
    </row>
    <row r="329" spans="2:10" x14ac:dyDescent="0.2">
      <c r="B329" s="148" t="s">
        <v>13248</v>
      </c>
      <c r="C329" s="149" t="s">
        <v>1943</v>
      </c>
      <c r="D329" s="147" t="s">
        <v>863</v>
      </c>
      <c r="E329" s="147" t="s">
        <v>462</v>
      </c>
      <c r="F329" s="147" t="s">
        <v>137</v>
      </c>
      <c r="G329" s="147" t="s">
        <v>15209</v>
      </c>
      <c r="H329" s="246">
        <v>2958465</v>
      </c>
      <c r="I329" s="246">
        <v>1</v>
      </c>
      <c r="J329" s="147" t="s">
        <v>1406</v>
      </c>
    </row>
    <row r="330" spans="2:10" x14ac:dyDescent="0.2">
      <c r="B330" s="148" t="s">
        <v>13248</v>
      </c>
      <c r="C330" s="149" t="s">
        <v>1942</v>
      </c>
      <c r="D330" s="147" t="s">
        <v>863</v>
      </c>
      <c r="E330" s="147" t="s">
        <v>462</v>
      </c>
      <c r="F330" s="147" t="s">
        <v>137</v>
      </c>
      <c r="G330" s="147" t="s">
        <v>15209</v>
      </c>
      <c r="H330" s="246">
        <v>2958465</v>
      </c>
      <c r="I330" s="246">
        <v>1</v>
      </c>
      <c r="J330" s="147" t="s">
        <v>1406</v>
      </c>
    </row>
    <row r="331" spans="2:10" x14ac:dyDescent="0.2">
      <c r="B331" s="148" t="s">
        <v>13248</v>
      </c>
      <c r="C331" s="149" t="s">
        <v>1945</v>
      </c>
      <c r="D331" s="147" t="s">
        <v>863</v>
      </c>
      <c r="E331" s="147" t="s">
        <v>462</v>
      </c>
      <c r="F331" s="147" t="s">
        <v>137</v>
      </c>
      <c r="G331" s="147" t="s">
        <v>15209</v>
      </c>
      <c r="H331" s="246">
        <v>2958465</v>
      </c>
      <c r="I331" s="246">
        <v>1</v>
      </c>
      <c r="J331" s="147" t="s">
        <v>1406</v>
      </c>
    </row>
    <row r="332" spans="2:10" x14ac:dyDescent="0.2">
      <c r="B332" s="148" t="s">
        <v>13248</v>
      </c>
      <c r="C332" s="149" t="s">
        <v>1944</v>
      </c>
      <c r="D332" s="147" t="s">
        <v>863</v>
      </c>
      <c r="E332" s="147" t="s">
        <v>462</v>
      </c>
      <c r="F332" s="147" t="s">
        <v>137</v>
      </c>
      <c r="G332" s="147" t="s">
        <v>15209</v>
      </c>
      <c r="H332" s="246">
        <v>2958465</v>
      </c>
      <c r="I332" s="246">
        <v>1</v>
      </c>
      <c r="J332" s="147" t="s">
        <v>1406</v>
      </c>
    </row>
    <row r="333" spans="2:10" x14ac:dyDescent="0.2">
      <c r="B333" s="148" t="s">
        <v>13248</v>
      </c>
      <c r="C333" s="149" t="s">
        <v>1965</v>
      </c>
      <c r="D333" s="147" t="s">
        <v>864</v>
      </c>
      <c r="E333" s="147" t="s">
        <v>463</v>
      </c>
      <c r="F333" s="147" t="s">
        <v>137</v>
      </c>
      <c r="G333" s="147" t="s">
        <v>15210</v>
      </c>
      <c r="H333" s="246">
        <v>2958465</v>
      </c>
      <c r="I333" s="246">
        <v>1</v>
      </c>
      <c r="J333" s="147" t="s">
        <v>1406</v>
      </c>
    </row>
    <row r="334" spans="2:10" x14ac:dyDescent="0.2">
      <c r="B334" s="148" t="s">
        <v>13248</v>
      </c>
      <c r="C334" s="149" t="s">
        <v>1966</v>
      </c>
      <c r="D334" s="147" t="s">
        <v>864</v>
      </c>
      <c r="E334" s="147" t="s">
        <v>463</v>
      </c>
      <c r="F334" s="147" t="s">
        <v>137</v>
      </c>
      <c r="G334" s="147" t="s">
        <v>15210</v>
      </c>
      <c r="H334" s="246">
        <v>2958465</v>
      </c>
      <c r="I334" s="246">
        <v>1</v>
      </c>
      <c r="J334" s="147" t="s">
        <v>1406</v>
      </c>
    </row>
    <row r="335" spans="2:10" x14ac:dyDescent="0.2">
      <c r="B335" s="148" t="s">
        <v>13248</v>
      </c>
      <c r="C335" s="149" t="s">
        <v>1967</v>
      </c>
      <c r="D335" s="147" t="s">
        <v>864</v>
      </c>
      <c r="E335" s="147" t="s">
        <v>463</v>
      </c>
      <c r="F335" s="147" t="s">
        <v>137</v>
      </c>
      <c r="G335" s="147" t="s">
        <v>15210</v>
      </c>
      <c r="H335" s="246">
        <v>2958465</v>
      </c>
      <c r="I335" s="246">
        <v>1</v>
      </c>
      <c r="J335" s="147" t="s">
        <v>1406</v>
      </c>
    </row>
    <row r="336" spans="2:10" x14ac:dyDescent="0.2">
      <c r="B336" s="148" t="s">
        <v>13248</v>
      </c>
      <c r="C336" s="149" t="s">
        <v>1968</v>
      </c>
      <c r="D336" s="147" t="s">
        <v>864</v>
      </c>
      <c r="E336" s="147" t="s">
        <v>463</v>
      </c>
      <c r="F336" s="147" t="s">
        <v>137</v>
      </c>
      <c r="G336" s="147" t="s">
        <v>15210</v>
      </c>
      <c r="H336" s="246">
        <v>2958465</v>
      </c>
      <c r="I336" s="246">
        <v>1</v>
      </c>
      <c r="J336" s="147" t="s">
        <v>1406</v>
      </c>
    </row>
    <row r="337" spans="2:10" x14ac:dyDescent="0.2">
      <c r="B337" s="148" t="s">
        <v>13248</v>
      </c>
      <c r="C337" s="149" t="s">
        <v>1969</v>
      </c>
      <c r="D337" s="147" t="s">
        <v>864</v>
      </c>
      <c r="E337" s="147" t="s">
        <v>463</v>
      </c>
      <c r="F337" s="147" t="s">
        <v>137</v>
      </c>
      <c r="G337" s="147" t="s">
        <v>15210</v>
      </c>
      <c r="H337" s="246">
        <v>2958465</v>
      </c>
      <c r="I337" s="246">
        <v>1</v>
      </c>
      <c r="J337" s="147" t="s">
        <v>1406</v>
      </c>
    </row>
    <row r="338" spans="2:10" x14ac:dyDescent="0.2">
      <c r="B338" s="148" t="s">
        <v>13248</v>
      </c>
      <c r="C338" s="149" t="s">
        <v>1970</v>
      </c>
      <c r="D338" s="147" t="s">
        <v>864</v>
      </c>
      <c r="E338" s="147" t="s">
        <v>463</v>
      </c>
      <c r="F338" s="147" t="s">
        <v>137</v>
      </c>
      <c r="G338" s="147" t="s">
        <v>15210</v>
      </c>
      <c r="H338" s="246">
        <v>2958465</v>
      </c>
      <c r="I338" s="246">
        <v>1</v>
      </c>
      <c r="J338" s="147" t="s">
        <v>1406</v>
      </c>
    </row>
    <row r="339" spans="2:10" x14ac:dyDescent="0.2">
      <c r="B339" s="148" t="s">
        <v>13248</v>
      </c>
      <c r="C339" s="149" t="s">
        <v>1971</v>
      </c>
      <c r="D339" s="147" t="s">
        <v>864</v>
      </c>
      <c r="E339" s="147" t="s">
        <v>463</v>
      </c>
      <c r="F339" s="147" t="s">
        <v>137</v>
      </c>
      <c r="G339" s="147" t="s">
        <v>15210</v>
      </c>
      <c r="H339" s="246">
        <v>2958465</v>
      </c>
      <c r="I339" s="246">
        <v>1</v>
      </c>
      <c r="J339" s="147" t="s">
        <v>1406</v>
      </c>
    </row>
    <row r="340" spans="2:10" x14ac:dyDescent="0.2">
      <c r="B340" s="148" t="s">
        <v>13248</v>
      </c>
      <c r="C340" s="149" t="s">
        <v>1972</v>
      </c>
      <c r="D340" s="147" t="s">
        <v>864</v>
      </c>
      <c r="E340" s="147" t="s">
        <v>463</v>
      </c>
      <c r="F340" s="147" t="s">
        <v>137</v>
      </c>
      <c r="G340" s="147" t="s">
        <v>15210</v>
      </c>
      <c r="H340" s="246">
        <v>2958465</v>
      </c>
      <c r="I340" s="246">
        <v>1</v>
      </c>
      <c r="J340" s="147" t="s">
        <v>1406</v>
      </c>
    </row>
    <row r="341" spans="2:10" x14ac:dyDescent="0.2">
      <c r="B341" s="148" t="s">
        <v>13248</v>
      </c>
      <c r="C341" s="149" t="s">
        <v>1974</v>
      </c>
      <c r="D341" s="147" t="s">
        <v>864</v>
      </c>
      <c r="E341" s="147" t="s">
        <v>463</v>
      </c>
      <c r="F341" s="147" t="s">
        <v>137</v>
      </c>
      <c r="G341" s="147" t="s">
        <v>15210</v>
      </c>
      <c r="H341" s="246">
        <v>2958465</v>
      </c>
      <c r="I341" s="246">
        <v>1</v>
      </c>
      <c r="J341" s="147" t="s">
        <v>1406</v>
      </c>
    </row>
    <row r="342" spans="2:10" x14ac:dyDescent="0.2">
      <c r="B342" s="148" t="s">
        <v>13248</v>
      </c>
      <c r="C342" s="149" t="s">
        <v>1973</v>
      </c>
      <c r="D342" s="147" t="s">
        <v>864</v>
      </c>
      <c r="E342" s="147" t="s">
        <v>463</v>
      </c>
      <c r="F342" s="147" t="s">
        <v>137</v>
      </c>
      <c r="G342" s="147" t="s">
        <v>15210</v>
      </c>
      <c r="H342" s="246">
        <v>2958465</v>
      </c>
      <c r="I342" s="246">
        <v>1</v>
      </c>
      <c r="J342" s="147" t="s">
        <v>1406</v>
      </c>
    </row>
    <row r="343" spans="2:10" x14ac:dyDescent="0.2">
      <c r="B343" s="148" t="s">
        <v>13248</v>
      </c>
      <c r="C343" s="149" t="s">
        <v>1975</v>
      </c>
      <c r="D343" s="147" t="s">
        <v>864</v>
      </c>
      <c r="E343" s="147" t="s">
        <v>463</v>
      </c>
      <c r="F343" s="147" t="s">
        <v>137</v>
      </c>
      <c r="G343" s="147" t="s">
        <v>15210</v>
      </c>
      <c r="H343" s="246">
        <v>2958465</v>
      </c>
      <c r="I343" s="246">
        <v>1</v>
      </c>
      <c r="J343" s="147" t="s">
        <v>1406</v>
      </c>
    </row>
    <row r="344" spans="2:10" x14ac:dyDescent="0.2">
      <c r="B344" s="148" t="s">
        <v>13248</v>
      </c>
      <c r="C344" s="149" t="s">
        <v>1978</v>
      </c>
      <c r="D344" s="147" t="s">
        <v>864</v>
      </c>
      <c r="E344" s="147" t="s">
        <v>463</v>
      </c>
      <c r="F344" s="147" t="s">
        <v>137</v>
      </c>
      <c r="G344" s="147" t="s">
        <v>15210</v>
      </c>
      <c r="H344" s="246">
        <v>2958465</v>
      </c>
      <c r="I344" s="246">
        <v>1</v>
      </c>
      <c r="J344" s="147" t="s">
        <v>1406</v>
      </c>
    </row>
    <row r="345" spans="2:10" x14ac:dyDescent="0.2">
      <c r="B345" s="148" t="s">
        <v>13248</v>
      </c>
      <c r="C345" s="149" t="s">
        <v>1964</v>
      </c>
      <c r="D345" s="147" t="s">
        <v>864</v>
      </c>
      <c r="E345" s="147" t="s">
        <v>463</v>
      </c>
      <c r="F345" s="147" t="s">
        <v>137</v>
      </c>
      <c r="G345" s="147" t="s">
        <v>15210</v>
      </c>
      <c r="H345" s="246">
        <v>2958465</v>
      </c>
      <c r="I345" s="246">
        <v>1</v>
      </c>
      <c r="J345" s="147" t="s">
        <v>1406</v>
      </c>
    </row>
    <row r="346" spans="2:10" x14ac:dyDescent="0.2">
      <c r="B346" s="148" t="s">
        <v>13248</v>
      </c>
      <c r="C346" s="149" t="s">
        <v>1977</v>
      </c>
      <c r="D346" s="147" t="s">
        <v>864</v>
      </c>
      <c r="E346" s="147" t="s">
        <v>463</v>
      </c>
      <c r="F346" s="147" t="s">
        <v>137</v>
      </c>
      <c r="G346" s="147" t="s">
        <v>15210</v>
      </c>
      <c r="H346" s="246">
        <v>2958465</v>
      </c>
      <c r="I346" s="246">
        <v>1</v>
      </c>
      <c r="J346" s="147" t="s">
        <v>1406</v>
      </c>
    </row>
    <row r="347" spans="2:10" x14ac:dyDescent="0.2">
      <c r="B347" s="148" t="s">
        <v>13248</v>
      </c>
      <c r="C347" s="149" t="s">
        <v>1976</v>
      </c>
      <c r="D347" s="147" t="s">
        <v>864</v>
      </c>
      <c r="E347" s="147" t="s">
        <v>463</v>
      </c>
      <c r="F347" s="147" t="s">
        <v>137</v>
      </c>
      <c r="G347" s="147" t="s">
        <v>15210</v>
      </c>
      <c r="H347" s="246">
        <v>2958465</v>
      </c>
      <c r="I347" s="246">
        <v>1</v>
      </c>
      <c r="J347" s="147" t="s">
        <v>1406</v>
      </c>
    </row>
    <row r="348" spans="2:10" x14ac:dyDescent="0.2">
      <c r="B348" s="148" t="s">
        <v>13248</v>
      </c>
      <c r="C348" s="149" t="s">
        <v>1961</v>
      </c>
      <c r="D348" s="147" t="s">
        <v>864</v>
      </c>
      <c r="E348" s="147" t="s">
        <v>463</v>
      </c>
      <c r="F348" s="147" t="s">
        <v>137</v>
      </c>
      <c r="G348" s="147" t="s">
        <v>15210</v>
      </c>
      <c r="H348" s="246">
        <v>2958465</v>
      </c>
      <c r="I348" s="246">
        <v>1</v>
      </c>
      <c r="J348" s="147" t="s">
        <v>1406</v>
      </c>
    </row>
    <row r="349" spans="2:10" x14ac:dyDescent="0.2">
      <c r="B349" s="148" t="s">
        <v>13248</v>
      </c>
      <c r="C349" s="149" t="s">
        <v>1960</v>
      </c>
      <c r="D349" s="147" t="s">
        <v>864</v>
      </c>
      <c r="E349" s="147" t="s">
        <v>463</v>
      </c>
      <c r="F349" s="147" t="s">
        <v>137</v>
      </c>
      <c r="G349" s="147" t="s">
        <v>15210</v>
      </c>
      <c r="H349" s="246">
        <v>2958465</v>
      </c>
      <c r="I349" s="246">
        <v>1</v>
      </c>
      <c r="J349" s="147" t="s">
        <v>1406</v>
      </c>
    </row>
    <row r="350" spans="2:10" x14ac:dyDescent="0.2">
      <c r="B350" s="148" t="s">
        <v>13248</v>
      </c>
      <c r="C350" s="149" t="s">
        <v>1963</v>
      </c>
      <c r="D350" s="147" t="s">
        <v>864</v>
      </c>
      <c r="E350" s="147" t="s">
        <v>463</v>
      </c>
      <c r="F350" s="147" t="s">
        <v>137</v>
      </c>
      <c r="G350" s="147" t="s">
        <v>15210</v>
      </c>
      <c r="H350" s="246">
        <v>2958465</v>
      </c>
      <c r="I350" s="246">
        <v>1</v>
      </c>
      <c r="J350" s="147" t="s">
        <v>1406</v>
      </c>
    </row>
    <row r="351" spans="2:10" x14ac:dyDescent="0.2">
      <c r="B351" s="148" t="s">
        <v>13248</v>
      </c>
      <c r="C351" s="149" t="s">
        <v>1962</v>
      </c>
      <c r="D351" s="147" t="s">
        <v>864</v>
      </c>
      <c r="E351" s="147" t="s">
        <v>463</v>
      </c>
      <c r="F351" s="147" t="s">
        <v>137</v>
      </c>
      <c r="G351" s="147" t="s">
        <v>15210</v>
      </c>
      <c r="H351" s="246">
        <v>2958465</v>
      </c>
      <c r="I351" s="246">
        <v>1</v>
      </c>
      <c r="J351" s="147" t="s">
        <v>1406</v>
      </c>
    </row>
    <row r="352" spans="2:10" x14ac:dyDescent="0.2">
      <c r="B352" s="148" t="s">
        <v>13248</v>
      </c>
      <c r="C352" s="149" t="s">
        <v>1984</v>
      </c>
      <c r="D352" s="147" t="s">
        <v>865</v>
      </c>
      <c r="E352" s="147" t="s">
        <v>464</v>
      </c>
      <c r="F352" s="147" t="s">
        <v>137</v>
      </c>
      <c r="G352" s="147" t="s">
        <v>15211</v>
      </c>
      <c r="H352" s="246">
        <v>2958465</v>
      </c>
      <c r="I352" s="246">
        <v>1</v>
      </c>
      <c r="J352" s="147" t="s">
        <v>1406</v>
      </c>
    </row>
    <row r="353" spans="2:10" x14ac:dyDescent="0.2">
      <c r="B353" s="148" t="s">
        <v>13248</v>
      </c>
      <c r="C353" s="149" t="s">
        <v>1985</v>
      </c>
      <c r="D353" s="147" t="s">
        <v>865</v>
      </c>
      <c r="E353" s="147" t="s">
        <v>464</v>
      </c>
      <c r="F353" s="147" t="s">
        <v>137</v>
      </c>
      <c r="G353" s="147" t="s">
        <v>15211</v>
      </c>
      <c r="H353" s="246">
        <v>2958465</v>
      </c>
      <c r="I353" s="246">
        <v>1</v>
      </c>
      <c r="J353" s="147" t="s">
        <v>1406</v>
      </c>
    </row>
    <row r="354" spans="2:10" x14ac:dyDescent="0.2">
      <c r="B354" s="148" t="s">
        <v>13248</v>
      </c>
      <c r="C354" s="149" t="s">
        <v>1986</v>
      </c>
      <c r="D354" s="147" t="s">
        <v>865</v>
      </c>
      <c r="E354" s="147" t="s">
        <v>464</v>
      </c>
      <c r="F354" s="147" t="s">
        <v>137</v>
      </c>
      <c r="G354" s="147" t="s">
        <v>15211</v>
      </c>
      <c r="H354" s="246">
        <v>2958465</v>
      </c>
      <c r="I354" s="246">
        <v>1</v>
      </c>
      <c r="J354" s="147" t="s">
        <v>1406</v>
      </c>
    </row>
    <row r="355" spans="2:10" x14ac:dyDescent="0.2">
      <c r="B355" s="148" t="s">
        <v>13248</v>
      </c>
      <c r="C355" s="149" t="s">
        <v>1987</v>
      </c>
      <c r="D355" s="147" t="s">
        <v>865</v>
      </c>
      <c r="E355" s="147" t="s">
        <v>464</v>
      </c>
      <c r="F355" s="147" t="s">
        <v>137</v>
      </c>
      <c r="G355" s="147" t="s">
        <v>15211</v>
      </c>
      <c r="H355" s="246">
        <v>2958465</v>
      </c>
      <c r="I355" s="246">
        <v>1</v>
      </c>
      <c r="J355" s="147" t="s">
        <v>1406</v>
      </c>
    </row>
    <row r="356" spans="2:10" x14ac:dyDescent="0.2">
      <c r="B356" s="148" t="s">
        <v>13248</v>
      </c>
      <c r="C356" s="149" t="s">
        <v>1988</v>
      </c>
      <c r="D356" s="147" t="s">
        <v>865</v>
      </c>
      <c r="E356" s="147" t="s">
        <v>464</v>
      </c>
      <c r="F356" s="147" t="s">
        <v>137</v>
      </c>
      <c r="G356" s="147" t="s">
        <v>15211</v>
      </c>
      <c r="H356" s="246">
        <v>2958465</v>
      </c>
      <c r="I356" s="246">
        <v>1</v>
      </c>
      <c r="J356" s="147" t="s">
        <v>1406</v>
      </c>
    </row>
    <row r="357" spans="2:10" x14ac:dyDescent="0.2">
      <c r="B357" s="148" t="s">
        <v>13248</v>
      </c>
      <c r="C357" s="149" t="s">
        <v>1989</v>
      </c>
      <c r="D357" s="147" t="s">
        <v>865</v>
      </c>
      <c r="E357" s="147" t="s">
        <v>464</v>
      </c>
      <c r="F357" s="147" t="s">
        <v>137</v>
      </c>
      <c r="G357" s="147" t="s">
        <v>15211</v>
      </c>
      <c r="H357" s="246">
        <v>2958465</v>
      </c>
      <c r="I357" s="246">
        <v>1</v>
      </c>
      <c r="J357" s="147" t="s">
        <v>1406</v>
      </c>
    </row>
    <row r="358" spans="2:10" x14ac:dyDescent="0.2">
      <c r="B358" s="148" t="s">
        <v>13248</v>
      </c>
      <c r="C358" s="149" t="s">
        <v>1990</v>
      </c>
      <c r="D358" s="147" t="s">
        <v>865</v>
      </c>
      <c r="E358" s="147" t="s">
        <v>464</v>
      </c>
      <c r="F358" s="147" t="s">
        <v>137</v>
      </c>
      <c r="G358" s="147" t="s">
        <v>15211</v>
      </c>
      <c r="H358" s="246">
        <v>2958465</v>
      </c>
      <c r="I358" s="246">
        <v>1</v>
      </c>
      <c r="J358" s="147" t="s">
        <v>1406</v>
      </c>
    </row>
    <row r="359" spans="2:10" x14ac:dyDescent="0.2">
      <c r="B359" s="148" t="s">
        <v>13248</v>
      </c>
      <c r="C359" s="149" t="s">
        <v>1991</v>
      </c>
      <c r="D359" s="147" t="s">
        <v>865</v>
      </c>
      <c r="E359" s="147" t="s">
        <v>464</v>
      </c>
      <c r="F359" s="147" t="s">
        <v>137</v>
      </c>
      <c r="G359" s="147" t="s">
        <v>15211</v>
      </c>
      <c r="H359" s="246">
        <v>2958465</v>
      </c>
      <c r="I359" s="246">
        <v>1</v>
      </c>
      <c r="J359" s="147" t="s">
        <v>1406</v>
      </c>
    </row>
    <row r="360" spans="2:10" x14ac:dyDescent="0.2">
      <c r="B360" s="148" t="s">
        <v>13248</v>
      </c>
      <c r="C360" s="149" t="s">
        <v>13957</v>
      </c>
      <c r="D360" s="147" t="s">
        <v>865</v>
      </c>
      <c r="E360" s="147" t="s">
        <v>464</v>
      </c>
      <c r="F360" s="147" t="s">
        <v>137</v>
      </c>
      <c r="G360" s="147" t="s">
        <v>15211</v>
      </c>
      <c r="H360" s="246">
        <v>2958465</v>
      </c>
      <c r="I360" s="246">
        <v>42370</v>
      </c>
      <c r="J360" s="147" t="s">
        <v>1406</v>
      </c>
    </row>
    <row r="361" spans="2:10" x14ac:dyDescent="0.2">
      <c r="B361" s="148" t="s">
        <v>13248</v>
      </c>
      <c r="C361" s="149" t="s">
        <v>1992</v>
      </c>
      <c r="D361" s="147" t="s">
        <v>865</v>
      </c>
      <c r="E361" s="147" t="s">
        <v>464</v>
      </c>
      <c r="F361" s="147" t="s">
        <v>137</v>
      </c>
      <c r="G361" s="147" t="s">
        <v>15211</v>
      </c>
      <c r="H361" s="246">
        <v>2958465</v>
      </c>
      <c r="I361" s="246">
        <v>1</v>
      </c>
      <c r="J361" s="147" t="s">
        <v>1406</v>
      </c>
    </row>
    <row r="362" spans="2:10" x14ac:dyDescent="0.2">
      <c r="B362" s="148" t="s">
        <v>13248</v>
      </c>
      <c r="C362" s="149" t="s">
        <v>1993</v>
      </c>
      <c r="D362" s="147" t="s">
        <v>865</v>
      </c>
      <c r="E362" s="147" t="s">
        <v>464</v>
      </c>
      <c r="F362" s="147" t="s">
        <v>137</v>
      </c>
      <c r="G362" s="147" t="s">
        <v>15211</v>
      </c>
      <c r="H362" s="246">
        <v>2958465</v>
      </c>
      <c r="I362" s="246">
        <v>1</v>
      </c>
      <c r="J362" s="147" t="s">
        <v>1406</v>
      </c>
    </row>
    <row r="363" spans="2:10" x14ac:dyDescent="0.2">
      <c r="B363" s="148" t="s">
        <v>13248</v>
      </c>
      <c r="C363" s="149" t="s">
        <v>1996</v>
      </c>
      <c r="D363" s="147" t="s">
        <v>865</v>
      </c>
      <c r="E363" s="147" t="s">
        <v>464</v>
      </c>
      <c r="F363" s="147" t="s">
        <v>137</v>
      </c>
      <c r="G363" s="147" t="s">
        <v>15211</v>
      </c>
      <c r="H363" s="246">
        <v>2958465</v>
      </c>
      <c r="I363" s="246">
        <v>1</v>
      </c>
      <c r="J363" s="147" t="s">
        <v>1406</v>
      </c>
    </row>
    <row r="364" spans="2:10" x14ac:dyDescent="0.2">
      <c r="B364" s="148" t="s">
        <v>13248</v>
      </c>
      <c r="C364" s="149" t="s">
        <v>1983</v>
      </c>
      <c r="D364" s="147" t="s">
        <v>865</v>
      </c>
      <c r="E364" s="147" t="s">
        <v>464</v>
      </c>
      <c r="F364" s="147" t="s">
        <v>137</v>
      </c>
      <c r="G364" s="147" t="s">
        <v>15211</v>
      </c>
      <c r="H364" s="246">
        <v>2958465</v>
      </c>
      <c r="I364" s="246">
        <v>1</v>
      </c>
      <c r="J364" s="147" t="s">
        <v>1406</v>
      </c>
    </row>
    <row r="365" spans="2:10" x14ac:dyDescent="0.2">
      <c r="B365" s="148" t="s">
        <v>13248</v>
      </c>
      <c r="C365" s="149" t="s">
        <v>1995</v>
      </c>
      <c r="D365" s="147" t="s">
        <v>865</v>
      </c>
      <c r="E365" s="147" t="s">
        <v>464</v>
      </c>
      <c r="F365" s="147" t="s">
        <v>137</v>
      </c>
      <c r="G365" s="147" t="s">
        <v>15211</v>
      </c>
      <c r="H365" s="246">
        <v>2958465</v>
      </c>
      <c r="I365" s="246">
        <v>1</v>
      </c>
      <c r="J365" s="147" t="s">
        <v>1406</v>
      </c>
    </row>
    <row r="366" spans="2:10" x14ac:dyDescent="0.2">
      <c r="B366" s="148" t="s">
        <v>13248</v>
      </c>
      <c r="C366" s="149" t="s">
        <v>1994</v>
      </c>
      <c r="D366" s="147" t="s">
        <v>865</v>
      </c>
      <c r="E366" s="147" t="s">
        <v>464</v>
      </c>
      <c r="F366" s="147" t="s">
        <v>137</v>
      </c>
      <c r="G366" s="147" t="s">
        <v>15211</v>
      </c>
      <c r="H366" s="246">
        <v>2958465</v>
      </c>
      <c r="I366" s="246">
        <v>1</v>
      </c>
      <c r="J366" s="147" t="s">
        <v>1406</v>
      </c>
    </row>
    <row r="367" spans="2:10" x14ac:dyDescent="0.2">
      <c r="B367" s="148" t="s">
        <v>13248</v>
      </c>
      <c r="C367" s="149" t="s">
        <v>1980</v>
      </c>
      <c r="D367" s="147" t="s">
        <v>865</v>
      </c>
      <c r="E367" s="147" t="s">
        <v>464</v>
      </c>
      <c r="F367" s="147" t="s">
        <v>137</v>
      </c>
      <c r="G367" s="147" t="s">
        <v>15211</v>
      </c>
      <c r="H367" s="246">
        <v>2958465</v>
      </c>
      <c r="I367" s="246">
        <v>1</v>
      </c>
      <c r="J367" s="147" t="s">
        <v>1406</v>
      </c>
    </row>
    <row r="368" spans="2:10" x14ac:dyDescent="0.2">
      <c r="B368" s="148" t="s">
        <v>13248</v>
      </c>
      <c r="C368" s="149" t="s">
        <v>1979</v>
      </c>
      <c r="D368" s="147" t="s">
        <v>865</v>
      </c>
      <c r="E368" s="147" t="s">
        <v>464</v>
      </c>
      <c r="F368" s="147" t="s">
        <v>137</v>
      </c>
      <c r="G368" s="147" t="s">
        <v>15211</v>
      </c>
      <c r="H368" s="246">
        <v>2958465</v>
      </c>
      <c r="I368" s="246">
        <v>1</v>
      </c>
      <c r="J368" s="147" t="s">
        <v>1406</v>
      </c>
    </row>
    <row r="369" spans="2:10" x14ac:dyDescent="0.2">
      <c r="B369" s="148" t="s">
        <v>13248</v>
      </c>
      <c r="C369" s="149" t="s">
        <v>1982</v>
      </c>
      <c r="D369" s="147" t="s">
        <v>865</v>
      </c>
      <c r="E369" s="147" t="s">
        <v>464</v>
      </c>
      <c r="F369" s="147" t="s">
        <v>137</v>
      </c>
      <c r="G369" s="147" t="s">
        <v>15211</v>
      </c>
      <c r="H369" s="246">
        <v>2958465</v>
      </c>
      <c r="I369" s="246">
        <v>1</v>
      </c>
      <c r="J369" s="147" t="s">
        <v>1406</v>
      </c>
    </row>
    <row r="370" spans="2:10" x14ac:dyDescent="0.2">
      <c r="B370" s="148" t="s">
        <v>13248</v>
      </c>
      <c r="C370" s="149" t="s">
        <v>1981</v>
      </c>
      <c r="D370" s="147" t="s">
        <v>865</v>
      </c>
      <c r="E370" s="147" t="s">
        <v>464</v>
      </c>
      <c r="F370" s="147" t="s">
        <v>137</v>
      </c>
      <c r="G370" s="147" t="s">
        <v>15211</v>
      </c>
      <c r="H370" s="246">
        <v>2958465</v>
      </c>
      <c r="I370" s="246">
        <v>1</v>
      </c>
      <c r="J370" s="147" t="s">
        <v>1406</v>
      </c>
    </row>
    <row r="371" spans="2:10" x14ac:dyDescent="0.2">
      <c r="B371" s="148" t="s">
        <v>13248</v>
      </c>
      <c r="C371" s="149" t="s">
        <v>2002</v>
      </c>
      <c r="D371" s="147" t="s">
        <v>865</v>
      </c>
      <c r="E371" s="147" t="s">
        <v>465</v>
      </c>
      <c r="F371" s="147" t="s">
        <v>137</v>
      </c>
      <c r="G371" s="147" t="s">
        <v>15212</v>
      </c>
      <c r="H371" s="246">
        <v>2958465</v>
      </c>
      <c r="I371" s="246">
        <v>1</v>
      </c>
      <c r="J371" s="147" t="s">
        <v>1406</v>
      </c>
    </row>
    <row r="372" spans="2:10" x14ac:dyDescent="0.2">
      <c r="B372" s="148" t="s">
        <v>13248</v>
      </c>
      <c r="C372" s="149" t="s">
        <v>2003</v>
      </c>
      <c r="D372" s="147" t="s">
        <v>865</v>
      </c>
      <c r="E372" s="147" t="s">
        <v>465</v>
      </c>
      <c r="F372" s="147" t="s">
        <v>137</v>
      </c>
      <c r="G372" s="147" t="s">
        <v>15212</v>
      </c>
      <c r="H372" s="246">
        <v>2958465</v>
      </c>
      <c r="I372" s="246">
        <v>1</v>
      </c>
      <c r="J372" s="147" t="s">
        <v>1406</v>
      </c>
    </row>
    <row r="373" spans="2:10" x14ac:dyDescent="0.2">
      <c r="B373" s="148" t="s">
        <v>13248</v>
      </c>
      <c r="C373" s="149" t="s">
        <v>2004</v>
      </c>
      <c r="D373" s="147" t="s">
        <v>865</v>
      </c>
      <c r="E373" s="147" t="s">
        <v>465</v>
      </c>
      <c r="F373" s="147" t="s">
        <v>137</v>
      </c>
      <c r="G373" s="147" t="s">
        <v>15212</v>
      </c>
      <c r="H373" s="246">
        <v>2958465</v>
      </c>
      <c r="I373" s="246">
        <v>1</v>
      </c>
      <c r="J373" s="147" t="s">
        <v>1406</v>
      </c>
    </row>
    <row r="374" spans="2:10" x14ac:dyDescent="0.2">
      <c r="B374" s="148" t="s">
        <v>13248</v>
      </c>
      <c r="C374" s="149" t="s">
        <v>2005</v>
      </c>
      <c r="D374" s="147" t="s">
        <v>865</v>
      </c>
      <c r="E374" s="147" t="s">
        <v>465</v>
      </c>
      <c r="F374" s="147" t="s">
        <v>137</v>
      </c>
      <c r="G374" s="147" t="s">
        <v>15212</v>
      </c>
      <c r="H374" s="246">
        <v>2958465</v>
      </c>
      <c r="I374" s="246">
        <v>1</v>
      </c>
      <c r="J374" s="147" t="s">
        <v>1406</v>
      </c>
    </row>
    <row r="375" spans="2:10" x14ac:dyDescent="0.2">
      <c r="B375" s="148" t="s">
        <v>13248</v>
      </c>
      <c r="C375" s="149" t="s">
        <v>2006</v>
      </c>
      <c r="D375" s="147" t="s">
        <v>865</v>
      </c>
      <c r="E375" s="147" t="s">
        <v>465</v>
      </c>
      <c r="F375" s="147" t="s">
        <v>137</v>
      </c>
      <c r="G375" s="147" t="s">
        <v>15212</v>
      </c>
      <c r="H375" s="246">
        <v>2958465</v>
      </c>
      <c r="I375" s="246">
        <v>1</v>
      </c>
      <c r="J375" s="147" t="s">
        <v>1406</v>
      </c>
    </row>
    <row r="376" spans="2:10" x14ac:dyDescent="0.2">
      <c r="B376" s="148" t="s">
        <v>13248</v>
      </c>
      <c r="C376" s="149" t="s">
        <v>2007</v>
      </c>
      <c r="D376" s="147" t="s">
        <v>865</v>
      </c>
      <c r="E376" s="147" t="s">
        <v>465</v>
      </c>
      <c r="F376" s="147" t="s">
        <v>137</v>
      </c>
      <c r="G376" s="147" t="s">
        <v>15212</v>
      </c>
      <c r="H376" s="246">
        <v>2958465</v>
      </c>
      <c r="I376" s="246">
        <v>1</v>
      </c>
      <c r="J376" s="147" t="s">
        <v>1406</v>
      </c>
    </row>
    <row r="377" spans="2:10" x14ac:dyDescent="0.2">
      <c r="B377" s="148" t="s">
        <v>13248</v>
      </c>
      <c r="C377" s="149" t="s">
        <v>2008</v>
      </c>
      <c r="D377" s="147" t="s">
        <v>865</v>
      </c>
      <c r="E377" s="147" t="s">
        <v>465</v>
      </c>
      <c r="F377" s="147" t="s">
        <v>137</v>
      </c>
      <c r="G377" s="147" t="s">
        <v>15212</v>
      </c>
      <c r="H377" s="246">
        <v>2958465</v>
      </c>
      <c r="I377" s="246">
        <v>1</v>
      </c>
      <c r="J377" s="147" t="s">
        <v>1406</v>
      </c>
    </row>
    <row r="378" spans="2:10" x14ac:dyDescent="0.2">
      <c r="B378" s="148" t="s">
        <v>13248</v>
      </c>
      <c r="C378" s="149" t="s">
        <v>2009</v>
      </c>
      <c r="D378" s="147" t="s">
        <v>865</v>
      </c>
      <c r="E378" s="147" t="s">
        <v>465</v>
      </c>
      <c r="F378" s="147" t="s">
        <v>137</v>
      </c>
      <c r="G378" s="147" t="s">
        <v>15212</v>
      </c>
      <c r="H378" s="246">
        <v>2958465</v>
      </c>
      <c r="I378" s="246">
        <v>1</v>
      </c>
      <c r="J378" s="147" t="s">
        <v>1406</v>
      </c>
    </row>
    <row r="379" spans="2:10" x14ac:dyDescent="0.2">
      <c r="B379" s="148" t="s">
        <v>13248</v>
      </c>
      <c r="C379" s="149" t="s">
        <v>2010</v>
      </c>
      <c r="D379" s="147" t="s">
        <v>865</v>
      </c>
      <c r="E379" s="147" t="s">
        <v>465</v>
      </c>
      <c r="F379" s="147" t="s">
        <v>137</v>
      </c>
      <c r="G379" s="147" t="s">
        <v>15212</v>
      </c>
      <c r="H379" s="246">
        <v>2958465</v>
      </c>
      <c r="I379" s="246">
        <v>1</v>
      </c>
      <c r="J379" s="147" t="s">
        <v>1406</v>
      </c>
    </row>
    <row r="380" spans="2:10" x14ac:dyDescent="0.2">
      <c r="B380" s="148" t="s">
        <v>13248</v>
      </c>
      <c r="C380" s="149" t="s">
        <v>2011</v>
      </c>
      <c r="D380" s="147" t="s">
        <v>865</v>
      </c>
      <c r="E380" s="147" t="s">
        <v>465</v>
      </c>
      <c r="F380" s="147" t="s">
        <v>137</v>
      </c>
      <c r="G380" s="147" t="s">
        <v>15212</v>
      </c>
      <c r="H380" s="246">
        <v>2958465</v>
      </c>
      <c r="I380" s="246">
        <v>1</v>
      </c>
      <c r="J380" s="147" t="s">
        <v>1406</v>
      </c>
    </row>
    <row r="381" spans="2:10" x14ac:dyDescent="0.2">
      <c r="B381" s="148" t="s">
        <v>13248</v>
      </c>
      <c r="C381" s="149" t="s">
        <v>2015</v>
      </c>
      <c r="D381" s="147" t="s">
        <v>865</v>
      </c>
      <c r="E381" s="147" t="s">
        <v>465</v>
      </c>
      <c r="F381" s="147" t="s">
        <v>137</v>
      </c>
      <c r="G381" s="147" t="s">
        <v>15212</v>
      </c>
      <c r="H381" s="246">
        <v>2958465</v>
      </c>
      <c r="I381" s="246">
        <v>1</v>
      </c>
      <c r="J381" s="147" t="s">
        <v>1406</v>
      </c>
    </row>
    <row r="382" spans="2:10" x14ac:dyDescent="0.2">
      <c r="B382" s="148" t="s">
        <v>13248</v>
      </c>
      <c r="C382" s="149" t="s">
        <v>2014</v>
      </c>
      <c r="D382" s="147" t="s">
        <v>865</v>
      </c>
      <c r="E382" s="147" t="s">
        <v>465</v>
      </c>
      <c r="F382" s="147" t="s">
        <v>137</v>
      </c>
      <c r="G382" s="147" t="s">
        <v>15212</v>
      </c>
      <c r="H382" s="246">
        <v>2958465</v>
      </c>
      <c r="I382" s="246">
        <v>1</v>
      </c>
      <c r="J382" s="147" t="s">
        <v>1406</v>
      </c>
    </row>
    <row r="383" spans="2:10" x14ac:dyDescent="0.2">
      <c r="B383" s="148" t="s">
        <v>13248</v>
      </c>
      <c r="C383" s="149" t="s">
        <v>2001</v>
      </c>
      <c r="D383" s="147" t="s">
        <v>865</v>
      </c>
      <c r="E383" s="147" t="s">
        <v>465</v>
      </c>
      <c r="F383" s="147" t="s">
        <v>137</v>
      </c>
      <c r="G383" s="147" t="s">
        <v>15212</v>
      </c>
      <c r="H383" s="246">
        <v>2958465</v>
      </c>
      <c r="I383" s="246">
        <v>1</v>
      </c>
      <c r="J383" s="147" t="s">
        <v>1406</v>
      </c>
    </row>
    <row r="384" spans="2:10" x14ac:dyDescent="0.2">
      <c r="B384" s="148" t="s">
        <v>13248</v>
      </c>
      <c r="C384" s="149" t="s">
        <v>2013</v>
      </c>
      <c r="D384" s="147" t="s">
        <v>865</v>
      </c>
      <c r="E384" s="147" t="s">
        <v>465</v>
      </c>
      <c r="F384" s="147" t="s">
        <v>137</v>
      </c>
      <c r="G384" s="147" t="s">
        <v>15212</v>
      </c>
      <c r="H384" s="246">
        <v>2958465</v>
      </c>
      <c r="I384" s="246">
        <v>1</v>
      </c>
      <c r="J384" s="147" t="s">
        <v>1406</v>
      </c>
    </row>
    <row r="385" spans="2:10" x14ac:dyDescent="0.2">
      <c r="B385" s="148" t="s">
        <v>13248</v>
      </c>
      <c r="C385" s="149" t="s">
        <v>2012</v>
      </c>
      <c r="D385" s="147" t="s">
        <v>865</v>
      </c>
      <c r="E385" s="147" t="s">
        <v>465</v>
      </c>
      <c r="F385" s="147" t="s">
        <v>137</v>
      </c>
      <c r="G385" s="147" t="s">
        <v>15212</v>
      </c>
      <c r="H385" s="246">
        <v>2958465</v>
      </c>
      <c r="I385" s="246">
        <v>1</v>
      </c>
      <c r="J385" s="147" t="s">
        <v>1406</v>
      </c>
    </row>
    <row r="386" spans="2:10" x14ac:dyDescent="0.2">
      <c r="B386" s="148" t="s">
        <v>13248</v>
      </c>
      <c r="C386" s="149" t="s">
        <v>1998</v>
      </c>
      <c r="D386" s="147" t="s">
        <v>865</v>
      </c>
      <c r="E386" s="147" t="s">
        <v>465</v>
      </c>
      <c r="F386" s="147" t="s">
        <v>137</v>
      </c>
      <c r="G386" s="147" t="s">
        <v>15212</v>
      </c>
      <c r="H386" s="246">
        <v>2958465</v>
      </c>
      <c r="I386" s="246">
        <v>1</v>
      </c>
      <c r="J386" s="147" t="s">
        <v>1406</v>
      </c>
    </row>
    <row r="387" spans="2:10" x14ac:dyDescent="0.2">
      <c r="B387" s="148" t="s">
        <v>13248</v>
      </c>
      <c r="C387" s="149" t="s">
        <v>1997</v>
      </c>
      <c r="D387" s="147" t="s">
        <v>865</v>
      </c>
      <c r="E387" s="147" t="s">
        <v>465</v>
      </c>
      <c r="F387" s="147" t="s">
        <v>137</v>
      </c>
      <c r="G387" s="147" t="s">
        <v>15212</v>
      </c>
      <c r="H387" s="246">
        <v>2958465</v>
      </c>
      <c r="I387" s="246">
        <v>1</v>
      </c>
      <c r="J387" s="147" t="s">
        <v>1406</v>
      </c>
    </row>
    <row r="388" spans="2:10" x14ac:dyDescent="0.2">
      <c r="B388" s="148" t="s">
        <v>13248</v>
      </c>
      <c r="C388" s="149" t="s">
        <v>2000</v>
      </c>
      <c r="D388" s="147" t="s">
        <v>865</v>
      </c>
      <c r="E388" s="147" t="s">
        <v>465</v>
      </c>
      <c r="F388" s="147" t="s">
        <v>137</v>
      </c>
      <c r="G388" s="147" t="s">
        <v>15212</v>
      </c>
      <c r="H388" s="246">
        <v>2958465</v>
      </c>
      <c r="I388" s="246">
        <v>1</v>
      </c>
      <c r="J388" s="147" t="s">
        <v>1406</v>
      </c>
    </row>
    <row r="389" spans="2:10" x14ac:dyDescent="0.2">
      <c r="B389" s="148" t="s">
        <v>13248</v>
      </c>
      <c r="C389" s="149" t="s">
        <v>1999</v>
      </c>
      <c r="D389" s="147" t="s">
        <v>865</v>
      </c>
      <c r="E389" s="147" t="s">
        <v>465</v>
      </c>
      <c r="F389" s="147" t="s">
        <v>137</v>
      </c>
      <c r="G389" s="147" t="s">
        <v>15212</v>
      </c>
      <c r="H389" s="246">
        <v>2958465</v>
      </c>
      <c r="I389" s="246">
        <v>1</v>
      </c>
      <c r="J389" s="147" t="s">
        <v>1406</v>
      </c>
    </row>
    <row r="390" spans="2:10" x14ac:dyDescent="0.2">
      <c r="B390" s="148" t="s">
        <v>13248</v>
      </c>
      <c r="C390" s="149" t="s">
        <v>2027</v>
      </c>
      <c r="D390" s="147" t="s">
        <v>866</v>
      </c>
      <c r="E390" s="147" t="s">
        <v>466</v>
      </c>
      <c r="F390" s="147" t="s">
        <v>137</v>
      </c>
      <c r="G390" s="147" t="s">
        <v>15213</v>
      </c>
      <c r="H390" s="246">
        <v>2958465</v>
      </c>
      <c r="I390" s="246">
        <v>1</v>
      </c>
      <c r="J390" s="147" t="s">
        <v>1406</v>
      </c>
    </row>
    <row r="391" spans="2:10" x14ac:dyDescent="0.2">
      <c r="B391" s="148" t="s">
        <v>13248</v>
      </c>
      <c r="C391" s="149" t="s">
        <v>2035</v>
      </c>
      <c r="D391" s="147" t="s">
        <v>866</v>
      </c>
      <c r="E391" s="147" t="s">
        <v>466</v>
      </c>
      <c r="F391" s="147" t="s">
        <v>137</v>
      </c>
      <c r="G391" s="147" t="s">
        <v>15213</v>
      </c>
      <c r="H391" s="246">
        <v>2958465</v>
      </c>
      <c r="I391" s="246">
        <v>1</v>
      </c>
      <c r="J391" s="147" t="s">
        <v>1406</v>
      </c>
    </row>
    <row r="392" spans="2:10" x14ac:dyDescent="0.2">
      <c r="B392" s="148" t="s">
        <v>13248</v>
      </c>
      <c r="C392" s="149" t="s">
        <v>2036</v>
      </c>
      <c r="D392" s="147" t="s">
        <v>866</v>
      </c>
      <c r="E392" s="147" t="s">
        <v>466</v>
      </c>
      <c r="F392" s="147" t="s">
        <v>137</v>
      </c>
      <c r="G392" s="147" t="s">
        <v>15213</v>
      </c>
      <c r="H392" s="246">
        <v>2958465</v>
      </c>
      <c r="I392" s="246">
        <v>1</v>
      </c>
      <c r="J392" s="147" t="s">
        <v>1406</v>
      </c>
    </row>
    <row r="393" spans="2:10" x14ac:dyDescent="0.2">
      <c r="B393" s="148" t="s">
        <v>13248</v>
      </c>
      <c r="C393" s="149" t="s">
        <v>2033</v>
      </c>
      <c r="D393" s="147" t="s">
        <v>866</v>
      </c>
      <c r="E393" s="147" t="s">
        <v>466</v>
      </c>
      <c r="F393" s="147" t="s">
        <v>137</v>
      </c>
      <c r="G393" s="147" t="s">
        <v>15213</v>
      </c>
      <c r="H393" s="246">
        <v>2958465</v>
      </c>
      <c r="I393" s="246">
        <v>1</v>
      </c>
      <c r="J393" s="147" t="s">
        <v>1406</v>
      </c>
    </row>
    <row r="394" spans="2:10" x14ac:dyDescent="0.2">
      <c r="B394" s="148" t="s">
        <v>13248</v>
      </c>
      <c r="C394" s="149" t="s">
        <v>2026</v>
      </c>
      <c r="D394" s="147" t="s">
        <v>866</v>
      </c>
      <c r="E394" s="147" t="s">
        <v>466</v>
      </c>
      <c r="F394" s="147" t="s">
        <v>137</v>
      </c>
      <c r="G394" s="147" t="s">
        <v>15213</v>
      </c>
      <c r="H394" s="246">
        <v>2958465</v>
      </c>
      <c r="I394" s="246">
        <v>1</v>
      </c>
      <c r="J394" s="147" t="s">
        <v>1406</v>
      </c>
    </row>
    <row r="395" spans="2:10" x14ac:dyDescent="0.2">
      <c r="B395" s="148" t="s">
        <v>13248</v>
      </c>
      <c r="C395" s="149" t="s">
        <v>2023</v>
      </c>
      <c r="D395" s="147" t="s">
        <v>866</v>
      </c>
      <c r="E395" s="147" t="s">
        <v>466</v>
      </c>
      <c r="F395" s="147" t="s">
        <v>137</v>
      </c>
      <c r="G395" s="147" t="s">
        <v>15213</v>
      </c>
      <c r="H395" s="246">
        <v>2958465</v>
      </c>
      <c r="I395" s="246">
        <v>1</v>
      </c>
      <c r="J395" s="147" t="s">
        <v>1406</v>
      </c>
    </row>
    <row r="396" spans="2:10" x14ac:dyDescent="0.2">
      <c r="B396" s="148" t="s">
        <v>13248</v>
      </c>
      <c r="C396" s="149" t="s">
        <v>2016</v>
      </c>
      <c r="D396" s="147" t="s">
        <v>866</v>
      </c>
      <c r="E396" s="147" t="s">
        <v>466</v>
      </c>
      <c r="F396" s="147" t="s">
        <v>137</v>
      </c>
      <c r="G396" s="147" t="s">
        <v>15213</v>
      </c>
      <c r="H396" s="246">
        <v>2958465</v>
      </c>
      <c r="I396" s="246">
        <v>1</v>
      </c>
      <c r="J396" s="147" t="s">
        <v>1406</v>
      </c>
    </row>
    <row r="397" spans="2:10" x14ac:dyDescent="0.2">
      <c r="B397" s="148" t="s">
        <v>13248</v>
      </c>
      <c r="C397" s="149" t="s">
        <v>2024</v>
      </c>
      <c r="D397" s="147" t="s">
        <v>866</v>
      </c>
      <c r="E397" s="147" t="s">
        <v>466</v>
      </c>
      <c r="F397" s="147" t="s">
        <v>137</v>
      </c>
      <c r="G397" s="147" t="s">
        <v>15213</v>
      </c>
      <c r="H397" s="246">
        <v>2958465</v>
      </c>
      <c r="I397" s="246">
        <v>1</v>
      </c>
      <c r="J397" s="147" t="s">
        <v>1406</v>
      </c>
    </row>
    <row r="398" spans="2:10" x14ac:dyDescent="0.2">
      <c r="B398" s="148" t="s">
        <v>13248</v>
      </c>
      <c r="C398" s="149" t="s">
        <v>2020</v>
      </c>
      <c r="D398" s="147" t="s">
        <v>866</v>
      </c>
      <c r="E398" s="147" t="s">
        <v>466</v>
      </c>
      <c r="F398" s="147" t="s">
        <v>137</v>
      </c>
      <c r="G398" s="147" t="s">
        <v>15213</v>
      </c>
      <c r="H398" s="246">
        <v>2958465</v>
      </c>
      <c r="I398" s="246">
        <v>1</v>
      </c>
      <c r="J398" s="147" t="s">
        <v>1406</v>
      </c>
    </row>
    <row r="399" spans="2:10" x14ac:dyDescent="0.2">
      <c r="B399" s="148" t="s">
        <v>13248</v>
      </c>
      <c r="C399" s="149" t="s">
        <v>2018</v>
      </c>
      <c r="D399" s="147" t="s">
        <v>866</v>
      </c>
      <c r="E399" s="147" t="s">
        <v>466</v>
      </c>
      <c r="F399" s="147" t="s">
        <v>137</v>
      </c>
      <c r="G399" s="147" t="s">
        <v>15213</v>
      </c>
      <c r="H399" s="246">
        <v>2958465</v>
      </c>
      <c r="I399" s="246">
        <v>1</v>
      </c>
      <c r="J399" s="147" t="s">
        <v>1406</v>
      </c>
    </row>
    <row r="400" spans="2:10" x14ac:dyDescent="0.2">
      <c r="B400" s="148" t="s">
        <v>13248</v>
      </c>
      <c r="C400" s="149" t="s">
        <v>2022</v>
      </c>
      <c r="D400" s="147" t="s">
        <v>866</v>
      </c>
      <c r="E400" s="147" t="s">
        <v>466</v>
      </c>
      <c r="F400" s="147" t="s">
        <v>137</v>
      </c>
      <c r="G400" s="147" t="s">
        <v>15213</v>
      </c>
      <c r="H400" s="246">
        <v>2958465</v>
      </c>
      <c r="I400" s="246">
        <v>1</v>
      </c>
      <c r="J400" s="147" t="s">
        <v>1406</v>
      </c>
    </row>
    <row r="401" spans="2:10" x14ac:dyDescent="0.2">
      <c r="B401" s="148" t="s">
        <v>13248</v>
      </c>
      <c r="C401" s="149" t="s">
        <v>2019</v>
      </c>
      <c r="D401" s="147" t="s">
        <v>866</v>
      </c>
      <c r="E401" s="147" t="s">
        <v>466</v>
      </c>
      <c r="F401" s="147" t="s">
        <v>137</v>
      </c>
      <c r="G401" s="147" t="s">
        <v>15213</v>
      </c>
      <c r="H401" s="246">
        <v>2958465</v>
      </c>
      <c r="I401" s="246">
        <v>1</v>
      </c>
      <c r="J401" s="147" t="s">
        <v>1406</v>
      </c>
    </row>
    <row r="402" spans="2:10" x14ac:dyDescent="0.2">
      <c r="B402" s="148" t="s">
        <v>13248</v>
      </c>
      <c r="C402" s="149" t="s">
        <v>2032</v>
      </c>
      <c r="D402" s="147" t="s">
        <v>866</v>
      </c>
      <c r="E402" s="147" t="s">
        <v>466</v>
      </c>
      <c r="F402" s="147" t="s">
        <v>137</v>
      </c>
      <c r="G402" s="147" t="s">
        <v>15213</v>
      </c>
      <c r="H402" s="246">
        <v>2958465</v>
      </c>
      <c r="I402" s="246">
        <v>1</v>
      </c>
      <c r="J402" s="147" t="s">
        <v>1406</v>
      </c>
    </row>
    <row r="403" spans="2:10" x14ac:dyDescent="0.2">
      <c r="B403" s="148" t="s">
        <v>13248</v>
      </c>
      <c r="C403" s="149" t="s">
        <v>2031</v>
      </c>
      <c r="D403" s="147" t="s">
        <v>866</v>
      </c>
      <c r="E403" s="147" t="s">
        <v>466</v>
      </c>
      <c r="F403" s="147" t="s">
        <v>137</v>
      </c>
      <c r="G403" s="147" t="s">
        <v>15213</v>
      </c>
      <c r="H403" s="246">
        <v>2958465</v>
      </c>
      <c r="I403" s="246">
        <v>1</v>
      </c>
      <c r="J403" s="147" t="s">
        <v>1406</v>
      </c>
    </row>
    <row r="404" spans="2:10" x14ac:dyDescent="0.2">
      <c r="B404" s="148" t="s">
        <v>13248</v>
      </c>
      <c r="C404" s="149" t="s">
        <v>2017</v>
      </c>
      <c r="D404" s="147" t="s">
        <v>866</v>
      </c>
      <c r="E404" s="147" t="s">
        <v>466</v>
      </c>
      <c r="F404" s="147" t="s">
        <v>137</v>
      </c>
      <c r="G404" s="147" t="s">
        <v>15213</v>
      </c>
      <c r="H404" s="246">
        <v>2958465</v>
      </c>
      <c r="I404" s="246">
        <v>1</v>
      </c>
      <c r="J404" s="147" t="s">
        <v>1406</v>
      </c>
    </row>
    <row r="405" spans="2:10" x14ac:dyDescent="0.2">
      <c r="B405" s="148" t="s">
        <v>13248</v>
      </c>
      <c r="C405" s="149" t="s">
        <v>2021</v>
      </c>
      <c r="D405" s="147" t="s">
        <v>866</v>
      </c>
      <c r="E405" s="147" t="s">
        <v>466</v>
      </c>
      <c r="F405" s="147" t="s">
        <v>137</v>
      </c>
      <c r="G405" s="147" t="s">
        <v>15213</v>
      </c>
      <c r="H405" s="246">
        <v>2958465</v>
      </c>
      <c r="I405" s="246">
        <v>1</v>
      </c>
      <c r="J405" s="147" t="s">
        <v>1406</v>
      </c>
    </row>
    <row r="406" spans="2:10" x14ac:dyDescent="0.2">
      <c r="B406" s="148" t="s">
        <v>13248</v>
      </c>
      <c r="C406" s="149" t="s">
        <v>2025</v>
      </c>
      <c r="D406" s="147" t="s">
        <v>866</v>
      </c>
      <c r="E406" s="147" t="s">
        <v>466</v>
      </c>
      <c r="F406" s="147" t="s">
        <v>137</v>
      </c>
      <c r="G406" s="147" t="s">
        <v>15213</v>
      </c>
      <c r="H406" s="246">
        <v>2958465</v>
      </c>
      <c r="I406" s="246">
        <v>1</v>
      </c>
      <c r="J406" s="147" t="s">
        <v>1406</v>
      </c>
    </row>
    <row r="407" spans="2:10" x14ac:dyDescent="0.2">
      <c r="B407" s="148" t="s">
        <v>13248</v>
      </c>
      <c r="C407" s="149" t="s">
        <v>2034</v>
      </c>
      <c r="D407" s="147" t="s">
        <v>866</v>
      </c>
      <c r="E407" s="147" t="s">
        <v>466</v>
      </c>
      <c r="F407" s="147" t="s">
        <v>137</v>
      </c>
      <c r="G407" s="147" t="s">
        <v>15213</v>
      </c>
      <c r="H407" s="246">
        <v>2958465</v>
      </c>
      <c r="I407" s="246">
        <v>1</v>
      </c>
      <c r="J407" s="147" t="s">
        <v>1406</v>
      </c>
    </row>
    <row r="408" spans="2:10" x14ac:dyDescent="0.2">
      <c r="B408" s="148" t="s">
        <v>13248</v>
      </c>
      <c r="C408" s="149" t="s">
        <v>2030</v>
      </c>
      <c r="D408" s="147" t="s">
        <v>866</v>
      </c>
      <c r="E408" s="147" t="s">
        <v>466</v>
      </c>
      <c r="F408" s="147" t="s">
        <v>137</v>
      </c>
      <c r="G408" s="147" t="s">
        <v>15213</v>
      </c>
      <c r="H408" s="246">
        <v>2958465</v>
      </c>
      <c r="I408" s="246">
        <v>1</v>
      </c>
      <c r="J408" s="147" t="s">
        <v>1406</v>
      </c>
    </row>
    <row r="409" spans="2:10" x14ac:dyDescent="0.2">
      <c r="B409" s="148" t="s">
        <v>13248</v>
      </c>
      <c r="C409" s="149" t="s">
        <v>2037</v>
      </c>
      <c r="D409" s="147" t="s">
        <v>866</v>
      </c>
      <c r="E409" s="147" t="s">
        <v>466</v>
      </c>
      <c r="F409" s="147" t="s">
        <v>137</v>
      </c>
      <c r="G409" s="147" t="s">
        <v>15213</v>
      </c>
      <c r="H409" s="246">
        <v>2958465</v>
      </c>
      <c r="I409" s="246">
        <v>1</v>
      </c>
      <c r="J409" s="147" t="s">
        <v>1406</v>
      </c>
    </row>
    <row r="410" spans="2:10" x14ac:dyDescent="0.2">
      <c r="B410" s="148" t="s">
        <v>13248</v>
      </c>
      <c r="C410" s="149" t="s">
        <v>2029</v>
      </c>
      <c r="D410" s="147" t="s">
        <v>866</v>
      </c>
      <c r="E410" s="147" t="s">
        <v>466</v>
      </c>
      <c r="F410" s="147" t="s">
        <v>137</v>
      </c>
      <c r="G410" s="147" t="s">
        <v>15213</v>
      </c>
      <c r="H410" s="246">
        <v>2958465</v>
      </c>
      <c r="I410" s="246">
        <v>1</v>
      </c>
      <c r="J410" s="147" t="s">
        <v>1406</v>
      </c>
    </row>
    <row r="411" spans="2:10" x14ac:dyDescent="0.2">
      <c r="B411" s="148" t="s">
        <v>13248</v>
      </c>
      <c r="C411" s="149" t="s">
        <v>2028</v>
      </c>
      <c r="D411" s="147" t="s">
        <v>866</v>
      </c>
      <c r="E411" s="147" t="s">
        <v>466</v>
      </c>
      <c r="F411" s="147" t="s">
        <v>137</v>
      </c>
      <c r="G411" s="147" t="s">
        <v>15213</v>
      </c>
      <c r="H411" s="246">
        <v>2958465</v>
      </c>
      <c r="I411" s="246">
        <v>1</v>
      </c>
      <c r="J411" s="147" t="s">
        <v>1406</v>
      </c>
    </row>
    <row r="412" spans="2:10" x14ac:dyDescent="0.2">
      <c r="B412" s="148" t="s">
        <v>13248</v>
      </c>
      <c r="C412" s="149" t="s">
        <v>15214</v>
      </c>
      <c r="D412" s="147" t="s">
        <v>14565</v>
      </c>
      <c r="E412" s="147" t="s">
        <v>14558</v>
      </c>
      <c r="F412" s="147" t="s">
        <v>137</v>
      </c>
      <c r="G412" s="147" t="s">
        <v>15215</v>
      </c>
      <c r="H412" s="246">
        <v>2958465</v>
      </c>
      <c r="I412" s="246">
        <v>42370</v>
      </c>
      <c r="J412" s="147" t="s">
        <v>1406</v>
      </c>
    </row>
    <row r="413" spans="2:10" x14ac:dyDescent="0.2">
      <c r="B413" s="148" t="s">
        <v>13248</v>
      </c>
      <c r="C413" s="149" t="s">
        <v>15216</v>
      </c>
      <c r="D413" s="147" t="s">
        <v>14565</v>
      </c>
      <c r="E413" s="147" t="s">
        <v>14558</v>
      </c>
      <c r="F413" s="147" t="s">
        <v>137</v>
      </c>
      <c r="G413" s="147" t="s">
        <v>15215</v>
      </c>
      <c r="H413" s="246">
        <v>2958465</v>
      </c>
      <c r="I413" s="246">
        <v>42370</v>
      </c>
      <c r="J413" s="147" t="s">
        <v>1406</v>
      </c>
    </row>
    <row r="414" spans="2:10" x14ac:dyDescent="0.2">
      <c r="B414" s="148" t="s">
        <v>13248</v>
      </c>
      <c r="C414" s="149" t="s">
        <v>15217</v>
      </c>
      <c r="D414" s="147" t="s">
        <v>14565</v>
      </c>
      <c r="E414" s="147" t="s">
        <v>14558</v>
      </c>
      <c r="F414" s="147" t="s">
        <v>137</v>
      </c>
      <c r="G414" s="147" t="s">
        <v>15215</v>
      </c>
      <c r="H414" s="246">
        <v>2958465</v>
      </c>
      <c r="I414" s="246">
        <v>42370</v>
      </c>
      <c r="J414" s="147" t="s">
        <v>1406</v>
      </c>
    </row>
    <row r="415" spans="2:10" x14ac:dyDescent="0.2">
      <c r="B415" s="148" t="s">
        <v>13248</v>
      </c>
      <c r="C415" s="149" t="s">
        <v>15218</v>
      </c>
      <c r="D415" s="147" t="s">
        <v>14565</v>
      </c>
      <c r="E415" s="147" t="s">
        <v>14558</v>
      </c>
      <c r="F415" s="147" t="s">
        <v>137</v>
      </c>
      <c r="G415" s="147" t="s">
        <v>15215</v>
      </c>
      <c r="H415" s="246">
        <v>2958465</v>
      </c>
      <c r="I415" s="246">
        <v>42370</v>
      </c>
      <c r="J415" s="147" t="s">
        <v>1406</v>
      </c>
    </row>
    <row r="416" spans="2:10" x14ac:dyDescent="0.2">
      <c r="B416" s="148" t="s">
        <v>13248</v>
      </c>
      <c r="C416" s="149" t="s">
        <v>15219</v>
      </c>
      <c r="D416" s="147" t="s">
        <v>14565</v>
      </c>
      <c r="E416" s="147" t="s">
        <v>14558</v>
      </c>
      <c r="F416" s="147" t="s">
        <v>137</v>
      </c>
      <c r="G416" s="147" t="s">
        <v>15215</v>
      </c>
      <c r="H416" s="246">
        <v>2958465</v>
      </c>
      <c r="I416" s="246">
        <v>42370</v>
      </c>
      <c r="J416" s="147" t="s">
        <v>1406</v>
      </c>
    </row>
    <row r="417" spans="2:10" x14ac:dyDescent="0.2">
      <c r="B417" s="148" t="s">
        <v>13248</v>
      </c>
      <c r="C417" s="149" t="s">
        <v>15220</v>
      </c>
      <c r="D417" s="147" t="s">
        <v>14565</v>
      </c>
      <c r="E417" s="147" t="s">
        <v>14558</v>
      </c>
      <c r="F417" s="147" t="s">
        <v>137</v>
      </c>
      <c r="G417" s="147" t="s">
        <v>15215</v>
      </c>
      <c r="H417" s="246">
        <v>2958465</v>
      </c>
      <c r="I417" s="246">
        <v>42370</v>
      </c>
      <c r="J417" s="147" t="s">
        <v>1406</v>
      </c>
    </row>
    <row r="418" spans="2:10" x14ac:dyDescent="0.2">
      <c r="B418" s="148" t="s">
        <v>13248</v>
      </c>
      <c r="C418" s="149" t="s">
        <v>15221</v>
      </c>
      <c r="D418" s="147" t="s">
        <v>14565</v>
      </c>
      <c r="E418" s="147" t="s">
        <v>14558</v>
      </c>
      <c r="F418" s="147" t="s">
        <v>137</v>
      </c>
      <c r="G418" s="147" t="s">
        <v>15215</v>
      </c>
      <c r="H418" s="246">
        <v>2958465</v>
      </c>
      <c r="I418" s="246">
        <v>42370</v>
      </c>
      <c r="J418" s="147" t="s">
        <v>1406</v>
      </c>
    </row>
    <row r="419" spans="2:10" x14ac:dyDescent="0.2">
      <c r="B419" s="148" t="s">
        <v>13248</v>
      </c>
      <c r="C419" s="149" t="s">
        <v>15222</v>
      </c>
      <c r="D419" s="147" t="s">
        <v>14565</v>
      </c>
      <c r="E419" s="147" t="s">
        <v>14558</v>
      </c>
      <c r="F419" s="147" t="s">
        <v>137</v>
      </c>
      <c r="G419" s="147" t="s">
        <v>15215</v>
      </c>
      <c r="H419" s="246">
        <v>2958465</v>
      </c>
      <c r="I419" s="246">
        <v>42370</v>
      </c>
      <c r="J419" s="147" t="s">
        <v>1406</v>
      </c>
    </row>
    <row r="420" spans="2:10" x14ac:dyDescent="0.2">
      <c r="B420" s="148" t="s">
        <v>13248</v>
      </c>
      <c r="C420" s="149" t="s">
        <v>15223</v>
      </c>
      <c r="D420" s="147" t="s">
        <v>14565</v>
      </c>
      <c r="E420" s="147" t="s">
        <v>14558</v>
      </c>
      <c r="F420" s="147" t="s">
        <v>137</v>
      </c>
      <c r="G420" s="147" t="s">
        <v>15215</v>
      </c>
      <c r="H420" s="246">
        <v>2958465</v>
      </c>
      <c r="I420" s="246">
        <v>42370</v>
      </c>
      <c r="J420" s="147" t="s">
        <v>1406</v>
      </c>
    </row>
    <row r="421" spans="2:10" x14ac:dyDescent="0.2">
      <c r="B421" s="148" t="s">
        <v>13248</v>
      </c>
      <c r="C421" s="149" t="s">
        <v>15224</v>
      </c>
      <c r="D421" s="147" t="s">
        <v>14565</v>
      </c>
      <c r="E421" s="147" t="s">
        <v>14558</v>
      </c>
      <c r="F421" s="147" t="s">
        <v>137</v>
      </c>
      <c r="G421" s="147" t="s">
        <v>15215</v>
      </c>
      <c r="H421" s="246">
        <v>2958465</v>
      </c>
      <c r="I421" s="246">
        <v>42370</v>
      </c>
      <c r="J421" s="147" t="s">
        <v>1406</v>
      </c>
    </row>
    <row r="422" spans="2:10" x14ac:dyDescent="0.2">
      <c r="B422" s="148" t="s">
        <v>13248</v>
      </c>
      <c r="C422" s="149" t="s">
        <v>15225</v>
      </c>
      <c r="D422" s="147" t="s">
        <v>14565</v>
      </c>
      <c r="E422" s="147" t="s">
        <v>14558</v>
      </c>
      <c r="F422" s="147" t="s">
        <v>137</v>
      </c>
      <c r="G422" s="147" t="s">
        <v>15215</v>
      </c>
      <c r="H422" s="246">
        <v>2958465</v>
      </c>
      <c r="I422" s="246">
        <v>42370</v>
      </c>
      <c r="J422" s="147" t="s">
        <v>1406</v>
      </c>
    </row>
    <row r="423" spans="2:10" x14ac:dyDescent="0.2">
      <c r="B423" s="148" t="s">
        <v>13248</v>
      </c>
      <c r="C423" s="149" t="s">
        <v>15226</v>
      </c>
      <c r="D423" s="147" t="s">
        <v>14565</v>
      </c>
      <c r="E423" s="147" t="s">
        <v>14558</v>
      </c>
      <c r="F423" s="147" t="s">
        <v>137</v>
      </c>
      <c r="G423" s="147" t="s">
        <v>15215</v>
      </c>
      <c r="H423" s="246">
        <v>2958465</v>
      </c>
      <c r="I423" s="246">
        <v>42370</v>
      </c>
      <c r="J423" s="147" t="s">
        <v>1406</v>
      </c>
    </row>
    <row r="424" spans="2:10" x14ac:dyDescent="0.2">
      <c r="B424" s="148" t="s">
        <v>13248</v>
      </c>
      <c r="C424" s="149" t="s">
        <v>15227</v>
      </c>
      <c r="D424" s="147" t="s">
        <v>14565</v>
      </c>
      <c r="E424" s="147" t="s">
        <v>14558</v>
      </c>
      <c r="F424" s="147" t="s">
        <v>137</v>
      </c>
      <c r="G424" s="147" t="s">
        <v>15215</v>
      </c>
      <c r="H424" s="246">
        <v>2958465</v>
      </c>
      <c r="I424" s="246">
        <v>42370</v>
      </c>
      <c r="J424" s="147" t="s">
        <v>1406</v>
      </c>
    </row>
    <row r="425" spans="2:10" x14ac:dyDescent="0.2">
      <c r="B425" s="148" t="s">
        <v>13248</v>
      </c>
      <c r="C425" s="149" t="s">
        <v>15228</v>
      </c>
      <c r="D425" s="147" t="s">
        <v>14565</v>
      </c>
      <c r="E425" s="147" t="s">
        <v>14558</v>
      </c>
      <c r="F425" s="147" t="s">
        <v>137</v>
      </c>
      <c r="G425" s="147" t="s">
        <v>15215</v>
      </c>
      <c r="H425" s="246">
        <v>2958465</v>
      </c>
      <c r="I425" s="246">
        <v>42370</v>
      </c>
      <c r="J425" s="147" t="s">
        <v>1406</v>
      </c>
    </row>
    <row r="426" spans="2:10" x14ac:dyDescent="0.2">
      <c r="B426" s="148" t="s">
        <v>13248</v>
      </c>
      <c r="C426" s="149" t="s">
        <v>15229</v>
      </c>
      <c r="D426" s="147" t="s">
        <v>14565</v>
      </c>
      <c r="E426" s="147" t="s">
        <v>14558</v>
      </c>
      <c r="F426" s="147" t="s">
        <v>137</v>
      </c>
      <c r="G426" s="147" t="s">
        <v>15215</v>
      </c>
      <c r="H426" s="246">
        <v>2958465</v>
      </c>
      <c r="I426" s="246">
        <v>42370</v>
      </c>
      <c r="J426" s="147" t="s">
        <v>1406</v>
      </c>
    </row>
    <row r="427" spans="2:10" x14ac:dyDescent="0.2">
      <c r="B427" s="148" t="s">
        <v>13248</v>
      </c>
      <c r="C427" s="149" t="s">
        <v>15230</v>
      </c>
      <c r="D427" s="147" t="s">
        <v>14565</v>
      </c>
      <c r="E427" s="147" t="s">
        <v>14558</v>
      </c>
      <c r="F427" s="147" t="s">
        <v>137</v>
      </c>
      <c r="G427" s="147" t="s">
        <v>15215</v>
      </c>
      <c r="H427" s="246">
        <v>2958465</v>
      </c>
      <c r="I427" s="246">
        <v>42370</v>
      </c>
      <c r="J427" s="147" t="s">
        <v>1406</v>
      </c>
    </row>
    <row r="428" spans="2:10" x14ac:dyDescent="0.2">
      <c r="B428" s="148" t="s">
        <v>13248</v>
      </c>
      <c r="C428" s="149" t="s">
        <v>15231</v>
      </c>
      <c r="D428" s="147" t="s">
        <v>14565</v>
      </c>
      <c r="E428" s="147" t="s">
        <v>14558</v>
      </c>
      <c r="F428" s="147" t="s">
        <v>137</v>
      </c>
      <c r="G428" s="147" t="s">
        <v>15215</v>
      </c>
      <c r="H428" s="246">
        <v>2958465</v>
      </c>
      <c r="I428" s="246">
        <v>42370</v>
      </c>
      <c r="J428" s="147" t="s">
        <v>1406</v>
      </c>
    </row>
    <row r="429" spans="2:10" x14ac:dyDescent="0.2">
      <c r="B429" s="148" t="s">
        <v>13248</v>
      </c>
      <c r="C429" s="149" t="s">
        <v>15232</v>
      </c>
      <c r="D429" s="147" t="s">
        <v>14565</v>
      </c>
      <c r="E429" s="147" t="s">
        <v>14558</v>
      </c>
      <c r="F429" s="147" t="s">
        <v>137</v>
      </c>
      <c r="G429" s="147" t="s">
        <v>15215</v>
      </c>
      <c r="H429" s="246">
        <v>2958465</v>
      </c>
      <c r="I429" s="246">
        <v>42370</v>
      </c>
      <c r="J429" s="147" t="s">
        <v>1406</v>
      </c>
    </row>
    <row r="430" spans="2:10" x14ac:dyDescent="0.2">
      <c r="B430" s="148" t="s">
        <v>13248</v>
      </c>
      <c r="C430" s="149" t="s">
        <v>2043</v>
      </c>
      <c r="D430" s="147" t="s">
        <v>794</v>
      </c>
      <c r="E430" s="147" t="s">
        <v>311</v>
      </c>
      <c r="F430" s="147" t="s">
        <v>21</v>
      </c>
      <c r="G430" s="147" t="s">
        <v>15233</v>
      </c>
      <c r="H430" s="246">
        <v>2958465</v>
      </c>
      <c r="I430" s="246">
        <v>1</v>
      </c>
      <c r="J430" s="147" t="s">
        <v>1406</v>
      </c>
    </row>
    <row r="431" spans="2:10" x14ac:dyDescent="0.2">
      <c r="B431" s="148" t="s">
        <v>13248</v>
      </c>
      <c r="C431" s="149" t="s">
        <v>2044</v>
      </c>
      <c r="D431" s="147" t="s">
        <v>794</v>
      </c>
      <c r="E431" s="147" t="s">
        <v>311</v>
      </c>
      <c r="F431" s="147" t="s">
        <v>21</v>
      </c>
      <c r="G431" s="147" t="s">
        <v>15233</v>
      </c>
      <c r="H431" s="246">
        <v>2958465</v>
      </c>
      <c r="I431" s="246">
        <v>1</v>
      </c>
      <c r="J431" s="147" t="s">
        <v>1406</v>
      </c>
    </row>
    <row r="432" spans="2:10" x14ac:dyDescent="0.2">
      <c r="B432" s="148" t="s">
        <v>13248</v>
      </c>
      <c r="C432" s="149" t="s">
        <v>2045</v>
      </c>
      <c r="D432" s="147" t="s">
        <v>794</v>
      </c>
      <c r="E432" s="147" t="s">
        <v>311</v>
      </c>
      <c r="F432" s="147" t="s">
        <v>21</v>
      </c>
      <c r="G432" s="147" t="s">
        <v>15233</v>
      </c>
      <c r="H432" s="246">
        <v>2958465</v>
      </c>
      <c r="I432" s="246">
        <v>1</v>
      </c>
      <c r="J432" s="147" t="s">
        <v>1406</v>
      </c>
    </row>
    <row r="433" spans="2:10" x14ac:dyDescent="0.2">
      <c r="B433" s="148" t="s">
        <v>13248</v>
      </c>
      <c r="C433" s="149" t="s">
        <v>2046</v>
      </c>
      <c r="D433" s="147" t="s">
        <v>794</v>
      </c>
      <c r="E433" s="147" t="s">
        <v>311</v>
      </c>
      <c r="F433" s="147" t="s">
        <v>21</v>
      </c>
      <c r="G433" s="147" t="s">
        <v>15233</v>
      </c>
      <c r="H433" s="246">
        <v>2958465</v>
      </c>
      <c r="I433" s="246">
        <v>1</v>
      </c>
      <c r="J433" s="147" t="s">
        <v>1406</v>
      </c>
    </row>
    <row r="434" spans="2:10" x14ac:dyDescent="0.2">
      <c r="B434" s="148" t="s">
        <v>13248</v>
      </c>
      <c r="C434" s="149" t="s">
        <v>2047</v>
      </c>
      <c r="D434" s="147" t="s">
        <v>794</v>
      </c>
      <c r="E434" s="147" t="s">
        <v>311</v>
      </c>
      <c r="F434" s="147" t="s">
        <v>21</v>
      </c>
      <c r="G434" s="147" t="s">
        <v>15233</v>
      </c>
      <c r="H434" s="246">
        <v>2958465</v>
      </c>
      <c r="I434" s="246">
        <v>1</v>
      </c>
      <c r="J434" s="147" t="s">
        <v>1406</v>
      </c>
    </row>
    <row r="435" spans="2:10" x14ac:dyDescent="0.2">
      <c r="B435" s="148" t="s">
        <v>13248</v>
      </c>
      <c r="C435" s="149" t="s">
        <v>2048</v>
      </c>
      <c r="D435" s="147" t="s">
        <v>794</v>
      </c>
      <c r="E435" s="147" t="s">
        <v>311</v>
      </c>
      <c r="F435" s="147" t="s">
        <v>21</v>
      </c>
      <c r="G435" s="147" t="s">
        <v>15233</v>
      </c>
      <c r="H435" s="246">
        <v>2958465</v>
      </c>
      <c r="I435" s="246">
        <v>1</v>
      </c>
      <c r="J435" s="147" t="s">
        <v>1406</v>
      </c>
    </row>
    <row r="436" spans="2:10" x14ac:dyDescent="0.2">
      <c r="B436" s="148" t="s">
        <v>13248</v>
      </c>
      <c r="C436" s="149" t="s">
        <v>2049</v>
      </c>
      <c r="D436" s="147" t="s">
        <v>794</v>
      </c>
      <c r="E436" s="147" t="s">
        <v>311</v>
      </c>
      <c r="F436" s="147" t="s">
        <v>21</v>
      </c>
      <c r="G436" s="147" t="s">
        <v>15233</v>
      </c>
      <c r="H436" s="246">
        <v>2958465</v>
      </c>
      <c r="I436" s="246">
        <v>1</v>
      </c>
      <c r="J436" s="147" t="s">
        <v>1406</v>
      </c>
    </row>
    <row r="437" spans="2:10" x14ac:dyDescent="0.2">
      <c r="B437" s="148" t="s">
        <v>13248</v>
      </c>
      <c r="C437" s="149" t="s">
        <v>2050</v>
      </c>
      <c r="D437" s="147" t="s">
        <v>794</v>
      </c>
      <c r="E437" s="147" t="s">
        <v>311</v>
      </c>
      <c r="F437" s="147" t="s">
        <v>21</v>
      </c>
      <c r="G437" s="147" t="s">
        <v>15233</v>
      </c>
      <c r="H437" s="246">
        <v>2958465</v>
      </c>
      <c r="I437" s="246">
        <v>1</v>
      </c>
      <c r="J437" s="147" t="s">
        <v>1406</v>
      </c>
    </row>
    <row r="438" spans="2:10" x14ac:dyDescent="0.2">
      <c r="B438" s="148" t="s">
        <v>13248</v>
      </c>
      <c r="C438" s="149" t="s">
        <v>2051</v>
      </c>
      <c r="D438" s="147" t="s">
        <v>794</v>
      </c>
      <c r="E438" s="147" t="s">
        <v>311</v>
      </c>
      <c r="F438" s="147" t="s">
        <v>21</v>
      </c>
      <c r="G438" s="147" t="s">
        <v>15233</v>
      </c>
      <c r="H438" s="246">
        <v>2958465</v>
      </c>
      <c r="I438" s="246">
        <v>1</v>
      </c>
      <c r="J438" s="147" t="s">
        <v>1406</v>
      </c>
    </row>
    <row r="439" spans="2:10" x14ac:dyDescent="0.2">
      <c r="B439" s="148" t="s">
        <v>13248</v>
      </c>
      <c r="C439" s="149" t="s">
        <v>2052</v>
      </c>
      <c r="D439" s="147" t="s">
        <v>794</v>
      </c>
      <c r="E439" s="147" t="s">
        <v>311</v>
      </c>
      <c r="F439" s="147" t="s">
        <v>21</v>
      </c>
      <c r="G439" s="147" t="s">
        <v>15233</v>
      </c>
      <c r="H439" s="246">
        <v>2958465</v>
      </c>
      <c r="I439" s="246">
        <v>1</v>
      </c>
      <c r="J439" s="147" t="s">
        <v>1406</v>
      </c>
    </row>
    <row r="440" spans="2:10" x14ac:dyDescent="0.2">
      <c r="B440" s="148" t="s">
        <v>13248</v>
      </c>
      <c r="C440" s="149" t="s">
        <v>2055</v>
      </c>
      <c r="D440" s="147" t="s">
        <v>794</v>
      </c>
      <c r="E440" s="147" t="s">
        <v>311</v>
      </c>
      <c r="F440" s="147" t="s">
        <v>21</v>
      </c>
      <c r="G440" s="147" t="s">
        <v>15233</v>
      </c>
      <c r="H440" s="246">
        <v>2958465</v>
      </c>
      <c r="I440" s="246">
        <v>1</v>
      </c>
      <c r="J440" s="147" t="s">
        <v>1406</v>
      </c>
    </row>
    <row r="441" spans="2:10" x14ac:dyDescent="0.2">
      <c r="B441" s="148" t="s">
        <v>13248</v>
      </c>
      <c r="C441" s="149" t="s">
        <v>13958</v>
      </c>
      <c r="D441" s="147" t="s">
        <v>794</v>
      </c>
      <c r="E441" s="147" t="s">
        <v>311</v>
      </c>
      <c r="F441" s="147" t="s">
        <v>21</v>
      </c>
      <c r="G441" s="147" t="s">
        <v>15233</v>
      </c>
      <c r="H441" s="246">
        <v>2958465</v>
      </c>
      <c r="I441" s="246">
        <v>42005</v>
      </c>
      <c r="J441" s="147" t="s">
        <v>1406</v>
      </c>
    </row>
    <row r="442" spans="2:10" x14ac:dyDescent="0.2">
      <c r="B442" s="148" t="s">
        <v>13248</v>
      </c>
      <c r="C442" s="149" t="s">
        <v>2042</v>
      </c>
      <c r="D442" s="147" t="s">
        <v>794</v>
      </c>
      <c r="E442" s="147" t="s">
        <v>311</v>
      </c>
      <c r="F442" s="147" t="s">
        <v>21</v>
      </c>
      <c r="G442" s="147" t="s">
        <v>15233</v>
      </c>
      <c r="H442" s="246">
        <v>2958465</v>
      </c>
      <c r="I442" s="246">
        <v>1</v>
      </c>
      <c r="J442" s="147" t="s">
        <v>1406</v>
      </c>
    </row>
    <row r="443" spans="2:10" x14ac:dyDescent="0.2">
      <c r="B443" s="148" t="s">
        <v>13248</v>
      </c>
      <c r="C443" s="149" t="s">
        <v>2054</v>
      </c>
      <c r="D443" s="147" t="s">
        <v>794</v>
      </c>
      <c r="E443" s="147" t="s">
        <v>311</v>
      </c>
      <c r="F443" s="147" t="s">
        <v>21</v>
      </c>
      <c r="G443" s="147" t="s">
        <v>15233</v>
      </c>
      <c r="H443" s="246">
        <v>2958465</v>
      </c>
      <c r="I443" s="246">
        <v>1</v>
      </c>
      <c r="J443" s="147" t="s">
        <v>1406</v>
      </c>
    </row>
    <row r="444" spans="2:10" x14ac:dyDescent="0.2">
      <c r="B444" s="148" t="s">
        <v>13248</v>
      </c>
      <c r="C444" s="149" t="s">
        <v>2053</v>
      </c>
      <c r="D444" s="147" t="s">
        <v>794</v>
      </c>
      <c r="E444" s="147" t="s">
        <v>311</v>
      </c>
      <c r="F444" s="147" t="s">
        <v>21</v>
      </c>
      <c r="G444" s="147" t="s">
        <v>15233</v>
      </c>
      <c r="H444" s="246">
        <v>2958465</v>
      </c>
      <c r="I444" s="246">
        <v>1</v>
      </c>
      <c r="J444" s="147" t="s">
        <v>1406</v>
      </c>
    </row>
    <row r="445" spans="2:10" x14ac:dyDescent="0.2">
      <c r="B445" s="148" t="s">
        <v>13248</v>
      </c>
      <c r="C445" s="149" t="s">
        <v>2039</v>
      </c>
      <c r="D445" s="147" t="s">
        <v>794</v>
      </c>
      <c r="E445" s="147" t="s">
        <v>311</v>
      </c>
      <c r="F445" s="147" t="s">
        <v>21</v>
      </c>
      <c r="G445" s="147" t="s">
        <v>15233</v>
      </c>
      <c r="H445" s="246">
        <v>2958465</v>
      </c>
      <c r="I445" s="246">
        <v>1</v>
      </c>
      <c r="J445" s="147" t="s">
        <v>1406</v>
      </c>
    </row>
    <row r="446" spans="2:10" x14ac:dyDescent="0.2">
      <c r="B446" s="148" t="s">
        <v>13248</v>
      </c>
      <c r="C446" s="149" t="s">
        <v>2038</v>
      </c>
      <c r="D446" s="147" t="s">
        <v>794</v>
      </c>
      <c r="E446" s="147" t="s">
        <v>311</v>
      </c>
      <c r="F446" s="147" t="s">
        <v>21</v>
      </c>
      <c r="G446" s="147" t="s">
        <v>15233</v>
      </c>
      <c r="H446" s="246">
        <v>2958465</v>
      </c>
      <c r="I446" s="246">
        <v>1</v>
      </c>
      <c r="J446" s="147" t="s">
        <v>1406</v>
      </c>
    </row>
    <row r="447" spans="2:10" x14ac:dyDescent="0.2">
      <c r="B447" s="148" t="s">
        <v>13248</v>
      </c>
      <c r="C447" s="149" t="s">
        <v>2041</v>
      </c>
      <c r="D447" s="147" t="s">
        <v>794</v>
      </c>
      <c r="E447" s="147" t="s">
        <v>311</v>
      </c>
      <c r="F447" s="147" t="s">
        <v>21</v>
      </c>
      <c r="G447" s="147" t="s">
        <v>15233</v>
      </c>
      <c r="H447" s="246">
        <v>2958465</v>
      </c>
      <c r="I447" s="246">
        <v>1</v>
      </c>
      <c r="J447" s="147" t="s">
        <v>1406</v>
      </c>
    </row>
    <row r="448" spans="2:10" x14ac:dyDescent="0.2">
      <c r="B448" s="148" t="s">
        <v>13248</v>
      </c>
      <c r="C448" s="149" t="s">
        <v>2040</v>
      </c>
      <c r="D448" s="147" t="s">
        <v>794</v>
      </c>
      <c r="E448" s="147" t="s">
        <v>311</v>
      </c>
      <c r="F448" s="147" t="s">
        <v>21</v>
      </c>
      <c r="G448" s="147" t="s">
        <v>15233</v>
      </c>
      <c r="H448" s="246">
        <v>2958465</v>
      </c>
      <c r="I448" s="246">
        <v>1</v>
      </c>
      <c r="J448" s="147" t="s">
        <v>1406</v>
      </c>
    </row>
    <row r="449" spans="2:10" x14ac:dyDescent="0.2">
      <c r="B449" s="148" t="s">
        <v>13248</v>
      </c>
      <c r="C449" s="149" t="s">
        <v>2061</v>
      </c>
      <c r="D449" s="147" t="s">
        <v>794</v>
      </c>
      <c r="E449" s="147" t="s">
        <v>312</v>
      </c>
      <c r="F449" s="147" t="s">
        <v>21</v>
      </c>
      <c r="G449" s="147" t="s">
        <v>15234</v>
      </c>
      <c r="H449" s="246">
        <v>2958465</v>
      </c>
      <c r="I449" s="246">
        <v>1</v>
      </c>
      <c r="J449" s="147" t="s">
        <v>1406</v>
      </c>
    </row>
    <row r="450" spans="2:10" x14ac:dyDescent="0.2">
      <c r="B450" s="148" t="s">
        <v>13248</v>
      </c>
      <c r="C450" s="149" t="s">
        <v>2062</v>
      </c>
      <c r="D450" s="147" t="s">
        <v>794</v>
      </c>
      <c r="E450" s="147" t="s">
        <v>312</v>
      </c>
      <c r="F450" s="147" t="s">
        <v>21</v>
      </c>
      <c r="G450" s="147" t="s">
        <v>15234</v>
      </c>
      <c r="H450" s="246">
        <v>2958465</v>
      </c>
      <c r="I450" s="246">
        <v>1</v>
      </c>
      <c r="J450" s="147" t="s">
        <v>1406</v>
      </c>
    </row>
    <row r="451" spans="2:10" x14ac:dyDescent="0.2">
      <c r="B451" s="148" t="s">
        <v>13248</v>
      </c>
      <c r="C451" s="149" t="s">
        <v>2063</v>
      </c>
      <c r="D451" s="147" t="s">
        <v>794</v>
      </c>
      <c r="E451" s="147" t="s">
        <v>312</v>
      </c>
      <c r="F451" s="147" t="s">
        <v>21</v>
      </c>
      <c r="G451" s="147" t="s">
        <v>15234</v>
      </c>
      <c r="H451" s="246">
        <v>2958465</v>
      </c>
      <c r="I451" s="246">
        <v>1</v>
      </c>
      <c r="J451" s="147" t="s">
        <v>1406</v>
      </c>
    </row>
    <row r="452" spans="2:10" x14ac:dyDescent="0.2">
      <c r="B452" s="148" t="s">
        <v>13248</v>
      </c>
      <c r="C452" s="149" t="s">
        <v>2064</v>
      </c>
      <c r="D452" s="147" t="s">
        <v>794</v>
      </c>
      <c r="E452" s="147" t="s">
        <v>312</v>
      </c>
      <c r="F452" s="147" t="s">
        <v>21</v>
      </c>
      <c r="G452" s="147" t="s">
        <v>15234</v>
      </c>
      <c r="H452" s="246">
        <v>2958465</v>
      </c>
      <c r="I452" s="246">
        <v>1</v>
      </c>
      <c r="J452" s="147" t="s">
        <v>1406</v>
      </c>
    </row>
    <row r="453" spans="2:10" x14ac:dyDescent="0.2">
      <c r="B453" s="148" t="s">
        <v>13248</v>
      </c>
      <c r="C453" s="149" t="s">
        <v>2065</v>
      </c>
      <c r="D453" s="147" t="s">
        <v>794</v>
      </c>
      <c r="E453" s="147" t="s">
        <v>312</v>
      </c>
      <c r="F453" s="147" t="s">
        <v>21</v>
      </c>
      <c r="G453" s="147" t="s">
        <v>15234</v>
      </c>
      <c r="H453" s="246">
        <v>2958465</v>
      </c>
      <c r="I453" s="246">
        <v>1</v>
      </c>
      <c r="J453" s="147" t="s">
        <v>1406</v>
      </c>
    </row>
    <row r="454" spans="2:10" x14ac:dyDescent="0.2">
      <c r="B454" s="148" t="s">
        <v>13248</v>
      </c>
      <c r="C454" s="149" t="s">
        <v>2066</v>
      </c>
      <c r="D454" s="147" t="s">
        <v>794</v>
      </c>
      <c r="E454" s="147" t="s">
        <v>312</v>
      </c>
      <c r="F454" s="147" t="s">
        <v>21</v>
      </c>
      <c r="G454" s="147" t="s">
        <v>15234</v>
      </c>
      <c r="H454" s="246">
        <v>2958465</v>
      </c>
      <c r="I454" s="246">
        <v>1</v>
      </c>
      <c r="J454" s="147" t="s">
        <v>1406</v>
      </c>
    </row>
    <row r="455" spans="2:10" x14ac:dyDescent="0.2">
      <c r="B455" s="148" t="s">
        <v>13248</v>
      </c>
      <c r="C455" s="149" t="s">
        <v>2067</v>
      </c>
      <c r="D455" s="147" t="s">
        <v>794</v>
      </c>
      <c r="E455" s="147" t="s">
        <v>312</v>
      </c>
      <c r="F455" s="147" t="s">
        <v>21</v>
      </c>
      <c r="G455" s="147" t="s">
        <v>15234</v>
      </c>
      <c r="H455" s="246">
        <v>2958465</v>
      </c>
      <c r="I455" s="246">
        <v>1</v>
      </c>
      <c r="J455" s="147" t="s">
        <v>1406</v>
      </c>
    </row>
    <row r="456" spans="2:10" x14ac:dyDescent="0.2">
      <c r="B456" s="148" t="s">
        <v>13248</v>
      </c>
      <c r="C456" s="149" t="s">
        <v>2068</v>
      </c>
      <c r="D456" s="147" t="s">
        <v>794</v>
      </c>
      <c r="E456" s="147" t="s">
        <v>312</v>
      </c>
      <c r="F456" s="147" t="s">
        <v>21</v>
      </c>
      <c r="G456" s="147" t="s">
        <v>15234</v>
      </c>
      <c r="H456" s="246">
        <v>2958465</v>
      </c>
      <c r="I456" s="246">
        <v>1</v>
      </c>
      <c r="J456" s="147" t="s">
        <v>1406</v>
      </c>
    </row>
    <row r="457" spans="2:10" x14ac:dyDescent="0.2">
      <c r="B457" s="148" t="s">
        <v>13248</v>
      </c>
      <c r="C457" s="149" t="s">
        <v>2069</v>
      </c>
      <c r="D457" s="147" t="s">
        <v>794</v>
      </c>
      <c r="E457" s="147" t="s">
        <v>312</v>
      </c>
      <c r="F457" s="147" t="s">
        <v>21</v>
      </c>
      <c r="G457" s="147" t="s">
        <v>15234</v>
      </c>
      <c r="H457" s="246">
        <v>2958465</v>
      </c>
      <c r="I457" s="246">
        <v>1</v>
      </c>
      <c r="J457" s="147" t="s">
        <v>1406</v>
      </c>
    </row>
    <row r="458" spans="2:10" x14ac:dyDescent="0.2">
      <c r="B458" s="148" t="s">
        <v>13248</v>
      </c>
      <c r="C458" s="149" t="s">
        <v>2070</v>
      </c>
      <c r="D458" s="147" t="s">
        <v>794</v>
      </c>
      <c r="E458" s="147" t="s">
        <v>312</v>
      </c>
      <c r="F458" s="147" t="s">
        <v>21</v>
      </c>
      <c r="G458" s="147" t="s">
        <v>15234</v>
      </c>
      <c r="H458" s="246">
        <v>2958465</v>
      </c>
      <c r="I458" s="246">
        <v>1</v>
      </c>
      <c r="J458" s="147" t="s">
        <v>1406</v>
      </c>
    </row>
    <row r="459" spans="2:10" x14ac:dyDescent="0.2">
      <c r="B459" s="148" t="s">
        <v>13248</v>
      </c>
      <c r="C459" s="149" t="s">
        <v>2073</v>
      </c>
      <c r="D459" s="147" t="s">
        <v>794</v>
      </c>
      <c r="E459" s="147" t="s">
        <v>312</v>
      </c>
      <c r="F459" s="147" t="s">
        <v>21</v>
      </c>
      <c r="G459" s="147" t="s">
        <v>15234</v>
      </c>
      <c r="H459" s="246">
        <v>2958465</v>
      </c>
      <c r="I459" s="246">
        <v>1</v>
      </c>
      <c r="J459" s="147" t="s">
        <v>1406</v>
      </c>
    </row>
    <row r="460" spans="2:10" x14ac:dyDescent="0.2">
      <c r="B460" s="148" t="s">
        <v>13248</v>
      </c>
      <c r="C460" s="149" t="s">
        <v>2060</v>
      </c>
      <c r="D460" s="147" t="s">
        <v>794</v>
      </c>
      <c r="E460" s="147" t="s">
        <v>312</v>
      </c>
      <c r="F460" s="147" t="s">
        <v>21</v>
      </c>
      <c r="G460" s="147" t="s">
        <v>15234</v>
      </c>
      <c r="H460" s="246">
        <v>2958465</v>
      </c>
      <c r="I460" s="246">
        <v>1</v>
      </c>
      <c r="J460" s="147" t="s">
        <v>1406</v>
      </c>
    </row>
    <row r="461" spans="2:10" x14ac:dyDescent="0.2">
      <c r="B461" s="148" t="s">
        <v>13248</v>
      </c>
      <c r="C461" s="149" t="s">
        <v>2072</v>
      </c>
      <c r="D461" s="147" t="s">
        <v>794</v>
      </c>
      <c r="E461" s="147" t="s">
        <v>312</v>
      </c>
      <c r="F461" s="147" t="s">
        <v>21</v>
      </c>
      <c r="G461" s="147" t="s">
        <v>15234</v>
      </c>
      <c r="H461" s="246">
        <v>2958465</v>
      </c>
      <c r="I461" s="246">
        <v>1</v>
      </c>
      <c r="J461" s="147" t="s">
        <v>1406</v>
      </c>
    </row>
    <row r="462" spans="2:10" x14ac:dyDescent="0.2">
      <c r="B462" s="148" t="s">
        <v>13248</v>
      </c>
      <c r="C462" s="149" t="s">
        <v>2071</v>
      </c>
      <c r="D462" s="147" t="s">
        <v>794</v>
      </c>
      <c r="E462" s="147" t="s">
        <v>312</v>
      </c>
      <c r="F462" s="147" t="s">
        <v>21</v>
      </c>
      <c r="G462" s="147" t="s">
        <v>15234</v>
      </c>
      <c r="H462" s="246">
        <v>2958465</v>
      </c>
      <c r="I462" s="246">
        <v>1</v>
      </c>
      <c r="J462" s="147" t="s">
        <v>1406</v>
      </c>
    </row>
    <row r="463" spans="2:10" x14ac:dyDescent="0.2">
      <c r="B463" s="148" t="s">
        <v>13248</v>
      </c>
      <c r="C463" s="149" t="s">
        <v>2057</v>
      </c>
      <c r="D463" s="147" t="s">
        <v>794</v>
      </c>
      <c r="E463" s="147" t="s">
        <v>312</v>
      </c>
      <c r="F463" s="147" t="s">
        <v>21</v>
      </c>
      <c r="G463" s="147" t="s">
        <v>15234</v>
      </c>
      <c r="H463" s="246">
        <v>2958465</v>
      </c>
      <c r="I463" s="246">
        <v>1</v>
      </c>
      <c r="J463" s="147" t="s">
        <v>1406</v>
      </c>
    </row>
    <row r="464" spans="2:10" x14ac:dyDescent="0.2">
      <c r="B464" s="148" t="s">
        <v>13248</v>
      </c>
      <c r="C464" s="149" t="s">
        <v>2056</v>
      </c>
      <c r="D464" s="147" t="s">
        <v>794</v>
      </c>
      <c r="E464" s="147" t="s">
        <v>312</v>
      </c>
      <c r="F464" s="147" t="s">
        <v>21</v>
      </c>
      <c r="G464" s="147" t="s">
        <v>15234</v>
      </c>
      <c r="H464" s="246">
        <v>2958465</v>
      </c>
      <c r="I464" s="246">
        <v>1</v>
      </c>
      <c r="J464" s="147" t="s">
        <v>1406</v>
      </c>
    </row>
    <row r="465" spans="2:10" x14ac:dyDescent="0.2">
      <c r="B465" s="148" t="s">
        <v>13248</v>
      </c>
      <c r="C465" s="149" t="s">
        <v>2059</v>
      </c>
      <c r="D465" s="147" t="s">
        <v>794</v>
      </c>
      <c r="E465" s="147" t="s">
        <v>312</v>
      </c>
      <c r="F465" s="147" t="s">
        <v>21</v>
      </c>
      <c r="G465" s="147" t="s">
        <v>15234</v>
      </c>
      <c r="H465" s="246">
        <v>2958465</v>
      </c>
      <c r="I465" s="246">
        <v>1</v>
      </c>
      <c r="J465" s="147" t="s">
        <v>1406</v>
      </c>
    </row>
    <row r="466" spans="2:10" x14ac:dyDescent="0.2">
      <c r="B466" s="148" t="s">
        <v>13248</v>
      </c>
      <c r="C466" s="149" t="s">
        <v>2058</v>
      </c>
      <c r="D466" s="147" t="s">
        <v>794</v>
      </c>
      <c r="E466" s="147" t="s">
        <v>312</v>
      </c>
      <c r="F466" s="147" t="s">
        <v>21</v>
      </c>
      <c r="G466" s="147" t="s">
        <v>15234</v>
      </c>
      <c r="H466" s="246">
        <v>2958465</v>
      </c>
      <c r="I466" s="246">
        <v>1</v>
      </c>
      <c r="J466" s="147" t="s">
        <v>1406</v>
      </c>
    </row>
    <row r="467" spans="2:10" x14ac:dyDescent="0.2">
      <c r="B467" s="148" t="s">
        <v>13248</v>
      </c>
      <c r="C467" s="149" t="s">
        <v>2079</v>
      </c>
      <c r="D467" s="147" t="s">
        <v>794</v>
      </c>
      <c r="E467" s="147" t="s">
        <v>313</v>
      </c>
      <c r="F467" s="147" t="s">
        <v>21</v>
      </c>
      <c r="G467" s="147" t="s">
        <v>15235</v>
      </c>
      <c r="H467" s="246">
        <v>2958465</v>
      </c>
      <c r="I467" s="246">
        <v>1</v>
      </c>
      <c r="J467" s="147" t="s">
        <v>1406</v>
      </c>
    </row>
    <row r="468" spans="2:10" x14ac:dyDescent="0.2">
      <c r="B468" s="148" t="s">
        <v>13248</v>
      </c>
      <c r="C468" s="149" t="s">
        <v>2080</v>
      </c>
      <c r="D468" s="147" t="s">
        <v>794</v>
      </c>
      <c r="E468" s="147" t="s">
        <v>313</v>
      </c>
      <c r="F468" s="147" t="s">
        <v>21</v>
      </c>
      <c r="G468" s="147" t="s">
        <v>15235</v>
      </c>
      <c r="H468" s="246">
        <v>2958465</v>
      </c>
      <c r="I468" s="246">
        <v>1</v>
      </c>
      <c r="J468" s="147" t="s">
        <v>1406</v>
      </c>
    </row>
    <row r="469" spans="2:10" x14ac:dyDescent="0.2">
      <c r="B469" s="148" t="s">
        <v>13248</v>
      </c>
      <c r="C469" s="149" t="s">
        <v>2081</v>
      </c>
      <c r="D469" s="147" t="s">
        <v>794</v>
      </c>
      <c r="E469" s="147" t="s">
        <v>313</v>
      </c>
      <c r="F469" s="147" t="s">
        <v>21</v>
      </c>
      <c r="G469" s="147" t="s">
        <v>15235</v>
      </c>
      <c r="H469" s="246">
        <v>2958465</v>
      </c>
      <c r="I469" s="246">
        <v>1</v>
      </c>
      <c r="J469" s="147" t="s">
        <v>1406</v>
      </c>
    </row>
    <row r="470" spans="2:10" x14ac:dyDescent="0.2">
      <c r="B470" s="148" t="s">
        <v>13248</v>
      </c>
      <c r="C470" s="149" t="s">
        <v>2082</v>
      </c>
      <c r="D470" s="147" t="s">
        <v>794</v>
      </c>
      <c r="E470" s="147" t="s">
        <v>313</v>
      </c>
      <c r="F470" s="147" t="s">
        <v>21</v>
      </c>
      <c r="G470" s="147" t="s">
        <v>15235</v>
      </c>
      <c r="H470" s="246">
        <v>2958465</v>
      </c>
      <c r="I470" s="246">
        <v>1</v>
      </c>
      <c r="J470" s="147" t="s">
        <v>1406</v>
      </c>
    </row>
    <row r="471" spans="2:10" x14ac:dyDescent="0.2">
      <c r="B471" s="148" t="s">
        <v>13248</v>
      </c>
      <c r="C471" s="149" t="s">
        <v>2083</v>
      </c>
      <c r="D471" s="147" t="s">
        <v>794</v>
      </c>
      <c r="E471" s="147" t="s">
        <v>313</v>
      </c>
      <c r="F471" s="147" t="s">
        <v>21</v>
      </c>
      <c r="G471" s="147" t="s">
        <v>15235</v>
      </c>
      <c r="H471" s="246">
        <v>2958465</v>
      </c>
      <c r="I471" s="246">
        <v>1</v>
      </c>
      <c r="J471" s="147" t="s">
        <v>1406</v>
      </c>
    </row>
    <row r="472" spans="2:10" x14ac:dyDescent="0.2">
      <c r="B472" s="148" t="s">
        <v>13248</v>
      </c>
      <c r="C472" s="149" t="s">
        <v>2084</v>
      </c>
      <c r="D472" s="147" t="s">
        <v>794</v>
      </c>
      <c r="E472" s="147" t="s">
        <v>313</v>
      </c>
      <c r="F472" s="147" t="s">
        <v>21</v>
      </c>
      <c r="G472" s="147" t="s">
        <v>15235</v>
      </c>
      <c r="H472" s="246">
        <v>2958465</v>
      </c>
      <c r="I472" s="246">
        <v>1</v>
      </c>
      <c r="J472" s="147" t="s">
        <v>1406</v>
      </c>
    </row>
    <row r="473" spans="2:10" x14ac:dyDescent="0.2">
      <c r="B473" s="148" t="s">
        <v>13248</v>
      </c>
      <c r="C473" s="149" t="s">
        <v>2085</v>
      </c>
      <c r="D473" s="147" t="s">
        <v>794</v>
      </c>
      <c r="E473" s="147" t="s">
        <v>313</v>
      </c>
      <c r="F473" s="147" t="s">
        <v>21</v>
      </c>
      <c r="G473" s="147" t="s">
        <v>15235</v>
      </c>
      <c r="H473" s="246">
        <v>2958465</v>
      </c>
      <c r="I473" s="246">
        <v>1</v>
      </c>
      <c r="J473" s="147" t="s">
        <v>1406</v>
      </c>
    </row>
    <row r="474" spans="2:10" x14ac:dyDescent="0.2">
      <c r="B474" s="148" t="s">
        <v>13248</v>
      </c>
      <c r="C474" s="149" t="s">
        <v>2086</v>
      </c>
      <c r="D474" s="147" t="s">
        <v>794</v>
      </c>
      <c r="E474" s="147" t="s">
        <v>313</v>
      </c>
      <c r="F474" s="147" t="s">
        <v>21</v>
      </c>
      <c r="G474" s="147" t="s">
        <v>15235</v>
      </c>
      <c r="H474" s="246">
        <v>2958465</v>
      </c>
      <c r="I474" s="246">
        <v>1</v>
      </c>
      <c r="J474" s="147" t="s">
        <v>1406</v>
      </c>
    </row>
    <row r="475" spans="2:10" x14ac:dyDescent="0.2">
      <c r="B475" s="148" t="s">
        <v>13248</v>
      </c>
      <c r="C475" s="149" t="s">
        <v>2087</v>
      </c>
      <c r="D475" s="147" t="s">
        <v>794</v>
      </c>
      <c r="E475" s="147" t="s">
        <v>313</v>
      </c>
      <c r="F475" s="147" t="s">
        <v>21</v>
      </c>
      <c r="G475" s="147" t="s">
        <v>15235</v>
      </c>
      <c r="H475" s="246">
        <v>2958465</v>
      </c>
      <c r="I475" s="246">
        <v>1</v>
      </c>
      <c r="J475" s="147" t="s">
        <v>1406</v>
      </c>
    </row>
    <row r="476" spans="2:10" x14ac:dyDescent="0.2">
      <c r="B476" s="148" t="s">
        <v>13248</v>
      </c>
      <c r="C476" s="149" t="s">
        <v>2088</v>
      </c>
      <c r="D476" s="147" t="s">
        <v>794</v>
      </c>
      <c r="E476" s="147" t="s">
        <v>313</v>
      </c>
      <c r="F476" s="147" t="s">
        <v>21</v>
      </c>
      <c r="G476" s="147" t="s">
        <v>15235</v>
      </c>
      <c r="H476" s="246">
        <v>2958465</v>
      </c>
      <c r="I476" s="246">
        <v>1</v>
      </c>
      <c r="J476" s="147" t="s">
        <v>1406</v>
      </c>
    </row>
    <row r="477" spans="2:10" x14ac:dyDescent="0.2">
      <c r="B477" s="148" t="s">
        <v>13248</v>
      </c>
      <c r="C477" s="149" t="s">
        <v>2091</v>
      </c>
      <c r="D477" s="147" t="s">
        <v>794</v>
      </c>
      <c r="E477" s="147" t="s">
        <v>313</v>
      </c>
      <c r="F477" s="147" t="s">
        <v>21</v>
      </c>
      <c r="G477" s="147" t="s">
        <v>15235</v>
      </c>
      <c r="H477" s="246">
        <v>2958465</v>
      </c>
      <c r="I477" s="246">
        <v>1</v>
      </c>
      <c r="J477" s="147" t="s">
        <v>1406</v>
      </c>
    </row>
    <row r="478" spans="2:10" x14ac:dyDescent="0.2">
      <c r="B478" s="148" t="s">
        <v>13248</v>
      </c>
      <c r="C478" s="149" t="s">
        <v>2078</v>
      </c>
      <c r="D478" s="147" t="s">
        <v>794</v>
      </c>
      <c r="E478" s="147" t="s">
        <v>313</v>
      </c>
      <c r="F478" s="147" t="s">
        <v>21</v>
      </c>
      <c r="G478" s="147" t="s">
        <v>15235</v>
      </c>
      <c r="H478" s="246">
        <v>2958465</v>
      </c>
      <c r="I478" s="246">
        <v>1</v>
      </c>
      <c r="J478" s="147" t="s">
        <v>1406</v>
      </c>
    </row>
    <row r="479" spans="2:10" x14ac:dyDescent="0.2">
      <c r="B479" s="148" t="s">
        <v>13248</v>
      </c>
      <c r="C479" s="149" t="s">
        <v>2090</v>
      </c>
      <c r="D479" s="147" t="s">
        <v>794</v>
      </c>
      <c r="E479" s="147" t="s">
        <v>313</v>
      </c>
      <c r="F479" s="147" t="s">
        <v>21</v>
      </c>
      <c r="G479" s="147" t="s">
        <v>15235</v>
      </c>
      <c r="H479" s="246">
        <v>2958465</v>
      </c>
      <c r="I479" s="246">
        <v>1</v>
      </c>
      <c r="J479" s="147" t="s">
        <v>1406</v>
      </c>
    </row>
    <row r="480" spans="2:10" x14ac:dyDescent="0.2">
      <c r="B480" s="148" t="s">
        <v>13248</v>
      </c>
      <c r="C480" s="149" t="s">
        <v>2089</v>
      </c>
      <c r="D480" s="147" t="s">
        <v>794</v>
      </c>
      <c r="E480" s="147" t="s">
        <v>313</v>
      </c>
      <c r="F480" s="147" t="s">
        <v>21</v>
      </c>
      <c r="G480" s="147" t="s">
        <v>15235</v>
      </c>
      <c r="H480" s="246">
        <v>2958465</v>
      </c>
      <c r="I480" s="246">
        <v>1</v>
      </c>
      <c r="J480" s="147" t="s">
        <v>1406</v>
      </c>
    </row>
    <row r="481" spans="2:10" x14ac:dyDescent="0.2">
      <c r="B481" s="148" t="s">
        <v>13248</v>
      </c>
      <c r="C481" s="149" t="s">
        <v>2075</v>
      </c>
      <c r="D481" s="147" t="s">
        <v>794</v>
      </c>
      <c r="E481" s="147" t="s">
        <v>313</v>
      </c>
      <c r="F481" s="147" t="s">
        <v>21</v>
      </c>
      <c r="G481" s="147" t="s">
        <v>15235</v>
      </c>
      <c r="H481" s="246">
        <v>2958465</v>
      </c>
      <c r="I481" s="246">
        <v>1</v>
      </c>
      <c r="J481" s="147" t="s">
        <v>1406</v>
      </c>
    </row>
    <row r="482" spans="2:10" x14ac:dyDescent="0.2">
      <c r="B482" s="148" t="s">
        <v>13248</v>
      </c>
      <c r="C482" s="149" t="s">
        <v>2074</v>
      </c>
      <c r="D482" s="147" t="s">
        <v>794</v>
      </c>
      <c r="E482" s="147" t="s">
        <v>313</v>
      </c>
      <c r="F482" s="147" t="s">
        <v>21</v>
      </c>
      <c r="G482" s="147" t="s">
        <v>15235</v>
      </c>
      <c r="H482" s="246">
        <v>2958465</v>
      </c>
      <c r="I482" s="246">
        <v>1</v>
      </c>
      <c r="J482" s="147" t="s">
        <v>1406</v>
      </c>
    </row>
    <row r="483" spans="2:10" x14ac:dyDescent="0.2">
      <c r="B483" s="148" t="s">
        <v>13248</v>
      </c>
      <c r="C483" s="149" t="s">
        <v>2077</v>
      </c>
      <c r="D483" s="147" t="s">
        <v>794</v>
      </c>
      <c r="E483" s="147" t="s">
        <v>313</v>
      </c>
      <c r="F483" s="147" t="s">
        <v>21</v>
      </c>
      <c r="G483" s="147" t="s">
        <v>15235</v>
      </c>
      <c r="H483" s="246">
        <v>2958465</v>
      </c>
      <c r="I483" s="246">
        <v>1</v>
      </c>
      <c r="J483" s="147" t="s">
        <v>1406</v>
      </c>
    </row>
    <row r="484" spans="2:10" x14ac:dyDescent="0.2">
      <c r="B484" s="148" t="s">
        <v>13248</v>
      </c>
      <c r="C484" s="149" t="s">
        <v>2076</v>
      </c>
      <c r="D484" s="147" t="s">
        <v>794</v>
      </c>
      <c r="E484" s="147" t="s">
        <v>313</v>
      </c>
      <c r="F484" s="147" t="s">
        <v>21</v>
      </c>
      <c r="G484" s="147" t="s">
        <v>15235</v>
      </c>
      <c r="H484" s="246">
        <v>2958465</v>
      </c>
      <c r="I484" s="246">
        <v>1</v>
      </c>
      <c r="J484" s="147" t="s">
        <v>1406</v>
      </c>
    </row>
    <row r="485" spans="2:10" x14ac:dyDescent="0.2">
      <c r="B485" s="148" t="s">
        <v>13248</v>
      </c>
      <c r="C485" s="149" t="s">
        <v>2097</v>
      </c>
      <c r="D485" s="147" t="s">
        <v>794</v>
      </c>
      <c r="E485" s="147" t="s">
        <v>314</v>
      </c>
      <c r="F485" s="147" t="s">
        <v>21</v>
      </c>
      <c r="G485" s="147" t="s">
        <v>15236</v>
      </c>
      <c r="H485" s="246">
        <v>2958465</v>
      </c>
      <c r="I485" s="246">
        <v>1</v>
      </c>
      <c r="J485" s="147" t="s">
        <v>1406</v>
      </c>
    </row>
    <row r="486" spans="2:10" x14ac:dyDescent="0.2">
      <c r="B486" s="148" t="s">
        <v>13248</v>
      </c>
      <c r="C486" s="149" t="s">
        <v>2098</v>
      </c>
      <c r="D486" s="147" t="s">
        <v>794</v>
      </c>
      <c r="E486" s="147" t="s">
        <v>314</v>
      </c>
      <c r="F486" s="147" t="s">
        <v>21</v>
      </c>
      <c r="G486" s="147" t="s">
        <v>15236</v>
      </c>
      <c r="H486" s="246">
        <v>2958465</v>
      </c>
      <c r="I486" s="246">
        <v>1</v>
      </c>
      <c r="J486" s="147" t="s">
        <v>1406</v>
      </c>
    </row>
    <row r="487" spans="2:10" x14ac:dyDescent="0.2">
      <c r="B487" s="148" t="s">
        <v>13248</v>
      </c>
      <c r="C487" s="149" t="s">
        <v>2099</v>
      </c>
      <c r="D487" s="147" t="s">
        <v>794</v>
      </c>
      <c r="E487" s="147" t="s">
        <v>314</v>
      </c>
      <c r="F487" s="147" t="s">
        <v>21</v>
      </c>
      <c r="G487" s="147" t="s">
        <v>15236</v>
      </c>
      <c r="H487" s="246">
        <v>2958465</v>
      </c>
      <c r="I487" s="246">
        <v>1</v>
      </c>
      <c r="J487" s="147" t="s">
        <v>1406</v>
      </c>
    </row>
    <row r="488" spans="2:10" x14ac:dyDescent="0.2">
      <c r="B488" s="148" t="s">
        <v>13248</v>
      </c>
      <c r="C488" s="149" t="s">
        <v>2100</v>
      </c>
      <c r="D488" s="147" t="s">
        <v>794</v>
      </c>
      <c r="E488" s="147" t="s">
        <v>314</v>
      </c>
      <c r="F488" s="147" t="s">
        <v>21</v>
      </c>
      <c r="G488" s="147" t="s">
        <v>15236</v>
      </c>
      <c r="H488" s="246">
        <v>2958465</v>
      </c>
      <c r="I488" s="246">
        <v>1</v>
      </c>
      <c r="J488" s="147" t="s">
        <v>1406</v>
      </c>
    </row>
    <row r="489" spans="2:10" x14ac:dyDescent="0.2">
      <c r="B489" s="148" t="s">
        <v>13248</v>
      </c>
      <c r="C489" s="149" t="s">
        <v>2101</v>
      </c>
      <c r="D489" s="147" t="s">
        <v>794</v>
      </c>
      <c r="E489" s="147" t="s">
        <v>314</v>
      </c>
      <c r="F489" s="147" t="s">
        <v>21</v>
      </c>
      <c r="G489" s="147" t="s">
        <v>15236</v>
      </c>
      <c r="H489" s="246">
        <v>2958465</v>
      </c>
      <c r="I489" s="246">
        <v>1</v>
      </c>
      <c r="J489" s="147" t="s">
        <v>1406</v>
      </c>
    </row>
    <row r="490" spans="2:10" x14ac:dyDescent="0.2">
      <c r="B490" s="148" t="s">
        <v>13248</v>
      </c>
      <c r="C490" s="149" t="s">
        <v>2102</v>
      </c>
      <c r="D490" s="147" t="s">
        <v>794</v>
      </c>
      <c r="E490" s="147" t="s">
        <v>314</v>
      </c>
      <c r="F490" s="147" t="s">
        <v>21</v>
      </c>
      <c r="G490" s="147" t="s">
        <v>15236</v>
      </c>
      <c r="H490" s="246">
        <v>2958465</v>
      </c>
      <c r="I490" s="246">
        <v>1</v>
      </c>
      <c r="J490" s="147" t="s">
        <v>1406</v>
      </c>
    </row>
    <row r="491" spans="2:10" x14ac:dyDescent="0.2">
      <c r="B491" s="148" t="s">
        <v>13248</v>
      </c>
      <c r="C491" s="149" t="s">
        <v>2103</v>
      </c>
      <c r="D491" s="147" t="s">
        <v>794</v>
      </c>
      <c r="E491" s="147" t="s">
        <v>314</v>
      </c>
      <c r="F491" s="147" t="s">
        <v>21</v>
      </c>
      <c r="G491" s="147" t="s">
        <v>15236</v>
      </c>
      <c r="H491" s="246">
        <v>2958465</v>
      </c>
      <c r="I491" s="246">
        <v>1</v>
      </c>
      <c r="J491" s="147" t="s">
        <v>1406</v>
      </c>
    </row>
    <row r="492" spans="2:10" x14ac:dyDescent="0.2">
      <c r="B492" s="148" t="s">
        <v>13248</v>
      </c>
      <c r="C492" s="149" t="s">
        <v>2104</v>
      </c>
      <c r="D492" s="147" t="s">
        <v>794</v>
      </c>
      <c r="E492" s="147" t="s">
        <v>314</v>
      </c>
      <c r="F492" s="147" t="s">
        <v>21</v>
      </c>
      <c r="G492" s="147" t="s">
        <v>15236</v>
      </c>
      <c r="H492" s="246">
        <v>2958465</v>
      </c>
      <c r="I492" s="246">
        <v>1</v>
      </c>
      <c r="J492" s="147" t="s">
        <v>1406</v>
      </c>
    </row>
    <row r="493" spans="2:10" x14ac:dyDescent="0.2">
      <c r="B493" s="148" t="s">
        <v>13248</v>
      </c>
      <c r="C493" s="149" t="s">
        <v>13959</v>
      </c>
      <c r="D493" s="147" t="s">
        <v>794</v>
      </c>
      <c r="E493" s="147" t="s">
        <v>314</v>
      </c>
      <c r="F493" s="147" t="s">
        <v>21</v>
      </c>
      <c r="G493" s="147" t="s">
        <v>15236</v>
      </c>
      <c r="H493" s="246">
        <v>2958465</v>
      </c>
      <c r="I493" s="246">
        <v>1</v>
      </c>
      <c r="J493" s="147" t="s">
        <v>1406</v>
      </c>
    </row>
    <row r="494" spans="2:10" x14ac:dyDescent="0.2">
      <c r="B494" s="148" t="s">
        <v>13248</v>
      </c>
      <c r="C494" s="149" t="s">
        <v>2105</v>
      </c>
      <c r="D494" s="147" t="s">
        <v>794</v>
      </c>
      <c r="E494" s="147" t="s">
        <v>314</v>
      </c>
      <c r="F494" s="147" t="s">
        <v>21</v>
      </c>
      <c r="G494" s="147" t="s">
        <v>15236</v>
      </c>
      <c r="H494" s="246">
        <v>2958465</v>
      </c>
      <c r="I494" s="246">
        <v>1</v>
      </c>
      <c r="J494" s="147" t="s">
        <v>1406</v>
      </c>
    </row>
    <row r="495" spans="2:10" x14ac:dyDescent="0.2">
      <c r="B495" s="148" t="s">
        <v>13248</v>
      </c>
      <c r="C495" s="149" t="s">
        <v>2106</v>
      </c>
      <c r="D495" s="147" t="s">
        <v>794</v>
      </c>
      <c r="E495" s="147" t="s">
        <v>314</v>
      </c>
      <c r="F495" s="147" t="s">
        <v>21</v>
      </c>
      <c r="G495" s="147" t="s">
        <v>15236</v>
      </c>
      <c r="H495" s="246">
        <v>2958465</v>
      </c>
      <c r="I495" s="246">
        <v>1</v>
      </c>
      <c r="J495" s="147" t="s">
        <v>1406</v>
      </c>
    </row>
    <row r="496" spans="2:10" x14ac:dyDescent="0.2">
      <c r="B496" s="148" t="s">
        <v>13248</v>
      </c>
      <c r="C496" s="149" t="s">
        <v>2109</v>
      </c>
      <c r="D496" s="147" t="s">
        <v>794</v>
      </c>
      <c r="E496" s="147" t="s">
        <v>314</v>
      </c>
      <c r="F496" s="147" t="s">
        <v>21</v>
      </c>
      <c r="G496" s="147" t="s">
        <v>15236</v>
      </c>
      <c r="H496" s="246">
        <v>2958465</v>
      </c>
      <c r="I496" s="246">
        <v>1</v>
      </c>
      <c r="J496" s="147" t="s">
        <v>1406</v>
      </c>
    </row>
    <row r="497" spans="2:10" x14ac:dyDescent="0.2">
      <c r="B497" s="148" t="s">
        <v>13248</v>
      </c>
      <c r="C497" s="149" t="s">
        <v>13960</v>
      </c>
      <c r="D497" s="147" t="s">
        <v>794</v>
      </c>
      <c r="E497" s="147" t="s">
        <v>314</v>
      </c>
      <c r="F497" s="147" t="s">
        <v>21</v>
      </c>
      <c r="G497" s="147" t="s">
        <v>15236</v>
      </c>
      <c r="H497" s="246">
        <v>2958465</v>
      </c>
      <c r="I497" s="246">
        <v>42005</v>
      </c>
      <c r="J497" s="147" t="s">
        <v>1406</v>
      </c>
    </row>
    <row r="498" spans="2:10" x14ac:dyDescent="0.2">
      <c r="B498" s="148" t="s">
        <v>13248</v>
      </c>
      <c r="C498" s="149" t="s">
        <v>2096</v>
      </c>
      <c r="D498" s="147" t="s">
        <v>794</v>
      </c>
      <c r="E498" s="147" t="s">
        <v>314</v>
      </c>
      <c r="F498" s="147" t="s">
        <v>21</v>
      </c>
      <c r="G498" s="147" t="s">
        <v>15236</v>
      </c>
      <c r="H498" s="246">
        <v>2958465</v>
      </c>
      <c r="I498" s="246">
        <v>1</v>
      </c>
      <c r="J498" s="147" t="s">
        <v>1406</v>
      </c>
    </row>
    <row r="499" spans="2:10" x14ac:dyDescent="0.2">
      <c r="B499" s="148" t="s">
        <v>13248</v>
      </c>
      <c r="C499" s="149" t="s">
        <v>2108</v>
      </c>
      <c r="D499" s="147" t="s">
        <v>794</v>
      </c>
      <c r="E499" s="147" t="s">
        <v>314</v>
      </c>
      <c r="F499" s="147" t="s">
        <v>21</v>
      </c>
      <c r="G499" s="147" t="s">
        <v>15236</v>
      </c>
      <c r="H499" s="246">
        <v>2958465</v>
      </c>
      <c r="I499" s="246">
        <v>1</v>
      </c>
      <c r="J499" s="147" t="s">
        <v>1406</v>
      </c>
    </row>
    <row r="500" spans="2:10" x14ac:dyDescent="0.2">
      <c r="B500" s="148" t="s">
        <v>13248</v>
      </c>
      <c r="C500" s="149" t="s">
        <v>2107</v>
      </c>
      <c r="D500" s="147" t="s">
        <v>794</v>
      </c>
      <c r="E500" s="147" t="s">
        <v>314</v>
      </c>
      <c r="F500" s="147" t="s">
        <v>21</v>
      </c>
      <c r="G500" s="147" t="s">
        <v>15236</v>
      </c>
      <c r="H500" s="246">
        <v>2958465</v>
      </c>
      <c r="I500" s="246">
        <v>1</v>
      </c>
      <c r="J500" s="147" t="s">
        <v>1406</v>
      </c>
    </row>
    <row r="501" spans="2:10" x14ac:dyDescent="0.2">
      <c r="B501" s="148" t="s">
        <v>13248</v>
      </c>
      <c r="C501" s="149" t="s">
        <v>2093</v>
      </c>
      <c r="D501" s="147" t="s">
        <v>794</v>
      </c>
      <c r="E501" s="147" t="s">
        <v>314</v>
      </c>
      <c r="F501" s="147" t="s">
        <v>21</v>
      </c>
      <c r="G501" s="147" t="s">
        <v>15236</v>
      </c>
      <c r="H501" s="246">
        <v>2958465</v>
      </c>
      <c r="I501" s="246">
        <v>1</v>
      </c>
      <c r="J501" s="147" t="s">
        <v>1406</v>
      </c>
    </row>
    <row r="502" spans="2:10" x14ac:dyDescent="0.2">
      <c r="B502" s="148" t="s">
        <v>13248</v>
      </c>
      <c r="C502" s="149" t="s">
        <v>2092</v>
      </c>
      <c r="D502" s="147" t="s">
        <v>794</v>
      </c>
      <c r="E502" s="147" t="s">
        <v>314</v>
      </c>
      <c r="F502" s="147" t="s">
        <v>21</v>
      </c>
      <c r="G502" s="147" t="s">
        <v>15236</v>
      </c>
      <c r="H502" s="246">
        <v>2958465</v>
      </c>
      <c r="I502" s="246">
        <v>1</v>
      </c>
      <c r="J502" s="147" t="s">
        <v>1406</v>
      </c>
    </row>
    <row r="503" spans="2:10" x14ac:dyDescent="0.2">
      <c r="B503" s="148" t="s">
        <v>13248</v>
      </c>
      <c r="C503" s="149" t="s">
        <v>2095</v>
      </c>
      <c r="D503" s="147" t="s">
        <v>794</v>
      </c>
      <c r="E503" s="147" t="s">
        <v>314</v>
      </c>
      <c r="F503" s="147" t="s">
        <v>21</v>
      </c>
      <c r="G503" s="147" t="s">
        <v>15236</v>
      </c>
      <c r="H503" s="246">
        <v>2958465</v>
      </c>
      <c r="I503" s="246">
        <v>1</v>
      </c>
      <c r="J503" s="147" t="s">
        <v>1406</v>
      </c>
    </row>
    <row r="504" spans="2:10" x14ac:dyDescent="0.2">
      <c r="B504" s="148" t="s">
        <v>13248</v>
      </c>
      <c r="C504" s="149" t="s">
        <v>2094</v>
      </c>
      <c r="D504" s="147" t="s">
        <v>794</v>
      </c>
      <c r="E504" s="147" t="s">
        <v>314</v>
      </c>
      <c r="F504" s="147" t="s">
        <v>21</v>
      </c>
      <c r="G504" s="147" t="s">
        <v>15236</v>
      </c>
      <c r="H504" s="246">
        <v>2958465</v>
      </c>
      <c r="I504" s="246">
        <v>1</v>
      </c>
      <c r="J504" s="147" t="s">
        <v>1406</v>
      </c>
    </row>
    <row r="505" spans="2:10" x14ac:dyDescent="0.2">
      <c r="B505" s="148" t="s">
        <v>13248</v>
      </c>
      <c r="C505" s="149" t="s">
        <v>2115</v>
      </c>
      <c r="D505" s="147" t="s">
        <v>794</v>
      </c>
      <c r="E505" s="147" t="s">
        <v>315</v>
      </c>
      <c r="F505" s="147" t="s">
        <v>21</v>
      </c>
      <c r="G505" s="147" t="s">
        <v>15237</v>
      </c>
      <c r="H505" s="246">
        <v>2958465</v>
      </c>
      <c r="I505" s="246">
        <v>1</v>
      </c>
      <c r="J505" s="147" t="s">
        <v>1406</v>
      </c>
    </row>
    <row r="506" spans="2:10" x14ac:dyDescent="0.2">
      <c r="B506" s="148" t="s">
        <v>13248</v>
      </c>
      <c r="C506" s="149" t="s">
        <v>2116</v>
      </c>
      <c r="D506" s="147" t="s">
        <v>794</v>
      </c>
      <c r="E506" s="147" t="s">
        <v>315</v>
      </c>
      <c r="F506" s="147" t="s">
        <v>21</v>
      </c>
      <c r="G506" s="147" t="s">
        <v>15237</v>
      </c>
      <c r="H506" s="246">
        <v>2958465</v>
      </c>
      <c r="I506" s="246">
        <v>1</v>
      </c>
      <c r="J506" s="147" t="s">
        <v>1406</v>
      </c>
    </row>
    <row r="507" spans="2:10" x14ac:dyDescent="0.2">
      <c r="B507" s="148" t="s">
        <v>13248</v>
      </c>
      <c r="C507" s="149" t="s">
        <v>2117</v>
      </c>
      <c r="D507" s="147" t="s">
        <v>794</v>
      </c>
      <c r="E507" s="147" t="s">
        <v>315</v>
      </c>
      <c r="F507" s="147" t="s">
        <v>21</v>
      </c>
      <c r="G507" s="147" t="s">
        <v>15237</v>
      </c>
      <c r="H507" s="246">
        <v>2958465</v>
      </c>
      <c r="I507" s="246">
        <v>1</v>
      </c>
      <c r="J507" s="147" t="s">
        <v>1406</v>
      </c>
    </row>
    <row r="508" spans="2:10" x14ac:dyDescent="0.2">
      <c r="B508" s="148" t="s">
        <v>13248</v>
      </c>
      <c r="C508" s="149" t="s">
        <v>2118</v>
      </c>
      <c r="D508" s="147" t="s">
        <v>794</v>
      </c>
      <c r="E508" s="147" t="s">
        <v>315</v>
      </c>
      <c r="F508" s="147" t="s">
        <v>21</v>
      </c>
      <c r="G508" s="147" t="s">
        <v>15237</v>
      </c>
      <c r="H508" s="246">
        <v>2958465</v>
      </c>
      <c r="I508" s="246">
        <v>1</v>
      </c>
      <c r="J508" s="147" t="s">
        <v>1406</v>
      </c>
    </row>
    <row r="509" spans="2:10" x14ac:dyDescent="0.2">
      <c r="B509" s="148" t="s">
        <v>13248</v>
      </c>
      <c r="C509" s="149" t="s">
        <v>2119</v>
      </c>
      <c r="D509" s="147" t="s">
        <v>794</v>
      </c>
      <c r="E509" s="147" t="s">
        <v>315</v>
      </c>
      <c r="F509" s="147" t="s">
        <v>21</v>
      </c>
      <c r="G509" s="147" t="s">
        <v>15237</v>
      </c>
      <c r="H509" s="246">
        <v>2958465</v>
      </c>
      <c r="I509" s="246">
        <v>1</v>
      </c>
      <c r="J509" s="147" t="s">
        <v>1406</v>
      </c>
    </row>
    <row r="510" spans="2:10" x14ac:dyDescent="0.2">
      <c r="B510" s="148" t="s">
        <v>13248</v>
      </c>
      <c r="C510" s="149" t="s">
        <v>2120</v>
      </c>
      <c r="D510" s="147" t="s">
        <v>794</v>
      </c>
      <c r="E510" s="147" t="s">
        <v>315</v>
      </c>
      <c r="F510" s="147" t="s">
        <v>21</v>
      </c>
      <c r="G510" s="147" t="s">
        <v>15237</v>
      </c>
      <c r="H510" s="246">
        <v>2958465</v>
      </c>
      <c r="I510" s="246">
        <v>1</v>
      </c>
      <c r="J510" s="147" t="s">
        <v>1406</v>
      </c>
    </row>
    <row r="511" spans="2:10" x14ac:dyDescent="0.2">
      <c r="B511" s="148" t="s">
        <v>13248</v>
      </c>
      <c r="C511" s="149" t="s">
        <v>2121</v>
      </c>
      <c r="D511" s="147" t="s">
        <v>794</v>
      </c>
      <c r="E511" s="147" t="s">
        <v>315</v>
      </c>
      <c r="F511" s="147" t="s">
        <v>21</v>
      </c>
      <c r="G511" s="147" t="s">
        <v>15237</v>
      </c>
      <c r="H511" s="246">
        <v>2958465</v>
      </c>
      <c r="I511" s="246">
        <v>1</v>
      </c>
      <c r="J511" s="147" t="s">
        <v>1406</v>
      </c>
    </row>
    <row r="512" spans="2:10" x14ac:dyDescent="0.2">
      <c r="B512" s="148" t="s">
        <v>13248</v>
      </c>
      <c r="C512" s="149" t="s">
        <v>2122</v>
      </c>
      <c r="D512" s="147" t="s">
        <v>794</v>
      </c>
      <c r="E512" s="147" t="s">
        <v>315</v>
      </c>
      <c r="F512" s="147" t="s">
        <v>21</v>
      </c>
      <c r="G512" s="147" t="s">
        <v>15237</v>
      </c>
      <c r="H512" s="246">
        <v>2958465</v>
      </c>
      <c r="I512" s="246">
        <v>1</v>
      </c>
      <c r="J512" s="147" t="s">
        <v>1406</v>
      </c>
    </row>
    <row r="513" spans="2:10" x14ac:dyDescent="0.2">
      <c r="B513" s="148" t="s">
        <v>13248</v>
      </c>
      <c r="C513" s="149" t="s">
        <v>2123</v>
      </c>
      <c r="D513" s="147" t="s">
        <v>794</v>
      </c>
      <c r="E513" s="147" t="s">
        <v>315</v>
      </c>
      <c r="F513" s="147" t="s">
        <v>21</v>
      </c>
      <c r="G513" s="147" t="s">
        <v>15237</v>
      </c>
      <c r="H513" s="246">
        <v>2958465</v>
      </c>
      <c r="I513" s="246">
        <v>1</v>
      </c>
      <c r="J513" s="147" t="s">
        <v>1406</v>
      </c>
    </row>
    <row r="514" spans="2:10" x14ac:dyDescent="0.2">
      <c r="B514" s="148" t="s">
        <v>13248</v>
      </c>
      <c r="C514" s="149" t="s">
        <v>2124</v>
      </c>
      <c r="D514" s="147" t="s">
        <v>794</v>
      </c>
      <c r="E514" s="147" t="s">
        <v>315</v>
      </c>
      <c r="F514" s="147" t="s">
        <v>21</v>
      </c>
      <c r="G514" s="147" t="s">
        <v>15237</v>
      </c>
      <c r="H514" s="246">
        <v>2958465</v>
      </c>
      <c r="I514" s="246">
        <v>1</v>
      </c>
      <c r="J514" s="147" t="s">
        <v>1406</v>
      </c>
    </row>
    <row r="515" spans="2:10" x14ac:dyDescent="0.2">
      <c r="B515" s="148" t="s">
        <v>13248</v>
      </c>
      <c r="C515" s="149" t="s">
        <v>2127</v>
      </c>
      <c r="D515" s="147" t="s">
        <v>794</v>
      </c>
      <c r="E515" s="147" t="s">
        <v>315</v>
      </c>
      <c r="F515" s="147" t="s">
        <v>21</v>
      </c>
      <c r="G515" s="147" t="s">
        <v>15237</v>
      </c>
      <c r="H515" s="246">
        <v>2958465</v>
      </c>
      <c r="I515" s="246">
        <v>1</v>
      </c>
      <c r="J515" s="147" t="s">
        <v>1406</v>
      </c>
    </row>
    <row r="516" spans="2:10" x14ac:dyDescent="0.2">
      <c r="B516" s="148" t="s">
        <v>13248</v>
      </c>
      <c r="C516" s="149" t="s">
        <v>13961</v>
      </c>
      <c r="D516" s="147" t="s">
        <v>794</v>
      </c>
      <c r="E516" s="147" t="s">
        <v>315</v>
      </c>
      <c r="F516" s="147" t="s">
        <v>21</v>
      </c>
      <c r="G516" s="147" t="s">
        <v>15237</v>
      </c>
      <c r="H516" s="246">
        <v>2958465</v>
      </c>
      <c r="I516" s="246">
        <v>42005</v>
      </c>
      <c r="J516" s="147" t="s">
        <v>1406</v>
      </c>
    </row>
    <row r="517" spans="2:10" x14ac:dyDescent="0.2">
      <c r="B517" s="148" t="s">
        <v>13248</v>
      </c>
      <c r="C517" s="149" t="s">
        <v>2114</v>
      </c>
      <c r="D517" s="147" t="s">
        <v>794</v>
      </c>
      <c r="E517" s="147" t="s">
        <v>315</v>
      </c>
      <c r="F517" s="147" t="s">
        <v>21</v>
      </c>
      <c r="G517" s="147" t="s">
        <v>15237</v>
      </c>
      <c r="H517" s="246">
        <v>2958465</v>
      </c>
      <c r="I517" s="246">
        <v>1</v>
      </c>
      <c r="J517" s="147" t="s">
        <v>1406</v>
      </c>
    </row>
    <row r="518" spans="2:10" x14ac:dyDescent="0.2">
      <c r="B518" s="148" t="s">
        <v>13248</v>
      </c>
      <c r="C518" s="149" t="s">
        <v>2126</v>
      </c>
      <c r="D518" s="147" t="s">
        <v>794</v>
      </c>
      <c r="E518" s="147" t="s">
        <v>315</v>
      </c>
      <c r="F518" s="147" t="s">
        <v>21</v>
      </c>
      <c r="G518" s="147" t="s">
        <v>15237</v>
      </c>
      <c r="H518" s="246">
        <v>2958465</v>
      </c>
      <c r="I518" s="246">
        <v>1</v>
      </c>
      <c r="J518" s="147" t="s">
        <v>1406</v>
      </c>
    </row>
    <row r="519" spans="2:10" x14ac:dyDescent="0.2">
      <c r="B519" s="148" t="s">
        <v>13248</v>
      </c>
      <c r="C519" s="149" t="s">
        <v>2125</v>
      </c>
      <c r="D519" s="147" t="s">
        <v>794</v>
      </c>
      <c r="E519" s="147" t="s">
        <v>315</v>
      </c>
      <c r="F519" s="147" t="s">
        <v>21</v>
      </c>
      <c r="G519" s="147" t="s">
        <v>15237</v>
      </c>
      <c r="H519" s="246">
        <v>2958465</v>
      </c>
      <c r="I519" s="246">
        <v>1</v>
      </c>
      <c r="J519" s="147" t="s">
        <v>1406</v>
      </c>
    </row>
    <row r="520" spans="2:10" x14ac:dyDescent="0.2">
      <c r="B520" s="148" t="s">
        <v>13248</v>
      </c>
      <c r="C520" s="149" t="s">
        <v>2111</v>
      </c>
      <c r="D520" s="147" t="s">
        <v>794</v>
      </c>
      <c r="E520" s="147" t="s">
        <v>315</v>
      </c>
      <c r="F520" s="147" t="s">
        <v>21</v>
      </c>
      <c r="G520" s="147" t="s">
        <v>15237</v>
      </c>
      <c r="H520" s="246">
        <v>2958465</v>
      </c>
      <c r="I520" s="246">
        <v>1</v>
      </c>
      <c r="J520" s="147" t="s">
        <v>1406</v>
      </c>
    </row>
    <row r="521" spans="2:10" x14ac:dyDescent="0.2">
      <c r="B521" s="148" t="s">
        <v>13248</v>
      </c>
      <c r="C521" s="149" t="s">
        <v>2110</v>
      </c>
      <c r="D521" s="147" t="s">
        <v>794</v>
      </c>
      <c r="E521" s="147" t="s">
        <v>315</v>
      </c>
      <c r="F521" s="147" t="s">
        <v>21</v>
      </c>
      <c r="G521" s="147" t="s">
        <v>15237</v>
      </c>
      <c r="H521" s="246">
        <v>2958465</v>
      </c>
      <c r="I521" s="246">
        <v>1</v>
      </c>
      <c r="J521" s="147" t="s">
        <v>1406</v>
      </c>
    </row>
    <row r="522" spans="2:10" x14ac:dyDescent="0.2">
      <c r="B522" s="148" t="s">
        <v>13248</v>
      </c>
      <c r="C522" s="149" t="s">
        <v>2113</v>
      </c>
      <c r="D522" s="147" t="s">
        <v>794</v>
      </c>
      <c r="E522" s="147" t="s">
        <v>315</v>
      </c>
      <c r="F522" s="147" t="s">
        <v>21</v>
      </c>
      <c r="G522" s="147" t="s">
        <v>15237</v>
      </c>
      <c r="H522" s="246">
        <v>2958465</v>
      </c>
      <c r="I522" s="246">
        <v>1</v>
      </c>
      <c r="J522" s="147" t="s">
        <v>1406</v>
      </c>
    </row>
    <row r="523" spans="2:10" x14ac:dyDescent="0.2">
      <c r="B523" s="148" t="s">
        <v>13248</v>
      </c>
      <c r="C523" s="149" t="s">
        <v>2112</v>
      </c>
      <c r="D523" s="147" t="s">
        <v>794</v>
      </c>
      <c r="E523" s="147" t="s">
        <v>315</v>
      </c>
      <c r="F523" s="147" t="s">
        <v>21</v>
      </c>
      <c r="G523" s="147" t="s">
        <v>15237</v>
      </c>
      <c r="H523" s="246">
        <v>2958465</v>
      </c>
      <c r="I523" s="246">
        <v>1</v>
      </c>
      <c r="J523" s="147" t="s">
        <v>1406</v>
      </c>
    </row>
    <row r="524" spans="2:10" x14ac:dyDescent="0.2">
      <c r="B524" s="148" t="s">
        <v>13248</v>
      </c>
      <c r="C524" s="149" t="s">
        <v>2133</v>
      </c>
      <c r="D524" s="147" t="s">
        <v>794</v>
      </c>
      <c r="E524" s="147" t="s">
        <v>316</v>
      </c>
      <c r="F524" s="147" t="s">
        <v>21</v>
      </c>
      <c r="G524" s="147" t="s">
        <v>15238</v>
      </c>
      <c r="H524" s="246">
        <v>2958465</v>
      </c>
      <c r="I524" s="246">
        <v>1</v>
      </c>
      <c r="J524" s="147" t="s">
        <v>1406</v>
      </c>
    </row>
    <row r="525" spans="2:10" x14ac:dyDescent="0.2">
      <c r="B525" s="148" t="s">
        <v>13248</v>
      </c>
      <c r="C525" s="149" t="s">
        <v>2134</v>
      </c>
      <c r="D525" s="147" t="s">
        <v>794</v>
      </c>
      <c r="E525" s="147" t="s">
        <v>316</v>
      </c>
      <c r="F525" s="147" t="s">
        <v>21</v>
      </c>
      <c r="G525" s="147" t="s">
        <v>15238</v>
      </c>
      <c r="H525" s="246">
        <v>2958465</v>
      </c>
      <c r="I525" s="246">
        <v>1</v>
      </c>
      <c r="J525" s="147" t="s">
        <v>1406</v>
      </c>
    </row>
    <row r="526" spans="2:10" x14ac:dyDescent="0.2">
      <c r="B526" s="148" t="s">
        <v>13248</v>
      </c>
      <c r="C526" s="149" t="s">
        <v>2135</v>
      </c>
      <c r="D526" s="147" t="s">
        <v>794</v>
      </c>
      <c r="E526" s="147" t="s">
        <v>316</v>
      </c>
      <c r="F526" s="147" t="s">
        <v>21</v>
      </c>
      <c r="G526" s="147" t="s">
        <v>15238</v>
      </c>
      <c r="H526" s="246">
        <v>2958465</v>
      </c>
      <c r="I526" s="246">
        <v>1</v>
      </c>
      <c r="J526" s="147" t="s">
        <v>1406</v>
      </c>
    </row>
    <row r="527" spans="2:10" x14ac:dyDescent="0.2">
      <c r="B527" s="148" t="s">
        <v>13248</v>
      </c>
      <c r="C527" s="149" t="s">
        <v>2136</v>
      </c>
      <c r="D527" s="147" t="s">
        <v>794</v>
      </c>
      <c r="E527" s="147" t="s">
        <v>316</v>
      </c>
      <c r="F527" s="147" t="s">
        <v>21</v>
      </c>
      <c r="G527" s="147" t="s">
        <v>15238</v>
      </c>
      <c r="H527" s="246">
        <v>2958465</v>
      </c>
      <c r="I527" s="246">
        <v>1</v>
      </c>
      <c r="J527" s="147" t="s">
        <v>1406</v>
      </c>
    </row>
    <row r="528" spans="2:10" x14ac:dyDescent="0.2">
      <c r="B528" s="148" t="s">
        <v>13248</v>
      </c>
      <c r="C528" s="149" t="s">
        <v>2137</v>
      </c>
      <c r="D528" s="147" t="s">
        <v>794</v>
      </c>
      <c r="E528" s="147" t="s">
        <v>316</v>
      </c>
      <c r="F528" s="147" t="s">
        <v>21</v>
      </c>
      <c r="G528" s="147" t="s">
        <v>15238</v>
      </c>
      <c r="H528" s="246">
        <v>2958465</v>
      </c>
      <c r="I528" s="246">
        <v>1</v>
      </c>
      <c r="J528" s="147" t="s">
        <v>1406</v>
      </c>
    </row>
    <row r="529" spans="2:10" x14ac:dyDescent="0.2">
      <c r="B529" s="148" t="s">
        <v>13248</v>
      </c>
      <c r="C529" s="149" t="s">
        <v>2138</v>
      </c>
      <c r="D529" s="147" t="s">
        <v>794</v>
      </c>
      <c r="E529" s="147" t="s">
        <v>316</v>
      </c>
      <c r="F529" s="147" t="s">
        <v>21</v>
      </c>
      <c r="G529" s="147" t="s">
        <v>15238</v>
      </c>
      <c r="H529" s="246">
        <v>2958465</v>
      </c>
      <c r="I529" s="246">
        <v>1</v>
      </c>
      <c r="J529" s="147" t="s">
        <v>1406</v>
      </c>
    </row>
    <row r="530" spans="2:10" x14ac:dyDescent="0.2">
      <c r="B530" s="148" t="s">
        <v>13248</v>
      </c>
      <c r="C530" s="149" t="s">
        <v>2139</v>
      </c>
      <c r="D530" s="147" t="s">
        <v>794</v>
      </c>
      <c r="E530" s="147" t="s">
        <v>316</v>
      </c>
      <c r="F530" s="147" t="s">
        <v>21</v>
      </c>
      <c r="G530" s="147" t="s">
        <v>15238</v>
      </c>
      <c r="H530" s="246">
        <v>2958465</v>
      </c>
      <c r="I530" s="246">
        <v>1</v>
      </c>
      <c r="J530" s="147" t="s">
        <v>1406</v>
      </c>
    </row>
    <row r="531" spans="2:10" x14ac:dyDescent="0.2">
      <c r="B531" s="148" t="s">
        <v>13248</v>
      </c>
      <c r="C531" s="149" t="s">
        <v>2140</v>
      </c>
      <c r="D531" s="147" t="s">
        <v>794</v>
      </c>
      <c r="E531" s="147" t="s">
        <v>316</v>
      </c>
      <c r="F531" s="147" t="s">
        <v>21</v>
      </c>
      <c r="G531" s="147" t="s">
        <v>15238</v>
      </c>
      <c r="H531" s="246">
        <v>2958465</v>
      </c>
      <c r="I531" s="246">
        <v>1</v>
      </c>
      <c r="J531" s="147" t="s">
        <v>1406</v>
      </c>
    </row>
    <row r="532" spans="2:10" x14ac:dyDescent="0.2">
      <c r="B532" s="148" t="s">
        <v>13248</v>
      </c>
      <c r="C532" s="149" t="s">
        <v>2141</v>
      </c>
      <c r="D532" s="147" t="s">
        <v>794</v>
      </c>
      <c r="E532" s="147" t="s">
        <v>316</v>
      </c>
      <c r="F532" s="147" t="s">
        <v>21</v>
      </c>
      <c r="G532" s="147" t="s">
        <v>15238</v>
      </c>
      <c r="H532" s="246">
        <v>2958465</v>
      </c>
      <c r="I532" s="246">
        <v>1</v>
      </c>
      <c r="J532" s="147" t="s">
        <v>1406</v>
      </c>
    </row>
    <row r="533" spans="2:10" x14ac:dyDescent="0.2">
      <c r="B533" s="148" t="s">
        <v>13248</v>
      </c>
      <c r="C533" s="149" t="s">
        <v>2142</v>
      </c>
      <c r="D533" s="147" t="s">
        <v>794</v>
      </c>
      <c r="E533" s="147" t="s">
        <v>316</v>
      </c>
      <c r="F533" s="147" t="s">
        <v>21</v>
      </c>
      <c r="G533" s="147" t="s">
        <v>15238</v>
      </c>
      <c r="H533" s="246">
        <v>2958465</v>
      </c>
      <c r="I533" s="246">
        <v>1</v>
      </c>
      <c r="J533" s="147" t="s">
        <v>1406</v>
      </c>
    </row>
    <row r="534" spans="2:10" x14ac:dyDescent="0.2">
      <c r="B534" s="148" t="s">
        <v>13248</v>
      </c>
      <c r="C534" s="149" t="s">
        <v>2145</v>
      </c>
      <c r="D534" s="147" t="s">
        <v>794</v>
      </c>
      <c r="E534" s="147" t="s">
        <v>316</v>
      </c>
      <c r="F534" s="147" t="s">
        <v>21</v>
      </c>
      <c r="G534" s="147" t="s">
        <v>15238</v>
      </c>
      <c r="H534" s="246">
        <v>2958465</v>
      </c>
      <c r="I534" s="246">
        <v>1</v>
      </c>
      <c r="J534" s="147" t="s">
        <v>1406</v>
      </c>
    </row>
    <row r="535" spans="2:10" x14ac:dyDescent="0.2">
      <c r="B535" s="148" t="s">
        <v>13248</v>
      </c>
      <c r="C535" s="149" t="s">
        <v>13962</v>
      </c>
      <c r="D535" s="147" t="s">
        <v>794</v>
      </c>
      <c r="E535" s="147" t="s">
        <v>316</v>
      </c>
      <c r="F535" s="147" t="s">
        <v>21</v>
      </c>
      <c r="G535" s="147" t="s">
        <v>15238</v>
      </c>
      <c r="H535" s="246">
        <v>2958465</v>
      </c>
      <c r="I535" s="246">
        <v>42005</v>
      </c>
      <c r="J535" s="147" t="s">
        <v>1406</v>
      </c>
    </row>
    <row r="536" spans="2:10" x14ac:dyDescent="0.2">
      <c r="B536" s="148" t="s">
        <v>13248</v>
      </c>
      <c r="C536" s="149" t="s">
        <v>2132</v>
      </c>
      <c r="D536" s="147" t="s">
        <v>794</v>
      </c>
      <c r="E536" s="147" t="s">
        <v>316</v>
      </c>
      <c r="F536" s="147" t="s">
        <v>21</v>
      </c>
      <c r="G536" s="147" t="s">
        <v>15238</v>
      </c>
      <c r="H536" s="246">
        <v>2958465</v>
      </c>
      <c r="I536" s="246">
        <v>1</v>
      </c>
      <c r="J536" s="147" t="s">
        <v>1406</v>
      </c>
    </row>
    <row r="537" spans="2:10" x14ac:dyDescent="0.2">
      <c r="B537" s="148" t="s">
        <v>13248</v>
      </c>
      <c r="C537" s="149" t="s">
        <v>2144</v>
      </c>
      <c r="D537" s="147" t="s">
        <v>794</v>
      </c>
      <c r="E537" s="147" t="s">
        <v>316</v>
      </c>
      <c r="F537" s="147" t="s">
        <v>21</v>
      </c>
      <c r="G537" s="147" t="s">
        <v>15238</v>
      </c>
      <c r="H537" s="246">
        <v>2958465</v>
      </c>
      <c r="I537" s="246">
        <v>1</v>
      </c>
      <c r="J537" s="147" t="s">
        <v>1406</v>
      </c>
    </row>
    <row r="538" spans="2:10" x14ac:dyDescent="0.2">
      <c r="B538" s="148" t="s">
        <v>13248</v>
      </c>
      <c r="C538" s="149" t="s">
        <v>2143</v>
      </c>
      <c r="D538" s="147" t="s">
        <v>794</v>
      </c>
      <c r="E538" s="147" t="s">
        <v>316</v>
      </c>
      <c r="F538" s="147" t="s">
        <v>21</v>
      </c>
      <c r="G538" s="147" t="s">
        <v>15238</v>
      </c>
      <c r="H538" s="246">
        <v>2958465</v>
      </c>
      <c r="I538" s="246">
        <v>1</v>
      </c>
      <c r="J538" s="147" t="s">
        <v>1406</v>
      </c>
    </row>
    <row r="539" spans="2:10" x14ac:dyDescent="0.2">
      <c r="B539" s="148" t="s">
        <v>13248</v>
      </c>
      <c r="C539" s="149" t="s">
        <v>2129</v>
      </c>
      <c r="D539" s="147" t="s">
        <v>794</v>
      </c>
      <c r="E539" s="147" t="s">
        <v>316</v>
      </c>
      <c r="F539" s="147" t="s">
        <v>21</v>
      </c>
      <c r="G539" s="147" t="s">
        <v>15238</v>
      </c>
      <c r="H539" s="246">
        <v>2958465</v>
      </c>
      <c r="I539" s="246">
        <v>1</v>
      </c>
      <c r="J539" s="147" t="s">
        <v>1406</v>
      </c>
    </row>
    <row r="540" spans="2:10" x14ac:dyDescent="0.2">
      <c r="B540" s="148" t="s">
        <v>13248</v>
      </c>
      <c r="C540" s="149" t="s">
        <v>2128</v>
      </c>
      <c r="D540" s="147" t="s">
        <v>794</v>
      </c>
      <c r="E540" s="147" t="s">
        <v>316</v>
      </c>
      <c r="F540" s="147" t="s">
        <v>21</v>
      </c>
      <c r="G540" s="147" t="s">
        <v>15238</v>
      </c>
      <c r="H540" s="246">
        <v>2958465</v>
      </c>
      <c r="I540" s="246">
        <v>1</v>
      </c>
      <c r="J540" s="147" t="s">
        <v>1406</v>
      </c>
    </row>
    <row r="541" spans="2:10" x14ac:dyDescent="0.2">
      <c r="B541" s="148" t="s">
        <v>13248</v>
      </c>
      <c r="C541" s="149" t="s">
        <v>2131</v>
      </c>
      <c r="D541" s="147" t="s">
        <v>794</v>
      </c>
      <c r="E541" s="147" t="s">
        <v>316</v>
      </c>
      <c r="F541" s="147" t="s">
        <v>21</v>
      </c>
      <c r="G541" s="147" t="s">
        <v>15238</v>
      </c>
      <c r="H541" s="246">
        <v>2958465</v>
      </c>
      <c r="I541" s="246">
        <v>1</v>
      </c>
      <c r="J541" s="147" t="s">
        <v>1406</v>
      </c>
    </row>
    <row r="542" spans="2:10" x14ac:dyDescent="0.2">
      <c r="B542" s="148" t="s">
        <v>13248</v>
      </c>
      <c r="C542" s="149" t="s">
        <v>2130</v>
      </c>
      <c r="D542" s="147" t="s">
        <v>794</v>
      </c>
      <c r="E542" s="147" t="s">
        <v>316</v>
      </c>
      <c r="F542" s="147" t="s">
        <v>21</v>
      </c>
      <c r="G542" s="147" t="s">
        <v>15238</v>
      </c>
      <c r="H542" s="246">
        <v>2958465</v>
      </c>
      <c r="I542" s="246">
        <v>1</v>
      </c>
      <c r="J542" s="147" t="s">
        <v>1406</v>
      </c>
    </row>
    <row r="543" spans="2:10" x14ac:dyDescent="0.2">
      <c r="B543" s="148" t="s">
        <v>13248</v>
      </c>
      <c r="C543" s="149" t="s">
        <v>2157</v>
      </c>
      <c r="D543" s="147" t="s">
        <v>794</v>
      </c>
      <c r="E543" s="147" t="s">
        <v>317</v>
      </c>
      <c r="F543" s="147" t="s">
        <v>21</v>
      </c>
      <c r="G543" s="147" t="s">
        <v>15239</v>
      </c>
      <c r="H543" s="246">
        <v>2958465</v>
      </c>
      <c r="I543" s="246">
        <v>1</v>
      </c>
      <c r="J543" s="147" t="s">
        <v>1406</v>
      </c>
    </row>
    <row r="544" spans="2:10" x14ac:dyDescent="0.2">
      <c r="B544" s="148" t="s">
        <v>13248</v>
      </c>
      <c r="C544" s="149" t="s">
        <v>2165</v>
      </c>
      <c r="D544" s="147" t="s">
        <v>794</v>
      </c>
      <c r="E544" s="147" t="s">
        <v>317</v>
      </c>
      <c r="F544" s="147" t="s">
        <v>21</v>
      </c>
      <c r="G544" s="147" t="s">
        <v>15239</v>
      </c>
      <c r="H544" s="246">
        <v>2958465</v>
      </c>
      <c r="I544" s="246">
        <v>1</v>
      </c>
      <c r="J544" s="147" t="s">
        <v>1406</v>
      </c>
    </row>
    <row r="545" spans="2:10" x14ac:dyDescent="0.2">
      <c r="B545" s="148" t="s">
        <v>13248</v>
      </c>
      <c r="C545" s="149" t="s">
        <v>2166</v>
      </c>
      <c r="D545" s="147" t="s">
        <v>794</v>
      </c>
      <c r="E545" s="147" t="s">
        <v>317</v>
      </c>
      <c r="F545" s="147" t="s">
        <v>21</v>
      </c>
      <c r="G545" s="147" t="s">
        <v>15239</v>
      </c>
      <c r="H545" s="246">
        <v>2958465</v>
      </c>
      <c r="I545" s="246">
        <v>1</v>
      </c>
      <c r="J545" s="147" t="s">
        <v>1406</v>
      </c>
    </row>
    <row r="546" spans="2:10" x14ac:dyDescent="0.2">
      <c r="B546" s="148" t="s">
        <v>13248</v>
      </c>
      <c r="C546" s="149" t="s">
        <v>15240</v>
      </c>
      <c r="D546" s="147" t="s">
        <v>794</v>
      </c>
      <c r="E546" s="147" t="s">
        <v>317</v>
      </c>
      <c r="F546" s="147" t="s">
        <v>21</v>
      </c>
      <c r="G546" s="147" t="s">
        <v>15239</v>
      </c>
      <c r="H546" s="246">
        <v>2958465</v>
      </c>
      <c r="I546" s="246">
        <v>42370</v>
      </c>
      <c r="J546" s="147" t="s">
        <v>1406</v>
      </c>
    </row>
    <row r="547" spans="2:10" x14ac:dyDescent="0.2">
      <c r="B547" s="148" t="s">
        <v>13248</v>
      </c>
      <c r="C547" s="149" t="s">
        <v>2163</v>
      </c>
      <c r="D547" s="147" t="s">
        <v>794</v>
      </c>
      <c r="E547" s="147" t="s">
        <v>317</v>
      </c>
      <c r="F547" s="147" t="s">
        <v>21</v>
      </c>
      <c r="G547" s="147" t="s">
        <v>15239</v>
      </c>
      <c r="H547" s="246">
        <v>2958465</v>
      </c>
      <c r="I547" s="246">
        <v>1</v>
      </c>
      <c r="J547" s="147" t="s">
        <v>1406</v>
      </c>
    </row>
    <row r="548" spans="2:10" x14ac:dyDescent="0.2">
      <c r="B548" s="148" t="s">
        <v>13248</v>
      </c>
      <c r="C548" s="149" t="s">
        <v>2156</v>
      </c>
      <c r="D548" s="147" t="s">
        <v>794</v>
      </c>
      <c r="E548" s="147" t="s">
        <v>317</v>
      </c>
      <c r="F548" s="147" t="s">
        <v>21</v>
      </c>
      <c r="G548" s="147" t="s">
        <v>15239</v>
      </c>
      <c r="H548" s="246">
        <v>2958465</v>
      </c>
      <c r="I548" s="246">
        <v>1</v>
      </c>
      <c r="J548" s="147" t="s">
        <v>1406</v>
      </c>
    </row>
    <row r="549" spans="2:10" x14ac:dyDescent="0.2">
      <c r="B549" s="148" t="s">
        <v>13248</v>
      </c>
      <c r="C549" s="149" t="s">
        <v>2153</v>
      </c>
      <c r="D549" s="147" t="s">
        <v>794</v>
      </c>
      <c r="E549" s="147" t="s">
        <v>317</v>
      </c>
      <c r="F549" s="147" t="s">
        <v>21</v>
      </c>
      <c r="G549" s="147" t="s">
        <v>15239</v>
      </c>
      <c r="H549" s="246">
        <v>2958465</v>
      </c>
      <c r="I549" s="246">
        <v>1</v>
      </c>
      <c r="J549" s="147" t="s">
        <v>1406</v>
      </c>
    </row>
    <row r="550" spans="2:10" x14ac:dyDescent="0.2">
      <c r="B550" s="148" t="s">
        <v>13248</v>
      </c>
      <c r="C550" s="149" t="s">
        <v>2146</v>
      </c>
      <c r="D550" s="147" t="s">
        <v>794</v>
      </c>
      <c r="E550" s="147" t="s">
        <v>317</v>
      </c>
      <c r="F550" s="147" t="s">
        <v>21</v>
      </c>
      <c r="G550" s="147" t="s">
        <v>15239</v>
      </c>
      <c r="H550" s="246">
        <v>2958465</v>
      </c>
      <c r="I550" s="246">
        <v>1</v>
      </c>
      <c r="J550" s="147" t="s">
        <v>1406</v>
      </c>
    </row>
    <row r="551" spans="2:10" x14ac:dyDescent="0.2">
      <c r="B551" s="148" t="s">
        <v>13248</v>
      </c>
      <c r="C551" s="149" t="s">
        <v>2154</v>
      </c>
      <c r="D551" s="147" t="s">
        <v>794</v>
      </c>
      <c r="E551" s="147" t="s">
        <v>317</v>
      </c>
      <c r="F551" s="147" t="s">
        <v>21</v>
      </c>
      <c r="G551" s="147" t="s">
        <v>15239</v>
      </c>
      <c r="H551" s="246">
        <v>2958465</v>
      </c>
      <c r="I551" s="246">
        <v>1</v>
      </c>
      <c r="J551" s="147" t="s">
        <v>1406</v>
      </c>
    </row>
    <row r="552" spans="2:10" x14ac:dyDescent="0.2">
      <c r="B552" s="148" t="s">
        <v>13248</v>
      </c>
      <c r="C552" s="149" t="s">
        <v>2150</v>
      </c>
      <c r="D552" s="147" t="s">
        <v>794</v>
      </c>
      <c r="E552" s="147" t="s">
        <v>317</v>
      </c>
      <c r="F552" s="147" t="s">
        <v>21</v>
      </c>
      <c r="G552" s="147" t="s">
        <v>15239</v>
      </c>
      <c r="H552" s="246">
        <v>2958465</v>
      </c>
      <c r="I552" s="246">
        <v>1</v>
      </c>
      <c r="J552" s="147" t="s">
        <v>1406</v>
      </c>
    </row>
    <row r="553" spans="2:10" x14ac:dyDescent="0.2">
      <c r="B553" s="148" t="s">
        <v>13248</v>
      </c>
      <c r="C553" s="149" t="s">
        <v>2148</v>
      </c>
      <c r="D553" s="147" t="s">
        <v>794</v>
      </c>
      <c r="E553" s="147" t="s">
        <v>317</v>
      </c>
      <c r="F553" s="147" t="s">
        <v>21</v>
      </c>
      <c r="G553" s="147" t="s">
        <v>15239</v>
      </c>
      <c r="H553" s="246">
        <v>2958465</v>
      </c>
      <c r="I553" s="246">
        <v>1</v>
      </c>
      <c r="J553" s="147" t="s">
        <v>1406</v>
      </c>
    </row>
    <row r="554" spans="2:10" x14ac:dyDescent="0.2">
      <c r="B554" s="148" t="s">
        <v>13248</v>
      </c>
      <c r="C554" s="149" t="s">
        <v>2152</v>
      </c>
      <c r="D554" s="147" t="s">
        <v>794</v>
      </c>
      <c r="E554" s="147" t="s">
        <v>317</v>
      </c>
      <c r="F554" s="147" t="s">
        <v>21</v>
      </c>
      <c r="G554" s="147" t="s">
        <v>15239</v>
      </c>
      <c r="H554" s="246">
        <v>2958465</v>
      </c>
      <c r="I554" s="246">
        <v>1</v>
      </c>
      <c r="J554" s="147" t="s">
        <v>1406</v>
      </c>
    </row>
    <row r="555" spans="2:10" x14ac:dyDescent="0.2">
      <c r="B555" s="148" t="s">
        <v>13248</v>
      </c>
      <c r="C555" s="149" t="s">
        <v>2149</v>
      </c>
      <c r="D555" s="147" t="s">
        <v>794</v>
      </c>
      <c r="E555" s="147" t="s">
        <v>317</v>
      </c>
      <c r="F555" s="147" t="s">
        <v>21</v>
      </c>
      <c r="G555" s="147" t="s">
        <v>15239</v>
      </c>
      <c r="H555" s="246">
        <v>2958465</v>
      </c>
      <c r="I555" s="246">
        <v>1</v>
      </c>
      <c r="J555" s="147" t="s">
        <v>1406</v>
      </c>
    </row>
    <row r="556" spans="2:10" x14ac:dyDescent="0.2">
      <c r="B556" s="148" t="s">
        <v>13248</v>
      </c>
      <c r="C556" s="149" t="s">
        <v>2162</v>
      </c>
      <c r="D556" s="147" t="s">
        <v>794</v>
      </c>
      <c r="E556" s="147" t="s">
        <v>317</v>
      </c>
      <c r="F556" s="147" t="s">
        <v>21</v>
      </c>
      <c r="G556" s="147" t="s">
        <v>15239</v>
      </c>
      <c r="H556" s="246">
        <v>2958465</v>
      </c>
      <c r="I556" s="246">
        <v>1</v>
      </c>
      <c r="J556" s="147" t="s">
        <v>1406</v>
      </c>
    </row>
    <row r="557" spans="2:10" x14ac:dyDescent="0.2">
      <c r="B557" s="148" t="s">
        <v>13248</v>
      </c>
      <c r="C557" s="149" t="s">
        <v>2161</v>
      </c>
      <c r="D557" s="147" t="s">
        <v>794</v>
      </c>
      <c r="E557" s="147" t="s">
        <v>317</v>
      </c>
      <c r="F557" s="147" t="s">
        <v>21</v>
      </c>
      <c r="G557" s="147" t="s">
        <v>15239</v>
      </c>
      <c r="H557" s="246">
        <v>2958465</v>
      </c>
      <c r="I557" s="246">
        <v>1</v>
      </c>
      <c r="J557" s="147" t="s">
        <v>1406</v>
      </c>
    </row>
    <row r="558" spans="2:10" x14ac:dyDescent="0.2">
      <c r="B558" s="148" t="s">
        <v>13248</v>
      </c>
      <c r="C558" s="149" t="s">
        <v>2147</v>
      </c>
      <c r="D558" s="147" t="s">
        <v>794</v>
      </c>
      <c r="E558" s="147" t="s">
        <v>317</v>
      </c>
      <c r="F558" s="147" t="s">
        <v>21</v>
      </c>
      <c r="G558" s="147" t="s">
        <v>15239</v>
      </c>
      <c r="H558" s="246">
        <v>2958465</v>
      </c>
      <c r="I558" s="246">
        <v>1</v>
      </c>
      <c r="J558" s="147" t="s">
        <v>1406</v>
      </c>
    </row>
    <row r="559" spans="2:10" x14ac:dyDescent="0.2">
      <c r="B559" s="148" t="s">
        <v>13248</v>
      </c>
      <c r="C559" s="149" t="s">
        <v>2151</v>
      </c>
      <c r="D559" s="147" t="s">
        <v>794</v>
      </c>
      <c r="E559" s="147" t="s">
        <v>317</v>
      </c>
      <c r="F559" s="147" t="s">
        <v>21</v>
      </c>
      <c r="G559" s="147" t="s">
        <v>15239</v>
      </c>
      <c r="H559" s="246">
        <v>2958465</v>
      </c>
      <c r="I559" s="246">
        <v>1</v>
      </c>
      <c r="J559" s="147" t="s">
        <v>1406</v>
      </c>
    </row>
    <row r="560" spans="2:10" x14ac:dyDescent="0.2">
      <c r="B560" s="148" t="s">
        <v>13248</v>
      </c>
      <c r="C560" s="149" t="s">
        <v>2155</v>
      </c>
      <c r="D560" s="147" t="s">
        <v>794</v>
      </c>
      <c r="E560" s="147" t="s">
        <v>317</v>
      </c>
      <c r="F560" s="147" t="s">
        <v>21</v>
      </c>
      <c r="G560" s="147" t="s">
        <v>15239</v>
      </c>
      <c r="H560" s="246">
        <v>2958465</v>
      </c>
      <c r="I560" s="246">
        <v>1</v>
      </c>
      <c r="J560" s="147" t="s">
        <v>1406</v>
      </c>
    </row>
    <row r="561" spans="2:10" x14ac:dyDescent="0.2">
      <c r="B561" s="148" t="s">
        <v>13248</v>
      </c>
      <c r="C561" s="149" t="s">
        <v>2164</v>
      </c>
      <c r="D561" s="147" t="s">
        <v>794</v>
      </c>
      <c r="E561" s="147" t="s">
        <v>317</v>
      </c>
      <c r="F561" s="147" t="s">
        <v>21</v>
      </c>
      <c r="G561" s="147" t="s">
        <v>15239</v>
      </c>
      <c r="H561" s="246">
        <v>2958465</v>
      </c>
      <c r="I561" s="246">
        <v>1</v>
      </c>
      <c r="J561" s="147" t="s">
        <v>1406</v>
      </c>
    </row>
    <row r="562" spans="2:10" x14ac:dyDescent="0.2">
      <c r="B562" s="148" t="s">
        <v>13248</v>
      </c>
      <c r="C562" s="149" t="s">
        <v>2160</v>
      </c>
      <c r="D562" s="147" t="s">
        <v>794</v>
      </c>
      <c r="E562" s="147" t="s">
        <v>317</v>
      </c>
      <c r="F562" s="147" t="s">
        <v>21</v>
      </c>
      <c r="G562" s="147" t="s">
        <v>15239</v>
      </c>
      <c r="H562" s="246">
        <v>2958465</v>
      </c>
      <c r="I562" s="246">
        <v>1</v>
      </c>
      <c r="J562" s="147" t="s">
        <v>1406</v>
      </c>
    </row>
    <row r="563" spans="2:10" x14ac:dyDescent="0.2">
      <c r="B563" s="148" t="s">
        <v>13248</v>
      </c>
      <c r="C563" s="149" t="s">
        <v>2167</v>
      </c>
      <c r="D563" s="147" t="s">
        <v>794</v>
      </c>
      <c r="E563" s="147" t="s">
        <v>317</v>
      </c>
      <c r="F563" s="147" t="s">
        <v>21</v>
      </c>
      <c r="G563" s="147" t="s">
        <v>15239</v>
      </c>
      <c r="H563" s="246">
        <v>2958465</v>
      </c>
      <c r="I563" s="246">
        <v>1</v>
      </c>
      <c r="J563" s="147" t="s">
        <v>1406</v>
      </c>
    </row>
    <row r="564" spans="2:10" x14ac:dyDescent="0.2">
      <c r="B564" s="148" t="s">
        <v>13248</v>
      </c>
      <c r="C564" s="149" t="s">
        <v>2159</v>
      </c>
      <c r="D564" s="147" t="s">
        <v>794</v>
      </c>
      <c r="E564" s="147" t="s">
        <v>317</v>
      </c>
      <c r="F564" s="147" t="s">
        <v>21</v>
      </c>
      <c r="G564" s="147" t="s">
        <v>15239</v>
      </c>
      <c r="H564" s="246">
        <v>2958465</v>
      </c>
      <c r="I564" s="246">
        <v>1</v>
      </c>
      <c r="J564" s="147" t="s">
        <v>1406</v>
      </c>
    </row>
    <row r="565" spans="2:10" x14ac:dyDescent="0.2">
      <c r="B565" s="148" t="s">
        <v>13248</v>
      </c>
      <c r="C565" s="149" t="s">
        <v>2158</v>
      </c>
      <c r="D565" s="147" t="s">
        <v>794</v>
      </c>
      <c r="E565" s="147" t="s">
        <v>317</v>
      </c>
      <c r="F565" s="147" t="s">
        <v>21</v>
      </c>
      <c r="G565" s="147" t="s">
        <v>15239</v>
      </c>
      <c r="H565" s="246">
        <v>2958465</v>
      </c>
      <c r="I565" s="246">
        <v>1</v>
      </c>
      <c r="J565" s="147" t="s">
        <v>1406</v>
      </c>
    </row>
    <row r="566" spans="2:10" x14ac:dyDescent="0.2">
      <c r="B566" s="148" t="s">
        <v>13248</v>
      </c>
      <c r="C566" s="149" t="s">
        <v>2179</v>
      </c>
      <c r="D566" s="147" t="s">
        <v>794</v>
      </c>
      <c r="E566" s="147" t="s">
        <v>1576</v>
      </c>
      <c r="F566" s="147" t="s">
        <v>21</v>
      </c>
      <c r="G566" s="147" t="s">
        <v>15241</v>
      </c>
      <c r="H566" s="246">
        <v>2958465</v>
      </c>
      <c r="I566" s="246">
        <v>1</v>
      </c>
      <c r="J566" s="147" t="s">
        <v>1406</v>
      </c>
    </row>
    <row r="567" spans="2:10" x14ac:dyDescent="0.2">
      <c r="B567" s="148" t="s">
        <v>13248</v>
      </c>
      <c r="C567" s="149" t="s">
        <v>2187</v>
      </c>
      <c r="D567" s="147" t="s">
        <v>794</v>
      </c>
      <c r="E567" s="147" t="s">
        <v>1576</v>
      </c>
      <c r="F567" s="147" t="s">
        <v>21</v>
      </c>
      <c r="G567" s="147" t="s">
        <v>15241</v>
      </c>
      <c r="H567" s="246">
        <v>2958465</v>
      </c>
      <c r="I567" s="246">
        <v>1</v>
      </c>
      <c r="J567" s="147" t="s">
        <v>1406</v>
      </c>
    </row>
    <row r="568" spans="2:10" x14ac:dyDescent="0.2">
      <c r="B568" s="148" t="s">
        <v>13248</v>
      </c>
      <c r="C568" s="149" t="s">
        <v>2188</v>
      </c>
      <c r="D568" s="147" t="s">
        <v>794</v>
      </c>
      <c r="E568" s="147" t="s">
        <v>1576</v>
      </c>
      <c r="F568" s="147" t="s">
        <v>21</v>
      </c>
      <c r="G568" s="147" t="s">
        <v>15241</v>
      </c>
      <c r="H568" s="246">
        <v>2958465</v>
      </c>
      <c r="I568" s="246">
        <v>1</v>
      </c>
      <c r="J568" s="147" t="s">
        <v>1406</v>
      </c>
    </row>
    <row r="569" spans="2:10" x14ac:dyDescent="0.2">
      <c r="B569" s="148" t="s">
        <v>13248</v>
      </c>
      <c r="C569" s="149" t="s">
        <v>2185</v>
      </c>
      <c r="D569" s="147" t="s">
        <v>794</v>
      </c>
      <c r="E569" s="147" t="s">
        <v>1576</v>
      </c>
      <c r="F569" s="147" t="s">
        <v>21</v>
      </c>
      <c r="G569" s="147" t="s">
        <v>15241</v>
      </c>
      <c r="H569" s="246">
        <v>2958465</v>
      </c>
      <c r="I569" s="246">
        <v>1</v>
      </c>
      <c r="J569" s="147" t="s">
        <v>1406</v>
      </c>
    </row>
    <row r="570" spans="2:10" x14ac:dyDescent="0.2">
      <c r="B570" s="148" t="s">
        <v>13248</v>
      </c>
      <c r="C570" s="149" t="s">
        <v>2178</v>
      </c>
      <c r="D570" s="147" t="s">
        <v>794</v>
      </c>
      <c r="E570" s="147" t="s">
        <v>1576</v>
      </c>
      <c r="F570" s="147" t="s">
        <v>21</v>
      </c>
      <c r="G570" s="147" t="s">
        <v>15241</v>
      </c>
      <c r="H570" s="246">
        <v>2958465</v>
      </c>
      <c r="I570" s="246">
        <v>1</v>
      </c>
      <c r="J570" s="147" t="s">
        <v>1406</v>
      </c>
    </row>
    <row r="571" spans="2:10" x14ac:dyDescent="0.2">
      <c r="B571" s="148" t="s">
        <v>13248</v>
      </c>
      <c r="C571" s="149" t="s">
        <v>2175</v>
      </c>
      <c r="D571" s="147" t="s">
        <v>794</v>
      </c>
      <c r="E571" s="147" t="s">
        <v>1576</v>
      </c>
      <c r="F571" s="147" t="s">
        <v>21</v>
      </c>
      <c r="G571" s="147" t="s">
        <v>15241</v>
      </c>
      <c r="H571" s="246">
        <v>2958465</v>
      </c>
      <c r="I571" s="246">
        <v>1</v>
      </c>
      <c r="J571" s="147" t="s">
        <v>1406</v>
      </c>
    </row>
    <row r="572" spans="2:10" x14ac:dyDescent="0.2">
      <c r="B572" s="148" t="s">
        <v>13248</v>
      </c>
      <c r="C572" s="149" t="s">
        <v>2168</v>
      </c>
      <c r="D572" s="147" t="s">
        <v>794</v>
      </c>
      <c r="E572" s="147" t="s">
        <v>1576</v>
      </c>
      <c r="F572" s="147" t="s">
        <v>21</v>
      </c>
      <c r="G572" s="147" t="s">
        <v>15241</v>
      </c>
      <c r="H572" s="246">
        <v>2958465</v>
      </c>
      <c r="I572" s="246">
        <v>1</v>
      </c>
      <c r="J572" s="147" t="s">
        <v>1406</v>
      </c>
    </row>
    <row r="573" spans="2:10" x14ac:dyDescent="0.2">
      <c r="B573" s="148" t="s">
        <v>13248</v>
      </c>
      <c r="C573" s="149" t="s">
        <v>2176</v>
      </c>
      <c r="D573" s="147" t="s">
        <v>794</v>
      </c>
      <c r="E573" s="147" t="s">
        <v>1576</v>
      </c>
      <c r="F573" s="147" t="s">
        <v>21</v>
      </c>
      <c r="G573" s="147" t="s">
        <v>15241</v>
      </c>
      <c r="H573" s="246">
        <v>2958465</v>
      </c>
      <c r="I573" s="246">
        <v>1</v>
      </c>
      <c r="J573" s="147" t="s">
        <v>1406</v>
      </c>
    </row>
    <row r="574" spans="2:10" x14ac:dyDescent="0.2">
      <c r="B574" s="148" t="s">
        <v>13248</v>
      </c>
      <c r="C574" s="149" t="s">
        <v>2172</v>
      </c>
      <c r="D574" s="147" t="s">
        <v>794</v>
      </c>
      <c r="E574" s="147" t="s">
        <v>1576</v>
      </c>
      <c r="F574" s="147" t="s">
        <v>21</v>
      </c>
      <c r="G574" s="147" t="s">
        <v>15241</v>
      </c>
      <c r="H574" s="246">
        <v>2958465</v>
      </c>
      <c r="I574" s="246">
        <v>1</v>
      </c>
      <c r="J574" s="147" t="s">
        <v>1406</v>
      </c>
    </row>
    <row r="575" spans="2:10" x14ac:dyDescent="0.2">
      <c r="B575" s="148" t="s">
        <v>13248</v>
      </c>
      <c r="C575" s="149" t="s">
        <v>2170</v>
      </c>
      <c r="D575" s="147" t="s">
        <v>794</v>
      </c>
      <c r="E575" s="147" t="s">
        <v>1576</v>
      </c>
      <c r="F575" s="147" t="s">
        <v>21</v>
      </c>
      <c r="G575" s="147" t="s">
        <v>15241</v>
      </c>
      <c r="H575" s="246">
        <v>2958465</v>
      </c>
      <c r="I575" s="246">
        <v>1</v>
      </c>
      <c r="J575" s="147" t="s">
        <v>1406</v>
      </c>
    </row>
    <row r="576" spans="2:10" x14ac:dyDescent="0.2">
      <c r="B576" s="148" t="s">
        <v>13248</v>
      </c>
      <c r="C576" s="149" t="s">
        <v>2174</v>
      </c>
      <c r="D576" s="147" t="s">
        <v>794</v>
      </c>
      <c r="E576" s="147" t="s">
        <v>1576</v>
      </c>
      <c r="F576" s="147" t="s">
        <v>21</v>
      </c>
      <c r="G576" s="147" t="s">
        <v>15241</v>
      </c>
      <c r="H576" s="246">
        <v>2958465</v>
      </c>
      <c r="I576" s="246">
        <v>1</v>
      </c>
      <c r="J576" s="147" t="s">
        <v>1406</v>
      </c>
    </row>
    <row r="577" spans="2:10" x14ac:dyDescent="0.2">
      <c r="B577" s="148" t="s">
        <v>13248</v>
      </c>
      <c r="C577" s="149" t="s">
        <v>2171</v>
      </c>
      <c r="D577" s="147" t="s">
        <v>794</v>
      </c>
      <c r="E577" s="147" t="s">
        <v>1576</v>
      </c>
      <c r="F577" s="147" t="s">
        <v>21</v>
      </c>
      <c r="G577" s="147" t="s">
        <v>15241</v>
      </c>
      <c r="H577" s="246">
        <v>2958465</v>
      </c>
      <c r="I577" s="246">
        <v>1</v>
      </c>
      <c r="J577" s="147" t="s">
        <v>1406</v>
      </c>
    </row>
    <row r="578" spans="2:10" x14ac:dyDescent="0.2">
      <c r="B578" s="148" t="s">
        <v>13248</v>
      </c>
      <c r="C578" s="149" t="s">
        <v>2184</v>
      </c>
      <c r="D578" s="147" t="s">
        <v>794</v>
      </c>
      <c r="E578" s="147" t="s">
        <v>1576</v>
      </c>
      <c r="F578" s="147" t="s">
        <v>21</v>
      </c>
      <c r="G578" s="147" t="s">
        <v>15241</v>
      </c>
      <c r="H578" s="246">
        <v>2958465</v>
      </c>
      <c r="I578" s="246">
        <v>1</v>
      </c>
      <c r="J578" s="147" t="s">
        <v>1406</v>
      </c>
    </row>
    <row r="579" spans="2:10" x14ac:dyDescent="0.2">
      <c r="B579" s="148" t="s">
        <v>13248</v>
      </c>
      <c r="C579" s="149" t="s">
        <v>2183</v>
      </c>
      <c r="D579" s="147" t="s">
        <v>794</v>
      </c>
      <c r="E579" s="147" t="s">
        <v>1576</v>
      </c>
      <c r="F579" s="147" t="s">
        <v>21</v>
      </c>
      <c r="G579" s="147" t="s">
        <v>15241</v>
      </c>
      <c r="H579" s="246">
        <v>2958465</v>
      </c>
      <c r="I579" s="246">
        <v>1</v>
      </c>
      <c r="J579" s="147" t="s">
        <v>1406</v>
      </c>
    </row>
    <row r="580" spans="2:10" x14ac:dyDescent="0.2">
      <c r="B580" s="148" t="s">
        <v>13248</v>
      </c>
      <c r="C580" s="149" t="s">
        <v>2169</v>
      </c>
      <c r="D580" s="147" t="s">
        <v>794</v>
      </c>
      <c r="E580" s="147" t="s">
        <v>1576</v>
      </c>
      <c r="F580" s="147" t="s">
        <v>21</v>
      </c>
      <c r="G580" s="147" t="s">
        <v>15241</v>
      </c>
      <c r="H580" s="246">
        <v>2958465</v>
      </c>
      <c r="I580" s="246">
        <v>1</v>
      </c>
      <c r="J580" s="147" t="s">
        <v>1406</v>
      </c>
    </row>
    <row r="581" spans="2:10" x14ac:dyDescent="0.2">
      <c r="B581" s="148" t="s">
        <v>13248</v>
      </c>
      <c r="C581" s="149" t="s">
        <v>2173</v>
      </c>
      <c r="D581" s="147" t="s">
        <v>794</v>
      </c>
      <c r="E581" s="147" t="s">
        <v>1576</v>
      </c>
      <c r="F581" s="147" t="s">
        <v>21</v>
      </c>
      <c r="G581" s="147" t="s">
        <v>15241</v>
      </c>
      <c r="H581" s="246">
        <v>2958465</v>
      </c>
      <c r="I581" s="246">
        <v>1</v>
      </c>
      <c r="J581" s="147" t="s">
        <v>1406</v>
      </c>
    </row>
    <row r="582" spans="2:10" x14ac:dyDescent="0.2">
      <c r="B582" s="148" t="s">
        <v>13248</v>
      </c>
      <c r="C582" s="149" t="s">
        <v>2177</v>
      </c>
      <c r="D582" s="147" t="s">
        <v>794</v>
      </c>
      <c r="E582" s="147" t="s">
        <v>1576</v>
      </c>
      <c r="F582" s="147" t="s">
        <v>21</v>
      </c>
      <c r="G582" s="147" t="s">
        <v>15241</v>
      </c>
      <c r="H582" s="246">
        <v>2958465</v>
      </c>
      <c r="I582" s="246">
        <v>1</v>
      </c>
      <c r="J582" s="147" t="s">
        <v>1406</v>
      </c>
    </row>
    <row r="583" spans="2:10" x14ac:dyDescent="0.2">
      <c r="B583" s="148" t="s">
        <v>13248</v>
      </c>
      <c r="C583" s="149" t="s">
        <v>2186</v>
      </c>
      <c r="D583" s="147" t="s">
        <v>794</v>
      </c>
      <c r="E583" s="147" t="s">
        <v>1576</v>
      </c>
      <c r="F583" s="147" t="s">
        <v>21</v>
      </c>
      <c r="G583" s="147" t="s">
        <v>15241</v>
      </c>
      <c r="H583" s="246">
        <v>2958465</v>
      </c>
      <c r="I583" s="246">
        <v>1</v>
      </c>
      <c r="J583" s="147" t="s">
        <v>1406</v>
      </c>
    </row>
    <row r="584" spans="2:10" x14ac:dyDescent="0.2">
      <c r="B584" s="148" t="s">
        <v>13248</v>
      </c>
      <c r="C584" s="149" t="s">
        <v>2182</v>
      </c>
      <c r="D584" s="147" t="s">
        <v>794</v>
      </c>
      <c r="E584" s="147" t="s">
        <v>1576</v>
      </c>
      <c r="F584" s="147" t="s">
        <v>21</v>
      </c>
      <c r="G584" s="147" t="s">
        <v>15241</v>
      </c>
      <c r="H584" s="246">
        <v>2958465</v>
      </c>
      <c r="I584" s="246">
        <v>1</v>
      </c>
      <c r="J584" s="147" t="s">
        <v>1406</v>
      </c>
    </row>
    <row r="585" spans="2:10" x14ac:dyDescent="0.2">
      <c r="B585" s="148" t="s">
        <v>13248</v>
      </c>
      <c r="C585" s="149" t="s">
        <v>2189</v>
      </c>
      <c r="D585" s="147" t="s">
        <v>794</v>
      </c>
      <c r="E585" s="147" t="s">
        <v>1576</v>
      </c>
      <c r="F585" s="147" t="s">
        <v>21</v>
      </c>
      <c r="G585" s="147" t="s">
        <v>15241</v>
      </c>
      <c r="H585" s="246">
        <v>2958465</v>
      </c>
      <c r="I585" s="246">
        <v>1</v>
      </c>
      <c r="J585" s="147" t="s">
        <v>1406</v>
      </c>
    </row>
    <row r="586" spans="2:10" x14ac:dyDescent="0.2">
      <c r="B586" s="148" t="s">
        <v>13248</v>
      </c>
      <c r="C586" s="149" t="s">
        <v>2181</v>
      </c>
      <c r="D586" s="147" t="s">
        <v>794</v>
      </c>
      <c r="E586" s="147" t="s">
        <v>1576</v>
      </c>
      <c r="F586" s="147" t="s">
        <v>21</v>
      </c>
      <c r="G586" s="147" t="s">
        <v>15241</v>
      </c>
      <c r="H586" s="246">
        <v>2958465</v>
      </c>
      <c r="I586" s="246">
        <v>1</v>
      </c>
      <c r="J586" s="147" t="s">
        <v>1406</v>
      </c>
    </row>
    <row r="587" spans="2:10" x14ac:dyDescent="0.2">
      <c r="B587" s="148" t="s">
        <v>13248</v>
      </c>
      <c r="C587" s="149" t="s">
        <v>2180</v>
      </c>
      <c r="D587" s="147" t="s">
        <v>794</v>
      </c>
      <c r="E587" s="147" t="s">
        <v>1576</v>
      </c>
      <c r="F587" s="147" t="s">
        <v>21</v>
      </c>
      <c r="G587" s="147" t="s">
        <v>15241</v>
      </c>
      <c r="H587" s="246">
        <v>2958465</v>
      </c>
      <c r="I587" s="246">
        <v>1</v>
      </c>
      <c r="J587" s="147" t="s">
        <v>1406</v>
      </c>
    </row>
    <row r="588" spans="2:10" x14ac:dyDescent="0.2">
      <c r="B588" s="148" t="s">
        <v>13248</v>
      </c>
      <c r="C588" s="149" t="s">
        <v>2201</v>
      </c>
      <c r="D588" s="147" t="s">
        <v>794</v>
      </c>
      <c r="E588" s="147" t="s">
        <v>1577</v>
      </c>
      <c r="F588" s="147" t="s">
        <v>21</v>
      </c>
      <c r="G588" s="147" t="s">
        <v>15242</v>
      </c>
      <c r="H588" s="246">
        <v>2958465</v>
      </c>
      <c r="I588" s="246">
        <v>1</v>
      </c>
      <c r="J588" s="147" t="s">
        <v>1406</v>
      </c>
    </row>
    <row r="589" spans="2:10" x14ac:dyDescent="0.2">
      <c r="B589" s="148" t="s">
        <v>13248</v>
      </c>
      <c r="C589" s="149" t="s">
        <v>2209</v>
      </c>
      <c r="D589" s="147" t="s">
        <v>794</v>
      </c>
      <c r="E589" s="147" t="s">
        <v>1577</v>
      </c>
      <c r="F589" s="147" t="s">
        <v>21</v>
      </c>
      <c r="G589" s="147" t="s">
        <v>15242</v>
      </c>
      <c r="H589" s="246">
        <v>2958465</v>
      </c>
      <c r="I589" s="246">
        <v>1</v>
      </c>
      <c r="J589" s="147" t="s">
        <v>1406</v>
      </c>
    </row>
    <row r="590" spans="2:10" x14ac:dyDescent="0.2">
      <c r="B590" s="148" t="s">
        <v>13248</v>
      </c>
      <c r="C590" s="149" t="s">
        <v>2210</v>
      </c>
      <c r="D590" s="147" t="s">
        <v>794</v>
      </c>
      <c r="E590" s="147" t="s">
        <v>1577</v>
      </c>
      <c r="F590" s="147" t="s">
        <v>21</v>
      </c>
      <c r="G590" s="147" t="s">
        <v>15242</v>
      </c>
      <c r="H590" s="246">
        <v>2958465</v>
      </c>
      <c r="I590" s="246">
        <v>1</v>
      </c>
      <c r="J590" s="147" t="s">
        <v>1406</v>
      </c>
    </row>
    <row r="591" spans="2:10" x14ac:dyDescent="0.2">
      <c r="B591" s="148" t="s">
        <v>13248</v>
      </c>
      <c r="C591" s="149" t="s">
        <v>2207</v>
      </c>
      <c r="D591" s="147" t="s">
        <v>794</v>
      </c>
      <c r="E591" s="147" t="s">
        <v>1577</v>
      </c>
      <c r="F591" s="147" t="s">
        <v>21</v>
      </c>
      <c r="G591" s="147" t="s">
        <v>15242</v>
      </c>
      <c r="H591" s="246">
        <v>2958465</v>
      </c>
      <c r="I591" s="246">
        <v>1</v>
      </c>
      <c r="J591" s="147" t="s">
        <v>1406</v>
      </c>
    </row>
    <row r="592" spans="2:10" x14ac:dyDescent="0.2">
      <c r="B592" s="148" t="s">
        <v>13248</v>
      </c>
      <c r="C592" s="149" t="s">
        <v>2200</v>
      </c>
      <c r="D592" s="147" t="s">
        <v>794</v>
      </c>
      <c r="E592" s="147" t="s">
        <v>1577</v>
      </c>
      <c r="F592" s="147" t="s">
        <v>21</v>
      </c>
      <c r="G592" s="147" t="s">
        <v>15242</v>
      </c>
      <c r="H592" s="246">
        <v>2958465</v>
      </c>
      <c r="I592" s="246">
        <v>1</v>
      </c>
      <c r="J592" s="147" t="s">
        <v>1406</v>
      </c>
    </row>
    <row r="593" spans="2:10" x14ac:dyDescent="0.2">
      <c r="B593" s="148" t="s">
        <v>13248</v>
      </c>
      <c r="C593" s="149" t="s">
        <v>2197</v>
      </c>
      <c r="D593" s="147" t="s">
        <v>794</v>
      </c>
      <c r="E593" s="147" t="s">
        <v>1577</v>
      </c>
      <c r="F593" s="147" t="s">
        <v>21</v>
      </c>
      <c r="G593" s="147" t="s">
        <v>15242</v>
      </c>
      <c r="H593" s="246">
        <v>2958465</v>
      </c>
      <c r="I593" s="246">
        <v>1</v>
      </c>
      <c r="J593" s="147" t="s">
        <v>1406</v>
      </c>
    </row>
    <row r="594" spans="2:10" x14ac:dyDescent="0.2">
      <c r="B594" s="148" t="s">
        <v>13248</v>
      </c>
      <c r="C594" s="149" t="s">
        <v>2190</v>
      </c>
      <c r="D594" s="147" t="s">
        <v>794</v>
      </c>
      <c r="E594" s="147" t="s">
        <v>1577</v>
      </c>
      <c r="F594" s="147" t="s">
        <v>21</v>
      </c>
      <c r="G594" s="147" t="s">
        <v>15242</v>
      </c>
      <c r="H594" s="246">
        <v>2958465</v>
      </c>
      <c r="I594" s="246">
        <v>1</v>
      </c>
      <c r="J594" s="147" t="s">
        <v>1406</v>
      </c>
    </row>
    <row r="595" spans="2:10" x14ac:dyDescent="0.2">
      <c r="B595" s="148" t="s">
        <v>13248</v>
      </c>
      <c r="C595" s="149" t="s">
        <v>2198</v>
      </c>
      <c r="D595" s="147" t="s">
        <v>794</v>
      </c>
      <c r="E595" s="147" t="s">
        <v>1577</v>
      </c>
      <c r="F595" s="147" t="s">
        <v>21</v>
      </c>
      <c r="G595" s="147" t="s">
        <v>15242</v>
      </c>
      <c r="H595" s="246">
        <v>2958465</v>
      </c>
      <c r="I595" s="246">
        <v>1</v>
      </c>
      <c r="J595" s="147" t="s">
        <v>1406</v>
      </c>
    </row>
    <row r="596" spans="2:10" x14ac:dyDescent="0.2">
      <c r="B596" s="148" t="s">
        <v>13248</v>
      </c>
      <c r="C596" s="149" t="s">
        <v>2194</v>
      </c>
      <c r="D596" s="147" t="s">
        <v>794</v>
      </c>
      <c r="E596" s="147" t="s">
        <v>1577</v>
      </c>
      <c r="F596" s="147" t="s">
        <v>21</v>
      </c>
      <c r="G596" s="147" t="s">
        <v>15242</v>
      </c>
      <c r="H596" s="246">
        <v>2958465</v>
      </c>
      <c r="I596" s="246">
        <v>1</v>
      </c>
      <c r="J596" s="147" t="s">
        <v>1406</v>
      </c>
    </row>
    <row r="597" spans="2:10" x14ac:dyDescent="0.2">
      <c r="B597" s="148" t="s">
        <v>13248</v>
      </c>
      <c r="C597" s="149" t="s">
        <v>2192</v>
      </c>
      <c r="D597" s="147" t="s">
        <v>794</v>
      </c>
      <c r="E597" s="147" t="s">
        <v>1577</v>
      </c>
      <c r="F597" s="147" t="s">
        <v>21</v>
      </c>
      <c r="G597" s="147" t="s">
        <v>15242</v>
      </c>
      <c r="H597" s="246">
        <v>2958465</v>
      </c>
      <c r="I597" s="246">
        <v>1</v>
      </c>
      <c r="J597" s="147" t="s">
        <v>1406</v>
      </c>
    </row>
    <row r="598" spans="2:10" x14ac:dyDescent="0.2">
      <c r="B598" s="148" t="s">
        <v>13248</v>
      </c>
      <c r="C598" s="149" t="s">
        <v>2196</v>
      </c>
      <c r="D598" s="147" t="s">
        <v>794</v>
      </c>
      <c r="E598" s="147" t="s">
        <v>1577</v>
      </c>
      <c r="F598" s="147" t="s">
        <v>21</v>
      </c>
      <c r="G598" s="147" t="s">
        <v>15242</v>
      </c>
      <c r="H598" s="246">
        <v>2958465</v>
      </c>
      <c r="I598" s="246">
        <v>1</v>
      </c>
      <c r="J598" s="147" t="s">
        <v>1406</v>
      </c>
    </row>
    <row r="599" spans="2:10" x14ac:dyDescent="0.2">
      <c r="B599" s="148" t="s">
        <v>13248</v>
      </c>
      <c r="C599" s="149" t="s">
        <v>2193</v>
      </c>
      <c r="D599" s="147" t="s">
        <v>794</v>
      </c>
      <c r="E599" s="147" t="s">
        <v>1577</v>
      </c>
      <c r="F599" s="147" t="s">
        <v>21</v>
      </c>
      <c r="G599" s="147" t="s">
        <v>15242</v>
      </c>
      <c r="H599" s="246">
        <v>2958465</v>
      </c>
      <c r="I599" s="246">
        <v>1</v>
      </c>
      <c r="J599" s="147" t="s">
        <v>1406</v>
      </c>
    </row>
    <row r="600" spans="2:10" x14ac:dyDescent="0.2">
      <c r="B600" s="148" t="s">
        <v>13248</v>
      </c>
      <c r="C600" s="149" t="s">
        <v>2206</v>
      </c>
      <c r="D600" s="147" t="s">
        <v>794</v>
      </c>
      <c r="E600" s="147" t="s">
        <v>1577</v>
      </c>
      <c r="F600" s="147" t="s">
        <v>21</v>
      </c>
      <c r="G600" s="147" t="s">
        <v>15242</v>
      </c>
      <c r="H600" s="246">
        <v>2958465</v>
      </c>
      <c r="I600" s="246">
        <v>1</v>
      </c>
      <c r="J600" s="147" t="s">
        <v>1406</v>
      </c>
    </row>
    <row r="601" spans="2:10" x14ac:dyDescent="0.2">
      <c r="B601" s="148" t="s">
        <v>13248</v>
      </c>
      <c r="C601" s="149" t="s">
        <v>2205</v>
      </c>
      <c r="D601" s="147" t="s">
        <v>794</v>
      </c>
      <c r="E601" s="147" t="s">
        <v>1577</v>
      </c>
      <c r="F601" s="147" t="s">
        <v>21</v>
      </c>
      <c r="G601" s="147" t="s">
        <v>15242</v>
      </c>
      <c r="H601" s="246">
        <v>2958465</v>
      </c>
      <c r="I601" s="246">
        <v>1</v>
      </c>
      <c r="J601" s="147" t="s">
        <v>1406</v>
      </c>
    </row>
    <row r="602" spans="2:10" x14ac:dyDescent="0.2">
      <c r="B602" s="148" t="s">
        <v>13248</v>
      </c>
      <c r="C602" s="149" t="s">
        <v>2191</v>
      </c>
      <c r="D602" s="147" t="s">
        <v>794</v>
      </c>
      <c r="E602" s="147" t="s">
        <v>1577</v>
      </c>
      <c r="F602" s="147" t="s">
        <v>21</v>
      </c>
      <c r="G602" s="147" t="s">
        <v>15242</v>
      </c>
      <c r="H602" s="246">
        <v>2958465</v>
      </c>
      <c r="I602" s="246">
        <v>1</v>
      </c>
      <c r="J602" s="147" t="s">
        <v>1406</v>
      </c>
    </row>
    <row r="603" spans="2:10" x14ac:dyDescent="0.2">
      <c r="B603" s="148" t="s">
        <v>13248</v>
      </c>
      <c r="C603" s="149" t="s">
        <v>2195</v>
      </c>
      <c r="D603" s="147" t="s">
        <v>794</v>
      </c>
      <c r="E603" s="147" t="s">
        <v>1577</v>
      </c>
      <c r="F603" s="147" t="s">
        <v>21</v>
      </c>
      <c r="G603" s="147" t="s">
        <v>15242</v>
      </c>
      <c r="H603" s="246">
        <v>2958465</v>
      </c>
      <c r="I603" s="246">
        <v>1</v>
      </c>
      <c r="J603" s="147" t="s">
        <v>1406</v>
      </c>
    </row>
    <row r="604" spans="2:10" x14ac:dyDescent="0.2">
      <c r="B604" s="148" t="s">
        <v>13248</v>
      </c>
      <c r="C604" s="149" t="s">
        <v>2199</v>
      </c>
      <c r="D604" s="147" t="s">
        <v>794</v>
      </c>
      <c r="E604" s="147" t="s">
        <v>1577</v>
      </c>
      <c r="F604" s="147" t="s">
        <v>21</v>
      </c>
      <c r="G604" s="147" t="s">
        <v>15242</v>
      </c>
      <c r="H604" s="246">
        <v>2958465</v>
      </c>
      <c r="I604" s="246">
        <v>1</v>
      </c>
      <c r="J604" s="147" t="s">
        <v>1406</v>
      </c>
    </row>
    <row r="605" spans="2:10" x14ac:dyDescent="0.2">
      <c r="B605" s="148" t="s">
        <v>13248</v>
      </c>
      <c r="C605" s="149" t="s">
        <v>2208</v>
      </c>
      <c r="D605" s="147" t="s">
        <v>794</v>
      </c>
      <c r="E605" s="147" t="s">
        <v>1577</v>
      </c>
      <c r="F605" s="147" t="s">
        <v>21</v>
      </c>
      <c r="G605" s="147" t="s">
        <v>15242</v>
      </c>
      <c r="H605" s="246">
        <v>2958465</v>
      </c>
      <c r="I605" s="246">
        <v>1</v>
      </c>
      <c r="J605" s="147" t="s">
        <v>1406</v>
      </c>
    </row>
    <row r="606" spans="2:10" x14ac:dyDescent="0.2">
      <c r="B606" s="148" t="s">
        <v>13248</v>
      </c>
      <c r="C606" s="149" t="s">
        <v>2204</v>
      </c>
      <c r="D606" s="147" t="s">
        <v>794</v>
      </c>
      <c r="E606" s="147" t="s">
        <v>1577</v>
      </c>
      <c r="F606" s="147" t="s">
        <v>21</v>
      </c>
      <c r="G606" s="147" t="s">
        <v>15242</v>
      </c>
      <c r="H606" s="246">
        <v>2958465</v>
      </c>
      <c r="I606" s="246">
        <v>1</v>
      </c>
      <c r="J606" s="147" t="s">
        <v>1406</v>
      </c>
    </row>
    <row r="607" spans="2:10" x14ac:dyDescent="0.2">
      <c r="B607" s="148" t="s">
        <v>13248</v>
      </c>
      <c r="C607" s="149" t="s">
        <v>2211</v>
      </c>
      <c r="D607" s="147" t="s">
        <v>794</v>
      </c>
      <c r="E607" s="147" t="s">
        <v>1577</v>
      </c>
      <c r="F607" s="147" t="s">
        <v>21</v>
      </c>
      <c r="G607" s="147" t="s">
        <v>15242</v>
      </c>
      <c r="H607" s="246">
        <v>2958465</v>
      </c>
      <c r="I607" s="246">
        <v>1</v>
      </c>
      <c r="J607" s="147" t="s">
        <v>1406</v>
      </c>
    </row>
    <row r="608" spans="2:10" x14ac:dyDescent="0.2">
      <c r="B608" s="148" t="s">
        <v>13248</v>
      </c>
      <c r="C608" s="149" t="s">
        <v>2203</v>
      </c>
      <c r="D608" s="147" t="s">
        <v>794</v>
      </c>
      <c r="E608" s="147" t="s">
        <v>1577</v>
      </c>
      <c r="F608" s="147" t="s">
        <v>21</v>
      </c>
      <c r="G608" s="147" t="s">
        <v>15242</v>
      </c>
      <c r="H608" s="246">
        <v>2958465</v>
      </c>
      <c r="I608" s="246">
        <v>1</v>
      </c>
      <c r="J608" s="147" t="s">
        <v>1406</v>
      </c>
    </row>
    <row r="609" spans="2:10" x14ac:dyDescent="0.2">
      <c r="B609" s="148" t="s">
        <v>13248</v>
      </c>
      <c r="C609" s="149" t="s">
        <v>2202</v>
      </c>
      <c r="D609" s="147" t="s">
        <v>794</v>
      </c>
      <c r="E609" s="147" t="s">
        <v>1577</v>
      </c>
      <c r="F609" s="147" t="s">
        <v>21</v>
      </c>
      <c r="G609" s="147" t="s">
        <v>15242</v>
      </c>
      <c r="H609" s="246">
        <v>2958465</v>
      </c>
      <c r="I609" s="246">
        <v>1</v>
      </c>
      <c r="J609" s="147" t="s">
        <v>1406</v>
      </c>
    </row>
    <row r="610" spans="2:10" x14ac:dyDescent="0.2">
      <c r="B610" s="148" t="s">
        <v>13248</v>
      </c>
      <c r="C610" s="149" t="s">
        <v>2422</v>
      </c>
      <c r="D610" s="147" t="s">
        <v>702</v>
      </c>
      <c r="E610" s="147" t="s">
        <v>1531</v>
      </c>
      <c r="F610" s="147" t="s">
        <v>21</v>
      </c>
      <c r="G610" s="147" t="s">
        <v>15243</v>
      </c>
      <c r="H610" s="246">
        <v>2958465</v>
      </c>
      <c r="I610" s="246">
        <v>1</v>
      </c>
      <c r="J610" s="147" t="s">
        <v>1406</v>
      </c>
    </row>
    <row r="611" spans="2:10" x14ac:dyDescent="0.2">
      <c r="B611" s="148" t="s">
        <v>13248</v>
      </c>
      <c r="C611" s="149" t="s">
        <v>2430</v>
      </c>
      <c r="D611" s="147" t="s">
        <v>702</v>
      </c>
      <c r="E611" s="147" t="s">
        <v>1531</v>
      </c>
      <c r="F611" s="147" t="s">
        <v>21</v>
      </c>
      <c r="G611" s="147" t="s">
        <v>15243</v>
      </c>
      <c r="H611" s="246">
        <v>2958465</v>
      </c>
      <c r="I611" s="246">
        <v>1</v>
      </c>
      <c r="J611" s="147" t="s">
        <v>1406</v>
      </c>
    </row>
    <row r="612" spans="2:10" x14ac:dyDescent="0.2">
      <c r="B612" s="148" t="s">
        <v>13248</v>
      </c>
      <c r="C612" s="149" t="s">
        <v>2431</v>
      </c>
      <c r="D612" s="147" t="s">
        <v>702</v>
      </c>
      <c r="E612" s="147" t="s">
        <v>1531</v>
      </c>
      <c r="F612" s="147" t="s">
        <v>21</v>
      </c>
      <c r="G612" s="147" t="s">
        <v>15243</v>
      </c>
      <c r="H612" s="246">
        <v>2958465</v>
      </c>
      <c r="I612" s="246">
        <v>1</v>
      </c>
      <c r="J612" s="147" t="s">
        <v>1406</v>
      </c>
    </row>
    <row r="613" spans="2:10" x14ac:dyDescent="0.2">
      <c r="B613" s="148" t="s">
        <v>13248</v>
      </c>
      <c r="C613" s="149" t="s">
        <v>2428</v>
      </c>
      <c r="D613" s="147" t="s">
        <v>702</v>
      </c>
      <c r="E613" s="147" t="s">
        <v>1531</v>
      </c>
      <c r="F613" s="147" t="s">
        <v>21</v>
      </c>
      <c r="G613" s="147" t="s">
        <v>15243</v>
      </c>
      <c r="H613" s="246">
        <v>2958465</v>
      </c>
      <c r="I613" s="246">
        <v>1</v>
      </c>
      <c r="J613" s="147" t="s">
        <v>1406</v>
      </c>
    </row>
    <row r="614" spans="2:10" x14ac:dyDescent="0.2">
      <c r="B614" s="148" t="s">
        <v>13248</v>
      </c>
      <c r="C614" s="149" t="s">
        <v>2421</v>
      </c>
      <c r="D614" s="147" t="s">
        <v>702</v>
      </c>
      <c r="E614" s="147" t="s">
        <v>1531</v>
      </c>
      <c r="F614" s="147" t="s">
        <v>21</v>
      </c>
      <c r="G614" s="147" t="s">
        <v>15243</v>
      </c>
      <c r="H614" s="246">
        <v>2958465</v>
      </c>
      <c r="I614" s="246">
        <v>1</v>
      </c>
      <c r="J614" s="147" t="s">
        <v>1406</v>
      </c>
    </row>
    <row r="615" spans="2:10" x14ac:dyDescent="0.2">
      <c r="B615" s="148" t="s">
        <v>13248</v>
      </c>
      <c r="C615" s="149" t="s">
        <v>2418</v>
      </c>
      <c r="D615" s="147" t="s">
        <v>702</v>
      </c>
      <c r="E615" s="147" t="s">
        <v>1531</v>
      </c>
      <c r="F615" s="147" t="s">
        <v>21</v>
      </c>
      <c r="G615" s="147" t="s">
        <v>15243</v>
      </c>
      <c r="H615" s="246">
        <v>2958465</v>
      </c>
      <c r="I615" s="246">
        <v>1</v>
      </c>
      <c r="J615" s="147" t="s">
        <v>1406</v>
      </c>
    </row>
    <row r="616" spans="2:10" x14ac:dyDescent="0.2">
      <c r="B616" s="148" t="s">
        <v>13248</v>
      </c>
      <c r="C616" s="149" t="s">
        <v>2411</v>
      </c>
      <c r="D616" s="147" t="s">
        <v>702</v>
      </c>
      <c r="E616" s="147" t="s">
        <v>1531</v>
      </c>
      <c r="F616" s="147" t="s">
        <v>21</v>
      </c>
      <c r="G616" s="147" t="s">
        <v>15243</v>
      </c>
      <c r="H616" s="246">
        <v>2958465</v>
      </c>
      <c r="I616" s="246">
        <v>1</v>
      </c>
      <c r="J616" s="147" t="s">
        <v>1406</v>
      </c>
    </row>
    <row r="617" spans="2:10" x14ac:dyDescent="0.2">
      <c r="B617" s="148" t="s">
        <v>13248</v>
      </c>
      <c r="C617" s="149" t="s">
        <v>2419</v>
      </c>
      <c r="D617" s="147" t="s">
        <v>702</v>
      </c>
      <c r="E617" s="147" t="s">
        <v>1531</v>
      </c>
      <c r="F617" s="147" t="s">
        <v>21</v>
      </c>
      <c r="G617" s="147" t="s">
        <v>15243</v>
      </c>
      <c r="H617" s="246">
        <v>2958465</v>
      </c>
      <c r="I617" s="246">
        <v>1</v>
      </c>
      <c r="J617" s="147" t="s">
        <v>1406</v>
      </c>
    </row>
    <row r="618" spans="2:10" x14ac:dyDescent="0.2">
      <c r="B618" s="148" t="s">
        <v>13248</v>
      </c>
      <c r="C618" s="149" t="s">
        <v>2415</v>
      </c>
      <c r="D618" s="147" t="s">
        <v>702</v>
      </c>
      <c r="E618" s="147" t="s">
        <v>1531</v>
      </c>
      <c r="F618" s="147" t="s">
        <v>21</v>
      </c>
      <c r="G618" s="147" t="s">
        <v>15243</v>
      </c>
      <c r="H618" s="246">
        <v>2958465</v>
      </c>
      <c r="I618" s="246">
        <v>1</v>
      </c>
      <c r="J618" s="147" t="s">
        <v>1406</v>
      </c>
    </row>
    <row r="619" spans="2:10" x14ac:dyDescent="0.2">
      <c r="B619" s="148" t="s">
        <v>13248</v>
      </c>
      <c r="C619" s="149" t="s">
        <v>2413</v>
      </c>
      <c r="D619" s="147" t="s">
        <v>702</v>
      </c>
      <c r="E619" s="147" t="s">
        <v>1531</v>
      </c>
      <c r="F619" s="147" t="s">
        <v>21</v>
      </c>
      <c r="G619" s="147" t="s">
        <v>15243</v>
      </c>
      <c r="H619" s="246">
        <v>2958465</v>
      </c>
      <c r="I619" s="246">
        <v>1</v>
      </c>
      <c r="J619" s="147" t="s">
        <v>1406</v>
      </c>
    </row>
    <row r="620" spans="2:10" x14ac:dyDescent="0.2">
      <c r="B620" s="148" t="s">
        <v>13248</v>
      </c>
      <c r="C620" s="149" t="s">
        <v>2417</v>
      </c>
      <c r="D620" s="147" t="s">
        <v>702</v>
      </c>
      <c r="E620" s="147" t="s">
        <v>1531</v>
      </c>
      <c r="F620" s="147" t="s">
        <v>21</v>
      </c>
      <c r="G620" s="147" t="s">
        <v>15243</v>
      </c>
      <c r="H620" s="246">
        <v>2958465</v>
      </c>
      <c r="I620" s="246">
        <v>1</v>
      </c>
      <c r="J620" s="147" t="s">
        <v>1406</v>
      </c>
    </row>
    <row r="621" spans="2:10" x14ac:dyDescent="0.2">
      <c r="B621" s="148" t="s">
        <v>13248</v>
      </c>
      <c r="C621" s="149" t="s">
        <v>2414</v>
      </c>
      <c r="D621" s="147" t="s">
        <v>702</v>
      </c>
      <c r="E621" s="147" t="s">
        <v>1531</v>
      </c>
      <c r="F621" s="147" t="s">
        <v>21</v>
      </c>
      <c r="G621" s="147" t="s">
        <v>15243</v>
      </c>
      <c r="H621" s="246">
        <v>2958465</v>
      </c>
      <c r="I621" s="246">
        <v>1</v>
      </c>
      <c r="J621" s="147" t="s">
        <v>1406</v>
      </c>
    </row>
    <row r="622" spans="2:10" x14ac:dyDescent="0.2">
      <c r="B622" s="148" t="s">
        <v>13248</v>
      </c>
      <c r="C622" s="149" t="s">
        <v>2427</v>
      </c>
      <c r="D622" s="147" t="s">
        <v>702</v>
      </c>
      <c r="E622" s="147" t="s">
        <v>1531</v>
      </c>
      <c r="F622" s="147" t="s">
        <v>21</v>
      </c>
      <c r="G622" s="147" t="s">
        <v>15243</v>
      </c>
      <c r="H622" s="246">
        <v>2958465</v>
      </c>
      <c r="I622" s="246">
        <v>1</v>
      </c>
      <c r="J622" s="147" t="s">
        <v>1406</v>
      </c>
    </row>
    <row r="623" spans="2:10" x14ac:dyDescent="0.2">
      <c r="B623" s="148" t="s">
        <v>13248</v>
      </c>
      <c r="C623" s="149" t="s">
        <v>2426</v>
      </c>
      <c r="D623" s="147" t="s">
        <v>702</v>
      </c>
      <c r="E623" s="147" t="s">
        <v>1531</v>
      </c>
      <c r="F623" s="147" t="s">
        <v>21</v>
      </c>
      <c r="G623" s="147" t="s">
        <v>15243</v>
      </c>
      <c r="H623" s="246">
        <v>2958465</v>
      </c>
      <c r="I623" s="246">
        <v>1</v>
      </c>
      <c r="J623" s="147" t="s">
        <v>1406</v>
      </c>
    </row>
    <row r="624" spans="2:10" x14ac:dyDescent="0.2">
      <c r="B624" s="148" t="s">
        <v>13248</v>
      </c>
      <c r="C624" s="149" t="s">
        <v>2412</v>
      </c>
      <c r="D624" s="147" t="s">
        <v>702</v>
      </c>
      <c r="E624" s="147" t="s">
        <v>1531</v>
      </c>
      <c r="F624" s="147" t="s">
        <v>21</v>
      </c>
      <c r="G624" s="147" t="s">
        <v>15243</v>
      </c>
      <c r="H624" s="246">
        <v>2958465</v>
      </c>
      <c r="I624" s="246">
        <v>1</v>
      </c>
      <c r="J624" s="147" t="s">
        <v>1406</v>
      </c>
    </row>
    <row r="625" spans="2:10" x14ac:dyDescent="0.2">
      <c r="B625" s="148" t="s">
        <v>13248</v>
      </c>
      <c r="C625" s="149" t="s">
        <v>2416</v>
      </c>
      <c r="D625" s="147" t="s">
        <v>702</v>
      </c>
      <c r="E625" s="147" t="s">
        <v>1531</v>
      </c>
      <c r="F625" s="147" t="s">
        <v>21</v>
      </c>
      <c r="G625" s="147" t="s">
        <v>15243</v>
      </c>
      <c r="H625" s="246">
        <v>2958465</v>
      </c>
      <c r="I625" s="246">
        <v>1</v>
      </c>
      <c r="J625" s="147" t="s">
        <v>1406</v>
      </c>
    </row>
    <row r="626" spans="2:10" x14ac:dyDescent="0.2">
      <c r="B626" s="148" t="s">
        <v>13248</v>
      </c>
      <c r="C626" s="149" t="s">
        <v>2420</v>
      </c>
      <c r="D626" s="147" t="s">
        <v>702</v>
      </c>
      <c r="E626" s="147" t="s">
        <v>1531</v>
      </c>
      <c r="F626" s="147" t="s">
        <v>21</v>
      </c>
      <c r="G626" s="147" t="s">
        <v>15243</v>
      </c>
      <c r="H626" s="246">
        <v>2958465</v>
      </c>
      <c r="I626" s="246">
        <v>1</v>
      </c>
      <c r="J626" s="147" t="s">
        <v>1406</v>
      </c>
    </row>
    <row r="627" spans="2:10" x14ac:dyDescent="0.2">
      <c r="B627" s="148" t="s">
        <v>13248</v>
      </c>
      <c r="C627" s="149" t="s">
        <v>2429</v>
      </c>
      <c r="D627" s="147" t="s">
        <v>702</v>
      </c>
      <c r="E627" s="147" t="s">
        <v>1531</v>
      </c>
      <c r="F627" s="147" t="s">
        <v>21</v>
      </c>
      <c r="G627" s="147" t="s">
        <v>15243</v>
      </c>
      <c r="H627" s="246">
        <v>2958465</v>
      </c>
      <c r="I627" s="246">
        <v>1</v>
      </c>
      <c r="J627" s="147" t="s">
        <v>1406</v>
      </c>
    </row>
    <row r="628" spans="2:10" x14ac:dyDescent="0.2">
      <c r="B628" s="148" t="s">
        <v>13248</v>
      </c>
      <c r="C628" s="149" t="s">
        <v>2425</v>
      </c>
      <c r="D628" s="147" t="s">
        <v>702</v>
      </c>
      <c r="E628" s="147" t="s">
        <v>1531</v>
      </c>
      <c r="F628" s="147" t="s">
        <v>21</v>
      </c>
      <c r="G628" s="147" t="s">
        <v>15243</v>
      </c>
      <c r="H628" s="246">
        <v>2958465</v>
      </c>
      <c r="I628" s="246">
        <v>1</v>
      </c>
      <c r="J628" s="147" t="s">
        <v>1406</v>
      </c>
    </row>
    <row r="629" spans="2:10" x14ac:dyDescent="0.2">
      <c r="B629" s="148" t="s">
        <v>13248</v>
      </c>
      <c r="C629" s="149" t="s">
        <v>2432</v>
      </c>
      <c r="D629" s="147" t="s">
        <v>702</v>
      </c>
      <c r="E629" s="147" t="s">
        <v>1531</v>
      </c>
      <c r="F629" s="147" t="s">
        <v>21</v>
      </c>
      <c r="G629" s="147" t="s">
        <v>15243</v>
      </c>
      <c r="H629" s="246">
        <v>2958465</v>
      </c>
      <c r="I629" s="246">
        <v>1</v>
      </c>
      <c r="J629" s="147" t="s">
        <v>1406</v>
      </c>
    </row>
    <row r="630" spans="2:10" x14ac:dyDescent="0.2">
      <c r="B630" s="148" t="s">
        <v>13248</v>
      </c>
      <c r="C630" s="149" t="s">
        <v>2424</v>
      </c>
      <c r="D630" s="147" t="s">
        <v>702</v>
      </c>
      <c r="E630" s="147" t="s">
        <v>1531</v>
      </c>
      <c r="F630" s="147" t="s">
        <v>21</v>
      </c>
      <c r="G630" s="147" t="s">
        <v>15243</v>
      </c>
      <c r="H630" s="246">
        <v>2958465</v>
      </c>
      <c r="I630" s="246">
        <v>1</v>
      </c>
      <c r="J630" s="147" t="s">
        <v>1406</v>
      </c>
    </row>
    <row r="631" spans="2:10" x14ac:dyDescent="0.2">
      <c r="B631" s="148" t="s">
        <v>13248</v>
      </c>
      <c r="C631" s="149" t="s">
        <v>2423</v>
      </c>
      <c r="D631" s="147" t="s">
        <v>702</v>
      </c>
      <c r="E631" s="147" t="s">
        <v>1531</v>
      </c>
      <c r="F631" s="147" t="s">
        <v>21</v>
      </c>
      <c r="G631" s="147" t="s">
        <v>15243</v>
      </c>
      <c r="H631" s="246">
        <v>2958465</v>
      </c>
      <c r="I631" s="246">
        <v>1</v>
      </c>
      <c r="J631" s="147" t="s">
        <v>1406</v>
      </c>
    </row>
    <row r="632" spans="2:10" x14ac:dyDescent="0.2">
      <c r="B632" s="148" t="s">
        <v>13248</v>
      </c>
      <c r="C632" s="149" t="s">
        <v>2444</v>
      </c>
      <c r="D632" s="147" t="s">
        <v>702</v>
      </c>
      <c r="E632" s="147" t="s">
        <v>1532</v>
      </c>
      <c r="F632" s="147" t="s">
        <v>21</v>
      </c>
      <c r="G632" s="147" t="s">
        <v>15244</v>
      </c>
      <c r="H632" s="246">
        <v>2958465</v>
      </c>
      <c r="I632" s="246">
        <v>1</v>
      </c>
      <c r="J632" s="147" t="s">
        <v>1406</v>
      </c>
    </row>
    <row r="633" spans="2:10" x14ac:dyDescent="0.2">
      <c r="B633" s="148" t="s">
        <v>13248</v>
      </c>
      <c r="C633" s="149" t="s">
        <v>2452</v>
      </c>
      <c r="D633" s="147" t="s">
        <v>702</v>
      </c>
      <c r="E633" s="147" t="s">
        <v>1532</v>
      </c>
      <c r="F633" s="147" t="s">
        <v>21</v>
      </c>
      <c r="G633" s="147" t="s">
        <v>15244</v>
      </c>
      <c r="H633" s="246">
        <v>2958465</v>
      </c>
      <c r="I633" s="246">
        <v>1</v>
      </c>
      <c r="J633" s="147" t="s">
        <v>1406</v>
      </c>
    </row>
    <row r="634" spans="2:10" x14ac:dyDescent="0.2">
      <c r="B634" s="148" t="s">
        <v>13248</v>
      </c>
      <c r="C634" s="149" t="s">
        <v>2453</v>
      </c>
      <c r="D634" s="147" t="s">
        <v>702</v>
      </c>
      <c r="E634" s="147" t="s">
        <v>1532</v>
      </c>
      <c r="F634" s="147" t="s">
        <v>21</v>
      </c>
      <c r="G634" s="147" t="s">
        <v>15244</v>
      </c>
      <c r="H634" s="246">
        <v>2958465</v>
      </c>
      <c r="I634" s="246">
        <v>1</v>
      </c>
      <c r="J634" s="147" t="s">
        <v>1406</v>
      </c>
    </row>
    <row r="635" spans="2:10" x14ac:dyDescent="0.2">
      <c r="B635" s="148" t="s">
        <v>13248</v>
      </c>
      <c r="C635" s="149" t="s">
        <v>15245</v>
      </c>
      <c r="D635" s="147" t="s">
        <v>702</v>
      </c>
      <c r="E635" s="147" t="s">
        <v>1532</v>
      </c>
      <c r="F635" s="147" t="s">
        <v>21</v>
      </c>
      <c r="G635" s="147" t="s">
        <v>15244</v>
      </c>
      <c r="H635" s="246">
        <v>2958465</v>
      </c>
      <c r="I635" s="246">
        <v>42370</v>
      </c>
      <c r="J635" s="147" t="s">
        <v>1406</v>
      </c>
    </row>
    <row r="636" spans="2:10" x14ac:dyDescent="0.2">
      <c r="B636" s="148" t="s">
        <v>13248</v>
      </c>
      <c r="C636" s="149" t="s">
        <v>13963</v>
      </c>
      <c r="D636" s="147" t="s">
        <v>702</v>
      </c>
      <c r="E636" s="147" t="s">
        <v>1532</v>
      </c>
      <c r="F636" s="147" t="s">
        <v>21</v>
      </c>
      <c r="G636" s="147" t="s">
        <v>15244</v>
      </c>
      <c r="H636" s="246">
        <v>2958465</v>
      </c>
      <c r="I636" s="246">
        <v>42005</v>
      </c>
      <c r="J636" s="147" t="s">
        <v>1406</v>
      </c>
    </row>
    <row r="637" spans="2:10" x14ac:dyDescent="0.2">
      <c r="B637" s="148" t="s">
        <v>13248</v>
      </c>
      <c r="C637" s="149" t="s">
        <v>2450</v>
      </c>
      <c r="D637" s="147" t="s">
        <v>702</v>
      </c>
      <c r="E637" s="147" t="s">
        <v>1532</v>
      </c>
      <c r="F637" s="147" t="s">
        <v>21</v>
      </c>
      <c r="G637" s="147" t="s">
        <v>15244</v>
      </c>
      <c r="H637" s="246">
        <v>2958465</v>
      </c>
      <c r="I637" s="246">
        <v>1</v>
      </c>
      <c r="J637" s="147" t="s">
        <v>1406</v>
      </c>
    </row>
    <row r="638" spans="2:10" x14ac:dyDescent="0.2">
      <c r="B638" s="148" t="s">
        <v>13248</v>
      </c>
      <c r="C638" s="149" t="s">
        <v>2443</v>
      </c>
      <c r="D638" s="147" t="s">
        <v>702</v>
      </c>
      <c r="E638" s="147" t="s">
        <v>1532</v>
      </c>
      <c r="F638" s="147" t="s">
        <v>21</v>
      </c>
      <c r="G638" s="147" t="s">
        <v>15244</v>
      </c>
      <c r="H638" s="246">
        <v>2958465</v>
      </c>
      <c r="I638" s="246">
        <v>1</v>
      </c>
      <c r="J638" s="147" t="s">
        <v>1406</v>
      </c>
    </row>
    <row r="639" spans="2:10" x14ac:dyDescent="0.2">
      <c r="B639" s="148" t="s">
        <v>13248</v>
      </c>
      <c r="C639" s="149" t="s">
        <v>2440</v>
      </c>
      <c r="D639" s="147" t="s">
        <v>702</v>
      </c>
      <c r="E639" s="147" t="s">
        <v>1532</v>
      </c>
      <c r="F639" s="147" t="s">
        <v>21</v>
      </c>
      <c r="G639" s="147" t="s">
        <v>15244</v>
      </c>
      <c r="H639" s="246">
        <v>2958465</v>
      </c>
      <c r="I639" s="246">
        <v>1</v>
      </c>
      <c r="J639" s="147" t="s">
        <v>1406</v>
      </c>
    </row>
    <row r="640" spans="2:10" x14ac:dyDescent="0.2">
      <c r="B640" s="148" t="s">
        <v>13248</v>
      </c>
      <c r="C640" s="149" t="s">
        <v>2433</v>
      </c>
      <c r="D640" s="147" t="s">
        <v>702</v>
      </c>
      <c r="E640" s="147" t="s">
        <v>1532</v>
      </c>
      <c r="F640" s="147" t="s">
        <v>21</v>
      </c>
      <c r="G640" s="147" t="s">
        <v>15244</v>
      </c>
      <c r="H640" s="246">
        <v>2958465</v>
      </c>
      <c r="I640" s="246">
        <v>1</v>
      </c>
      <c r="J640" s="147" t="s">
        <v>1406</v>
      </c>
    </row>
    <row r="641" spans="2:10" x14ac:dyDescent="0.2">
      <c r="B641" s="148" t="s">
        <v>13248</v>
      </c>
      <c r="C641" s="149" t="s">
        <v>2441</v>
      </c>
      <c r="D641" s="147" t="s">
        <v>702</v>
      </c>
      <c r="E641" s="147" t="s">
        <v>1532</v>
      </c>
      <c r="F641" s="147" t="s">
        <v>21</v>
      </c>
      <c r="G641" s="147" t="s">
        <v>15244</v>
      </c>
      <c r="H641" s="246">
        <v>2958465</v>
      </c>
      <c r="I641" s="246">
        <v>1</v>
      </c>
      <c r="J641" s="147" t="s">
        <v>1406</v>
      </c>
    </row>
    <row r="642" spans="2:10" x14ac:dyDescent="0.2">
      <c r="B642" s="148" t="s">
        <v>13248</v>
      </c>
      <c r="C642" s="149" t="s">
        <v>2437</v>
      </c>
      <c r="D642" s="147" t="s">
        <v>702</v>
      </c>
      <c r="E642" s="147" t="s">
        <v>1532</v>
      </c>
      <c r="F642" s="147" t="s">
        <v>21</v>
      </c>
      <c r="G642" s="147" t="s">
        <v>15244</v>
      </c>
      <c r="H642" s="246">
        <v>2958465</v>
      </c>
      <c r="I642" s="246">
        <v>1</v>
      </c>
      <c r="J642" s="147" t="s">
        <v>1406</v>
      </c>
    </row>
    <row r="643" spans="2:10" x14ac:dyDescent="0.2">
      <c r="B643" s="148" t="s">
        <v>13248</v>
      </c>
      <c r="C643" s="149" t="s">
        <v>2435</v>
      </c>
      <c r="D643" s="147" t="s">
        <v>702</v>
      </c>
      <c r="E643" s="147" t="s">
        <v>1532</v>
      </c>
      <c r="F643" s="147" t="s">
        <v>21</v>
      </c>
      <c r="G643" s="147" t="s">
        <v>15244</v>
      </c>
      <c r="H643" s="246">
        <v>2958465</v>
      </c>
      <c r="I643" s="246">
        <v>1</v>
      </c>
      <c r="J643" s="147" t="s">
        <v>1406</v>
      </c>
    </row>
    <row r="644" spans="2:10" x14ac:dyDescent="0.2">
      <c r="B644" s="148" t="s">
        <v>13248</v>
      </c>
      <c r="C644" s="149" t="s">
        <v>2439</v>
      </c>
      <c r="D644" s="147" t="s">
        <v>702</v>
      </c>
      <c r="E644" s="147" t="s">
        <v>1532</v>
      </c>
      <c r="F644" s="147" t="s">
        <v>21</v>
      </c>
      <c r="G644" s="147" t="s">
        <v>15244</v>
      </c>
      <c r="H644" s="246">
        <v>2958465</v>
      </c>
      <c r="I644" s="246">
        <v>1</v>
      </c>
      <c r="J644" s="147" t="s">
        <v>1406</v>
      </c>
    </row>
    <row r="645" spans="2:10" x14ac:dyDescent="0.2">
      <c r="B645" s="148" t="s">
        <v>13248</v>
      </c>
      <c r="C645" s="149" t="s">
        <v>2436</v>
      </c>
      <c r="D645" s="147" t="s">
        <v>702</v>
      </c>
      <c r="E645" s="147" t="s">
        <v>1532</v>
      </c>
      <c r="F645" s="147" t="s">
        <v>21</v>
      </c>
      <c r="G645" s="147" t="s">
        <v>15244</v>
      </c>
      <c r="H645" s="246">
        <v>2958465</v>
      </c>
      <c r="I645" s="246">
        <v>1</v>
      </c>
      <c r="J645" s="147" t="s">
        <v>1406</v>
      </c>
    </row>
    <row r="646" spans="2:10" x14ac:dyDescent="0.2">
      <c r="B646" s="148" t="s">
        <v>13248</v>
      </c>
      <c r="C646" s="149" t="s">
        <v>2449</v>
      </c>
      <c r="D646" s="147" t="s">
        <v>702</v>
      </c>
      <c r="E646" s="147" t="s">
        <v>1532</v>
      </c>
      <c r="F646" s="147" t="s">
        <v>21</v>
      </c>
      <c r="G646" s="147" t="s">
        <v>15244</v>
      </c>
      <c r="H646" s="246">
        <v>2958465</v>
      </c>
      <c r="I646" s="246">
        <v>1</v>
      </c>
      <c r="J646" s="147" t="s">
        <v>1406</v>
      </c>
    </row>
    <row r="647" spans="2:10" x14ac:dyDescent="0.2">
      <c r="B647" s="148" t="s">
        <v>13248</v>
      </c>
      <c r="C647" s="149" t="s">
        <v>2448</v>
      </c>
      <c r="D647" s="147" t="s">
        <v>702</v>
      </c>
      <c r="E647" s="147" t="s">
        <v>1532</v>
      </c>
      <c r="F647" s="147" t="s">
        <v>21</v>
      </c>
      <c r="G647" s="147" t="s">
        <v>15244</v>
      </c>
      <c r="H647" s="246">
        <v>2958465</v>
      </c>
      <c r="I647" s="246">
        <v>1</v>
      </c>
      <c r="J647" s="147" t="s">
        <v>1406</v>
      </c>
    </row>
    <row r="648" spans="2:10" x14ac:dyDescent="0.2">
      <c r="B648" s="148" t="s">
        <v>13248</v>
      </c>
      <c r="C648" s="149" t="s">
        <v>2434</v>
      </c>
      <c r="D648" s="147" t="s">
        <v>702</v>
      </c>
      <c r="E648" s="147" t="s">
        <v>1532</v>
      </c>
      <c r="F648" s="147" t="s">
        <v>21</v>
      </c>
      <c r="G648" s="147" t="s">
        <v>15244</v>
      </c>
      <c r="H648" s="246">
        <v>2958465</v>
      </c>
      <c r="I648" s="246">
        <v>1</v>
      </c>
      <c r="J648" s="147" t="s">
        <v>1406</v>
      </c>
    </row>
    <row r="649" spans="2:10" x14ac:dyDescent="0.2">
      <c r="B649" s="148" t="s">
        <v>13248</v>
      </c>
      <c r="C649" s="149" t="s">
        <v>2438</v>
      </c>
      <c r="D649" s="147" t="s">
        <v>702</v>
      </c>
      <c r="E649" s="147" t="s">
        <v>1532</v>
      </c>
      <c r="F649" s="147" t="s">
        <v>21</v>
      </c>
      <c r="G649" s="147" t="s">
        <v>15244</v>
      </c>
      <c r="H649" s="246">
        <v>2958465</v>
      </c>
      <c r="I649" s="246">
        <v>1</v>
      </c>
      <c r="J649" s="147" t="s">
        <v>1406</v>
      </c>
    </row>
    <row r="650" spans="2:10" x14ac:dyDescent="0.2">
      <c r="B650" s="148" t="s">
        <v>13248</v>
      </c>
      <c r="C650" s="149" t="s">
        <v>2442</v>
      </c>
      <c r="D650" s="147" t="s">
        <v>702</v>
      </c>
      <c r="E650" s="147" t="s">
        <v>1532</v>
      </c>
      <c r="F650" s="147" t="s">
        <v>21</v>
      </c>
      <c r="G650" s="147" t="s">
        <v>15244</v>
      </c>
      <c r="H650" s="246">
        <v>2958465</v>
      </c>
      <c r="I650" s="246">
        <v>1</v>
      </c>
      <c r="J650" s="147" t="s">
        <v>1406</v>
      </c>
    </row>
    <row r="651" spans="2:10" x14ac:dyDescent="0.2">
      <c r="B651" s="148" t="s">
        <v>13248</v>
      </c>
      <c r="C651" s="149" t="s">
        <v>2451</v>
      </c>
      <c r="D651" s="147" t="s">
        <v>702</v>
      </c>
      <c r="E651" s="147" t="s">
        <v>1532</v>
      </c>
      <c r="F651" s="147" t="s">
        <v>21</v>
      </c>
      <c r="G651" s="147" t="s">
        <v>15244</v>
      </c>
      <c r="H651" s="246">
        <v>2958465</v>
      </c>
      <c r="I651" s="246">
        <v>1</v>
      </c>
      <c r="J651" s="147" t="s">
        <v>1406</v>
      </c>
    </row>
    <row r="652" spans="2:10" x14ac:dyDescent="0.2">
      <c r="B652" s="148" t="s">
        <v>13248</v>
      </c>
      <c r="C652" s="149" t="s">
        <v>2447</v>
      </c>
      <c r="D652" s="147" t="s">
        <v>702</v>
      </c>
      <c r="E652" s="147" t="s">
        <v>1532</v>
      </c>
      <c r="F652" s="147" t="s">
        <v>21</v>
      </c>
      <c r="G652" s="147" t="s">
        <v>15244</v>
      </c>
      <c r="H652" s="246">
        <v>2958465</v>
      </c>
      <c r="I652" s="246">
        <v>1</v>
      </c>
      <c r="J652" s="147" t="s">
        <v>1406</v>
      </c>
    </row>
    <row r="653" spans="2:10" x14ac:dyDescent="0.2">
      <c r="B653" s="148" t="s">
        <v>13248</v>
      </c>
      <c r="C653" s="149" t="s">
        <v>2454</v>
      </c>
      <c r="D653" s="147" t="s">
        <v>702</v>
      </c>
      <c r="E653" s="147" t="s">
        <v>1532</v>
      </c>
      <c r="F653" s="147" t="s">
        <v>21</v>
      </c>
      <c r="G653" s="147" t="s">
        <v>15244</v>
      </c>
      <c r="H653" s="246">
        <v>2958465</v>
      </c>
      <c r="I653" s="246">
        <v>1</v>
      </c>
      <c r="J653" s="147" t="s">
        <v>1406</v>
      </c>
    </row>
    <row r="654" spans="2:10" x14ac:dyDescent="0.2">
      <c r="B654" s="148" t="s">
        <v>13248</v>
      </c>
      <c r="C654" s="149" t="s">
        <v>2446</v>
      </c>
      <c r="D654" s="147" t="s">
        <v>702</v>
      </c>
      <c r="E654" s="147" t="s">
        <v>1532</v>
      </c>
      <c r="F654" s="147" t="s">
        <v>21</v>
      </c>
      <c r="G654" s="147" t="s">
        <v>15244</v>
      </c>
      <c r="H654" s="246">
        <v>2958465</v>
      </c>
      <c r="I654" s="246">
        <v>1</v>
      </c>
      <c r="J654" s="147" t="s">
        <v>1406</v>
      </c>
    </row>
    <row r="655" spans="2:10" x14ac:dyDescent="0.2">
      <c r="B655" s="148" t="s">
        <v>13248</v>
      </c>
      <c r="C655" s="149" t="s">
        <v>2445</v>
      </c>
      <c r="D655" s="147" t="s">
        <v>702</v>
      </c>
      <c r="E655" s="147" t="s">
        <v>1532</v>
      </c>
      <c r="F655" s="147" t="s">
        <v>21</v>
      </c>
      <c r="G655" s="147" t="s">
        <v>15244</v>
      </c>
      <c r="H655" s="246">
        <v>2958465</v>
      </c>
      <c r="I655" s="246">
        <v>1</v>
      </c>
      <c r="J655" s="147" t="s">
        <v>1406</v>
      </c>
    </row>
    <row r="656" spans="2:10" x14ac:dyDescent="0.2">
      <c r="B656" s="148" t="s">
        <v>13248</v>
      </c>
      <c r="C656" s="149" t="s">
        <v>2642</v>
      </c>
      <c r="D656" s="147" t="s">
        <v>702</v>
      </c>
      <c r="E656" s="147" t="s">
        <v>1533</v>
      </c>
      <c r="F656" s="147" t="s">
        <v>21</v>
      </c>
      <c r="G656" s="147" t="s">
        <v>15246</v>
      </c>
      <c r="H656" s="246">
        <v>2958465</v>
      </c>
      <c r="I656" s="246">
        <v>1</v>
      </c>
      <c r="J656" s="147" t="s">
        <v>1406</v>
      </c>
    </row>
    <row r="657" spans="2:10" x14ac:dyDescent="0.2">
      <c r="B657" s="148" t="s">
        <v>13248</v>
      </c>
      <c r="C657" s="149" t="s">
        <v>2650</v>
      </c>
      <c r="D657" s="147" t="s">
        <v>702</v>
      </c>
      <c r="E657" s="147" t="s">
        <v>1533</v>
      </c>
      <c r="F657" s="147" t="s">
        <v>21</v>
      </c>
      <c r="G657" s="147" t="s">
        <v>15246</v>
      </c>
      <c r="H657" s="246">
        <v>2958465</v>
      </c>
      <c r="I657" s="246">
        <v>1</v>
      </c>
      <c r="J657" s="147" t="s">
        <v>1406</v>
      </c>
    </row>
    <row r="658" spans="2:10" x14ac:dyDescent="0.2">
      <c r="B658" s="148" t="s">
        <v>13248</v>
      </c>
      <c r="C658" s="149" t="s">
        <v>2651</v>
      </c>
      <c r="D658" s="147" t="s">
        <v>702</v>
      </c>
      <c r="E658" s="147" t="s">
        <v>1533</v>
      </c>
      <c r="F658" s="147" t="s">
        <v>21</v>
      </c>
      <c r="G658" s="147" t="s">
        <v>15246</v>
      </c>
      <c r="H658" s="246">
        <v>2958465</v>
      </c>
      <c r="I658" s="246">
        <v>1</v>
      </c>
      <c r="J658" s="147" t="s">
        <v>1406</v>
      </c>
    </row>
    <row r="659" spans="2:10" x14ac:dyDescent="0.2">
      <c r="B659" s="148" t="s">
        <v>13248</v>
      </c>
      <c r="C659" s="149" t="s">
        <v>2648</v>
      </c>
      <c r="D659" s="147" t="s">
        <v>702</v>
      </c>
      <c r="E659" s="147" t="s">
        <v>1533</v>
      </c>
      <c r="F659" s="147" t="s">
        <v>21</v>
      </c>
      <c r="G659" s="147" t="s">
        <v>15246</v>
      </c>
      <c r="H659" s="246">
        <v>2958465</v>
      </c>
      <c r="I659" s="246">
        <v>1</v>
      </c>
      <c r="J659" s="147" t="s">
        <v>1406</v>
      </c>
    </row>
    <row r="660" spans="2:10" x14ac:dyDescent="0.2">
      <c r="B660" s="148" t="s">
        <v>13248</v>
      </c>
      <c r="C660" s="149" t="s">
        <v>2641</v>
      </c>
      <c r="D660" s="147" t="s">
        <v>702</v>
      </c>
      <c r="E660" s="147" t="s">
        <v>1533</v>
      </c>
      <c r="F660" s="147" t="s">
        <v>21</v>
      </c>
      <c r="G660" s="147" t="s">
        <v>15246</v>
      </c>
      <c r="H660" s="246">
        <v>2958465</v>
      </c>
      <c r="I660" s="246">
        <v>1</v>
      </c>
      <c r="J660" s="147" t="s">
        <v>1406</v>
      </c>
    </row>
    <row r="661" spans="2:10" x14ac:dyDescent="0.2">
      <c r="B661" s="148" t="s">
        <v>13248</v>
      </c>
      <c r="C661" s="149" t="s">
        <v>2638</v>
      </c>
      <c r="D661" s="147" t="s">
        <v>702</v>
      </c>
      <c r="E661" s="147" t="s">
        <v>1533</v>
      </c>
      <c r="F661" s="147" t="s">
        <v>21</v>
      </c>
      <c r="G661" s="147" t="s">
        <v>15246</v>
      </c>
      <c r="H661" s="246">
        <v>2958465</v>
      </c>
      <c r="I661" s="246">
        <v>1</v>
      </c>
      <c r="J661" s="147" t="s">
        <v>1406</v>
      </c>
    </row>
    <row r="662" spans="2:10" x14ac:dyDescent="0.2">
      <c r="B662" s="148" t="s">
        <v>13248</v>
      </c>
      <c r="C662" s="149" t="s">
        <v>2631</v>
      </c>
      <c r="D662" s="147" t="s">
        <v>702</v>
      </c>
      <c r="E662" s="147" t="s">
        <v>1533</v>
      </c>
      <c r="F662" s="147" t="s">
        <v>21</v>
      </c>
      <c r="G662" s="147" t="s">
        <v>15246</v>
      </c>
      <c r="H662" s="246">
        <v>2958465</v>
      </c>
      <c r="I662" s="246">
        <v>1</v>
      </c>
      <c r="J662" s="147" t="s">
        <v>1406</v>
      </c>
    </row>
    <row r="663" spans="2:10" x14ac:dyDescent="0.2">
      <c r="B663" s="148" t="s">
        <v>13248</v>
      </c>
      <c r="C663" s="149" t="s">
        <v>2639</v>
      </c>
      <c r="D663" s="147" t="s">
        <v>702</v>
      </c>
      <c r="E663" s="147" t="s">
        <v>1533</v>
      </c>
      <c r="F663" s="147" t="s">
        <v>21</v>
      </c>
      <c r="G663" s="147" t="s">
        <v>15246</v>
      </c>
      <c r="H663" s="246">
        <v>2958465</v>
      </c>
      <c r="I663" s="246">
        <v>1</v>
      </c>
      <c r="J663" s="147" t="s">
        <v>1406</v>
      </c>
    </row>
    <row r="664" spans="2:10" x14ac:dyDescent="0.2">
      <c r="B664" s="148" t="s">
        <v>13248</v>
      </c>
      <c r="C664" s="149" t="s">
        <v>2635</v>
      </c>
      <c r="D664" s="147" t="s">
        <v>702</v>
      </c>
      <c r="E664" s="147" t="s">
        <v>1533</v>
      </c>
      <c r="F664" s="147" t="s">
        <v>21</v>
      </c>
      <c r="G664" s="147" t="s">
        <v>15246</v>
      </c>
      <c r="H664" s="246">
        <v>2958465</v>
      </c>
      <c r="I664" s="246">
        <v>1</v>
      </c>
      <c r="J664" s="147" t="s">
        <v>1406</v>
      </c>
    </row>
    <row r="665" spans="2:10" x14ac:dyDescent="0.2">
      <c r="B665" s="148" t="s">
        <v>13248</v>
      </c>
      <c r="C665" s="149" t="s">
        <v>2633</v>
      </c>
      <c r="D665" s="147" t="s">
        <v>702</v>
      </c>
      <c r="E665" s="147" t="s">
        <v>1533</v>
      </c>
      <c r="F665" s="147" t="s">
        <v>21</v>
      </c>
      <c r="G665" s="147" t="s">
        <v>15246</v>
      </c>
      <c r="H665" s="246">
        <v>2958465</v>
      </c>
      <c r="I665" s="246">
        <v>1</v>
      </c>
      <c r="J665" s="147" t="s">
        <v>1406</v>
      </c>
    </row>
    <row r="666" spans="2:10" x14ac:dyDescent="0.2">
      <c r="B666" s="148" t="s">
        <v>13248</v>
      </c>
      <c r="C666" s="149" t="s">
        <v>2637</v>
      </c>
      <c r="D666" s="147" t="s">
        <v>702</v>
      </c>
      <c r="E666" s="147" t="s">
        <v>1533</v>
      </c>
      <c r="F666" s="147" t="s">
        <v>21</v>
      </c>
      <c r="G666" s="147" t="s">
        <v>15246</v>
      </c>
      <c r="H666" s="246">
        <v>2958465</v>
      </c>
      <c r="I666" s="246">
        <v>1</v>
      </c>
      <c r="J666" s="147" t="s">
        <v>1406</v>
      </c>
    </row>
    <row r="667" spans="2:10" x14ac:dyDescent="0.2">
      <c r="B667" s="148" t="s">
        <v>13248</v>
      </c>
      <c r="C667" s="149" t="s">
        <v>2634</v>
      </c>
      <c r="D667" s="147" t="s">
        <v>702</v>
      </c>
      <c r="E667" s="147" t="s">
        <v>1533</v>
      </c>
      <c r="F667" s="147" t="s">
        <v>21</v>
      </c>
      <c r="G667" s="147" t="s">
        <v>15246</v>
      </c>
      <c r="H667" s="246">
        <v>2958465</v>
      </c>
      <c r="I667" s="246">
        <v>1</v>
      </c>
      <c r="J667" s="147" t="s">
        <v>1406</v>
      </c>
    </row>
    <row r="668" spans="2:10" x14ac:dyDescent="0.2">
      <c r="B668" s="148" t="s">
        <v>13248</v>
      </c>
      <c r="C668" s="149" t="s">
        <v>2647</v>
      </c>
      <c r="D668" s="147" t="s">
        <v>702</v>
      </c>
      <c r="E668" s="147" t="s">
        <v>1533</v>
      </c>
      <c r="F668" s="147" t="s">
        <v>21</v>
      </c>
      <c r="G668" s="147" t="s">
        <v>15246</v>
      </c>
      <c r="H668" s="246">
        <v>2958465</v>
      </c>
      <c r="I668" s="246">
        <v>1</v>
      </c>
      <c r="J668" s="147" t="s">
        <v>1406</v>
      </c>
    </row>
    <row r="669" spans="2:10" x14ac:dyDescent="0.2">
      <c r="B669" s="148" t="s">
        <v>13248</v>
      </c>
      <c r="C669" s="149" t="s">
        <v>2646</v>
      </c>
      <c r="D669" s="147" t="s">
        <v>702</v>
      </c>
      <c r="E669" s="147" t="s">
        <v>1533</v>
      </c>
      <c r="F669" s="147" t="s">
        <v>21</v>
      </c>
      <c r="G669" s="147" t="s">
        <v>15246</v>
      </c>
      <c r="H669" s="246">
        <v>2958465</v>
      </c>
      <c r="I669" s="246">
        <v>1</v>
      </c>
      <c r="J669" s="147" t="s">
        <v>1406</v>
      </c>
    </row>
    <row r="670" spans="2:10" x14ac:dyDescent="0.2">
      <c r="B670" s="148" t="s">
        <v>13248</v>
      </c>
      <c r="C670" s="149" t="s">
        <v>2632</v>
      </c>
      <c r="D670" s="147" t="s">
        <v>702</v>
      </c>
      <c r="E670" s="147" t="s">
        <v>1533</v>
      </c>
      <c r="F670" s="147" t="s">
        <v>21</v>
      </c>
      <c r="G670" s="147" t="s">
        <v>15246</v>
      </c>
      <c r="H670" s="246">
        <v>2958465</v>
      </c>
      <c r="I670" s="246">
        <v>1</v>
      </c>
      <c r="J670" s="147" t="s">
        <v>1406</v>
      </c>
    </row>
    <row r="671" spans="2:10" x14ac:dyDescent="0.2">
      <c r="B671" s="148" t="s">
        <v>13248</v>
      </c>
      <c r="C671" s="149" t="s">
        <v>2636</v>
      </c>
      <c r="D671" s="147" t="s">
        <v>702</v>
      </c>
      <c r="E671" s="147" t="s">
        <v>1533</v>
      </c>
      <c r="F671" s="147" t="s">
        <v>21</v>
      </c>
      <c r="G671" s="147" t="s">
        <v>15246</v>
      </c>
      <c r="H671" s="246">
        <v>2958465</v>
      </c>
      <c r="I671" s="246">
        <v>1</v>
      </c>
      <c r="J671" s="147" t="s">
        <v>1406</v>
      </c>
    </row>
    <row r="672" spans="2:10" x14ac:dyDescent="0.2">
      <c r="B672" s="148" t="s">
        <v>13248</v>
      </c>
      <c r="C672" s="149" t="s">
        <v>2640</v>
      </c>
      <c r="D672" s="147" t="s">
        <v>702</v>
      </c>
      <c r="E672" s="147" t="s">
        <v>1533</v>
      </c>
      <c r="F672" s="147" t="s">
        <v>21</v>
      </c>
      <c r="G672" s="147" t="s">
        <v>15246</v>
      </c>
      <c r="H672" s="246">
        <v>2958465</v>
      </c>
      <c r="I672" s="246">
        <v>1</v>
      </c>
      <c r="J672" s="147" t="s">
        <v>1406</v>
      </c>
    </row>
    <row r="673" spans="2:10" x14ac:dyDescent="0.2">
      <c r="B673" s="148" t="s">
        <v>13248</v>
      </c>
      <c r="C673" s="149" t="s">
        <v>2649</v>
      </c>
      <c r="D673" s="147" t="s">
        <v>702</v>
      </c>
      <c r="E673" s="147" t="s">
        <v>1533</v>
      </c>
      <c r="F673" s="147" t="s">
        <v>21</v>
      </c>
      <c r="G673" s="147" t="s">
        <v>15246</v>
      </c>
      <c r="H673" s="246">
        <v>2958465</v>
      </c>
      <c r="I673" s="246">
        <v>1</v>
      </c>
      <c r="J673" s="147" t="s">
        <v>1406</v>
      </c>
    </row>
    <row r="674" spans="2:10" x14ac:dyDescent="0.2">
      <c r="B674" s="148" t="s">
        <v>13248</v>
      </c>
      <c r="C674" s="149" t="s">
        <v>2645</v>
      </c>
      <c r="D674" s="147" t="s">
        <v>702</v>
      </c>
      <c r="E674" s="147" t="s">
        <v>1533</v>
      </c>
      <c r="F674" s="147" t="s">
        <v>21</v>
      </c>
      <c r="G674" s="147" t="s">
        <v>15246</v>
      </c>
      <c r="H674" s="246">
        <v>2958465</v>
      </c>
      <c r="I674" s="246">
        <v>1</v>
      </c>
      <c r="J674" s="147" t="s">
        <v>1406</v>
      </c>
    </row>
    <row r="675" spans="2:10" x14ac:dyDescent="0.2">
      <c r="B675" s="148" t="s">
        <v>13248</v>
      </c>
      <c r="C675" s="149" t="s">
        <v>2652</v>
      </c>
      <c r="D675" s="147" t="s">
        <v>702</v>
      </c>
      <c r="E675" s="147" t="s">
        <v>1533</v>
      </c>
      <c r="F675" s="147" t="s">
        <v>21</v>
      </c>
      <c r="G675" s="147" t="s">
        <v>15246</v>
      </c>
      <c r="H675" s="246">
        <v>2958465</v>
      </c>
      <c r="I675" s="246">
        <v>1</v>
      </c>
      <c r="J675" s="147" t="s">
        <v>1406</v>
      </c>
    </row>
    <row r="676" spans="2:10" x14ac:dyDescent="0.2">
      <c r="B676" s="148" t="s">
        <v>13248</v>
      </c>
      <c r="C676" s="149" t="s">
        <v>2644</v>
      </c>
      <c r="D676" s="147" t="s">
        <v>702</v>
      </c>
      <c r="E676" s="147" t="s">
        <v>1533</v>
      </c>
      <c r="F676" s="147" t="s">
        <v>21</v>
      </c>
      <c r="G676" s="147" t="s">
        <v>15246</v>
      </c>
      <c r="H676" s="246">
        <v>2958465</v>
      </c>
      <c r="I676" s="246">
        <v>1</v>
      </c>
      <c r="J676" s="147" t="s">
        <v>1406</v>
      </c>
    </row>
    <row r="677" spans="2:10" x14ac:dyDescent="0.2">
      <c r="B677" s="148" t="s">
        <v>13248</v>
      </c>
      <c r="C677" s="149" t="s">
        <v>2643</v>
      </c>
      <c r="D677" s="147" t="s">
        <v>702</v>
      </c>
      <c r="E677" s="147" t="s">
        <v>1533</v>
      </c>
      <c r="F677" s="147" t="s">
        <v>21</v>
      </c>
      <c r="G677" s="147" t="s">
        <v>15246</v>
      </c>
      <c r="H677" s="246">
        <v>2958465</v>
      </c>
      <c r="I677" s="246">
        <v>1</v>
      </c>
      <c r="J677" s="147" t="s">
        <v>1406</v>
      </c>
    </row>
    <row r="678" spans="2:10" x14ac:dyDescent="0.2">
      <c r="B678" s="148" t="s">
        <v>13248</v>
      </c>
      <c r="C678" s="149" t="s">
        <v>2218</v>
      </c>
      <c r="D678" s="147" t="s">
        <v>703</v>
      </c>
      <c r="E678" s="147" t="s">
        <v>248</v>
      </c>
      <c r="F678" s="147" t="s">
        <v>21</v>
      </c>
      <c r="G678" s="147" t="s">
        <v>15247</v>
      </c>
      <c r="H678" s="246">
        <v>2958465</v>
      </c>
      <c r="I678" s="246">
        <v>1</v>
      </c>
      <c r="J678" s="147" t="s">
        <v>1406</v>
      </c>
    </row>
    <row r="679" spans="2:10" x14ac:dyDescent="0.2">
      <c r="B679" s="148" t="s">
        <v>13248</v>
      </c>
      <c r="C679" s="149" t="s">
        <v>2219</v>
      </c>
      <c r="D679" s="147" t="s">
        <v>703</v>
      </c>
      <c r="E679" s="147" t="s">
        <v>248</v>
      </c>
      <c r="F679" s="147" t="s">
        <v>21</v>
      </c>
      <c r="G679" s="147" t="s">
        <v>15247</v>
      </c>
      <c r="H679" s="246">
        <v>2958465</v>
      </c>
      <c r="I679" s="246">
        <v>1</v>
      </c>
      <c r="J679" s="147" t="s">
        <v>1406</v>
      </c>
    </row>
    <row r="680" spans="2:10" x14ac:dyDescent="0.2">
      <c r="B680" s="148" t="s">
        <v>13248</v>
      </c>
      <c r="C680" s="149" t="s">
        <v>2220</v>
      </c>
      <c r="D680" s="147" t="s">
        <v>703</v>
      </c>
      <c r="E680" s="147" t="s">
        <v>248</v>
      </c>
      <c r="F680" s="147" t="s">
        <v>21</v>
      </c>
      <c r="G680" s="147" t="s">
        <v>15247</v>
      </c>
      <c r="H680" s="246">
        <v>2958465</v>
      </c>
      <c r="I680" s="246">
        <v>1</v>
      </c>
      <c r="J680" s="147" t="s">
        <v>1406</v>
      </c>
    </row>
    <row r="681" spans="2:10" x14ac:dyDescent="0.2">
      <c r="B681" s="148" t="s">
        <v>13248</v>
      </c>
      <c r="C681" s="149" t="s">
        <v>2221</v>
      </c>
      <c r="D681" s="147" t="s">
        <v>703</v>
      </c>
      <c r="E681" s="147" t="s">
        <v>248</v>
      </c>
      <c r="F681" s="147" t="s">
        <v>21</v>
      </c>
      <c r="G681" s="147" t="s">
        <v>15247</v>
      </c>
      <c r="H681" s="246">
        <v>2958465</v>
      </c>
      <c r="I681" s="246">
        <v>1</v>
      </c>
      <c r="J681" s="147" t="s">
        <v>1406</v>
      </c>
    </row>
    <row r="682" spans="2:10" x14ac:dyDescent="0.2">
      <c r="B682" s="148" t="s">
        <v>13248</v>
      </c>
      <c r="C682" s="149" t="s">
        <v>2222</v>
      </c>
      <c r="D682" s="147" t="s">
        <v>703</v>
      </c>
      <c r="E682" s="147" t="s">
        <v>248</v>
      </c>
      <c r="F682" s="147" t="s">
        <v>21</v>
      </c>
      <c r="G682" s="147" t="s">
        <v>15247</v>
      </c>
      <c r="H682" s="246">
        <v>2958465</v>
      </c>
      <c r="I682" s="246">
        <v>1</v>
      </c>
      <c r="J682" s="147" t="s">
        <v>1406</v>
      </c>
    </row>
    <row r="683" spans="2:10" x14ac:dyDescent="0.2">
      <c r="B683" s="148" t="s">
        <v>13248</v>
      </c>
      <c r="C683" s="149" t="s">
        <v>2223</v>
      </c>
      <c r="D683" s="147" t="s">
        <v>703</v>
      </c>
      <c r="E683" s="147" t="s">
        <v>248</v>
      </c>
      <c r="F683" s="147" t="s">
        <v>21</v>
      </c>
      <c r="G683" s="147" t="s">
        <v>15247</v>
      </c>
      <c r="H683" s="246">
        <v>2958465</v>
      </c>
      <c r="I683" s="246">
        <v>1</v>
      </c>
      <c r="J683" s="147" t="s">
        <v>1406</v>
      </c>
    </row>
    <row r="684" spans="2:10" x14ac:dyDescent="0.2">
      <c r="B684" s="148" t="s">
        <v>13248</v>
      </c>
      <c r="C684" s="149" t="s">
        <v>2224</v>
      </c>
      <c r="D684" s="147" t="s">
        <v>703</v>
      </c>
      <c r="E684" s="147" t="s">
        <v>248</v>
      </c>
      <c r="F684" s="147" t="s">
        <v>21</v>
      </c>
      <c r="G684" s="147" t="s">
        <v>15247</v>
      </c>
      <c r="H684" s="246">
        <v>2958465</v>
      </c>
      <c r="I684" s="246">
        <v>1</v>
      </c>
      <c r="J684" s="147" t="s">
        <v>1406</v>
      </c>
    </row>
    <row r="685" spans="2:10" x14ac:dyDescent="0.2">
      <c r="B685" s="148" t="s">
        <v>13248</v>
      </c>
      <c r="C685" s="149" t="s">
        <v>2225</v>
      </c>
      <c r="D685" s="147" t="s">
        <v>703</v>
      </c>
      <c r="E685" s="147" t="s">
        <v>248</v>
      </c>
      <c r="F685" s="147" t="s">
        <v>21</v>
      </c>
      <c r="G685" s="147" t="s">
        <v>15247</v>
      </c>
      <c r="H685" s="246">
        <v>2958465</v>
      </c>
      <c r="I685" s="246">
        <v>1</v>
      </c>
      <c r="J685" s="147" t="s">
        <v>1406</v>
      </c>
    </row>
    <row r="686" spans="2:10" x14ac:dyDescent="0.2">
      <c r="B686" s="148" t="s">
        <v>13248</v>
      </c>
      <c r="C686" s="149" t="s">
        <v>2226</v>
      </c>
      <c r="D686" s="147" t="s">
        <v>703</v>
      </c>
      <c r="E686" s="147" t="s">
        <v>248</v>
      </c>
      <c r="F686" s="147" t="s">
        <v>21</v>
      </c>
      <c r="G686" s="147" t="s">
        <v>15247</v>
      </c>
      <c r="H686" s="246">
        <v>2958465</v>
      </c>
      <c r="I686" s="246">
        <v>1</v>
      </c>
      <c r="J686" s="147" t="s">
        <v>1406</v>
      </c>
    </row>
    <row r="687" spans="2:10" x14ac:dyDescent="0.2">
      <c r="B687" s="148" t="s">
        <v>13248</v>
      </c>
      <c r="C687" s="149" t="s">
        <v>2227</v>
      </c>
      <c r="D687" s="147" t="s">
        <v>703</v>
      </c>
      <c r="E687" s="147" t="s">
        <v>248</v>
      </c>
      <c r="F687" s="147" t="s">
        <v>21</v>
      </c>
      <c r="G687" s="147" t="s">
        <v>15247</v>
      </c>
      <c r="H687" s="246">
        <v>2958465</v>
      </c>
      <c r="I687" s="246">
        <v>1</v>
      </c>
      <c r="J687" s="147" t="s">
        <v>1406</v>
      </c>
    </row>
    <row r="688" spans="2:10" x14ac:dyDescent="0.2">
      <c r="B688" s="148" t="s">
        <v>13248</v>
      </c>
      <c r="C688" s="149" t="s">
        <v>2230</v>
      </c>
      <c r="D688" s="147" t="s">
        <v>703</v>
      </c>
      <c r="E688" s="147" t="s">
        <v>248</v>
      </c>
      <c r="F688" s="147" t="s">
        <v>21</v>
      </c>
      <c r="G688" s="147" t="s">
        <v>15247</v>
      </c>
      <c r="H688" s="246">
        <v>2958465</v>
      </c>
      <c r="I688" s="246">
        <v>1</v>
      </c>
      <c r="J688" s="147" t="s">
        <v>1406</v>
      </c>
    </row>
    <row r="689" spans="2:10" x14ac:dyDescent="0.2">
      <c r="B689" s="148" t="s">
        <v>13248</v>
      </c>
      <c r="C689" s="149" t="s">
        <v>2217</v>
      </c>
      <c r="D689" s="147" t="s">
        <v>703</v>
      </c>
      <c r="E689" s="147" t="s">
        <v>248</v>
      </c>
      <c r="F689" s="147" t="s">
        <v>21</v>
      </c>
      <c r="G689" s="147" t="s">
        <v>15247</v>
      </c>
      <c r="H689" s="246">
        <v>2958465</v>
      </c>
      <c r="I689" s="246">
        <v>1</v>
      </c>
      <c r="J689" s="147" t="s">
        <v>1406</v>
      </c>
    </row>
    <row r="690" spans="2:10" x14ac:dyDescent="0.2">
      <c r="B690" s="148" t="s">
        <v>13248</v>
      </c>
      <c r="C690" s="149" t="s">
        <v>2229</v>
      </c>
      <c r="D690" s="147" t="s">
        <v>703</v>
      </c>
      <c r="E690" s="147" t="s">
        <v>248</v>
      </c>
      <c r="F690" s="147" t="s">
        <v>21</v>
      </c>
      <c r="G690" s="147" t="s">
        <v>15247</v>
      </c>
      <c r="H690" s="246">
        <v>2958465</v>
      </c>
      <c r="I690" s="246">
        <v>1</v>
      </c>
      <c r="J690" s="147" t="s">
        <v>1406</v>
      </c>
    </row>
    <row r="691" spans="2:10" x14ac:dyDescent="0.2">
      <c r="B691" s="148" t="s">
        <v>13248</v>
      </c>
      <c r="C691" s="149" t="s">
        <v>2228</v>
      </c>
      <c r="D691" s="147" t="s">
        <v>703</v>
      </c>
      <c r="E691" s="147" t="s">
        <v>248</v>
      </c>
      <c r="F691" s="147" t="s">
        <v>21</v>
      </c>
      <c r="G691" s="147" t="s">
        <v>15247</v>
      </c>
      <c r="H691" s="246">
        <v>2958465</v>
      </c>
      <c r="I691" s="246">
        <v>1</v>
      </c>
      <c r="J691" s="147" t="s">
        <v>1406</v>
      </c>
    </row>
    <row r="692" spans="2:10" x14ac:dyDescent="0.2">
      <c r="B692" s="148" t="s">
        <v>13248</v>
      </c>
      <c r="C692" s="149" t="s">
        <v>2214</v>
      </c>
      <c r="D692" s="147" t="s">
        <v>703</v>
      </c>
      <c r="E692" s="147" t="s">
        <v>248</v>
      </c>
      <c r="F692" s="147" t="s">
        <v>21</v>
      </c>
      <c r="G692" s="147" t="s">
        <v>15247</v>
      </c>
      <c r="H692" s="246">
        <v>2958465</v>
      </c>
      <c r="I692" s="246">
        <v>1</v>
      </c>
      <c r="J692" s="147" t="s">
        <v>1406</v>
      </c>
    </row>
    <row r="693" spans="2:10" x14ac:dyDescent="0.2">
      <c r="B693" s="148" t="s">
        <v>13248</v>
      </c>
      <c r="C693" s="149" t="s">
        <v>2213</v>
      </c>
      <c r="D693" s="147" t="s">
        <v>703</v>
      </c>
      <c r="E693" s="147" t="s">
        <v>248</v>
      </c>
      <c r="F693" s="147" t="s">
        <v>21</v>
      </c>
      <c r="G693" s="147" t="s">
        <v>15247</v>
      </c>
      <c r="H693" s="246">
        <v>2958465</v>
      </c>
      <c r="I693" s="246">
        <v>1</v>
      </c>
      <c r="J693" s="147" t="s">
        <v>1406</v>
      </c>
    </row>
    <row r="694" spans="2:10" x14ac:dyDescent="0.2">
      <c r="B694" s="148" t="s">
        <v>13248</v>
      </c>
      <c r="C694" s="149" t="s">
        <v>2216</v>
      </c>
      <c r="D694" s="147" t="s">
        <v>703</v>
      </c>
      <c r="E694" s="147" t="s">
        <v>248</v>
      </c>
      <c r="F694" s="147" t="s">
        <v>21</v>
      </c>
      <c r="G694" s="147" t="s">
        <v>15247</v>
      </c>
      <c r="H694" s="246">
        <v>2958465</v>
      </c>
      <c r="I694" s="246">
        <v>1</v>
      </c>
      <c r="J694" s="147" t="s">
        <v>1406</v>
      </c>
    </row>
    <row r="695" spans="2:10" x14ac:dyDescent="0.2">
      <c r="B695" s="148" t="s">
        <v>13248</v>
      </c>
      <c r="C695" s="149" t="s">
        <v>2215</v>
      </c>
      <c r="D695" s="147" t="s">
        <v>703</v>
      </c>
      <c r="E695" s="147" t="s">
        <v>248</v>
      </c>
      <c r="F695" s="147" t="s">
        <v>21</v>
      </c>
      <c r="G695" s="147" t="s">
        <v>15247</v>
      </c>
      <c r="H695" s="246">
        <v>2958465</v>
      </c>
      <c r="I695" s="246">
        <v>1</v>
      </c>
      <c r="J695" s="147" t="s">
        <v>1406</v>
      </c>
    </row>
    <row r="696" spans="2:10" x14ac:dyDescent="0.2">
      <c r="B696" s="148" t="s">
        <v>13248</v>
      </c>
      <c r="C696" s="149" t="s">
        <v>2236</v>
      </c>
      <c r="D696" s="147" t="s">
        <v>703</v>
      </c>
      <c r="E696" s="147" t="s">
        <v>249</v>
      </c>
      <c r="F696" s="147" t="s">
        <v>21</v>
      </c>
      <c r="G696" s="147" t="s">
        <v>15248</v>
      </c>
      <c r="H696" s="246">
        <v>2958465</v>
      </c>
      <c r="I696" s="246">
        <v>1</v>
      </c>
      <c r="J696" s="147" t="s">
        <v>1406</v>
      </c>
    </row>
    <row r="697" spans="2:10" x14ac:dyDescent="0.2">
      <c r="B697" s="148" t="s">
        <v>13248</v>
      </c>
      <c r="C697" s="149" t="s">
        <v>2237</v>
      </c>
      <c r="D697" s="147" t="s">
        <v>703</v>
      </c>
      <c r="E697" s="147" t="s">
        <v>249</v>
      </c>
      <c r="F697" s="147" t="s">
        <v>21</v>
      </c>
      <c r="G697" s="147" t="s">
        <v>15248</v>
      </c>
      <c r="H697" s="246">
        <v>2958465</v>
      </c>
      <c r="I697" s="246">
        <v>1</v>
      </c>
      <c r="J697" s="147" t="s">
        <v>1406</v>
      </c>
    </row>
    <row r="698" spans="2:10" x14ac:dyDescent="0.2">
      <c r="B698" s="148" t="s">
        <v>13248</v>
      </c>
      <c r="C698" s="149" t="s">
        <v>2238</v>
      </c>
      <c r="D698" s="147" t="s">
        <v>703</v>
      </c>
      <c r="E698" s="147" t="s">
        <v>249</v>
      </c>
      <c r="F698" s="147" t="s">
        <v>21</v>
      </c>
      <c r="G698" s="147" t="s">
        <v>15248</v>
      </c>
      <c r="H698" s="246">
        <v>2958465</v>
      </c>
      <c r="I698" s="246">
        <v>1</v>
      </c>
      <c r="J698" s="147" t="s">
        <v>1406</v>
      </c>
    </row>
    <row r="699" spans="2:10" x14ac:dyDescent="0.2">
      <c r="B699" s="148" t="s">
        <v>13248</v>
      </c>
      <c r="C699" s="149" t="s">
        <v>2239</v>
      </c>
      <c r="D699" s="147" t="s">
        <v>703</v>
      </c>
      <c r="E699" s="147" t="s">
        <v>249</v>
      </c>
      <c r="F699" s="147" t="s">
        <v>21</v>
      </c>
      <c r="G699" s="147" t="s">
        <v>15248</v>
      </c>
      <c r="H699" s="246">
        <v>2958465</v>
      </c>
      <c r="I699" s="246">
        <v>1</v>
      </c>
      <c r="J699" s="147" t="s">
        <v>1406</v>
      </c>
    </row>
    <row r="700" spans="2:10" x14ac:dyDescent="0.2">
      <c r="B700" s="148" t="s">
        <v>13248</v>
      </c>
      <c r="C700" s="149" t="s">
        <v>2240</v>
      </c>
      <c r="D700" s="147" t="s">
        <v>703</v>
      </c>
      <c r="E700" s="147" t="s">
        <v>249</v>
      </c>
      <c r="F700" s="147" t="s">
        <v>21</v>
      </c>
      <c r="G700" s="147" t="s">
        <v>15248</v>
      </c>
      <c r="H700" s="246">
        <v>2958465</v>
      </c>
      <c r="I700" s="246">
        <v>1</v>
      </c>
      <c r="J700" s="147" t="s">
        <v>1406</v>
      </c>
    </row>
    <row r="701" spans="2:10" x14ac:dyDescent="0.2">
      <c r="B701" s="148" t="s">
        <v>13248</v>
      </c>
      <c r="C701" s="149" t="s">
        <v>2241</v>
      </c>
      <c r="D701" s="147" t="s">
        <v>703</v>
      </c>
      <c r="E701" s="147" t="s">
        <v>249</v>
      </c>
      <c r="F701" s="147" t="s">
        <v>21</v>
      </c>
      <c r="G701" s="147" t="s">
        <v>15248</v>
      </c>
      <c r="H701" s="246">
        <v>2958465</v>
      </c>
      <c r="I701" s="246">
        <v>1</v>
      </c>
      <c r="J701" s="147" t="s">
        <v>1406</v>
      </c>
    </row>
    <row r="702" spans="2:10" x14ac:dyDescent="0.2">
      <c r="B702" s="148" t="s">
        <v>13248</v>
      </c>
      <c r="C702" s="149" t="s">
        <v>2242</v>
      </c>
      <c r="D702" s="147" t="s">
        <v>703</v>
      </c>
      <c r="E702" s="147" t="s">
        <v>249</v>
      </c>
      <c r="F702" s="147" t="s">
        <v>21</v>
      </c>
      <c r="G702" s="147" t="s">
        <v>15248</v>
      </c>
      <c r="H702" s="246">
        <v>2958465</v>
      </c>
      <c r="I702" s="246">
        <v>1</v>
      </c>
      <c r="J702" s="147" t="s">
        <v>1406</v>
      </c>
    </row>
    <row r="703" spans="2:10" x14ac:dyDescent="0.2">
      <c r="B703" s="148" t="s">
        <v>13248</v>
      </c>
      <c r="C703" s="149" t="s">
        <v>2243</v>
      </c>
      <c r="D703" s="147" t="s">
        <v>703</v>
      </c>
      <c r="E703" s="147" t="s">
        <v>249</v>
      </c>
      <c r="F703" s="147" t="s">
        <v>21</v>
      </c>
      <c r="G703" s="147" t="s">
        <v>15248</v>
      </c>
      <c r="H703" s="246">
        <v>2958465</v>
      </c>
      <c r="I703" s="246">
        <v>1</v>
      </c>
      <c r="J703" s="147" t="s">
        <v>1406</v>
      </c>
    </row>
    <row r="704" spans="2:10" x14ac:dyDescent="0.2">
      <c r="B704" s="148" t="s">
        <v>13248</v>
      </c>
      <c r="C704" s="149" t="s">
        <v>2244</v>
      </c>
      <c r="D704" s="147" t="s">
        <v>703</v>
      </c>
      <c r="E704" s="147" t="s">
        <v>249</v>
      </c>
      <c r="F704" s="147" t="s">
        <v>21</v>
      </c>
      <c r="G704" s="147" t="s">
        <v>15248</v>
      </c>
      <c r="H704" s="246">
        <v>2958465</v>
      </c>
      <c r="I704" s="246">
        <v>1</v>
      </c>
      <c r="J704" s="147" t="s">
        <v>1406</v>
      </c>
    </row>
    <row r="705" spans="2:10" x14ac:dyDescent="0.2">
      <c r="B705" s="148" t="s">
        <v>13248</v>
      </c>
      <c r="C705" s="149" t="s">
        <v>2245</v>
      </c>
      <c r="D705" s="147" t="s">
        <v>703</v>
      </c>
      <c r="E705" s="147" t="s">
        <v>249</v>
      </c>
      <c r="F705" s="147" t="s">
        <v>21</v>
      </c>
      <c r="G705" s="147" t="s">
        <v>15248</v>
      </c>
      <c r="H705" s="246">
        <v>2958465</v>
      </c>
      <c r="I705" s="246">
        <v>1</v>
      </c>
      <c r="J705" s="147" t="s">
        <v>1406</v>
      </c>
    </row>
    <row r="706" spans="2:10" x14ac:dyDescent="0.2">
      <c r="B706" s="148" t="s">
        <v>13248</v>
      </c>
      <c r="C706" s="149" t="s">
        <v>2248</v>
      </c>
      <c r="D706" s="147" t="s">
        <v>703</v>
      </c>
      <c r="E706" s="147" t="s">
        <v>249</v>
      </c>
      <c r="F706" s="147" t="s">
        <v>21</v>
      </c>
      <c r="G706" s="147" t="s">
        <v>15248</v>
      </c>
      <c r="H706" s="246">
        <v>2958465</v>
      </c>
      <c r="I706" s="246">
        <v>1</v>
      </c>
      <c r="J706" s="147" t="s">
        <v>1406</v>
      </c>
    </row>
    <row r="707" spans="2:10" x14ac:dyDescent="0.2">
      <c r="B707" s="148" t="s">
        <v>13248</v>
      </c>
      <c r="C707" s="149" t="s">
        <v>2235</v>
      </c>
      <c r="D707" s="147" t="s">
        <v>703</v>
      </c>
      <c r="E707" s="147" t="s">
        <v>249</v>
      </c>
      <c r="F707" s="147" t="s">
        <v>21</v>
      </c>
      <c r="G707" s="147" t="s">
        <v>15248</v>
      </c>
      <c r="H707" s="246">
        <v>2958465</v>
      </c>
      <c r="I707" s="246">
        <v>1</v>
      </c>
      <c r="J707" s="147" t="s">
        <v>1406</v>
      </c>
    </row>
    <row r="708" spans="2:10" x14ac:dyDescent="0.2">
      <c r="B708" s="148" t="s">
        <v>13248</v>
      </c>
      <c r="C708" s="149" t="s">
        <v>2247</v>
      </c>
      <c r="D708" s="147" t="s">
        <v>703</v>
      </c>
      <c r="E708" s="147" t="s">
        <v>249</v>
      </c>
      <c r="F708" s="147" t="s">
        <v>21</v>
      </c>
      <c r="G708" s="147" t="s">
        <v>15248</v>
      </c>
      <c r="H708" s="246">
        <v>2958465</v>
      </c>
      <c r="I708" s="246">
        <v>1</v>
      </c>
      <c r="J708" s="147" t="s">
        <v>1406</v>
      </c>
    </row>
    <row r="709" spans="2:10" x14ac:dyDescent="0.2">
      <c r="B709" s="148" t="s">
        <v>13248</v>
      </c>
      <c r="C709" s="149" t="s">
        <v>2246</v>
      </c>
      <c r="D709" s="147" t="s">
        <v>703</v>
      </c>
      <c r="E709" s="147" t="s">
        <v>249</v>
      </c>
      <c r="F709" s="147" t="s">
        <v>21</v>
      </c>
      <c r="G709" s="147" t="s">
        <v>15248</v>
      </c>
      <c r="H709" s="246">
        <v>2958465</v>
      </c>
      <c r="I709" s="246">
        <v>1</v>
      </c>
      <c r="J709" s="147" t="s">
        <v>1406</v>
      </c>
    </row>
    <row r="710" spans="2:10" x14ac:dyDescent="0.2">
      <c r="B710" s="148" t="s">
        <v>13248</v>
      </c>
      <c r="C710" s="149" t="s">
        <v>2232</v>
      </c>
      <c r="D710" s="147" t="s">
        <v>703</v>
      </c>
      <c r="E710" s="147" t="s">
        <v>249</v>
      </c>
      <c r="F710" s="147" t="s">
        <v>21</v>
      </c>
      <c r="G710" s="147" t="s">
        <v>15248</v>
      </c>
      <c r="H710" s="246">
        <v>2958465</v>
      </c>
      <c r="I710" s="246">
        <v>1</v>
      </c>
      <c r="J710" s="147" t="s">
        <v>1406</v>
      </c>
    </row>
    <row r="711" spans="2:10" x14ac:dyDescent="0.2">
      <c r="B711" s="148" t="s">
        <v>13248</v>
      </c>
      <c r="C711" s="149" t="s">
        <v>2231</v>
      </c>
      <c r="D711" s="147" t="s">
        <v>703</v>
      </c>
      <c r="E711" s="147" t="s">
        <v>249</v>
      </c>
      <c r="F711" s="147" t="s">
        <v>21</v>
      </c>
      <c r="G711" s="147" t="s">
        <v>15248</v>
      </c>
      <c r="H711" s="246">
        <v>2958465</v>
      </c>
      <c r="I711" s="246">
        <v>1</v>
      </c>
      <c r="J711" s="147" t="s">
        <v>1406</v>
      </c>
    </row>
    <row r="712" spans="2:10" x14ac:dyDescent="0.2">
      <c r="B712" s="148" t="s">
        <v>13248</v>
      </c>
      <c r="C712" s="149" t="s">
        <v>2234</v>
      </c>
      <c r="D712" s="147" t="s">
        <v>703</v>
      </c>
      <c r="E712" s="147" t="s">
        <v>249</v>
      </c>
      <c r="F712" s="147" t="s">
        <v>21</v>
      </c>
      <c r="G712" s="147" t="s">
        <v>15248</v>
      </c>
      <c r="H712" s="246">
        <v>2958465</v>
      </c>
      <c r="I712" s="246">
        <v>1</v>
      </c>
      <c r="J712" s="147" t="s">
        <v>1406</v>
      </c>
    </row>
    <row r="713" spans="2:10" x14ac:dyDescent="0.2">
      <c r="B713" s="148" t="s">
        <v>13248</v>
      </c>
      <c r="C713" s="149" t="s">
        <v>2233</v>
      </c>
      <c r="D713" s="147" t="s">
        <v>703</v>
      </c>
      <c r="E713" s="147" t="s">
        <v>249</v>
      </c>
      <c r="F713" s="147" t="s">
        <v>21</v>
      </c>
      <c r="G713" s="147" t="s">
        <v>15248</v>
      </c>
      <c r="H713" s="246">
        <v>2958465</v>
      </c>
      <c r="I713" s="246">
        <v>1</v>
      </c>
      <c r="J713" s="147" t="s">
        <v>1406</v>
      </c>
    </row>
    <row r="714" spans="2:10" x14ac:dyDescent="0.2">
      <c r="B714" s="148" t="s">
        <v>13248</v>
      </c>
      <c r="C714" s="149" t="s">
        <v>2254</v>
      </c>
      <c r="D714" s="147" t="s">
        <v>703</v>
      </c>
      <c r="E714" s="147" t="s">
        <v>250</v>
      </c>
      <c r="F714" s="147" t="s">
        <v>21</v>
      </c>
      <c r="G714" s="147" t="s">
        <v>15249</v>
      </c>
      <c r="H714" s="246">
        <v>2958465</v>
      </c>
      <c r="I714" s="246">
        <v>1</v>
      </c>
      <c r="J714" s="147" t="s">
        <v>1406</v>
      </c>
    </row>
    <row r="715" spans="2:10" x14ac:dyDescent="0.2">
      <c r="B715" s="148" t="s">
        <v>13248</v>
      </c>
      <c r="C715" s="149" t="s">
        <v>2255</v>
      </c>
      <c r="D715" s="147" t="s">
        <v>703</v>
      </c>
      <c r="E715" s="147" t="s">
        <v>250</v>
      </c>
      <c r="F715" s="147" t="s">
        <v>21</v>
      </c>
      <c r="G715" s="147" t="s">
        <v>15249</v>
      </c>
      <c r="H715" s="246">
        <v>2958465</v>
      </c>
      <c r="I715" s="246">
        <v>1</v>
      </c>
      <c r="J715" s="147" t="s">
        <v>1406</v>
      </c>
    </row>
    <row r="716" spans="2:10" x14ac:dyDescent="0.2">
      <c r="B716" s="148" t="s">
        <v>13248</v>
      </c>
      <c r="C716" s="149" t="s">
        <v>2256</v>
      </c>
      <c r="D716" s="147" t="s">
        <v>703</v>
      </c>
      <c r="E716" s="147" t="s">
        <v>250</v>
      </c>
      <c r="F716" s="147" t="s">
        <v>21</v>
      </c>
      <c r="G716" s="147" t="s">
        <v>15249</v>
      </c>
      <c r="H716" s="246">
        <v>2958465</v>
      </c>
      <c r="I716" s="246">
        <v>1</v>
      </c>
      <c r="J716" s="147" t="s">
        <v>1406</v>
      </c>
    </row>
    <row r="717" spans="2:10" x14ac:dyDescent="0.2">
      <c r="B717" s="148" t="s">
        <v>13248</v>
      </c>
      <c r="C717" s="149" t="s">
        <v>2257</v>
      </c>
      <c r="D717" s="147" t="s">
        <v>703</v>
      </c>
      <c r="E717" s="147" t="s">
        <v>250</v>
      </c>
      <c r="F717" s="147" t="s">
        <v>21</v>
      </c>
      <c r="G717" s="147" t="s">
        <v>15249</v>
      </c>
      <c r="H717" s="246">
        <v>2958465</v>
      </c>
      <c r="I717" s="246">
        <v>1</v>
      </c>
      <c r="J717" s="147" t="s">
        <v>1406</v>
      </c>
    </row>
    <row r="718" spans="2:10" x14ac:dyDescent="0.2">
      <c r="B718" s="148" t="s">
        <v>13248</v>
      </c>
      <c r="C718" s="149" t="s">
        <v>2258</v>
      </c>
      <c r="D718" s="147" t="s">
        <v>703</v>
      </c>
      <c r="E718" s="147" t="s">
        <v>250</v>
      </c>
      <c r="F718" s="147" t="s">
        <v>21</v>
      </c>
      <c r="G718" s="147" t="s">
        <v>15249</v>
      </c>
      <c r="H718" s="246">
        <v>2958465</v>
      </c>
      <c r="I718" s="246">
        <v>1</v>
      </c>
      <c r="J718" s="147" t="s">
        <v>1406</v>
      </c>
    </row>
    <row r="719" spans="2:10" x14ac:dyDescent="0.2">
      <c r="B719" s="148" t="s">
        <v>13248</v>
      </c>
      <c r="C719" s="149" t="s">
        <v>2259</v>
      </c>
      <c r="D719" s="147" t="s">
        <v>703</v>
      </c>
      <c r="E719" s="147" t="s">
        <v>250</v>
      </c>
      <c r="F719" s="147" t="s">
        <v>21</v>
      </c>
      <c r="G719" s="147" t="s">
        <v>15249</v>
      </c>
      <c r="H719" s="246">
        <v>2958465</v>
      </c>
      <c r="I719" s="246">
        <v>1</v>
      </c>
      <c r="J719" s="147" t="s">
        <v>1406</v>
      </c>
    </row>
    <row r="720" spans="2:10" x14ac:dyDescent="0.2">
      <c r="B720" s="148" t="s">
        <v>13248</v>
      </c>
      <c r="C720" s="149" t="s">
        <v>2260</v>
      </c>
      <c r="D720" s="147" t="s">
        <v>703</v>
      </c>
      <c r="E720" s="147" t="s">
        <v>250</v>
      </c>
      <c r="F720" s="147" t="s">
        <v>21</v>
      </c>
      <c r="G720" s="147" t="s">
        <v>15249</v>
      </c>
      <c r="H720" s="246">
        <v>2958465</v>
      </c>
      <c r="I720" s="246">
        <v>1</v>
      </c>
      <c r="J720" s="147" t="s">
        <v>1406</v>
      </c>
    </row>
    <row r="721" spans="2:10" x14ac:dyDescent="0.2">
      <c r="B721" s="148" t="s">
        <v>13248</v>
      </c>
      <c r="C721" s="149" t="s">
        <v>2261</v>
      </c>
      <c r="D721" s="147" t="s">
        <v>703</v>
      </c>
      <c r="E721" s="147" t="s">
        <v>250</v>
      </c>
      <c r="F721" s="147" t="s">
        <v>21</v>
      </c>
      <c r="G721" s="147" t="s">
        <v>15249</v>
      </c>
      <c r="H721" s="246">
        <v>2958465</v>
      </c>
      <c r="I721" s="246">
        <v>1</v>
      </c>
      <c r="J721" s="147" t="s">
        <v>1406</v>
      </c>
    </row>
    <row r="722" spans="2:10" x14ac:dyDescent="0.2">
      <c r="B722" s="148" t="s">
        <v>13248</v>
      </c>
      <c r="C722" s="149" t="s">
        <v>2262</v>
      </c>
      <c r="D722" s="147" t="s">
        <v>703</v>
      </c>
      <c r="E722" s="147" t="s">
        <v>250</v>
      </c>
      <c r="F722" s="147" t="s">
        <v>21</v>
      </c>
      <c r="G722" s="147" t="s">
        <v>15249</v>
      </c>
      <c r="H722" s="246">
        <v>2958465</v>
      </c>
      <c r="I722" s="246">
        <v>1</v>
      </c>
      <c r="J722" s="147" t="s">
        <v>1406</v>
      </c>
    </row>
    <row r="723" spans="2:10" x14ac:dyDescent="0.2">
      <c r="B723" s="148" t="s">
        <v>13248</v>
      </c>
      <c r="C723" s="149" t="s">
        <v>2263</v>
      </c>
      <c r="D723" s="147" t="s">
        <v>703</v>
      </c>
      <c r="E723" s="147" t="s">
        <v>250</v>
      </c>
      <c r="F723" s="147" t="s">
        <v>21</v>
      </c>
      <c r="G723" s="147" t="s">
        <v>15249</v>
      </c>
      <c r="H723" s="246">
        <v>2958465</v>
      </c>
      <c r="I723" s="246">
        <v>1</v>
      </c>
      <c r="J723" s="147" t="s">
        <v>1406</v>
      </c>
    </row>
    <row r="724" spans="2:10" x14ac:dyDescent="0.2">
      <c r="B724" s="148" t="s">
        <v>13248</v>
      </c>
      <c r="C724" s="149" t="s">
        <v>2266</v>
      </c>
      <c r="D724" s="147" t="s">
        <v>703</v>
      </c>
      <c r="E724" s="147" t="s">
        <v>250</v>
      </c>
      <c r="F724" s="147" t="s">
        <v>21</v>
      </c>
      <c r="G724" s="147" t="s">
        <v>15249</v>
      </c>
      <c r="H724" s="246">
        <v>2958465</v>
      </c>
      <c r="I724" s="246">
        <v>1</v>
      </c>
      <c r="J724" s="147" t="s">
        <v>1406</v>
      </c>
    </row>
    <row r="725" spans="2:10" x14ac:dyDescent="0.2">
      <c r="B725" s="148" t="s">
        <v>13248</v>
      </c>
      <c r="C725" s="149" t="s">
        <v>2253</v>
      </c>
      <c r="D725" s="147" t="s">
        <v>703</v>
      </c>
      <c r="E725" s="147" t="s">
        <v>250</v>
      </c>
      <c r="F725" s="147" t="s">
        <v>21</v>
      </c>
      <c r="G725" s="147" t="s">
        <v>15249</v>
      </c>
      <c r="H725" s="246">
        <v>2958465</v>
      </c>
      <c r="I725" s="246">
        <v>1</v>
      </c>
      <c r="J725" s="147" t="s">
        <v>1406</v>
      </c>
    </row>
    <row r="726" spans="2:10" x14ac:dyDescent="0.2">
      <c r="B726" s="148" t="s">
        <v>13248</v>
      </c>
      <c r="C726" s="149" t="s">
        <v>2265</v>
      </c>
      <c r="D726" s="147" t="s">
        <v>703</v>
      </c>
      <c r="E726" s="147" t="s">
        <v>250</v>
      </c>
      <c r="F726" s="147" t="s">
        <v>21</v>
      </c>
      <c r="G726" s="147" t="s">
        <v>15249</v>
      </c>
      <c r="H726" s="246">
        <v>2958465</v>
      </c>
      <c r="I726" s="246">
        <v>1</v>
      </c>
      <c r="J726" s="147" t="s">
        <v>1406</v>
      </c>
    </row>
    <row r="727" spans="2:10" x14ac:dyDescent="0.2">
      <c r="B727" s="148" t="s">
        <v>13248</v>
      </c>
      <c r="C727" s="149" t="s">
        <v>2264</v>
      </c>
      <c r="D727" s="147" t="s">
        <v>703</v>
      </c>
      <c r="E727" s="147" t="s">
        <v>250</v>
      </c>
      <c r="F727" s="147" t="s">
        <v>21</v>
      </c>
      <c r="G727" s="147" t="s">
        <v>15249</v>
      </c>
      <c r="H727" s="246">
        <v>2958465</v>
      </c>
      <c r="I727" s="246">
        <v>1</v>
      </c>
      <c r="J727" s="147" t="s">
        <v>1406</v>
      </c>
    </row>
    <row r="728" spans="2:10" x14ac:dyDescent="0.2">
      <c r="B728" s="148" t="s">
        <v>13248</v>
      </c>
      <c r="C728" s="149" t="s">
        <v>2250</v>
      </c>
      <c r="D728" s="147" t="s">
        <v>703</v>
      </c>
      <c r="E728" s="147" t="s">
        <v>250</v>
      </c>
      <c r="F728" s="147" t="s">
        <v>21</v>
      </c>
      <c r="G728" s="147" t="s">
        <v>15249</v>
      </c>
      <c r="H728" s="246">
        <v>2958465</v>
      </c>
      <c r="I728" s="246">
        <v>1</v>
      </c>
      <c r="J728" s="147" t="s">
        <v>1406</v>
      </c>
    </row>
    <row r="729" spans="2:10" x14ac:dyDescent="0.2">
      <c r="B729" s="148" t="s">
        <v>13248</v>
      </c>
      <c r="C729" s="149" t="s">
        <v>2249</v>
      </c>
      <c r="D729" s="147" t="s">
        <v>703</v>
      </c>
      <c r="E729" s="147" t="s">
        <v>250</v>
      </c>
      <c r="F729" s="147" t="s">
        <v>21</v>
      </c>
      <c r="G729" s="147" t="s">
        <v>15249</v>
      </c>
      <c r="H729" s="246">
        <v>2958465</v>
      </c>
      <c r="I729" s="246">
        <v>1</v>
      </c>
      <c r="J729" s="147" t="s">
        <v>1406</v>
      </c>
    </row>
    <row r="730" spans="2:10" x14ac:dyDescent="0.2">
      <c r="B730" s="148" t="s">
        <v>13248</v>
      </c>
      <c r="C730" s="149" t="s">
        <v>2252</v>
      </c>
      <c r="D730" s="147" t="s">
        <v>703</v>
      </c>
      <c r="E730" s="147" t="s">
        <v>250</v>
      </c>
      <c r="F730" s="147" t="s">
        <v>21</v>
      </c>
      <c r="G730" s="147" t="s">
        <v>15249</v>
      </c>
      <c r="H730" s="246">
        <v>2958465</v>
      </c>
      <c r="I730" s="246">
        <v>1</v>
      </c>
      <c r="J730" s="147" t="s">
        <v>1406</v>
      </c>
    </row>
    <row r="731" spans="2:10" x14ac:dyDescent="0.2">
      <c r="B731" s="148" t="s">
        <v>13248</v>
      </c>
      <c r="C731" s="149" t="s">
        <v>2251</v>
      </c>
      <c r="D731" s="147" t="s">
        <v>703</v>
      </c>
      <c r="E731" s="147" t="s">
        <v>250</v>
      </c>
      <c r="F731" s="147" t="s">
        <v>21</v>
      </c>
      <c r="G731" s="147" t="s">
        <v>15249</v>
      </c>
      <c r="H731" s="246">
        <v>2958465</v>
      </c>
      <c r="I731" s="246">
        <v>1</v>
      </c>
      <c r="J731" s="147" t="s">
        <v>1406</v>
      </c>
    </row>
    <row r="732" spans="2:10" x14ac:dyDescent="0.2">
      <c r="B732" s="148" t="s">
        <v>13248</v>
      </c>
      <c r="C732" s="149" t="s">
        <v>2272</v>
      </c>
      <c r="D732" s="147" t="s">
        <v>703</v>
      </c>
      <c r="E732" s="147" t="s">
        <v>251</v>
      </c>
      <c r="F732" s="147" t="s">
        <v>21</v>
      </c>
      <c r="G732" s="147" t="s">
        <v>15250</v>
      </c>
      <c r="H732" s="246">
        <v>2958465</v>
      </c>
      <c r="I732" s="246">
        <v>1</v>
      </c>
      <c r="J732" s="147" t="s">
        <v>1406</v>
      </c>
    </row>
    <row r="733" spans="2:10" x14ac:dyDescent="0.2">
      <c r="B733" s="148" t="s">
        <v>13248</v>
      </c>
      <c r="C733" s="149" t="s">
        <v>2273</v>
      </c>
      <c r="D733" s="147" t="s">
        <v>703</v>
      </c>
      <c r="E733" s="147" t="s">
        <v>251</v>
      </c>
      <c r="F733" s="147" t="s">
        <v>21</v>
      </c>
      <c r="G733" s="147" t="s">
        <v>15250</v>
      </c>
      <c r="H733" s="246">
        <v>2958465</v>
      </c>
      <c r="I733" s="246">
        <v>1</v>
      </c>
      <c r="J733" s="147" t="s">
        <v>1406</v>
      </c>
    </row>
    <row r="734" spans="2:10" x14ac:dyDescent="0.2">
      <c r="B734" s="148" t="s">
        <v>13248</v>
      </c>
      <c r="C734" s="149" t="s">
        <v>2274</v>
      </c>
      <c r="D734" s="147" t="s">
        <v>703</v>
      </c>
      <c r="E734" s="147" t="s">
        <v>251</v>
      </c>
      <c r="F734" s="147" t="s">
        <v>21</v>
      </c>
      <c r="G734" s="147" t="s">
        <v>15250</v>
      </c>
      <c r="H734" s="246">
        <v>2958465</v>
      </c>
      <c r="I734" s="246">
        <v>1</v>
      </c>
      <c r="J734" s="147" t="s">
        <v>1406</v>
      </c>
    </row>
    <row r="735" spans="2:10" x14ac:dyDescent="0.2">
      <c r="B735" s="148" t="s">
        <v>13248</v>
      </c>
      <c r="C735" s="149" t="s">
        <v>2275</v>
      </c>
      <c r="D735" s="147" t="s">
        <v>703</v>
      </c>
      <c r="E735" s="147" t="s">
        <v>251</v>
      </c>
      <c r="F735" s="147" t="s">
        <v>21</v>
      </c>
      <c r="G735" s="147" t="s">
        <v>15250</v>
      </c>
      <c r="H735" s="246">
        <v>2958465</v>
      </c>
      <c r="I735" s="246">
        <v>1</v>
      </c>
      <c r="J735" s="147" t="s">
        <v>1406</v>
      </c>
    </row>
    <row r="736" spans="2:10" x14ac:dyDescent="0.2">
      <c r="B736" s="148" t="s">
        <v>13248</v>
      </c>
      <c r="C736" s="149" t="s">
        <v>2276</v>
      </c>
      <c r="D736" s="147" t="s">
        <v>703</v>
      </c>
      <c r="E736" s="147" t="s">
        <v>251</v>
      </c>
      <c r="F736" s="147" t="s">
        <v>21</v>
      </c>
      <c r="G736" s="147" t="s">
        <v>15250</v>
      </c>
      <c r="H736" s="246">
        <v>2958465</v>
      </c>
      <c r="I736" s="246">
        <v>1</v>
      </c>
      <c r="J736" s="147" t="s">
        <v>1406</v>
      </c>
    </row>
    <row r="737" spans="2:10" x14ac:dyDescent="0.2">
      <c r="B737" s="148" t="s">
        <v>13248</v>
      </c>
      <c r="C737" s="149" t="s">
        <v>2277</v>
      </c>
      <c r="D737" s="147" t="s">
        <v>703</v>
      </c>
      <c r="E737" s="147" t="s">
        <v>251</v>
      </c>
      <c r="F737" s="147" t="s">
        <v>21</v>
      </c>
      <c r="G737" s="147" t="s">
        <v>15250</v>
      </c>
      <c r="H737" s="246">
        <v>2958465</v>
      </c>
      <c r="I737" s="246">
        <v>1</v>
      </c>
      <c r="J737" s="147" t="s">
        <v>1406</v>
      </c>
    </row>
    <row r="738" spans="2:10" x14ac:dyDescent="0.2">
      <c r="B738" s="148" t="s">
        <v>13248</v>
      </c>
      <c r="C738" s="149" t="s">
        <v>2278</v>
      </c>
      <c r="D738" s="147" t="s">
        <v>703</v>
      </c>
      <c r="E738" s="147" t="s">
        <v>251</v>
      </c>
      <c r="F738" s="147" t="s">
        <v>21</v>
      </c>
      <c r="G738" s="147" t="s">
        <v>15250</v>
      </c>
      <c r="H738" s="246">
        <v>2958465</v>
      </c>
      <c r="I738" s="246">
        <v>1</v>
      </c>
      <c r="J738" s="147" t="s">
        <v>1406</v>
      </c>
    </row>
    <row r="739" spans="2:10" x14ac:dyDescent="0.2">
      <c r="B739" s="148" t="s">
        <v>13248</v>
      </c>
      <c r="C739" s="149" t="s">
        <v>2279</v>
      </c>
      <c r="D739" s="147" t="s">
        <v>703</v>
      </c>
      <c r="E739" s="147" t="s">
        <v>251</v>
      </c>
      <c r="F739" s="147" t="s">
        <v>21</v>
      </c>
      <c r="G739" s="147" t="s">
        <v>15250</v>
      </c>
      <c r="H739" s="246">
        <v>2958465</v>
      </c>
      <c r="I739" s="246">
        <v>1</v>
      </c>
      <c r="J739" s="147" t="s">
        <v>1406</v>
      </c>
    </row>
    <row r="740" spans="2:10" x14ac:dyDescent="0.2">
      <c r="B740" s="148" t="s">
        <v>13248</v>
      </c>
      <c r="C740" s="149" t="s">
        <v>2280</v>
      </c>
      <c r="D740" s="147" t="s">
        <v>703</v>
      </c>
      <c r="E740" s="147" t="s">
        <v>251</v>
      </c>
      <c r="F740" s="147" t="s">
        <v>21</v>
      </c>
      <c r="G740" s="147" t="s">
        <v>15250</v>
      </c>
      <c r="H740" s="246">
        <v>2958465</v>
      </c>
      <c r="I740" s="246">
        <v>1</v>
      </c>
      <c r="J740" s="147" t="s">
        <v>1406</v>
      </c>
    </row>
    <row r="741" spans="2:10" x14ac:dyDescent="0.2">
      <c r="B741" s="148" t="s">
        <v>13248</v>
      </c>
      <c r="C741" s="149" t="s">
        <v>2281</v>
      </c>
      <c r="D741" s="147" t="s">
        <v>703</v>
      </c>
      <c r="E741" s="147" t="s">
        <v>251</v>
      </c>
      <c r="F741" s="147" t="s">
        <v>21</v>
      </c>
      <c r="G741" s="147" t="s">
        <v>15250</v>
      </c>
      <c r="H741" s="246">
        <v>2958465</v>
      </c>
      <c r="I741" s="246">
        <v>1</v>
      </c>
      <c r="J741" s="147" t="s">
        <v>1406</v>
      </c>
    </row>
    <row r="742" spans="2:10" x14ac:dyDescent="0.2">
      <c r="B742" s="148" t="s">
        <v>13248</v>
      </c>
      <c r="C742" s="149" t="s">
        <v>2284</v>
      </c>
      <c r="D742" s="147" t="s">
        <v>703</v>
      </c>
      <c r="E742" s="147" t="s">
        <v>251</v>
      </c>
      <c r="F742" s="147" t="s">
        <v>21</v>
      </c>
      <c r="G742" s="147" t="s">
        <v>15250</v>
      </c>
      <c r="H742" s="246">
        <v>2958465</v>
      </c>
      <c r="I742" s="246">
        <v>1</v>
      </c>
      <c r="J742" s="147" t="s">
        <v>1406</v>
      </c>
    </row>
    <row r="743" spans="2:10" x14ac:dyDescent="0.2">
      <c r="B743" s="148" t="s">
        <v>13248</v>
      </c>
      <c r="C743" s="149" t="s">
        <v>2271</v>
      </c>
      <c r="D743" s="147" t="s">
        <v>703</v>
      </c>
      <c r="E743" s="147" t="s">
        <v>251</v>
      </c>
      <c r="F743" s="147" t="s">
        <v>21</v>
      </c>
      <c r="G743" s="147" t="s">
        <v>15250</v>
      </c>
      <c r="H743" s="246">
        <v>2958465</v>
      </c>
      <c r="I743" s="246">
        <v>1</v>
      </c>
      <c r="J743" s="147" t="s">
        <v>1406</v>
      </c>
    </row>
    <row r="744" spans="2:10" x14ac:dyDescent="0.2">
      <c r="B744" s="148" t="s">
        <v>13248</v>
      </c>
      <c r="C744" s="149" t="s">
        <v>2283</v>
      </c>
      <c r="D744" s="147" t="s">
        <v>703</v>
      </c>
      <c r="E744" s="147" t="s">
        <v>251</v>
      </c>
      <c r="F744" s="147" t="s">
        <v>21</v>
      </c>
      <c r="G744" s="147" t="s">
        <v>15250</v>
      </c>
      <c r="H744" s="246">
        <v>2958465</v>
      </c>
      <c r="I744" s="246">
        <v>1</v>
      </c>
      <c r="J744" s="147" t="s">
        <v>1406</v>
      </c>
    </row>
    <row r="745" spans="2:10" x14ac:dyDescent="0.2">
      <c r="B745" s="148" t="s">
        <v>13248</v>
      </c>
      <c r="C745" s="149" t="s">
        <v>2282</v>
      </c>
      <c r="D745" s="147" t="s">
        <v>703</v>
      </c>
      <c r="E745" s="147" t="s">
        <v>251</v>
      </c>
      <c r="F745" s="147" t="s">
        <v>21</v>
      </c>
      <c r="G745" s="147" t="s">
        <v>15250</v>
      </c>
      <c r="H745" s="246">
        <v>2958465</v>
      </c>
      <c r="I745" s="246">
        <v>1</v>
      </c>
      <c r="J745" s="147" t="s">
        <v>1406</v>
      </c>
    </row>
    <row r="746" spans="2:10" x14ac:dyDescent="0.2">
      <c r="B746" s="148" t="s">
        <v>13248</v>
      </c>
      <c r="C746" s="149" t="s">
        <v>2268</v>
      </c>
      <c r="D746" s="147" t="s">
        <v>703</v>
      </c>
      <c r="E746" s="147" t="s">
        <v>251</v>
      </c>
      <c r="F746" s="147" t="s">
        <v>21</v>
      </c>
      <c r="G746" s="147" t="s">
        <v>15250</v>
      </c>
      <c r="H746" s="246">
        <v>2958465</v>
      </c>
      <c r="I746" s="246">
        <v>1</v>
      </c>
      <c r="J746" s="147" t="s">
        <v>1406</v>
      </c>
    </row>
    <row r="747" spans="2:10" x14ac:dyDescent="0.2">
      <c r="B747" s="148" t="s">
        <v>13248</v>
      </c>
      <c r="C747" s="149" t="s">
        <v>2267</v>
      </c>
      <c r="D747" s="147" t="s">
        <v>703</v>
      </c>
      <c r="E747" s="147" t="s">
        <v>251</v>
      </c>
      <c r="F747" s="147" t="s">
        <v>21</v>
      </c>
      <c r="G747" s="147" t="s">
        <v>15250</v>
      </c>
      <c r="H747" s="246">
        <v>2958465</v>
      </c>
      <c r="I747" s="246">
        <v>1</v>
      </c>
      <c r="J747" s="147" t="s">
        <v>1406</v>
      </c>
    </row>
    <row r="748" spans="2:10" x14ac:dyDescent="0.2">
      <c r="B748" s="148" t="s">
        <v>13248</v>
      </c>
      <c r="C748" s="149" t="s">
        <v>2270</v>
      </c>
      <c r="D748" s="147" t="s">
        <v>703</v>
      </c>
      <c r="E748" s="147" t="s">
        <v>251</v>
      </c>
      <c r="F748" s="147" t="s">
        <v>21</v>
      </c>
      <c r="G748" s="147" t="s">
        <v>15250</v>
      </c>
      <c r="H748" s="246">
        <v>2958465</v>
      </c>
      <c r="I748" s="246">
        <v>1</v>
      </c>
      <c r="J748" s="147" t="s">
        <v>1406</v>
      </c>
    </row>
    <row r="749" spans="2:10" x14ac:dyDescent="0.2">
      <c r="B749" s="148" t="s">
        <v>13248</v>
      </c>
      <c r="C749" s="149" t="s">
        <v>2269</v>
      </c>
      <c r="D749" s="147" t="s">
        <v>703</v>
      </c>
      <c r="E749" s="147" t="s">
        <v>251</v>
      </c>
      <c r="F749" s="147" t="s">
        <v>21</v>
      </c>
      <c r="G749" s="147" t="s">
        <v>15250</v>
      </c>
      <c r="H749" s="246">
        <v>2958465</v>
      </c>
      <c r="I749" s="246">
        <v>1</v>
      </c>
      <c r="J749" s="147" t="s">
        <v>1406</v>
      </c>
    </row>
    <row r="750" spans="2:10" x14ac:dyDescent="0.2">
      <c r="B750" s="148" t="s">
        <v>13248</v>
      </c>
      <c r="C750" s="149" t="s">
        <v>2290</v>
      </c>
      <c r="D750" s="147" t="s">
        <v>703</v>
      </c>
      <c r="E750" s="147" t="s">
        <v>252</v>
      </c>
      <c r="F750" s="147" t="s">
        <v>21</v>
      </c>
      <c r="G750" s="147" t="s">
        <v>15251</v>
      </c>
      <c r="H750" s="246">
        <v>2958465</v>
      </c>
      <c r="I750" s="246">
        <v>1</v>
      </c>
      <c r="J750" s="147" t="s">
        <v>1406</v>
      </c>
    </row>
    <row r="751" spans="2:10" x14ac:dyDescent="0.2">
      <c r="B751" s="148" t="s">
        <v>13248</v>
      </c>
      <c r="C751" s="149" t="s">
        <v>2291</v>
      </c>
      <c r="D751" s="147" t="s">
        <v>703</v>
      </c>
      <c r="E751" s="147" t="s">
        <v>252</v>
      </c>
      <c r="F751" s="147" t="s">
        <v>21</v>
      </c>
      <c r="G751" s="147" t="s">
        <v>15251</v>
      </c>
      <c r="H751" s="246">
        <v>2958465</v>
      </c>
      <c r="I751" s="246">
        <v>1</v>
      </c>
      <c r="J751" s="147" t="s">
        <v>1406</v>
      </c>
    </row>
    <row r="752" spans="2:10" x14ac:dyDescent="0.2">
      <c r="B752" s="148" t="s">
        <v>13248</v>
      </c>
      <c r="C752" s="149" t="s">
        <v>2292</v>
      </c>
      <c r="D752" s="147" t="s">
        <v>703</v>
      </c>
      <c r="E752" s="147" t="s">
        <v>252</v>
      </c>
      <c r="F752" s="147" t="s">
        <v>21</v>
      </c>
      <c r="G752" s="147" t="s">
        <v>15251</v>
      </c>
      <c r="H752" s="246">
        <v>2958465</v>
      </c>
      <c r="I752" s="246">
        <v>1</v>
      </c>
      <c r="J752" s="147" t="s">
        <v>1406</v>
      </c>
    </row>
    <row r="753" spans="2:10" x14ac:dyDescent="0.2">
      <c r="B753" s="148" t="s">
        <v>13248</v>
      </c>
      <c r="C753" s="149" t="s">
        <v>2293</v>
      </c>
      <c r="D753" s="147" t="s">
        <v>703</v>
      </c>
      <c r="E753" s="147" t="s">
        <v>252</v>
      </c>
      <c r="F753" s="147" t="s">
        <v>21</v>
      </c>
      <c r="G753" s="147" t="s">
        <v>15251</v>
      </c>
      <c r="H753" s="246">
        <v>2958465</v>
      </c>
      <c r="I753" s="246">
        <v>1</v>
      </c>
      <c r="J753" s="147" t="s">
        <v>1406</v>
      </c>
    </row>
    <row r="754" spans="2:10" x14ac:dyDescent="0.2">
      <c r="B754" s="148" t="s">
        <v>13248</v>
      </c>
      <c r="C754" s="149" t="s">
        <v>2294</v>
      </c>
      <c r="D754" s="147" t="s">
        <v>703</v>
      </c>
      <c r="E754" s="147" t="s">
        <v>252</v>
      </c>
      <c r="F754" s="147" t="s">
        <v>21</v>
      </c>
      <c r="G754" s="147" t="s">
        <v>15251</v>
      </c>
      <c r="H754" s="246">
        <v>2958465</v>
      </c>
      <c r="I754" s="246">
        <v>1</v>
      </c>
      <c r="J754" s="147" t="s">
        <v>1406</v>
      </c>
    </row>
    <row r="755" spans="2:10" x14ac:dyDescent="0.2">
      <c r="B755" s="148" t="s">
        <v>13248</v>
      </c>
      <c r="C755" s="149" t="s">
        <v>2295</v>
      </c>
      <c r="D755" s="147" t="s">
        <v>703</v>
      </c>
      <c r="E755" s="147" t="s">
        <v>252</v>
      </c>
      <c r="F755" s="147" t="s">
        <v>21</v>
      </c>
      <c r="G755" s="147" t="s">
        <v>15251</v>
      </c>
      <c r="H755" s="246">
        <v>2958465</v>
      </c>
      <c r="I755" s="246">
        <v>1</v>
      </c>
      <c r="J755" s="147" t="s">
        <v>1406</v>
      </c>
    </row>
    <row r="756" spans="2:10" x14ac:dyDescent="0.2">
      <c r="B756" s="148" t="s">
        <v>13248</v>
      </c>
      <c r="C756" s="149" t="s">
        <v>2296</v>
      </c>
      <c r="D756" s="147" t="s">
        <v>703</v>
      </c>
      <c r="E756" s="147" t="s">
        <v>252</v>
      </c>
      <c r="F756" s="147" t="s">
        <v>21</v>
      </c>
      <c r="G756" s="147" t="s">
        <v>15251</v>
      </c>
      <c r="H756" s="246">
        <v>2958465</v>
      </c>
      <c r="I756" s="246">
        <v>1</v>
      </c>
      <c r="J756" s="147" t="s">
        <v>1406</v>
      </c>
    </row>
    <row r="757" spans="2:10" x14ac:dyDescent="0.2">
      <c r="B757" s="148" t="s">
        <v>13248</v>
      </c>
      <c r="C757" s="149" t="s">
        <v>2297</v>
      </c>
      <c r="D757" s="147" t="s">
        <v>703</v>
      </c>
      <c r="E757" s="147" t="s">
        <v>252</v>
      </c>
      <c r="F757" s="147" t="s">
        <v>21</v>
      </c>
      <c r="G757" s="147" t="s">
        <v>15251</v>
      </c>
      <c r="H757" s="246">
        <v>2958465</v>
      </c>
      <c r="I757" s="246">
        <v>1</v>
      </c>
      <c r="J757" s="147" t="s">
        <v>1406</v>
      </c>
    </row>
    <row r="758" spans="2:10" x14ac:dyDescent="0.2">
      <c r="B758" s="148" t="s">
        <v>13248</v>
      </c>
      <c r="C758" s="149" t="s">
        <v>2298</v>
      </c>
      <c r="D758" s="147" t="s">
        <v>703</v>
      </c>
      <c r="E758" s="147" t="s">
        <v>252</v>
      </c>
      <c r="F758" s="147" t="s">
        <v>21</v>
      </c>
      <c r="G758" s="147" t="s">
        <v>15251</v>
      </c>
      <c r="H758" s="246">
        <v>2958465</v>
      </c>
      <c r="I758" s="246">
        <v>1</v>
      </c>
      <c r="J758" s="147" t="s">
        <v>1406</v>
      </c>
    </row>
    <row r="759" spans="2:10" x14ac:dyDescent="0.2">
      <c r="B759" s="148" t="s">
        <v>13248</v>
      </c>
      <c r="C759" s="149" t="s">
        <v>2299</v>
      </c>
      <c r="D759" s="147" t="s">
        <v>703</v>
      </c>
      <c r="E759" s="147" t="s">
        <v>252</v>
      </c>
      <c r="F759" s="147" t="s">
        <v>21</v>
      </c>
      <c r="G759" s="147" t="s">
        <v>15251</v>
      </c>
      <c r="H759" s="246">
        <v>2958465</v>
      </c>
      <c r="I759" s="246">
        <v>1</v>
      </c>
      <c r="J759" s="147" t="s">
        <v>1406</v>
      </c>
    </row>
    <row r="760" spans="2:10" x14ac:dyDescent="0.2">
      <c r="B760" s="148" t="s">
        <v>13248</v>
      </c>
      <c r="C760" s="149" t="s">
        <v>2302</v>
      </c>
      <c r="D760" s="147" t="s">
        <v>703</v>
      </c>
      <c r="E760" s="147" t="s">
        <v>252</v>
      </c>
      <c r="F760" s="147" t="s">
        <v>21</v>
      </c>
      <c r="G760" s="147" t="s">
        <v>15251</v>
      </c>
      <c r="H760" s="246">
        <v>2958465</v>
      </c>
      <c r="I760" s="246">
        <v>1</v>
      </c>
      <c r="J760" s="147" t="s">
        <v>1406</v>
      </c>
    </row>
    <row r="761" spans="2:10" x14ac:dyDescent="0.2">
      <c r="B761" s="148" t="s">
        <v>13248</v>
      </c>
      <c r="C761" s="149" t="s">
        <v>2289</v>
      </c>
      <c r="D761" s="147" t="s">
        <v>703</v>
      </c>
      <c r="E761" s="147" t="s">
        <v>252</v>
      </c>
      <c r="F761" s="147" t="s">
        <v>21</v>
      </c>
      <c r="G761" s="147" t="s">
        <v>15251</v>
      </c>
      <c r="H761" s="246">
        <v>2958465</v>
      </c>
      <c r="I761" s="246">
        <v>1</v>
      </c>
      <c r="J761" s="147" t="s">
        <v>1406</v>
      </c>
    </row>
    <row r="762" spans="2:10" x14ac:dyDescent="0.2">
      <c r="B762" s="148" t="s">
        <v>13248</v>
      </c>
      <c r="C762" s="149" t="s">
        <v>2301</v>
      </c>
      <c r="D762" s="147" t="s">
        <v>703</v>
      </c>
      <c r="E762" s="147" t="s">
        <v>252</v>
      </c>
      <c r="F762" s="147" t="s">
        <v>21</v>
      </c>
      <c r="G762" s="147" t="s">
        <v>15251</v>
      </c>
      <c r="H762" s="246">
        <v>2958465</v>
      </c>
      <c r="I762" s="246">
        <v>1</v>
      </c>
      <c r="J762" s="147" t="s">
        <v>1406</v>
      </c>
    </row>
    <row r="763" spans="2:10" x14ac:dyDescent="0.2">
      <c r="B763" s="148" t="s">
        <v>13248</v>
      </c>
      <c r="C763" s="149" t="s">
        <v>2300</v>
      </c>
      <c r="D763" s="147" t="s">
        <v>703</v>
      </c>
      <c r="E763" s="147" t="s">
        <v>252</v>
      </c>
      <c r="F763" s="147" t="s">
        <v>21</v>
      </c>
      <c r="G763" s="147" t="s">
        <v>15251</v>
      </c>
      <c r="H763" s="246">
        <v>2958465</v>
      </c>
      <c r="I763" s="246">
        <v>1</v>
      </c>
      <c r="J763" s="147" t="s">
        <v>1406</v>
      </c>
    </row>
    <row r="764" spans="2:10" x14ac:dyDescent="0.2">
      <c r="B764" s="148" t="s">
        <v>13248</v>
      </c>
      <c r="C764" s="149" t="s">
        <v>2286</v>
      </c>
      <c r="D764" s="147" t="s">
        <v>703</v>
      </c>
      <c r="E764" s="147" t="s">
        <v>252</v>
      </c>
      <c r="F764" s="147" t="s">
        <v>21</v>
      </c>
      <c r="G764" s="147" t="s">
        <v>15251</v>
      </c>
      <c r="H764" s="246">
        <v>2958465</v>
      </c>
      <c r="I764" s="246">
        <v>1</v>
      </c>
      <c r="J764" s="147" t="s">
        <v>1406</v>
      </c>
    </row>
    <row r="765" spans="2:10" x14ac:dyDescent="0.2">
      <c r="B765" s="148" t="s">
        <v>13248</v>
      </c>
      <c r="C765" s="149" t="s">
        <v>2285</v>
      </c>
      <c r="D765" s="147" t="s">
        <v>703</v>
      </c>
      <c r="E765" s="147" t="s">
        <v>252</v>
      </c>
      <c r="F765" s="147" t="s">
        <v>21</v>
      </c>
      <c r="G765" s="147" t="s">
        <v>15251</v>
      </c>
      <c r="H765" s="246">
        <v>2958465</v>
      </c>
      <c r="I765" s="246">
        <v>1</v>
      </c>
      <c r="J765" s="147" t="s">
        <v>1406</v>
      </c>
    </row>
    <row r="766" spans="2:10" x14ac:dyDescent="0.2">
      <c r="B766" s="148" t="s">
        <v>13248</v>
      </c>
      <c r="C766" s="149" t="s">
        <v>2288</v>
      </c>
      <c r="D766" s="147" t="s">
        <v>703</v>
      </c>
      <c r="E766" s="147" t="s">
        <v>252</v>
      </c>
      <c r="F766" s="147" t="s">
        <v>21</v>
      </c>
      <c r="G766" s="147" t="s">
        <v>15251</v>
      </c>
      <c r="H766" s="246">
        <v>2958465</v>
      </c>
      <c r="I766" s="246">
        <v>1</v>
      </c>
      <c r="J766" s="147" t="s">
        <v>1406</v>
      </c>
    </row>
    <row r="767" spans="2:10" x14ac:dyDescent="0.2">
      <c r="B767" s="148" t="s">
        <v>13248</v>
      </c>
      <c r="C767" s="149" t="s">
        <v>2287</v>
      </c>
      <c r="D767" s="147" t="s">
        <v>703</v>
      </c>
      <c r="E767" s="147" t="s">
        <v>252</v>
      </c>
      <c r="F767" s="147" t="s">
        <v>21</v>
      </c>
      <c r="G767" s="147" t="s">
        <v>15251</v>
      </c>
      <c r="H767" s="246">
        <v>2958465</v>
      </c>
      <c r="I767" s="246">
        <v>1</v>
      </c>
      <c r="J767" s="147" t="s">
        <v>1406</v>
      </c>
    </row>
    <row r="768" spans="2:10" x14ac:dyDescent="0.2">
      <c r="B768" s="148" t="s">
        <v>13248</v>
      </c>
      <c r="C768" s="149" t="s">
        <v>2308</v>
      </c>
      <c r="D768" s="147" t="s">
        <v>703</v>
      </c>
      <c r="E768" s="147" t="s">
        <v>253</v>
      </c>
      <c r="F768" s="147" t="s">
        <v>21</v>
      </c>
      <c r="G768" s="147" t="s">
        <v>15252</v>
      </c>
      <c r="H768" s="246">
        <v>2958465</v>
      </c>
      <c r="I768" s="246">
        <v>1</v>
      </c>
      <c r="J768" s="147" t="s">
        <v>1406</v>
      </c>
    </row>
    <row r="769" spans="2:10" x14ac:dyDescent="0.2">
      <c r="B769" s="148" t="s">
        <v>13248</v>
      </c>
      <c r="C769" s="149" t="s">
        <v>2309</v>
      </c>
      <c r="D769" s="147" t="s">
        <v>703</v>
      </c>
      <c r="E769" s="147" t="s">
        <v>253</v>
      </c>
      <c r="F769" s="147" t="s">
        <v>21</v>
      </c>
      <c r="G769" s="147" t="s">
        <v>15252</v>
      </c>
      <c r="H769" s="246">
        <v>2958465</v>
      </c>
      <c r="I769" s="246">
        <v>1</v>
      </c>
      <c r="J769" s="147" t="s">
        <v>1406</v>
      </c>
    </row>
    <row r="770" spans="2:10" x14ac:dyDescent="0.2">
      <c r="B770" s="148" t="s">
        <v>13248</v>
      </c>
      <c r="C770" s="149" t="s">
        <v>2310</v>
      </c>
      <c r="D770" s="147" t="s">
        <v>703</v>
      </c>
      <c r="E770" s="147" t="s">
        <v>253</v>
      </c>
      <c r="F770" s="147" t="s">
        <v>21</v>
      </c>
      <c r="G770" s="147" t="s">
        <v>15252</v>
      </c>
      <c r="H770" s="246">
        <v>2958465</v>
      </c>
      <c r="I770" s="246">
        <v>1</v>
      </c>
      <c r="J770" s="147" t="s">
        <v>1406</v>
      </c>
    </row>
    <row r="771" spans="2:10" x14ac:dyDescent="0.2">
      <c r="B771" s="148" t="s">
        <v>13248</v>
      </c>
      <c r="C771" s="149" t="s">
        <v>2311</v>
      </c>
      <c r="D771" s="147" t="s">
        <v>703</v>
      </c>
      <c r="E771" s="147" t="s">
        <v>253</v>
      </c>
      <c r="F771" s="147" t="s">
        <v>21</v>
      </c>
      <c r="G771" s="147" t="s">
        <v>15252</v>
      </c>
      <c r="H771" s="246">
        <v>2958465</v>
      </c>
      <c r="I771" s="246">
        <v>1</v>
      </c>
      <c r="J771" s="147" t="s">
        <v>1406</v>
      </c>
    </row>
    <row r="772" spans="2:10" x14ac:dyDescent="0.2">
      <c r="B772" s="148" t="s">
        <v>13248</v>
      </c>
      <c r="C772" s="149" t="s">
        <v>2312</v>
      </c>
      <c r="D772" s="147" t="s">
        <v>703</v>
      </c>
      <c r="E772" s="147" t="s">
        <v>253</v>
      </c>
      <c r="F772" s="147" t="s">
        <v>21</v>
      </c>
      <c r="G772" s="147" t="s">
        <v>15252</v>
      </c>
      <c r="H772" s="246">
        <v>2958465</v>
      </c>
      <c r="I772" s="246">
        <v>1</v>
      </c>
      <c r="J772" s="147" t="s">
        <v>1406</v>
      </c>
    </row>
    <row r="773" spans="2:10" x14ac:dyDescent="0.2">
      <c r="B773" s="148" t="s">
        <v>13248</v>
      </c>
      <c r="C773" s="149" t="s">
        <v>2313</v>
      </c>
      <c r="D773" s="147" t="s">
        <v>703</v>
      </c>
      <c r="E773" s="147" t="s">
        <v>253</v>
      </c>
      <c r="F773" s="147" t="s">
        <v>21</v>
      </c>
      <c r="G773" s="147" t="s">
        <v>15252</v>
      </c>
      <c r="H773" s="246">
        <v>2958465</v>
      </c>
      <c r="I773" s="246">
        <v>1</v>
      </c>
      <c r="J773" s="147" t="s">
        <v>1406</v>
      </c>
    </row>
    <row r="774" spans="2:10" x14ac:dyDescent="0.2">
      <c r="B774" s="148" t="s">
        <v>13248</v>
      </c>
      <c r="C774" s="149" t="s">
        <v>2314</v>
      </c>
      <c r="D774" s="147" t="s">
        <v>703</v>
      </c>
      <c r="E774" s="147" t="s">
        <v>253</v>
      </c>
      <c r="F774" s="147" t="s">
        <v>21</v>
      </c>
      <c r="G774" s="147" t="s">
        <v>15252</v>
      </c>
      <c r="H774" s="246">
        <v>2958465</v>
      </c>
      <c r="I774" s="246">
        <v>1</v>
      </c>
      <c r="J774" s="147" t="s">
        <v>1406</v>
      </c>
    </row>
    <row r="775" spans="2:10" x14ac:dyDescent="0.2">
      <c r="B775" s="148" t="s">
        <v>13248</v>
      </c>
      <c r="C775" s="149" t="s">
        <v>2315</v>
      </c>
      <c r="D775" s="147" t="s">
        <v>703</v>
      </c>
      <c r="E775" s="147" t="s">
        <v>253</v>
      </c>
      <c r="F775" s="147" t="s">
        <v>21</v>
      </c>
      <c r="G775" s="147" t="s">
        <v>15252</v>
      </c>
      <c r="H775" s="246">
        <v>2958465</v>
      </c>
      <c r="I775" s="246">
        <v>1</v>
      </c>
      <c r="J775" s="147" t="s">
        <v>1406</v>
      </c>
    </row>
    <row r="776" spans="2:10" x14ac:dyDescent="0.2">
      <c r="B776" s="148" t="s">
        <v>13248</v>
      </c>
      <c r="C776" s="149" t="s">
        <v>2316</v>
      </c>
      <c r="D776" s="147" t="s">
        <v>703</v>
      </c>
      <c r="E776" s="147" t="s">
        <v>253</v>
      </c>
      <c r="F776" s="147" t="s">
        <v>21</v>
      </c>
      <c r="G776" s="147" t="s">
        <v>15252</v>
      </c>
      <c r="H776" s="246">
        <v>2958465</v>
      </c>
      <c r="I776" s="246">
        <v>1</v>
      </c>
      <c r="J776" s="147" t="s">
        <v>1406</v>
      </c>
    </row>
    <row r="777" spans="2:10" x14ac:dyDescent="0.2">
      <c r="B777" s="148" t="s">
        <v>13248</v>
      </c>
      <c r="C777" s="149" t="s">
        <v>2317</v>
      </c>
      <c r="D777" s="147" t="s">
        <v>703</v>
      </c>
      <c r="E777" s="147" t="s">
        <v>253</v>
      </c>
      <c r="F777" s="147" t="s">
        <v>21</v>
      </c>
      <c r="G777" s="147" t="s">
        <v>15252</v>
      </c>
      <c r="H777" s="246">
        <v>2958465</v>
      </c>
      <c r="I777" s="246">
        <v>1</v>
      </c>
      <c r="J777" s="147" t="s">
        <v>1406</v>
      </c>
    </row>
    <row r="778" spans="2:10" x14ac:dyDescent="0.2">
      <c r="B778" s="148" t="s">
        <v>13248</v>
      </c>
      <c r="C778" s="149" t="s">
        <v>2320</v>
      </c>
      <c r="D778" s="147" t="s">
        <v>703</v>
      </c>
      <c r="E778" s="147" t="s">
        <v>253</v>
      </c>
      <c r="F778" s="147" t="s">
        <v>21</v>
      </c>
      <c r="G778" s="147" t="s">
        <v>15252</v>
      </c>
      <c r="H778" s="246">
        <v>2958465</v>
      </c>
      <c r="I778" s="246">
        <v>1</v>
      </c>
      <c r="J778" s="147" t="s">
        <v>1406</v>
      </c>
    </row>
    <row r="779" spans="2:10" x14ac:dyDescent="0.2">
      <c r="B779" s="148" t="s">
        <v>13248</v>
      </c>
      <c r="C779" s="149" t="s">
        <v>2307</v>
      </c>
      <c r="D779" s="147" t="s">
        <v>703</v>
      </c>
      <c r="E779" s="147" t="s">
        <v>253</v>
      </c>
      <c r="F779" s="147" t="s">
        <v>21</v>
      </c>
      <c r="G779" s="147" t="s">
        <v>15252</v>
      </c>
      <c r="H779" s="246">
        <v>2958465</v>
      </c>
      <c r="I779" s="246">
        <v>1</v>
      </c>
      <c r="J779" s="147" t="s">
        <v>1406</v>
      </c>
    </row>
    <row r="780" spans="2:10" x14ac:dyDescent="0.2">
      <c r="B780" s="148" t="s">
        <v>13248</v>
      </c>
      <c r="C780" s="149" t="s">
        <v>2319</v>
      </c>
      <c r="D780" s="147" t="s">
        <v>703</v>
      </c>
      <c r="E780" s="147" t="s">
        <v>253</v>
      </c>
      <c r="F780" s="147" t="s">
        <v>21</v>
      </c>
      <c r="G780" s="147" t="s">
        <v>15252</v>
      </c>
      <c r="H780" s="246">
        <v>2958465</v>
      </c>
      <c r="I780" s="246">
        <v>1</v>
      </c>
      <c r="J780" s="147" t="s">
        <v>1406</v>
      </c>
    </row>
    <row r="781" spans="2:10" x14ac:dyDescent="0.2">
      <c r="B781" s="148" t="s">
        <v>13248</v>
      </c>
      <c r="C781" s="149" t="s">
        <v>2318</v>
      </c>
      <c r="D781" s="147" t="s">
        <v>703</v>
      </c>
      <c r="E781" s="147" t="s">
        <v>253</v>
      </c>
      <c r="F781" s="147" t="s">
        <v>21</v>
      </c>
      <c r="G781" s="147" t="s">
        <v>15252</v>
      </c>
      <c r="H781" s="246">
        <v>2958465</v>
      </c>
      <c r="I781" s="246">
        <v>1</v>
      </c>
      <c r="J781" s="147" t="s">
        <v>1406</v>
      </c>
    </row>
    <row r="782" spans="2:10" x14ac:dyDescent="0.2">
      <c r="B782" s="148" t="s">
        <v>13248</v>
      </c>
      <c r="C782" s="149" t="s">
        <v>2304</v>
      </c>
      <c r="D782" s="147" t="s">
        <v>703</v>
      </c>
      <c r="E782" s="147" t="s">
        <v>253</v>
      </c>
      <c r="F782" s="147" t="s">
        <v>21</v>
      </c>
      <c r="G782" s="147" t="s">
        <v>15252</v>
      </c>
      <c r="H782" s="246">
        <v>2958465</v>
      </c>
      <c r="I782" s="246">
        <v>1</v>
      </c>
      <c r="J782" s="147" t="s">
        <v>1406</v>
      </c>
    </row>
    <row r="783" spans="2:10" x14ac:dyDescent="0.2">
      <c r="B783" s="148" t="s">
        <v>13248</v>
      </c>
      <c r="C783" s="149" t="s">
        <v>2303</v>
      </c>
      <c r="D783" s="147" t="s">
        <v>703</v>
      </c>
      <c r="E783" s="147" t="s">
        <v>253</v>
      </c>
      <c r="F783" s="147" t="s">
        <v>21</v>
      </c>
      <c r="G783" s="147" t="s">
        <v>15252</v>
      </c>
      <c r="H783" s="246">
        <v>2958465</v>
      </c>
      <c r="I783" s="246">
        <v>1</v>
      </c>
      <c r="J783" s="147" t="s">
        <v>1406</v>
      </c>
    </row>
    <row r="784" spans="2:10" x14ac:dyDescent="0.2">
      <c r="B784" s="148" t="s">
        <v>13248</v>
      </c>
      <c r="C784" s="149" t="s">
        <v>2306</v>
      </c>
      <c r="D784" s="147" t="s">
        <v>703</v>
      </c>
      <c r="E784" s="147" t="s">
        <v>253</v>
      </c>
      <c r="F784" s="147" t="s">
        <v>21</v>
      </c>
      <c r="G784" s="147" t="s">
        <v>15252</v>
      </c>
      <c r="H784" s="246">
        <v>2958465</v>
      </c>
      <c r="I784" s="246">
        <v>1</v>
      </c>
      <c r="J784" s="147" t="s">
        <v>1406</v>
      </c>
    </row>
    <row r="785" spans="2:10" x14ac:dyDescent="0.2">
      <c r="B785" s="148" t="s">
        <v>13248</v>
      </c>
      <c r="C785" s="149" t="s">
        <v>2305</v>
      </c>
      <c r="D785" s="147" t="s">
        <v>703</v>
      </c>
      <c r="E785" s="147" t="s">
        <v>253</v>
      </c>
      <c r="F785" s="147" t="s">
        <v>21</v>
      </c>
      <c r="G785" s="147" t="s">
        <v>15252</v>
      </c>
      <c r="H785" s="246">
        <v>2958465</v>
      </c>
      <c r="I785" s="246">
        <v>1</v>
      </c>
      <c r="J785" s="147" t="s">
        <v>1406</v>
      </c>
    </row>
    <row r="786" spans="2:10" x14ac:dyDescent="0.2">
      <c r="B786" s="148" t="s">
        <v>13248</v>
      </c>
      <c r="C786" s="149" t="s">
        <v>2326</v>
      </c>
      <c r="D786" s="147" t="s">
        <v>703</v>
      </c>
      <c r="E786" s="147" t="s">
        <v>254</v>
      </c>
      <c r="F786" s="147" t="s">
        <v>21</v>
      </c>
      <c r="G786" s="147" t="s">
        <v>15253</v>
      </c>
      <c r="H786" s="246">
        <v>2958465</v>
      </c>
      <c r="I786" s="246">
        <v>1</v>
      </c>
      <c r="J786" s="147" t="s">
        <v>1406</v>
      </c>
    </row>
    <row r="787" spans="2:10" x14ac:dyDescent="0.2">
      <c r="B787" s="148" t="s">
        <v>13248</v>
      </c>
      <c r="C787" s="149" t="s">
        <v>2327</v>
      </c>
      <c r="D787" s="147" t="s">
        <v>703</v>
      </c>
      <c r="E787" s="147" t="s">
        <v>254</v>
      </c>
      <c r="F787" s="147" t="s">
        <v>21</v>
      </c>
      <c r="G787" s="147" t="s">
        <v>15253</v>
      </c>
      <c r="H787" s="246">
        <v>2958465</v>
      </c>
      <c r="I787" s="246">
        <v>1</v>
      </c>
      <c r="J787" s="147" t="s">
        <v>1406</v>
      </c>
    </row>
    <row r="788" spans="2:10" x14ac:dyDescent="0.2">
      <c r="B788" s="148" t="s">
        <v>13248</v>
      </c>
      <c r="C788" s="149" t="s">
        <v>2328</v>
      </c>
      <c r="D788" s="147" t="s">
        <v>703</v>
      </c>
      <c r="E788" s="147" t="s">
        <v>254</v>
      </c>
      <c r="F788" s="147" t="s">
        <v>21</v>
      </c>
      <c r="G788" s="147" t="s">
        <v>15253</v>
      </c>
      <c r="H788" s="246">
        <v>2958465</v>
      </c>
      <c r="I788" s="246">
        <v>1</v>
      </c>
      <c r="J788" s="147" t="s">
        <v>1406</v>
      </c>
    </row>
    <row r="789" spans="2:10" x14ac:dyDescent="0.2">
      <c r="B789" s="148" t="s">
        <v>13248</v>
      </c>
      <c r="C789" s="149" t="s">
        <v>2329</v>
      </c>
      <c r="D789" s="147" t="s">
        <v>703</v>
      </c>
      <c r="E789" s="147" t="s">
        <v>254</v>
      </c>
      <c r="F789" s="147" t="s">
        <v>21</v>
      </c>
      <c r="G789" s="147" t="s">
        <v>15253</v>
      </c>
      <c r="H789" s="246">
        <v>2958465</v>
      </c>
      <c r="I789" s="246">
        <v>1</v>
      </c>
      <c r="J789" s="147" t="s">
        <v>1406</v>
      </c>
    </row>
    <row r="790" spans="2:10" x14ac:dyDescent="0.2">
      <c r="B790" s="148" t="s">
        <v>13248</v>
      </c>
      <c r="C790" s="149" t="s">
        <v>2330</v>
      </c>
      <c r="D790" s="147" t="s">
        <v>703</v>
      </c>
      <c r="E790" s="147" t="s">
        <v>254</v>
      </c>
      <c r="F790" s="147" t="s">
        <v>21</v>
      </c>
      <c r="G790" s="147" t="s">
        <v>15253</v>
      </c>
      <c r="H790" s="246">
        <v>2958465</v>
      </c>
      <c r="I790" s="246">
        <v>1</v>
      </c>
      <c r="J790" s="147" t="s">
        <v>1406</v>
      </c>
    </row>
    <row r="791" spans="2:10" x14ac:dyDescent="0.2">
      <c r="B791" s="148" t="s">
        <v>13248</v>
      </c>
      <c r="C791" s="149" t="s">
        <v>2331</v>
      </c>
      <c r="D791" s="147" t="s">
        <v>703</v>
      </c>
      <c r="E791" s="147" t="s">
        <v>254</v>
      </c>
      <c r="F791" s="147" t="s">
        <v>21</v>
      </c>
      <c r="G791" s="147" t="s">
        <v>15253</v>
      </c>
      <c r="H791" s="246">
        <v>2958465</v>
      </c>
      <c r="I791" s="246">
        <v>1</v>
      </c>
      <c r="J791" s="147" t="s">
        <v>1406</v>
      </c>
    </row>
    <row r="792" spans="2:10" x14ac:dyDescent="0.2">
      <c r="B792" s="148" t="s">
        <v>13248</v>
      </c>
      <c r="C792" s="149" t="s">
        <v>2332</v>
      </c>
      <c r="D792" s="147" t="s">
        <v>703</v>
      </c>
      <c r="E792" s="147" t="s">
        <v>254</v>
      </c>
      <c r="F792" s="147" t="s">
        <v>21</v>
      </c>
      <c r="G792" s="147" t="s">
        <v>15253</v>
      </c>
      <c r="H792" s="246">
        <v>2958465</v>
      </c>
      <c r="I792" s="246">
        <v>1</v>
      </c>
      <c r="J792" s="147" t="s">
        <v>1406</v>
      </c>
    </row>
    <row r="793" spans="2:10" x14ac:dyDescent="0.2">
      <c r="B793" s="148" t="s">
        <v>13248</v>
      </c>
      <c r="C793" s="149" t="s">
        <v>2333</v>
      </c>
      <c r="D793" s="147" t="s">
        <v>703</v>
      </c>
      <c r="E793" s="147" t="s">
        <v>254</v>
      </c>
      <c r="F793" s="147" t="s">
        <v>21</v>
      </c>
      <c r="G793" s="147" t="s">
        <v>15253</v>
      </c>
      <c r="H793" s="246">
        <v>2958465</v>
      </c>
      <c r="I793" s="246">
        <v>1</v>
      </c>
      <c r="J793" s="147" t="s">
        <v>1406</v>
      </c>
    </row>
    <row r="794" spans="2:10" x14ac:dyDescent="0.2">
      <c r="B794" s="148" t="s">
        <v>13248</v>
      </c>
      <c r="C794" s="149" t="s">
        <v>2334</v>
      </c>
      <c r="D794" s="147" t="s">
        <v>703</v>
      </c>
      <c r="E794" s="147" t="s">
        <v>254</v>
      </c>
      <c r="F794" s="147" t="s">
        <v>21</v>
      </c>
      <c r="G794" s="147" t="s">
        <v>15253</v>
      </c>
      <c r="H794" s="246">
        <v>2958465</v>
      </c>
      <c r="I794" s="246">
        <v>1</v>
      </c>
      <c r="J794" s="147" t="s">
        <v>1406</v>
      </c>
    </row>
    <row r="795" spans="2:10" x14ac:dyDescent="0.2">
      <c r="B795" s="148" t="s">
        <v>13248</v>
      </c>
      <c r="C795" s="149" t="s">
        <v>2335</v>
      </c>
      <c r="D795" s="147" t="s">
        <v>703</v>
      </c>
      <c r="E795" s="147" t="s">
        <v>254</v>
      </c>
      <c r="F795" s="147" t="s">
        <v>21</v>
      </c>
      <c r="G795" s="147" t="s">
        <v>15253</v>
      </c>
      <c r="H795" s="246">
        <v>2958465</v>
      </c>
      <c r="I795" s="246">
        <v>1</v>
      </c>
      <c r="J795" s="147" t="s">
        <v>1406</v>
      </c>
    </row>
    <row r="796" spans="2:10" x14ac:dyDescent="0.2">
      <c r="B796" s="148" t="s">
        <v>13248</v>
      </c>
      <c r="C796" s="149" t="s">
        <v>2338</v>
      </c>
      <c r="D796" s="147" t="s">
        <v>703</v>
      </c>
      <c r="E796" s="147" t="s">
        <v>254</v>
      </c>
      <c r="F796" s="147" t="s">
        <v>21</v>
      </c>
      <c r="G796" s="147" t="s">
        <v>15253</v>
      </c>
      <c r="H796" s="246">
        <v>2958465</v>
      </c>
      <c r="I796" s="246">
        <v>1</v>
      </c>
      <c r="J796" s="147" t="s">
        <v>1406</v>
      </c>
    </row>
    <row r="797" spans="2:10" x14ac:dyDescent="0.2">
      <c r="B797" s="148" t="s">
        <v>13248</v>
      </c>
      <c r="C797" s="149" t="s">
        <v>2325</v>
      </c>
      <c r="D797" s="147" t="s">
        <v>703</v>
      </c>
      <c r="E797" s="147" t="s">
        <v>254</v>
      </c>
      <c r="F797" s="147" t="s">
        <v>21</v>
      </c>
      <c r="G797" s="147" t="s">
        <v>15253</v>
      </c>
      <c r="H797" s="246">
        <v>2958465</v>
      </c>
      <c r="I797" s="246">
        <v>1</v>
      </c>
      <c r="J797" s="147" t="s">
        <v>1406</v>
      </c>
    </row>
    <row r="798" spans="2:10" x14ac:dyDescent="0.2">
      <c r="B798" s="148" t="s">
        <v>13248</v>
      </c>
      <c r="C798" s="149" t="s">
        <v>2337</v>
      </c>
      <c r="D798" s="147" t="s">
        <v>703</v>
      </c>
      <c r="E798" s="147" t="s">
        <v>254</v>
      </c>
      <c r="F798" s="147" t="s">
        <v>21</v>
      </c>
      <c r="G798" s="147" t="s">
        <v>15253</v>
      </c>
      <c r="H798" s="246">
        <v>2958465</v>
      </c>
      <c r="I798" s="246">
        <v>1</v>
      </c>
      <c r="J798" s="147" t="s">
        <v>1406</v>
      </c>
    </row>
    <row r="799" spans="2:10" x14ac:dyDescent="0.2">
      <c r="B799" s="148" t="s">
        <v>13248</v>
      </c>
      <c r="C799" s="149" t="s">
        <v>2336</v>
      </c>
      <c r="D799" s="147" t="s">
        <v>703</v>
      </c>
      <c r="E799" s="147" t="s">
        <v>254</v>
      </c>
      <c r="F799" s="147" t="s">
        <v>21</v>
      </c>
      <c r="G799" s="147" t="s">
        <v>15253</v>
      </c>
      <c r="H799" s="246">
        <v>2958465</v>
      </c>
      <c r="I799" s="246">
        <v>1</v>
      </c>
      <c r="J799" s="147" t="s">
        <v>1406</v>
      </c>
    </row>
    <row r="800" spans="2:10" x14ac:dyDescent="0.2">
      <c r="B800" s="148" t="s">
        <v>13248</v>
      </c>
      <c r="C800" s="149" t="s">
        <v>2322</v>
      </c>
      <c r="D800" s="147" t="s">
        <v>703</v>
      </c>
      <c r="E800" s="147" t="s">
        <v>254</v>
      </c>
      <c r="F800" s="147" t="s">
        <v>21</v>
      </c>
      <c r="G800" s="147" t="s">
        <v>15253</v>
      </c>
      <c r="H800" s="246">
        <v>2958465</v>
      </c>
      <c r="I800" s="246">
        <v>1</v>
      </c>
      <c r="J800" s="147" t="s">
        <v>1406</v>
      </c>
    </row>
    <row r="801" spans="2:10" x14ac:dyDescent="0.2">
      <c r="B801" s="148" t="s">
        <v>13248</v>
      </c>
      <c r="C801" s="149" t="s">
        <v>2321</v>
      </c>
      <c r="D801" s="147" t="s">
        <v>703</v>
      </c>
      <c r="E801" s="147" t="s">
        <v>254</v>
      </c>
      <c r="F801" s="147" t="s">
        <v>21</v>
      </c>
      <c r="G801" s="147" t="s">
        <v>15253</v>
      </c>
      <c r="H801" s="246">
        <v>2958465</v>
      </c>
      <c r="I801" s="246">
        <v>1</v>
      </c>
      <c r="J801" s="147" t="s">
        <v>1406</v>
      </c>
    </row>
    <row r="802" spans="2:10" x14ac:dyDescent="0.2">
      <c r="B802" s="148" t="s">
        <v>13248</v>
      </c>
      <c r="C802" s="149" t="s">
        <v>2324</v>
      </c>
      <c r="D802" s="147" t="s">
        <v>703</v>
      </c>
      <c r="E802" s="147" t="s">
        <v>254</v>
      </c>
      <c r="F802" s="147" t="s">
        <v>21</v>
      </c>
      <c r="G802" s="147" t="s">
        <v>15253</v>
      </c>
      <c r="H802" s="246">
        <v>2958465</v>
      </c>
      <c r="I802" s="246">
        <v>1</v>
      </c>
      <c r="J802" s="147" t="s">
        <v>1406</v>
      </c>
    </row>
    <row r="803" spans="2:10" x14ac:dyDescent="0.2">
      <c r="B803" s="148" t="s">
        <v>13248</v>
      </c>
      <c r="C803" s="149" t="s">
        <v>2323</v>
      </c>
      <c r="D803" s="147" t="s">
        <v>703</v>
      </c>
      <c r="E803" s="147" t="s">
        <v>254</v>
      </c>
      <c r="F803" s="147" t="s">
        <v>21</v>
      </c>
      <c r="G803" s="147" t="s">
        <v>15253</v>
      </c>
      <c r="H803" s="246">
        <v>2958465</v>
      </c>
      <c r="I803" s="246">
        <v>1</v>
      </c>
      <c r="J803" s="147" t="s">
        <v>1406</v>
      </c>
    </row>
    <row r="804" spans="2:10" x14ac:dyDescent="0.2">
      <c r="B804" s="148" t="s">
        <v>13248</v>
      </c>
      <c r="C804" s="149" t="s">
        <v>2344</v>
      </c>
      <c r="D804" s="147" t="s">
        <v>703</v>
      </c>
      <c r="E804" s="147" t="s">
        <v>256</v>
      </c>
      <c r="F804" s="147" t="s">
        <v>21</v>
      </c>
      <c r="G804" s="147" t="s">
        <v>15254</v>
      </c>
      <c r="H804" s="246">
        <v>2958465</v>
      </c>
      <c r="I804" s="246">
        <v>1</v>
      </c>
      <c r="J804" s="147" t="s">
        <v>1406</v>
      </c>
    </row>
    <row r="805" spans="2:10" x14ac:dyDescent="0.2">
      <c r="B805" s="148" t="s">
        <v>13248</v>
      </c>
      <c r="C805" s="149" t="s">
        <v>2345</v>
      </c>
      <c r="D805" s="147" t="s">
        <v>703</v>
      </c>
      <c r="E805" s="147" t="s">
        <v>256</v>
      </c>
      <c r="F805" s="147" t="s">
        <v>21</v>
      </c>
      <c r="G805" s="147" t="s">
        <v>15254</v>
      </c>
      <c r="H805" s="246">
        <v>2958465</v>
      </c>
      <c r="I805" s="246">
        <v>1</v>
      </c>
      <c r="J805" s="147" t="s">
        <v>1406</v>
      </c>
    </row>
    <row r="806" spans="2:10" x14ac:dyDescent="0.2">
      <c r="B806" s="148" t="s">
        <v>13248</v>
      </c>
      <c r="C806" s="149" t="s">
        <v>2346</v>
      </c>
      <c r="D806" s="147" t="s">
        <v>703</v>
      </c>
      <c r="E806" s="147" t="s">
        <v>256</v>
      </c>
      <c r="F806" s="147" t="s">
        <v>21</v>
      </c>
      <c r="G806" s="147" t="s">
        <v>15254</v>
      </c>
      <c r="H806" s="246">
        <v>2958465</v>
      </c>
      <c r="I806" s="246">
        <v>1</v>
      </c>
      <c r="J806" s="147" t="s">
        <v>1406</v>
      </c>
    </row>
    <row r="807" spans="2:10" x14ac:dyDescent="0.2">
      <c r="B807" s="148" t="s">
        <v>13248</v>
      </c>
      <c r="C807" s="149" t="s">
        <v>2347</v>
      </c>
      <c r="D807" s="147" t="s">
        <v>703</v>
      </c>
      <c r="E807" s="147" t="s">
        <v>256</v>
      </c>
      <c r="F807" s="147" t="s">
        <v>21</v>
      </c>
      <c r="G807" s="147" t="s">
        <v>15254</v>
      </c>
      <c r="H807" s="246">
        <v>2958465</v>
      </c>
      <c r="I807" s="246">
        <v>1</v>
      </c>
      <c r="J807" s="147" t="s">
        <v>1406</v>
      </c>
    </row>
    <row r="808" spans="2:10" x14ac:dyDescent="0.2">
      <c r="B808" s="148" t="s">
        <v>13248</v>
      </c>
      <c r="C808" s="149" t="s">
        <v>2348</v>
      </c>
      <c r="D808" s="147" t="s">
        <v>703</v>
      </c>
      <c r="E808" s="147" t="s">
        <v>256</v>
      </c>
      <c r="F808" s="147" t="s">
        <v>21</v>
      </c>
      <c r="G808" s="147" t="s">
        <v>15254</v>
      </c>
      <c r="H808" s="246">
        <v>2958465</v>
      </c>
      <c r="I808" s="246">
        <v>1</v>
      </c>
      <c r="J808" s="147" t="s">
        <v>1406</v>
      </c>
    </row>
    <row r="809" spans="2:10" x14ac:dyDescent="0.2">
      <c r="B809" s="148" t="s">
        <v>13248</v>
      </c>
      <c r="C809" s="149" t="s">
        <v>2349</v>
      </c>
      <c r="D809" s="147" t="s">
        <v>703</v>
      </c>
      <c r="E809" s="147" t="s">
        <v>256</v>
      </c>
      <c r="F809" s="147" t="s">
        <v>21</v>
      </c>
      <c r="G809" s="147" t="s">
        <v>15254</v>
      </c>
      <c r="H809" s="246">
        <v>2958465</v>
      </c>
      <c r="I809" s="246">
        <v>1</v>
      </c>
      <c r="J809" s="147" t="s">
        <v>1406</v>
      </c>
    </row>
    <row r="810" spans="2:10" x14ac:dyDescent="0.2">
      <c r="B810" s="148" t="s">
        <v>13248</v>
      </c>
      <c r="C810" s="149" t="s">
        <v>2350</v>
      </c>
      <c r="D810" s="147" t="s">
        <v>703</v>
      </c>
      <c r="E810" s="147" t="s">
        <v>256</v>
      </c>
      <c r="F810" s="147" t="s">
        <v>21</v>
      </c>
      <c r="G810" s="147" t="s">
        <v>15254</v>
      </c>
      <c r="H810" s="246">
        <v>2958465</v>
      </c>
      <c r="I810" s="246">
        <v>1</v>
      </c>
      <c r="J810" s="147" t="s">
        <v>1406</v>
      </c>
    </row>
    <row r="811" spans="2:10" x14ac:dyDescent="0.2">
      <c r="B811" s="148" t="s">
        <v>13248</v>
      </c>
      <c r="C811" s="149" t="s">
        <v>2351</v>
      </c>
      <c r="D811" s="147" t="s">
        <v>703</v>
      </c>
      <c r="E811" s="147" t="s">
        <v>256</v>
      </c>
      <c r="F811" s="147" t="s">
        <v>21</v>
      </c>
      <c r="G811" s="147" t="s">
        <v>15254</v>
      </c>
      <c r="H811" s="246">
        <v>2958465</v>
      </c>
      <c r="I811" s="246">
        <v>1</v>
      </c>
      <c r="J811" s="147" t="s">
        <v>1406</v>
      </c>
    </row>
    <row r="812" spans="2:10" x14ac:dyDescent="0.2">
      <c r="B812" s="148" t="s">
        <v>13248</v>
      </c>
      <c r="C812" s="149" t="s">
        <v>2352</v>
      </c>
      <c r="D812" s="147" t="s">
        <v>703</v>
      </c>
      <c r="E812" s="147" t="s">
        <v>256</v>
      </c>
      <c r="F812" s="147" t="s">
        <v>21</v>
      </c>
      <c r="G812" s="147" t="s">
        <v>15254</v>
      </c>
      <c r="H812" s="246">
        <v>2958465</v>
      </c>
      <c r="I812" s="246">
        <v>1</v>
      </c>
      <c r="J812" s="147" t="s">
        <v>1406</v>
      </c>
    </row>
    <row r="813" spans="2:10" x14ac:dyDescent="0.2">
      <c r="B813" s="148" t="s">
        <v>13248</v>
      </c>
      <c r="C813" s="149" t="s">
        <v>2353</v>
      </c>
      <c r="D813" s="147" t="s">
        <v>703</v>
      </c>
      <c r="E813" s="147" t="s">
        <v>256</v>
      </c>
      <c r="F813" s="147" t="s">
        <v>21</v>
      </c>
      <c r="G813" s="147" t="s">
        <v>15254</v>
      </c>
      <c r="H813" s="246">
        <v>2958465</v>
      </c>
      <c r="I813" s="246">
        <v>1</v>
      </c>
      <c r="J813" s="147" t="s">
        <v>1406</v>
      </c>
    </row>
    <row r="814" spans="2:10" x14ac:dyDescent="0.2">
      <c r="B814" s="148" t="s">
        <v>13248</v>
      </c>
      <c r="C814" s="149" t="s">
        <v>2356</v>
      </c>
      <c r="D814" s="147" t="s">
        <v>703</v>
      </c>
      <c r="E814" s="147" t="s">
        <v>256</v>
      </c>
      <c r="F814" s="147" t="s">
        <v>21</v>
      </c>
      <c r="G814" s="147" t="s">
        <v>15254</v>
      </c>
      <c r="H814" s="246">
        <v>2958465</v>
      </c>
      <c r="I814" s="246">
        <v>1</v>
      </c>
      <c r="J814" s="147" t="s">
        <v>1406</v>
      </c>
    </row>
    <row r="815" spans="2:10" x14ac:dyDescent="0.2">
      <c r="B815" s="148" t="s">
        <v>13248</v>
      </c>
      <c r="C815" s="149" t="s">
        <v>2343</v>
      </c>
      <c r="D815" s="147" t="s">
        <v>703</v>
      </c>
      <c r="E815" s="147" t="s">
        <v>256</v>
      </c>
      <c r="F815" s="147" t="s">
        <v>21</v>
      </c>
      <c r="G815" s="147" t="s">
        <v>15254</v>
      </c>
      <c r="H815" s="246">
        <v>2958465</v>
      </c>
      <c r="I815" s="246">
        <v>1</v>
      </c>
      <c r="J815" s="147" t="s">
        <v>1406</v>
      </c>
    </row>
    <row r="816" spans="2:10" x14ac:dyDescent="0.2">
      <c r="B816" s="148" t="s">
        <v>13248</v>
      </c>
      <c r="C816" s="149" t="s">
        <v>2355</v>
      </c>
      <c r="D816" s="147" t="s">
        <v>703</v>
      </c>
      <c r="E816" s="147" t="s">
        <v>256</v>
      </c>
      <c r="F816" s="147" t="s">
        <v>21</v>
      </c>
      <c r="G816" s="147" t="s">
        <v>15254</v>
      </c>
      <c r="H816" s="246">
        <v>2958465</v>
      </c>
      <c r="I816" s="246">
        <v>1</v>
      </c>
      <c r="J816" s="147" t="s">
        <v>1406</v>
      </c>
    </row>
    <row r="817" spans="2:10" x14ac:dyDescent="0.2">
      <c r="B817" s="148" t="s">
        <v>13248</v>
      </c>
      <c r="C817" s="149" t="s">
        <v>2354</v>
      </c>
      <c r="D817" s="147" t="s">
        <v>703</v>
      </c>
      <c r="E817" s="147" t="s">
        <v>256</v>
      </c>
      <c r="F817" s="147" t="s">
        <v>21</v>
      </c>
      <c r="G817" s="147" t="s">
        <v>15254</v>
      </c>
      <c r="H817" s="246">
        <v>2958465</v>
      </c>
      <c r="I817" s="246">
        <v>1</v>
      </c>
      <c r="J817" s="147" t="s">
        <v>1406</v>
      </c>
    </row>
    <row r="818" spans="2:10" x14ac:dyDescent="0.2">
      <c r="B818" s="148" t="s">
        <v>13248</v>
      </c>
      <c r="C818" s="149" t="s">
        <v>2340</v>
      </c>
      <c r="D818" s="147" t="s">
        <v>703</v>
      </c>
      <c r="E818" s="147" t="s">
        <v>256</v>
      </c>
      <c r="F818" s="147" t="s">
        <v>21</v>
      </c>
      <c r="G818" s="147" t="s">
        <v>15254</v>
      </c>
      <c r="H818" s="246">
        <v>2958465</v>
      </c>
      <c r="I818" s="246">
        <v>1</v>
      </c>
      <c r="J818" s="147" t="s">
        <v>1406</v>
      </c>
    </row>
    <row r="819" spans="2:10" x14ac:dyDescent="0.2">
      <c r="B819" s="148" t="s">
        <v>13248</v>
      </c>
      <c r="C819" s="149" t="s">
        <v>2339</v>
      </c>
      <c r="D819" s="147" t="s">
        <v>703</v>
      </c>
      <c r="E819" s="147" t="s">
        <v>256</v>
      </c>
      <c r="F819" s="147" t="s">
        <v>21</v>
      </c>
      <c r="G819" s="147" t="s">
        <v>15254</v>
      </c>
      <c r="H819" s="246">
        <v>2958465</v>
      </c>
      <c r="I819" s="246">
        <v>1</v>
      </c>
      <c r="J819" s="147" t="s">
        <v>1406</v>
      </c>
    </row>
    <row r="820" spans="2:10" x14ac:dyDescent="0.2">
      <c r="B820" s="148" t="s">
        <v>13248</v>
      </c>
      <c r="C820" s="149" t="s">
        <v>2342</v>
      </c>
      <c r="D820" s="147" t="s">
        <v>703</v>
      </c>
      <c r="E820" s="147" t="s">
        <v>256</v>
      </c>
      <c r="F820" s="147" t="s">
        <v>21</v>
      </c>
      <c r="G820" s="147" t="s">
        <v>15254</v>
      </c>
      <c r="H820" s="246">
        <v>2958465</v>
      </c>
      <c r="I820" s="246">
        <v>1</v>
      </c>
      <c r="J820" s="147" t="s">
        <v>1406</v>
      </c>
    </row>
    <row r="821" spans="2:10" x14ac:dyDescent="0.2">
      <c r="B821" s="148" t="s">
        <v>13248</v>
      </c>
      <c r="C821" s="149" t="s">
        <v>2341</v>
      </c>
      <c r="D821" s="147" t="s">
        <v>703</v>
      </c>
      <c r="E821" s="147" t="s">
        <v>256</v>
      </c>
      <c r="F821" s="147" t="s">
        <v>21</v>
      </c>
      <c r="G821" s="147" t="s">
        <v>15254</v>
      </c>
      <c r="H821" s="246">
        <v>2958465</v>
      </c>
      <c r="I821" s="246">
        <v>1</v>
      </c>
      <c r="J821" s="147" t="s">
        <v>1406</v>
      </c>
    </row>
    <row r="822" spans="2:10" x14ac:dyDescent="0.2">
      <c r="B822" s="148" t="s">
        <v>13248</v>
      </c>
      <c r="C822" s="149" t="s">
        <v>2362</v>
      </c>
      <c r="D822" s="147" t="s">
        <v>703</v>
      </c>
      <c r="E822" s="147" t="s">
        <v>257</v>
      </c>
      <c r="F822" s="147" t="s">
        <v>21</v>
      </c>
      <c r="G822" s="147" t="s">
        <v>15255</v>
      </c>
      <c r="H822" s="246">
        <v>2958465</v>
      </c>
      <c r="I822" s="246">
        <v>1</v>
      </c>
      <c r="J822" s="147" t="s">
        <v>1406</v>
      </c>
    </row>
    <row r="823" spans="2:10" x14ac:dyDescent="0.2">
      <c r="B823" s="148" t="s">
        <v>13248</v>
      </c>
      <c r="C823" s="149" t="s">
        <v>2363</v>
      </c>
      <c r="D823" s="147" t="s">
        <v>703</v>
      </c>
      <c r="E823" s="147" t="s">
        <v>257</v>
      </c>
      <c r="F823" s="147" t="s">
        <v>21</v>
      </c>
      <c r="G823" s="147" t="s">
        <v>15255</v>
      </c>
      <c r="H823" s="246">
        <v>2958465</v>
      </c>
      <c r="I823" s="246">
        <v>1</v>
      </c>
      <c r="J823" s="147" t="s">
        <v>1406</v>
      </c>
    </row>
    <row r="824" spans="2:10" x14ac:dyDescent="0.2">
      <c r="B824" s="148" t="s">
        <v>13248</v>
      </c>
      <c r="C824" s="149" t="s">
        <v>2364</v>
      </c>
      <c r="D824" s="147" t="s">
        <v>703</v>
      </c>
      <c r="E824" s="147" t="s">
        <v>257</v>
      </c>
      <c r="F824" s="147" t="s">
        <v>21</v>
      </c>
      <c r="G824" s="147" t="s">
        <v>15255</v>
      </c>
      <c r="H824" s="246">
        <v>2958465</v>
      </c>
      <c r="I824" s="246">
        <v>1</v>
      </c>
      <c r="J824" s="147" t="s">
        <v>1406</v>
      </c>
    </row>
    <row r="825" spans="2:10" x14ac:dyDescent="0.2">
      <c r="B825" s="148" t="s">
        <v>13248</v>
      </c>
      <c r="C825" s="149" t="s">
        <v>2365</v>
      </c>
      <c r="D825" s="147" t="s">
        <v>703</v>
      </c>
      <c r="E825" s="147" t="s">
        <v>257</v>
      </c>
      <c r="F825" s="147" t="s">
        <v>21</v>
      </c>
      <c r="G825" s="147" t="s">
        <v>15255</v>
      </c>
      <c r="H825" s="246">
        <v>2958465</v>
      </c>
      <c r="I825" s="246">
        <v>1</v>
      </c>
      <c r="J825" s="147" t="s">
        <v>1406</v>
      </c>
    </row>
    <row r="826" spans="2:10" x14ac:dyDescent="0.2">
      <c r="B826" s="148" t="s">
        <v>13248</v>
      </c>
      <c r="C826" s="149" t="s">
        <v>2366</v>
      </c>
      <c r="D826" s="147" t="s">
        <v>703</v>
      </c>
      <c r="E826" s="147" t="s">
        <v>257</v>
      </c>
      <c r="F826" s="147" t="s">
        <v>21</v>
      </c>
      <c r="G826" s="147" t="s">
        <v>15255</v>
      </c>
      <c r="H826" s="246">
        <v>2958465</v>
      </c>
      <c r="I826" s="246">
        <v>1</v>
      </c>
      <c r="J826" s="147" t="s">
        <v>1406</v>
      </c>
    </row>
    <row r="827" spans="2:10" x14ac:dyDescent="0.2">
      <c r="B827" s="148" t="s">
        <v>13248</v>
      </c>
      <c r="C827" s="149" t="s">
        <v>2367</v>
      </c>
      <c r="D827" s="147" t="s">
        <v>703</v>
      </c>
      <c r="E827" s="147" t="s">
        <v>257</v>
      </c>
      <c r="F827" s="147" t="s">
        <v>21</v>
      </c>
      <c r="G827" s="147" t="s">
        <v>15255</v>
      </c>
      <c r="H827" s="246">
        <v>2958465</v>
      </c>
      <c r="I827" s="246">
        <v>1</v>
      </c>
      <c r="J827" s="147" t="s">
        <v>1406</v>
      </c>
    </row>
    <row r="828" spans="2:10" x14ac:dyDescent="0.2">
      <c r="B828" s="148" t="s">
        <v>13248</v>
      </c>
      <c r="C828" s="149" t="s">
        <v>2368</v>
      </c>
      <c r="D828" s="147" t="s">
        <v>703</v>
      </c>
      <c r="E828" s="147" t="s">
        <v>257</v>
      </c>
      <c r="F828" s="147" t="s">
        <v>21</v>
      </c>
      <c r="G828" s="147" t="s">
        <v>15255</v>
      </c>
      <c r="H828" s="246">
        <v>2958465</v>
      </c>
      <c r="I828" s="246">
        <v>1</v>
      </c>
      <c r="J828" s="147" t="s">
        <v>1406</v>
      </c>
    </row>
    <row r="829" spans="2:10" x14ac:dyDescent="0.2">
      <c r="B829" s="148" t="s">
        <v>13248</v>
      </c>
      <c r="C829" s="149" t="s">
        <v>2369</v>
      </c>
      <c r="D829" s="147" t="s">
        <v>703</v>
      </c>
      <c r="E829" s="147" t="s">
        <v>257</v>
      </c>
      <c r="F829" s="147" t="s">
        <v>21</v>
      </c>
      <c r="G829" s="147" t="s">
        <v>15255</v>
      </c>
      <c r="H829" s="246">
        <v>2958465</v>
      </c>
      <c r="I829" s="246">
        <v>1</v>
      </c>
      <c r="J829" s="147" t="s">
        <v>1406</v>
      </c>
    </row>
    <row r="830" spans="2:10" x14ac:dyDescent="0.2">
      <c r="B830" s="148" t="s">
        <v>13248</v>
      </c>
      <c r="C830" s="149" t="s">
        <v>2370</v>
      </c>
      <c r="D830" s="147" t="s">
        <v>703</v>
      </c>
      <c r="E830" s="147" t="s">
        <v>257</v>
      </c>
      <c r="F830" s="147" t="s">
        <v>21</v>
      </c>
      <c r="G830" s="147" t="s">
        <v>15255</v>
      </c>
      <c r="H830" s="246">
        <v>2958465</v>
      </c>
      <c r="I830" s="246">
        <v>1</v>
      </c>
      <c r="J830" s="147" t="s">
        <v>1406</v>
      </c>
    </row>
    <row r="831" spans="2:10" x14ac:dyDescent="0.2">
      <c r="B831" s="148" t="s">
        <v>13248</v>
      </c>
      <c r="C831" s="149" t="s">
        <v>2371</v>
      </c>
      <c r="D831" s="147" t="s">
        <v>703</v>
      </c>
      <c r="E831" s="147" t="s">
        <v>257</v>
      </c>
      <c r="F831" s="147" t="s">
        <v>21</v>
      </c>
      <c r="G831" s="147" t="s">
        <v>15255</v>
      </c>
      <c r="H831" s="246">
        <v>2958465</v>
      </c>
      <c r="I831" s="246">
        <v>1</v>
      </c>
      <c r="J831" s="147" t="s">
        <v>1406</v>
      </c>
    </row>
    <row r="832" spans="2:10" x14ac:dyDescent="0.2">
      <c r="B832" s="148" t="s">
        <v>13248</v>
      </c>
      <c r="C832" s="149" t="s">
        <v>2374</v>
      </c>
      <c r="D832" s="147" t="s">
        <v>703</v>
      </c>
      <c r="E832" s="147" t="s">
        <v>257</v>
      </c>
      <c r="F832" s="147" t="s">
        <v>21</v>
      </c>
      <c r="G832" s="147" t="s">
        <v>15255</v>
      </c>
      <c r="H832" s="246">
        <v>2958465</v>
      </c>
      <c r="I832" s="246">
        <v>1</v>
      </c>
      <c r="J832" s="147" t="s">
        <v>1406</v>
      </c>
    </row>
    <row r="833" spans="2:10" x14ac:dyDescent="0.2">
      <c r="B833" s="148" t="s">
        <v>13248</v>
      </c>
      <c r="C833" s="149" t="s">
        <v>2361</v>
      </c>
      <c r="D833" s="147" t="s">
        <v>703</v>
      </c>
      <c r="E833" s="147" t="s">
        <v>257</v>
      </c>
      <c r="F833" s="147" t="s">
        <v>21</v>
      </c>
      <c r="G833" s="147" t="s">
        <v>15255</v>
      </c>
      <c r="H833" s="246">
        <v>2958465</v>
      </c>
      <c r="I833" s="246">
        <v>1</v>
      </c>
      <c r="J833" s="147" t="s">
        <v>1406</v>
      </c>
    </row>
    <row r="834" spans="2:10" x14ac:dyDescent="0.2">
      <c r="B834" s="148" t="s">
        <v>13248</v>
      </c>
      <c r="C834" s="149" t="s">
        <v>2373</v>
      </c>
      <c r="D834" s="147" t="s">
        <v>703</v>
      </c>
      <c r="E834" s="147" t="s">
        <v>257</v>
      </c>
      <c r="F834" s="147" t="s">
        <v>21</v>
      </c>
      <c r="G834" s="147" t="s">
        <v>15255</v>
      </c>
      <c r="H834" s="246">
        <v>2958465</v>
      </c>
      <c r="I834" s="246">
        <v>1</v>
      </c>
      <c r="J834" s="147" t="s">
        <v>1406</v>
      </c>
    </row>
    <row r="835" spans="2:10" x14ac:dyDescent="0.2">
      <c r="B835" s="148" t="s">
        <v>13248</v>
      </c>
      <c r="C835" s="149" t="s">
        <v>2372</v>
      </c>
      <c r="D835" s="147" t="s">
        <v>703</v>
      </c>
      <c r="E835" s="147" t="s">
        <v>257</v>
      </c>
      <c r="F835" s="147" t="s">
        <v>21</v>
      </c>
      <c r="G835" s="147" t="s">
        <v>15255</v>
      </c>
      <c r="H835" s="246">
        <v>2958465</v>
      </c>
      <c r="I835" s="246">
        <v>1</v>
      </c>
      <c r="J835" s="147" t="s">
        <v>1406</v>
      </c>
    </row>
    <row r="836" spans="2:10" x14ac:dyDescent="0.2">
      <c r="B836" s="148" t="s">
        <v>13248</v>
      </c>
      <c r="C836" s="149" t="s">
        <v>2358</v>
      </c>
      <c r="D836" s="147" t="s">
        <v>703</v>
      </c>
      <c r="E836" s="147" t="s">
        <v>257</v>
      </c>
      <c r="F836" s="147" t="s">
        <v>21</v>
      </c>
      <c r="G836" s="147" t="s">
        <v>15255</v>
      </c>
      <c r="H836" s="246">
        <v>2958465</v>
      </c>
      <c r="I836" s="246">
        <v>1</v>
      </c>
      <c r="J836" s="147" t="s">
        <v>1406</v>
      </c>
    </row>
    <row r="837" spans="2:10" x14ac:dyDescent="0.2">
      <c r="B837" s="148" t="s">
        <v>13248</v>
      </c>
      <c r="C837" s="149" t="s">
        <v>2357</v>
      </c>
      <c r="D837" s="147" t="s">
        <v>703</v>
      </c>
      <c r="E837" s="147" t="s">
        <v>257</v>
      </c>
      <c r="F837" s="147" t="s">
        <v>21</v>
      </c>
      <c r="G837" s="147" t="s">
        <v>15255</v>
      </c>
      <c r="H837" s="246">
        <v>2958465</v>
      </c>
      <c r="I837" s="246">
        <v>1</v>
      </c>
      <c r="J837" s="147" t="s">
        <v>1406</v>
      </c>
    </row>
    <row r="838" spans="2:10" x14ac:dyDescent="0.2">
      <c r="B838" s="148" t="s">
        <v>13248</v>
      </c>
      <c r="C838" s="149" t="s">
        <v>2360</v>
      </c>
      <c r="D838" s="147" t="s">
        <v>703</v>
      </c>
      <c r="E838" s="147" t="s">
        <v>257</v>
      </c>
      <c r="F838" s="147" t="s">
        <v>21</v>
      </c>
      <c r="G838" s="147" t="s">
        <v>15255</v>
      </c>
      <c r="H838" s="246">
        <v>2958465</v>
      </c>
      <c r="I838" s="246">
        <v>1</v>
      </c>
      <c r="J838" s="147" t="s">
        <v>1406</v>
      </c>
    </row>
    <row r="839" spans="2:10" x14ac:dyDescent="0.2">
      <c r="B839" s="148" t="s">
        <v>13248</v>
      </c>
      <c r="C839" s="149" t="s">
        <v>2359</v>
      </c>
      <c r="D839" s="147" t="s">
        <v>703</v>
      </c>
      <c r="E839" s="147" t="s">
        <v>257</v>
      </c>
      <c r="F839" s="147" t="s">
        <v>21</v>
      </c>
      <c r="G839" s="147" t="s">
        <v>15255</v>
      </c>
      <c r="H839" s="246">
        <v>2958465</v>
      </c>
      <c r="I839" s="246">
        <v>1</v>
      </c>
      <c r="J839" s="147" t="s">
        <v>1406</v>
      </c>
    </row>
    <row r="840" spans="2:10" x14ac:dyDescent="0.2">
      <c r="B840" s="148" t="s">
        <v>13248</v>
      </c>
      <c r="C840" s="149" t="s">
        <v>2380</v>
      </c>
      <c r="D840" s="147" t="s">
        <v>703</v>
      </c>
      <c r="E840" s="147" t="s">
        <v>258</v>
      </c>
      <c r="F840" s="147" t="s">
        <v>21</v>
      </c>
      <c r="G840" s="147" t="s">
        <v>15256</v>
      </c>
      <c r="H840" s="246">
        <v>2958465</v>
      </c>
      <c r="I840" s="246">
        <v>1</v>
      </c>
      <c r="J840" s="147" t="s">
        <v>1406</v>
      </c>
    </row>
    <row r="841" spans="2:10" x14ac:dyDescent="0.2">
      <c r="B841" s="148" t="s">
        <v>13248</v>
      </c>
      <c r="C841" s="149" t="s">
        <v>2381</v>
      </c>
      <c r="D841" s="147" t="s">
        <v>703</v>
      </c>
      <c r="E841" s="147" t="s">
        <v>258</v>
      </c>
      <c r="F841" s="147" t="s">
        <v>21</v>
      </c>
      <c r="G841" s="147" t="s">
        <v>15256</v>
      </c>
      <c r="H841" s="246">
        <v>2958465</v>
      </c>
      <c r="I841" s="246">
        <v>1</v>
      </c>
      <c r="J841" s="147" t="s">
        <v>1406</v>
      </c>
    </row>
    <row r="842" spans="2:10" x14ac:dyDescent="0.2">
      <c r="B842" s="148" t="s">
        <v>13248</v>
      </c>
      <c r="C842" s="149" t="s">
        <v>2382</v>
      </c>
      <c r="D842" s="147" t="s">
        <v>703</v>
      </c>
      <c r="E842" s="147" t="s">
        <v>258</v>
      </c>
      <c r="F842" s="147" t="s">
        <v>21</v>
      </c>
      <c r="G842" s="147" t="s">
        <v>15256</v>
      </c>
      <c r="H842" s="246">
        <v>2958465</v>
      </c>
      <c r="I842" s="246">
        <v>1</v>
      </c>
      <c r="J842" s="147" t="s">
        <v>1406</v>
      </c>
    </row>
    <row r="843" spans="2:10" x14ac:dyDescent="0.2">
      <c r="B843" s="148" t="s">
        <v>13248</v>
      </c>
      <c r="C843" s="149" t="s">
        <v>2383</v>
      </c>
      <c r="D843" s="147" t="s">
        <v>703</v>
      </c>
      <c r="E843" s="147" t="s">
        <v>258</v>
      </c>
      <c r="F843" s="147" t="s">
        <v>21</v>
      </c>
      <c r="G843" s="147" t="s">
        <v>15256</v>
      </c>
      <c r="H843" s="246">
        <v>2958465</v>
      </c>
      <c r="I843" s="246">
        <v>1</v>
      </c>
      <c r="J843" s="147" t="s">
        <v>1406</v>
      </c>
    </row>
    <row r="844" spans="2:10" x14ac:dyDescent="0.2">
      <c r="B844" s="148" t="s">
        <v>13248</v>
      </c>
      <c r="C844" s="149" t="s">
        <v>2384</v>
      </c>
      <c r="D844" s="147" t="s">
        <v>703</v>
      </c>
      <c r="E844" s="147" t="s">
        <v>258</v>
      </c>
      <c r="F844" s="147" t="s">
        <v>21</v>
      </c>
      <c r="G844" s="147" t="s">
        <v>15256</v>
      </c>
      <c r="H844" s="246">
        <v>2958465</v>
      </c>
      <c r="I844" s="246">
        <v>1</v>
      </c>
      <c r="J844" s="147" t="s">
        <v>1406</v>
      </c>
    </row>
    <row r="845" spans="2:10" x14ac:dyDescent="0.2">
      <c r="B845" s="148" t="s">
        <v>13248</v>
      </c>
      <c r="C845" s="149" t="s">
        <v>2385</v>
      </c>
      <c r="D845" s="147" t="s">
        <v>703</v>
      </c>
      <c r="E845" s="147" t="s">
        <v>258</v>
      </c>
      <c r="F845" s="147" t="s">
        <v>21</v>
      </c>
      <c r="G845" s="147" t="s">
        <v>15256</v>
      </c>
      <c r="H845" s="246">
        <v>2958465</v>
      </c>
      <c r="I845" s="246">
        <v>1</v>
      </c>
      <c r="J845" s="147" t="s">
        <v>1406</v>
      </c>
    </row>
    <row r="846" spans="2:10" x14ac:dyDescent="0.2">
      <c r="B846" s="148" t="s">
        <v>13248</v>
      </c>
      <c r="C846" s="149" t="s">
        <v>2386</v>
      </c>
      <c r="D846" s="147" t="s">
        <v>703</v>
      </c>
      <c r="E846" s="147" t="s">
        <v>258</v>
      </c>
      <c r="F846" s="147" t="s">
        <v>21</v>
      </c>
      <c r="G846" s="147" t="s">
        <v>15256</v>
      </c>
      <c r="H846" s="246">
        <v>2958465</v>
      </c>
      <c r="I846" s="246">
        <v>1</v>
      </c>
      <c r="J846" s="147" t="s">
        <v>1406</v>
      </c>
    </row>
    <row r="847" spans="2:10" x14ac:dyDescent="0.2">
      <c r="B847" s="148" t="s">
        <v>13248</v>
      </c>
      <c r="C847" s="149" t="s">
        <v>2387</v>
      </c>
      <c r="D847" s="147" t="s">
        <v>703</v>
      </c>
      <c r="E847" s="147" t="s">
        <v>258</v>
      </c>
      <c r="F847" s="147" t="s">
        <v>21</v>
      </c>
      <c r="G847" s="147" t="s">
        <v>15256</v>
      </c>
      <c r="H847" s="246">
        <v>2958465</v>
      </c>
      <c r="I847" s="246">
        <v>1</v>
      </c>
      <c r="J847" s="147" t="s">
        <v>1406</v>
      </c>
    </row>
    <row r="848" spans="2:10" x14ac:dyDescent="0.2">
      <c r="B848" s="148" t="s">
        <v>13248</v>
      </c>
      <c r="C848" s="149" t="s">
        <v>2388</v>
      </c>
      <c r="D848" s="147" t="s">
        <v>703</v>
      </c>
      <c r="E848" s="147" t="s">
        <v>258</v>
      </c>
      <c r="F848" s="147" t="s">
        <v>21</v>
      </c>
      <c r="G848" s="147" t="s">
        <v>15256</v>
      </c>
      <c r="H848" s="246">
        <v>2958465</v>
      </c>
      <c r="I848" s="246">
        <v>1</v>
      </c>
      <c r="J848" s="147" t="s">
        <v>1406</v>
      </c>
    </row>
    <row r="849" spans="2:10" x14ac:dyDescent="0.2">
      <c r="B849" s="148" t="s">
        <v>13248</v>
      </c>
      <c r="C849" s="149" t="s">
        <v>2389</v>
      </c>
      <c r="D849" s="147" t="s">
        <v>703</v>
      </c>
      <c r="E849" s="147" t="s">
        <v>258</v>
      </c>
      <c r="F849" s="147" t="s">
        <v>21</v>
      </c>
      <c r="G849" s="147" t="s">
        <v>15256</v>
      </c>
      <c r="H849" s="246">
        <v>2958465</v>
      </c>
      <c r="I849" s="246">
        <v>1</v>
      </c>
      <c r="J849" s="147" t="s">
        <v>1406</v>
      </c>
    </row>
    <row r="850" spans="2:10" x14ac:dyDescent="0.2">
      <c r="B850" s="148" t="s">
        <v>13248</v>
      </c>
      <c r="C850" s="149" t="s">
        <v>2392</v>
      </c>
      <c r="D850" s="147" t="s">
        <v>703</v>
      </c>
      <c r="E850" s="147" t="s">
        <v>258</v>
      </c>
      <c r="F850" s="147" t="s">
        <v>21</v>
      </c>
      <c r="G850" s="147" t="s">
        <v>15256</v>
      </c>
      <c r="H850" s="246">
        <v>2958465</v>
      </c>
      <c r="I850" s="246">
        <v>1</v>
      </c>
      <c r="J850" s="147" t="s">
        <v>1406</v>
      </c>
    </row>
    <row r="851" spans="2:10" x14ac:dyDescent="0.2">
      <c r="B851" s="148" t="s">
        <v>13248</v>
      </c>
      <c r="C851" s="149" t="s">
        <v>2379</v>
      </c>
      <c r="D851" s="147" t="s">
        <v>703</v>
      </c>
      <c r="E851" s="147" t="s">
        <v>258</v>
      </c>
      <c r="F851" s="147" t="s">
        <v>21</v>
      </c>
      <c r="G851" s="147" t="s">
        <v>15256</v>
      </c>
      <c r="H851" s="246">
        <v>2958465</v>
      </c>
      <c r="I851" s="246">
        <v>1</v>
      </c>
      <c r="J851" s="147" t="s">
        <v>1406</v>
      </c>
    </row>
    <row r="852" spans="2:10" x14ac:dyDescent="0.2">
      <c r="B852" s="148" t="s">
        <v>13248</v>
      </c>
      <c r="C852" s="149" t="s">
        <v>2391</v>
      </c>
      <c r="D852" s="147" t="s">
        <v>703</v>
      </c>
      <c r="E852" s="147" t="s">
        <v>258</v>
      </c>
      <c r="F852" s="147" t="s">
        <v>21</v>
      </c>
      <c r="G852" s="147" t="s">
        <v>15256</v>
      </c>
      <c r="H852" s="246">
        <v>2958465</v>
      </c>
      <c r="I852" s="246">
        <v>1</v>
      </c>
      <c r="J852" s="147" t="s">
        <v>1406</v>
      </c>
    </row>
    <row r="853" spans="2:10" x14ac:dyDescent="0.2">
      <c r="B853" s="148" t="s">
        <v>13248</v>
      </c>
      <c r="C853" s="149" t="s">
        <v>2390</v>
      </c>
      <c r="D853" s="147" t="s">
        <v>703</v>
      </c>
      <c r="E853" s="147" t="s">
        <v>258</v>
      </c>
      <c r="F853" s="147" t="s">
        <v>21</v>
      </c>
      <c r="G853" s="147" t="s">
        <v>15256</v>
      </c>
      <c r="H853" s="246">
        <v>2958465</v>
      </c>
      <c r="I853" s="246">
        <v>1</v>
      </c>
      <c r="J853" s="147" t="s">
        <v>1406</v>
      </c>
    </row>
    <row r="854" spans="2:10" x14ac:dyDescent="0.2">
      <c r="B854" s="148" t="s">
        <v>13248</v>
      </c>
      <c r="C854" s="149" t="s">
        <v>2376</v>
      </c>
      <c r="D854" s="147" t="s">
        <v>703</v>
      </c>
      <c r="E854" s="147" t="s">
        <v>258</v>
      </c>
      <c r="F854" s="147" t="s">
        <v>21</v>
      </c>
      <c r="G854" s="147" t="s">
        <v>15256</v>
      </c>
      <c r="H854" s="246">
        <v>2958465</v>
      </c>
      <c r="I854" s="246">
        <v>1</v>
      </c>
      <c r="J854" s="147" t="s">
        <v>1406</v>
      </c>
    </row>
    <row r="855" spans="2:10" x14ac:dyDescent="0.2">
      <c r="B855" s="148" t="s">
        <v>13248</v>
      </c>
      <c r="C855" s="149" t="s">
        <v>2375</v>
      </c>
      <c r="D855" s="147" t="s">
        <v>703</v>
      </c>
      <c r="E855" s="147" t="s">
        <v>258</v>
      </c>
      <c r="F855" s="147" t="s">
        <v>21</v>
      </c>
      <c r="G855" s="147" t="s">
        <v>15256</v>
      </c>
      <c r="H855" s="246">
        <v>2958465</v>
      </c>
      <c r="I855" s="246">
        <v>1</v>
      </c>
      <c r="J855" s="147" t="s">
        <v>1406</v>
      </c>
    </row>
    <row r="856" spans="2:10" x14ac:dyDescent="0.2">
      <c r="B856" s="148" t="s">
        <v>13248</v>
      </c>
      <c r="C856" s="149" t="s">
        <v>2378</v>
      </c>
      <c r="D856" s="147" t="s">
        <v>703</v>
      </c>
      <c r="E856" s="147" t="s">
        <v>258</v>
      </c>
      <c r="F856" s="147" t="s">
        <v>21</v>
      </c>
      <c r="G856" s="147" t="s">
        <v>15256</v>
      </c>
      <c r="H856" s="246">
        <v>2958465</v>
      </c>
      <c r="I856" s="246">
        <v>1</v>
      </c>
      <c r="J856" s="147" t="s">
        <v>1406</v>
      </c>
    </row>
    <row r="857" spans="2:10" x14ac:dyDescent="0.2">
      <c r="B857" s="148" t="s">
        <v>13248</v>
      </c>
      <c r="C857" s="149" t="s">
        <v>2377</v>
      </c>
      <c r="D857" s="147" t="s">
        <v>703</v>
      </c>
      <c r="E857" s="147" t="s">
        <v>258</v>
      </c>
      <c r="F857" s="147" t="s">
        <v>21</v>
      </c>
      <c r="G857" s="147" t="s">
        <v>15256</v>
      </c>
      <c r="H857" s="246">
        <v>2958465</v>
      </c>
      <c r="I857" s="246">
        <v>1</v>
      </c>
      <c r="J857" s="147" t="s">
        <v>1406</v>
      </c>
    </row>
    <row r="858" spans="2:10" x14ac:dyDescent="0.2">
      <c r="B858" s="148" t="s">
        <v>13248</v>
      </c>
      <c r="C858" s="149" t="s">
        <v>15257</v>
      </c>
      <c r="D858" s="147" t="s">
        <v>703</v>
      </c>
      <c r="E858" s="147" t="s">
        <v>13931</v>
      </c>
      <c r="F858" s="147" t="s">
        <v>21</v>
      </c>
      <c r="G858" s="147" t="s">
        <v>15258</v>
      </c>
      <c r="H858" s="246">
        <v>2958465</v>
      </c>
      <c r="I858" s="246">
        <v>42370</v>
      </c>
      <c r="J858" s="147" t="s">
        <v>1406</v>
      </c>
    </row>
    <row r="859" spans="2:10" x14ac:dyDescent="0.2">
      <c r="B859" s="148" t="s">
        <v>13248</v>
      </c>
      <c r="C859" s="149" t="s">
        <v>15259</v>
      </c>
      <c r="D859" s="147" t="s">
        <v>703</v>
      </c>
      <c r="E859" s="147" t="s">
        <v>13931</v>
      </c>
      <c r="F859" s="147" t="s">
        <v>21</v>
      </c>
      <c r="G859" s="147" t="s">
        <v>15258</v>
      </c>
      <c r="H859" s="246">
        <v>2958465</v>
      </c>
      <c r="I859" s="246">
        <v>42370</v>
      </c>
      <c r="J859" s="147" t="s">
        <v>1406</v>
      </c>
    </row>
    <row r="860" spans="2:10" x14ac:dyDescent="0.2">
      <c r="B860" s="148" t="s">
        <v>13248</v>
      </c>
      <c r="C860" s="149" t="s">
        <v>15260</v>
      </c>
      <c r="D860" s="147" t="s">
        <v>703</v>
      </c>
      <c r="E860" s="147" t="s">
        <v>13931</v>
      </c>
      <c r="F860" s="147" t="s">
        <v>21</v>
      </c>
      <c r="G860" s="147" t="s">
        <v>15258</v>
      </c>
      <c r="H860" s="246">
        <v>2958465</v>
      </c>
      <c r="I860" s="246">
        <v>42370</v>
      </c>
      <c r="J860" s="147" t="s">
        <v>1406</v>
      </c>
    </row>
    <row r="861" spans="2:10" x14ac:dyDescent="0.2">
      <c r="B861" s="148" t="s">
        <v>13248</v>
      </c>
      <c r="C861" s="149" t="s">
        <v>15261</v>
      </c>
      <c r="D861" s="147" t="s">
        <v>703</v>
      </c>
      <c r="E861" s="147" t="s">
        <v>13931</v>
      </c>
      <c r="F861" s="147" t="s">
        <v>21</v>
      </c>
      <c r="G861" s="147" t="s">
        <v>15258</v>
      </c>
      <c r="H861" s="246">
        <v>2958465</v>
      </c>
      <c r="I861" s="246">
        <v>42370</v>
      </c>
      <c r="J861" s="147" t="s">
        <v>1406</v>
      </c>
    </row>
    <row r="862" spans="2:10" x14ac:dyDescent="0.2">
      <c r="B862" s="148" t="s">
        <v>13248</v>
      </c>
      <c r="C862" s="149" t="s">
        <v>15262</v>
      </c>
      <c r="D862" s="147" t="s">
        <v>703</v>
      </c>
      <c r="E862" s="147" t="s">
        <v>13931</v>
      </c>
      <c r="F862" s="147" t="s">
        <v>21</v>
      </c>
      <c r="G862" s="147" t="s">
        <v>15258</v>
      </c>
      <c r="H862" s="246">
        <v>2958465</v>
      </c>
      <c r="I862" s="246">
        <v>42370</v>
      </c>
      <c r="J862" s="147" t="s">
        <v>1406</v>
      </c>
    </row>
    <row r="863" spans="2:10" x14ac:dyDescent="0.2">
      <c r="B863" s="148" t="s">
        <v>13248</v>
      </c>
      <c r="C863" s="149" t="s">
        <v>15263</v>
      </c>
      <c r="D863" s="147" t="s">
        <v>703</v>
      </c>
      <c r="E863" s="147" t="s">
        <v>13931</v>
      </c>
      <c r="F863" s="147" t="s">
        <v>21</v>
      </c>
      <c r="G863" s="147" t="s">
        <v>15258</v>
      </c>
      <c r="H863" s="246">
        <v>2958465</v>
      </c>
      <c r="I863" s="246">
        <v>42370</v>
      </c>
      <c r="J863" s="147" t="s">
        <v>1406</v>
      </c>
    </row>
    <row r="864" spans="2:10" x14ac:dyDescent="0.2">
      <c r="B864" s="148" t="s">
        <v>13248</v>
      </c>
      <c r="C864" s="149" t="s">
        <v>15264</v>
      </c>
      <c r="D864" s="147" t="s">
        <v>703</v>
      </c>
      <c r="E864" s="147" t="s">
        <v>13931</v>
      </c>
      <c r="F864" s="147" t="s">
        <v>21</v>
      </c>
      <c r="G864" s="147" t="s">
        <v>15258</v>
      </c>
      <c r="H864" s="246">
        <v>2958465</v>
      </c>
      <c r="I864" s="246">
        <v>42370</v>
      </c>
      <c r="J864" s="147" t="s">
        <v>1406</v>
      </c>
    </row>
    <row r="865" spans="2:10" x14ac:dyDescent="0.2">
      <c r="B865" s="148" t="s">
        <v>13248</v>
      </c>
      <c r="C865" s="149" t="s">
        <v>15265</v>
      </c>
      <c r="D865" s="147" t="s">
        <v>703</v>
      </c>
      <c r="E865" s="147" t="s">
        <v>13931</v>
      </c>
      <c r="F865" s="147" t="s">
        <v>21</v>
      </c>
      <c r="G865" s="147" t="s">
        <v>15258</v>
      </c>
      <c r="H865" s="246">
        <v>2958465</v>
      </c>
      <c r="I865" s="246">
        <v>42370</v>
      </c>
      <c r="J865" s="147" t="s">
        <v>1406</v>
      </c>
    </row>
    <row r="866" spans="2:10" x14ac:dyDescent="0.2">
      <c r="B866" s="148" t="s">
        <v>13248</v>
      </c>
      <c r="C866" s="149" t="s">
        <v>15266</v>
      </c>
      <c r="D866" s="147" t="s">
        <v>703</v>
      </c>
      <c r="E866" s="147" t="s">
        <v>13931</v>
      </c>
      <c r="F866" s="147" t="s">
        <v>21</v>
      </c>
      <c r="G866" s="147" t="s">
        <v>15258</v>
      </c>
      <c r="H866" s="246">
        <v>2958465</v>
      </c>
      <c r="I866" s="246">
        <v>42370</v>
      </c>
      <c r="J866" s="147" t="s">
        <v>1406</v>
      </c>
    </row>
    <row r="867" spans="2:10" x14ac:dyDescent="0.2">
      <c r="B867" s="148" t="s">
        <v>13248</v>
      </c>
      <c r="C867" s="149" t="s">
        <v>15267</v>
      </c>
      <c r="D867" s="147" t="s">
        <v>703</v>
      </c>
      <c r="E867" s="147" t="s">
        <v>13931</v>
      </c>
      <c r="F867" s="147" t="s">
        <v>21</v>
      </c>
      <c r="G867" s="147" t="s">
        <v>15258</v>
      </c>
      <c r="H867" s="246">
        <v>2958465</v>
      </c>
      <c r="I867" s="246">
        <v>42370</v>
      </c>
      <c r="J867" s="147" t="s">
        <v>1406</v>
      </c>
    </row>
    <row r="868" spans="2:10" x14ac:dyDescent="0.2">
      <c r="B868" s="148" t="s">
        <v>13248</v>
      </c>
      <c r="C868" s="149" t="s">
        <v>15268</v>
      </c>
      <c r="D868" s="147" t="s">
        <v>703</v>
      </c>
      <c r="E868" s="147" t="s">
        <v>13931</v>
      </c>
      <c r="F868" s="147" t="s">
        <v>21</v>
      </c>
      <c r="G868" s="147" t="s">
        <v>15258</v>
      </c>
      <c r="H868" s="246">
        <v>2958465</v>
      </c>
      <c r="I868" s="246">
        <v>42370</v>
      </c>
      <c r="J868" s="147" t="s">
        <v>1406</v>
      </c>
    </row>
    <row r="869" spans="2:10" x14ac:dyDescent="0.2">
      <c r="B869" s="148" t="s">
        <v>13248</v>
      </c>
      <c r="C869" s="149" t="s">
        <v>15269</v>
      </c>
      <c r="D869" s="147" t="s">
        <v>703</v>
      </c>
      <c r="E869" s="147" t="s">
        <v>13931</v>
      </c>
      <c r="F869" s="147" t="s">
        <v>21</v>
      </c>
      <c r="G869" s="147" t="s">
        <v>15258</v>
      </c>
      <c r="H869" s="246">
        <v>2958465</v>
      </c>
      <c r="I869" s="246">
        <v>42370</v>
      </c>
      <c r="J869" s="147" t="s">
        <v>1406</v>
      </c>
    </row>
    <row r="870" spans="2:10" x14ac:dyDescent="0.2">
      <c r="B870" s="148" t="s">
        <v>13248</v>
      </c>
      <c r="C870" s="149" t="s">
        <v>15270</v>
      </c>
      <c r="D870" s="147" t="s">
        <v>703</v>
      </c>
      <c r="E870" s="147" t="s">
        <v>13931</v>
      </c>
      <c r="F870" s="147" t="s">
        <v>21</v>
      </c>
      <c r="G870" s="147" t="s">
        <v>15258</v>
      </c>
      <c r="H870" s="246">
        <v>2958465</v>
      </c>
      <c r="I870" s="246">
        <v>42370</v>
      </c>
      <c r="J870" s="147" t="s">
        <v>1406</v>
      </c>
    </row>
    <row r="871" spans="2:10" x14ac:dyDescent="0.2">
      <c r="B871" s="148" t="s">
        <v>13248</v>
      </c>
      <c r="C871" s="149" t="s">
        <v>15271</v>
      </c>
      <c r="D871" s="147" t="s">
        <v>703</v>
      </c>
      <c r="E871" s="147" t="s">
        <v>13931</v>
      </c>
      <c r="F871" s="147" t="s">
        <v>21</v>
      </c>
      <c r="G871" s="147" t="s">
        <v>15258</v>
      </c>
      <c r="H871" s="246">
        <v>2958465</v>
      </c>
      <c r="I871" s="246">
        <v>42370</v>
      </c>
      <c r="J871" s="147" t="s">
        <v>1406</v>
      </c>
    </row>
    <row r="872" spans="2:10" x14ac:dyDescent="0.2">
      <c r="B872" s="148" t="s">
        <v>13248</v>
      </c>
      <c r="C872" s="149" t="s">
        <v>15272</v>
      </c>
      <c r="D872" s="147" t="s">
        <v>703</v>
      </c>
      <c r="E872" s="147" t="s">
        <v>13931</v>
      </c>
      <c r="F872" s="147" t="s">
        <v>21</v>
      </c>
      <c r="G872" s="147" t="s">
        <v>15258</v>
      </c>
      <c r="H872" s="246">
        <v>2958465</v>
      </c>
      <c r="I872" s="246">
        <v>42370</v>
      </c>
      <c r="J872" s="147" t="s">
        <v>1406</v>
      </c>
    </row>
    <row r="873" spans="2:10" x14ac:dyDescent="0.2">
      <c r="B873" s="148" t="s">
        <v>13248</v>
      </c>
      <c r="C873" s="149" t="s">
        <v>15273</v>
      </c>
      <c r="D873" s="147" t="s">
        <v>703</v>
      </c>
      <c r="E873" s="147" t="s">
        <v>13931</v>
      </c>
      <c r="F873" s="147" t="s">
        <v>21</v>
      </c>
      <c r="G873" s="147" t="s">
        <v>15258</v>
      </c>
      <c r="H873" s="246">
        <v>2958465</v>
      </c>
      <c r="I873" s="246">
        <v>42370</v>
      </c>
      <c r="J873" s="147" t="s">
        <v>1406</v>
      </c>
    </row>
    <row r="874" spans="2:10" x14ac:dyDescent="0.2">
      <c r="B874" s="148" t="s">
        <v>13248</v>
      </c>
      <c r="C874" s="149" t="s">
        <v>15274</v>
      </c>
      <c r="D874" s="147" t="s">
        <v>703</v>
      </c>
      <c r="E874" s="147" t="s">
        <v>13931</v>
      </c>
      <c r="F874" s="147" t="s">
        <v>21</v>
      </c>
      <c r="G874" s="147" t="s">
        <v>15258</v>
      </c>
      <c r="H874" s="246">
        <v>2958465</v>
      </c>
      <c r="I874" s="246">
        <v>42370</v>
      </c>
      <c r="J874" s="147" t="s">
        <v>1406</v>
      </c>
    </row>
    <row r="875" spans="2:10" x14ac:dyDescent="0.2">
      <c r="B875" s="148" t="s">
        <v>13248</v>
      </c>
      <c r="C875" s="149" t="s">
        <v>15275</v>
      </c>
      <c r="D875" s="147" t="s">
        <v>703</v>
      </c>
      <c r="E875" s="147" t="s">
        <v>13931</v>
      </c>
      <c r="F875" s="147" t="s">
        <v>21</v>
      </c>
      <c r="G875" s="147" t="s">
        <v>15258</v>
      </c>
      <c r="H875" s="246">
        <v>2958465</v>
      </c>
      <c r="I875" s="246">
        <v>42370</v>
      </c>
      <c r="J875" s="147" t="s">
        <v>1406</v>
      </c>
    </row>
    <row r="876" spans="2:10" x14ac:dyDescent="0.2">
      <c r="B876" s="148" t="s">
        <v>13248</v>
      </c>
      <c r="C876" s="149" t="s">
        <v>2398</v>
      </c>
      <c r="D876" s="147" t="s">
        <v>704</v>
      </c>
      <c r="E876" s="147" t="s">
        <v>259</v>
      </c>
      <c r="F876" s="147" t="s">
        <v>21</v>
      </c>
      <c r="G876" s="147" t="s">
        <v>15276</v>
      </c>
      <c r="H876" s="246">
        <v>2958465</v>
      </c>
      <c r="I876" s="246">
        <v>1</v>
      </c>
      <c r="J876" s="147" t="s">
        <v>1406</v>
      </c>
    </row>
    <row r="877" spans="2:10" x14ac:dyDescent="0.2">
      <c r="B877" s="148" t="s">
        <v>13248</v>
      </c>
      <c r="C877" s="149" t="s">
        <v>2399</v>
      </c>
      <c r="D877" s="147" t="s">
        <v>704</v>
      </c>
      <c r="E877" s="147" t="s">
        <v>259</v>
      </c>
      <c r="F877" s="147" t="s">
        <v>21</v>
      </c>
      <c r="G877" s="147" t="s">
        <v>15276</v>
      </c>
      <c r="H877" s="246">
        <v>2958465</v>
      </c>
      <c r="I877" s="246">
        <v>1</v>
      </c>
      <c r="J877" s="147" t="s">
        <v>1406</v>
      </c>
    </row>
    <row r="878" spans="2:10" x14ac:dyDescent="0.2">
      <c r="B878" s="148" t="s">
        <v>13248</v>
      </c>
      <c r="C878" s="149" t="s">
        <v>2400</v>
      </c>
      <c r="D878" s="147" t="s">
        <v>704</v>
      </c>
      <c r="E878" s="147" t="s">
        <v>259</v>
      </c>
      <c r="F878" s="147" t="s">
        <v>21</v>
      </c>
      <c r="G878" s="147" t="s">
        <v>15276</v>
      </c>
      <c r="H878" s="246">
        <v>2958465</v>
      </c>
      <c r="I878" s="246">
        <v>1</v>
      </c>
      <c r="J878" s="147" t="s">
        <v>1406</v>
      </c>
    </row>
    <row r="879" spans="2:10" x14ac:dyDescent="0.2">
      <c r="B879" s="148" t="s">
        <v>13248</v>
      </c>
      <c r="C879" s="149" t="s">
        <v>2401</v>
      </c>
      <c r="D879" s="147" t="s">
        <v>704</v>
      </c>
      <c r="E879" s="147" t="s">
        <v>259</v>
      </c>
      <c r="F879" s="147" t="s">
        <v>21</v>
      </c>
      <c r="G879" s="147" t="s">
        <v>15276</v>
      </c>
      <c r="H879" s="246">
        <v>2958465</v>
      </c>
      <c r="I879" s="246">
        <v>1</v>
      </c>
      <c r="J879" s="147" t="s">
        <v>1406</v>
      </c>
    </row>
    <row r="880" spans="2:10" x14ac:dyDescent="0.2">
      <c r="B880" s="148" t="s">
        <v>13248</v>
      </c>
      <c r="C880" s="149" t="s">
        <v>2402</v>
      </c>
      <c r="D880" s="147" t="s">
        <v>704</v>
      </c>
      <c r="E880" s="147" t="s">
        <v>259</v>
      </c>
      <c r="F880" s="147" t="s">
        <v>21</v>
      </c>
      <c r="G880" s="147" t="s">
        <v>15276</v>
      </c>
      <c r="H880" s="246">
        <v>2958465</v>
      </c>
      <c r="I880" s="246">
        <v>1</v>
      </c>
      <c r="J880" s="147" t="s">
        <v>1406</v>
      </c>
    </row>
    <row r="881" spans="2:10" x14ac:dyDescent="0.2">
      <c r="B881" s="148" t="s">
        <v>13248</v>
      </c>
      <c r="C881" s="149" t="s">
        <v>2403</v>
      </c>
      <c r="D881" s="147" t="s">
        <v>704</v>
      </c>
      <c r="E881" s="147" t="s">
        <v>259</v>
      </c>
      <c r="F881" s="147" t="s">
        <v>21</v>
      </c>
      <c r="G881" s="147" t="s">
        <v>15276</v>
      </c>
      <c r="H881" s="246">
        <v>2958465</v>
      </c>
      <c r="I881" s="246">
        <v>1</v>
      </c>
      <c r="J881" s="147" t="s">
        <v>1406</v>
      </c>
    </row>
    <row r="882" spans="2:10" x14ac:dyDescent="0.2">
      <c r="B882" s="148" t="s">
        <v>13248</v>
      </c>
      <c r="C882" s="149" t="s">
        <v>2404</v>
      </c>
      <c r="D882" s="147" t="s">
        <v>704</v>
      </c>
      <c r="E882" s="147" t="s">
        <v>259</v>
      </c>
      <c r="F882" s="147" t="s">
        <v>21</v>
      </c>
      <c r="G882" s="147" t="s">
        <v>15276</v>
      </c>
      <c r="H882" s="246">
        <v>2958465</v>
      </c>
      <c r="I882" s="246">
        <v>1</v>
      </c>
      <c r="J882" s="147" t="s">
        <v>1406</v>
      </c>
    </row>
    <row r="883" spans="2:10" x14ac:dyDescent="0.2">
      <c r="B883" s="148" t="s">
        <v>13248</v>
      </c>
      <c r="C883" s="149" t="s">
        <v>2405</v>
      </c>
      <c r="D883" s="147" t="s">
        <v>704</v>
      </c>
      <c r="E883" s="147" t="s">
        <v>259</v>
      </c>
      <c r="F883" s="147" t="s">
        <v>21</v>
      </c>
      <c r="G883" s="147" t="s">
        <v>15276</v>
      </c>
      <c r="H883" s="246">
        <v>2958465</v>
      </c>
      <c r="I883" s="246">
        <v>1</v>
      </c>
      <c r="J883" s="147" t="s">
        <v>1406</v>
      </c>
    </row>
    <row r="884" spans="2:10" x14ac:dyDescent="0.2">
      <c r="B884" s="148" t="s">
        <v>13248</v>
      </c>
      <c r="C884" s="149" t="s">
        <v>2406</v>
      </c>
      <c r="D884" s="147" t="s">
        <v>704</v>
      </c>
      <c r="E884" s="147" t="s">
        <v>259</v>
      </c>
      <c r="F884" s="147" t="s">
        <v>21</v>
      </c>
      <c r="G884" s="147" t="s">
        <v>15276</v>
      </c>
      <c r="H884" s="246">
        <v>2958465</v>
      </c>
      <c r="I884" s="246">
        <v>1</v>
      </c>
      <c r="J884" s="147" t="s">
        <v>1406</v>
      </c>
    </row>
    <row r="885" spans="2:10" x14ac:dyDescent="0.2">
      <c r="B885" s="148" t="s">
        <v>13248</v>
      </c>
      <c r="C885" s="149" t="s">
        <v>2407</v>
      </c>
      <c r="D885" s="147" t="s">
        <v>704</v>
      </c>
      <c r="E885" s="147" t="s">
        <v>259</v>
      </c>
      <c r="F885" s="147" t="s">
        <v>21</v>
      </c>
      <c r="G885" s="147" t="s">
        <v>15276</v>
      </c>
      <c r="H885" s="246">
        <v>2958465</v>
      </c>
      <c r="I885" s="246">
        <v>1</v>
      </c>
      <c r="J885" s="147" t="s">
        <v>1406</v>
      </c>
    </row>
    <row r="886" spans="2:10" x14ac:dyDescent="0.2">
      <c r="B886" s="148" t="s">
        <v>13248</v>
      </c>
      <c r="C886" s="149" t="s">
        <v>2410</v>
      </c>
      <c r="D886" s="147" t="s">
        <v>704</v>
      </c>
      <c r="E886" s="147" t="s">
        <v>259</v>
      </c>
      <c r="F886" s="147" t="s">
        <v>21</v>
      </c>
      <c r="G886" s="147" t="s">
        <v>15276</v>
      </c>
      <c r="H886" s="246">
        <v>2958465</v>
      </c>
      <c r="I886" s="246">
        <v>1</v>
      </c>
      <c r="J886" s="147" t="s">
        <v>1406</v>
      </c>
    </row>
    <row r="887" spans="2:10" x14ac:dyDescent="0.2">
      <c r="B887" s="148" t="s">
        <v>13248</v>
      </c>
      <c r="C887" s="149" t="s">
        <v>2397</v>
      </c>
      <c r="D887" s="147" t="s">
        <v>704</v>
      </c>
      <c r="E887" s="147" t="s">
        <v>259</v>
      </c>
      <c r="F887" s="147" t="s">
        <v>21</v>
      </c>
      <c r="G887" s="147" t="s">
        <v>15276</v>
      </c>
      <c r="H887" s="246">
        <v>2958465</v>
      </c>
      <c r="I887" s="246">
        <v>1</v>
      </c>
      <c r="J887" s="147" t="s">
        <v>1406</v>
      </c>
    </row>
    <row r="888" spans="2:10" x14ac:dyDescent="0.2">
      <c r="B888" s="148" t="s">
        <v>13248</v>
      </c>
      <c r="C888" s="149" t="s">
        <v>2409</v>
      </c>
      <c r="D888" s="147" t="s">
        <v>704</v>
      </c>
      <c r="E888" s="147" t="s">
        <v>259</v>
      </c>
      <c r="F888" s="147" t="s">
        <v>21</v>
      </c>
      <c r="G888" s="147" t="s">
        <v>15276</v>
      </c>
      <c r="H888" s="246">
        <v>2958465</v>
      </c>
      <c r="I888" s="246">
        <v>1</v>
      </c>
      <c r="J888" s="147" t="s">
        <v>1406</v>
      </c>
    </row>
    <row r="889" spans="2:10" x14ac:dyDescent="0.2">
      <c r="B889" s="148" t="s">
        <v>13248</v>
      </c>
      <c r="C889" s="149" t="s">
        <v>2408</v>
      </c>
      <c r="D889" s="147" t="s">
        <v>704</v>
      </c>
      <c r="E889" s="147" t="s">
        <v>259</v>
      </c>
      <c r="F889" s="147" t="s">
        <v>21</v>
      </c>
      <c r="G889" s="147" t="s">
        <v>15276</v>
      </c>
      <c r="H889" s="246">
        <v>2958465</v>
      </c>
      <c r="I889" s="246">
        <v>1</v>
      </c>
      <c r="J889" s="147" t="s">
        <v>1406</v>
      </c>
    </row>
    <row r="890" spans="2:10" x14ac:dyDescent="0.2">
      <c r="B890" s="148" t="s">
        <v>13248</v>
      </c>
      <c r="C890" s="149" t="s">
        <v>2394</v>
      </c>
      <c r="D890" s="147" t="s">
        <v>704</v>
      </c>
      <c r="E890" s="147" t="s">
        <v>259</v>
      </c>
      <c r="F890" s="147" t="s">
        <v>21</v>
      </c>
      <c r="G890" s="147" t="s">
        <v>15276</v>
      </c>
      <c r="H890" s="246">
        <v>2958465</v>
      </c>
      <c r="I890" s="246">
        <v>1</v>
      </c>
      <c r="J890" s="147" t="s">
        <v>1406</v>
      </c>
    </row>
    <row r="891" spans="2:10" x14ac:dyDescent="0.2">
      <c r="B891" s="148" t="s">
        <v>13248</v>
      </c>
      <c r="C891" s="149" t="s">
        <v>2393</v>
      </c>
      <c r="D891" s="147" t="s">
        <v>704</v>
      </c>
      <c r="E891" s="147" t="s">
        <v>259</v>
      </c>
      <c r="F891" s="147" t="s">
        <v>21</v>
      </c>
      <c r="G891" s="147" t="s">
        <v>15276</v>
      </c>
      <c r="H891" s="246">
        <v>2958465</v>
      </c>
      <c r="I891" s="246">
        <v>1</v>
      </c>
      <c r="J891" s="147" t="s">
        <v>1406</v>
      </c>
    </row>
    <row r="892" spans="2:10" x14ac:dyDescent="0.2">
      <c r="B892" s="148" t="s">
        <v>13248</v>
      </c>
      <c r="C892" s="149" t="s">
        <v>2396</v>
      </c>
      <c r="D892" s="147" t="s">
        <v>704</v>
      </c>
      <c r="E892" s="147" t="s">
        <v>259</v>
      </c>
      <c r="F892" s="147" t="s">
        <v>21</v>
      </c>
      <c r="G892" s="147" t="s">
        <v>15276</v>
      </c>
      <c r="H892" s="246">
        <v>2958465</v>
      </c>
      <c r="I892" s="246">
        <v>1</v>
      </c>
      <c r="J892" s="147" t="s">
        <v>1406</v>
      </c>
    </row>
    <row r="893" spans="2:10" x14ac:dyDescent="0.2">
      <c r="B893" s="148" t="s">
        <v>13248</v>
      </c>
      <c r="C893" s="149" t="s">
        <v>2395</v>
      </c>
      <c r="D893" s="147" t="s">
        <v>704</v>
      </c>
      <c r="E893" s="147" t="s">
        <v>259</v>
      </c>
      <c r="F893" s="147" t="s">
        <v>21</v>
      </c>
      <c r="G893" s="147" t="s">
        <v>15276</v>
      </c>
      <c r="H893" s="246">
        <v>2958465</v>
      </c>
      <c r="I893" s="246">
        <v>1</v>
      </c>
      <c r="J893" s="147" t="s">
        <v>1406</v>
      </c>
    </row>
    <row r="894" spans="2:10" x14ac:dyDescent="0.2">
      <c r="B894" s="148" t="s">
        <v>13248</v>
      </c>
      <c r="C894" s="149" t="s">
        <v>15277</v>
      </c>
      <c r="D894" s="147" t="s">
        <v>704</v>
      </c>
      <c r="E894" s="147" t="s">
        <v>14556</v>
      </c>
      <c r="F894" s="147" t="s">
        <v>21</v>
      </c>
      <c r="G894" s="147" t="s">
        <v>15278</v>
      </c>
      <c r="H894" s="246">
        <v>2958465</v>
      </c>
      <c r="I894" s="246">
        <v>42370</v>
      </c>
      <c r="J894" s="147" t="s">
        <v>1406</v>
      </c>
    </row>
    <row r="895" spans="2:10" x14ac:dyDescent="0.2">
      <c r="B895" s="148" t="s">
        <v>13248</v>
      </c>
      <c r="C895" s="149" t="s">
        <v>15279</v>
      </c>
      <c r="D895" s="147" t="s">
        <v>704</v>
      </c>
      <c r="E895" s="147" t="s">
        <v>14556</v>
      </c>
      <c r="F895" s="147" t="s">
        <v>21</v>
      </c>
      <c r="G895" s="147" t="s">
        <v>15278</v>
      </c>
      <c r="H895" s="246">
        <v>2958465</v>
      </c>
      <c r="I895" s="246">
        <v>42370</v>
      </c>
      <c r="J895" s="147" t="s">
        <v>1406</v>
      </c>
    </row>
    <row r="896" spans="2:10" x14ac:dyDescent="0.2">
      <c r="B896" s="148" t="s">
        <v>13248</v>
      </c>
      <c r="C896" s="149" t="s">
        <v>15280</v>
      </c>
      <c r="D896" s="147" t="s">
        <v>704</v>
      </c>
      <c r="E896" s="147" t="s">
        <v>14556</v>
      </c>
      <c r="F896" s="147" t="s">
        <v>21</v>
      </c>
      <c r="G896" s="147" t="s">
        <v>15278</v>
      </c>
      <c r="H896" s="246">
        <v>2958465</v>
      </c>
      <c r="I896" s="246">
        <v>42370</v>
      </c>
      <c r="J896" s="147" t="s">
        <v>1406</v>
      </c>
    </row>
    <row r="897" spans="2:10" x14ac:dyDescent="0.2">
      <c r="B897" s="148" t="s">
        <v>13248</v>
      </c>
      <c r="C897" s="149" t="s">
        <v>15281</v>
      </c>
      <c r="D897" s="147" t="s">
        <v>704</v>
      </c>
      <c r="E897" s="147" t="s">
        <v>14556</v>
      </c>
      <c r="F897" s="147" t="s">
        <v>21</v>
      </c>
      <c r="G897" s="147" t="s">
        <v>15278</v>
      </c>
      <c r="H897" s="246">
        <v>2958465</v>
      </c>
      <c r="I897" s="246">
        <v>42370</v>
      </c>
      <c r="J897" s="147" t="s">
        <v>1406</v>
      </c>
    </row>
    <row r="898" spans="2:10" x14ac:dyDescent="0.2">
      <c r="B898" s="148" t="s">
        <v>13248</v>
      </c>
      <c r="C898" s="149" t="s">
        <v>15282</v>
      </c>
      <c r="D898" s="147" t="s">
        <v>704</v>
      </c>
      <c r="E898" s="147" t="s">
        <v>14556</v>
      </c>
      <c r="F898" s="147" t="s">
        <v>21</v>
      </c>
      <c r="G898" s="147" t="s">
        <v>15278</v>
      </c>
      <c r="H898" s="246">
        <v>2958465</v>
      </c>
      <c r="I898" s="246">
        <v>42370</v>
      </c>
      <c r="J898" s="147" t="s">
        <v>1406</v>
      </c>
    </row>
    <row r="899" spans="2:10" x14ac:dyDescent="0.2">
      <c r="B899" s="148" t="s">
        <v>13248</v>
      </c>
      <c r="C899" s="149" t="s">
        <v>15283</v>
      </c>
      <c r="D899" s="147" t="s">
        <v>704</v>
      </c>
      <c r="E899" s="147" t="s">
        <v>14556</v>
      </c>
      <c r="F899" s="147" t="s">
        <v>21</v>
      </c>
      <c r="G899" s="147" t="s">
        <v>15278</v>
      </c>
      <c r="H899" s="246">
        <v>2958465</v>
      </c>
      <c r="I899" s="246">
        <v>42370</v>
      </c>
      <c r="J899" s="147" t="s">
        <v>1406</v>
      </c>
    </row>
    <row r="900" spans="2:10" x14ac:dyDescent="0.2">
      <c r="B900" s="148" t="s">
        <v>13248</v>
      </c>
      <c r="C900" s="149" t="s">
        <v>15284</v>
      </c>
      <c r="D900" s="147" t="s">
        <v>704</v>
      </c>
      <c r="E900" s="147" t="s">
        <v>14556</v>
      </c>
      <c r="F900" s="147" t="s">
        <v>21</v>
      </c>
      <c r="G900" s="147" t="s">
        <v>15278</v>
      </c>
      <c r="H900" s="246">
        <v>2958465</v>
      </c>
      <c r="I900" s="246">
        <v>42370</v>
      </c>
      <c r="J900" s="147" t="s">
        <v>1406</v>
      </c>
    </row>
    <row r="901" spans="2:10" x14ac:dyDescent="0.2">
      <c r="B901" s="148" t="s">
        <v>13248</v>
      </c>
      <c r="C901" s="149" t="s">
        <v>15285</v>
      </c>
      <c r="D901" s="147" t="s">
        <v>704</v>
      </c>
      <c r="E901" s="147" t="s">
        <v>14556</v>
      </c>
      <c r="F901" s="147" t="s">
        <v>21</v>
      </c>
      <c r="G901" s="147" t="s">
        <v>15278</v>
      </c>
      <c r="H901" s="246">
        <v>2958465</v>
      </c>
      <c r="I901" s="246">
        <v>42370</v>
      </c>
      <c r="J901" s="147" t="s">
        <v>1406</v>
      </c>
    </row>
    <row r="902" spans="2:10" x14ac:dyDescent="0.2">
      <c r="B902" s="148" t="s">
        <v>13248</v>
      </c>
      <c r="C902" s="149" t="s">
        <v>15286</v>
      </c>
      <c r="D902" s="147" t="s">
        <v>704</v>
      </c>
      <c r="E902" s="147" t="s">
        <v>14556</v>
      </c>
      <c r="F902" s="147" t="s">
        <v>21</v>
      </c>
      <c r="G902" s="147" t="s">
        <v>15278</v>
      </c>
      <c r="H902" s="246">
        <v>2958465</v>
      </c>
      <c r="I902" s="246">
        <v>42370</v>
      </c>
      <c r="J902" s="147" t="s">
        <v>1406</v>
      </c>
    </row>
    <row r="903" spans="2:10" x14ac:dyDescent="0.2">
      <c r="B903" s="148" t="s">
        <v>13248</v>
      </c>
      <c r="C903" s="149" t="s">
        <v>15287</v>
      </c>
      <c r="D903" s="147" t="s">
        <v>704</v>
      </c>
      <c r="E903" s="147" t="s">
        <v>14556</v>
      </c>
      <c r="F903" s="147" t="s">
        <v>21</v>
      </c>
      <c r="G903" s="147" t="s">
        <v>15278</v>
      </c>
      <c r="H903" s="246">
        <v>2958465</v>
      </c>
      <c r="I903" s="246">
        <v>42370</v>
      </c>
      <c r="J903" s="147" t="s">
        <v>1406</v>
      </c>
    </row>
    <row r="904" spans="2:10" x14ac:dyDescent="0.2">
      <c r="B904" s="148" t="s">
        <v>13248</v>
      </c>
      <c r="C904" s="149" t="s">
        <v>15288</v>
      </c>
      <c r="D904" s="147" t="s">
        <v>704</v>
      </c>
      <c r="E904" s="147" t="s">
        <v>14556</v>
      </c>
      <c r="F904" s="147" t="s">
        <v>21</v>
      </c>
      <c r="G904" s="147" t="s">
        <v>15278</v>
      </c>
      <c r="H904" s="246">
        <v>2958465</v>
      </c>
      <c r="I904" s="246">
        <v>42370</v>
      </c>
      <c r="J904" s="147" t="s">
        <v>1406</v>
      </c>
    </row>
    <row r="905" spans="2:10" x14ac:dyDescent="0.2">
      <c r="B905" s="148" t="s">
        <v>13248</v>
      </c>
      <c r="C905" s="149" t="s">
        <v>15289</v>
      </c>
      <c r="D905" s="147" t="s">
        <v>704</v>
      </c>
      <c r="E905" s="147" t="s">
        <v>14556</v>
      </c>
      <c r="F905" s="147" t="s">
        <v>21</v>
      </c>
      <c r="G905" s="147" t="s">
        <v>15278</v>
      </c>
      <c r="H905" s="246">
        <v>2958465</v>
      </c>
      <c r="I905" s="246">
        <v>42370</v>
      </c>
      <c r="J905" s="147" t="s">
        <v>1406</v>
      </c>
    </row>
    <row r="906" spans="2:10" x14ac:dyDescent="0.2">
      <c r="B906" s="148" t="s">
        <v>13248</v>
      </c>
      <c r="C906" s="149" t="s">
        <v>15290</v>
      </c>
      <c r="D906" s="147" t="s">
        <v>704</v>
      </c>
      <c r="E906" s="147" t="s">
        <v>14556</v>
      </c>
      <c r="F906" s="147" t="s">
        <v>21</v>
      </c>
      <c r="G906" s="147" t="s">
        <v>15278</v>
      </c>
      <c r="H906" s="246">
        <v>2958465</v>
      </c>
      <c r="I906" s="246">
        <v>42370</v>
      </c>
      <c r="J906" s="147" t="s">
        <v>1406</v>
      </c>
    </row>
    <row r="907" spans="2:10" x14ac:dyDescent="0.2">
      <c r="B907" s="148" t="s">
        <v>13248</v>
      </c>
      <c r="C907" s="149" t="s">
        <v>15291</v>
      </c>
      <c r="D907" s="147" t="s">
        <v>704</v>
      </c>
      <c r="E907" s="147" t="s">
        <v>14556</v>
      </c>
      <c r="F907" s="147" t="s">
        <v>21</v>
      </c>
      <c r="G907" s="147" t="s">
        <v>15278</v>
      </c>
      <c r="H907" s="246">
        <v>2958465</v>
      </c>
      <c r="I907" s="246">
        <v>42370</v>
      </c>
      <c r="J907" s="147" t="s">
        <v>1406</v>
      </c>
    </row>
    <row r="908" spans="2:10" x14ac:dyDescent="0.2">
      <c r="B908" s="148" t="s">
        <v>13248</v>
      </c>
      <c r="C908" s="149" t="s">
        <v>15292</v>
      </c>
      <c r="D908" s="147" t="s">
        <v>704</v>
      </c>
      <c r="E908" s="147" t="s">
        <v>14556</v>
      </c>
      <c r="F908" s="147" t="s">
        <v>21</v>
      </c>
      <c r="G908" s="147" t="s">
        <v>15278</v>
      </c>
      <c r="H908" s="246">
        <v>2958465</v>
      </c>
      <c r="I908" s="246">
        <v>42370</v>
      </c>
      <c r="J908" s="147" t="s">
        <v>1406</v>
      </c>
    </row>
    <row r="909" spans="2:10" x14ac:dyDescent="0.2">
      <c r="B909" s="148" t="s">
        <v>13248</v>
      </c>
      <c r="C909" s="149" t="s">
        <v>15293</v>
      </c>
      <c r="D909" s="147" t="s">
        <v>704</v>
      </c>
      <c r="E909" s="147" t="s">
        <v>14556</v>
      </c>
      <c r="F909" s="147" t="s">
        <v>21</v>
      </c>
      <c r="G909" s="147" t="s">
        <v>15278</v>
      </c>
      <c r="H909" s="246">
        <v>2958465</v>
      </c>
      <c r="I909" s="246">
        <v>42370</v>
      </c>
      <c r="J909" s="147" t="s">
        <v>1406</v>
      </c>
    </row>
    <row r="910" spans="2:10" x14ac:dyDescent="0.2">
      <c r="B910" s="148" t="s">
        <v>13248</v>
      </c>
      <c r="C910" s="149" t="s">
        <v>15294</v>
      </c>
      <c r="D910" s="147" t="s">
        <v>704</v>
      </c>
      <c r="E910" s="147" t="s">
        <v>14556</v>
      </c>
      <c r="F910" s="147" t="s">
        <v>21</v>
      </c>
      <c r="G910" s="147" t="s">
        <v>15278</v>
      </c>
      <c r="H910" s="246">
        <v>2958465</v>
      </c>
      <c r="I910" s="246">
        <v>42370</v>
      </c>
      <c r="J910" s="147" t="s">
        <v>1406</v>
      </c>
    </row>
    <row r="911" spans="2:10" x14ac:dyDescent="0.2">
      <c r="B911" s="148" t="s">
        <v>13248</v>
      </c>
      <c r="C911" s="149" t="s">
        <v>15295</v>
      </c>
      <c r="D911" s="147" t="s">
        <v>704</v>
      </c>
      <c r="E911" s="147" t="s">
        <v>14556</v>
      </c>
      <c r="F911" s="147" t="s">
        <v>21</v>
      </c>
      <c r="G911" s="147" t="s">
        <v>15278</v>
      </c>
      <c r="H911" s="246">
        <v>2958465</v>
      </c>
      <c r="I911" s="246">
        <v>42370</v>
      </c>
      <c r="J911" s="147" t="s">
        <v>1406</v>
      </c>
    </row>
    <row r="912" spans="2:10" x14ac:dyDescent="0.2">
      <c r="B912" s="148" t="s">
        <v>13248</v>
      </c>
      <c r="C912" s="149" t="s">
        <v>15296</v>
      </c>
      <c r="D912" s="147" t="s">
        <v>704</v>
      </c>
      <c r="E912" s="147" t="s">
        <v>14556</v>
      </c>
      <c r="F912" s="147" t="s">
        <v>21</v>
      </c>
      <c r="G912" s="147" t="s">
        <v>15278</v>
      </c>
      <c r="H912" s="246">
        <v>2958465</v>
      </c>
      <c r="I912" s="246">
        <v>42370</v>
      </c>
      <c r="J912" s="147" t="s">
        <v>1406</v>
      </c>
    </row>
    <row r="913" spans="2:10" x14ac:dyDescent="0.2">
      <c r="B913" s="148" t="s">
        <v>13248</v>
      </c>
      <c r="C913" s="149" t="s">
        <v>15297</v>
      </c>
      <c r="D913" s="147" t="s">
        <v>704</v>
      </c>
      <c r="E913" s="147" t="s">
        <v>14556</v>
      </c>
      <c r="F913" s="147" t="s">
        <v>21</v>
      </c>
      <c r="G913" s="147" t="s">
        <v>15278</v>
      </c>
      <c r="H913" s="246">
        <v>2958465</v>
      </c>
      <c r="I913" s="246">
        <v>42370</v>
      </c>
      <c r="J913" s="147" t="s">
        <v>1406</v>
      </c>
    </row>
    <row r="914" spans="2:10" x14ac:dyDescent="0.2">
      <c r="B914" s="148" t="s">
        <v>13248</v>
      </c>
      <c r="C914" s="149" t="s">
        <v>15298</v>
      </c>
      <c r="D914" s="147" t="s">
        <v>704</v>
      </c>
      <c r="E914" s="147" t="s">
        <v>14556</v>
      </c>
      <c r="F914" s="147" t="s">
        <v>21</v>
      </c>
      <c r="G914" s="147" t="s">
        <v>15278</v>
      </c>
      <c r="H914" s="246">
        <v>2958465</v>
      </c>
      <c r="I914" s="246">
        <v>42370</v>
      </c>
      <c r="J914" s="147" t="s">
        <v>1406</v>
      </c>
    </row>
    <row r="915" spans="2:10" x14ac:dyDescent="0.2">
      <c r="B915" s="148" t="s">
        <v>13248</v>
      </c>
      <c r="C915" s="149" t="s">
        <v>15299</v>
      </c>
      <c r="D915" s="147" t="s">
        <v>704</v>
      </c>
      <c r="E915" s="147" t="s">
        <v>14556</v>
      </c>
      <c r="F915" s="147" t="s">
        <v>21</v>
      </c>
      <c r="G915" s="147" t="s">
        <v>15278</v>
      </c>
      <c r="H915" s="246">
        <v>2958465</v>
      </c>
      <c r="I915" s="246">
        <v>42370</v>
      </c>
      <c r="J915" s="147" t="s">
        <v>1406</v>
      </c>
    </row>
    <row r="916" spans="2:10" x14ac:dyDescent="0.2">
      <c r="B916" s="148" t="s">
        <v>13248</v>
      </c>
      <c r="C916" s="149" t="s">
        <v>15300</v>
      </c>
      <c r="D916" s="147" t="s">
        <v>704</v>
      </c>
      <c r="E916" s="147" t="s">
        <v>15301</v>
      </c>
      <c r="F916" s="147" t="s">
        <v>21</v>
      </c>
      <c r="G916" s="147" t="s">
        <v>15302</v>
      </c>
      <c r="H916" s="246">
        <v>2958465</v>
      </c>
      <c r="I916" s="246">
        <v>42370</v>
      </c>
      <c r="J916" s="147" t="s">
        <v>1406</v>
      </c>
    </row>
    <row r="917" spans="2:10" x14ac:dyDescent="0.2">
      <c r="B917" s="148" t="s">
        <v>13248</v>
      </c>
      <c r="C917" s="149" t="s">
        <v>15303</v>
      </c>
      <c r="D917" s="147" t="s">
        <v>704</v>
      </c>
      <c r="E917" s="147" t="s">
        <v>15301</v>
      </c>
      <c r="F917" s="147" t="s">
        <v>21</v>
      </c>
      <c r="G917" s="147" t="s">
        <v>15302</v>
      </c>
      <c r="H917" s="246">
        <v>2958465</v>
      </c>
      <c r="I917" s="246">
        <v>42370</v>
      </c>
      <c r="J917" s="147" t="s">
        <v>1406</v>
      </c>
    </row>
    <row r="918" spans="2:10" x14ac:dyDescent="0.2">
      <c r="B918" s="148" t="s">
        <v>13248</v>
      </c>
      <c r="C918" s="149" t="s">
        <v>15304</v>
      </c>
      <c r="D918" s="147" t="s">
        <v>704</v>
      </c>
      <c r="E918" s="147" t="s">
        <v>15301</v>
      </c>
      <c r="F918" s="147" t="s">
        <v>21</v>
      </c>
      <c r="G918" s="147" t="s">
        <v>15302</v>
      </c>
      <c r="H918" s="246">
        <v>2958465</v>
      </c>
      <c r="I918" s="246">
        <v>42370</v>
      </c>
      <c r="J918" s="147" t="s">
        <v>1406</v>
      </c>
    </row>
    <row r="919" spans="2:10" x14ac:dyDescent="0.2">
      <c r="B919" s="148" t="s">
        <v>13248</v>
      </c>
      <c r="C919" s="149" t="s">
        <v>15305</v>
      </c>
      <c r="D919" s="147" t="s">
        <v>704</v>
      </c>
      <c r="E919" s="147" t="s">
        <v>15301</v>
      </c>
      <c r="F919" s="147" t="s">
        <v>21</v>
      </c>
      <c r="G919" s="147" t="s">
        <v>15302</v>
      </c>
      <c r="H919" s="246">
        <v>2958465</v>
      </c>
      <c r="I919" s="246">
        <v>42370</v>
      </c>
      <c r="J919" s="147" t="s">
        <v>1406</v>
      </c>
    </row>
    <row r="920" spans="2:10" x14ac:dyDescent="0.2">
      <c r="B920" s="148" t="s">
        <v>13248</v>
      </c>
      <c r="C920" s="149" t="s">
        <v>15306</v>
      </c>
      <c r="D920" s="147" t="s">
        <v>704</v>
      </c>
      <c r="E920" s="147" t="s">
        <v>15301</v>
      </c>
      <c r="F920" s="147" t="s">
        <v>21</v>
      </c>
      <c r="G920" s="147" t="s">
        <v>15302</v>
      </c>
      <c r="H920" s="246">
        <v>2958465</v>
      </c>
      <c r="I920" s="246">
        <v>42370</v>
      </c>
      <c r="J920" s="147" t="s">
        <v>1406</v>
      </c>
    </row>
    <row r="921" spans="2:10" x14ac:dyDescent="0.2">
      <c r="B921" s="148" t="s">
        <v>13248</v>
      </c>
      <c r="C921" s="149" t="s">
        <v>15307</v>
      </c>
      <c r="D921" s="147" t="s">
        <v>704</v>
      </c>
      <c r="E921" s="147" t="s">
        <v>15301</v>
      </c>
      <c r="F921" s="147" t="s">
        <v>21</v>
      </c>
      <c r="G921" s="147" t="s">
        <v>15302</v>
      </c>
      <c r="H921" s="246">
        <v>2958465</v>
      </c>
      <c r="I921" s="246">
        <v>42370</v>
      </c>
      <c r="J921" s="147" t="s">
        <v>1406</v>
      </c>
    </row>
    <row r="922" spans="2:10" x14ac:dyDescent="0.2">
      <c r="B922" s="148" t="s">
        <v>13248</v>
      </c>
      <c r="C922" s="149" t="s">
        <v>15308</v>
      </c>
      <c r="D922" s="147" t="s">
        <v>704</v>
      </c>
      <c r="E922" s="147" t="s">
        <v>15301</v>
      </c>
      <c r="F922" s="147" t="s">
        <v>21</v>
      </c>
      <c r="G922" s="147" t="s">
        <v>15302</v>
      </c>
      <c r="H922" s="246">
        <v>2958465</v>
      </c>
      <c r="I922" s="246">
        <v>42370</v>
      </c>
      <c r="J922" s="147" t="s">
        <v>1406</v>
      </c>
    </row>
    <row r="923" spans="2:10" x14ac:dyDescent="0.2">
      <c r="B923" s="148" t="s">
        <v>13248</v>
      </c>
      <c r="C923" s="149" t="s">
        <v>15309</v>
      </c>
      <c r="D923" s="147" t="s">
        <v>704</v>
      </c>
      <c r="E923" s="147" t="s">
        <v>15301</v>
      </c>
      <c r="F923" s="147" t="s">
        <v>21</v>
      </c>
      <c r="G923" s="147" t="s">
        <v>15302</v>
      </c>
      <c r="H923" s="246">
        <v>2958465</v>
      </c>
      <c r="I923" s="246">
        <v>42370</v>
      </c>
      <c r="J923" s="147" t="s">
        <v>1406</v>
      </c>
    </row>
    <row r="924" spans="2:10" x14ac:dyDescent="0.2">
      <c r="B924" s="148" t="s">
        <v>13248</v>
      </c>
      <c r="C924" s="149" t="s">
        <v>15310</v>
      </c>
      <c r="D924" s="147" t="s">
        <v>704</v>
      </c>
      <c r="E924" s="147" t="s">
        <v>15301</v>
      </c>
      <c r="F924" s="147" t="s">
        <v>21</v>
      </c>
      <c r="G924" s="147" t="s">
        <v>15302</v>
      </c>
      <c r="H924" s="246">
        <v>2958465</v>
      </c>
      <c r="I924" s="246">
        <v>42370</v>
      </c>
      <c r="J924" s="147" t="s">
        <v>1406</v>
      </c>
    </row>
    <row r="925" spans="2:10" x14ac:dyDescent="0.2">
      <c r="B925" s="148" t="s">
        <v>13248</v>
      </c>
      <c r="C925" s="149" t="s">
        <v>15311</v>
      </c>
      <c r="D925" s="147" t="s">
        <v>704</v>
      </c>
      <c r="E925" s="147" t="s">
        <v>15301</v>
      </c>
      <c r="F925" s="147" t="s">
        <v>21</v>
      </c>
      <c r="G925" s="147" t="s">
        <v>15302</v>
      </c>
      <c r="H925" s="246">
        <v>2958465</v>
      </c>
      <c r="I925" s="246">
        <v>42370</v>
      </c>
      <c r="J925" s="147" t="s">
        <v>1406</v>
      </c>
    </row>
    <row r="926" spans="2:10" x14ac:dyDescent="0.2">
      <c r="B926" s="148" t="s">
        <v>13248</v>
      </c>
      <c r="C926" s="149" t="s">
        <v>15312</v>
      </c>
      <c r="D926" s="147" t="s">
        <v>704</v>
      </c>
      <c r="E926" s="147" t="s">
        <v>15301</v>
      </c>
      <c r="F926" s="147" t="s">
        <v>21</v>
      </c>
      <c r="G926" s="147" t="s">
        <v>15302</v>
      </c>
      <c r="H926" s="246">
        <v>2958465</v>
      </c>
      <c r="I926" s="246">
        <v>42370</v>
      </c>
      <c r="J926" s="147" t="s">
        <v>1406</v>
      </c>
    </row>
    <row r="927" spans="2:10" x14ac:dyDescent="0.2">
      <c r="B927" s="148" t="s">
        <v>13248</v>
      </c>
      <c r="C927" s="149" t="s">
        <v>15313</v>
      </c>
      <c r="D927" s="147" t="s">
        <v>704</v>
      </c>
      <c r="E927" s="147" t="s">
        <v>15301</v>
      </c>
      <c r="F927" s="147" t="s">
        <v>21</v>
      </c>
      <c r="G927" s="147" t="s">
        <v>15302</v>
      </c>
      <c r="H927" s="246">
        <v>2958465</v>
      </c>
      <c r="I927" s="246">
        <v>42370</v>
      </c>
      <c r="J927" s="147" t="s">
        <v>1406</v>
      </c>
    </row>
    <row r="928" spans="2:10" x14ac:dyDescent="0.2">
      <c r="B928" s="148" t="s">
        <v>13248</v>
      </c>
      <c r="C928" s="149" t="s">
        <v>15314</v>
      </c>
      <c r="D928" s="147" t="s">
        <v>704</v>
      </c>
      <c r="E928" s="147" t="s">
        <v>15301</v>
      </c>
      <c r="F928" s="147" t="s">
        <v>21</v>
      </c>
      <c r="G928" s="147" t="s">
        <v>15302</v>
      </c>
      <c r="H928" s="246">
        <v>2958465</v>
      </c>
      <c r="I928" s="246">
        <v>42370</v>
      </c>
      <c r="J928" s="147" t="s">
        <v>1406</v>
      </c>
    </row>
    <row r="929" spans="2:10" x14ac:dyDescent="0.2">
      <c r="B929" s="148" t="s">
        <v>13248</v>
      </c>
      <c r="C929" s="149" t="s">
        <v>15315</v>
      </c>
      <c r="D929" s="147" t="s">
        <v>704</v>
      </c>
      <c r="E929" s="147" t="s">
        <v>15301</v>
      </c>
      <c r="F929" s="147" t="s">
        <v>21</v>
      </c>
      <c r="G929" s="147" t="s">
        <v>15302</v>
      </c>
      <c r="H929" s="246">
        <v>2958465</v>
      </c>
      <c r="I929" s="246">
        <v>42370</v>
      </c>
      <c r="J929" s="147" t="s">
        <v>1406</v>
      </c>
    </row>
    <row r="930" spans="2:10" x14ac:dyDescent="0.2">
      <c r="B930" s="148" t="s">
        <v>13248</v>
      </c>
      <c r="C930" s="149" t="s">
        <v>15316</v>
      </c>
      <c r="D930" s="147" t="s">
        <v>704</v>
      </c>
      <c r="E930" s="147" t="s">
        <v>15301</v>
      </c>
      <c r="F930" s="147" t="s">
        <v>21</v>
      </c>
      <c r="G930" s="147" t="s">
        <v>15302</v>
      </c>
      <c r="H930" s="246">
        <v>2958465</v>
      </c>
      <c r="I930" s="246">
        <v>42370</v>
      </c>
      <c r="J930" s="147" t="s">
        <v>1406</v>
      </c>
    </row>
    <row r="931" spans="2:10" x14ac:dyDescent="0.2">
      <c r="B931" s="148" t="s">
        <v>13248</v>
      </c>
      <c r="C931" s="149" t="s">
        <v>15317</v>
      </c>
      <c r="D931" s="147" t="s">
        <v>704</v>
      </c>
      <c r="E931" s="147" t="s">
        <v>15301</v>
      </c>
      <c r="F931" s="147" t="s">
        <v>21</v>
      </c>
      <c r="G931" s="147" t="s">
        <v>15302</v>
      </c>
      <c r="H931" s="246">
        <v>2958465</v>
      </c>
      <c r="I931" s="246">
        <v>42370</v>
      </c>
      <c r="J931" s="147" t="s">
        <v>1406</v>
      </c>
    </row>
    <row r="932" spans="2:10" x14ac:dyDescent="0.2">
      <c r="B932" s="148" t="s">
        <v>13248</v>
      </c>
      <c r="C932" s="149" t="s">
        <v>15318</v>
      </c>
      <c r="D932" s="147" t="s">
        <v>704</v>
      </c>
      <c r="E932" s="147" t="s">
        <v>15301</v>
      </c>
      <c r="F932" s="147" t="s">
        <v>21</v>
      </c>
      <c r="G932" s="147" t="s">
        <v>15302</v>
      </c>
      <c r="H932" s="246">
        <v>2958465</v>
      </c>
      <c r="I932" s="246">
        <v>42370</v>
      </c>
      <c r="J932" s="147" t="s">
        <v>1406</v>
      </c>
    </row>
    <row r="933" spans="2:10" x14ac:dyDescent="0.2">
      <c r="B933" s="148" t="s">
        <v>13248</v>
      </c>
      <c r="C933" s="149" t="s">
        <v>15319</v>
      </c>
      <c r="D933" s="147" t="s">
        <v>704</v>
      </c>
      <c r="E933" s="147" t="s">
        <v>15301</v>
      </c>
      <c r="F933" s="147" t="s">
        <v>21</v>
      </c>
      <c r="G933" s="147" t="s">
        <v>15302</v>
      </c>
      <c r="H933" s="246">
        <v>2958465</v>
      </c>
      <c r="I933" s="246">
        <v>42370</v>
      </c>
      <c r="J933" s="147" t="s">
        <v>1406</v>
      </c>
    </row>
    <row r="934" spans="2:10" x14ac:dyDescent="0.2">
      <c r="B934" s="148" t="s">
        <v>13248</v>
      </c>
      <c r="C934" s="149" t="s">
        <v>15320</v>
      </c>
      <c r="D934" s="147" t="s">
        <v>704</v>
      </c>
      <c r="E934" s="147" t="s">
        <v>15301</v>
      </c>
      <c r="F934" s="147" t="s">
        <v>21</v>
      </c>
      <c r="G934" s="147" t="s">
        <v>15302</v>
      </c>
      <c r="H934" s="246">
        <v>2958465</v>
      </c>
      <c r="I934" s="246">
        <v>42370</v>
      </c>
      <c r="J934" s="147" t="s">
        <v>1406</v>
      </c>
    </row>
    <row r="935" spans="2:10" x14ac:dyDescent="0.2">
      <c r="B935" s="148" t="s">
        <v>13248</v>
      </c>
      <c r="C935" s="149" t="s">
        <v>15321</v>
      </c>
      <c r="D935" s="147" t="s">
        <v>704</v>
      </c>
      <c r="E935" s="147" t="s">
        <v>15301</v>
      </c>
      <c r="F935" s="147" t="s">
        <v>21</v>
      </c>
      <c r="G935" s="147" t="s">
        <v>15302</v>
      </c>
      <c r="H935" s="246">
        <v>2958465</v>
      </c>
      <c r="I935" s="246">
        <v>42370</v>
      </c>
      <c r="J935" s="147" t="s">
        <v>1406</v>
      </c>
    </row>
    <row r="936" spans="2:10" x14ac:dyDescent="0.2">
      <c r="B936" s="148" t="s">
        <v>13248</v>
      </c>
      <c r="C936" s="149" t="s">
        <v>15322</v>
      </c>
      <c r="D936" s="147" t="s">
        <v>704</v>
      </c>
      <c r="E936" s="147" t="s">
        <v>15301</v>
      </c>
      <c r="F936" s="147" t="s">
        <v>21</v>
      </c>
      <c r="G936" s="147" t="s">
        <v>15302</v>
      </c>
      <c r="H936" s="246">
        <v>2958465</v>
      </c>
      <c r="I936" s="246">
        <v>42370</v>
      </c>
      <c r="J936" s="147" t="s">
        <v>1406</v>
      </c>
    </row>
    <row r="937" spans="2:10" x14ac:dyDescent="0.2">
      <c r="B937" s="148" t="s">
        <v>13248</v>
      </c>
      <c r="C937" s="149" t="s">
        <v>15323</v>
      </c>
      <c r="D937" s="147" t="s">
        <v>704</v>
      </c>
      <c r="E937" s="147" t="s">
        <v>15301</v>
      </c>
      <c r="F937" s="147" t="s">
        <v>21</v>
      </c>
      <c r="G937" s="147" t="s">
        <v>15302</v>
      </c>
      <c r="H937" s="246">
        <v>2958465</v>
      </c>
      <c r="I937" s="246">
        <v>42370</v>
      </c>
      <c r="J937" s="147" t="s">
        <v>1406</v>
      </c>
    </row>
    <row r="938" spans="2:10" x14ac:dyDescent="0.2">
      <c r="B938" s="148" t="s">
        <v>13248</v>
      </c>
      <c r="C938" s="149" t="s">
        <v>2466</v>
      </c>
      <c r="D938" s="147" t="s">
        <v>705</v>
      </c>
      <c r="E938" s="147" t="s">
        <v>1534</v>
      </c>
      <c r="F938" s="147" t="s">
        <v>21</v>
      </c>
      <c r="G938" s="147" t="s">
        <v>15324</v>
      </c>
      <c r="H938" s="246">
        <v>2958465</v>
      </c>
      <c r="I938" s="246">
        <v>1</v>
      </c>
      <c r="J938" s="147" t="s">
        <v>1406</v>
      </c>
    </row>
    <row r="939" spans="2:10" x14ac:dyDescent="0.2">
      <c r="B939" s="148" t="s">
        <v>13248</v>
      </c>
      <c r="C939" s="149" t="s">
        <v>2474</v>
      </c>
      <c r="D939" s="147" t="s">
        <v>705</v>
      </c>
      <c r="E939" s="147" t="s">
        <v>1534</v>
      </c>
      <c r="F939" s="147" t="s">
        <v>21</v>
      </c>
      <c r="G939" s="147" t="s">
        <v>15324</v>
      </c>
      <c r="H939" s="246">
        <v>2958465</v>
      </c>
      <c r="I939" s="246">
        <v>1</v>
      </c>
      <c r="J939" s="147" t="s">
        <v>1406</v>
      </c>
    </row>
    <row r="940" spans="2:10" x14ac:dyDescent="0.2">
      <c r="B940" s="148" t="s">
        <v>13248</v>
      </c>
      <c r="C940" s="149" t="s">
        <v>2475</v>
      </c>
      <c r="D940" s="147" t="s">
        <v>705</v>
      </c>
      <c r="E940" s="147" t="s">
        <v>1534</v>
      </c>
      <c r="F940" s="147" t="s">
        <v>21</v>
      </c>
      <c r="G940" s="147" t="s">
        <v>15324</v>
      </c>
      <c r="H940" s="246">
        <v>2958465</v>
      </c>
      <c r="I940" s="246">
        <v>1</v>
      </c>
      <c r="J940" s="147" t="s">
        <v>1406</v>
      </c>
    </row>
    <row r="941" spans="2:10" x14ac:dyDescent="0.2">
      <c r="B941" s="148" t="s">
        <v>13248</v>
      </c>
      <c r="C941" s="149" t="s">
        <v>2472</v>
      </c>
      <c r="D941" s="147" t="s">
        <v>705</v>
      </c>
      <c r="E941" s="147" t="s">
        <v>1534</v>
      </c>
      <c r="F941" s="147" t="s">
        <v>21</v>
      </c>
      <c r="G941" s="147" t="s">
        <v>15324</v>
      </c>
      <c r="H941" s="246">
        <v>2958465</v>
      </c>
      <c r="I941" s="246">
        <v>1</v>
      </c>
      <c r="J941" s="147" t="s">
        <v>1406</v>
      </c>
    </row>
    <row r="942" spans="2:10" x14ac:dyDescent="0.2">
      <c r="B942" s="148" t="s">
        <v>13248</v>
      </c>
      <c r="C942" s="149" t="s">
        <v>2465</v>
      </c>
      <c r="D942" s="147" t="s">
        <v>705</v>
      </c>
      <c r="E942" s="147" t="s">
        <v>1534</v>
      </c>
      <c r="F942" s="147" t="s">
        <v>21</v>
      </c>
      <c r="G942" s="147" t="s">
        <v>15324</v>
      </c>
      <c r="H942" s="246">
        <v>2958465</v>
      </c>
      <c r="I942" s="246">
        <v>1</v>
      </c>
      <c r="J942" s="147" t="s">
        <v>1406</v>
      </c>
    </row>
    <row r="943" spans="2:10" x14ac:dyDescent="0.2">
      <c r="B943" s="148" t="s">
        <v>13248</v>
      </c>
      <c r="C943" s="149" t="s">
        <v>2462</v>
      </c>
      <c r="D943" s="147" t="s">
        <v>705</v>
      </c>
      <c r="E943" s="147" t="s">
        <v>1534</v>
      </c>
      <c r="F943" s="147" t="s">
        <v>21</v>
      </c>
      <c r="G943" s="147" t="s">
        <v>15324</v>
      </c>
      <c r="H943" s="246">
        <v>2958465</v>
      </c>
      <c r="I943" s="246">
        <v>1</v>
      </c>
      <c r="J943" s="147" t="s">
        <v>1406</v>
      </c>
    </row>
    <row r="944" spans="2:10" x14ac:dyDescent="0.2">
      <c r="B944" s="148" t="s">
        <v>13248</v>
      </c>
      <c r="C944" s="149" t="s">
        <v>2455</v>
      </c>
      <c r="D944" s="147" t="s">
        <v>705</v>
      </c>
      <c r="E944" s="147" t="s">
        <v>1534</v>
      </c>
      <c r="F944" s="147" t="s">
        <v>21</v>
      </c>
      <c r="G944" s="147" t="s">
        <v>15324</v>
      </c>
      <c r="H944" s="246">
        <v>2958465</v>
      </c>
      <c r="I944" s="246">
        <v>1</v>
      </c>
      <c r="J944" s="147" t="s">
        <v>1406</v>
      </c>
    </row>
    <row r="945" spans="2:10" x14ac:dyDescent="0.2">
      <c r="B945" s="148" t="s">
        <v>13248</v>
      </c>
      <c r="C945" s="149" t="s">
        <v>2463</v>
      </c>
      <c r="D945" s="147" t="s">
        <v>705</v>
      </c>
      <c r="E945" s="147" t="s">
        <v>1534</v>
      </c>
      <c r="F945" s="147" t="s">
        <v>21</v>
      </c>
      <c r="G945" s="147" t="s">
        <v>15324</v>
      </c>
      <c r="H945" s="246">
        <v>2958465</v>
      </c>
      <c r="I945" s="246">
        <v>1</v>
      </c>
      <c r="J945" s="147" t="s">
        <v>1406</v>
      </c>
    </row>
    <row r="946" spans="2:10" x14ac:dyDescent="0.2">
      <c r="B946" s="148" t="s">
        <v>13248</v>
      </c>
      <c r="C946" s="149" t="s">
        <v>2459</v>
      </c>
      <c r="D946" s="147" t="s">
        <v>705</v>
      </c>
      <c r="E946" s="147" t="s">
        <v>1534</v>
      </c>
      <c r="F946" s="147" t="s">
        <v>21</v>
      </c>
      <c r="G946" s="147" t="s">
        <v>15324</v>
      </c>
      <c r="H946" s="246">
        <v>2958465</v>
      </c>
      <c r="I946" s="246">
        <v>1</v>
      </c>
      <c r="J946" s="147" t="s">
        <v>1406</v>
      </c>
    </row>
    <row r="947" spans="2:10" x14ac:dyDescent="0.2">
      <c r="B947" s="148" t="s">
        <v>13248</v>
      </c>
      <c r="C947" s="149" t="s">
        <v>2457</v>
      </c>
      <c r="D947" s="147" t="s">
        <v>705</v>
      </c>
      <c r="E947" s="147" t="s">
        <v>1534</v>
      </c>
      <c r="F947" s="147" t="s">
        <v>21</v>
      </c>
      <c r="G947" s="147" t="s">
        <v>15324</v>
      </c>
      <c r="H947" s="246">
        <v>2958465</v>
      </c>
      <c r="I947" s="246">
        <v>1</v>
      </c>
      <c r="J947" s="147" t="s">
        <v>1406</v>
      </c>
    </row>
    <row r="948" spans="2:10" x14ac:dyDescent="0.2">
      <c r="B948" s="148" t="s">
        <v>13248</v>
      </c>
      <c r="C948" s="149" t="s">
        <v>2461</v>
      </c>
      <c r="D948" s="147" t="s">
        <v>705</v>
      </c>
      <c r="E948" s="147" t="s">
        <v>1534</v>
      </c>
      <c r="F948" s="147" t="s">
        <v>21</v>
      </c>
      <c r="G948" s="147" t="s">
        <v>15324</v>
      </c>
      <c r="H948" s="246">
        <v>2958465</v>
      </c>
      <c r="I948" s="246">
        <v>1</v>
      </c>
      <c r="J948" s="147" t="s">
        <v>1406</v>
      </c>
    </row>
    <row r="949" spans="2:10" x14ac:dyDescent="0.2">
      <c r="B949" s="148" t="s">
        <v>13248</v>
      </c>
      <c r="C949" s="149" t="s">
        <v>2458</v>
      </c>
      <c r="D949" s="147" t="s">
        <v>705</v>
      </c>
      <c r="E949" s="147" t="s">
        <v>1534</v>
      </c>
      <c r="F949" s="147" t="s">
        <v>21</v>
      </c>
      <c r="G949" s="147" t="s">
        <v>15324</v>
      </c>
      <c r="H949" s="246">
        <v>2958465</v>
      </c>
      <c r="I949" s="246">
        <v>1</v>
      </c>
      <c r="J949" s="147" t="s">
        <v>1406</v>
      </c>
    </row>
    <row r="950" spans="2:10" x14ac:dyDescent="0.2">
      <c r="B950" s="148" t="s">
        <v>13248</v>
      </c>
      <c r="C950" s="149" t="s">
        <v>2471</v>
      </c>
      <c r="D950" s="147" t="s">
        <v>705</v>
      </c>
      <c r="E950" s="147" t="s">
        <v>1534</v>
      </c>
      <c r="F950" s="147" t="s">
        <v>21</v>
      </c>
      <c r="G950" s="147" t="s">
        <v>15324</v>
      </c>
      <c r="H950" s="246">
        <v>2958465</v>
      </c>
      <c r="I950" s="246">
        <v>1</v>
      </c>
      <c r="J950" s="147" t="s">
        <v>1406</v>
      </c>
    </row>
    <row r="951" spans="2:10" x14ac:dyDescent="0.2">
      <c r="B951" s="148" t="s">
        <v>13248</v>
      </c>
      <c r="C951" s="149" t="s">
        <v>2470</v>
      </c>
      <c r="D951" s="147" t="s">
        <v>705</v>
      </c>
      <c r="E951" s="147" t="s">
        <v>1534</v>
      </c>
      <c r="F951" s="147" t="s">
        <v>21</v>
      </c>
      <c r="G951" s="147" t="s">
        <v>15324</v>
      </c>
      <c r="H951" s="246">
        <v>2958465</v>
      </c>
      <c r="I951" s="246">
        <v>1</v>
      </c>
      <c r="J951" s="147" t="s">
        <v>1406</v>
      </c>
    </row>
    <row r="952" spans="2:10" x14ac:dyDescent="0.2">
      <c r="B952" s="148" t="s">
        <v>13248</v>
      </c>
      <c r="C952" s="149" t="s">
        <v>2456</v>
      </c>
      <c r="D952" s="147" t="s">
        <v>705</v>
      </c>
      <c r="E952" s="147" t="s">
        <v>1534</v>
      </c>
      <c r="F952" s="147" t="s">
        <v>21</v>
      </c>
      <c r="G952" s="147" t="s">
        <v>15324</v>
      </c>
      <c r="H952" s="246">
        <v>2958465</v>
      </c>
      <c r="I952" s="246">
        <v>1</v>
      </c>
      <c r="J952" s="147" t="s">
        <v>1406</v>
      </c>
    </row>
    <row r="953" spans="2:10" x14ac:dyDescent="0.2">
      <c r="B953" s="148" t="s">
        <v>13248</v>
      </c>
      <c r="C953" s="149" t="s">
        <v>2460</v>
      </c>
      <c r="D953" s="147" t="s">
        <v>705</v>
      </c>
      <c r="E953" s="147" t="s">
        <v>1534</v>
      </c>
      <c r="F953" s="147" t="s">
        <v>21</v>
      </c>
      <c r="G953" s="147" t="s">
        <v>15324</v>
      </c>
      <c r="H953" s="246">
        <v>2958465</v>
      </c>
      <c r="I953" s="246">
        <v>1</v>
      </c>
      <c r="J953" s="147" t="s">
        <v>1406</v>
      </c>
    </row>
    <row r="954" spans="2:10" x14ac:dyDescent="0.2">
      <c r="B954" s="148" t="s">
        <v>13248</v>
      </c>
      <c r="C954" s="149" t="s">
        <v>2464</v>
      </c>
      <c r="D954" s="147" t="s">
        <v>705</v>
      </c>
      <c r="E954" s="147" t="s">
        <v>1534</v>
      </c>
      <c r="F954" s="147" t="s">
        <v>21</v>
      </c>
      <c r="G954" s="147" t="s">
        <v>15324</v>
      </c>
      <c r="H954" s="246">
        <v>2958465</v>
      </c>
      <c r="I954" s="246">
        <v>1</v>
      </c>
      <c r="J954" s="147" t="s">
        <v>1406</v>
      </c>
    </row>
    <row r="955" spans="2:10" x14ac:dyDescent="0.2">
      <c r="B955" s="148" t="s">
        <v>13248</v>
      </c>
      <c r="C955" s="149" t="s">
        <v>2473</v>
      </c>
      <c r="D955" s="147" t="s">
        <v>705</v>
      </c>
      <c r="E955" s="147" t="s">
        <v>1534</v>
      </c>
      <c r="F955" s="147" t="s">
        <v>21</v>
      </c>
      <c r="G955" s="147" t="s">
        <v>15324</v>
      </c>
      <c r="H955" s="246">
        <v>2958465</v>
      </c>
      <c r="I955" s="246">
        <v>1</v>
      </c>
      <c r="J955" s="147" t="s">
        <v>1406</v>
      </c>
    </row>
    <row r="956" spans="2:10" x14ac:dyDescent="0.2">
      <c r="B956" s="148" t="s">
        <v>13248</v>
      </c>
      <c r="C956" s="149" t="s">
        <v>2469</v>
      </c>
      <c r="D956" s="147" t="s">
        <v>705</v>
      </c>
      <c r="E956" s="147" t="s">
        <v>1534</v>
      </c>
      <c r="F956" s="147" t="s">
        <v>21</v>
      </c>
      <c r="G956" s="147" t="s">
        <v>15324</v>
      </c>
      <c r="H956" s="246">
        <v>2958465</v>
      </c>
      <c r="I956" s="246">
        <v>1</v>
      </c>
      <c r="J956" s="147" t="s">
        <v>1406</v>
      </c>
    </row>
    <row r="957" spans="2:10" x14ac:dyDescent="0.2">
      <c r="B957" s="148" t="s">
        <v>13248</v>
      </c>
      <c r="C957" s="149" t="s">
        <v>2476</v>
      </c>
      <c r="D957" s="147" t="s">
        <v>705</v>
      </c>
      <c r="E957" s="147" t="s">
        <v>1534</v>
      </c>
      <c r="F957" s="147" t="s">
        <v>21</v>
      </c>
      <c r="G957" s="147" t="s">
        <v>15324</v>
      </c>
      <c r="H957" s="246">
        <v>2958465</v>
      </c>
      <c r="I957" s="246">
        <v>1</v>
      </c>
      <c r="J957" s="147" t="s">
        <v>1406</v>
      </c>
    </row>
    <row r="958" spans="2:10" x14ac:dyDescent="0.2">
      <c r="B958" s="148" t="s">
        <v>13248</v>
      </c>
      <c r="C958" s="149" t="s">
        <v>2468</v>
      </c>
      <c r="D958" s="147" t="s">
        <v>705</v>
      </c>
      <c r="E958" s="147" t="s">
        <v>1534</v>
      </c>
      <c r="F958" s="147" t="s">
        <v>21</v>
      </c>
      <c r="G958" s="147" t="s">
        <v>15324</v>
      </c>
      <c r="H958" s="246">
        <v>2958465</v>
      </c>
      <c r="I958" s="246">
        <v>1</v>
      </c>
      <c r="J958" s="147" t="s">
        <v>1406</v>
      </c>
    </row>
    <row r="959" spans="2:10" x14ac:dyDescent="0.2">
      <c r="B959" s="148" t="s">
        <v>13248</v>
      </c>
      <c r="C959" s="149" t="s">
        <v>2467</v>
      </c>
      <c r="D959" s="147" t="s">
        <v>705</v>
      </c>
      <c r="E959" s="147" t="s">
        <v>1534</v>
      </c>
      <c r="F959" s="147" t="s">
        <v>21</v>
      </c>
      <c r="G959" s="147" t="s">
        <v>15324</v>
      </c>
      <c r="H959" s="246">
        <v>2958465</v>
      </c>
      <c r="I959" s="246">
        <v>1</v>
      </c>
      <c r="J959" s="147" t="s">
        <v>1406</v>
      </c>
    </row>
    <row r="960" spans="2:10" x14ac:dyDescent="0.2">
      <c r="B960" s="148" t="s">
        <v>13248</v>
      </c>
      <c r="C960" s="149" t="s">
        <v>2510</v>
      </c>
      <c r="D960" s="147" t="s">
        <v>706</v>
      </c>
      <c r="E960" s="147" t="s">
        <v>1535</v>
      </c>
      <c r="F960" s="147" t="s">
        <v>21</v>
      </c>
      <c r="G960" s="147" t="s">
        <v>15325</v>
      </c>
      <c r="H960" s="246">
        <v>2958465</v>
      </c>
      <c r="I960" s="246">
        <v>1</v>
      </c>
      <c r="J960" s="147" t="s">
        <v>1406</v>
      </c>
    </row>
    <row r="961" spans="2:10" x14ac:dyDescent="0.2">
      <c r="B961" s="148" t="s">
        <v>13248</v>
      </c>
      <c r="C961" s="149" t="s">
        <v>2518</v>
      </c>
      <c r="D961" s="147" t="s">
        <v>706</v>
      </c>
      <c r="E961" s="147" t="s">
        <v>1535</v>
      </c>
      <c r="F961" s="147" t="s">
        <v>21</v>
      </c>
      <c r="G961" s="147" t="s">
        <v>15325</v>
      </c>
      <c r="H961" s="246">
        <v>2958465</v>
      </c>
      <c r="I961" s="246">
        <v>1</v>
      </c>
      <c r="J961" s="147" t="s">
        <v>1406</v>
      </c>
    </row>
    <row r="962" spans="2:10" x14ac:dyDescent="0.2">
      <c r="B962" s="148" t="s">
        <v>13248</v>
      </c>
      <c r="C962" s="149" t="s">
        <v>2519</v>
      </c>
      <c r="D962" s="147" t="s">
        <v>706</v>
      </c>
      <c r="E962" s="147" t="s">
        <v>1535</v>
      </c>
      <c r="F962" s="147" t="s">
        <v>21</v>
      </c>
      <c r="G962" s="147" t="s">
        <v>15325</v>
      </c>
      <c r="H962" s="246">
        <v>2958465</v>
      </c>
      <c r="I962" s="246">
        <v>1</v>
      </c>
      <c r="J962" s="147" t="s">
        <v>1406</v>
      </c>
    </row>
    <row r="963" spans="2:10" x14ac:dyDescent="0.2">
      <c r="B963" s="148" t="s">
        <v>13248</v>
      </c>
      <c r="C963" s="149" t="s">
        <v>2516</v>
      </c>
      <c r="D963" s="147" t="s">
        <v>706</v>
      </c>
      <c r="E963" s="147" t="s">
        <v>1535</v>
      </c>
      <c r="F963" s="147" t="s">
        <v>21</v>
      </c>
      <c r="G963" s="147" t="s">
        <v>15325</v>
      </c>
      <c r="H963" s="246">
        <v>2958465</v>
      </c>
      <c r="I963" s="246">
        <v>1</v>
      </c>
      <c r="J963" s="147" t="s">
        <v>1406</v>
      </c>
    </row>
    <row r="964" spans="2:10" x14ac:dyDescent="0.2">
      <c r="B964" s="148" t="s">
        <v>13248</v>
      </c>
      <c r="C964" s="149" t="s">
        <v>2509</v>
      </c>
      <c r="D964" s="147" t="s">
        <v>706</v>
      </c>
      <c r="E964" s="147" t="s">
        <v>1535</v>
      </c>
      <c r="F964" s="147" t="s">
        <v>21</v>
      </c>
      <c r="G964" s="147" t="s">
        <v>15325</v>
      </c>
      <c r="H964" s="246">
        <v>2958465</v>
      </c>
      <c r="I964" s="246">
        <v>1</v>
      </c>
      <c r="J964" s="147" t="s">
        <v>1406</v>
      </c>
    </row>
    <row r="965" spans="2:10" x14ac:dyDescent="0.2">
      <c r="B965" s="148" t="s">
        <v>13248</v>
      </c>
      <c r="C965" s="149" t="s">
        <v>2506</v>
      </c>
      <c r="D965" s="147" t="s">
        <v>706</v>
      </c>
      <c r="E965" s="147" t="s">
        <v>1535</v>
      </c>
      <c r="F965" s="147" t="s">
        <v>21</v>
      </c>
      <c r="G965" s="147" t="s">
        <v>15325</v>
      </c>
      <c r="H965" s="246">
        <v>2958465</v>
      </c>
      <c r="I965" s="246">
        <v>1</v>
      </c>
      <c r="J965" s="147" t="s">
        <v>1406</v>
      </c>
    </row>
    <row r="966" spans="2:10" x14ac:dyDescent="0.2">
      <c r="B966" s="148" t="s">
        <v>13248</v>
      </c>
      <c r="C966" s="149" t="s">
        <v>2499</v>
      </c>
      <c r="D966" s="147" t="s">
        <v>706</v>
      </c>
      <c r="E966" s="147" t="s">
        <v>1535</v>
      </c>
      <c r="F966" s="147" t="s">
        <v>21</v>
      </c>
      <c r="G966" s="147" t="s">
        <v>15325</v>
      </c>
      <c r="H966" s="246">
        <v>2958465</v>
      </c>
      <c r="I966" s="246">
        <v>1</v>
      </c>
      <c r="J966" s="147" t="s">
        <v>1406</v>
      </c>
    </row>
    <row r="967" spans="2:10" x14ac:dyDescent="0.2">
      <c r="B967" s="148" t="s">
        <v>13248</v>
      </c>
      <c r="C967" s="149" t="s">
        <v>2507</v>
      </c>
      <c r="D967" s="147" t="s">
        <v>706</v>
      </c>
      <c r="E967" s="147" t="s">
        <v>1535</v>
      </c>
      <c r="F967" s="147" t="s">
        <v>21</v>
      </c>
      <c r="G967" s="147" t="s">
        <v>15325</v>
      </c>
      <c r="H967" s="246">
        <v>2958465</v>
      </c>
      <c r="I967" s="246">
        <v>1</v>
      </c>
      <c r="J967" s="147" t="s">
        <v>1406</v>
      </c>
    </row>
    <row r="968" spans="2:10" x14ac:dyDescent="0.2">
      <c r="B968" s="148" t="s">
        <v>13248</v>
      </c>
      <c r="C968" s="149" t="s">
        <v>2503</v>
      </c>
      <c r="D968" s="147" t="s">
        <v>706</v>
      </c>
      <c r="E968" s="147" t="s">
        <v>1535</v>
      </c>
      <c r="F968" s="147" t="s">
        <v>21</v>
      </c>
      <c r="G968" s="147" t="s">
        <v>15325</v>
      </c>
      <c r="H968" s="246">
        <v>2958465</v>
      </c>
      <c r="I968" s="246">
        <v>1</v>
      </c>
      <c r="J968" s="147" t="s">
        <v>1406</v>
      </c>
    </row>
    <row r="969" spans="2:10" x14ac:dyDescent="0.2">
      <c r="B969" s="148" t="s">
        <v>13248</v>
      </c>
      <c r="C969" s="149" t="s">
        <v>2501</v>
      </c>
      <c r="D969" s="147" t="s">
        <v>706</v>
      </c>
      <c r="E969" s="147" t="s">
        <v>1535</v>
      </c>
      <c r="F969" s="147" t="s">
        <v>21</v>
      </c>
      <c r="G969" s="147" t="s">
        <v>15325</v>
      </c>
      <c r="H969" s="246">
        <v>2958465</v>
      </c>
      <c r="I969" s="246">
        <v>1</v>
      </c>
      <c r="J969" s="147" t="s">
        <v>1406</v>
      </c>
    </row>
    <row r="970" spans="2:10" x14ac:dyDescent="0.2">
      <c r="B970" s="148" t="s">
        <v>13248</v>
      </c>
      <c r="C970" s="149" t="s">
        <v>2505</v>
      </c>
      <c r="D970" s="147" t="s">
        <v>706</v>
      </c>
      <c r="E970" s="147" t="s">
        <v>1535</v>
      </c>
      <c r="F970" s="147" t="s">
        <v>21</v>
      </c>
      <c r="G970" s="147" t="s">
        <v>15325</v>
      </c>
      <c r="H970" s="246">
        <v>2958465</v>
      </c>
      <c r="I970" s="246">
        <v>1</v>
      </c>
      <c r="J970" s="147" t="s">
        <v>1406</v>
      </c>
    </row>
    <row r="971" spans="2:10" x14ac:dyDescent="0.2">
      <c r="B971" s="148" t="s">
        <v>13248</v>
      </c>
      <c r="C971" s="149" t="s">
        <v>2502</v>
      </c>
      <c r="D971" s="147" t="s">
        <v>706</v>
      </c>
      <c r="E971" s="147" t="s">
        <v>1535</v>
      </c>
      <c r="F971" s="147" t="s">
        <v>21</v>
      </c>
      <c r="G971" s="147" t="s">
        <v>15325</v>
      </c>
      <c r="H971" s="246">
        <v>2958465</v>
      </c>
      <c r="I971" s="246">
        <v>1</v>
      </c>
      <c r="J971" s="147" t="s">
        <v>1406</v>
      </c>
    </row>
    <row r="972" spans="2:10" x14ac:dyDescent="0.2">
      <c r="B972" s="148" t="s">
        <v>13248</v>
      </c>
      <c r="C972" s="149" t="s">
        <v>2515</v>
      </c>
      <c r="D972" s="147" t="s">
        <v>706</v>
      </c>
      <c r="E972" s="147" t="s">
        <v>1535</v>
      </c>
      <c r="F972" s="147" t="s">
        <v>21</v>
      </c>
      <c r="G972" s="147" t="s">
        <v>15325</v>
      </c>
      <c r="H972" s="246">
        <v>2958465</v>
      </c>
      <c r="I972" s="246">
        <v>1</v>
      </c>
      <c r="J972" s="147" t="s">
        <v>1406</v>
      </c>
    </row>
    <row r="973" spans="2:10" x14ac:dyDescent="0.2">
      <c r="B973" s="148" t="s">
        <v>13248</v>
      </c>
      <c r="C973" s="149" t="s">
        <v>2514</v>
      </c>
      <c r="D973" s="147" t="s">
        <v>706</v>
      </c>
      <c r="E973" s="147" t="s">
        <v>1535</v>
      </c>
      <c r="F973" s="147" t="s">
        <v>21</v>
      </c>
      <c r="G973" s="147" t="s">
        <v>15325</v>
      </c>
      <c r="H973" s="246">
        <v>2958465</v>
      </c>
      <c r="I973" s="246">
        <v>1</v>
      </c>
      <c r="J973" s="147" t="s">
        <v>1406</v>
      </c>
    </row>
    <row r="974" spans="2:10" x14ac:dyDescent="0.2">
      <c r="B974" s="148" t="s">
        <v>13248</v>
      </c>
      <c r="C974" s="149" t="s">
        <v>2500</v>
      </c>
      <c r="D974" s="147" t="s">
        <v>706</v>
      </c>
      <c r="E974" s="147" t="s">
        <v>1535</v>
      </c>
      <c r="F974" s="147" t="s">
        <v>21</v>
      </c>
      <c r="G974" s="147" t="s">
        <v>15325</v>
      </c>
      <c r="H974" s="246">
        <v>2958465</v>
      </c>
      <c r="I974" s="246">
        <v>1</v>
      </c>
      <c r="J974" s="147" t="s">
        <v>1406</v>
      </c>
    </row>
    <row r="975" spans="2:10" x14ac:dyDescent="0.2">
      <c r="B975" s="148" t="s">
        <v>13248</v>
      </c>
      <c r="C975" s="149" t="s">
        <v>2504</v>
      </c>
      <c r="D975" s="147" t="s">
        <v>706</v>
      </c>
      <c r="E975" s="147" t="s">
        <v>1535</v>
      </c>
      <c r="F975" s="147" t="s">
        <v>21</v>
      </c>
      <c r="G975" s="147" t="s">
        <v>15325</v>
      </c>
      <c r="H975" s="246">
        <v>2958465</v>
      </c>
      <c r="I975" s="246">
        <v>1</v>
      </c>
      <c r="J975" s="147" t="s">
        <v>1406</v>
      </c>
    </row>
    <row r="976" spans="2:10" x14ac:dyDescent="0.2">
      <c r="B976" s="148" t="s">
        <v>13248</v>
      </c>
      <c r="C976" s="149" t="s">
        <v>2508</v>
      </c>
      <c r="D976" s="147" t="s">
        <v>706</v>
      </c>
      <c r="E976" s="147" t="s">
        <v>1535</v>
      </c>
      <c r="F976" s="147" t="s">
        <v>21</v>
      </c>
      <c r="G976" s="147" t="s">
        <v>15325</v>
      </c>
      <c r="H976" s="246">
        <v>2958465</v>
      </c>
      <c r="I976" s="246">
        <v>1</v>
      </c>
      <c r="J976" s="147" t="s">
        <v>1406</v>
      </c>
    </row>
    <row r="977" spans="2:10" x14ac:dyDescent="0.2">
      <c r="B977" s="148" t="s">
        <v>13248</v>
      </c>
      <c r="C977" s="149" t="s">
        <v>2517</v>
      </c>
      <c r="D977" s="147" t="s">
        <v>706</v>
      </c>
      <c r="E977" s="147" t="s">
        <v>1535</v>
      </c>
      <c r="F977" s="147" t="s">
        <v>21</v>
      </c>
      <c r="G977" s="147" t="s">
        <v>15325</v>
      </c>
      <c r="H977" s="246">
        <v>2958465</v>
      </c>
      <c r="I977" s="246">
        <v>1</v>
      </c>
      <c r="J977" s="147" t="s">
        <v>1406</v>
      </c>
    </row>
    <row r="978" spans="2:10" x14ac:dyDescent="0.2">
      <c r="B978" s="148" t="s">
        <v>13248</v>
      </c>
      <c r="C978" s="149" t="s">
        <v>2513</v>
      </c>
      <c r="D978" s="147" t="s">
        <v>706</v>
      </c>
      <c r="E978" s="147" t="s">
        <v>1535</v>
      </c>
      <c r="F978" s="147" t="s">
        <v>21</v>
      </c>
      <c r="G978" s="147" t="s">
        <v>15325</v>
      </c>
      <c r="H978" s="246">
        <v>2958465</v>
      </c>
      <c r="I978" s="246">
        <v>1</v>
      </c>
      <c r="J978" s="147" t="s">
        <v>1406</v>
      </c>
    </row>
    <row r="979" spans="2:10" x14ac:dyDescent="0.2">
      <c r="B979" s="148" t="s">
        <v>13248</v>
      </c>
      <c r="C979" s="149" t="s">
        <v>2520</v>
      </c>
      <c r="D979" s="147" t="s">
        <v>706</v>
      </c>
      <c r="E979" s="147" t="s">
        <v>1535</v>
      </c>
      <c r="F979" s="147" t="s">
        <v>21</v>
      </c>
      <c r="G979" s="147" t="s">
        <v>15325</v>
      </c>
      <c r="H979" s="246">
        <v>2958465</v>
      </c>
      <c r="I979" s="246">
        <v>1</v>
      </c>
      <c r="J979" s="147" t="s">
        <v>1406</v>
      </c>
    </row>
    <row r="980" spans="2:10" x14ac:dyDescent="0.2">
      <c r="B980" s="148" t="s">
        <v>13248</v>
      </c>
      <c r="C980" s="149" t="s">
        <v>2512</v>
      </c>
      <c r="D980" s="147" t="s">
        <v>706</v>
      </c>
      <c r="E980" s="147" t="s">
        <v>1535</v>
      </c>
      <c r="F980" s="147" t="s">
        <v>21</v>
      </c>
      <c r="G980" s="147" t="s">
        <v>15325</v>
      </c>
      <c r="H980" s="246">
        <v>2958465</v>
      </c>
      <c r="I980" s="246">
        <v>1</v>
      </c>
      <c r="J980" s="147" t="s">
        <v>1406</v>
      </c>
    </row>
    <row r="981" spans="2:10" x14ac:dyDescent="0.2">
      <c r="B981" s="148" t="s">
        <v>13248</v>
      </c>
      <c r="C981" s="149" t="s">
        <v>2511</v>
      </c>
      <c r="D981" s="147" t="s">
        <v>706</v>
      </c>
      <c r="E981" s="147" t="s">
        <v>1535</v>
      </c>
      <c r="F981" s="147" t="s">
        <v>21</v>
      </c>
      <c r="G981" s="147" t="s">
        <v>15325</v>
      </c>
      <c r="H981" s="246">
        <v>2958465</v>
      </c>
      <c r="I981" s="246">
        <v>1</v>
      </c>
      <c r="J981" s="147" t="s">
        <v>1406</v>
      </c>
    </row>
    <row r="982" spans="2:10" x14ac:dyDescent="0.2">
      <c r="B982" s="148" t="s">
        <v>13248</v>
      </c>
      <c r="C982" s="149" t="s">
        <v>2554</v>
      </c>
      <c r="D982" s="147" t="s">
        <v>707</v>
      </c>
      <c r="E982" s="147" t="s">
        <v>1536</v>
      </c>
      <c r="F982" s="147" t="s">
        <v>21</v>
      </c>
      <c r="G982" s="147" t="s">
        <v>15326</v>
      </c>
      <c r="H982" s="246">
        <v>2958465</v>
      </c>
      <c r="I982" s="246">
        <v>1</v>
      </c>
      <c r="J982" s="147" t="s">
        <v>1406</v>
      </c>
    </row>
    <row r="983" spans="2:10" x14ac:dyDescent="0.2">
      <c r="B983" s="148" t="s">
        <v>13248</v>
      </c>
      <c r="C983" s="149" t="s">
        <v>2562</v>
      </c>
      <c r="D983" s="147" t="s">
        <v>707</v>
      </c>
      <c r="E983" s="147" t="s">
        <v>1536</v>
      </c>
      <c r="F983" s="147" t="s">
        <v>21</v>
      </c>
      <c r="G983" s="147" t="s">
        <v>15326</v>
      </c>
      <c r="H983" s="246">
        <v>2958465</v>
      </c>
      <c r="I983" s="246">
        <v>1</v>
      </c>
      <c r="J983" s="147" t="s">
        <v>1406</v>
      </c>
    </row>
    <row r="984" spans="2:10" x14ac:dyDescent="0.2">
      <c r="B984" s="148" t="s">
        <v>13248</v>
      </c>
      <c r="C984" s="149" t="s">
        <v>2563</v>
      </c>
      <c r="D984" s="147" t="s">
        <v>707</v>
      </c>
      <c r="E984" s="147" t="s">
        <v>1536</v>
      </c>
      <c r="F984" s="147" t="s">
        <v>21</v>
      </c>
      <c r="G984" s="147" t="s">
        <v>15326</v>
      </c>
      <c r="H984" s="246">
        <v>2958465</v>
      </c>
      <c r="I984" s="246">
        <v>1</v>
      </c>
      <c r="J984" s="147" t="s">
        <v>1406</v>
      </c>
    </row>
    <row r="985" spans="2:10" x14ac:dyDescent="0.2">
      <c r="B985" s="148" t="s">
        <v>13248</v>
      </c>
      <c r="C985" s="149" t="s">
        <v>2560</v>
      </c>
      <c r="D985" s="147" t="s">
        <v>707</v>
      </c>
      <c r="E985" s="147" t="s">
        <v>1536</v>
      </c>
      <c r="F985" s="147" t="s">
        <v>21</v>
      </c>
      <c r="G985" s="147" t="s">
        <v>15326</v>
      </c>
      <c r="H985" s="246">
        <v>2958465</v>
      </c>
      <c r="I985" s="246">
        <v>1</v>
      </c>
      <c r="J985" s="147" t="s">
        <v>1406</v>
      </c>
    </row>
    <row r="986" spans="2:10" x14ac:dyDescent="0.2">
      <c r="B986" s="148" t="s">
        <v>13248</v>
      </c>
      <c r="C986" s="149" t="s">
        <v>2553</v>
      </c>
      <c r="D986" s="147" t="s">
        <v>707</v>
      </c>
      <c r="E986" s="147" t="s">
        <v>1536</v>
      </c>
      <c r="F986" s="147" t="s">
        <v>21</v>
      </c>
      <c r="G986" s="147" t="s">
        <v>15326</v>
      </c>
      <c r="H986" s="246">
        <v>2958465</v>
      </c>
      <c r="I986" s="246">
        <v>1</v>
      </c>
      <c r="J986" s="147" t="s">
        <v>1406</v>
      </c>
    </row>
    <row r="987" spans="2:10" x14ac:dyDescent="0.2">
      <c r="B987" s="148" t="s">
        <v>13248</v>
      </c>
      <c r="C987" s="149" t="s">
        <v>2550</v>
      </c>
      <c r="D987" s="147" t="s">
        <v>707</v>
      </c>
      <c r="E987" s="147" t="s">
        <v>1536</v>
      </c>
      <c r="F987" s="147" t="s">
        <v>21</v>
      </c>
      <c r="G987" s="147" t="s">
        <v>15326</v>
      </c>
      <c r="H987" s="246">
        <v>2958465</v>
      </c>
      <c r="I987" s="246">
        <v>1</v>
      </c>
      <c r="J987" s="147" t="s">
        <v>1406</v>
      </c>
    </row>
    <row r="988" spans="2:10" x14ac:dyDescent="0.2">
      <c r="B988" s="148" t="s">
        <v>13248</v>
      </c>
      <c r="C988" s="149" t="s">
        <v>2543</v>
      </c>
      <c r="D988" s="147" t="s">
        <v>707</v>
      </c>
      <c r="E988" s="147" t="s">
        <v>1536</v>
      </c>
      <c r="F988" s="147" t="s">
        <v>21</v>
      </c>
      <c r="G988" s="147" t="s">
        <v>15326</v>
      </c>
      <c r="H988" s="246">
        <v>2958465</v>
      </c>
      <c r="I988" s="246">
        <v>1</v>
      </c>
      <c r="J988" s="147" t="s">
        <v>1406</v>
      </c>
    </row>
    <row r="989" spans="2:10" x14ac:dyDescent="0.2">
      <c r="B989" s="148" t="s">
        <v>13248</v>
      </c>
      <c r="C989" s="149" t="s">
        <v>2551</v>
      </c>
      <c r="D989" s="147" t="s">
        <v>707</v>
      </c>
      <c r="E989" s="147" t="s">
        <v>1536</v>
      </c>
      <c r="F989" s="147" t="s">
        <v>21</v>
      </c>
      <c r="G989" s="147" t="s">
        <v>15326</v>
      </c>
      <c r="H989" s="246">
        <v>2958465</v>
      </c>
      <c r="I989" s="246">
        <v>1</v>
      </c>
      <c r="J989" s="147" t="s">
        <v>1406</v>
      </c>
    </row>
    <row r="990" spans="2:10" x14ac:dyDescent="0.2">
      <c r="B990" s="148" t="s">
        <v>13248</v>
      </c>
      <c r="C990" s="149" t="s">
        <v>2547</v>
      </c>
      <c r="D990" s="147" t="s">
        <v>707</v>
      </c>
      <c r="E990" s="147" t="s">
        <v>1536</v>
      </c>
      <c r="F990" s="147" t="s">
        <v>21</v>
      </c>
      <c r="G990" s="147" t="s">
        <v>15326</v>
      </c>
      <c r="H990" s="246">
        <v>2958465</v>
      </c>
      <c r="I990" s="246">
        <v>1</v>
      </c>
      <c r="J990" s="147" t="s">
        <v>1406</v>
      </c>
    </row>
    <row r="991" spans="2:10" x14ac:dyDescent="0.2">
      <c r="B991" s="148" t="s">
        <v>13248</v>
      </c>
      <c r="C991" s="149" t="s">
        <v>2545</v>
      </c>
      <c r="D991" s="147" t="s">
        <v>707</v>
      </c>
      <c r="E991" s="147" t="s">
        <v>1536</v>
      </c>
      <c r="F991" s="147" t="s">
        <v>21</v>
      </c>
      <c r="G991" s="147" t="s">
        <v>15326</v>
      </c>
      <c r="H991" s="246">
        <v>2958465</v>
      </c>
      <c r="I991" s="246">
        <v>1</v>
      </c>
      <c r="J991" s="147" t="s">
        <v>1406</v>
      </c>
    </row>
    <row r="992" spans="2:10" x14ac:dyDescent="0.2">
      <c r="B992" s="148" t="s">
        <v>13248</v>
      </c>
      <c r="C992" s="149" t="s">
        <v>2549</v>
      </c>
      <c r="D992" s="147" t="s">
        <v>707</v>
      </c>
      <c r="E992" s="147" t="s">
        <v>1536</v>
      </c>
      <c r="F992" s="147" t="s">
        <v>21</v>
      </c>
      <c r="G992" s="147" t="s">
        <v>15326</v>
      </c>
      <c r="H992" s="246">
        <v>2958465</v>
      </c>
      <c r="I992" s="246">
        <v>1</v>
      </c>
      <c r="J992" s="147" t="s">
        <v>1406</v>
      </c>
    </row>
    <row r="993" spans="2:10" x14ac:dyDescent="0.2">
      <c r="B993" s="148" t="s">
        <v>13248</v>
      </c>
      <c r="C993" s="149" t="s">
        <v>2546</v>
      </c>
      <c r="D993" s="147" t="s">
        <v>707</v>
      </c>
      <c r="E993" s="147" t="s">
        <v>1536</v>
      </c>
      <c r="F993" s="147" t="s">
        <v>21</v>
      </c>
      <c r="G993" s="147" t="s">
        <v>15326</v>
      </c>
      <c r="H993" s="246">
        <v>2958465</v>
      </c>
      <c r="I993" s="246">
        <v>1</v>
      </c>
      <c r="J993" s="147" t="s">
        <v>1406</v>
      </c>
    </row>
    <row r="994" spans="2:10" x14ac:dyDescent="0.2">
      <c r="B994" s="148" t="s">
        <v>13248</v>
      </c>
      <c r="C994" s="149" t="s">
        <v>2559</v>
      </c>
      <c r="D994" s="147" t="s">
        <v>707</v>
      </c>
      <c r="E994" s="147" t="s">
        <v>1536</v>
      </c>
      <c r="F994" s="147" t="s">
        <v>21</v>
      </c>
      <c r="G994" s="147" t="s">
        <v>15326</v>
      </c>
      <c r="H994" s="246">
        <v>2958465</v>
      </c>
      <c r="I994" s="246">
        <v>1</v>
      </c>
      <c r="J994" s="147" t="s">
        <v>1406</v>
      </c>
    </row>
    <row r="995" spans="2:10" x14ac:dyDescent="0.2">
      <c r="B995" s="148" t="s">
        <v>13248</v>
      </c>
      <c r="C995" s="149" t="s">
        <v>2558</v>
      </c>
      <c r="D995" s="147" t="s">
        <v>707</v>
      </c>
      <c r="E995" s="147" t="s">
        <v>1536</v>
      </c>
      <c r="F995" s="147" t="s">
        <v>21</v>
      </c>
      <c r="G995" s="147" t="s">
        <v>15326</v>
      </c>
      <c r="H995" s="246">
        <v>2958465</v>
      </c>
      <c r="I995" s="246">
        <v>1</v>
      </c>
      <c r="J995" s="147" t="s">
        <v>1406</v>
      </c>
    </row>
    <row r="996" spans="2:10" x14ac:dyDescent="0.2">
      <c r="B996" s="148" t="s">
        <v>13248</v>
      </c>
      <c r="C996" s="149" t="s">
        <v>2544</v>
      </c>
      <c r="D996" s="147" t="s">
        <v>707</v>
      </c>
      <c r="E996" s="147" t="s">
        <v>1536</v>
      </c>
      <c r="F996" s="147" t="s">
        <v>21</v>
      </c>
      <c r="G996" s="147" t="s">
        <v>15326</v>
      </c>
      <c r="H996" s="246">
        <v>2958465</v>
      </c>
      <c r="I996" s="246">
        <v>1</v>
      </c>
      <c r="J996" s="147" t="s">
        <v>1406</v>
      </c>
    </row>
    <row r="997" spans="2:10" x14ac:dyDescent="0.2">
      <c r="B997" s="148" t="s">
        <v>13248</v>
      </c>
      <c r="C997" s="149" t="s">
        <v>2548</v>
      </c>
      <c r="D997" s="147" t="s">
        <v>707</v>
      </c>
      <c r="E997" s="147" t="s">
        <v>1536</v>
      </c>
      <c r="F997" s="147" t="s">
        <v>21</v>
      </c>
      <c r="G997" s="147" t="s">
        <v>15326</v>
      </c>
      <c r="H997" s="246">
        <v>2958465</v>
      </c>
      <c r="I997" s="246">
        <v>1</v>
      </c>
      <c r="J997" s="147" t="s">
        <v>1406</v>
      </c>
    </row>
    <row r="998" spans="2:10" x14ac:dyDescent="0.2">
      <c r="B998" s="148" t="s">
        <v>13248</v>
      </c>
      <c r="C998" s="149" t="s">
        <v>2552</v>
      </c>
      <c r="D998" s="147" t="s">
        <v>707</v>
      </c>
      <c r="E998" s="147" t="s">
        <v>1536</v>
      </c>
      <c r="F998" s="147" t="s">
        <v>21</v>
      </c>
      <c r="G998" s="147" t="s">
        <v>15326</v>
      </c>
      <c r="H998" s="246">
        <v>2958465</v>
      </c>
      <c r="I998" s="246">
        <v>1</v>
      </c>
      <c r="J998" s="147" t="s">
        <v>1406</v>
      </c>
    </row>
    <row r="999" spans="2:10" x14ac:dyDescent="0.2">
      <c r="B999" s="148" t="s">
        <v>13248</v>
      </c>
      <c r="C999" s="149" t="s">
        <v>2561</v>
      </c>
      <c r="D999" s="147" t="s">
        <v>707</v>
      </c>
      <c r="E999" s="147" t="s">
        <v>1536</v>
      </c>
      <c r="F999" s="147" t="s">
        <v>21</v>
      </c>
      <c r="G999" s="147" t="s">
        <v>15326</v>
      </c>
      <c r="H999" s="246">
        <v>2958465</v>
      </c>
      <c r="I999" s="246">
        <v>1</v>
      </c>
      <c r="J999" s="147" t="s">
        <v>1406</v>
      </c>
    </row>
    <row r="1000" spans="2:10" x14ac:dyDescent="0.2">
      <c r="B1000" s="148" t="s">
        <v>13248</v>
      </c>
      <c r="C1000" s="149" t="s">
        <v>2557</v>
      </c>
      <c r="D1000" s="147" t="s">
        <v>707</v>
      </c>
      <c r="E1000" s="147" t="s">
        <v>1536</v>
      </c>
      <c r="F1000" s="147" t="s">
        <v>21</v>
      </c>
      <c r="G1000" s="147" t="s">
        <v>15326</v>
      </c>
      <c r="H1000" s="246">
        <v>2958465</v>
      </c>
      <c r="I1000" s="246">
        <v>1</v>
      </c>
      <c r="J1000" s="147" t="s">
        <v>1406</v>
      </c>
    </row>
    <row r="1001" spans="2:10" x14ac:dyDescent="0.2">
      <c r="B1001" s="148" t="s">
        <v>13248</v>
      </c>
      <c r="C1001" s="149" t="s">
        <v>2564</v>
      </c>
      <c r="D1001" s="147" t="s">
        <v>707</v>
      </c>
      <c r="E1001" s="147" t="s">
        <v>1536</v>
      </c>
      <c r="F1001" s="147" t="s">
        <v>21</v>
      </c>
      <c r="G1001" s="147" t="s">
        <v>15326</v>
      </c>
      <c r="H1001" s="246">
        <v>2958465</v>
      </c>
      <c r="I1001" s="246">
        <v>1</v>
      </c>
      <c r="J1001" s="147" t="s">
        <v>1406</v>
      </c>
    </row>
    <row r="1002" spans="2:10" x14ac:dyDescent="0.2">
      <c r="B1002" s="148" t="s">
        <v>13248</v>
      </c>
      <c r="C1002" s="149" t="s">
        <v>2556</v>
      </c>
      <c r="D1002" s="147" t="s">
        <v>707</v>
      </c>
      <c r="E1002" s="147" t="s">
        <v>1536</v>
      </c>
      <c r="F1002" s="147" t="s">
        <v>21</v>
      </c>
      <c r="G1002" s="147" t="s">
        <v>15326</v>
      </c>
      <c r="H1002" s="246">
        <v>2958465</v>
      </c>
      <c r="I1002" s="246">
        <v>1</v>
      </c>
      <c r="J1002" s="147" t="s">
        <v>1406</v>
      </c>
    </row>
    <row r="1003" spans="2:10" x14ac:dyDescent="0.2">
      <c r="B1003" s="148" t="s">
        <v>13248</v>
      </c>
      <c r="C1003" s="149" t="s">
        <v>2555</v>
      </c>
      <c r="D1003" s="147" t="s">
        <v>707</v>
      </c>
      <c r="E1003" s="147" t="s">
        <v>1536</v>
      </c>
      <c r="F1003" s="147" t="s">
        <v>21</v>
      </c>
      <c r="G1003" s="147" t="s">
        <v>15326</v>
      </c>
      <c r="H1003" s="246">
        <v>2958465</v>
      </c>
      <c r="I1003" s="246">
        <v>1</v>
      </c>
      <c r="J1003" s="147" t="s">
        <v>1406</v>
      </c>
    </row>
    <row r="1004" spans="2:10" x14ac:dyDescent="0.2">
      <c r="B1004" s="148" t="s">
        <v>13248</v>
      </c>
      <c r="C1004" s="149" t="s">
        <v>2598</v>
      </c>
      <c r="D1004" s="147" t="s">
        <v>708</v>
      </c>
      <c r="E1004" s="147" t="s">
        <v>1537</v>
      </c>
      <c r="F1004" s="147" t="s">
        <v>21</v>
      </c>
      <c r="G1004" s="147" t="s">
        <v>15327</v>
      </c>
      <c r="H1004" s="246">
        <v>2958465</v>
      </c>
      <c r="I1004" s="246">
        <v>1</v>
      </c>
      <c r="J1004" s="147" t="s">
        <v>1406</v>
      </c>
    </row>
    <row r="1005" spans="2:10" x14ac:dyDescent="0.2">
      <c r="B1005" s="148" t="s">
        <v>13248</v>
      </c>
      <c r="C1005" s="149" t="s">
        <v>2606</v>
      </c>
      <c r="D1005" s="147" t="s">
        <v>708</v>
      </c>
      <c r="E1005" s="147" t="s">
        <v>1537</v>
      </c>
      <c r="F1005" s="147" t="s">
        <v>21</v>
      </c>
      <c r="G1005" s="147" t="s">
        <v>15327</v>
      </c>
      <c r="H1005" s="246">
        <v>2958465</v>
      </c>
      <c r="I1005" s="246">
        <v>1</v>
      </c>
      <c r="J1005" s="147" t="s">
        <v>1406</v>
      </c>
    </row>
    <row r="1006" spans="2:10" x14ac:dyDescent="0.2">
      <c r="B1006" s="148" t="s">
        <v>13248</v>
      </c>
      <c r="C1006" s="149" t="s">
        <v>2607</v>
      </c>
      <c r="D1006" s="147" t="s">
        <v>708</v>
      </c>
      <c r="E1006" s="147" t="s">
        <v>1537</v>
      </c>
      <c r="F1006" s="147" t="s">
        <v>21</v>
      </c>
      <c r="G1006" s="147" t="s">
        <v>15327</v>
      </c>
      <c r="H1006" s="246">
        <v>2958465</v>
      </c>
      <c r="I1006" s="246">
        <v>1</v>
      </c>
      <c r="J1006" s="147" t="s">
        <v>1406</v>
      </c>
    </row>
    <row r="1007" spans="2:10" x14ac:dyDescent="0.2">
      <c r="B1007" s="148" t="s">
        <v>13248</v>
      </c>
      <c r="C1007" s="149" t="s">
        <v>2604</v>
      </c>
      <c r="D1007" s="147" t="s">
        <v>708</v>
      </c>
      <c r="E1007" s="147" t="s">
        <v>1537</v>
      </c>
      <c r="F1007" s="147" t="s">
        <v>21</v>
      </c>
      <c r="G1007" s="147" t="s">
        <v>15327</v>
      </c>
      <c r="H1007" s="246">
        <v>2958465</v>
      </c>
      <c r="I1007" s="246">
        <v>1</v>
      </c>
      <c r="J1007" s="147" t="s">
        <v>1406</v>
      </c>
    </row>
    <row r="1008" spans="2:10" x14ac:dyDescent="0.2">
      <c r="B1008" s="148" t="s">
        <v>13248</v>
      </c>
      <c r="C1008" s="149" t="s">
        <v>2597</v>
      </c>
      <c r="D1008" s="147" t="s">
        <v>708</v>
      </c>
      <c r="E1008" s="147" t="s">
        <v>1537</v>
      </c>
      <c r="F1008" s="147" t="s">
        <v>21</v>
      </c>
      <c r="G1008" s="147" t="s">
        <v>15327</v>
      </c>
      <c r="H1008" s="246">
        <v>2958465</v>
      </c>
      <c r="I1008" s="246">
        <v>1</v>
      </c>
      <c r="J1008" s="147" t="s">
        <v>1406</v>
      </c>
    </row>
    <row r="1009" spans="2:10" x14ac:dyDescent="0.2">
      <c r="B1009" s="148" t="s">
        <v>13248</v>
      </c>
      <c r="C1009" s="149" t="s">
        <v>2594</v>
      </c>
      <c r="D1009" s="147" t="s">
        <v>708</v>
      </c>
      <c r="E1009" s="147" t="s">
        <v>1537</v>
      </c>
      <c r="F1009" s="147" t="s">
        <v>21</v>
      </c>
      <c r="G1009" s="147" t="s">
        <v>15327</v>
      </c>
      <c r="H1009" s="246">
        <v>2958465</v>
      </c>
      <c r="I1009" s="246">
        <v>1</v>
      </c>
      <c r="J1009" s="147" t="s">
        <v>1406</v>
      </c>
    </row>
    <row r="1010" spans="2:10" x14ac:dyDescent="0.2">
      <c r="B1010" s="148" t="s">
        <v>13248</v>
      </c>
      <c r="C1010" s="149" t="s">
        <v>2587</v>
      </c>
      <c r="D1010" s="147" t="s">
        <v>708</v>
      </c>
      <c r="E1010" s="147" t="s">
        <v>1537</v>
      </c>
      <c r="F1010" s="147" t="s">
        <v>21</v>
      </c>
      <c r="G1010" s="147" t="s">
        <v>15327</v>
      </c>
      <c r="H1010" s="246">
        <v>2958465</v>
      </c>
      <c r="I1010" s="246">
        <v>1</v>
      </c>
      <c r="J1010" s="147" t="s">
        <v>1406</v>
      </c>
    </row>
    <row r="1011" spans="2:10" x14ac:dyDescent="0.2">
      <c r="B1011" s="148" t="s">
        <v>13248</v>
      </c>
      <c r="C1011" s="149" t="s">
        <v>2595</v>
      </c>
      <c r="D1011" s="147" t="s">
        <v>708</v>
      </c>
      <c r="E1011" s="147" t="s">
        <v>1537</v>
      </c>
      <c r="F1011" s="147" t="s">
        <v>21</v>
      </c>
      <c r="G1011" s="147" t="s">
        <v>15327</v>
      </c>
      <c r="H1011" s="246">
        <v>2958465</v>
      </c>
      <c r="I1011" s="246">
        <v>1</v>
      </c>
      <c r="J1011" s="147" t="s">
        <v>1406</v>
      </c>
    </row>
    <row r="1012" spans="2:10" x14ac:dyDescent="0.2">
      <c r="B1012" s="148" t="s">
        <v>13248</v>
      </c>
      <c r="C1012" s="149" t="s">
        <v>2591</v>
      </c>
      <c r="D1012" s="147" t="s">
        <v>708</v>
      </c>
      <c r="E1012" s="147" t="s">
        <v>1537</v>
      </c>
      <c r="F1012" s="147" t="s">
        <v>21</v>
      </c>
      <c r="G1012" s="147" t="s">
        <v>15327</v>
      </c>
      <c r="H1012" s="246">
        <v>2958465</v>
      </c>
      <c r="I1012" s="246">
        <v>1</v>
      </c>
      <c r="J1012" s="147" t="s">
        <v>1406</v>
      </c>
    </row>
    <row r="1013" spans="2:10" x14ac:dyDescent="0.2">
      <c r="B1013" s="148" t="s">
        <v>13248</v>
      </c>
      <c r="C1013" s="149" t="s">
        <v>2589</v>
      </c>
      <c r="D1013" s="147" t="s">
        <v>708</v>
      </c>
      <c r="E1013" s="147" t="s">
        <v>1537</v>
      </c>
      <c r="F1013" s="147" t="s">
        <v>21</v>
      </c>
      <c r="G1013" s="147" t="s">
        <v>15327</v>
      </c>
      <c r="H1013" s="246">
        <v>2958465</v>
      </c>
      <c r="I1013" s="246">
        <v>1</v>
      </c>
      <c r="J1013" s="147" t="s">
        <v>1406</v>
      </c>
    </row>
    <row r="1014" spans="2:10" x14ac:dyDescent="0.2">
      <c r="B1014" s="148" t="s">
        <v>13248</v>
      </c>
      <c r="C1014" s="149" t="s">
        <v>2593</v>
      </c>
      <c r="D1014" s="147" t="s">
        <v>708</v>
      </c>
      <c r="E1014" s="147" t="s">
        <v>1537</v>
      </c>
      <c r="F1014" s="147" t="s">
        <v>21</v>
      </c>
      <c r="G1014" s="147" t="s">
        <v>15327</v>
      </c>
      <c r="H1014" s="246">
        <v>2958465</v>
      </c>
      <c r="I1014" s="246">
        <v>1</v>
      </c>
      <c r="J1014" s="147" t="s">
        <v>1406</v>
      </c>
    </row>
    <row r="1015" spans="2:10" x14ac:dyDescent="0.2">
      <c r="B1015" s="148" t="s">
        <v>13248</v>
      </c>
      <c r="C1015" s="149" t="s">
        <v>2590</v>
      </c>
      <c r="D1015" s="147" t="s">
        <v>708</v>
      </c>
      <c r="E1015" s="147" t="s">
        <v>1537</v>
      </c>
      <c r="F1015" s="147" t="s">
        <v>21</v>
      </c>
      <c r="G1015" s="147" t="s">
        <v>15327</v>
      </c>
      <c r="H1015" s="246">
        <v>2958465</v>
      </c>
      <c r="I1015" s="246">
        <v>1</v>
      </c>
      <c r="J1015" s="147" t="s">
        <v>1406</v>
      </c>
    </row>
    <row r="1016" spans="2:10" x14ac:dyDescent="0.2">
      <c r="B1016" s="148" t="s">
        <v>13248</v>
      </c>
      <c r="C1016" s="149" t="s">
        <v>2603</v>
      </c>
      <c r="D1016" s="147" t="s">
        <v>708</v>
      </c>
      <c r="E1016" s="147" t="s">
        <v>1537</v>
      </c>
      <c r="F1016" s="147" t="s">
        <v>21</v>
      </c>
      <c r="G1016" s="147" t="s">
        <v>15327</v>
      </c>
      <c r="H1016" s="246">
        <v>2958465</v>
      </c>
      <c r="I1016" s="246">
        <v>1</v>
      </c>
      <c r="J1016" s="147" t="s">
        <v>1406</v>
      </c>
    </row>
    <row r="1017" spans="2:10" x14ac:dyDescent="0.2">
      <c r="B1017" s="148" t="s">
        <v>13248</v>
      </c>
      <c r="C1017" s="149" t="s">
        <v>2602</v>
      </c>
      <c r="D1017" s="147" t="s">
        <v>708</v>
      </c>
      <c r="E1017" s="147" t="s">
        <v>1537</v>
      </c>
      <c r="F1017" s="147" t="s">
        <v>21</v>
      </c>
      <c r="G1017" s="147" t="s">
        <v>15327</v>
      </c>
      <c r="H1017" s="246">
        <v>2958465</v>
      </c>
      <c r="I1017" s="246">
        <v>1</v>
      </c>
      <c r="J1017" s="147" t="s">
        <v>1406</v>
      </c>
    </row>
    <row r="1018" spans="2:10" x14ac:dyDescent="0.2">
      <c r="B1018" s="148" t="s">
        <v>13248</v>
      </c>
      <c r="C1018" s="149" t="s">
        <v>2588</v>
      </c>
      <c r="D1018" s="147" t="s">
        <v>708</v>
      </c>
      <c r="E1018" s="147" t="s">
        <v>1537</v>
      </c>
      <c r="F1018" s="147" t="s">
        <v>21</v>
      </c>
      <c r="G1018" s="147" t="s">
        <v>15327</v>
      </c>
      <c r="H1018" s="246">
        <v>2958465</v>
      </c>
      <c r="I1018" s="246">
        <v>1</v>
      </c>
      <c r="J1018" s="147" t="s">
        <v>1406</v>
      </c>
    </row>
    <row r="1019" spans="2:10" x14ac:dyDescent="0.2">
      <c r="B1019" s="148" t="s">
        <v>13248</v>
      </c>
      <c r="C1019" s="149" t="s">
        <v>2592</v>
      </c>
      <c r="D1019" s="147" t="s">
        <v>708</v>
      </c>
      <c r="E1019" s="147" t="s">
        <v>1537</v>
      </c>
      <c r="F1019" s="147" t="s">
        <v>21</v>
      </c>
      <c r="G1019" s="147" t="s">
        <v>15327</v>
      </c>
      <c r="H1019" s="246">
        <v>2958465</v>
      </c>
      <c r="I1019" s="246">
        <v>1</v>
      </c>
      <c r="J1019" s="147" t="s">
        <v>1406</v>
      </c>
    </row>
    <row r="1020" spans="2:10" x14ac:dyDescent="0.2">
      <c r="B1020" s="148" t="s">
        <v>13248</v>
      </c>
      <c r="C1020" s="149" t="s">
        <v>2596</v>
      </c>
      <c r="D1020" s="147" t="s">
        <v>708</v>
      </c>
      <c r="E1020" s="147" t="s">
        <v>1537</v>
      </c>
      <c r="F1020" s="147" t="s">
        <v>21</v>
      </c>
      <c r="G1020" s="147" t="s">
        <v>15327</v>
      </c>
      <c r="H1020" s="246">
        <v>2958465</v>
      </c>
      <c r="I1020" s="246">
        <v>1</v>
      </c>
      <c r="J1020" s="147" t="s">
        <v>1406</v>
      </c>
    </row>
    <row r="1021" spans="2:10" x14ac:dyDescent="0.2">
      <c r="B1021" s="148" t="s">
        <v>13248</v>
      </c>
      <c r="C1021" s="149" t="s">
        <v>2605</v>
      </c>
      <c r="D1021" s="147" t="s">
        <v>708</v>
      </c>
      <c r="E1021" s="147" t="s">
        <v>1537</v>
      </c>
      <c r="F1021" s="147" t="s">
        <v>21</v>
      </c>
      <c r="G1021" s="147" t="s">
        <v>15327</v>
      </c>
      <c r="H1021" s="246">
        <v>2958465</v>
      </c>
      <c r="I1021" s="246">
        <v>1</v>
      </c>
      <c r="J1021" s="147" t="s">
        <v>1406</v>
      </c>
    </row>
    <row r="1022" spans="2:10" x14ac:dyDescent="0.2">
      <c r="B1022" s="148" t="s">
        <v>13248</v>
      </c>
      <c r="C1022" s="149" t="s">
        <v>2601</v>
      </c>
      <c r="D1022" s="147" t="s">
        <v>708</v>
      </c>
      <c r="E1022" s="147" t="s">
        <v>1537</v>
      </c>
      <c r="F1022" s="147" t="s">
        <v>21</v>
      </c>
      <c r="G1022" s="147" t="s">
        <v>15327</v>
      </c>
      <c r="H1022" s="246">
        <v>2958465</v>
      </c>
      <c r="I1022" s="246">
        <v>1</v>
      </c>
      <c r="J1022" s="147" t="s">
        <v>1406</v>
      </c>
    </row>
    <row r="1023" spans="2:10" x14ac:dyDescent="0.2">
      <c r="B1023" s="148" t="s">
        <v>13248</v>
      </c>
      <c r="C1023" s="149" t="s">
        <v>2608</v>
      </c>
      <c r="D1023" s="147" t="s">
        <v>708</v>
      </c>
      <c r="E1023" s="147" t="s">
        <v>1537</v>
      </c>
      <c r="F1023" s="147" t="s">
        <v>21</v>
      </c>
      <c r="G1023" s="147" t="s">
        <v>15327</v>
      </c>
      <c r="H1023" s="246">
        <v>2958465</v>
      </c>
      <c r="I1023" s="246">
        <v>1</v>
      </c>
      <c r="J1023" s="147" t="s">
        <v>1406</v>
      </c>
    </row>
    <row r="1024" spans="2:10" x14ac:dyDescent="0.2">
      <c r="B1024" s="148" t="s">
        <v>13248</v>
      </c>
      <c r="C1024" s="149" t="s">
        <v>2600</v>
      </c>
      <c r="D1024" s="147" t="s">
        <v>708</v>
      </c>
      <c r="E1024" s="147" t="s">
        <v>1537</v>
      </c>
      <c r="F1024" s="147" t="s">
        <v>21</v>
      </c>
      <c r="G1024" s="147" t="s">
        <v>15327</v>
      </c>
      <c r="H1024" s="246">
        <v>2958465</v>
      </c>
      <c r="I1024" s="246">
        <v>1</v>
      </c>
      <c r="J1024" s="147" t="s">
        <v>1406</v>
      </c>
    </row>
    <row r="1025" spans="2:10" x14ac:dyDescent="0.2">
      <c r="B1025" s="148" t="s">
        <v>13248</v>
      </c>
      <c r="C1025" s="149" t="s">
        <v>2599</v>
      </c>
      <c r="D1025" s="147" t="s">
        <v>708</v>
      </c>
      <c r="E1025" s="147" t="s">
        <v>1537</v>
      </c>
      <c r="F1025" s="147" t="s">
        <v>21</v>
      </c>
      <c r="G1025" s="147" t="s">
        <v>15327</v>
      </c>
      <c r="H1025" s="246">
        <v>2958465</v>
      </c>
      <c r="I1025" s="246">
        <v>1</v>
      </c>
      <c r="J1025" s="147" t="s">
        <v>1406</v>
      </c>
    </row>
    <row r="1026" spans="2:10" x14ac:dyDescent="0.2">
      <c r="B1026" s="148" t="s">
        <v>13248</v>
      </c>
      <c r="C1026" s="149" t="s">
        <v>2488</v>
      </c>
      <c r="D1026" s="147" t="s">
        <v>709</v>
      </c>
      <c r="E1026" s="147" t="s">
        <v>1538</v>
      </c>
      <c r="F1026" s="147" t="s">
        <v>21</v>
      </c>
      <c r="G1026" s="147" t="s">
        <v>15328</v>
      </c>
      <c r="H1026" s="246">
        <v>2958465</v>
      </c>
      <c r="I1026" s="246">
        <v>1</v>
      </c>
      <c r="J1026" s="147" t="s">
        <v>1406</v>
      </c>
    </row>
    <row r="1027" spans="2:10" x14ac:dyDescent="0.2">
      <c r="B1027" s="148" t="s">
        <v>13248</v>
      </c>
      <c r="C1027" s="149" t="s">
        <v>2496</v>
      </c>
      <c r="D1027" s="147" t="s">
        <v>709</v>
      </c>
      <c r="E1027" s="147" t="s">
        <v>1538</v>
      </c>
      <c r="F1027" s="147" t="s">
        <v>21</v>
      </c>
      <c r="G1027" s="147" t="s">
        <v>15328</v>
      </c>
      <c r="H1027" s="246">
        <v>2958465</v>
      </c>
      <c r="I1027" s="246">
        <v>1</v>
      </c>
      <c r="J1027" s="147" t="s">
        <v>1406</v>
      </c>
    </row>
    <row r="1028" spans="2:10" x14ac:dyDescent="0.2">
      <c r="B1028" s="148" t="s">
        <v>13248</v>
      </c>
      <c r="C1028" s="149" t="s">
        <v>2497</v>
      </c>
      <c r="D1028" s="147" t="s">
        <v>709</v>
      </c>
      <c r="E1028" s="147" t="s">
        <v>1538</v>
      </c>
      <c r="F1028" s="147" t="s">
        <v>21</v>
      </c>
      <c r="G1028" s="147" t="s">
        <v>15328</v>
      </c>
      <c r="H1028" s="246">
        <v>2958465</v>
      </c>
      <c r="I1028" s="246">
        <v>1</v>
      </c>
      <c r="J1028" s="147" t="s">
        <v>1406</v>
      </c>
    </row>
    <row r="1029" spans="2:10" x14ac:dyDescent="0.2">
      <c r="B1029" s="148" t="s">
        <v>13248</v>
      </c>
      <c r="C1029" s="149" t="s">
        <v>2494</v>
      </c>
      <c r="D1029" s="147" t="s">
        <v>709</v>
      </c>
      <c r="E1029" s="147" t="s">
        <v>1538</v>
      </c>
      <c r="F1029" s="147" t="s">
        <v>21</v>
      </c>
      <c r="G1029" s="147" t="s">
        <v>15328</v>
      </c>
      <c r="H1029" s="246">
        <v>2958465</v>
      </c>
      <c r="I1029" s="246">
        <v>1</v>
      </c>
      <c r="J1029" s="147" t="s">
        <v>1406</v>
      </c>
    </row>
    <row r="1030" spans="2:10" x14ac:dyDescent="0.2">
      <c r="B1030" s="148" t="s">
        <v>13248</v>
      </c>
      <c r="C1030" s="149" t="s">
        <v>2487</v>
      </c>
      <c r="D1030" s="147" t="s">
        <v>709</v>
      </c>
      <c r="E1030" s="147" t="s">
        <v>1538</v>
      </c>
      <c r="F1030" s="147" t="s">
        <v>21</v>
      </c>
      <c r="G1030" s="147" t="s">
        <v>15328</v>
      </c>
      <c r="H1030" s="246">
        <v>2958465</v>
      </c>
      <c r="I1030" s="246">
        <v>1</v>
      </c>
      <c r="J1030" s="147" t="s">
        <v>1406</v>
      </c>
    </row>
    <row r="1031" spans="2:10" x14ac:dyDescent="0.2">
      <c r="B1031" s="148" t="s">
        <v>13248</v>
      </c>
      <c r="C1031" s="149" t="s">
        <v>2484</v>
      </c>
      <c r="D1031" s="147" t="s">
        <v>709</v>
      </c>
      <c r="E1031" s="147" t="s">
        <v>1538</v>
      </c>
      <c r="F1031" s="147" t="s">
        <v>21</v>
      </c>
      <c r="G1031" s="147" t="s">
        <v>15328</v>
      </c>
      <c r="H1031" s="246">
        <v>2958465</v>
      </c>
      <c r="I1031" s="246">
        <v>1</v>
      </c>
      <c r="J1031" s="147" t="s">
        <v>1406</v>
      </c>
    </row>
    <row r="1032" spans="2:10" x14ac:dyDescent="0.2">
      <c r="B1032" s="148" t="s">
        <v>13248</v>
      </c>
      <c r="C1032" s="149" t="s">
        <v>2477</v>
      </c>
      <c r="D1032" s="147" t="s">
        <v>709</v>
      </c>
      <c r="E1032" s="147" t="s">
        <v>1538</v>
      </c>
      <c r="F1032" s="147" t="s">
        <v>21</v>
      </c>
      <c r="G1032" s="147" t="s">
        <v>15328</v>
      </c>
      <c r="H1032" s="246">
        <v>2958465</v>
      </c>
      <c r="I1032" s="246">
        <v>1</v>
      </c>
      <c r="J1032" s="147" t="s">
        <v>1406</v>
      </c>
    </row>
    <row r="1033" spans="2:10" x14ac:dyDescent="0.2">
      <c r="B1033" s="148" t="s">
        <v>13248</v>
      </c>
      <c r="C1033" s="149" t="s">
        <v>2485</v>
      </c>
      <c r="D1033" s="147" t="s">
        <v>709</v>
      </c>
      <c r="E1033" s="147" t="s">
        <v>1538</v>
      </c>
      <c r="F1033" s="147" t="s">
        <v>21</v>
      </c>
      <c r="G1033" s="147" t="s">
        <v>15328</v>
      </c>
      <c r="H1033" s="246">
        <v>2958465</v>
      </c>
      <c r="I1033" s="246">
        <v>1</v>
      </c>
      <c r="J1033" s="147" t="s">
        <v>1406</v>
      </c>
    </row>
    <row r="1034" spans="2:10" x14ac:dyDescent="0.2">
      <c r="B1034" s="148" t="s">
        <v>13248</v>
      </c>
      <c r="C1034" s="149" t="s">
        <v>2481</v>
      </c>
      <c r="D1034" s="147" t="s">
        <v>709</v>
      </c>
      <c r="E1034" s="147" t="s">
        <v>1538</v>
      </c>
      <c r="F1034" s="147" t="s">
        <v>21</v>
      </c>
      <c r="G1034" s="147" t="s">
        <v>15328</v>
      </c>
      <c r="H1034" s="246">
        <v>2958465</v>
      </c>
      <c r="I1034" s="246">
        <v>1</v>
      </c>
      <c r="J1034" s="147" t="s">
        <v>1406</v>
      </c>
    </row>
    <row r="1035" spans="2:10" x14ac:dyDescent="0.2">
      <c r="B1035" s="148" t="s">
        <v>13248</v>
      </c>
      <c r="C1035" s="149" t="s">
        <v>2479</v>
      </c>
      <c r="D1035" s="147" t="s">
        <v>709</v>
      </c>
      <c r="E1035" s="147" t="s">
        <v>1538</v>
      </c>
      <c r="F1035" s="147" t="s">
        <v>21</v>
      </c>
      <c r="G1035" s="147" t="s">
        <v>15328</v>
      </c>
      <c r="H1035" s="246">
        <v>2958465</v>
      </c>
      <c r="I1035" s="246">
        <v>1</v>
      </c>
      <c r="J1035" s="147" t="s">
        <v>1406</v>
      </c>
    </row>
    <row r="1036" spans="2:10" x14ac:dyDescent="0.2">
      <c r="B1036" s="148" t="s">
        <v>13248</v>
      </c>
      <c r="C1036" s="149" t="s">
        <v>2483</v>
      </c>
      <c r="D1036" s="147" t="s">
        <v>709</v>
      </c>
      <c r="E1036" s="147" t="s">
        <v>1538</v>
      </c>
      <c r="F1036" s="147" t="s">
        <v>21</v>
      </c>
      <c r="G1036" s="147" t="s">
        <v>15328</v>
      </c>
      <c r="H1036" s="246">
        <v>2958465</v>
      </c>
      <c r="I1036" s="246">
        <v>1</v>
      </c>
      <c r="J1036" s="147" t="s">
        <v>1406</v>
      </c>
    </row>
    <row r="1037" spans="2:10" x14ac:dyDescent="0.2">
      <c r="B1037" s="148" t="s">
        <v>13248</v>
      </c>
      <c r="C1037" s="149" t="s">
        <v>2480</v>
      </c>
      <c r="D1037" s="147" t="s">
        <v>709</v>
      </c>
      <c r="E1037" s="147" t="s">
        <v>1538</v>
      </c>
      <c r="F1037" s="147" t="s">
        <v>21</v>
      </c>
      <c r="G1037" s="147" t="s">
        <v>15328</v>
      </c>
      <c r="H1037" s="246">
        <v>2958465</v>
      </c>
      <c r="I1037" s="246">
        <v>1</v>
      </c>
      <c r="J1037" s="147" t="s">
        <v>1406</v>
      </c>
    </row>
    <row r="1038" spans="2:10" x14ac:dyDescent="0.2">
      <c r="B1038" s="148" t="s">
        <v>13248</v>
      </c>
      <c r="C1038" s="149" t="s">
        <v>2493</v>
      </c>
      <c r="D1038" s="147" t="s">
        <v>709</v>
      </c>
      <c r="E1038" s="147" t="s">
        <v>1538</v>
      </c>
      <c r="F1038" s="147" t="s">
        <v>21</v>
      </c>
      <c r="G1038" s="147" t="s">
        <v>15328</v>
      </c>
      <c r="H1038" s="246">
        <v>2958465</v>
      </c>
      <c r="I1038" s="246">
        <v>1</v>
      </c>
      <c r="J1038" s="147" t="s">
        <v>1406</v>
      </c>
    </row>
    <row r="1039" spans="2:10" x14ac:dyDescent="0.2">
      <c r="B1039" s="148" t="s">
        <v>13248</v>
      </c>
      <c r="C1039" s="149" t="s">
        <v>2492</v>
      </c>
      <c r="D1039" s="147" t="s">
        <v>709</v>
      </c>
      <c r="E1039" s="147" t="s">
        <v>1538</v>
      </c>
      <c r="F1039" s="147" t="s">
        <v>21</v>
      </c>
      <c r="G1039" s="147" t="s">
        <v>15328</v>
      </c>
      <c r="H1039" s="246">
        <v>2958465</v>
      </c>
      <c r="I1039" s="246">
        <v>1</v>
      </c>
      <c r="J1039" s="147" t="s">
        <v>1406</v>
      </c>
    </row>
    <row r="1040" spans="2:10" x14ac:dyDescent="0.2">
      <c r="B1040" s="148" t="s">
        <v>13248</v>
      </c>
      <c r="C1040" s="149" t="s">
        <v>2478</v>
      </c>
      <c r="D1040" s="147" t="s">
        <v>709</v>
      </c>
      <c r="E1040" s="147" t="s">
        <v>1538</v>
      </c>
      <c r="F1040" s="147" t="s">
        <v>21</v>
      </c>
      <c r="G1040" s="147" t="s">
        <v>15328</v>
      </c>
      <c r="H1040" s="246">
        <v>2958465</v>
      </c>
      <c r="I1040" s="246">
        <v>1</v>
      </c>
      <c r="J1040" s="147" t="s">
        <v>1406</v>
      </c>
    </row>
    <row r="1041" spans="2:10" x14ac:dyDescent="0.2">
      <c r="B1041" s="148" t="s">
        <v>13248</v>
      </c>
      <c r="C1041" s="149" t="s">
        <v>2482</v>
      </c>
      <c r="D1041" s="147" t="s">
        <v>709</v>
      </c>
      <c r="E1041" s="147" t="s">
        <v>1538</v>
      </c>
      <c r="F1041" s="147" t="s">
        <v>21</v>
      </c>
      <c r="G1041" s="147" t="s">
        <v>15328</v>
      </c>
      <c r="H1041" s="246">
        <v>2958465</v>
      </c>
      <c r="I1041" s="246">
        <v>1</v>
      </c>
      <c r="J1041" s="147" t="s">
        <v>1406</v>
      </c>
    </row>
    <row r="1042" spans="2:10" x14ac:dyDescent="0.2">
      <c r="B1042" s="148" t="s">
        <v>13248</v>
      </c>
      <c r="C1042" s="149" t="s">
        <v>2486</v>
      </c>
      <c r="D1042" s="147" t="s">
        <v>709</v>
      </c>
      <c r="E1042" s="147" t="s">
        <v>1538</v>
      </c>
      <c r="F1042" s="147" t="s">
        <v>21</v>
      </c>
      <c r="G1042" s="147" t="s">
        <v>15328</v>
      </c>
      <c r="H1042" s="246">
        <v>2958465</v>
      </c>
      <c r="I1042" s="246">
        <v>1</v>
      </c>
      <c r="J1042" s="147" t="s">
        <v>1406</v>
      </c>
    </row>
    <row r="1043" spans="2:10" x14ac:dyDescent="0.2">
      <c r="B1043" s="148" t="s">
        <v>13248</v>
      </c>
      <c r="C1043" s="149" t="s">
        <v>2495</v>
      </c>
      <c r="D1043" s="147" t="s">
        <v>709</v>
      </c>
      <c r="E1043" s="147" t="s">
        <v>1538</v>
      </c>
      <c r="F1043" s="147" t="s">
        <v>21</v>
      </c>
      <c r="G1043" s="147" t="s">
        <v>15328</v>
      </c>
      <c r="H1043" s="246">
        <v>2958465</v>
      </c>
      <c r="I1043" s="246">
        <v>1</v>
      </c>
      <c r="J1043" s="147" t="s">
        <v>1406</v>
      </c>
    </row>
    <row r="1044" spans="2:10" x14ac:dyDescent="0.2">
      <c r="B1044" s="148" t="s">
        <v>13248</v>
      </c>
      <c r="C1044" s="149" t="s">
        <v>2491</v>
      </c>
      <c r="D1044" s="147" t="s">
        <v>709</v>
      </c>
      <c r="E1044" s="147" t="s">
        <v>1538</v>
      </c>
      <c r="F1044" s="147" t="s">
        <v>21</v>
      </c>
      <c r="G1044" s="147" t="s">
        <v>15328</v>
      </c>
      <c r="H1044" s="246">
        <v>2958465</v>
      </c>
      <c r="I1044" s="246">
        <v>1</v>
      </c>
      <c r="J1044" s="147" t="s">
        <v>1406</v>
      </c>
    </row>
    <row r="1045" spans="2:10" x14ac:dyDescent="0.2">
      <c r="B1045" s="148" t="s">
        <v>13248</v>
      </c>
      <c r="C1045" s="149" t="s">
        <v>2498</v>
      </c>
      <c r="D1045" s="147" t="s">
        <v>709</v>
      </c>
      <c r="E1045" s="147" t="s">
        <v>1538</v>
      </c>
      <c r="F1045" s="147" t="s">
        <v>21</v>
      </c>
      <c r="G1045" s="147" t="s">
        <v>15328</v>
      </c>
      <c r="H1045" s="246">
        <v>2958465</v>
      </c>
      <c r="I1045" s="246">
        <v>1</v>
      </c>
      <c r="J1045" s="147" t="s">
        <v>1406</v>
      </c>
    </row>
    <row r="1046" spans="2:10" x14ac:dyDescent="0.2">
      <c r="B1046" s="148" t="s">
        <v>13248</v>
      </c>
      <c r="C1046" s="149" t="s">
        <v>2490</v>
      </c>
      <c r="D1046" s="147" t="s">
        <v>709</v>
      </c>
      <c r="E1046" s="147" t="s">
        <v>1538</v>
      </c>
      <c r="F1046" s="147" t="s">
        <v>21</v>
      </c>
      <c r="G1046" s="147" t="s">
        <v>15328</v>
      </c>
      <c r="H1046" s="246">
        <v>2958465</v>
      </c>
      <c r="I1046" s="246">
        <v>1</v>
      </c>
      <c r="J1046" s="147" t="s">
        <v>1406</v>
      </c>
    </row>
    <row r="1047" spans="2:10" x14ac:dyDescent="0.2">
      <c r="B1047" s="148" t="s">
        <v>13248</v>
      </c>
      <c r="C1047" s="149" t="s">
        <v>2489</v>
      </c>
      <c r="D1047" s="147" t="s">
        <v>709</v>
      </c>
      <c r="E1047" s="147" t="s">
        <v>1538</v>
      </c>
      <c r="F1047" s="147" t="s">
        <v>21</v>
      </c>
      <c r="G1047" s="147" t="s">
        <v>15328</v>
      </c>
      <c r="H1047" s="246">
        <v>2958465</v>
      </c>
      <c r="I1047" s="246">
        <v>1</v>
      </c>
      <c r="J1047" s="147" t="s">
        <v>1406</v>
      </c>
    </row>
    <row r="1048" spans="2:10" x14ac:dyDescent="0.2">
      <c r="B1048" s="148" t="s">
        <v>13248</v>
      </c>
      <c r="C1048" s="149" t="s">
        <v>2532</v>
      </c>
      <c r="D1048" s="147" t="s">
        <v>710</v>
      </c>
      <c r="E1048" s="147" t="s">
        <v>1539</v>
      </c>
      <c r="F1048" s="147" t="s">
        <v>21</v>
      </c>
      <c r="G1048" s="147" t="s">
        <v>15329</v>
      </c>
      <c r="H1048" s="246">
        <v>2958465</v>
      </c>
      <c r="I1048" s="246">
        <v>1</v>
      </c>
      <c r="J1048" s="147" t="s">
        <v>1406</v>
      </c>
    </row>
    <row r="1049" spans="2:10" x14ac:dyDescent="0.2">
      <c r="B1049" s="148" t="s">
        <v>13248</v>
      </c>
      <c r="C1049" s="149" t="s">
        <v>2540</v>
      </c>
      <c r="D1049" s="147" t="s">
        <v>710</v>
      </c>
      <c r="E1049" s="147" t="s">
        <v>1539</v>
      </c>
      <c r="F1049" s="147" t="s">
        <v>21</v>
      </c>
      <c r="G1049" s="147" t="s">
        <v>15329</v>
      </c>
      <c r="H1049" s="246">
        <v>2958465</v>
      </c>
      <c r="I1049" s="246">
        <v>1</v>
      </c>
      <c r="J1049" s="147" t="s">
        <v>1406</v>
      </c>
    </row>
    <row r="1050" spans="2:10" x14ac:dyDescent="0.2">
      <c r="B1050" s="148" t="s">
        <v>13248</v>
      </c>
      <c r="C1050" s="149" t="s">
        <v>2541</v>
      </c>
      <c r="D1050" s="147" t="s">
        <v>710</v>
      </c>
      <c r="E1050" s="147" t="s">
        <v>1539</v>
      </c>
      <c r="F1050" s="147" t="s">
        <v>21</v>
      </c>
      <c r="G1050" s="147" t="s">
        <v>15329</v>
      </c>
      <c r="H1050" s="246">
        <v>2958465</v>
      </c>
      <c r="I1050" s="246">
        <v>1</v>
      </c>
      <c r="J1050" s="147" t="s">
        <v>1406</v>
      </c>
    </row>
    <row r="1051" spans="2:10" x14ac:dyDescent="0.2">
      <c r="B1051" s="148" t="s">
        <v>13248</v>
      </c>
      <c r="C1051" s="149" t="s">
        <v>2538</v>
      </c>
      <c r="D1051" s="147" t="s">
        <v>710</v>
      </c>
      <c r="E1051" s="147" t="s">
        <v>1539</v>
      </c>
      <c r="F1051" s="147" t="s">
        <v>21</v>
      </c>
      <c r="G1051" s="147" t="s">
        <v>15329</v>
      </c>
      <c r="H1051" s="246">
        <v>2958465</v>
      </c>
      <c r="I1051" s="246">
        <v>1</v>
      </c>
      <c r="J1051" s="147" t="s">
        <v>1406</v>
      </c>
    </row>
    <row r="1052" spans="2:10" x14ac:dyDescent="0.2">
      <c r="B1052" s="148" t="s">
        <v>13248</v>
      </c>
      <c r="C1052" s="149" t="s">
        <v>2531</v>
      </c>
      <c r="D1052" s="147" t="s">
        <v>710</v>
      </c>
      <c r="E1052" s="147" t="s">
        <v>1539</v>
      </c>
      <c r="F1052" s="147" t="s">
        <v>21</v>
      </c>
      <c r="G1052" s="147" t="s">
        <v>15329</v>
      </c>
      <c r="H1052" s="246">
        <v>2958465</v>
      </c>
      <c r="I1052" s="246">
        <v>1</v>
      </c>
      <c r="J1052" s="147" t="s">
        <v>1406</v>
      </c>
    </row>
    <row r="1053" spans="2:10" x14ac:dyDescent="0.2">
      <c r="B1053" s="148" t="s">
        <v>13248</v>
      </c>
      <c r="C1053" s="149" t="s">
        <v>2528</v>
      </c>
      <c r="D1053" s="147" t="s">
        <v>710</v>
      </c>
      <c r="E1053" s="147" t="s">
        <v>1539</v>
      </c>
      <c r="F1053" s="147" t="s">
        <v>21</v>
      </c>
      <c r="G1053" s="147" t="s">
        <v>15329</v>
      </c>
      <c r="H1053" s="246">
        <v>2958465</v>
      </c>
      <c r="I1053" s="246">
        <v>1</v>
      </c>
      <c r="J1053" s="147" t="s">
        <v>1406</v>
      </c>
    </row>
    <row r="1054" spans="2:10" x14ac:dyDescent="0.2">
      <c r="B1054" s="148" t="s">
        <v>13248</v>
      </c>
      <c r="C1054" s="149" t="s">
        <v>2521</v>
      </c>
      <c r="D1054" s="147" t="s">
        <v>710</v>
      </c>
      <c r="E1054" s="147" t="s">
        <v>1539</v>
      </c>
      <c r="F1054" s="147" t="s">
        <v>21</v>
      </c>
      <c r="G1054" s="147" t="s">
        <v>15329</v>
      </c>
      <c r="H1054" s="246">
        <v>2958465</v>
      </c>
      <c r="I1054" s="246">
        <v>1</v>
      </c>
      <c r="J1054" s="147" t="s">
        <v>1406</v>
      </c>
    </row>
    <row r="1055" spans="2:10" x14ac:dyDescent="0.2">
      <c r="B1055" s="148" t="s">
        <v>13248</v>
      </c>
      <c r="C1055" s="149" t="s">
        <v>2529</v>
      </c>
      <c r="D1055" s="147" t="s">
        <v>710</v>
      </c>
      <c r="E1055" s="147" t="s">
        <v>1539</v>
      </c>
      <c r="F1055" s="147" t="s">
        <v>21</v>
      </c>
      <c r="G1055" s="147" t="s">
        <v>15329</v>
      </c>
      <c r="H1055" s="246">
        <v>2958465</v>
      </c>
      <c r="I1055" s="246">
        <v>1</v>
      </c>
      <c r="J1055" s="147" t="s">
        <v>1406</v>
      </c>
    </row>
    <row r="1056" spans="2:10" x14ac:dyDescent="0.2">
      <c r="B1056" s="148" t="s">
        <v>13248</v>
      </c>
      <c r="C1056" s="149" t="s">
        <v>2525</v>
      </c>
      <c r="D1056" s="147" t="s">
        <v>710</v>
      </c>
      <c r="E1056" s="147" t="s">
        <v>1539</v>
      </c>
      <c r="F1056" s="147" t="s">
        <v>21</v>
      </c>
      <c r="G1056" s="147" t="s">
        <v>15329</v>
      </c>
      <c r="H1056" s="246">
        <v>2958465</v>
      </c>
      <c r="I1056" s="246">
        <v>1</v>
      </c>
      <c r="J1056" s="147" t="s">
        <v>1406</v>
      </c>
    </row>
    <row r="1057" spans="2:10" x14ac:dyDescent="0.2">
      <c r="B1057" s="148" t="s">
        <v>13248</v>
      </c>
      <c r="C1057" s="149" t="s">
        <v>2523</v>
      </c>
      <c r="D1057" s="147" t="s">
        <v>710</v>
      </c>
      <c r="E1057" s="147" t="s">
        <v>1539</v>
      </c>
      <c r="F1057" s="147" t="s">
        <v>21</v>
      </c>
      <c r="G1057" s="147" t="s">
        <v>15329</v>
      </c>
      <c r="H1057" s="246">
        <v>2958465</v>
      </c>
      <c r="I1057" s="246">
        <v>1</v>
      </c>
      <c r="J1057" s="147" t="s">
        <v>1406</v>
      </c>
    </row>
    <row r="1058" spans="2:10" x14ac:dyDescent="0.2">
      <c r="B1058" s="148" t="s">
        <v>13248</v>
      </c>
      <c r="C1058" s="149" t="s">
        <v>2527</v>
      </c>
      <c r="D1058" s="147" t="s">
        <v>710</v>
      </c>
      <c r="E1058" s="147" t="s">
        <v>1539</v>
      </c>
      <c r="F1058" s="147" t="s">
        <v>21</v>
      </c>
      <c r="G1058" s="147" t="s">
        <v>15329</v>
      </c>
      <c r="H1058" s="246">
        <v>2958465</v>
      </c>
      <c r="I1058" s="246">
        <v>1</v>
      </c>
      <c r="J1058" s="147" t="s">
        <v>1406</v>
      </c>
    </row>
    <row r="1059" spans="2:10" x14ac:dyDescent="0.2">
      <c r="B1059" s="148" t="s">
        <v>13248</v>
      </c>
      <c r="C1059" s="149" t="s">
        <v>2524</v>
      </c>
      <c r="D1059" s="147" t="s">
        <v>710</v>
      </c>
      <c r="E1059" s="147" t="s">
        <v>1539</v>
      </c>
      <c r="F1059" s="147" t="s">
        <v>21</v>
      </c>
      <c r="G1059" s="147" t="s">
        <v>15329</v>
      </c>
      <c r="H1059" s="246">
        <v>2958465</v>
      </c>
      <c r="I1059" s="246">
        <v>1</v>
      </c>
      <c r="J1059" s="147" t="s">
        <v>1406</v>
      </c>
    </row>
    <row r="1060" spans="2:10" x14ac:dyDescent="0.2">
      <c r="B1060" s="148" t="s">
        <v>13248</v>
      </c>
      <c r="C1060" s="149" t="s">
        <v>2537</v>
      </c>
      <c r="D1060" s="147" t="s">
        <v>710</v>
      </c>
      <c r="E1060" s="147" t="s">
        <v>1539</v>
      </c>
      <c r="F1060" s="147" t="s">
        <v>21</v>
      </c>
      <c r="G1060" s="147" t="s">
        <v>15329</v>
      </c>
      <c r="H1060" s="246">
        <v>2958465</v>
      </c>
      <c r="I1060" s="246">
        <v>1</v>
      </c>
      <c r="J1060" s="147" t="s">
        <v>1406</v>
      </c>
    </row>
    <row r="1061" spans="2:10" x14ac:dyDescent="0.2">
      <c r="B1061" s="148" t="s">
        <v>13248</v>
      </c>
      <c r="C1061" s="149" t="s">
        <v>2536</v>
      </c>
      <c r="D1061" s="147" t="s">
        <v>710</v>
      </c>
      <c r="E1061" s="147" t="s">
        <v>1539</v>
      </c>
      <c r="F1061" s="147" t="s">
        <v>21</v>
      </c>
      <c r="G1061" s="147" t="s">
        <v>15329</v>
      </c>
      <c r="H1061" s="246">
        <v>2958465</v>
      </c>
      <c r="I1061" s="246">
        <v>1</v>
      </c>
      <c r="J1061" s="147" t="s">
        <v>1406</v>
      </c>
    </row>
    <row r="1062" spans="2:10" x14ac:dyDescent="0.2">
      <c r="B1062" s="148" t="s">
        <v>13248</v>
      </c>
      <c r="C1062" s="149" t="s">
        <v>2522</v>
      </c>
      <c r="D1062" s="147" t="s">
        <v>710</v>
      </c>
      <c r="E1062" s="147" t="s">
        <v>1539</v>
      </c>
      <c r="F1062" s="147" t="s">
        <v>21</v>
      </c>
      <c r="G1062" s="147" t="s">
        <v>15329</v>
      </c>
      <c r="H1062" s="246">
        <v>2958465</v>
      </c>
      <c r="I1062" s="246">
        <v>1</v>
      </c>
      <c r="J1062" s="147" t="s">
        <v>1406</v>
      </c>
    </row>
    <row r="1063" spans="2:10" x14ac:dyDescent="0.2">
      <c r="B1063" s="148" t="s">
        <v>13248</v>
      </c>
      <c r="C1063" s="149" t="s">
        <v>2526</v>
      </c>
      <c r="D1063" s="147" t="s">
        <v>710</v>
      </c>
      <c r="E1063" s="147" t="s">
        <v>1539</v>
      </c>
      <c r="F1063" s="147" t="s">
        <v>21</v>
      </c>
      <c r="G1063" s="147" t="s">
        <v>15329</v>
      </c>
      <c r="H1063" s="246">
        <v>2958465</v>
      </c>
      <c r="I1063" s="246">
        <v>1</v>
      </c>
      <c r="J1063" s="147" t="s">
        <v>1406</v>
      </c>
    </row>
    <row r="1064" spans="2:10" x14ac:dyDescent="0.2">
      <c r="B1064" s="148" t="s">
        <v>13248</v>
      </c>
      <c r="C1064" s="149" t="s">
        <v>2530</v>
      </c>
      <c r="D1064" s="147" t="s">
        <v>710</v>
      </c>
      <c r="E1064" s="147" t="s">
        <v>1539</v>
      </c>
      <c r="F1064" s="147" t="s">
        <v>21</v>
      </c>
      <c r="G1064" s="147" t="s">
        <v>15329</v>
      </c>
      <c r="H1064" s="246">
        <v>2958465</v>
      </c>
      <c r="I1064" s="246">
        <v>1</v>
      </c>
      <c r="J1064" s="147" t="s">
        <v>1406</v>
      </c>
    </row>
    <row r="1065" spans="2:10" x14ac:dyDescent="0.2">
      <c r="B1065" s="148" t="s">
        <v>13248</v>
      </c>
      <c r="C1065" s="149" t="s">
        <v>2539</v>
      </c>
      <c r="D1065" s="147" t="s">
        <v>710</v>
      </c>
      <c r="E1065" s="147" t="s">
        <v>1539</v>
      </c>
      <c r="F1065" s="147" t="s">
        <v>21</v>
      </c>
      <c r="G1065" s="147" t="s">
        <v>15329</v>
      </c>
      <c r="H1065" s="246">
        <v>2958465</v>
      </c>
      <c r="I1065" s="246">
        <v>1</v>
      </c>
      <c r="J1065" s="147" t="s">
        <v>1406</v>
      </c>
    </row>
    <row r="1066" spans="2:10" x14ac:dyDescent="0.2">
      <c r="B1066" s="148" t="s">
        <v>13248</v>
      </c>
      <c r="C1066" s="149" t="s">
        <v>2535</v>
      </c>
      <c r="D1066" s="147" t="s">
        <v>710</v>
      </c>
      <c r="E1066" s="147" t="s">
        <v>1539</v>
      </c>
      <c r="F1066" s="147" t="s">
        <v>21</v>
      </c>
      <c r="G1066" s="147" t="s">
        <v>15329</v>
      </c>
      <c r="H1066" s="246">
        <v>2958465</v>
      </c>
      <c r="I1066" s="246">
        <v>1</v>
      </c>
      <c r="J1066" s="147" t="s">
        <v>1406</v>
      </c>
    </row>
    <row r="1067" spans="2:10" x14ac:dyDescent="0.2">
      <c r="B1067" s="148" t="s">
        <v>13248</v>
      </c>
      <c r="C1067" s="149" t="s">
        <v>2542</v>
      </c>
      <c r="D1067" s="147" t="s">
        <v>710</v>
      </c>
      <c r="E1067" s="147" t="s">
        <v>1539</v>
      </c>
      <c r="F1067" s="147" t="s">
        <v>21</v>
      </c>
      <c r="G1067" s="147" t="s">
        <v>15329</v>
      </c>
      <c r="H1067" s="246">
        <v>2958465</v>
      </c>
      <c r="I1067" s="246">
        <v>1</v>
      </c>
      <c r="J1067" s="147" t="s">
        <v>1406</v>
      </c>
    </row>
    <row r="1068" spans="2:10" x14ac:dyDescent="0.2">
      <c r="B1068" s="148" t="s">
        <v>13248</v>
      </c>
      <c r="C1068" s="149" t="s">
        <v>2534</v>
      </c>
      <c r="D1068" s="147" t="s">
        <v>710</v>
      </c>
      <c r="E1068" s="147" t="s">
        <v>1539</v>
      </c>
      <c r="F1068" s="147" t="s">
        <v>21</v>
      </c>
      <c r="G1068" s="147" t="s">
        <v>15329</v>
      </c>
      <c r="H1068" s="246">
        <v>2958465</v>
      </c>
      <c r="I1068" s="246">
        <v>1</v>
      </c>
      <c r="J1068" s="147" t="s">
        <v>1406</v>
      </c>
    </row>
    <row r="1069" spans="2:10" x14ac:dyDescent="0.2">
      <c r="B1069" s="148" t="s">
        <v>13248</v>
      </c>
      <c r="C1069" s="149" t="s">
        <v>2533</v>
      </c>
      <c r="D1069" s="147" t="s">
        <v>710</v>
      </c>
      <c r="E1069" s="147" t="s">
        <v>1539</v>
      </c>
      <c r="F1069" s="147" t="s">
        <v>21</v>
      </c>
      <c r="G1069" s="147" t="s">
        <v>15329</v>
      </c>
      <c r="H1069" s="246">
        <v>2958465</v>
      </c>
      <c r="I1069" s="246">
        <v>1</v>
      </c>
      <c r="J1069" s="147" t="s">
        <v>1406</v>
      </c>
    </row>
    <row r="1070" spans="2:10" x14ac:dyDescent="0.2">
      <c r="B1070" s="148" t="s">
        <v>13248</v>
      </c>
      <c r="C1070" s="149" t="s">
        <v>2620</v>
      </c>
      <c r="D1070" s="147" t="s">
        <v>711</v>
      </c>
      <c r="E1070" s="147" t="s">
        <v>1540</v>
      </c>
      <c r="F1070" s="147" t="s">
        <v>21</v>
      </c>
      <c r="G1070" s="147" t="s">
        <v>15330</v>
      </c>
      <c r="H1070" s="246">
        <v>2958465</v>
      </c>
      <c r="I1070" s="246">
        <v>1</v>
      </c>
      <c r="J1070" s="147" t="s">
        <v>1406</v>
      </c>
    </row>
    <row r="1071" spans="2:10" x14ac:dyDescent="0.2">
      <c r="B1071" s="148" t="s">
        <v>13248</v>
      </c>
      <c r="C1071" s="149" t="s">
        <v>2628</v>
      </c>
      <c r="D1071" s="147" t="s">
        <v>711</v>
      </c>
      <c r="E1071" s="147" t="s">
        <v>1540</v>
      </c>
      <c r="F1071" s="147" t="s">
        <v>21</v>
      </c>
      <c r="G1071" s="147" t="s">
        <v>15330</v>
      </c>
      <c r="H1071" s="246">
        <v>2958465</v>
      </c>
      <c r="I1071" s="246">
        <v>1</v>
      </c>
      <c r="J1071" s="147" t="s">
        <v>1406</v>
      </c>
    </row>
    <row r="1072" spans="2:10" x14ac:dyDescent="0.2">
      <c r="B1072" s="148" t="s">
        <v>13248</v>
      </c>
      <c r="C1072" s="149" t="s">
        <v>2629</v>
      </c>
      <c r="D1072" s="147" t="s">
        <v>711</v>
      </c>
      <c r="E1072" s="147" t="s">
        <v>1540</v>
      </c>
      <c r="F1072" s="147" t="s">
        <v>21</v>
      </c>
      <c r="G1072" s="147" t="s">
        <v>15330</v>
      </c>
      <c r="H1072" s="246">
        <v>2958465</v>
      </c>
      <c r="I1072" s="246">
        <v>1</v>
      </c>
      <c r="J1072" s="147" t="s">
        <v>1406</v>
      </c>
    </row>
    <row r="1073" spans="2:10" x14ac:dyDescent="0.2">
      <c r="B1073" s="148" t="s">
        <v>13248</v>
      </c>
      <c r="C1073" s="149" t="s">
        <v>2626</v>
      </c>
      <c r="D1073" s="147" t="s">
        <v>711</v>
      </c>
      <c r="E1073" s="147" t="s">
        <v>1540</v>
      </c>
      <c r="F1073" s="147" t="s">
        <v>21</v>
      </c>
      <c r="G1073" s="147" t="s">
        <v>15330</v>
      </c>
      <c r="H1073" s="246">
        <v>2958465</v>
      </c>
      <c r="I1073" s="246">
        <v>1</v>
      </c>
      <c r="J1073" s="147" t="s">
        <v>1406</v>
      </c>
    </row>
    <row r="1074" spans="2:10" x14ac:dyDescent="0.2">
      <c r="B1074" s="148" t="s">
        <v>13248</v>
      </c>
      <c r="C1074" s="149" t="s">
        <v>2619</v>
      </c>
      <c r="D1074" s="147" t="s">
        <v>711</v>
      </c>
      <c r="E1074" s="147" t="s">
        <v>1540</v>
      </c>
      <c r="F1074" s="147" t="s">
        <v>21</v>
      </c>
      <c r="G1074" s="147" t="s">
        <v>15330</v>
      </c>
      <c r="H1074" s="246">
        <v>2958465</v>
      </c>
      <c r="I1074" s="246">
        <v>1</v>
      </c>
      <c r="J1074" s="147" t="s">
        <v>1406</v>
      </c>
    </row>
    <row r="1075" spans="2:10" x14ac:dyDescent="0.2">
      <c r="B1075" s="148" t="s">
        <v>13248</v>
      </c>
      <c r="C1075" s="149" t="s">
        <v>2616</v>
      </c>
      <c r="D1075" s="147" t="s">
        <v>711</v>
      </c>
      <c r="E1075" s="147" t="s">
        <v>1540</v>
      </c>
      <c r="F1075" s="147" t="s">
        <v>21</v>
      </c>
      <c r="G1075" s="147" t="s">
        <v>15330</v>
      </c>
      <c r="H1075" s="246">
        <v>2958465</v>
      </c>
      <c r="I1075" s="246">
        <v>1</v>
      </c>
      <c r="J1075" s="147" t="s">
        <v>1406</v>
      </c>
    </row>
    <row r="1076" spans="2:10" x14ac:dyDescent="0.2">
      <c r="B1076" s="148" t="s">
        <v>13248</v>
      </c>
      <c r="C1076" s="149" t="s">
        <v>2609</v>
      </c>
      <c r="D1076" s="147" t="s">
        <v>711</v>
      </c>
      <c r="E1076" s="147" t="s">
        <v>1540</v>
      </c>
      <c r="F1076" s="147" t="s">
        <v>21</v>
      </c>
      <c r="G1076" s="147" t="s">
        <v>15330</v>
      </c>
      <c r="H1076" s="246">
        <v>2958465</v>
      </c>
      <c r="I1076" s="246">
        <v>1</v>
      </c>
      <c r="J1076" s="147" t="s">
        <v>1406</v>
      </c>
    </row>
    <row r="1077" spans="2:10" x14ac:dyDescent="0.2">
      <c r="B1077" s="148" t="s">
        <v>13248</v>
      </c>
      <c r="C1077" s="149" t="s">
        <v>2617</v>
      </c>
      <c r="D1077" s="147" t="s">
        <v>711</v>
      </c>
      <c r="E1077" s="147" t="s">
        <v>1540</v>
      </c>
      <c r="F1077" s="147" t="s">
        <v>21</v>
      </c>
      <c r="G1077" s="147" t="s">
        <v>15330</v>
      </c>
      <c r="H1077" s="246">
        <v>2958465</v>
      </c>
      <c r="I1077" s="246">
        <v>1</v>
      </c>
      <c r="J1077" s="147" t="s">
        <v>1406</v>
      </c>
    </row>
    <row r="1078" spans="2:10" x14ac:dyDescent="0.2">
      <c r="B1078" s="148" t="s">
        <v>13248</v>
      </c>
      <c r="C1078" s="149" t="s">
        <v>2613</v>
      </c>
      <c r="D1078" s="147" t="s">
        <v>711</v>
      </c>
      <c r="E1078" s="147" t="s">
        <v>1540</v>
      </c>
      <c r="F1078" s="147" t="s">
        <v>21</v>
      </c>
      <c r="G1078" s="147" t="s">
        <v>15330</v>
      </c>
      <c r="H1078" s="246">
        <v>2958465</v>
      </c>
      <c r="I1078" s="246">
        <v>1</v>
      </c>
      <c r="J1078" s="147" t="s">
        <v>1406</v>
      </c>
    </row>
    <row r="1079" spans="2:10" x14ac:dyDescent="0.2">
      <c r="B1079" s="148" t="s">
        <v>13248</v>
      </c>
      <c r="C1079" s="149" t="s">
        <v>2611</v>
      </c>
      <c r="D1079" s="147" t="s">
        <v>711</v>
      </c>
      <c r="E1079" s="147" t="s">
        <v>1540</v>
      </c>
      <c r="F1079" s="147" t="s">
        <v>21</v>
      </c>
      <c r="G1079" s="147" t="s">
        <v>15330</v>
      </c>
      <c r="H1079" s="246">
        <v>2958465</v>
      </c>
      <c r="I1079" s="246">
        <v>1</v>
      </c>
      <c r="J1079" s="147" t="s">
        <v>1406</v>
      </c>
    </row>
    <row r="1080" spans="2:10" x14ac:dyDescent="0.2">
      <c r="B1080" s="148" t="s">
        <v>13248</v>
      </c>
      <c r="C1080" s="149" t="s">
        <v>2615</v>
      </c>
      <c r="D1080" s="147" t="s">
        <v>711</v>
      </c>
      <c r="E1080" s="147" t="s">
        <v>1540</v>
      </c>
      <c r="F1080" s="147" t="s">
        <v>21</v>
      </c>
      <c r="G1080" s="147" t="s">
        <v>15330</v>
      </c>
      <c r="H1080" s="246">
        <v>2958465</v>
      </c>
      <c r="I1080" s="246">
        <v>1</v>
      </c>
      <c r="J1080" s="147" t="s">
        <v>1406</v>
      </c>
    </row>
    <row r="1081" spans="2:10" x14ac:dyDescent="0.2">
      <c r="B1081" s="148" t="s">
        <v>13248</v>
      </c>
      <c r="C1081" s="149" t="s">
        <v>2612</v>
      </c>
      <c r="D1081" s="147" t="s">
        <v>711</v>
      </c>
      <c r="E1081" s="147" t="s">
        <v>1540</v>
      </c>
      <c r="F1081" s="147" t="s">
        <v>21</v>
      </c>
      <c r="G1081" s="147" t="s">
        <v>15330</v>
      </c>
      <c r="H1081" s="246">
        <v>2958465</v>
      </c>
      <c r="I1081" s="246">
        <v>1</v>
      </c>
      <c r="J1081" s="147" t="s">
        <v>1406</v>
      </c>
    </row>
    <row r="1082" spans="2:10" x14ac:dyDescent="0.2">
      <c r="B1082" s="148" t="s">
        <v>13248</v>
      </c>
      <c r="C1082" s="149" t="s">
        <v>2625</v>
      </c>
      <c r="D1082" s="147" t="s">
        <v>711</v>
      </c>
      <c r="E1082" s="147" t="s">
        <v>1540</v>
      </c>
      <c r="F1082" s="147" t="s">
        <v>21</v>
      </c>
      <c r="G1082" s="147" t="s">
        <v>15330</v>
      </c>
      <c r="H1082" s="246">
        <v>2958465</v>
      </c>
      <c r="I1082" s="246">
        <v>1</v>
      </c>
      <c r="J1082" s="147" t="s">
        <v>1406</v>
      </c>
    </row>
    <row r="1083" spans="2:10" x14ac:dyDescent="0.2">
      <c r="B1083" s="148" t="s">
        <v>13248</v>
      </c>
      <c r="C1083" s="149" t="s">
        <v>2624</v>
      </c>
      <c r="D1083" s="147" t="s">
        <v>711</v>
      </c>
      <c r="E1083" s="147" t="s">
        <v>1540</v>
      </c>
      <c r="F1083" s="147" t="s">
        <v>21</v>
      </c>
      <c r="G1083" s="147" t="s">
        <v>15330</v>
      </c>
      <c r="H1083" s="246">
        <v>2958465</v>
      </c>
      <c r="I1083" s="246">
        <v>1</v>
      </c>
      <c r="J1083" s="147" t="s">
        <v>1406</v>
      </c>
    </row>
    <row r="1084" spans="2:10" x14ac:dyDescent="0.2">
      <c r="B1084" s="148" t="s">
        <v>13248</v>
      </c>
      <c r="C1084" s="149" t="s">
        <v>2610</v>
      </c>
      <c r="D1084" s="147" t="s">
        <v>711</v>
      </c>
      <c r="E1084" s="147" t="s">
        <v>1540</v>
      </c>
      <c r="F1084" s="147" t="s">
        <v>21</v>
      </c>
      <c r="G1084" s="147" t="s">
        <v>15330</v>
      </c>
      <c r="H1084" s="246">
        <v>2958465</v>
      </c>
      <c r="I1084" s="246">
        <v>1</v>
      </c>
      <c r="J1084" s="147" t="s">
        <v>1406</v>
      </c>
    </row>
    <row r="1085" spans="2:10" x14ac:dyDescent="0.2">
      <c r="B1085" s="148" t="s">
        <v>13248</v>
      </c>
      <c r="C1085" s="149" t="s">
        <v>2614</v>
      </c>
      <c r="D1085" s="147" t="s">
        <v>711</v>
      </c>
      <c r="E1085" s="147" t="s">
        <v>1540</v>
      </c>
      <c r="F1085" s="147" t="s">
        <v>21</v>
      </c>
      <c r="G1085" s="147" t="s">
        <v>15330</v>
      </c>
      <c r="H1085" s="246">
        <v>2958465</v>
      </c>
      <c r="I1085" s="246">
        <v>1</v>
      </c>
      <c r="J1085" s="147" t="s">
        <v>1406</v>
      </c>
    </row>
    <row r="1086" spans="2:10" x14ac:dyDescent="0.2">
      <c r="B1086" s="148" t="s">
        <v>13248</v>
      </c>
      <c r="C1086" s="149" t="s">
        <v>2618</v>
      </c>
      <c r="D1086" s="147" t="s">
        <v>711</v>
      </c>
      <c r="E1086" s="147" t="s">
        <v>1540</v>
      </c>
      <c r="F1086" s="147" t="s">
        <v>21</v>
      </c>
      <c r="G1086" s="147" t="s">
        <v>15330</v>
      </c>
      <c r="H1086" s="246">
        <v>2958465</v>
      </c>
      <c r="I1086" s="246">
        <v>1</v>
      </c>
      <c r="J1086" s="147" t="s">
        <v>1406</v>
      </c>
    </row>
    <row r="1087" spans="2:10" x14ac:dyDescent="0.2">
      <c r="B1087" s="148" t="s">
        <v>13248</v>
      </c>
      <c r="C1087" s="149" t="s">
        <v>2627</v>
      </c>
      <c r="D1087" s="147" t="s">
        <v>711</v>
      </c>
      <c r="E1087" s="147" t="s">
        <v>1540</v>
      </c>
      <c r="F1087" s="147" t="s">
        <v>21</v>
      </c>
      <c r="G1087" s="147" t="s">
        <v>15330</v>
      </c>
      <c r="H1087" s="246">
        <v>2958465</v>
      </c>
      <c r="I1087" s="246">
        <v>1</v>
      </c>
      <c r="J1087" s="147" t="s">
        <v>1406</v>
      </c>
    </row>
    <row r="1088" spans="2:10" x14ac:dyDescent="0.2">
      <c r="B1088" s="148" t="s">
        <v>13248</v>
      </c>
      <c r="C1088" s="149" t="s">
        <v>2623</v>
      </c>
      <c r="D1088" s="147" t="s">
        <v>711</v>
      </c>
      <c r="E1088" s="147" t="s">
        <v>1540</v>
      </c>
      <c r="F1088" s="147" t="s">
        <v>21</v>
      </c>
      <c r="G1088" s="147" t="s">
        <v>15330</v>
      </c>
      <c r="H1088" s="246">
        <v>2958465</v>
      </c>
      <c r="I1088" s="246">
        <v>1</v>
      </c>
      <c r="J1088" s="147" t="s">
        <v>1406</v>
      </c>
    </row>
    <row r="1089" spans="2:10" x14ac:dyDescent="0.2">
      <c r="B1089" s="148" t="s">
        <v>13248</v>
      </c>
      <c r="C1089" s="149" t="s">
        <v>2630</v>
      </c>
      <c r="D1089" s="147" t="s">
        <v>711</v>
      </c>
      <c r="E1089" s="147" t="s">
        <v>1540</v>
      </c>
      <c r="F1089" s="147" t="s">
        <v>21</v>
      </c>
      <c r="G1089" s="147" t="s">
        <v>15330</v>
      </c>
      <c r="H1089" s="246">
        <v>2958465</v>
      </c>
      <c r="I1089" s="246">
        <v>1</v>
      </c>
      <c r="J1089" s="147" t="s">
        <v>1406</v>
      </c>
    </row>
    <row r="1090" spans="2:10" x14ac:dyDescent="0.2">
      <c r="B1090" s="148" t="s">
        <v>13248</v>
      </c>
      <c r="C1090" s="149" t="s">
        <v>2622</v>
      </c>
      <c r="D1090" s="147" t="s">
        <v>711</v>
      </c>
      <c r="E1090" s="147" t="s">
        <v>1540</v>
      </c>
      <c r="F1090" s="147" t="s">
        <v>21</v>
      </c>
      <c r="G1090" s="147" t="s">
        <v>15330</v>
      </c>
      <c r="H1090" s="246">
        <v>2958465</v>
      </c>
      <c r="I1090" s="246">
        <v>1</v>
      </c>
      <c r="J1090" s="147" t="s">
        <v>1406</v>
      </c>
    </row>
    <row r="1091" spans="2:10" x14ac:dyDescent="0.2">
      <c r="B1091" s="148" t="s">
        <v>13248</v>
      </c>
      <c r="C1091" s="149" t="s">
        <v>2621</v>
      </c>
      <c r="D1091" s="147" t="s">
        <v>711</v>
      </c>
      <c r="E1091" s="147" t="s">
        <v>1540</v>
      </c>
      <c r="F1091" s="147" t="s">
        <v>21</v>
      </c>
      <c r="G1091" s="147" t="s">
        <v>15330</v>
      </c>
      <c r="H1091" s="246">
        <v>2958465</v>
      </c>
      <c r="I1091" s="246">
        <v>1</v>
      </c>
      <c r="J1091" s="147" t="s">
        <v>1406</v>
      </c>
    </row>
    <row r="1092" spans="2:10" x14ac:dyDescent="0.2">
      <c r="B1092" s="148" t="s">
        <v>13248</v>
      </c>
      <c r="C1092" s="149" t="s">
        <v>2576</v>
      </c>
      <c r="D1092" s="147" t="s">
        <v>712</v>
      </c>
      <c r="E1092" s="147" t="s">
        <v>1541</v>
      </c>
      <c r="F1092" s="147" t="s">
        <v>21</v>
      </c>
      <c r="G1092" s="147" t="s">
        <v>15331</v>
      </c>
      <c r="H1092" s="246">
        <v>2958465</v>
      </c>
      <c r="I1092" s="246">
        <v>1</v>
      </c>
      <c r="J1092" s="147" t="s">
        <v>1406</v>
      </c>
    </row>
    <row r="1093" spans="2:10" x14ac:dyDescent="0.2">
      <c r="B1093" s="148" t="s">
        <v>13248</v>
      </c>
      <c r="C1093" s="149" t="s">
        <v>2584</v>
      </c>
      <c r="D1093" s="147" t="s">
        <v>712</v>
      </c>
      <c r="E1093" s="147" t="s">
        <v>1541</v>
      </c>
      <c r="F1093" s="147" t="s">
        <v>21</v>
      </c>
      <c r="G1093" s="147" t="s">
        <v>15331</v>
      </c>
      <c r="H1093" s="246">
        <v>2958465</v>
      </c>
      <c r="I1093" s="246">
        <v>1</v>
      </c>
      <c r="J1093" s="147" t="s">
        <v>1406</v>
      </c>
    </row>
    <row r="1094" spans="2:10" x14ac:dyDescent="0.2">
      <c r="B1094" s="148" t="s">
        <v>13248</v>
      </c>
      <c r="C1094" s="149" t="s">
        <v>2585</v>
      </c>
      <c r="D1094" s="147" t="s">
        <v>712</v>
      </c>
      <c r="E1094" s="147" t="s">
        <v>1541</v>
      </c>
      <c r="F1094" s="147" t="s">
        <v>21</v>
      </c>
      <c r="G1094" s="147" t="s">
        <v>15331</v>
      </c>
      <c r="H1094" s="246">
        <v>2958465</v>
      </c>
      <c r="I1094" s="246">
        <v>1</v>
      </c>
      <c r="J1094" s="147" t="s">
        <v>1406</v>
      </c>
    </row>
    <row r="1095" spans="2:10" x14ac:dyDescent="0.2">
      <c r="B1095" s="148" t="s">
        <v>13248</v>
      </c>
      <c r="C1095" s="149" t="s">
        <v>2582</v>
      </c>
      <c r="D1095" s="147" t="s">
        <v>712</v>
      </c>
      <c r="E1095" s="147" t="s">
        <v>1541</v>
      </c>
      <c r="F1095" s="147" t="s">
        <v>21</v>
      </c>
      <c r="G1095" s="147" t="s">
        <v>15331</v>
      </c>
      <c r="H1095" s="246">
        <v>2958465</v>
      </c>
      <c r="I1095" s="246">
        <v>1</v>
      </c>
      <c r="J1095" s="147" t="s">
        <v>1406</v>
      </c>
    </row>
    <row r="1096" spans="2:10" x14ac:dyDescent="0.2">
      <c r="B1096" s="148" t="s">
        <v>13248</v>
      </c>
      <c r="C1096" s="149" t="s">
        <v>2575</v>
      </c>
      <c r="D1096" s="147" t="s">
        <v>712</v>
      </c>
      <c r="E1096" s="147" t="s">
        <v>1541</v>
      </c>
      <c r="F1096" s="147" t="s">
        <v>21</v>
      </c>
      <c r="G1096" s="147" t="s">
        <v>15331</v>
      </c>
      <c r="H1096" s="246">
        <v>2958465</v>
      </c>
      <c r="I1096" s="246">
        <v>1</v>
      </c>
      <c r="J1096" s="147" t="s">
        <v>1406</v>
      </c>
    </row>
    <row r="1097" spans="2:10" x14ac:dyDescent="0.2">
      <c r="B1097" s="148" t="s">
        <v>13248</v>
      </c>
      <c r="C1097" s="149" t="s">
        <v>2572</v>
      </c>
      <c r="D1097" s="147" t="s">
        <v>712</v>
      </c>
      <c r="E1097" s="147" t="s">
        <v>1541</v>
      </c>
      <c r="F1097" s="147" t="s">
        <v>21</v>
      </c>
      <c r="G1097" s="147" t="s">
        <v>15331</v>
      </c>
      <c r="H1097" s="246">
        <v>2958465</v>
      </c>
      <c r="I1097" s="246">
        <v>1</v>
      </c>
      <c r="J1097" s="147" t="s">
        <v>1406</v>
      </c>
    </row>
    <row r="1098" spans="2:10" x14ac:dyDescent="0.2">
      <c r="B1098" s="148" t="s">
        <v>13248</v>
      </c>
      <c r="C1098" s="149" t="s">
        <v>2565</v>
      </c>
      <c r="D1098" s="147" t="s">
        <v>712</v>
      </c>
      <c r="E1098" s="147" t="s">
        <v>1541</v>
      </c>
      <c r="F1098" s="147" t="s">
        <v>21</v>
      </c>
      <c r="G1098" s="147" t="s">
        <v>15331</v>
      </c>
      <c r="H1098" s="246">
        <v>2958465</v>
      </c>
      <c r="I1098" s="246">
        <v>1</v>
      </c>
      <c r="J1098" s="147" t="s">
        <v>1406</v>
      </c>
    </row>
    <row r="1099" spans="2:10" x14ac:dyDescent="0.2">
      <c r="B1099" s="148" t="s">
        <v>13248</v>
      </c>
      <c r="C1099" s="149" t="s">
        <v>2573</v>
      </c>
      <c r="D1099" s="147" t="s">
        <v>712</v>
      </c>
      <c r="E1099" s="147" t="s">
        <v>1541</v>
      </c>
      <c r="F1099" s="147" t="s">
        <v>21</v>
      </c>
      <c r="G1099" s="147" t="s">
        <v>15331</v>
      </c>
      <c r="H1099" s="246">
        <v>2958465</v>
      </c>
      <c r="I1099" s="246">
        <v>1</v>
      </c>
      <c r="J1099" s="147" t="s">
        <v>1406</v>
      </c>
    </row>
    <row r="1100" spans="2:10" x14ac:dyDescent="0.2">
      <c r="B1100" s="148" t="s">
        <v>13248</v>
      </c>
      <c r="C1100" s="149" t="s">
        <v>2569</v>
      </c>
      <c r="D1100" s="147" t="s">
        <v>712</v>
      </c>
      <c r="E1100" s="147" t="s">
        <v>1541</v>
      </c>
      <c r="F1100" s="147" t="s">
        <v>21</v>
      </c>
      <c r="G1100" s="147" t="s">
        <v>15331</v>
      </c>
      <c r="H1100" s="246">
        <v>2958465</v>
      </c>
      <c r="I1100" s="246">
        <v>1</v>
      </c>
      <c r="J1100" s="147" t="s">
        <v>1406</v>
      </c>
    </row>
    <row r="1101" spans="2:10" x14ac:dyDescent="0.2">
      <c r="B1101" s="148" t="s">
        <v>13248</v>
      </c>
      <c r="C1101" s="149" t="s">
        <v>2567</v>
      </c>
      <c r="D1101" s="147" t="s">
        <v>712</v>
      </c>
      <c r="E1101" s="147" t="s">
        <v>1541</v>
      </c>
      <c r="F1101" s="147" t="s">
        <v>21</v>
      </c>
      <c r="G1101" s="147" t="s">
        <v>15331</v>
      </c>
      <c r="H1101" s="246">
        <v>2958465</v>
      </c>
      <c r="I1101" s="246">
        <v>1</v>
      </c>
      <c r="J1101" s="147" t="s">
        <v>1406</v>
      </c>
    </row>
    <row r="1102" spans="2:10" x14ac:dyDescent="0.2">
      <c r="B1102" s="148" t="s">
        <v>13248</v>
      </c>
      <c r="C1102" s="149" t="s">
        <v>2571</v>
      </c>
      <c r="D1102" s="147" t="s">
        <v>712</v>
      </c>
      <c r="E1102" s="147" t="s">
        <v>1541</v>
      </c>
      <c r="F1102" s="147" t="s">
        <v>21</v>
      </c>
      <c r="G1102" s="147" t="s">
        <v>15331</v>
      </c>
      <c r="H1102" s="246">
        <v>2958465</v>
      </c>
      <c r="I1102" s="246">
        <v>1</v>
      </c>
      <c r="J1102" s="147" t="s">
        <v>1406</v>
      </c>
    </row>
    <row r="1103" spans="2:10" x14ac:dyDescent="0.2">
      <c r="B1103" s="148" t="s">
        <v>13248</v>
      </c>
      <c r="C1103" s="149" t="s">
        <v>2568</v>
      </c>
      <c r="D1103" s="147" t="s">
        <v>712</v>
      </c>
      <c r="E1103" s="147" t="s">
        <v>1541</v>
      </c>
      <c r="F1103" s="147" t="s">
        <v>21</v>
      </c>
      <c r="G1103" s="147" t="s">
        <v>15331</v>
      </c>
      <c r="H1103" s="246">
        <v>2958465</v>
      </c>
      <c r="I1103" s="246">
        <v>1</v>
      </c>
      <c r="J1103" s="147" t="s">
        <v>1406</v>
      </c>
    </row>
    <row r="1104" spans="2:10" x14ac:dyDescent="0.2">
      <c r="B1104" s="148" t="s">
        <v>13248</v>
      </c>
      <c r="C1104" s="149" t="s">
        <v>2581</v>
      </c>
      <c r="D1104" s="147" t="s">
        <v>712</v>
      </c>
      <c r="E1104" s="147" t="s">
        <v>1541</v>
      </c>
      <c r="F1104" s="147" t="s">
        <v>21</v>
      </c>
      <c r="G1104" s="147" t="s">
        <v>15331</v>
      </c>
      <c r="H1104" s="246">
        <v>2958465</v>
      </c>
      <c r="I1104" s="246">
        <v>1</v>
      </c>
      <c r="J1104" s="147" t="s">
        <v>1406</v>
      </c>
    </row>
    <row r="1105" spans="2:10" x14ac:dyDescent="0.2">
      <c r="B1105" s="148" t="s">
        <v>13248</v>
      </c>
      <c r="C1105" s="149" t="s">
        <v>2580</v>
      </c>
      <c r="D1105" s="147" t="s">
        <v>712</v>
      </c>
      <c r="E1105" s="147" t="s">
        <v>1541</v>
      </c>
      <c r="F1105" s="147" t="s">
        <v>21</v>
      </c>
      <c r="G1105" s="147" t="s">
        <v>15331</v>
      </c>
      <c r="H1105" s="246">
        <v>2958465</v>
      </c>
      <c r="I1105" s="246">
        <v>1</v>
      </c>
      <c r="J1105" s="147" t="s">
        <v>1406</v>
      </c>
    </row>
    <row r="1106" spans="2:10" x14ac:dyDescent="0.2">
      <c r="B1106" s="148" t="s">
        <v>13248</v>
      </c>
      <c r="C1106" s="149" t="s">
        <v>2566</v>
      </c>
      <c r="D1106" s="147" t="s">
        <v>712</v>
      </c>
      <c r="E1106" s="147" t="s">
        <v>1541</v>
      </c>
      <c r="F1106" s="147" t="s">
        <v>21</v>
      </c>
      <c r="G1106" s="147" t="s">
        <v>15331</v>
      </c>
      <c r="H1106" s="246">
        <v>2958465</v>
      </c>
      <c r="I1106" s="246">
        <v>1</v>
      </c>
      <c r="J1106" s="147" t="s">
        <v>1406</v>
      </c>
    </row>
    <row r="1107" spans="2:10" x14ac:dyDescent="0.2">
      <c r="B1107" s="148" t="s">
        <v>13248</v>
      </c>
      <c r="C1107" s="149" t="s">
        <v>2570</v>
      </c>
      <c r="D1107" s="147" t="s">
        <v>712</v>
      </c>
      <c r="E1107" s="147" t="s">
        <v>1541</v>
      </c>
      <c r="F1107" s="147" t="s">
        <v>21</v>
      </c>
      <c r="G1107" s="147" t="s">
        <v>15331</v>
      </c>
      <c r="H1107" s="246">
        <v>2958465</v>
      </c>
      <c r="I1107" s="246">
        <v>1</v>
      </c>
      <c r="J1107" s="147" t="s">
        <v>1406</v>
      </c>
    </row>
    <row r="1108" spans="2:10" x14ac:dyDescent="0.2">
      <c r="B1108" s="148" t="s">
        <v>13248</v>
      </c>
      <c r="C1108" s="149" t="s">
        <v>2574</v>
      </c>
      <c r="D1108" s="147" t="s">
        <v>712</v>
      </c>
      <c r="E1108" s="147" t="s">
        <v>1541</v>
      </c>
      <c r="F1108" s="147" t="s">
        <v>21</v>
      </c>
      <c r="G1108" s="147" t="s">
        <v>15331</v>
      </c>
      <c r="H1108" s="246">
        <v>2958465</v>
      </c>
      <c r="I1108" s="246">
        <v>1</v>
      </c>
      <c r="J1108" s="147" t="s">
        <v>1406</v>
      </c>
    </row>
    <row r="1109" spans="2:10" x14ac:dyDescent="0.2">
      <c r="B1109" s="148" t="s">
        <v>13248</v>
      </c>
      <c r="C1109" s="149" t="s">
        <v>2583</v>
      </c>
      <c r="D1109" s="147" t="s">
        <v>712</v>
      </c>
      <c r="E1109" s="147" t="s">
        <v>1541</v>
      </c>
      <c r="F1109" s="147" t="s">
        <v>21</v>
      </c>
      <c r="G1109" s="147" t="s">
        <v>15331</v>
      </c>
      <c r="H1109" s="246">
        <v>2958465</v>
      </c>
      <c r="I1109" s="246">
        <v>1</v>
      </c>
      <c r="J1109" s="147" t="s">
        <v>1406</v>
      </c>
    </row>
    <row r="1110" spans="2:10" x14ac:dyDescent="0.2">
      <c r="B1110" s="148" t="s">
        <v>13248</v>
      </c>
      <c r="C1110" s="149" t="s">
        <v>2579</v>
      </c>
      <c r="D1110" s="147" t="s">
        <v>712</v>
      </c>
      <c r="E1110" s="147" t="s">
        <v>1541</v>
      </c>
      <c r="F1110" s="147" t="s">
        <v>21</v>
      </c>
      <c r="G1110" s="147" t="s">
        <v>15331</v>
      </c>
      <c r="H1110" s="246">
        <v>2958465</v>
      </c>
      <c r="I1110" s="246">
        <v>1</v>
      </c>
      <c r="J1110" s="147" t="s">
        <v>1406</v>
      </c>
    </row>
    <row r="1111" spans="2:10" x14ac:dyDescent="0.2">
      <c r="B1111" s="148" t="s">
        <v>13248</v>
      </c>
      <c r="C1111" s="149" t="s">
        <v>2586</v>
      </c>
      <c r="D1111" s="147" t="s">
        <v>712</v>
      </c>
      <c r="E1111" s="147" t="s">
        <v>1541</v>
      </c>
      <c r="F1111" s="147" t="s">
        <v>21</v>
      </c>
      <c r="G1111" s="147" t="s">
        <v>15331</v>
      </c>
      <c r="H1111" s="246">
        <v>2958465</v>
      </c>
      <c r="I1111" s="246">
        <v>1</v>
      </c>
      <c r="J1111" s="147" t="s">
        <v>1406</v>
      </c>
    </row>
    <row r="1112" spans="2:10" x14ac:dyDescent="0.2">
      <c r="B1112" s="148" t="s">
        <v>13248</v>
      </c>
      <c r="C1112" s="149" t="s">
        <v>2578</v>
      </c>
      <c r="D1112" s="147" t="s">
        <v>712</v>
      </c>
      <c r="E1112" s="147" t="s">
        <v>1541</v>
      </c>
      <c r="F1112" s="147" t="s">
        <v>21</v>
      </c>
      <c r="G1112" s="147" t="s">
        <v>15331</v>
      </c>
      <c r="H1112" s="246">
        <v>2958465</v>
      </c>
      <c r="I1112" s="246">
        <v>1</v>
      </c>
      <c r="J1112" s="147" t="s">
        <v>1406</v>
      </c>
    </row>
    <row r="1113" spans="2:10" x14ac:dyDescent="0.2">
      <c r="B1113" s="148" t="s">
        <v>13248</v>
      </c>
      <c r="C1113" s="149" t="s">
        <v>2577</v>
      </c>
      <c r="D1113" s="147" t="s">
        <v>712</v>
      </c>
      <c r="E1113" s="147" t="s">
        <v>1541</v>
      </c>
      <c r="F1113" s="147" t="s">
        <v>21</v>
      </c>
      <c r="G1113" s="147" t="s">
        <v>15331</v>
      </c>
      <c r="H1113" s="246">
        <v>2958465</v>
      </c>
      <c r="I1113" s="246">
        <v>1</v>
      </c>
      <c r="J1113" s="147" t="s">
        <v>1406</v>
      </c>
    </row>
    <row r="1114" spans="2:10" x14ac:dyDescent="0.2">
      <c r="B1114" s="148" t="s">
        <v>13248</v>
      </c>
      <c r="C1114" s="149" t="s">
        <v>2664</v>
      </c>
      <c r="D1114" s="147" t="s">
        <v>867</v>
      </c>
      <c r="E1114" s="147" t="s">
        <v>1600</v>
      </c>
      <c r="F1114" s="147" t="s">
        <v>15332</v>
      </c>
      <c r="G1114" s="147" t="s">
        <v>15333</v>
      </c>
      <c r="H1114" s="246">
        <v>2958465</v>
      </c>
      <c r="I1114" s="246">
        <v>1</v>
      </c>
      <c r="J1114" s="147" t="s">
        <v>1406</v>
      </c>
    </row>
    <row r="1115" spans="2:10" x14ac:dyDescent="0.2">
      <c r="B1115" s="148" t="s">
        <v>13248</v>
      </c>
      <c r="C1115" s="149" t="s">
        <v>2672</v>
      </c>
      <c r="D1115" s="147" t="s">
        <v>867</v>
      </c>
      <c r="E1115" s="147" t="s">
        <v>1600</v>
      </c>
      <c r="F1115" s="147" t="s">
        <v>15332</v>
      </c>
      <c r="G1115" s="147" t="s">
        <v>15333</v>
      </c>
      <c r="H1115" s="246">
        <v>2958465</v>
      </c>
      <c r="I1115" s="246">
        <v>1</v>
      </c>
      <c r="J1115" s="147" t="s">
        <v>1406</v>
      </c>
    </row>
    <row r="1116" spans="2:10" x14ac:dyDescent="0.2">
      <c r="B1116" s="148" t="s">
        <v>13248</v>
      </c>
      <c r="C1116" s="149" t="s">
        <v>2673</v>
      </c>
      <c r="D1116" s="147" t="s">
        <v>867</v>
      </c>
      <c r="E1116" s="147" t="s">
        <v>1600</v>
      </c>
      <c r="F1116" s="147" t="s">
        <v>15332</v>
      </c>
      <c r="G1116" s="147" t="s">
        <v>15333</v>
      </c>
      <c r="H1116" s="246">
        <v>2958465</v>
      </c>
      <c r="I1116" s="246">
        <v>1</v>
      </c>
      <c r="J1116" s="147" t="s">
        <v>1406</v>
      </c>
    </row>
    <row r="1117" spans="2:10" x14ac:dyDescent="0.2">
      <c r="B1117" s="148" t="s">
        <v>13248</v>
      </c>
      <c r="C1117" s="149" t="s">
        <v>13964</v>
      </c>
      <c r="D1117" s="147" t="s">
        <v>867</v>
      </c>
      <c r="E1117" s="147" t="s">
        <v>1600</v>
      </c>
      <c r="F1117" s="147" t="s">
        <v>15332</v>
      </c>
      <c r="G1117" s="147" t="s">
        <v>15333</v>
      </c>
      <c r="H1117" s="246">
        <v>2958465</v>
      </c>
      <c r="I1117" s="246">
        <v>42370</v>
      </c>
      <c r="J1117" s="147" t="s">
        <v>1406</v>
      </c>
    </row>
    <row r="1118" spans="2:10" x14ac:dyDescent="0.2">
      <c r="B1118" s="148" t="s">
        <v>13248</v>
      </c>
      <c r="C1118" s="149" t="s">
        <v>15334</v>
      </c>
      <c r="D1118" s="147" t="s">
        <v>867</v>
      </c>
      <c r="E1118" s="147" t="s">
        <v>1600</v>
      </c>
      <c r="F1118" s="147" t="s">
        <v>15332</v>
      </c>
      <c r="G1118" s="147" t="s">
        <v>15333</v>
      </c>
      <c r="H1118" s="246">
        <v>2958465</v>
      </c>
      <c r="I1118" s="246">
        <v>42370</v>
      </c>
      <c r="J1118" s="147" t="s">
        <v>1406</v>
      </c>
    </row>
    <row r="1119" spans="2:10" x14ac:dyDescent="0.2">
      <c r="B1119" s="148" t="s">
        <v>13248</v>
      </c>
      <c r="C1119" s="149" t="s">
        <v>2670</v>
      </c>
      <c r="D1119" s="147" t="s">
        <v>867</v>
      </c>
      <c r="E1119" s="147" t="s">
        <v>1600</v>
      </c>
      <c r="F1119" s="147" t="s">
        <v>15332</v>
      </c>
      <c r="G1119" s="147" t="s">
        <v>15333</v>
      </c>
      <c r="H1119" s="246">
        <v>2958465</v>
      </c>
      <c r="I1119" s="246">
        <v>1</v>
      </c>
      <c r="J1119" s="147" t="s">
        <v>1406</v>
      </c>
    </row>
    <row r="1120" spans="2:10" x14ac:dyDescent="0.2">
      <c r="B1120" s="148" t="s">
        <v>13248</v>
      </c>
      <c r="C1120" s="149" t="s">
        <v>2663</v>
      </c>
      <c r="D1120" s="147" t="s">
        <v>867</v>
      </c>
      <c r="E1120" s="147" t="s">
        <v>1600</v>
      </c>
      <c r="F1120" s="147" t="s">
        <v>15332</v>
      </c>
      <c r="G1120" s="147" t="s">
        <v>15333</v>
      </c>
      <c r="H1120" s="246">
        <v>2958465</v>
      </c>
      <c r="I1120" s="246">
        <v>1</v>
      </c>
      <c r="J1120" s="147" t="s">
        <v>1406</v>
      </c>
    </row>
    <row r="1121" spans="2:10" x14ac:dyDescent="0.2">
      <c r="B1121" s="148" t="s">
        <v>13248</v>
      </c>
      <c r="C1121" s="149" t="s">
        <v>2660</v>
      </c>
      <c r="D1121" s="147" t="s">
        <v>867</v>
      </c>
      <c r="E1121" s="147" t="s">
        <v>1600</v>
      </c>
      <c r="F1121" s="147" t="s">
        <v>15332</v>
      </c>
      <c r="G1121" s="147" t="s">
        <v>15333</v>
      </c>
      <c r="H1121" s="246">
        <v>2958465</v>
      </c>
      <c r="I1121" s="246">
        <v>1</v>
      </c>
      <c r="J1121" s="147" t="s">
        <v>1406</v>
      </c>
    </row>
    <row r="1122" spans="2:10" x14ac:dyDescent="0.2">
      <c r="B1122" s="148" t="s">
        <v>13248</v>
      </c>
      <c r="C1122" s="149" t="s">
        <v>2653</v>
      </c>
      <c r="D1122" s="147" t="s">
        <v>867</v>
      </c>
      <c r="E1122" s="147" t="s">
        <v>1600</v>
      </c>
      <c r="F1122" s="147" t="s">
        <v>15332</v>
      </c>
      <c r="G1122" s="147" t="s">
        <v>15333</v>
      </c>
      <c r="H1122" s="246">
        <v>2958465</v>
      </c>
      <c r="I1122" s="246">
        <v>1</v>
      </c>
      <c r="J1122" s="147" t="s">
        <v>1406</v>
      </c>
    </row>
    <row r="1123" spans="2:10" x14ac:dyDescent="0.2">
      <c r="B1123" s="148" t="s">
        <v>13248</v>
      </c>
      <c r="C1123" s="149" t="s">
        <v>2661</v>
      </c>
      <c r="D1123" s="147" t="s">
        <v>867</v>
      </c>
      <c r="E1123" s="147" t="s">
        <v>1600</v>
      </c>
      <c r="F1123" s="147" t="s">
        <v>15332</v>
      </c>
      <c r="G1123" s="147" t="s">
        <v>15333</v>
      </c>
      <c r="H1123" s="246">
        <v>2958465</v>
      </c>
      <c r="I1123" s="246">
        <v>1</v>
      </c>
      <c r="J1123" s="147" t="s">
        <v>1406</v>
      </c>
    </row>
    <row r="1124" spans="2:10" x14ac:dyDescent="0.2">
      <c r="B1124" s="148" t="s">
        <v>13248</v>
      </c>
      <c r="C1124" s="149" t="s">
        <v>2657</v>
      </c>
      <c r="D1124" s="147" t="s">
        <v>867</v>
      </c>
      <c r="E1124" s="147" t="s">
        <v>1600</v>
      </c>
      <c r="F1124" s="147" t="s">
        <v>15332</v>
      </c>
      <c r="G1124" s="147" t="s">
        <v>15333</v>
      </c>
      <c r="H1124" s="246">
        <v>2958465</v>
      </c>
      <c r="I1124" s="246">
        <v>1</v>
      </c>
      <c r="J1124" s="147" t="s">
        <v>1406</v>
      </c>
    </row>
    <row r="1125" spans="2:10" x14ac:dyDescent="0.2">
      <c r="B1125" s="148" t="s">
        <v>13248</v>
      </c>
      <c r="C1125" s="149" t="s">
        <v>2655</v>
      </c>
      <c r="D1125" s="147" t="s">
        <v>867</v>
      </c>
      <c r="E1125" s="147" t="s">
        <v>1600</v>
      </c>
      <c r="F1125" s="147" t="s">
        <v>15332</v>
      </c>
      <c r="G1125" s="147" t="s">
        <v>15333</v>
      </c>
      <c r="H1125" s="246">
        <v>2958465</v>
      </c>
      <c r="I1125" s="246">
        <v>1</v>
      </c>
      <c r="J1125" s="147" t="s">
        <v>1406</v>
      </c>
    </row>
    <row r="1126" spans="2:10" x14ac:dyDescent="0.2">
      <c r="B1126" s="148" t="s">
        <v>13248</v>
      </c>
      <c r="C1126" s="149" t="s">
        <v>2659</v>
      </c>
      <c r="D1126" s="147" t="s">
        <v>867</v>
      </c>
      <c r="E1126" s="147" t="s">
        <v>1600</v>
      </c>
      <c r="F1126" s="147" t="s">
        <v>15332</v>
      </c>
      <c r="G1126" s="147" t="s">
        <v>15333</v>
      </c>
      <c r="H1126" s="246">
        <v>2958465</v>
      </c>
      <c r="I1126" s="246">
        <v>1</v>
      </c>
      <c r="J1126" s="147" t="s">
        <v>1406</v>
      </c>
    </row>
    <row r="1127" spans="2:10" x14ac:dyDescent="0.2">
      <c r="B1127" s="148" t="s">
        <v>13248</v>
      </c>
      <c r="C1127" s="149" t="s">
        <v>2656</v>
      </c>
      <c r="D1127" s="147" t="s">
        <v>867</v>
      </c>
      <c r="E1127" s="147" t="s">
        <v>1600</v>
      </c>
      <c r="F1127" s="147" t="s">
        <v>15332</v>
      </c>
      <c r="G1127" s="147" t="s">
        <v>15333</v>
      </c>
      <c r="H1127" s="246">
        <v>2958465</v>
      </c>
      <c r="I1127" s="246">
        <v>1</v>
      </c>
      <c r="J1127" s="147" t="s">
        <v>1406</v>
      </c>
    </row>
    <row r="1128" spans="2:10" x14ac:dyDescent="0.2">
      <c r="B1128" s="148" t="s">
        <v>13248</v>
      </c>
      <c r="C1128" s="149" t="s">
        <v>2669</v>
      </c>
      <c r="D1128" s="147" t="s">
        <v>867</v>
      </c>
      <c r="E1128" s="147" t="s">
        <v>1600</v>
      </c>
      <c r="F1128" s="147" t="s">
        <v>15332</v>
      </c>
      <c r="G1128" s="147" t="s">
        <v>15333</v>
      </c>
      <c r="H1128" s="246">
        <v>2958465</v>
      </c>
      <c r="I1128" s="246">
        <v>1</v>
      </c>
      <c r="J1128" s="147" t="s">
        <v>1406</v>
      </c>
    </row>
    <row r="1129" spans="2:10" x14ac:dyDescent="0.2">
      <c r="B1129" s="148" t="s">
        <v>13248</v>
      </c>
      <c r="C1129" s="149" t="s">
        <v>2668</v>
      </c>
      <c r="D1129" s="147" t="s">
        <v>867</v>
      </c>
      <c r="E1129" s="147" t="s">
        <v>1600</v>
      </c>
      <c r="F1129" s="147" t="s">
        <v>15332</v>
      </c>
      <c r="G1129" s="147" t="s">
        <v>15333</v>
      </c>
      <c r="H1129" s="246">
        <v>2958465</v>
      </c>
      <c r="I1129" s="246">
        <v>1</v>
      </c>
      <c r="J1129" s="147" t="s">
        <v>1406</v>
      </c>
    </row>
    <row r="1130" spans="2:10" x14ac:dyDescent="0.2">
      <c r="B1130" s="148" t="s">
        <v>13248</v>
      </c>
      <c r="C1130" s="149" t="s">
        <v>2654</v>
      </c>
      <c r="D1130" s="147" t="s">
        <v>867</v>
      </c>
      <c r="E1130" s="147" t="s">
        <v>1600</v>
      </c>
      <c r="F1130" s="147" t="s">
        <v>15332</v>
      </c>
      <c r="G1130" s="147" t="s">
        <v>15333</v>
      </c>
      <c r="H1130" s="246">
        <v>2958465</v>
      </c>
      <c r="I1130" s="246">
        <v>1</v>
      </c>
      <c r="J1130" s="147" t="s">
        <v>1406</v>
      </c>
    </row>
    <row r="1131" spans="2:10" x14ac:dyDescent="0.2">
      <c r="B1131" s="148" t="s">
        <v>13248</v>
      </c>
      <c r="C1131" s="149" t="s">
        <v>2658</v>
      </c>
      <c r="D1131" s="147" t="s">
        <v>867</v>
      </c>
      <c r="E1131" s="147" t="s">
        <v>1600</v>
      </c>
      <c r="F1131" s="147" t="s">
        <v>15332</v>
      </c>
      <c r="G1131" s="147" t="s">
        <v>15333</v>
      </c>
      <c r="H1131" s="246">
        <v>2958465</v>
      </c>
      <c r="I1131" s="246">
        <v>1</v>
      </c>
      <c r="J1131" s="147" t="s">
        <v>1406</v>
      </c>
    </row>
    <row r="1132" spans="2:10" x14ac:dyDescent="0.2">
      <c r="B1132" s="148" t="s">
        <v>13248</v>
      </c>
      <c r="C1132" s="149" t="s">
        <v>2662</v>
      </c>
      <c r="D1132" s="147" t="s">
        <v>867</v>
      </c>
      <c r="E1132" s="147" t="s">
        <v>1600</v>
      </c>
      <c r="F1132" s="147" t="s">
        <v>15332</v>
      </c>
      <c r="G1132" s="147" t="s">
        <v>15333</v>
      </c>
      <c r="H1132" s="246">
        <v>2958465</v>
      </c>
      <c r="I1132" s="246">
        <v>1</v>
      </c>
      <c r="J1132" s="147" t="s">
        <v>1406</v>
      </c>
    </row>
    <row r="1133" spans="2:10" x14ac:dyDescent="0.2">
      <c r="B1133" s="148" t="s">
        <v>13248</v>
      </c>
      <c r="C1133" s="149" t="s">
        <v>2671</v>
      </c>
      <c r="D1133" s="147" t="s">
        <v>867</v>
      </c>
      <c r="E1133" s="147" t="s">
        <v>1600</v>
      </c>
      <c r="F1133" s="147" t="s">
        <v>15332</v>
      </c>
      <c r="G1133" s="147" t="s">
        <v>15333</v>
      </c>
      <c r="H1133" s="246">
        <v>2958465</v>
      </c>
      <c r="I1133" s="246">
        <v>1</v>
      </c>
      <c r="J1133" s="147" t="s">
        <v>1406</v>
      </c>
    </row>
    <row r="1134" spans="2:10" x14ac:dyDescent="0.2">
      <c r="B1134" s="148" t="s">
        <v>13248</v>
      </c>
      <c r="C1134" s="149" t="s">
        <v>2667</v>
      </c>
      <c r="D1134" s="147" t="s">
        <v>867</v>
      </c>
      <c r="E1134" s="147" t="s">
        <v>1600</v>
      </c>
      <c r="F1134" s="147" t="s">
        <v>15332</v>
      </c>
      <c r="G1134" s="147" t="s">
        <v>15333</v>
      </c>
      <c r="H1134" s="246">
        <v>2958465</v>
      </c>
      <c r="I1134" s="246">
        <v>1</v>
      </c>
      <c r="J1134" s="147" t="s">
        <v>1406</v>
      </c>
    </row>
    <row r="1135" spans="2:10" x14ac:dyDescent="0.2">
      <c r="B1135" s="148" t="s">
        <v>13248</v>
      </c>
      <c r="C1135" s="149" t="s">
        <v>2674</v>
      </c>
      <c r="D1135" s="147" t="s">
        <v>867</v>
      </c>
      <c r="E1135" s="147" t="s">
        <v>1600</v>
      </c>
      <c r="F1135" s="147" t="s">
        <v>15332</v>
      </c>
      <c r="G1135" s="147" t="s">
        <v>15333</v>
      </c>
      <c r="H1135" s="246">
        <v>2958465</v>
      </c>
      <c r="I1135" s="246">
        <v>1</v>
      </c>
      <c r="J1135" s="147" t="s">
        <v>1406</v>
      </c>
    </row>
    <row r="1136" spans="2:10" x14ac:dyDescent="0.2">
      <c r="B1136" s="148" t="s">
        <v>13248</v>
      </c>
      <c r="C1136" s="149" t="s">
        <v>2666</v>
      </c>
      <c r="D1136" s="147" t="s">
        <v>867</v>
      </c>
      <c r="E1136" s="147" t="s">
        <v>1600</v>
      </c>
      <c r="F1136" s="147" t="s">
        <v>15332</v>
      </c>
      <c r="G1136" s="147" t="s">
        <v>15333</v>
      </c>
      <c r="H1136" s="246">
        <v>2958465</v>
      </c>
      <c r="I1136" s="246">
        <v>1</v>
      </c>
      <c r="J1136" s="147" t="s">
        <v>1406</v>
      </c>
    </row>
    <row r="1137" spans="2:10" x14ac:dyDescent="0.2">
      <c r="B1137" s="148" t="s">
        <v>13248</v>
      </c>
      <c r="C1137" s="149" t="s">
        <v>2665</v>
      </c>
      <c r="D1137" s="147" t="s">
        <v>867</v>
      </c>
      <c r="E1137" s="147" t="s">
        <v>1600</v>
      </c>
      <c r="F1137" s="147" t="s">
        <v>15332</v>
      </c>
      <c r="G1137" s="147" t="s">
        <v>15333</v>
      </c>
      <c r="H1137" s="246">
        <v>2958465</v>
      </c>
      <c r="I1137" s="246">
        <v>1</v>
      </c>
      <c r="J1137" s="147" t="s">
        <v>1406</v>
      </c>
    </row>
    <row r="1138" spans="2:10" x14ac:dyDescent="0.2">
      <c r="B1138" s="148" t="s">
        <v>13248</v>
      </c>
      <c r="C1138" s="149" t="s">
        <v>15335</v>
      </c>
      <c r="D1138" s="147" t="s">
        <v>15127</v>
      </c>
      <c r="E1138" s="147" t="s">
        <v>15103</v>
      </c>
      <c r="F1138" s="147" t="s">
        <v>15332</v>
      </c>
      <c r="G1138" s="147" t="s">
        <v>15336</v>
      </c>
      <c r="H1138" s="246">
        <v>2958465</v>
      </c>
      <c r="I1138" s="246">
        <v>1</v>
      </c>
      <c r="J1138" s="147" t="s">
        <v>1406</v>
      </c>
    </row>
    <row r="1139" spans="2:10" x14ac:dyDescent="0.2">
      <c r="B1139" s="148" t="s">
        <v>13248</v>
      </c>
      <c r="C1139" s="149" t="s">
        <v>15337</v>
      </c>
      <c r="D1139" s="147" t="s">
        <v>15127</v>
      </c>
      <c r="E1139" s="147" t="s">
        <v>15103</v>
      </c>
      <c r="F1139" s="147" t="s">
        <v>15332</v>
      </c>
      <c r="G1139" s="147" t="s">
        <v>15336</v>
      </c>
      <c r="H1139" s="246">
        <v>2958465</v>
      </c>
      <c r="I1139" s="246">
        <v>1</v>
      </c>
      <c r="J1139" s="147" t="s">
        <v>1406</v>
      </c>
    </row>
    <row r="1140" spans="2:10" x14ac:dyDescent="0.2">
      <c r="B1140" s="148" t="s">
        <v>13248</v>
      </c>
      <c r="C1140" s="149" t="s">
        <v>15338</v>
      </c>
      <c r="D1140" s="147" t="s">
        <v>15127</v>
      </c>
      <c r="E1140" s="147" t="s">
        <v>15103</v>
      </c>
      <c r="F1140" s="147" t="s">
        <v>15332</v>
      </c>
      <c r="G1140" s="147" t="s">
        <v>15336</v>
      </c>
      <c r="H1140" s="246">
        <v>2958465</v>
      </c>
      <c r="I1140" s="246">
        <v>1</v>
      </c>
      <c r="J1140" s="147" t="s">
        <v>1406</v>
      </c>
    </row>
    <row r="1141" spans="2:10" x14ac:dyDescent="0.2">
      <c r="B1141" s="148" t="s">
        <v>13248</v>
      </c>
      <c r="C1141" s="149" t="s">
        <v>15339</v>
      </c>
      <c r="D1141" s="147" t="s">
        <v>15127</v>
      </c>
      <c r="E1141" s="147" t="s">
        <v>15103</v>
      </c>
      <c r="F1141" s="147" t="s">
        <v>15332</v>
      </c>
      <c r="G1141" s="147" t="s">
        <v>15336</v>
      </c>
      <c r="H1141" s="246">
        <v>2958465</v>
      </c>
      <c r="I1141" s="246">
        <v>1</v>
      </c>
      <c r="J1141" s="147" t="s">
        <v>1406</v>
      </c>
    </row>
    <row r="1142" spans="2:10" x14ac:dyDescent="0.2">
      <c r="B1142" s="148" t="s">
        <v>13248</v>
      </c>
      <c r="C1142" s="149" t="s">
        <v>15340</v>
      </c>
      <c r="D1142" s="147" t="s">
        <v>15127</v>
      </c>
      <c r="E1142" s="147" t="s">
        <v>15103</v>
      </c>
      <c r="F1142" s="147" t="s">
        <v>15332</v>
      </c>
      <c r="G1142" s="147" t="s">
        <v>15336</v>
      </c>
      <c r="H1142" s="246">
        <v>2958465</v>
      </c>
      <c r="I1142" s="246">
        <v>1</v>
      </c>
      <c r="J1142" s="147" t="s">
        <v>1406</v>
      </c>
    </row>
    <row r="1143" spans="2:10" x14ac:dyDescent="0.2">
      <c r="B1143" s="148" t="s">
        <v>13248</v>
      </c>
      <c r="C1143" s="149" t="s">
        <v>15341</v>
      </c>
      <c r="D1143" s="147" t="s">
        <v>15127</v>
      </c>
      <c r="E1143" s="147" t="s">
        <v>15103</v>
      </c>
      <c r="F1143" s="147" t="s">
        <v>15332</v>
      </c>
      <c r="G1143" s="147" t="s">
        <v>15336</v>
      </c>
      <c r="H1143" s="246">
        <v>2958465</v>
      </c>
      <c r="I1143" s="246">
        <v>1</v>
      </c>
      <c r="J1143" s="147" t="s">
        <v>1406</v>
      </c>
    </row>
    <row r="1144" spans="2:10" x14ac:dyDescent="0.2">
      <c r="B1144" s="148" t="s">
        <v>13248</v>
      </c>
      <c r="C1144" s="149" t="s">
        <v>15342</v>
      </c>
      <c r="D1144" s="147" t="s">
        <v>15127</v>
      </c>
      <c r="E1144" s="147" t="s">
        <v>15103</v>
      </c>
      <c r="F1144" s="147" t="s">
        <v>15332</v>
      </c>
      <c r="G1144" s="147" t="s">
        <v>15336</v>
      </c>
      <c r="H1144" s="246">
        <v>2958465</v>
      </c>
      <c r="I1144" s="246">
        <v>1</v>
      </c>
      <c r="J1144" s="147" t="s">
        <v>1406</v>
      </c>
    </row>
    <row r="1145" spans="2:10" x14ac:dyDescent="0.2">
      <c r="B1145" s="148" t="s">
        <v>13248</v>
      </c>
      <c r="C1145" s="149" t="s">
        <v>15343</v>
      </c>
      <c r="D1145" s="147" t="s">
        <v>15127</v>
      </c>
      <c r="E1145" s="147" t="s">
        <v>15103</v>
      </c>
      <c r="F1145" s="147" t="s">
        <v>15332</v>
      </c>
      <c r="G1145" s="147" t="s">
        <v>15336</v>
      </c>
      <c r="H1145" s="246">
        <v>2958465</v>
      </c>
      <c r="I1145" s="246">
        <v>1</v>
      </c>
      <c r="J1145" s="147" t="s">
        <v>1406</v>
      </c>
    </row>
    <row r="1146" spans="2:10" x14ac:dyDescent="0.2">
      <c r="B1146" s="148" t="s">
        <v>13248</v>
      </c>
      <c r="C1146" s="149" t="s">
        <v>15344</v>
      </c>
      <c r="D1146" s="147" t="s">
        <v>15127</v>
      </c>
      <c r="E1146" s="147" t="s">
        <v>15103</v>
      </c>
      <c r="F1146" s="147" t="s">
        <v>15332</v>
      </c>
      <c r="G1146" s="147" t="s">
        <v>15336</v>
      </c>
      <c r="H1146" s="246">
        <v>2958465</v>
      </c>
      <c r="I1146" s="246">
        <v>1</v>
      </c>
      <c r="J1146" s="147" t="s">
        <v>1406</v>
      </c>
    </row>
    <row r="1147" spans="2:10" x14ac:dyDescent="0.2">
      <c r="B1147" s="148" t="s">
        <v>13248</v>
      </c>
      <c r="C1147" s="149" t="s">
        <v>15345</v>
      </c>
      <c r="D1147" s="147" t="s">
        <v>15127</v>
      </c>
      <c r="E1147" s="147" t="s">
        <v>15103</v>
      </c>
      <c r="F1147" s="147" t="s">
        <v>15332</v>
      </c>
      <c r="G1147" s="147" t="s">
        <v>15336</v>
      </c>
      <c r="H1147" s="246">
        <v>2958465</v>
      </c>
      <c r="I1147" s="246">
        <v>1</v>
      </c>
      <c r="J1147" s="147" t="s">
        <v>1406</v>
      </c>
    </row>
    <row r="1148" spans="2:10" x14ac:dyDescent="0.2">
      <c r="B1148" s="148" t="s">
        <v>13248</v>
      </c>
      <c r="C1148" s="149" t="s">
        <v>15346</v>
      </c>
      <c r="D1148" s="147" t="s">
        <v>15127</v>
      </c>
      <c r="E1148" s="147" t="s">
        <v>15103</v>
      </c>
      <c r="F1148" s="147" t="s">
        <v>15332</v>
      </c>
      <c r="G1148" s="147" t="s">
        <v>15336</v>
      </c>
      <c r="H1148" s="246">
        <v>2958465</v>
      </c>
      <c r="I1148" s="246">
        <v>1</v>
      </c>
      <c r="J1148" s="147" t="s">
        <v>1406</v>
      </c>
    </row>
    <row r="1149" spans="2:10" x14ac:dyDescent="0.2">
      <c r="B1149" s="148" t="s">
        <v>13248</v>
      </c>
      <c r="C1149" s="149" t="s">
        <v>15347</v>
      </c>
      <c r="D1149" s="147" t="s">
        <v>15127</v>
      </c>
      <c r="E1149" s="147" t="s">
        <v>15103</v>
      </c>
      <c r="F1149" s="147" t="s">
        <v>15332</v>
      </c>
      <c r="G1149" s="147" t="s">
        <v>15336</v>
      </c>
      <c r="H1149" s="246">
        <v>2958465</v>
      </c>
      <c r="I1149" s="246">
        <v>1</v>
      </c>
      <c r="J1149" s="147" t="s">
        <v>1406</v>
      </c>
    </row>
    <row r="1150" spans="2:10" x14ac:dyDescent="0.2">
      <c r="B1150" s="148" t="s">
        <v>13248</v>
      </c>
      <c r="C1150" s="149" t="s">
        <v>15348</v>
      </c>
      <c r="D1150" s="147" t="s">
        <v>15127</v>
      </c>
      <c r="E1150" s="147" t="s">
        <v>15103</v>
      </c>
      <c r="F1150" s="147" t="s">
        <v>15332</v>
      </c>
      <c r="G1150" s="147" t="s">
        <v>15336</v>
      </c>
      <c r="H1150" s="246">
        <v>2958465</v>
      </c>
      <c r="I1150" s="246">
        <v>1</v>
      </c>
      <c r="J1150" s="147" t="s">
        <v>1406</v>
      </c>
    </row>
    <row r="1151" spans="2:10" x14ac:dyDescent="0.2">
      <c r="B1151" s="148" t="s">
        <v>13248</v>
      </c>
      <c r="C1151" s="149" t="s">
        <v>15349</v>
      </c>
      <c r="D1151" s="147" t="s">
        <v>15127</v>
      </c>
      <c r="E1151" s="147" t="s">
        <v>15103</v>
      </c>
      <c r="F1151" s="147" t="s">
        <v>15332</v>
      </c>
      <c r="G1151" s="147" t="s">
        <v>15336</v>
      </c>
      <c r="H1151" s="246">
        <v>2958465</v>
      </c>
      <c r="I1151" s="246">
        <v>1</v>
      </c>
      <c r="J1151" s="147" t="s">
        <v>1406</v>
      </c>
    </row>
    <row r="1152" spans="2:10" x14ac:dyDescent="0.2">
      <c r="B1152" s="148" t="s">
        <v>13248</v>
      </c>
      <c r="C1152" s="149" t="s">
        <v>15350</v>
      </c>
      <c r="D1152" s="147" t="s">
        <v>15127</v>
      </c>
      <c r="E1152" s="147" t="s">
        <v>15103</v>
      </c>
      <c r="F1152" s="147" t="s">
        <v>15332</v>
      </c>
      <c r="G1152" s="147" t="s">
        <v>15336</v>
      </c>
      <c r="H1152" s="246">
        <v>2958465</v>
      </c>
      <c r="I1152" s="246">
        <v>1</v>
      </c>
      <c r="J1152" s="147" t="s">
        <v>1406</v>
      </c>
    </row>
    <row r="1153" spans="2:10" x14ac:dyDescent="0.2">
      <c r="B1153" s="148" t="s">
        <v>13248</v>
      </c>
      <c r="C1153" s="149" t="s">
        <v>15351</v>
      </c>
      <c r="D1153" s="147" t="s">
        <v>15127</v>
      </c>
      <c r="E1153" s="147" t="s">
        <v>15103</v>
      </c>
      <c r="F1153" s="147" t="s">
        <v>15332</v>
      </c>
      <c r="G1153" s="147" t="s">
        <v>15336</v>
      </c>
      <c r="H1153" s="246">
        <v>2958465</v>
      </c>
      <c r="I1153" s="246">
        <v>1</v>
      </c>
      <c r="J1153" s="147" t="s">
        <v>1406</v>
      </c>
    </row>
    <row r="1154" spans="2:10" x14ac:dyDescent="0.2">
      <c r="B1154" s="148" t="s">
        <v>13248</v>
      </c>
      <c r="C1154" s="149" t="s">
        <v>15352</v>
      </c>
      <c r="D1154" s="147" t="s">
        <v>15127</v>
      </c>
      <c r="E1154" s="147" t="s">
        <v>15103</v>
      </c>
      <c r="F1154" s="147" t="s">
        <v>15332</v>
      </c>
      <c r="G1154" s="147" t="s">
        <v>15336</v>
      </c>
      <c r="H1154" s="246">
        <v>2958465</v>
      </c>
      <c r="I1154" s="246">
        <v>1</v>
      </c>
      <c r="J1154" s="147" t="s">
        <v>1406</v>
      </c>
    </row>
    <row r="1155" spans="2:10" x14ac:dyDescent="0.2">
      <c r="B1155" s="148" t="s">
        <v>13248</v>
      </c>
      <c r="C1155" s="149" t="s">
        <v>15353</v>
      </c>
      <c r="D1155" s="147" t="s">
        <v>15127</v>
      </c>
      <c r="E1155" s="147" t="s">
        <v>15103</v>
      </c>
      <c r="F1155" s="147" t="s">
        <v>15332</v>
      </c>
      <c r="G1155" s="147" t="s">
        <v>15336</v>
      </c>
      <c r="H1155" s="246">
        <v>2958465</v>
      </c>
      <c r="I1155" s="246">
        <v>1</v>
      </c>
      <c r="J1155" s="147" t="s">
        <v>1406</v>
      </c>
    </row>
    <row r="1156" spans="2:10" x14ac:dyDescent="0.2">
      <c r="B1156" s="148" t="s">
        <v>13248</v>
      </c>
      <c r="C1156" s="149" t="s">
        <v>2842</v>
      </c>
      <c r="D1156" s="147" t="s">
        <v>820</v>
      </c>
      <c r="E1156" s="147" t="s">
        <v>337</v>
      </c>
      <c r="F1156" s="147" t="s">
        <v>134</v>
      </c>
      <c r="G1156" s="147" t="s">
        <v>15354</v>
      </c>
      <c r="H1156" s="246">
        <v>2958465</v>
      </c>
      <c r="I1156" s="246">
        <v>1</v>
      </c>
      <c r="J1156" s="147" t="s">
        <v>1406</v>
      </c>
    </row>
    <row r="1157" spans="2:10" x14ac:dyDescent="0.2">
      <c r="B1157" s="148" t="s">
        <v>13248</v>
      </c>
      <c r="C1157" s="149" t="s">
        <v>2843</v>
      </c>
      <c r="D1157" s="147" t="s">
        <v>820</v>
      </c>
      <c r="E1157" s="147" t="s">
        <v>337</v>
      </c>
      <c r="F1157" s="147" t="s">
        <v>134</v>
      </c>
      <c r="G1157" s="147" t="s">
        <v>15354</v>
      </c>
      <c r="H1157" s="246">
        <v>2958465</v>
      </c>
      <c r="I1157" s="246">
        <v>1</v>
      </c>
      <c r="J1157" s="147" t="s">
        <v>1406</v>
      </c>
    </row>
    <row r="1158" spans="2:10" x14ac:dyDescent="0.2">
      <c r="B1158" s="148" t="s">
        <v>13248</v>
      </c>
      <c r="C1158" s="149" t="s">
        <v>2844</v>
      </c>
      <c r="D1158" s="147" t="s">
        <v>820</v>
      </c>
      <c r="E1158" s="147" t="s">
        <v>337</v>
      </c>
      <c r="F1158" s="147" t="s">
        <v>134</v>
      </c>
      <c r="G1158" s="147" t="s">
        <v>15354</v>
      </c>
      <c r="H1158" s="246">
        <v>2958465</v>
      </c>
      <c r="I1158" s="246">
        <v>1</v>
      </c>
      <c r="J1158" s="147" t="s">
        <v>1406</v>
      </c>
    </row>
    <row r="1159" spans="2:10" x14ac:dyDescent="0.2">
      <c r="B1159" s="148" t="s">
        <v>13248</v>
      </c>
      <c r="C1159" s="149" t="s">
        <v>2845</v>
      </c>
      <c r="D1159" s="147" t="s">
        <v>820</v>
      </c>
      <c r="E1159" s="147" t="s">
        <v>337</v>
      </c>
      <c r="F1159" s="147" t="s">
        <v>134</v>
      </c>
      <c r="G1159" s="147" t="s">
        <v>15354</v>
      </c>
      <c r="H1159" s="246">
        <v>2958465</v>
      </c>
      <c r="I1159" s="246">
        <v>1</v>
      </c>
      <c r="J1159" s="147" t="s">
        <v>1406</v>
      </c>
    </row>
    <row r="1160" spans="2:10" x14ac:dyDescent="0.2">
      <c r="B1160" s="148" t="s">
        <v>13248</v>
      </c>
      <c r="C1160" s="149" t="s">
        <v>2846</v>
      </c>
      <c r="D1160" s="147" t="s">
        <v>820</v>
      </c>
      <c r="E1160" s="147" t="s">
        <v>337</v>
      </c>
      <c r="F1160" s="147" t="s">
        <v>134</v>
      </c>
      <c r="G1160" s="147" t="s">
        <v>15354</v>
      </c>
      <c r="H1160" s="246">
        <v>2958465</v>
      </c>
      <c r="I1160" s="246">
        <v>1</v>
      </c>
      <c r="J1160" s="147" t="s">
        <v>1406</v>
      </c>
    </row>
    <row r="1161" spans="2:10" x14ac:dyDescent="0.2">
      <c r="B1161" s="148" t="s">
        <v>13248</v>
      </c>
      <c r="C1161" s="149" t="s">
        <v>2847</v>
      </c>
      <c r="D1161" s="147" t="s">
        <v>820</v>
      </c>
      <c r="E1161" s="147" t="s">
        <v>337</v>
      </c>
      <c r="F1161" s="147" t="s">
        <v>134</v>
      </c>
      <c r="G1161" s="147" t="s">
        <v>15354</v>
      </c>
      <c r="H1161" s="246">
        <v>2958465</v>
      </c>
      <c r="I1161" s="246">
        <v>1</v>
      </c>
      <c r="J1161" s="147" t="s">
        <v>1406</v>
      </c>
    </row>
    <row r="1162" spans="2:10" x14ac:dyDescent="0.2">
      <c r="B1162" s="148" t="s">
        <v>13248</v>
      </c>
      <c r="C1162" s="149" t="s">
        <v>2848</v>
      </c>
      <c r="D1162" s="147" t="s">
        <v>820</v>
      </c>
      <c r="E1162" s="147" t="s">
        <v>337</v>
      </c>
      <c r="F1162" s="147" t="s">
        <v>134</v>
      </c>
      <c r="G1162" s="147" t="s">
        <v>15354</v>
      </c>
      <c r="H1162" s="246">
        <v>2958465</v>
      </c>
      <c r="I1162" s="246">
        <v>1</v>
      </c>
      <c r="J1162" s="147" t="s">
        <v>1406</v>
      </c>
    </row>
    <row r="1163" spans="2:10" x14ac:dyDescent="0.2">
      <c r="B1163" s="148" t="s">
        <v>13248</v>
      </c>
      <c r="C1163" s="149" t="s">
        <v>2849</v>
      </c>
      <c r="D1163" s="147" t="s">
        <v>820</v>
      </c>
      <c r="E1163" s="147" t="s">
        <v>337</v>
      </c>
      <c r="F1163" s="147" t="s">
        <v>134</v>
      </c>
      <c r="G1163" s="147" t="s">
        <v>15354</v>
      </c>
      <c r="H1163" s="246">
        <v>2958465</v>
      </c>
      <c r="I1163" s="246">
        <v>1</v>
      </c>
      <c r="J1163" s="147" t="s">
        <v>1406</v>
      </c>
    </row>
    <row r="1164" spans="2:10" x14ac:dyDescent="0.2">
      <c r="B1164" s="148" t="s">
        <v>13248</v>
      </c>
      <c r="C1164" s="149" t="s">
        <v>2850</v>
      </c>
      <c r="D1164" s="147" t="s">
        <v>820</v>
      </c>
      <c r="E1164" s="147" t="s">
        <v>337</v>
      </c>
      <c r="F1164" s="147" t="s">
        <v>134</v>
      </c>
      <c r="G1164" s="147" t="s">
        <v>15354</v>
      </c>
      <c r="H1164" s="246">
        <v>2958465</v>
      </c>
      <c r="I1164" s="246">
        <v>1</v>
      </c>
      <c r="J1164" s="147" t="s">
        <v>1406</v>
      </c>
    </row>
    <row r="1165" spans="2:10" x14ac:dyDescent="0.2">
      <c r="B1165" s="148" t="s">
        <v>13248</v>
      </c>
      <c r="C1165" s="149" t="s">
        <v>2851</v>
      </c>
      <c r="D1165" s="147" t="s">
        <v>820</v>
      </c>
      <c r="E1165" s="147" t="s">
        <v>337</v>
      </c>
      <c r="F1165" s="147" t="s">
        <v>134</v>
      </c>
      <c r="G1165" s="147" t="s">
        <v>15354</v>
      </c>
      <c r="H1165" s="246">
        <v>2958465</v>
      </c>
      <c r="I1165" s="246">
        <v>1</v>
      </c>
      <c r="J1165" s="147" t="s">
        <v>1406</v>
      </c>
    </row>
    <row r="1166" spans="2:10" x14ac:dyDescent="0.2">
      <c r="B1166" s="148" t="s">
        <v>13248</v>
      </c>
      <c r="C1166" s="149" t="s">
        <v>2854</v>
      </c>
      <c r="D1166" s="147" t="s">
        <v>820</v>
      </c>
      <c r="E1166" s="147" t="s">
        <v>337</v>
      </c>
      <c r="F1166" s="147" t="s">
        <v>134</v>
      </c>
      <c r="G1166" s="147" t="s">
        <v>15354</v>
      </c>
      <c r="H1166" s="246">
        <v>2958465</v>
      </c>
      <c r="I1166" s="246">
        <v>1</v>
      </c>
      <c r="J1166" s="147" t="s">
        <v>1406</v>
      </c>
    </row>
    <row r="1167" spans="2:10" x14ac:dyDescent="0.2">
      <c r="B1167" s="148" t="s">
        <v>13248</v>
      </c>
      <c r="C1167" s="149" t="s">
        <v>2841</v>
      </c>
      <c r="D1167" s="147" t="s">
        <v>820</v>
      </c>
      <c r="E1167" s="147" t="s">
        <v>337</v>
      </c>
      <c r="F1167" s="147" t="s">
        <v>134</v>
      </c>
      <c r="G1167" s="147" t="s">
        <v>15354</v>
      </c>
      <c r="H1167" s="246">
        <v>2958465</v>
      </c>
      <c r="I1167" s="246">
        <v>1</v>
      </c>
      <c r="J1167" s="147" t="s">
        <v>1406</v>
      </c>
    </row>
    <row r="1168" spans="2:10" x14ac:dyDescent="0.2">
      <c r="B1168" s="148" t="s">
        <v>13248</v>
      </c>
      <c r="C1168" s="149" t="s">
        <v>2853</v>
      </c>
      <c r="D1168" s="147" t="s">
        <v>820</v>
      </c>
      <c r="E1168" s="147" t="s">
        <v>337</v>
      </c>
      <c r="F1168" s="147" t="s">
        <v>134</v>
      </c>
      <c r="G1168" s="147" t="s">
        <v>15354</v>
      </c>
      <c r="H1168" s="246">
        <v>2958465</v>
      </c>
      <c r="I1168" s="246">
        <v>1</v>
      </c>
      <c r="J1168" s="147" t="s">
        <v>1406</v>
      </c>
    </row>
    <row r="1169" spans="2:10" x14ac:dyDescent="0.2">
      <c r="B1169" s="148" t="s">
        <v>13248</v>
      </c>
      <c r="C1169" s="149" t="s">
        <v>2852</v>
      </c>
      <c r="D1169" s="147" t="s">
        <v>820</v>
      </c>
      <c r="E1169" s="147" t="s">
        <v>337</v>
      </c>
      <c r="F1169" s="147" t="s">
        <v>134</v>
      </c>
      <c r="G1169" s="147" t="s">
        <v>15354</v>
      </c>
      <c r="H1169" s="246">
        <v>2958465</v>
      </c>
      <c r="I1169" s="246">
        <v>1</v>
      </c>
      <c r="J1169" s="147" t="s">
        <v>1406</v>
      </c>
    </row>
    <row r="1170" spans="2:10" x14ac:dyDescent="0.2">
      <c r="B1170" s="148" t="s">
        <v>13248</v>
      </c>
      <c r="C1170" s="149" t="s">
        <v>2838</v>
      </c>
      <c r="D1170" s="147" t="s">
        <v>820</v>
      </c>
      <c r="E1170" s="147" t="s">
        <v>337</v>
      </c>
      <c r="F1170" s="147" t="s">
        <v>134</v>
      </c>
      <c r="G1170" s="147" t="s">
        <v>15354</v>
      </c>
      <c r="H1170" s="246">
        <v>2958465</v>
      </c>
      <c r="I1170" s="246">
        <v>1</v>
      </c>
      <c r="J1170" s="147" t="s">
        <v>1406</v>
      </c>
    </row>
    <row r="1171" spans="2:10" x14ac:dyDescent="0.2">
      <c r="B1171" s="148" t="s">
        <v>13248</v>
      </c>
      <c r="C1171" s="149" t="s">
        <v>2837</v>
      </c>
      <c r="D1171" s="147" t="s">
        <v>820</v>
      </c>
      <c r="E1171" s="147" t="s">
        <v>337</v>
      </c>
      <c r="F1171" s="147" t="s">
        <v>134</v>
      </c>
      <c r="G1171" s="147" t="s">
        <v>15354</v>
      </c>
      <c r="H1171" s="246">
        <v>2958465</v>
      </c>
      <c r="I1171" s="246">
        <v>1</v>
      </c>
      <c r="J1171" s="147" t="s">
        <v>1406</v>
      </c>
    </row>
    <row r="1172" spans="2:10" x14ac:dyDescent="0.2">
      <c r="B1172" s="148" t="s">
        <v>13248</v>
      </c>
      <c r="C1172" s="149" t="s">
        <v>2840</v>
      </c>
      <c r="D1172" s="147" t="s">
        <v>820</v>
      </c>
      <c r="E1172" s="147" t="s">
        <v>337</v>
      </c>
      <c r="F1172" s="147" t="s">
        <v>134</v>
      </c>
      <c r="G1172" s="147" t="s">
        <v>15354</v>
      </c>
      <c r="H1172" s="246">
        <v>2958465</v>
      </c>
      <c r="I1172" s="246">
        <v>1</v>
      </c>
      <c r="J1172" s="147" t="s">
        <v>1406</v>
      </c>
    </row>
    <row r="1173" spans="2:10" x14ac:dyDescent="0.2">
      <c r="B1173" s="148" t="s">
        <v>13248</v>
      </c>
      <c r="C1173" s="149" t="s">
        <v>2839</v>
      </c>
      <c r="D1173" s="147" t="s">
        <v>820</v>
      </c>
      <c r="E1173" s="147" t="s">
        <v>337</v>
      </c>
      <c r="F1173" s="147" t="s">
        <v>134</v>
      </c>
      <c r="G1173" s="147" t="s">
        <v>15354</v>
      </c>
      <c r="H1173" s="246">
        <v>2958465</v>
      </c>
      <c r="I1173" s="246">
        <v>1</v>
      </c>
      <c r="J1173" s="147" t="s">
        <v>1406</v>
      </c>
    </row>
    <row r="1174" spans="2:10" x14ac:dyDescent="0.2">
      <c r="B1174" s="148" t="s">
        <v>13248</v>
      </c>
      <c r="C1174" s="149" t="s">
        <v>2860</v>
      </c>
      <c r="D1174" s="147" t="s">
        <v>820</v>
      </c>
      <c r="E1174" s="147" t="s">
        <v>338</v>
      </c>
      <c r="F1174" s="147" t="s">
        <v>134</v>
      </c>
      <c r="G1174" s="147" t="s">
        <v>15355</v>
      </c>
      <c r="H1174" s="246">
        <v>2958465</v>
      </c>
      <c r="I1174" s="246">
        <v>1</v>
      </c>
      <c r="J1174" s="147" t="s">
        <v>1406</v>
      </c>
    </row>
    <row r="1175" spans="2:10" x14ac:dyDescent="0.2">
      <c r="B1175" s="148" t="s">
        <v>13248</v>
      </c>
      <c r="C1175" s="149" t="s">
        <v>2861</v>
      </c>
      <c r="D1175" s="147" t="s">
        <v>820</v>
      </c>
      <c r="E1175" s="147" t="s">
        <v>338</v>
      </c>
      <c r="F1175" s="147" t="s">
        <v>134</v>
      </c>
      <c r="G1175" s="147" t="s">
        <v>15355</v>
      </c>
      <c r="H1175" s="246">
        <v>2958465</v>
      </c>
      <c r="I1175" s="246">
        <v>1</v>
      </c>
      <c r="J1175" s="147" t="s">
        <v>1406</v>
      </c>
    </row>
    <row r="1176" spans="2:10" x14ac:dyDescent="0.2">
      <c r="B1176" s="148" t="s">
        <v>13248</v>
      </c>
      <c r="C1176" s="149" t="s">
        <v>2862</v>
      </c>
      <c r="D1176" s="147" t="s">
        <v>820</v>
      </c>
      <c r="E1176" s="147" t="s">
        <v>338</v>
      </c>
      <c r="F1176" s="147" t="s">
        <v>134</v>
      </c>
      <c r="G1176" s="147" t="s">
        <v>15355</v>
      </c>
      <c r="H1176" s="246">
        <v>2958465</v>
      </c>
      <c r="I1176" s="246">
        <v>1</v>
      </c>
      <c r="J1176" s="147" t="s">
        <v>1406</v>
      </c>
    </row>
    <row r="1177" spans="2:10" x14ac:dyDescent="0.2">
      <c r="B1177" s="148" t="s">
        <v>13248</v>
      </c>
      <c r="C1177" s="149" t="s">
        <v>2863</v>
      </c>
      <c r="D1177" s="147" t="s">
        <v>820</v>
      </c>
      <c r="E1177" s="147" t="s">
        <v>338</v>
      </c>
      <c r="F1177" s="147" t="s">
        <v>134</v>
      </c>
      <c r="G1177" s="147" t="s">
        <v>15355</v>
      </c>
      <c r="H1177" s="246">
        <v>2958465</v>
      </c>
      <c r="I1177" s="246">
        <v>1</v>
      </c>
      <c r="J1177" s="147" t="s">
        <v>1406</v>
      </c>
    </row>
    <row r="1178" spans="2:10" x14ac:dyDescent="0.2">
      <c r="B1178" s="148" t="s">
        <v>13248</v>
      </c>
      <c r="C1178" s="149" t="s">
        <v>2864</v>
      </c>
      <c r="D1178" s="147" t="s">
        <v>820</v>
      </c>
      <c r="E1178" s="147" t="s">
        <v>338</v>
      </c>
      <c r="F1178" s="147" t="s">
        <v>134</v>
      </c>
      <c r="G1178" s="147" t="s">
        <v>15355</v>
      </c>
      <c r="H1178" s="246">
        <v>2958465</v>
      </c>
      <c r="I1178" s="246">
        <v>1</v>
      </c>
      <c r="J1178" s="147" t="s">
        <v>1406</v>
      </c>
    </row>
    <row r="1179" spans="2:10" x14ac:dyDescent="0.2">
      <c r="B1179" s="148" t="s">
        <v>13248</v>
      </c>
      <c r="C1179" s="149" t="s">
        <v>2865</v>
      </c>
      <c r="D1179" s="147" t="s">
        <v>820</v>
      </c>
      <c r="E1179" s="147" t="s">
        <v>338</v>
      </c>
      <c r="F1179" s="147" t="s">
        <v>134</v>
      </c>
      <c r="G1179" s="147" t="s">
        <v>15355</v>
      </c>
      <c r="H1179" s="246">
        <v>2958465</v>
      </c>
      <c r="I1179" s="246">
        <v>1</v>
      </c>
      <c r="J1179" s="147" t="s">
        <v>1406</v>
      </c>
    </row>
    <row r="1180" spans="2:10" x14ac:dyDescent="0.2">
      <c r="B1180" s="148" t="s">
        <v>13248</v>
      </c>
      <c r="C1180" s="149" t="s">
        <v>2866</v>
      </c>
      <c r="D1180" s="147" t="s">
        <v>820</v>
      </c>
      <c r="E1180" s="147" t="s">
        <v>338</v>
      </c>
      <c r="F1180" s="147" t="s">
        <v>134</v>
      </c>
      <c r="G1180" s="147" t="s">
        <v>15355</v>
      </c>
      <c r="H1180" s="246">
        <v>2958465</v>
      </c>
      <c r="I1180" s="246">
        <v>1</v>
      </c>
      <c r="J1180" s="147" t="s">
        <v>1406</v>
      </c>
    </row>
    <row r="1181" spans="2:10" x14ac:dyDescent="0.2">
      <c r="B1181" s="148" t="s">
        <v>13248</v>
      </c>
      <c r="C1181" s="149" t="s">
        <v>2867</v>
      </c>
      <c r="D1181" s="147" t="s">
        <v>820</v>
      </c>
      <c r="E1181" s="147" t="s">
        <v>338</v>
      </c>
      <c r="F1181" s="147" t="s">
        <v>134</v>
      </c>
      <c r="G1181" s="147" t="s">
        <v>15355</v>
      </c>
      <c r="H1181" s="246">
        <v>2958465</v>
      </c>
      <c r="I1181" s="246">
        <v>1</v>
      </c>
      <c r="J1181" s="147" t="s">
        <v>1406</v>
      </c>
    </row>
    <row r="1182" spans="2:10" x14ac:dyDescent="0.2">
      <c r="B1182" s="148" t="s">
        <v>13248</v>
      </c>
      <c r="C1182" s="149" t="s">
        <v>2868</v>
      </c>
      <c r="D1182" s="147" t="s">
        <v>820</v>
      </c>
      <c r="E1182" s="147" t="s">
        <v>338</v>
      </c>
      <c r="F1182" s="147" t="s">
        <v>134</v>
      </c>
      <c r="G1182" s="147" t="s">
        <v>15355</v>
      </c>
      <c r="H1182" s="246">
        <v>2958465</v>
      </c>
      <c r="I1182" s="246">
        <v>1</v>
      </c>
      <c r="J1182" s="147" t="s">
        <v>1406</v>
      </c>
    </row>
    <row r="1183" spans="2:10" x14ac:dyDescent="0.2">
      <c r="B1183" s="148" t="s">
        <v>13248</v>
      </c>
      <c r="C1183" s="149" t="s">
        <v>2869</v>
      </c>
      <c r="D1183" s="147" t="s">
        <v>820</v>
      </c>
      <c r="E1183" s="147" t="s">
        <v>338</v>
      </c>
      <c r="F1183" s="147" t="s">
        <v>134</v>
      </c>
      <c r="G1183" s="147" t="s">
        <v>15355</v>
      </c>
      <c r="H1183" s="246">
        <v>2958465</v>
      </c>
      <c r="I1183" s="246">
        <v>1</v>
      </c>
      <c r="J1183" s="147" t="s">
        <v>1406</v>
      </c>
    </row>
    <row r="1184" spans="2:10" x14ac:dyDescent="0.2">
      <c r="B1184" s="148" t="s">
        <v>13248</v>
      </c>
      <c r="C1184" s="149" t="s">
        <v>2872</v>
      </c>
      <c r="D1184" s="147" t="s">
        <v>820</v>
      </c>
      <c r="E1184" s="147" t="s">
        <v>338</v>
      </c>
      <c r="F1184" s="147" t="s">
        <v>134</v>
      </c>
      <c r="G1184" s="147" t="s">
        <v>15355</v>
      </c>
      <c r="H1184" s="246">
        <v>2958465</v>
      </c>
      <c r="I1184" s="246">
        <v>1</v>
      </c>
      <c r="J1184" s="147" t="s">
        <v>1406</v>
      </c>
    </row>
    <row r="1185" spans="2:10" x14ac:dyDescent="0.2">
      <c r="B1185" s="148" t="s">
        <v>13248</v>
      </c>
      <c r="C1185" s="149" t="s">
        <v>2859</v>
      </c>
      <c r="D1185" s="147" t="s">
        <v>820</v>
      </c>
      <c r="E1185" s="147" t="s">
        <v>338</v>
      </c>
      <c r="F1185" s="147" t="s">
        <v>134</v>
      </c>
      <c r="G1185" s="147" t="s">
        <v>15355</v>
      </c>
      <c r="H1185" s="246">
        <v>2958465</v>
      </c>
      <c r="I1185" s="246">
        <v>1</v>
      </c>
      <c r="J1185" s="147" t="s">
        <v>1406</v>
      </c>
    </row>
    <row r="1186" spans="2:10" x14ac:dyDescent="0.2">
      <c r="B1186" s="148" t="s">
        <v>13248</v>
      </c>
      <c r="C1186" s="149" t="s">
        <v>2871</v>
      </c>
      <c r="D1186" s="147" t="s">
        <v>820</v>
      </c>
      <c r="E1186" s="147" t="s">
        <v>338</v>
      </c>
      <c r="F1186" s="147" t="s">
        <v>134</v>
      </c>
      <c r="G1186" s="147" t="s">
        <v>15355</v>
      </c>
      <c r="H1186" s="246">
        <v>2958465</v>
      </c>
      <c r="I1186" s="246">
        <v>1</v>
      </c>
      <c r="J1186" s="147" t="s">
        <v>1406</v>
      </c>
    </row>
    <row r="1187" spans="2:10" x14ac:dyDescent="0.2">
      <c r="B1187" s="148" t="s">
        <v>13248</v>
      </c>
      <c r="C1187" s="149" t="s">
        <v>2870</v>
      </c>
      <c r="D1187" s="147" t="s">
        <v>820</v>
      </c>
      <c r="E1187" s="147" t="s">
        <v>338</v>
      </c>
      <c r="F1187" s="147" t="s">
        <v>134</v>
      </c>
      <c r="G1187" s="147" t="s">
        <v>15355</v>
      </c>
      <c r="H1187" s="246">
        <v>2958465</v>
      </c>
      <c r="I1187" s="246">
        <v>1</v>
      </c>
      <c r="J1187" s="147" t="s">
        <v>1406</v>
      </c>
    </row>
    <row r="1188" spans="2:10" x14ac:dyDescent="0.2">
      <c r="B1188" s="148" t="s">
        <v>13248</v>
      </c>
      <c r="C1188" s="149" t="s">
        <v>2856</v>
      </c>
      <c r="D1188" s="147" t="s">
        <v>820</v>
      </c>
      <c r="E1188" s="147" t="s">
        <v>338</v>
      </c>
      <c r="F1188" s="147" t="s">
        <v>134</v>
      </c>
      <c r="G1188" s="147" t="s">
        <v>15355</v>
      </c>
      <c r="H1188" s="246">
        <v>2958465</v>
      </c>
      <c r="I1188" s="246">
        <v>1</v>
      </c>
      <c r="J1188" s="147" t="s">
        <v>1406</v>
      </c>
    </row>
    <row r="1189" spans="2:10" x14ac:dyDescent="0.2">
      <c r="B1189" s="148" t="s">
        <v>13248</v>
      </c>
      <c r="C1189" s="149" t="s">
        <v>2855</v>
      </c>
      <c r="D1189" s="147" t="s">
        <v>820</v>
      </c>
      <c r="E1189" s="147" t="s">
        <v>338</v>
      </c>
      <c r="F1189" s="147" t="s">
        <v>134</v>
      </c>
      <c r="G1189" s="147" t="s">
        <v>15355</v>
      </c>
      <c r="H1189" s="246">
        <v>2958465</v>
      </c>
      <c r="I1189" s="246">
        <v>1</v>
      </c>
      <c r="J1189" s="147" t="s">
        <v>1406</v>
      </c>
    </row>
    <row r="1190" spans="2:10" x14ac:dyDescent="0.2">
      <c r="B1190" s="148" t="s">
        <v>13248</v>
      </c>
      <c r="C1190" s="149" t="s">
        <v>2858</v>
      </c>
      <c r="D1190" s="147" t="s">
        <v>820</v>
      </c>
      <c r="E1190" s="147" t="s">
        <v>338</v>
      </c>
      <c r="F1190" s="147" t="s">
        <v>134</v>
      </c>
      <c r="G1190" s="147" t="s">
        <v>15355</v>
      </c>
      <c r="H1190" s="246">
        <v>2958465</v>
      </c>
      <c r="I1190" s="246">
        <v>1</v>
      </c>
      <c r="J1190" s="147" t="s">
        <v>1406</v>
      </c>
    </row>
    <row r="1191" spans="2:10" x14ac:dyDescent="0.2">
      <c r="B1191" s="148" t="s">
        <v>13248</v>
      </c>
      <c r="C1191" s="149" t="s">
        <v>2857</v>
      </c>
      <c r="D1191" s="147" t="s">
        <v>820</v>
      </c>
      <c r="E1191" s="147" t="s">
        <v>338</v>
      </c>
      <c r="F1191" s="147" t="s">
        <v>134</v>
      </c>
      <c r="G1191" s="147" t="s">
        <v>15355</v>
      </c>
      <c r="H1191" s="246">
        <v>2958465</v>
      </c>
      <c r="I1191" s="246">
        <v>1</v>
      </c>
      <c r="J1191" s="147" t="s">
        <v>1406</v>
      </c>
    </row>
    <row r="1192" spans="2:10" x14ac:dyDescent="0.2">
      <c r="B1192" s="148" t="s">
        <v>13248</v>
      </c>
      <c r="C1192" s="149" t="s">
        <v>2878</v>
      </c>
      <c r="D1192" s="147" t="s">
        <v>820</v>
      </c>
      <c r="E1192" s="147" t="s">
        <v>339</v>
      </c>
      <c r="F1192" s="147" t="s">
        <v>134</v>
      </c>
      <c r="G1192" s="147" t="s">
        <v>15356</v>
      </c>
      <c r="H1192" s="246">
        <v>2958465</v>
      </c>
      <c r="I1192" s="246">
        <v>1</v>
      </c>
      <c r="J1192" s="147" t="s">
        <v>1406</v>
      </c>
    </row>
    <row r="1193" spans="2:10" x14ac:dyDescent="0.2">
      <c r="B1193" s="148" t="s">
        <v>13248</v>
      </c>
      <c r="C1193" s="149" t="s">
        <v>2879</v>
      </c>
      <c r="D1193" s="147" t="s">
        <v>820</v>
      </c>
      <c r="E1193" s="147" t="s">
        <v>339</v>
      </c>
      <c r="F1193" s="147" t="s">
        <v>134</v>
      </c>
      <c r="G1193" s="147" t="s">
        <v>15356</v>
      </c>
      <c r="H1193" s="246">
        <v>2958465</v>
      </c>
      <c r="I1193" s="246">
        <v>1</v>
      </c>
      <c r="J1193" s="147" t="s">
        <v>1406</v>
      </c>
    </row>
    <row r="1194" spans="2:10" x14ac:dyDescent="0.2">
      <c r="B1194" s="148" t="s">
        <v>13248</v>
      </c>
      <c r="C1194" s="149" t="s">
        <v>2880</v>
      </c>
      <c r="D1194" s="147" t="s">
        <v>820</v>
      </c>
      <c r="E1194" s="147" t="s">
        <v>339</v>
      </c>
      <c r="F1194" s="147" t="s">
        <v>134</v>
      </c>
      <c r="G1194" s="147" t="s">
        <v>15356</v>
      </c>
      <c r="H1194" s="246">
        <v>2958465</v>
      </c>
      <c r="I1194" s="246">
        <v>1</v>
      </c>
      <c r="J1194" s="147" t="s">
        <v>1406</v>
      </c>
    </row>
    <row r="1195" spans="2:10" x14ac:dyDescent="0.2">
      <c r="B1195" s="148" t="s">
        <v>13248</v>
      </c>
      <c r="C1195" s="149" t="s">
        <v>2881</v>
      </c>
      <c r="D1195" s="147" t="s">
        <v>820</v>
      </c>
      <c r="E1195" s="147" t="s">
        <v>339</v>
      </c>
      <c r="F1195" s="147" t="s">
        <v>134</v>
      </c>
      <c r="G1195" s="147" t="s">
        <v>15356</v>
      </c>
      <c r="H1195" s="246">
        <v>2958465</v>
      </c>
      <c r="I1195" s="246">
        <v>1</v>
      </c>
      <c r="J1195" s="147" t="s">
        <v>1406</v>
      </c>
    </row>
    <row r="1196" spans="2:10" x14ac:dyDescent="0.2">
      <c r="B1196" s="148" t="s">
        <v>13248</v>
      </c>
      <c r="C1196" s="149" t="s">
        <v>2882</v>
      </c>
      <c r="D1196" s="147" t="s">
        <v>820</v>
      </c>
      <c r="E1196" s="147" t="s">
        <v>339</v>
      </c>
      <c r="F1196" s="147" t="s">
        <v>134</v>
      </c>
      <c r="G1196" s="147" t="s">
        <v>15356</v>
      </c>
      <c r="H1196" s="246">
        <v>2958465</v>
      </c>
      <c r="I1196" s="246">
        <v>1</v>
      </c>
      <c r="J1196" s="147" t="s">
        <v>1406</v>
      </c>
    </row>
    <row r="1197" spans="2:10" x14ac:dyDescent="0.2">
      <c r="B1197" s="148" t="s">
        <v>13248</v>
      </c>
      <c r="C1197" s="149" t="s">
        <v>2883</v>
      </c>
      <c r="D1197" s="147" t="s">
        <v>820</v>
      </c>
      <c r="E1197" s="147" t="s">
        <v>339</v>
      </c>
      <c r="F1197" s="147" t="s">
        <v>134</v>
      </c>
      <c r="G1197" s="147" t="s">
        <v>15356</v>
      </c>
      <c r="H1197" s="246">
        <v>2958465</v>
      </c>
      <c r="I1197" s="246">
        <v>1</v>
      </c>
      <c r="J1197" s="147" t="s">
        <v>1406</v>
      </c>
    </row>
    <row r="1198" spans="2:10" x14ac:dyDescent="0.2">
      <c r="B1198" s="148" t="s">
        <v>13248</v>
      </c>
      <c r="C1198" s="149" t="s">
        <v>2884</v>
      </c>
      <c r="D1198" s="147" t="s">
        <v>820</v>
      </c>
      <c r="E1198" s="147" t="s">
        <v>339</v>
      </c>
      <c r="F1198" s="147" t="s">
        <v>134</v>
      </c>
      <c r="G1198" s="147" t="s">
        <v>15356</v>
      </c>
      <c r="H1198" s="246">
        <v>2958465</v>
      </c>
      <c r="I1198" s="246">
        <v>1</v>
      </c>
      <c r="J1198" s="147" t="s">
        <v>1406</v>
      </c>
    </row>
    <row r="1199" spans="2:10" x14ac:dyDescent="0.2">
      <c r="B1199" s="148" t="s">
        <v>13248</v>
      </c>
      <c r="C1199" s="149" t="s">
        <v>2885</v>
      </c>
      <c r="D1199" s="147" t="s">
        <v>820</v>
      </c>
      <c r="E1199" s="147" t="s">
        <v>339</v>
      </c>
      <c r="F1199" s="147" t="s">
        <v>134</v>
      </c>
      <c r="G1199" s="147" t="s">
        <v>15356</v>
      </c>
      <c r="H1199" s="246">
        <v>2958465</v>
      </c>
      <c r="I1199" s="246">
        <v>1</v>
      </c>
      <c r="J1199" s="147" t="s">
        <v>1406</v>
      </c>
    </row>
    <row r="1200" spans="2:10" x14ac:dyDescent="0.2">
      <c r="B1200" s="148" t="s">
        <v>13248</v>
      </c>
      <c r="C1200" s="149" t="s">
        <v>2886</v>
      </c>
      <c r="D1200" s="147" t="s">
        <v>820</v>
      </c>
      <c r="E1200" s="147" t="s">
        <v>339</v>
      </c>
      <c r="F1200" s="147" t="s">
        <v>134</v>
      </c>
      <c r="G1200" s="147" t="s">
        <v>15356</v>
      </c>
      <c r="H1200" s="246">
        <v>2958465</v>
      </c>
      <c r="I1200" s="246">
        <v>1</v>
      </c>
      <c r="J1200" s="147" t="s">
        <v>1406</v>
      </c>
    </row>
    <row r="1201" spans="2:10" x14ac:dyDescent="0.2">
      <c r="B1201" s="148" t="s">
        <v>13248</v>
      </c>
      <c r="C1201" s="149" t="s">
        <v>2887</v>
      </c>
      <c r="D1201" s="147" t="s">
        <v>820</v>
      </c>
      <c r="E1201" s="147" t="s">
        <v>339</v>
      </c>
      <c r="F1201" s="147" t="s">
        <v>134</v>
      </c>
      <c r="G1201" s="147" t="s">
        <v>15356</v>
      </c>
      <c r="H1201" s="246">
        <v>2958465</v>
      </c>
      <c r="I1201" s="246">
        <v>1</v>
      </c>
      <c r="J1201" s="147" t="s">
        <v>1406</v>
      </c>
    </row>
    <row r="1202" spans="2:10" x14ac:dyDescent="0.2">
      <c r="B1202" s="148" t="s">
        <v>13248</v>
      </c>
      <c r="C1202" s="149" t="s">
        <v>2890</v>
      </c>
      <c r="D1202" s="147" t="s">
        <v>820</v>
      </c>
      <c r="E1202" s="147" t="s">
        <v>339</v>
      </c>
      <c r="F1202" s="147" t="s">
        <v>134</v>
      </c>
      <c r="G1202" s="147" t="s">
        <v>15356</v>
      </c>
      <c r="H1202" s="246">
        <v>2958465</v>
      </c>
      <c r="I1202" s="246">
        <v>1</v>
      </c>
      <c r="J1202" s="147" t="s">
        <v>1406</v>
      </c>
    </row>
    <row r="1203" spans="2:10" x14ac:dyDescent="0.2">
      <c r="B1203" s="148" t="s">
        <v>13248</v>
      </c>
      <c r="C1203" s="149" t="s">
        <v>2877</v>
      </c>
      <c r="D1203" s="147" t="s">
        <v>820</v>
      </c>
      <c r="E1203" s="147" t="s">
        <v>339</v>
      </c>
      <c r="F1203" s="147" t="s">
        <v>134</v>
      </c>
      <c r="G1203" s="147" t="s">
        <v>15356</v>
      </c>
      <c r="H1203" s="246">
        <v>2958465</v>
      </c>
      <c r="I1203" s="246">
        <v>1</v>
      </c>
      <c r="J1203" s="147" t="s">
        <v>1406</v>
      </c>
    </row>
    <row r="1204" spans="2:10" x14ac:dyDescent="0.2">
      <c r="B1204" s="148" t="s">
        <v>13248</v>
      </c>
      <c r="C1204" s="149" t="s">
        <v>2889</v>
      </c>
      <c r="D1204" s="147" t="s">
        <v>820</v>
      </c>
      <c r="E1204" s="147" t="s">
        <v>339</v>
      </c>
      <c r="F1204" s="147" t="s">
        <v>134</v>
      </c>
      <c r="G1204" s="147" t="s">
        <v>15356</v>
      </c>
      <c r="H1204" s="246">
        <v>2958465</v>
      </c>
      <c r="I1204" s="246">
        <v>1</v>
      </c>
      <c r="J1204" s="147" t="s">
        <v>1406</v>
      </c>
    </row>
    <row r="1205" spans="2:10" x14ac:dyDescent="0.2">
      <c r="B1205" s="148" t="s">
        <v>13248</v>
      </c>
      <c r="C1205" s="149" t="s">
        <v>2888</v>
      </c>
      <c r="D1205" s="147" t="s">
        <v>820</v>
      </c>
      <c r="E1205" s="147" t="s">
        <v>339</v>
      </c>
      <c r="F1205" s="147" t="s">
        <v>134</v>
      </c>
      <c r="G1205" s="147" t="s">
        <v>15356</v>
      </c>
      <c r="H1205" s="246">
        <v>2958465</v>
      </c>
      <c r="I1205" s="246">
        <v>1</v>
      </c>
      <c r="J1205" s="147" t="s">
        <v>1406</v>
      </c>
    </row>
    <row r="1206" spans="2:10" x14ac:dyDescent="0.2">
      <c r="B1206" s="148" t="s">
        <v>13248</v>
      </c>
      <c r="C1206" s="149" t="s">
        <v>2874</v>
      </c>
      <c r="D1206" s="147" t="s">
        <v>820</v>
      </c>
      <c r="E1206" s="147" t="s">
        <v>339</v>
      </c>
      <c r="F1206" s="147" t="s">
        <v>134</v>
      </c>
      <c r="G1206" s="147" t="s">
        <v>15356</v>
      </c>
      <c r="H1206" s="246">
        <v>2958465</v>
      </c>
      <c r="I1206" s="246">
        <v>1</v>
      </c>
      <c r="J1206" s="147" t="s">
        <v>1406</v>
      </c>
    </row>
    <row r="1207" spans="2:10" x14ac:dyDescent="0.2">
      <c r="B1207" s="148" t="s">
        <v>13248</v>
      </c>
      <c r="C1207" s="149" t="s">
        <v>2873</v>
      </c>
      <c r="D1207" s="147" t="s">
        <v>820</v>
      </c>
      <c r="E1207" s="147" t="s">
        <v>339</v>
      </c>
      <c r="F1207" s="147" t="s">
        <v>134</v>
      </c>
      <c r="G1207" s="147" t="s">
        <v>15356</v>
      </c>
      <c r="H1207" s="246">
        <v>2958465</v>
      </c>
      <c r="I1207" s="246">
        <v>1</v>
      </c>
      <c r="J1207" s="147" t="s">
        <v>1406</v>
      </c>
    </row>
    <row r="1208" spans="2:10" x14ac:dyDescent="0.2">
      <c r="B1208" s="148" t="s">
        <v>13248</v>
      </c>
      <c r="C1208" s="149" t="s">
        <v>2876</v>
      </c>
      <c r="D1208" s="147" t="s">
        <v>820</v>
      </c>
      <c r="E1208" s="147" t="s">
        <v>339</v>
      </c>
      <c r="F1208" s="147" t="s">
        <v>134</v>
      </c>
      <c r="G1208" s="147" t="s">
        <v>15356</v>
      </c>
      <c r="H1208" s="246">
        <v>2958465</v>
      </c>
      <c r="I1208" s="246">
        <v>1</v>
      </c>
      <c r="J1208" s="147" t="s">
        <v>1406</v>
      </c>
    </row>
    <row r="1209" spans="2:10" x14ac:dyDescent="0.2">
      <c r="B1209" s="148" t="s">
        <v>13248</v>
      </c>
      <c r="C1209" s="149" t="s">
        <v>2875</v>
      </c>
      <c r="D1209" s="147" t="s">
        <v>820</v>
      </c>
      <c r="E1209" s="147" t="s">
        <v>339</v>
      </c>
      <c r="F1209" s="147" t="s">
        <v>134</v>
      </c>
      <c r="G1209" s="147" t="s">
        <v>15356</v>
      </c>
      <c r="H1209" s="246">
        <v>2958465</v>
      </c>
      <c r="I1209" s="246">
        <v>1</v>
      </c>
      <c r="J1209" s="147" t="s">
        <v>1406</v>
      </c>
    </row>
    <row r="1210" spans="2:10" x14ac:dyDescent="0.2">
      <c r="B1210" s="148" t="s">
        <v>13248</v>
      </c>
      <c r="C1210" s="149" t="s">
        <v>2896</v>
      </c>
      <c r="D1210" s="147" t="s">
        <v>820</v>
      </c>
      <c r="E1210" s="147" t="s">
        <v>340</v>
      </c>
      <c r="F1210" s="147" t="s">
        <v>134</v>
      </c>
      <c r="G1210" s="147" t="s">
        <v>15357</v>
      </c>
      <c r="H1210" s="246">
        <v>2958465</v>
      </c>
      <c r="I1210" s="246">
        <v>1</v>
      </c>
      <c r="J1210" s="147" t="s">
        <v>1406</v>
      </c>
    </row>
    <row r="1211" spans="2:10" x14ac:dyDescent="0.2">
      <c r="B1211" s="148" t="s">
        <v>13248</v>
      </c>
      <c r="C1211" s="149" t="s">
        <v>2897</v>
      </c>
      <c r="D1211" s="147" t="s">
        <v>820</v>
      </c>
      <c r="E1211" s="147" t="s">
        <v>340</v>
      </c>
      <c r="F1211" s="147" t="s">
        <v>134</v>
      </c>
      <c r="G1211" s="147" t="s">
        <v>15357</v>
      </c>
      <c r="H1211" s="246">
        <v>2958465</v>
      </c>
      <c r="I1211" s="246">
        <v>1</v>
      </c>
      <c r="J1211" s="147" t="s">
        <v>1406</v>
      </c>
    </row>
    <row r="1212" spans="2:10" x14ac:dyDescent="0.2">
      <c r="B1212" s="148" t="s">
        <v>13248</v>
      </c>
      <c r="C1212" s="149" t="s">
        <v>2898</v>
      </c>
      <c r="D1212" s="147" t="s">
        <v>820</v>
      </c>
      <c r="E1212" s="147" t="s">
        <v>340</v>
      </c>
      <c r="F1212" s="147" t="s">
        <v>134</v>
      </c>
      <c r="G1212" s="147" t="s">
        <v>15357</v>
      </c>
      <c r="H1212" s="246">
        <v>2958465</v>
      </c>
      <c r="I1212" s="246">
        <v>1</v>
      </c>
      <c r="J1212" s="147" t="s">
        <v>1406</v>
      </c>
    </row>
    <row r="1213" spans="2:10" x14ac:dyDescent="0.2">
      <c r="B1213" s="148" t="s">
        <v>13248</v>
      </c>
      <c r="C1213" s="149" t="s">
        <v>2899</v>
      </c>
      <c r="D1213" s="147" t="s">
        <v>820</v>
      </c>
      <c r="E1213" s="147" t="s">
        <v>340</v>
      </c>
      <c r="F1213" s="147" t="s">
        <v>134</v>
      </c>
      <c r="G1213" s="147" t="s">
        <v>15357</v>
      </c>
      <c r="H1213" s="246">
        <v>2958465</v>
      </c>
      <c r="I1213" s="246">
        <v>1</v>
      </c>
      <c r="J1213" s="147" t="s">
        <v>1406</v>
      </c>
    </row>
    <row r="1214" spans="2:10" x14ac:dyDescent="0.2">
      <c r="B1214" s="148" t="s">
        <v>13248</v>
      </c>
      <c r="C1214" s="149" t="s">
        <v>2900</v>
      </c>
      <c r="D1214" s="147" t="s">
        <v>820</v>
      </c>
      <c r="E1214" s="147" t="s">
        <v>340</v>
      </c>
      <c r="F1214" s="147" t="s">
        <v>134</v>
      </c>
      <c r="G1214" s="147" t="s">
        <v>15357</v>
      </c>
      <c r="H1214" s="246">
        <v>2958465</v>
      </c>
      <c r="I1214" s="246">
        <v>1</v>
      </c>
      <c r="J1214" s="147" t="s">
        <v>1406</v>
      </c>
    </row>
    <row r="1215" spans="2:10" x14ac:dyDescent="0.2">
      <c r="B1215" s="148" t="s">
        <v>13248</v>
      </c>
      <c r="C1215" s="149" t="s">
        <v>2901</v>
      </c>
      <c r="D1215" s="147" t="s">
        <v>820</v>
      </c>
      <c r="E1215" s="147" t="s">
        <v>340</v>
      </c>
      <c r="F1215" s="147" t="s">
        <v>134</v>
      </c>
      <c r="G1215" s="147" t="s">
        <v>15357</v>
      </c>
      <c r="H1215" s="246">
        <v>2958465</v>
      </c>
      <c r="I1215" s="246">
        <v>1</v>
      </c>
      <c r="J1215" s="147" t="s">
        <v>1406</v>
      </c>
    </row>
    <row r="1216" spans="2:10" x14ac:dyDescent="0.2">
      <c r="B1216" s="148" t="s">
        <v>13248</v>
      </c>
      <c r="C1216" s="149" t="s">
        <v>2902</v>
      </c>
      <c r="D1216" s="147" t="s">
        <v>820</v>
      </c>
      <c r="E1216" s="147" t="s">
        <v>340</v>
      </c>
      <c r="F1216" s="147" t="s">
        <v>134</v>
      </c>
      <c r="G1216" s="147" t="s">
        <v>15357</v>
      </c>
      <c r="H1216" s="246">
        <v>2958465</v>
      </c>
      <c r="I1216" s="246">
        <v>1</v>
      </c>
      <c r="J1216" s="147" t="s">
        <v>1406</v>
      </c>
    </row>
    <row r="1217" spans="2:10" x14ac:dyDescent="0.2">
      <c r="B1217" s="148" t="s">
        <v>13248</v>
      </c>
      <c r="C1217" s="149" t="s">
        <v>2903</v>
      </c>
      <c r="D1217" s="147" t="s">
        <v>820</v>
      </c>
      <c r="E1217" s="147" t="s">
        <v>340</v>
      </c>
      <c r="F1217" s="147" t="s">
        <v>134</v>
      </c>
      <c r="G1217" s="147" t="s">
        <v>15357</v>
      </c>
      <c r="H1217" s="246">
        <v>2958465</v>
      </c>
      <c r="I1217" s="246">
        <v>1</v>
      </c>
      <c r="J1217" s="147" t="s">
        <v>1406</v>
      </c>
    </row>
    <row r="1218" spans="2:10" x14ac:dyDescent="0.2">
      <c r="B1218" s="148" t="s">
        <v>13248</v>
      </c>
      <c r="C1218" s="149" t="s">
        <v>2904</v>
      </c>
      <c r="D1218" s="147" t="s">
        <v>820</v>
      </c>
      <c r="E1218" s="147" t="s">
        <v>340</v>
      </c>
      <c r="F1218" s="147" t="s">
        <v>134</v>
      </c>
      <c r="G1218" s="147" t="s">
        <v>15357</v>
      </c>
      <c r="H1218" s="246">
        <v>2958465</v>
      </c>
      <c r="I1218" s="246">
        <v>1</v>
      </c>
      <c r="J1218" s="147" t="s">
        <v>1406</v>
      </c>
    </row>
    <row r="1219" spans="2:10" x14ac:dyDescent="0.2">
      <c r="B1219" s="148" t="s">
        <v>13248</v>
      </c>
      <c r="C1219" s="149" t="s">
        <v>2905</v>
      </c>
      <c r="D1219" s="147" t="s">
        <v>820</v>
      </c>
      <c r="E1219" s="147" t="s">
        <v>340</v>
      </c>
      <c r="F1219" s="147" t="s">
        <v>134</v>
      </c>
      <c r="G1219" s="147" t="s">
        <v>15357</v>
      </c>
      <c r="H1219" s="246">
        <v>2958465</v>
      </c>
      <c r="I1219" s="246">
        <v>1</v>
      </c>
      <c r="J1219" s="147" t="s">
        <v>1406</v>
      </c>
    </row>
    <row r="1220" spans="2:10" x14ac:dyDescent="0.2">
      <c r="B1220" s="148" t="s">
        <v>13248</v>
      </c>
      <c r="C1220" s="149" t="s">
        <v>2908</v>
      </c>
      <c r="D1220" s="147" t="s">
        <v>820</v>
      </c>
      <c r="E1220" s="147" t="s">
        <v>340</v>
      </c>
      <c r="F1220" s="147" t="s">
        <v>134</v>
      </c>
      <c r="G1220" s="147" t="s">
        <v>15357</v>
      </c>
      <c r="H1220" s="246">
        <v>2958465</v>
      </c>
      <c r="I1220" s="246">
        <v>1</v>
      </c>
      <c r="J1220" s="147" t="s">
        <v>1406</v>
      </c>
    </row>
    <row r="1221" spans="2:10" x14ac:dyDescent="0.2">
      <c r="B1221" s="148" t="s">
        <v>13248</v>
      </c>
      <c r="C1221" s="149" t="s">
        <v>2895</v>
      </c>
      <c r="D1221" s="147" t="s">
        <v>820</v>
      </c>
      <c r="E1221" s="147" t="s">
        <v>340</v>
      </c>
      <c r="F1221" s="147" t="s">
        <v>134</v>
      </c>
      <c r="G1221" s="147" t="s">
        <v>15357</v>
      </c>
      <c r="H1221" s="246">
        <v>2958465</v>
      </c>
      <c r="I1221" s="246">
        <v>1</v>
      </c>
      <c r="J1221" s="147" t="s">
        <v>1406</v>
      </c>
    </row>
    <row r="1222" spans="2:10" x14ac:dyDescent="0.2">
      <c r="B1222" s="148" t="s">
        <v>13248</v>
      </c>
      <c r="C1222" s="149" t="s">
        <v>2907</v>
      </c>
      <c r="D1222" s="147" t="s">
        <v>820</v>
      </c>
      <c r="E1222" s="147" t="s">
        <v>340</v>
      </c>
      <c r="F1222" s="147" t="s">
        <v>134</v>
      </c>
      <c r="G1222" s="147" t="s">
        <v>15357</v>
      </c>
      <c r="H1222" s="246">
        <v>2958465</v>
      </c>
      <c r="I1222" s="246">
        <v>1</v>
      </c>
      <c r="J1222" s="147" t="s">
        <v>1406</v>
      </c>
    </row>
    <row r="1223" spans="2:10" x14ac:dyDescent="0.2">
      <c r="B1223" s="148" t="s">
        <v>13248</v>
      </c>
      <c r="C1223" s="149" t="s">
        <v>2906</v>
      </c>
      <c r="D1223" s="147" t="s">
        <v>820</v>
      </c>
      <c r="E1223" s="147" t="s">
        <v>340</v>
      </c>
      <c r="F1223" s="147" t="s">
        <v>134</v>
      </c>
      <c r="G1223" s="147" t="s">
        <v>15357</v>
      </c>
      <c r="H1223" s="246">
        <v>2958465</v>
      </c>
      <c r="I1223" s="246">
        <v>1</v>
      </c>
      <c r="J1223" s="147" t="s">
        <v>1406</v>
      </c>
    </row>
    <row r="1224" spans="2:10" x14ac:dyDescent="0.2">
      <c r="B1224" s="148" t="s">
        <v>13248</v>
      </c>
      <c r="C1224" s="149" t="s">
        <v>2892</v>
      </c>
      <c r="D1224" s="147" t="s">
        <v>820</v>
      </c>
      <c r="E1224" s="147" t="s">
        <v>340</v>
      </c>
      <c r="F1224" s="147" t="s">
        <v>134</v>
      </c>
      <c r="G1224" s="147" t="s">
        <v>15357</v>
      </c>
      <c r="H1224" s="246">
        <v>2958465</v>
      </c>
      <c r="I1224" s="246">
        <v>1</v>
      </c>
      <c r="J1224" s="147" t="s">
        <v>1406</v>
      </c>
    </row>
    <row r="1225" spans="2:10" x14ac:dyDescent="0.2">
      <c r="B1225" s="148" t="s">
        <v>13248</v>
      </c>
      <c r="C1225" s="149" t="s">
        <v>2891</v>
      </c>
      <c r="D1225" s="147" t="s">
        <v>820</v>
      </c>
      <c r="E1225" s="147" t="s">
        <v>340</v>
      </c>
      <c r="F1225" s="147" t="s">
        <v>134</v>
      </c>
      <c r="G1225" s="147" t="s">
        <v>15357</v>
      </c>
      <c r="H1225" s="246">
        <v>2958465</v>
      </c>
      <c r="I1225" s="246">
        <v>1</v>
      </c>
      <c r="J1225" s="147" t="s">
        <v>1406</v>
      </c>
    </row>
    <row r="1226" spans="2:10" x14ac:dyDescent="0.2">
      <c r="B1226" s="148" t="s">
        <v>13248</v>
      </c>
      <c r="C1226" s="149" t="s">
        <v>2894</v>
      </c>
      <c r="D1226" s="147" t="s">
        <v>820</v>
      </c>
      <c r="E1226" s="147" t="s">
        <v>340</v>
      </c>
      <c r="F1226" s="147" t="s">
        <v>134</v>
      </c>
      <c r="G1226" s="147" t="s">
        <v>15357</v>
      </c>
      <c r="H1226" s="246">
        <v>2958465</v>
      </c>
      <c r="I1226" s="246">
        <v>1</v>
      </c>
      <c r="J1226" s="147" t="s">
        <v>1406</v>
      </c>
    </row>
    <row r="1227" spans="2:10" x14ac:dyDescent="0.2">
      <c r="B1227" s="148" t="s">
        <v>13248</v>
      </c>
      <c r="C1227" s="149" t="s">
        <v>2893</v>
      </c>
      <c r="D1227" s="147" t="s">
        <v>820</v>
      </c>
      <c r="E1227" s="147" t="s">
        <v>340</v>
      </c>
      <c r="F1227" s="147" t="s">
        <v>134</v>
      </c>
      <c r="G1227" s="147" t="s">
        <v>15357</v>
      </c>
      <c r="H1227" s="246">
        <v>2958465</v>
      </c>
      <c r="I1227" s="246">
        <v>1</v>
      </c>
      <c r="J1227" s="147" t="s">
        <v>1406</v>
      </c>
    </row>
    <row r="1228" spans="2:10" x14ac:dyDescent="0.2">
      <c r="B1228" s="148" t="s">
        <v>13248</v>
      </c>
      <c r="C1228" s="149" t="s">
        <v>2920</v>
      </c>
      <c r="D1228" s="147" t="s">
        <v>820</v>
      </c>
      <c r="E1228" s="147" t="s">
        <v>1592</v>
      </c>
      <c r="F1228" s="147" t="s">
        <v>134</v>
      </c>
      <c r="G1228" s="147" t="s">
        <v>15358</v>
      </c>
      <c r="H1228" s="246">
        <v>2958465</v>
      </c>
      <c r="I1228" s="246">
        <v>1</v>
      </c>
      <c r="J1228" s="147" t="s">
        <v>1406</v>
      </c>
    </row>
    <row r="1229" spans="2:10" x14ac:dyDescent="0.2">
      <c r="B1229" s="148" t="s">
        <v>13248</v>
      </c>
      <c r="C1229" s="149" t="s">
        <v>2928</v>
      </c>
      <c r="D1229" s="147" t="s">
        <v>820</v>
      </c>
      <c r="E1229" s="147" t="s">
        <v>1592</v>
      </c>
      <c r="F1229" s="147" t="s">
        <v>134</v>
      </c>
      <c r="G1229" s="147" t="s">
        <v>15358</v>
      </c>
      <c r="H1229" s="246">
        <v>2958465</v>
      </c>
      <c r="I1229" s="246">
        <v>1</v>
      </c>
      <c r="J1229" s="147" t="s">
        <v>1406</v>
      </c>
    </row>
    <row r="1230" spans="2:10" x14ac:dyDescent="0.2">
      <c r="B1230" s="148" t="s">
        <v>13248</v>
      </c>
      <c r="C1230" s="149" t="s">
        <v>2929</v>
      </c>
      <c r="D1230" s="147" t="s">
        <v>820</v>
      </c>
      <c r="E1230" s="147" t="s">
        <v>1592</v>
      </c>
      <c r="F1230" s="147" t="s">
        <v>134</v>
      </c>
      <c r="G1230" s="147" t="s">
        <v>15358</v>
      </c>
      <c r="H1230" s="246">
        <v>2958465</v>
      </c>
      <c r="I1230" s="246">
        <v>1</v>
      </c>
      <c r="J1230" s="147" t="s">
        <v>1406</v>
      </c>
    </row>
    <row r="1231" spans="2:10" x14ac:dyDescent="0.2">
      <c r="B1231" s="148" t="s">
        <v>13248</v>
      </c>
      <c r="C1231" s="149" t="s">
        <v>15359</v>
      </c>
      <c r="D1231" s="147" t="s">
        <v>820</v>
      </c>
      <c r="E1231" s="147" t="s">
        <v>1592</v>
      </c>
      <c r="F1231" s="147" t="s">
        <v>134</v>
      </c>
      <c r="G1231" s="147" t="s">
        <v>15358</v>
      </c>
      <c r="H1231" s="246">
        <v>2958465</v>
      </c>
      <c r="I1231" s="246">
        <v>41640</v>
      </c>
      <c r="J1231" s="147" t="s">
        <v>1406</v>
      </c>
    </row>
    <row r="1232" spans="2:10" x14ac:dyDescent="0.2">
      <c r="B1232" s="148" t="s">
        <v>13248</v>
      </c>
      <c r="C1232" s="149" t="s">
        <v>2926</v>
      </c>
      <c r="D1232" s="147" t="s">
        <v>820</v>
      </c>
      <c r="E1232" s="147" t="s">
        <v>1592</v>
      </c>
      <c r="F1232" s="147" t="s">
        <v>134</v>
      </c>
      <c r="G1232" s="147" t="s">
        <v>15358</v>
      </c>
      <c r="H1232" s="246">
        <v>2958465</v>
      </c>
      <c r="I1232" s="246">
        <v>1</v>
      </c>
      <c r="J1232" s="147" t="s">
        <v>1406</v>
      </c>
    </row>
    <row r="1233" spans="2:10" x14ac:dyDescent="0.2">
      <c r="B1233" s="148" t="s">
        <v>13248</v>
      </c>
      <c r="C1233" s="149" t="s">
        <v>2919</v>
      </c>
      <c r="D1233" s="147" t="s">
        <v>820</v>
      </c>
      <c r="E1233" s="147" t="s">
        <v>1592</v>
      </c>
      <c r="F1233" s="147" t="s">
        <v>134</v>
      </c>
      <c r="G1233" s="147" t="s">
        <v>15358</v>
      </c>
      <c r="H1233" s="246">
        <v>2958465</v>
      </c>
      <c r="I1233" s="246">
        <v>1</v>
      </c>
      <c r="J1233" s="147" t="s">
        <v>1406</v>
      </c>
    </row>
    <row r="1234" spans="2:10" x14ac:dyDescent="0.2">
      <c r="B1234" s="148" t="s">
        <v>13248</v>
      </c>
      <c r="C1234" s="149" t="s">
        <v>2916</v>
      </c>
      <c r="D1234" s="147" t="s">
        <v>820</v>
      </c>
      <c r="E1234" s="147" t="s">
        <v>1592</v>
      </c>
      <c r="F1234" s="147" t="s">
        <v>134</v>
      </c>
      <c r="G1234" s="147" t="s">
        <v>15358</v>
      </c>
      <c r="H1234" s="246">
        <v>2958465</v>
      </c>
      <c r="I1234" s="246">
        <v>1</v>
      </c>
      <c r="J1234" s="147" t="s">
        <v>1406</v>
      </c>
    </row>
    <row r="1235" spans="2:10" x14ac:dyDescent="0.2">
      <c r="B1235" s="148" t="s">
        <v>13248</v>
      </c>
      <c r="C1235" s="149" t="s">
        <v>2909</v>
      </c>
      <c r="D1235" s="147" t="s">
        <v>820</v>
      </c>
      <c r="E1235" s="147" t="s">
        <v>1592</v>
      </c>
      <c r="F1235" s="147" t="s">
        <v>134</v>
      </c>
      <c r="G1235" s="147" t="s">
        <v>15358</v>
      </c>
      <c r="H1235" s="246">
        <v>2958465</v>
      </c>
      <c r="I1235" s="246">
        <v>1</v>
      </c>
      <c r="J1235" s="147" t="s">
        <v>1406</v>
      </c>
    </row>
    <row r="1236" spans="2:10" x14ac:dyDescent="0.2">
      <c r="B1236" s="148" t="s">
        <v>13248</v>
      </c>
      <c r="C1236" s="149" t="s">
        <v>2917</v>
      </c>
      <c r="D1236" s="147" t="s">
        <v>820</v>
      </c>
      <c r="E1236" s="147" t="s">
        <v>1592</v>
      </c>
      <c r="F1236" s="147" t="s">
        <v>134</v>
      </c>
      <c r="G1236" s="147" t="s">
        <v>15358</v>
      </c>
      <c r="H1236" s="246">
        <v>2958465</v>
      </c>
      <c r="I1236" s="246">
        <v>1</v>
      </c>
      <c r="J1236" s="147" t="s">
        <v>1406</v>
      </c>
    </row>
    <row r="1237" spans="2:10" x14ac:dyDescent="0.2">
      <c r="B1237" s="148" t="s">
        <v>13248</v>
      </c>
      <c r="C1237" s="149" t="s">
        <v>2913</v>
      </c>
      <c r="D1237" s="147" t="s">
        <v>820</v>
      </c>
      <c r="E1237" s="147" t="s">
        <v>1592</v>
      </c>
      <c r="F1237" s="147" t="s">
        <v>134</v>
      </c>
      <c r="G1237" s="147" t="s">
        <v>15358</v>
      </c>
      <c r="H1237" s="246">
        <v>2958465</v>
      </c>
      <c r="I1237" s="246">
        <v>1</v>
      </c>
      <c r="J1237" s="147" t="s">
        <v>1406</v>
      </c>
    </row>
    <row r="1238" spans="2:10" x14ac:dyDescent="0.2">
      <c r="B1238" s="148" t="s">
        <v>13248</v>
      </c>
      <c r="C1238" s="149" t="s">
        <v>2911</v>
      </c>
      <c r="D1238" s="147" t="s">
        <v>820</v>
      </c>
      <c r="E1238" s="147" t="s">
        <v>1592</v>
      </c>
      <c r="F1238" s="147" t="s">
        <v>134</v>
      </c>
      <c r="G1238" s="147" t="s">
        <v>15358</v>
      </c>
      <c r="H1238" s="246">
        <v>2958465</v>
      </c>
      <c r="I1238" s="246">
        <v>1</v>
      </c>
      <c r="J1238" s="147" t="s">
        <v>1406</v>
      </c>
    </row>
    <row r="1239" spans="2:10" x14ac:dyDescent="0.2">
      <c r="B1239" s="148" t="s">
        <v>13248</v>
      </c>
      <c r="C1239" s="149" t="s">
        <v>2915</v>
      </c>
      <c r="D1239" s="147" t="s">
        <v>820</v>
      </c>
      <c r="E1239" s="147" t="s">
        <v>1592</v>
      </c>
      <c r="F1239" s="147" t="s">
        <v>134</v>
      </c>
      <c r="G1239" s="147" t="s">
        <v>15358</v>
      </c>
      <c r="H1239" s="246">
        <v>2958465</v>
      </c>
      <c r="I1239" s="246">
        <v>1</v>
      </c>
      <c r="J1239" s="147" t="s">
        <v>1406</v>
      </c>
    </row>
    <row r="1240" spans="2:10" x14ac:dyDescent="0.2">
      <c r="B1240" s="148" t="s">
        <v>13248</v>
      </c>
      <c r="C1240" s="149" t="s">
        <v>2912</v>
      </c>
      <c r="D1240" s="147" t="s">
        <v>820</v>
      </c>
      <c r="E1240" s="147" t="s">
        <v>1592</v>
      </c>
      <c r="F1240" s="147" t="s">
        <v>134</v>
      </c>
      <c r="G1240" s="147" t="s">
        <v>15358</v>
      </c>
      <c r="H1240" s="246">
        <v>2958465</v>
      </c>
      <c r="I1240" s="246">
        <v>1</v>
      </c>
      <c r="J1240" s="147" t="s">
        <v>1406</v>
      </c>
    </row>
    <row r="1241" spans="2:10" x14ac:dyDescent="0.2">
      <c r="B1241" s="148" t="s">
        <v>13248</v>
      </c>
      <c r="C1241" s="149" t="s">
        <v>2925</v>
      </c>
      <c r="D1241" s="147" t="s">
        <v>820</v>
      </c>
      <c r="E1241" s="147" t="s">
        <v>1592</v>
      </c>
      <c r="F1241" s="147" t="s">
        <v>134</v>
      </c>
      <c r="G1241" s="147" t="s">
        <v>15358</v>
      </c>
      <c r="H1241" s="246">
        <v>2958465</v>
      </c>
      <c r="I1241" s="246">
        <v>1</v>
      </c>
      <c r="J1241" s="147" t="s">
        <v>1406</v>
      </c>
    </row>
    <row r="1242" spans="2:10" x14ac:dyDescent="0.2">
      <c r="B1242" s="148" t="s">
        <v>13248</v>
      </c>
      <c r="C1242" s="149" t="s">
        <v>2924</v>
      </c>
      <c r="D1242" s="147" t="s">
        <v>820</v>
      </c>
      <c r="E1242" s="147" t="s">
        <v>1592</v>
      </c>
      <c r="F1242" s="147" t="s">
        <v>134</v>
      </c>
      <c r="G1242" s="147" t="s">
        <v>15358</v>
      </c>
      <c r="H1242" s="246">
        <v>2958465</v>
      </c>
      <c r="I1242" s="246">
        <v>1</v>
      </c>
      <c r="J1242" s="147" t="s">
        <v>1406</v>
      </c>
    </row>
    <row r="1243" spans="2:10" x14ac:dyDescent="0.2">
      <c r="B1243" s="148" t="s">
        <v>13248</v>
      </c>
      <c r="C1243" s="149" t="s">
        <v>2910</v>
      </c>
      <c r="D1243" s="147" t="s">
        <v>820</v>
      </c>
      <c r="E1243" s="147" t="s">
        <v>1592</v>
      </c>
      <c r="F1243" s="147" t="s">
        <v>134</v>
      </c>
      <c r="G1243" s="147" t="s">
        <v>15358</v>
      </c>
      <c r="H1243" s="246">
        <v>2958465</v>
      </c>
      <c r="I1243" s="246">
        <v>1</v>
      </c>
      <c r="J1243" s="147" t="s">
        <v>1406</v>
      </c>
    </row>
    <row r="1244" spans="2:10" x14ac:dyDescent="0.2">
      <c r="B1244" s="148" t="s">
        <v>13248</v>
      </c>
      <c r="C1244" s="149" t="s">
        <v>2914</v>
      </c>
      <c r="D1244" s="147" t="s">
        <v>820</v>
      </c>
      <c r="E1244" s="147" t="s">
        <v>1592</v>
      </c>
      <c r="F1244" s="147" t="s">
        <v>134</v>
      </c>
      <c r="G1244" s="147" t="s">
        <v>15358</v>
      </c>
      <c r="H1244" s="246">
        <v>2958465</v>
      </c>
      <c r="I1244" s="246">
        <v>1</v>
      </c>
      <c r="J1244" s="147" t="s">
        <v>1406</v>
      </c>
    </row>
    <row r="1245" spans="2:10" x14ac:dyDescent="0.2">
      <c r="B1245" s="148" t="s">
        <v>13248</v>
      </c>
      <c r="C1245" s="149" t="s">
        <v>2918</v>
      </c>
      <c r="D1245" s="147" t="s">
        <v>820</v>
      </c>
      <c r="E1245" s="147" t="s">
        <v>1592</v>
      </c>
      <c r="F1245" s="147" t="s">
        <v>134</v>
      </c>
      <c r="G1245" s="147" t="s">
        <v>15358</v>
      </c>
      <c r="H1245" s="246">
        <v>2958465</v>
      </c>
      <c r="I1245" s="246">
        <v>1</v>
      </c>
      <c r="J1245" s="147" t="s">
        <v>1406</v>
      </c>
    </row>
    <row r="1246" spans="2:10" x14ac:dyDescent="0.2">
      <c r="B1246" s="148" t="s">
        <v>13248</v>
      </c>
      <c r="C1246" s="149" t="s">
        <v>2927</v>
      </c>
      <c r="D1246" s="147" t="s">
        <v>820</v>
      </c>
      <c r="E1246" s="147" t="s">
        <v>1592</v>
      </c>
      <c r="F1246" s="147" t="s">
        <v>134</v>
      </c>
      <c r="G1246" s="147" t="s">
        <v>15358</v>
      </c>
      <c r="H1246" s="246">
        <v>2958465</v>
      </c>
      <c r="I1246" s="246">
        <v>1</v>
      </c>
      <c r="J1246" s="147" t="s">
        <v>1406</v>
      </c>
    </row>
    <row r="1247" spans="2:10" x14ac:dyDescent="0.2">
      <c r="B1247" s="148" t="s">
        <v>13248</v>
      </c>
      <c r="C1247" s="149" t="s">
        <v>2923</v>
      </c>
      <c r="D1247" s="147" t="s">
        <v>820</v>
      </c>
      <c r="E1247" s="147" t="s">
        <v>1592</v>
      </c>
      <c r="F1247" s="147" t="s">
        <v>134</v>
      </c>
      <c r="G1247" s="147" t="s">
        <v>15358</v>
      </c>
      <c r="H1247" s="246">
        <v>2958465</v>
      </c>
      <c r="I1247" s="246">
        <v>1</v>
      </c>
      <c r="J1247" s="147" t="s">
        <v>1406</v>
      </c>
    </row>
    <row r="1248" spans="2:10" x14ac:dyDescent="0.2">
      <c r="B1248" s="148" t="s">
        <v>13248</v>
      </c>
      <c r="C1248" s="149" t="s">
        <v>2930</v>
      </c>
      <c r="D1248" s="147" t="s">
        <v>820</v>
      </c>
      <c r="E1248" s="147" t="s">
        <v>1592</v>
      </c>
      <c r="F1248" s="147" t="s">
        <v>134</v>
      </c>
      <c r="G1248" s="147" t="s">
        <v>15358</v>
      </c>
      <c r="H1248" s="246">
        <v>2958465</v>
      </c>
      <c r="I1248" s="246">
        <v>1</v>
      </c>
      <c r="J1248" s="147" t="s">
        <v>1406</v>
      </c>
    </row>
    <row r="1249" spans="2:10" x14ac:dyDescent="0.2">
      <c r="B1249" s="148" t="s">
        <v>13248</v>
      </c>
      <c r="C1249" s="149" t="s">
        <v>2922</v>
      </c>
      <c r="D1249" s="147" t="s">
        <v>820</v>
      </c>
      <c r="E1249" s="147" t="s">
        <v>1592</v>
      </c>
      <c r="F1249" s="147" t="s">
        <v>134</v>
      </c>
      <c r="G1249" s="147" t="s">
        <v>15358</v>
      </c>
      <c r="H1249" s="246">
        <v>2958465</v>
      </c>
      <c r="I1249" s="246">
        <v>1</v>
      </c>
      <c r="J1249" s="147" t="s">
        <v>1406</v>
      </c>
    </row>
    <row r="1250" spans="2:10" x14ac:dyDescent="0.2">
      <c r="B1250" s="148" t="s">
        <v>13248</v>
      </c>
      <c r="C1250" s="149" t="s">
        <v>2921</v>
      </c>
      <c r="D1250" s="147" t="s">
        <v>820</v>
      </c>
      <c r="E1250" s="147" t="s">
        <v>1592</v>
      </c>
      <c r="F1250" s="147" t="s">
        <v>134</v>
      </c>
      <c r="G1250" s="147" t="s">
        <v>15358</v>
      </c>
      <c r="H1250" s="246">
        <v>2958465</v>
      </c>
      <c r="I1250" s="246">
        <v>1</v>
      </c>
      <c r="J1250" s="147" t="s">
        <v>1406</v>
      </c>
    </row>
    <row r="1251" spans="2:10" x14ac:dyDescent="0.2">
      <c r="B1251" s="148" t="s">
        <v>13248</v>
      </c>
      <c r="C1251" s="149" t="s">
        <v>2942</v>
      </c>
      <c r="D1251" s="147" t="s">
        <v>820</v>
      </c>
      <c r="E1251" s="147" t="s">
        <v>1593</v>
      </c>
      <c r="F1251" s="147" t="s">
        <v>134</v>
      </c>
      <c r="G1251" s="147" t="s">
        <v>15360</v>
      </c>
      <c r="H1251" s="246">
        <v>2958465</v>
      </c>
      <c r="I1251" s="246">
        <v>1</v>
      </c>
      <c r="J1251" s="147" t="s">
        <v>1406</v>
      </c>
    </row>
    <row r="1252" spans="2:10" x14ac:dyDescent="0.2">
      <c r="B1252" s="148" t="s">
        <v>13248</v>
      </c>
      <c r="C1252" s="149" t="s">
        <v>2950</v>
      </c>
      <c r="D1252" s="147" t="s">
        <v>820</v>
      </c>
      <c r="E1252" s="147" t="s">
        <v>1593</v>
      </c>
      <c r="F1252" s="147" t="s">
        <v>134</v>
      </c>
      <c r="G1252" s="147" t="s">
        <v>15360</v>
      </c>
      <c r="H1252" s="246">
        <v>2958465</v>
      </c>
      <c r="I1252" s="246">
        <v>1</v>
      </c>
      <c r="J1252" s="147" t="s">
        <v>1406</v>
      </c>
    </row>
    <row r="1253" spans="2:10" x14ac:dyDescent="0.2">
      <c r="B1253" s="148" t="s">
        <v>13248</v>
      </c>
      <c r="C1253" s="149" t="s">
        <v>2951</v>
      </c>
      <c r="D1253" s="147" t="s">
        <v>820</v>
      </c>
      <c r="E1253" s="147" t="s">
        <v>1593</v>
      </c>
      <c r="F1253" s="147" t="s">
        <v>134</v>
      </c>
      <c r="G1253" s="147" t="s">
        <v>15360</v>
      </c>
      <c r="H1253" s="246">
        <v>2958465</v>
      </c>
      <c r="I1253" s="246">
        <v>1</v>
      </c>
      <c r="J1253" s="147" t="s">
        <v>1406</v>
      </c>
    </row>
    <row r="1254" spans="2:10" x14ac:dyDescent="0.2">
      <c r="B1254" s="148" t="s">
        <v>13248</v>
      </c>
      <c r="C1254" s="149" t="s">
        <v>2948</v>
      </c>
      <c r="D1254" s="147" t="s">
        <v>820</v>
      </c>
      <c r="E1254" s="147" t="s">
        <v>1593</v>
      </c>
      <c r="F1254" s="147" t="s">
        <v>134</v>
      </c>
      <c r="G1254" s="147" t="s">
        <v>15360</v>
      </c>
      <c r="H1254" s="246">
        <v>2958465</v>
      </c>
      <c r="I1254" s="246">
        <v>1</v>
      </c>
      <c r="J1254" s="147" t="s">
        <v>1406</v>
      </c>
    </row>
    <row r="1255" spans="2:10" x14ac:dyDescent="0.2">
      <c r="B1255" s="148" t="s">
        <v>13248</v>
      </c>
      <c r="C1255" s="149" t="s">
        <v>2941</v>
      </c>
      <c r="D1255" s="147" t="s">
        <v>820</v>
      </c>
      <c r="E1255" s="147" t="s">
        <v>1593</v>
      </c>
      <c r="F1255" s="147" t="s">
        <v>134</v>
      </c>
      <c r="G1255" s="147" t="s">
        <v>15360</v>
      </c>
      <c r="H1255" s="246">
        <v>2958465</v>
      </c>
      <c r="I1255" s="246">
        <v>1</v>
      </c>
      <c r="J1255" s="147" t="s">
        <v>1406</v>
      </c>
    </row>
    <row r="1256" spans="2:10" x14ac:dyDescent="0.2">
      <c r="B1256" s="148" t="s">
        <v>13248</v>
      </c>
      <c r="C1256" s="149" t="s">
        <v>2938</v>
      </c>
      <c r="D1256" s="147" t="s">
        <v>820</v>
      </c>
      <c r="E1256" s="147" t="s">
        <v>1593</v>
      </c>
      <c r="F1256" s="147" t="s">
        <v>134</v>
      </c>
      <c r="G1256" s="147" t="s">
        <v>15360</v>
      </c>
      <c r="H1256" s="246">
        <v>2958465</v>
      </c>
      <c r="I1256" s="246">
        <v>1</v>
      </c>
      <c r="J1256" s="147" t="s">
        <v>1406</v>
      </c>
    </row>
    <row r="1257" spans="2:10" x14ac:dyDescent="0.2">
      <c r="B1257" s="148" t="s">
        <v>13248</v>
      </c>
      <c r="C1257" s="149" t="s">
        <v>2931</v>
      </c>
      <c r="D1257" s="147" t="s">
        <v>820</v>
      </c>
      <c r="E1257" s="147" t="s">
        <v>1593</v>
      </c>
      <c r="F1257" s="147" t="s">
        <v>134</v>
      </c>
      <c r="G1257" s="147" t="s">
        <v>15360</v>
      </c>
      <c r="H1257" s="246">
        <v>2958465</v>
      </c>
      <c r="I1257" s="246">
        <v>1</v>
      </c>
      <c r="J1257" s="147" t="s">
        <v>1406</v>
      </c>
    </row>
    <row r="1258" spans="2:10" x14ac:dyDescent="0.2">
      <c r="B1258" s="148" t="s">
        <v>13248</v>
      </c>
      <c r="C1258" s="149" t="s">
        <v>2939</v>
      </c>
      <c r="D1258" s="147" t="s">
        <v>820</v>
      </c>
      <c r="E1258" s="147" t="s">
        <v>1593</v>
      </c>
      <c r="F1258" s="147" t="s">
        <v>134</v>
      </c>
      <c r="G1258" s="147" t="s">
        <v>15360</v>
      </c>
      <c r="H1258" s="246">
        <v>2958465</v>
      </c>
      <c r="I1258" s="246">
        <v>1</v>
      </c>
      <c r="J1258" s="147" t="s">
        <v>1406</v>
      </c>
    </row>
    <row r="1259" spans="2:10" x14ac:dyDescent="0.2">
      <c r="B1259" s="148" t="s">
        <v>13248</v>
      </c>
      <c r="C1259" s="149" t="s">
        <v>2935</v>
      </c>
      <c r="D1259" s="147" t="s">
        <v>820</v>
      </c>
      <c r="E1259" s="147" t="s">
        <v>1593</v>
      </c>
      <c r="F1259" s="147" t="s">
        <v>134</v>
      </c>
      <c r="G1259" s="147" t="s">
        <v>15360</v>
      </c>
      <c r="H1259" s="246">
        <v>2958465</v>
      </c>
      <c r="I1259" s="246">
        <v>1</v>
      </c>
      <c r="J1259" s="147" t="s">
        <v>1406</v>
      </c>
    </row>
    <row r="1260" spans="2:10" x14ac:dyDescent="0.2">
      <c r="B1260" s="148" t="s">
        <v>13248</v>
      </c>
      <c r="C1260" s="149" t="s">
        <v>2933</v>
      </c>
      <c r="D1260" s="147" t="s">
        <v>820</v>
      </c>
      <c r="E1260" s="147" t="s">
        <v>1593</v>
      </c>
      <c r="F1260" s="147" t="s">
        <v>134</v>
      </c>
      <c r="G1260" s="147" t="s">
        <v>15360</v>
      </c>
      <c r="H1260" s="246">
        <v>2958465</v>
      </c>
      <c r="I1260" s="246">
        <v>1</v>
      </c>
      <c r="J1260" s="147" t="s">
        <v>1406</v>
      </c>
    </row>
    <row r="1261" spans="2:10" x14ac:dyDescent="0.2">
      <c r="B1261" s="148" t="s">
        <v>13248</v>
      </c>
      <c r="C1261" s="149" t="s">
        <v>2937</v>
      </c>
      <c r="D1261" s="147" t="s">
        <v>820</v>
      </c>
      <c r="E1261" s="147" t="s">
        <v>1593</v>
      </c>
      <c r="F1261" s="147" t="s">
        <v>134</v>
      </c>
      <c r="G1261" s="147" t="s">
        <v>15360</v>
      </c>
      <c r="H1261" s="246">
        <v>2958465</v>
      </c>
      <c r="I1261" s="246">
        <v>1</v>
      </c>
      <c r="J1261" s="147" t="s">
        <v>1406</v>
      </c>
    </row>
    <row r="1262" spans="2:10" x14ac:dyDescent="0.2">
      <c r="B1262" s="148" t="s">
        <v>13248</v>
      </c>
      <c r="C1262" s="149" t="s">
        <v>2934</v>
      </c>
      <c r="D1262" s="147" t="s">
        <v>820</v>
      </c>
      <c r="E1262" s="147" t="s">
        <v>1593</v>
      </c>
      <c r="F1262" s="147" t="s">
        <v>134</v>
      </c>
      <c r="G1262" s="147" t="s">
        <v>15360</v>
      </c>
      <c r="H1262" s="246">
        <v>2958465</v>
      </c>
      <c r="I1262" s="246">
        <v>1</v>
      </c>
      <c r="J1262" s="147" t="s">
        <v>1406</v>
      </c>
    </row>
    <row r="1263" spans="2:10" x14ac:dyDescent="0.2">
      <c r="B1263" s="148" t="s">
        <v>13248</v>
      </c>
      <c r="C1263" s="149" t="s">
        <v>2947</v>
      </c>
      <c r="D1263" s="147" t="s">
        <v>820</v>
      </c>
      <c r="E1263" s="147" t="s">
        <v>1593</v>
      </c>
      <c r="F1263" s="147" t="s">
        <v>134</v>
      </c>
      <c r="G1263" s="147" t="s">
        <v>15360</v>
      </c>
      <c r="H1263" s="246">
        <v>2958465</v>
      </c>
      <c r="I1263" s="246">
        <v>1</v>
      </c>
      <c r="J1263" s="147" t="s">
        <v>1406</v>
      </c>
    </row>
    <row r="1264" spans="2:10" x14ac:dyDescent="0.2">
      <c r="B1264" s="148" t="s">
        <v>13248</v>
      </c>
      <c r="C1264" s="149" t="s">
        <v>2946</v>
      </c>
      <c r="D1264" s="147" t="s">
        <v>820</v>
      </c>
      <c r="E1264" s="147" t="s">
        <v>1593</v>
      </c>
      <c r="F1264" s="147" t="s">
        <v>134</v>
      </c>
      <c r="G1264" s="147" t="s">
        <v>15360</v>
      </c>
      <c r="H1264" s="246">
        <v>2958465</v>
      </c>
      <c r="I1264" s="246">
        <v>1</v>
      </c>
      <c r="J1264" s="147" t="s">
        <v>1406</v>
      </c>
    </row>
    <row r="1265" spans="2:10" x14ac:dyDescent="0.2">
      <c r="B1265" s="148" t="s">
        <v>13248</v>
      </c>
      <c r="C1265" s="149" t="s">
        <v>2932</v>
      </c>
      <c r="D1265" s="147" t="s">
        <v>820</v>
      </c>
      <c r="E1265" s="147" t="s">
        <v>1593</v>
      </c>
      <c r="F1265" s="147" t="s">
        <v>134</v>
      </c>
      <c r="G1265" s="147" t="s">
        <v>15360</v>
      </c>
      <c r="H1265" s="246">
        <v>2958465</v>
      </c>
      <c r="I1265" s="246">
        <v>1</v>
      </c>
      <c r="J1265" s="147" t="s">
        <v>1406</v>
      </c>
    </row>
    <row r="1266" spans="2:10" x14ac:dyDescent="0.2">
      <c r="B1266" s="148" t="s">
        <v>13248</v>
      </c>
      <c r="C1266" s="149" t="s">
        <v>2936</v>
      </c>
      <c r="D1266" s="147" t="s">
        <v>820</v>
      </c>
      <c r="E1266" s="147" t="s">
        <v>1593</v>
      </c>
      <c r="F1266" s="147" t="s">
        <v>134</v>
      </c>
      <c r="G1266" s="147" t="s">
        <v>15360</v>
      </c>
      <c r="H1266" s="246">
        <v>2958465</v>
      </c>
      <c r="I1266" s="246">
        <v>1</v>
      </c>
      <c r="J1266" s="147" t="s">
        <v>1406</v>
      </c>
    </row>
    <row r="1267" spans="2:10" x14ac:dyDescent="0.2">
      <c r="B1267" s="148" t="s">
        <v>13248</v>
      </c>
      <c r="C1267" s="149" t="s">
        <v>2940</v>
      </c>
      <c r="D1267" s="147" t="s">
        <v>820</v>
      </c>
      <c r="E1267" s="147" t="s">
        <v>1593</v>
      </c>
      <c r="F1267" s="147" t="s">
        <v>134</v>
      </c>
      <c r="G1267" s="147" t="s">
        <v>15360</v>
      </c>
      <c r="H1267" s="246">
        <v>2958465</v>
      </c>
      <c r="I1267" s="246">
        <v>1</v>
      </c>
      <c r="J1267" s="147" t="s">
        <v>1406</v>
      </c>
    </row>
    <row r="1268" spans="2:10" x14ac:dyDescent="0.2">
      <c r="B1268" s="148" t="s">
        <v>13248</v>
      </c>
      <c r="C1268" s="149" t="s">
        <v>2949</v>
      </c>
      <c r="D1268" s="147" t="s">
        <v>820</v>
      </c>
      <c r="E1268" s="147" t="s">
        <v>1593</v>
      </c>
      <c r="F1268" s="147" t="s">
        <v>134</v>
      </c>
      <c r="G1268" s="147" t="s">
        <v>15360</v>
      </c>
      <c r="H1268" s="246">
        <v>2958465</v>
      </c>
      <c r="I1268" s="246">
        <v>1</v>
      </c>
      <c r="J1268" s="147" t="s">
        <v>1406</v>
      </c>
    </row>
    <row r="1269" spans="2:10" x14ac:dyDescent="0.2">
      <c r="B1269" s="148" t="s">
        <v>13248</v>
      </c>
      <c r="C1269" s="149" t="s">
        <v>2945</v>
      </c>
      <c r="D1269" s="147" t="s">
        <v>820</v>
      </c>
      <c r="E1269" s="147" t="s">
        <v>1593</v>
      </c>
      <c r="F1269" s="147" t="s">
        <v>134</v>
      </c>
      <c r="G1269" s="147" t="s">
        <v>15360</v>
      </c>
      <c r="H1269" s="246">
        <v>2958465</v>
      </c>
      <c r="I1269" s="246">
        <v>1</v>
      </c>
      <c r="J1269" s="147" t="s">
        <v>1406</v>
      </c>
    </row>
    <row r="1270" spans="2:10" x14ac:dyDescent="0.2">
      <c r="B1270" s="148" t="s">
        <v>13248</v>
      </c>
      <c r="C1270" s="149" t="s">
        <v>2952</v>
      </c>
      <c r="D1270" s="147" t="s">
        <v>820</v>
      </c>
      <c r="E1270" s="147" t="s">
        <v>1593</v>
      </c>
      <c r="F1270" s="147" t="s">
        <v>134</v>
      </c>
      <c r="G1270" s="147" t="s">
        <v>15360</v>
      </c>
      <c r="H1270" s="246">
        <v>2958465</v>
      </c>
      <c r="I1270" s="246">
        <v>1</v>
      </c>
      <c r="J1270" s="147" t="s">
        <v>1406</v>
      </c>
    </row>
    <row r="1271" spans="2:10" x14ac:dyDescent="0.2">
      <c r="B1271" s="148" t="s">
        <v>13248</v>
      </c>
      <c r="C1271" s="149" t="s">
        <v>2944</v>
      </c>
      <c r="D1271" s="147" t="s">
        <v>820</v>
      </c>
      <c r="E1271" s="147" t="s">
        <v>1593</v>
      </c>
      <c r="F1271" s="147" t="s">
        <v>134</v>
      </c>
      <c r="G1271" s="147" t="s">
        <v>15360</v>
      </c>
      <c r="H1271" s="246">
        <v>2958465</v>
      </c>
      <c r="I1271" s="246">
        <v>1</v>
      </c>
      <c r="J1271" s="147" t="s">
        <v>1406</v>
      </c>
    </row>
    <row r="1272" spans="2:10" x14ac:dyDescent="0.2">
      <c r="B1272" s="148" t="s">
        <v>13248</v>
      </c>
      <c r="C1272" s="149" t="s">
        <v>2943</v>
      </c>
      <c r="D1272" s="147" t="s">
        <v>820</v>
      </c>
      <c r="E1272" s="147" t="s">
        <v>1593</v>
      </c>
      <c r="F1272" s="147" t="s">
        <v>134</v>
      </c>
      <c r="G1272" s="147" t="s">
        <v>15360</v>
      </c>
      <c r="H1272" s="246">
        <v>2958465</v>
      </c>
      <c r="I1272" s="246">
        <v>1</v>
      </c>
      <c r="J1272" s="147" t="s">
        <v>1406</v>
      </c>
    </row>
    <row r="1273" spans="2:10" x14ac:dyDescent="0.2">
      <c r="B1273" s="148" t="s">
        <v>13248</v>
      </c>
      <c r="C1273" s="149" t="s">
        <v>2964</v>
      </c>
      <c r="D1273" s="147" t="s">
        <v>820</v>
      </c>
      <c r="E1273" s="147" t="s">
        <v>1594</v>
      </c>
      <c r="F1273" s="147" t="s">
        <v>134</v>
      </c>
      <c r="G1273" s="147" t="s">
        <v>15361</v>
      </c>
      <c r="H1273" s="246">
        <v>2958465</v>
      </c>
      <c r="I1273" s="246">
        <v>1</v>
      </c>
      <c r="J1273" s="147" t="s">
        <v>1406</v>
      </c>
    </row>
    <row r="1274" spans="2:10" x14ac:dyDescent="0.2">
      <c r="B1274" s="148" t="s">
        <v>13248</v>
      </c>
      <c r="C1274" s="149" t="s">
        <v>2972</v>
      </c>
      <c r="D1274" s="147" t="s">
        <v>820</v>
      </c>
      <c r="E1274" s="147" t="s">
        <v>1594</v>
      </c>
      <c r="F1274" s="147" t="s">
        <v>134</v>
      </c>
      <c r="G1274" s="147" t="s">
        <v>15361</v>
      </c>
      <c r="H1274" s="246">
        <v>2958465</v>
      </c>
      <c r="I1274" s="246">
        <v>1</v>
      </c>
      <c r="J1274" s="147" t="s">
        <v>1406</v>
      </c>
    </row>
    <row r="1275" spans="2:10" x14ac:dyDescent="0.2">
      <c r="B1275" s="148" t="s">
        <v>13248</v>
      </c>
      <c r="C1275" s="149" t="s">
        <v>2973</v>
      </c>
      <c r="D1275" s="147" t="s">
        <v>820</v>
      </c>
      <c r="E1275" s="147" t="s">
        <v>1594</v>
      </c>
      <c r="F1275" s="147" t="s">
        <v>134</v>
      </c>
      <c r="G1275" s="147" t="s">
        <v>15361</v>
      </c>
      <c r="H1275" s="246">
        <v>2958465</v>
      </c>
      <c r="I1275" s="246">
        <v>1</v>
      </c>
      <c r="J1275" s="147" t="s">
        <v>1406</v>
      </c>
    </row>
    <row r="1276" spans="2:10" x14ac:dyDescent="0.2">
      <c r="B1276" s="148" t="s">
        <v>13248</v>
      </c>
      <c r="C1276" s="149" t="s">
        <v>2970</v>
      </c>
      <c r="D1276" s="147" t="s">
        <v>820</v>
      </c>
      <c r="E1276" s="147" t="s">
        <v>1594</v>
      </c>
      <c r="F1276" s="147" t="s">
        <v>134</v>
      </c>
      <c r="G1276" s="147" t="s">
        <v>15361</v>
      </c>
      <c r="H1276" s="246">
        <v>2958465</v>
      </c>
      <c r="I1276" s="246">
        <v>1</v>
      </c>
      <c r="J1276" s="147" t="s">
        <v>1406</v>
      </c>
    </row>
    <row r="1277" spans="2:10" x14ac:dyDescent="0.2">
      <c r="B1277" s="148" t="s">
        <v>13248</v>
      </c>
      <c r="C1277" s="149" t="s">
        <v>2963</v>
      </c>
      <c r="D1277" s="147" t="s">
        <v>820</v>
      </c>
      <c r="E1277" s="147" t="s">
        <v>1594</v>
      </c>
      <c r="F1277" s="147" t="s">
        <v>134</v>
      </c>
      <c r="G1277" s="147" t="s">
        <v>15361</v>
      </c>
      <c r="H1277" s="246">
        <v>2958465</v>
      </c>
      <c r="I1277" s="246">
        <v>1</v>
      </c>
      <c r="J1277" s="147" t="s">
        <v>1406</v>
      </c>
    </row>
    <row r="1278" spans="2:10" x14ac:dyDescent="0.2">
      <c r="B1278" s="148" t="s">
        <v>13248</v>
      </c>
      <c r="C1278" s="149" t="s">
        <v>2960</v>
      </c>
      <c r="D1278" s="147" t="s">
        <v>820</v>
      </c>
      <c r="E1278" s="147" t="s">
        <v>1594</v>
      </c>
      <c r="F1278" s="147" t="s">
        <v>134</v>
      </c>
      <c r="G1278" s="147" t="s">
        <v>15361</v>
      </c>
      <c r="H1278" s="246">
        <v>2958465</v>
      </c>
      <c r="I1278" s="246">
        <v>1</v>
      </c>
      <c r="J1278" s="147" t="s">
        <v>1406</v>
      </c>
    </row>
    <row r="1279" spans="2:10" x14ac:dyDescent="0.2">
      <c r="B1279" s="148" t="s">
        <v>13248</v>
      </c>
      <c r="C1279" s="149" t="s">
        <v>2953</v>
      </c>
      <c r="D1279" s="147" t="s">
        <v>820</v>
      </c>
      <c r="E1279" s="147" t="s">
        <v>1594</v>
      </c>
      <c r="F1279" s="147" t="s">
        <v>134</v>
      </c>
      <c r="G1279" s="147" t="s">
        <v>15361</v>
      </c>
      <c r="H1279" s="246">
        <v>2958465</v>
      </c>
      <c r="I1279" s="246">
        <v>1</v>
      </c>
      <c r="J1279" s="147" t="s">
        <v>1406</v>
      </c>
    </row>
    <row r="1280" spans="2:10" x14ac:dyDescent="0.2">
      <c r="B1280" s="148" t="s">
        <v>13248</v>
      </c>
      <c r="C1280" s="149" t="s">
        <v>2961</v>
      </c>
      <c r="D1280" s="147" t="s">
        <v>820</v>
      </c>
      <c r="E1280" s="147" t="s">
        <v>1594</v>
      </c>
      <c r="F1280" s="147" t="s">
        <v>134</v>
      </c>
      <c r="G1280" s="147" t="s">
        <v>15361</v>
      </c>
      <c r="H1280" s="246">
        <v>2958465</v>
      </c>
      <c r="I1280" s="246">
        <v>1</v>
      </c>
      <c r="J1280" s="147" t="s">
        <v>1406</v>
      </c>
    </row>
    <row r="1281" spans="2:10" x14ac:dyDescent="0.2">
      <c r="B1281" s="148" t="s">
        <v>13248</v>
      </c>
      <c r="C1281" s="149" t="s">
        <v>2957</v>
      </c>
      <c r="D1281" s="147" t="s">
        <v>820</v>
      </c>
      <c r="E1281" s="147" t="s">
        <v>1594</v>
      </c>
      <c r="F1281" s="147" t="s">
        <v>134</v>
      </c>
      <c r="G1281" s="147" t="s">
        <v>15361</v>
      </c>
      <c r="H1281" s="246">
        <v>2958465</v>
      </c>
      <c r="I1281" s="246">
        <v>1</v>
      </c>
      <c r="J1281" s="147" t="s">
        <v>1406</v>
      </c>
    </row>
    <row r="1282" spans="2:10" x14ac:dyDescent="0.2">
      <c r="B1282" s="148" t="s">
        <v>13248</v>
      </c>
      <c r="C1282" s="149" t="s">
        <v>2955</v>
      </c>
      <c r="D1282" s="147" t="s">
        <v>820</v>
      </c>
      <c r="E1282" s="147" t="s">
        <v>1594</v>
      </c>
      <c r="F1282" s="147" t="s">
        <v>134</v>
      </c>
      <c r="G1282" s="147" t="s">
        <v>15361</v>
      </c>
      <c r="H1282" s="246">
        <v>2958465</v>
      </c>
      <c r="I1282" s="246">
        <v>1</v>
      </c>
      <c r="J1282" s="147" t="s">
        <v>1406</v>
      </c>
    </row>
    <row r="1283" spans="2:10" x14ac:dyDescent="0.2">
      <c r="B1283" s="148" t="s">
        <v>13248</v>
      </c>
      <c r="C1283" s="149" t="s">
        <v>2959</v>
      </c>
      <c r="D1283" s="147" t="s">
        <v>820</v>
      </c>
      <c r="E1283" s="147" t="s">
        <v>1594</v>
      </c>
      <c r="F1283" s="147" t="s">
        <v>134</v>
      </c>
      <c r="G1283" s="147" t="s">
        <v>15361</v>
      </c>
      <c r="H1283" s="246">
        <v>2958465</v>
      </c>
      <c r="I1283" s="246">
        <v>1</v>
      </c>
      <c r="J1283" s="147" t="s">
        <v>1406</v>
      </c>
    </row>
    <row r="1284" spans="2:10" x14ac:dyDescent="0.2">
      <c r="B1284" s="148" t="s">
        <v>13248</v>
      </c>
      <c r="C1284" s="149" t="s">
        <v>2956</v>
      </c>
      <c r="D1284" s="147" t="s">
        <v>820</v>
      </c>
      <c r="E1284" s="147" t="s">
        <v>1594</v>
      </c>
      <c r="F1284" s="147" t="s">
        <v>134</v>
      </c>
      <c r="G1284" s="147" t="s">
        <v>15361</v>
      </c>
      <c r="H1284" s="246">
        <v>2958465</v>
      </c>
      <c r="I1284" s="246">
        <v>1</v>
      </c>
      <c r="J1284" s="147" t="s">
        <v>1406</v>
      </c>
    </row>
    <row r="1285" spans="2:10" x14ac:dyDescent="0.2">
      <c r="B1285" s="148" t="s">
        <v>13248</v>
      </c>
      <c r="C1285" s="149" t="s">
        <v>2969</v>
      </c>
      <c r="D1285" s="147" t="s">
        <v>820</v>
      </c>
      <c r="E1285" s="147" t="s">
        <v>1594</v>
      </c>
      <c r="F1285" s="147" t="s">
        <v>134</v>
      </c>
      <c r="G1285" s="147" t="s">
        <v>15361</v>
      </c>
      <c r="H1285" s="246">
        <v>2958465</v>
      </c>
      <c r="I1285" s="246">
        <v>1</v>
      </c>
      <c r="J1285" s="147" t="s">
        <v>1406</v>
      </c>
    </row>
    <row r="1286" spans="2:10" x14ac:dyDescent="0.2">
      <c r="B1286" s="148" t="s">
        <v>13248</v>
      </c>
      <c r="C1286" s="149" t="s">
        <v>2968</v>
      </c>
      <c r="D1286" s="147" t="s">
        <v>820</v>
      </c>
      <c r="E1286" s="147" t="s">
        <v>1594</v>
      </c>
      <c r="F1286" s="147" t="s">
        <v>134</v>
      </c>
      <c r="G1286" s="147" t="s">
        <v>15361</v>
      </c>
      <c r="H1286" s="246">
        <v>2958465</v>
      </c>
      <c r="I1286" s="246">
        <v>1</v>
      </c>
      <c r="J1286" s="147" t="s">
        <v>1406</v>
      </c>
    </row>
    <row r="1287" spans="2:10" x14ac:dyDescent="0.2">
      <c r="B1287" s="148" t="s">
        <v>13248</v>
      </c>
      <c r="C1287" s="149" t="s">
        <v>2954</v>
      </c>
      <c r="D1287" s="147" t="s">
        <v>820</v>
      </c>
      <c r="E1287" s="147" t="s">
        <v>1594</v>
      </c>
      <c r="F1287" s="147" t="s">
        <v>134</v>
      </c>
      <c r="G1287" s="147" t="s">
        <v>15361</v>
      </c>
      <c r="H1287" s="246">
        <v>2958465</v>
      </c>
      <c r="I1287" s="246">
        <v>1</v>
      </c>
      <c r="J1287" s="147" t="s">
        <v>1406</v>
      </c>
    </row>
    <row r="1288" spans="2:10" x14ac:dyDescent="0.2">
      <c r="B1288" s="148" t="s">
        <v>13248</v>
      </c>
      <c r="C1288" s="149" t="s">
        <v>2958</v>
      </c>
      <c r="D1288" s="147" t="s">
        <v>820</v>
      </c>
      <c r="E1288" s="147" t="s">
        <v>1594</v>
      </c>
      <c r="F1288" s="147" t="s">
        <v>134</v>
      </c>
      <c r="G1288" s="147" t="s">
        <v>15361</v>
      </c>
      <c r="H1288" s="246">
        <v>2958465</v>
      </c>
      <c r="I1288" s="246">
        <v>1</v>
      </c>
      <c r="J1288" s="147" t="s">
        <v>1406</v>
      </c>
    </row>
    <row r="1289" spans="2:10" x14ac:dyDescent="0.2">
      <c r="B1289" s="148" t="s">
        <v>13248</v>
      </c>
      <c r="C1289" s="149" t="s">
        <v>2962</v>
      </c>
      <c r="D1289" s="147" t="s">
        <v>820</v>
      </c>
      <c r="E1289" s="147" t="s">
        <v>1594</v>
      </c>
      <c r="F1289" s="147" t="s">
        <v>134</v>
      </c>
      <c r="G1289" s="147" t="s">
        <v>15361</v>
      </c>
      <c r="H1289" s="246">
        <v>2958465</v>
      </c>
      <c r="I1289" s="246">
        <v>1</v>
      </c>
      <c r="J1289" s="147" t="s">
        <v>1406</v>
      </c>
    </row>
    <row r="1290" spans="2:10" x14ac:dyDescent="0.2">
      <c r="B1290" s="148" t="s">
        <v>13248</v>
      </c>
      <c r="C1290" s="149" t="s">
        <v>2971</v>
      </c>
      <c r="D1290" s="147" t="s">
        <v>820</v>
      </c>
      <c r="E1290" s="147" t="s">
        <v>1594</v>
      </c>
      <c r="F1290" s="147" t="s">
        <v>134</v>
      </c>
      <c r="G1290" s="147" t="s">
        <v>15361</v>
      </c>
      <c r="H1290" s="246">
        <v>2958465</v>
      </c>
      <c r="I1290" s="246">
        <v>1</v>
      </c>
      <c r="J1290" s="147" t="s">
        <v>1406</v>
      </c>
    </row>
    <row r="1291" spans="2:10" x14ac:dyDescent="0.2">
      <c r="B1291" s="148" t="s">
        <v>13248</v>
      </c>
      <c r="C1291" s="149" t="s">
        <v>2967</v>
      </c>
      <c r="D1291" s="147" t="s">
        <v>820</v>
      </c>
      <c r="E1291" s="147" t="s">
        <v>1594</v>
      </c>
      <c r="F1291" s="147" t="s">
        <v>134</v>
      </c>
      <c r="G1291" s="147" t="s">
        <v>15361</v>
      </c>
      <c r="H1291" s="246">
        <v>2958465</v>
      </c>
      <c r="I1291" s="246">
        <v>1</v>
      </c>
      <c r="J1291" s="147" t="s">
        <v>1406</v>
      </c>
    </row>
    <row r="1292" spans="2:10" x14ac:dyDescent="0.2">
      <c r="B1292" s="148" t="s">
        <v>13248</v>
      </c>
      <c r="C1292" s="149" t="s">
        <v>2974</v>
      </c>
      <c r="D1292" s="147" t="s">
        <v>820</v>
      </c>
      <c r="E1292" s="147" t="s">
        <v>1594</v>
      </c>
      <c r="F1292" s="147" t="s">
        <v>134</v>
      </c>
      <c r="G1292" s="147" t="s">
        <v>15361</v>
      </c>
      <c r="H1292" s="246">
        <v>2958465</v>
      </c>
      <c r="I1292" s="246">
        <v>1</v>
      </c>
      <c r="J1292" s="147" t="s">
        <v>1406</v>
      </c>
    </row>
    <row r="1293" spans="2:10" x14ac:dyDescent="0.2">
      <c r="B1293" s="148" t="s">
        <v>13248</v>
      </c>
      <c r="C1293" s="149" t="s">
        <v>2966</v>
      </c>
      <c r="D1293" s="147" t="s">
        <v>820</v>
      </c>
      <c r="E1293" s="147" t="s">
        <v>1594</v>
      </c>
      <c r="F1293" s="147" t="s">
        <v>134</v>
      </c>
      <c r="G1293" s="147" t="s">
        <v>15361</v>
      </c>
      <c r="H1293" s="246">
        <v>2958465</v>
      </c>
      <c r="I1293" s="246">
        <v>1</v>
      </c>
      <c r="J1293" s="147" t="s">
        <v>1406</v>
      </c>
    </row>
    <row r="1294" spans="2:10" x14ac:dyDescent="0.2">
      <c r="B1294" s="148" t="s">
        <v>13248</v>
      </c>
      <c r="C1294" s="149" t="s">
        <v>2965</v>
      </c>
      <c r="D1294" s="147" t="s">
        <v>820</v>
      </c>
      <c r="E1294" s="147" t="s">
        <v>1594</v>
      </c>
      <c r="F1294" s="147" t="s">
        <v>134</v>
      </c>
      <c r="G1294" s="147" t="s">
        <v>15361</v>
      </c>
      <c r="H1294" s="246">
        <v>2958465</v>
      </c>
      <c r="I1294" s="246">
        <v>1</v>
      </c>
      <c r="J1294" s="147" t="s">
        <v>1406</v>
      </c>
    </row>
    <row r="1295" spans="2:10" x14ac:dyDescent="0.2">
      <c r="B1295" s="148" t="s">
        <v>13248</v>
      </c>
      <c r="C1295" s="149" t="s">
        <v>2987</v>
      </c>
      <c r="D1295" s="147" t="s">
        <v>821</v>
      </c>
      <c r="E1295" s="147" t="s">
        <v>2975</v>
      </c>
      <c r="F1295" s="147" t="s">
        <v>134</v>
      </c>
      <c r="G1295" s="147" t="s">
        <v>15362</v>
      </c>
      <c r="H1295" s="246">
        <v>2958465</v>
      </c>
      <c r="I1295" s="246">
        <v>1</v>
      </c>
      <c r="J1295" s="147" t="s">
        <v>1406</v>
      </c>
    </row>
    <row r="1296" spans="2:10" x14ac:dyDescent="0.2">
      <c r="B1296" s="148" t="s">
        <v>13248</v>
      </c>
      <c r="C1296" s="149" t="s">
        <v>2995</v>
      </c>
      <c r="D1296" s="147" t="s">
        <v>821</v>
      </c>
      <c r="E1296" s="147" t="s">
        <v>2975</v>
      </c>
      <c r="F1296" s="147" t="s">
        <v>134</v>
      </c>
      <c r="G1296" s="147" t="s">
        <v>15362</v>
      </c>
      <c r="H1296" s="246">
        <v>2958465</v>
      </c>
      <c r="I1296" s="246">
        <v>1</v>
      </c>
      <c r="J1296" s="147" t="s">
        <v>1406</v>
      </c>
    </row>
    <row r="1297" spans="2:10" x14ac:dyDescent="0.2">
      <c r="B1297" s="148" t="s">
        <v>13248</v>
      </c>
      <c r="C1297" s="149" t="s">
        <v>2996</v>
      </c>
      <c r="D1297" s="147" t="s">
        <v>821</v>
      </c>
      <c r="E1297" s="147" t="s">
        <v>2975</v>
      </c>
      <c r="F1297" s="147" t="s">
        <v>134</v>
      </c>
      <c r="G1297" s="147" t="s">
        <v>15362</v>
      </c>
      <c r="H1297" s="246">
        <v>2958465</v>
      </c>
      <c r="I1297" s="246">
        <v>1</v>
      </c>
      <c r="J1297" s="147" t="s">
        <v>1406</v>
      </c>
    </row>
    <row r="1298" spans="2:10" x14ac:dyDescent="0.2">
      <c r="B1298" s="148" t="s">
        <v>13248</v>
      </c>
      <c r="C1298" s="149" t="s">
        <v>2993</v>
      </c>
      <c r="D1298" s="147" t="s">
        <v>821</v>
      </c>
      <c r="E1298" s="147" t="s">
        <v>2975</v>
      </c>
      <c r="F1298" s="147" t="s">
        <v>134</v>
      </c>
      <c r="G1298" s="147" t="s">
        <v>15362</v>
      </c>
      <c r="H1298" s="246">
        <v>2958465</v>
      </c>
      <c r="I1298" s="246">
        <v>1</v>
      </c>
      <c r="J1298" s="147" t="s">
        <v>1406</v>
      </c>
    </row>
    <row r="1299" spans="2:10" x14ac:dyDescent="0.2">
      <c r="B1299" s="148" t="s">
        <v>13248</v>
      </c>
      <c r="C1299" s="149" t="s">
        <v>2986</v>
      </c>
      <c r="D1299" s="147" t="s">
        <v>821</v>
      </c>
      <c r="E1299" s="147" t="s">
        <v>2975</v>
      </c>
      <c r="F1299" s="147" t="s">
        <v>134</v>
      </c>
      <c r="G1299" s="147" t="s">
        <v>15362</v>
      </c>
      <c r="H1299" s="246">
        <v>2958465</v>
      </c>
      <c r="I1299" s="246">
        <v>1</v>
      </c>
      <c r="J1299" s="147" t="s">
        <v>1406</v>
      </c>
    </row>
    <row r="1300" spans="2:10" x14ac:dyDescent="0.2">
      <c r="B1300" s="148" t="s">
        <v>13248</v>
      </c>
      <c r="C1300" s="149" t="s">
        <v>2983</v>
      </c>
      <c r="D1300" s="147" t="s">
        <v>821</v>
      </c>
      <c r="E1300" s="147" t="s">
        <v>2975</v>
      </c>
      <c r="F1300" s="147" t="s">
        <v>134</v>
      </c>
      <c r="G1300" s="147" t="s">
        <v>15362</v>
      </c>
      <c r="H1300" s="246">
        <v>2958465</v>
      </c>
      <c r="I1300" s="246">
        <v>1</v>
      </c>
      <c r="J1300" s="147" t="s">
        <v>1406</v>
      </c>
    </row>
    <row r="1301" spans="2:10" x14ac:dyDescent="0.2">
      <c r="B1301" s="148" t="s">
        <v>13248</v>
      </c>
      <c r="C1301" s="149" t="s">
        <v>2976</v>
      </c>
      <c r="D1301" s="147" t="s">
        <v>821</v>
      </c>
      <c r="E1301" s="147" t="s">
        <v>2975</v>
      </c>
      <c r="F1301" s="147" t="s">
        <v>134</v>
      </c>
      <c r="G1301" s="147" t="s">
        <v>15362</v>
      </c>
      <c r="H1301" s="246">
        <v>2958465</v>
      </c>
      <c r="I1301" s="246">
        <v>1</v>
      </c>
      <c r="J1301" s="147" t="s">
        <v>1406</v>
      </c>
    </row>
    <row r="1302" spans="2:10" x14ac:dyDescent="0.2">
      <c r="B1302" s="148" t="s">
        <v>13248</v>
      </c>
      <c r="C1302" s="149" t="s">
        <v>2984</v>
      </c>
      <c r="D1302" s="147" t="s">
        <v>821</v>
      </c>
      <c r="E1302" s="147" t="s">
        <v>2975</v>
      </c>
      <c r="F1302" s="147" t="s">
        <v>134</v>
      </c>
      <c r="G1302" s="147" t="s">
        <v>15362</v>
      </c>
      <c r="H1302" s="246">
        <v>2958465</v>
      </c>
      <c r="I1302" s="246">
        <v>1</v>
      </c>
      <c r="J1302" s="147" t="s">
        <v>1406</v>
      </c>
    </row>
    <row r="1303" spans="2:10" x14ac:dyDescent="0.2">
      <c r="B1303" s="148" t="s">
        <v>13248</v>
      </c>
      <c r="C1303" s="149" t="s">
        <v>2980</v>
      </c>
      <c r="D1303" s="147" t="s">
        <v>821</v>
      </c>
      <c r="E1303" s="147" t="s">
        <v>2975</v>
      </c>
      <c r="F1303" s="147" t="s">
        <v>134</v>
      </c>
      <c r="G1303" s="147" t="s">
        <v>15362</v>
      </c>
      <c r="H1303" s="246">
        <v>2958465</v>
      </c>
      <c r="I1303" s="246">
        <v>1</v>
      </c>
      <c r="J1303" s="147" t="s">
        <v>1406</v>
      </c>
    </row>
    <row r="1304" spans="2:10" x14ac:dyDescent="0.2">
      <c r="B1304" s="148" t="s">
        <v>13248</v>
      </c>
      <c r="C1304" s="149" t="s">
        <v>2978</v>
      </c>
      <c r="D1304" s="147" t="s">
        <v>821</v>
      </c>
      <c r="E1304" s="147" t="s">
        <v>2975</v>
      </c>
      <c r="F1304" s="147" t="s">
        <v>134</v>
      </c>
      <c r="G1304" s="147" t="s">
        <v>15362</v>
      </c>
      <c r="H1304" s="246">
        <v>2958465</v>
      </c>
      <c r="I1304" s="246">
        <v>1</v>
      </c>
      <c r="J1304" s="147" t="s">
        <v>1406</v>
      </c>
    </row>
    <row r="1305" spans="2:10" x14ac:dyDescent="0.2">
      <c r="B1305" s="148" t="s">
        <v>13248</v>
      </c>
      <c r="C1305" s="149" t="s">
        <v>2982</v>
      </c>
      <c r="D1305" s="147" t="s">
        <v>821</v>
      </c>
      <c r="E1305" s="147" t="s">
        <v>2975</v>
      </c>
      <c r="F1305" s="147" t="s">
        <v>134</v>
      </c>
      <c r="G1305" s="147" t="s">
        <v>15362</v>
      </c>
      <c r="H1305" s="246">
        <v>2958465</v>
      </c>
      <c r="I1305" s="246">
        <v>1</v>
      </c>
      <c r="J1305" s="147" t="s">
        <v>1406</v>
      </c>
    </row>
    <row r="1306" spans="2:10" x14ac:dyDescent="0.2">
      <c r="B1306" s="148" t="s">
        <v>13248</v>
      </c>
      <c r="C1306" s="149" t="s">
        <v>2979</v>
      </c>
      <c r="D1306" s="147" t="s">
        <v>821</v>
      </c>
      <c r="E1306" s="147" t="s">
        <v>2975</v>
      </c>
      <c r="F1306" s="147" t="s">
        <v>134</v>
      </c>
      <c r="G1306" s="147" t="s">
        <v>15362</v>
      </c>
      <c r="H1306" s="246">
        <v>2958465</v>
      </c>
      <c r="I1306" s="246">
        <v>1</v>
      </c>
      <c r="J1306" s="147" t="s">
        <v>1406</v>
      </c>
    </row>
    <row r="1307" spans="2:10" x14ac:dyDescent="0.2">
      <c r="B1307" s="148" t="s">
        <v>13248</v>
      </c>
      <c r="C1307" s="149" t="s">
        <v>2992</v>
      </c>
      <c r="D1307" s="147" t="s">
        <v>821</v>
      </c>
      <c r="E1307" s="147" t="s">
        <v>2975</v>
      </c>
      <c r="F1307" s="147" t="s">
        <v>134</v>
      </c>
      <c r="G1307" s="147" t="s">
        <v>15362</v>
      </c>
      <c r="H1307" s="246">
        <v>2958465</v>
      </c>
      <c r="I1307" s="246">
        <v>1</v>
      </c>
      <c r="J1307" s="147" t="s">
        <v>1406</v>
      </c>
    </row>
    <row r="1308" spans="2:10" x14ac:dyDescent="0.2">
      <c r="B1308" s="148" t="s">
        <v>13248</v>
      </c>
      <c r="C1308" s="149" t="s">
        <v>2991</v>
      </c>
      <c r="D1308" s="147" t="s">
        <v>821</v>
      </c>
      <c r="E1308" s="147" t="s">
        <v>2975</v>
      </c>
      <c r="F1308" s="147" t="s">
        <v>134</v>
      </c>
      <c r="G1308" s="147" t="s">
        <v>15362</v>
      </c>
      <c r="H1308" s="246">
        <v>2958465</v>
      </c>
      <c r="I1308" s="246">
        <v>1</v>
      </c>
      <c r="J1308" s="147" t="s">
        <v>1406</v>
      </c>
    </row>
    <row r="1309" spans="2:10" x14ac:dyDescent="0.2">
      <c r="B1309" s="148" t="s">
        <v>13248</v>
      </c>
      <c r="C1309" s="149" t="s">
        <v>2977</v>
      </c>
      <c r="D1309" s="147" t="s">
        <v>821</v>
      </c>
      <c r="E1309" s="147" t="s">
        <v>2975</v>
      </c>
      <c r="F1309" s="147" t="s">
        <v>134</v>
      </c>
      <c r="G1309" s="147" t="s">
        <v>15362</v>
      </c>
      <c r="H1309" s="246">
        <v>2958465</v>
      </c>
      <c r="I1309" s="246">
        <v>1</v>
      </c>
      <c r="J1309" s="147" t="s">
        <v>1406</v>
      </c>
    </row>
    <row r="1310" spans="2:10" x14ac:dyDescent="0.2">
      <c r="B1310" s="148" t="s">
        <v>13248</v>
      </c>
      <c r="C1310" s="149" t="s">
        <v>2981</v>
      </c>
      <c r="D1310" s="147" t="s">
        <v>821</v>
      </c>
      <c r="E1310" s="147" t="s">
        <v>2975</v>
      </c>
      <c r="F1310" s="147" t="s">
        <v>134</v>
      </c>
      <c r="G1310" s="147" t="s">
        <v>15362</v>
      </c>
      <c r="H1310" s="246">
        <v>2958465</v>
      </c>
      <c r="I1310" s="246">
        <v>1</v>
      </c>
      <c r="J1310" s="147" t="s">
        <v>1406</v>
      </c>
    </row>
    <row r="1311" spans="2:10" x14ac:dyDescent="0.2">
      <c r="B1311" s="148" t="s">
        <v>13248</v>
      </c>
      <c r="C1311" s="149" t="s">
        <v>2985</v>
      </c>
      <c r="D1311" s="147" t="s">
        <v>821</v>
      </c>
      <c r="E1311" s="147" t="s">
        <v>2975</v>
      </c>
      <c r="F1311" s="147" t="s">
        <v>134</v>
      </c>
      <c r="G1311" s="147" t="s">
        <v>15362</v>
      </c>
      <c r="H1311" s="246">
        <v>2958465</v>
      </c>
      <c r="I1311" s="246">
        <v>1</v>
      </c>
      <c r="J1311" s="147" t="s">
        <v>1406</v>
      </c>
    </row>
    <row r="1312" spans="2:10" x14ac:dyDescent="0.2">
      <c r="B1312" s="148" t="s">
        <v>13248</v>
      </c>
      <c r="C1312" s="149" t="s">
        <v>2994</v>
      </c>
      <c r="D1312" s="147" t="s">
        <v>821</v>
      </c>
      <c r="E1312" s="147" t="s">
        <v>2975</v>
      </c>
      <c r="F1312" s="147" t="s">
        <v>134</v>
      </c>
      <c r="G1312" s="147" t="s">
        <v>15362</v>
      </c>
      <c r="H1312" s="246">
        <v>2958465</v>
      </c>
      <c r="I1312" s="246">
        <v>1</v>
      </c>
      <c r="J1312" s="147" t="s">
        <v>1406</v>
      </c>
    </row>
    <row r="1313" spans="2:10" x14ac:dyDescent="0.2">
      <c r="B1313" s="148" t="s">
        <v>13248</v>
      </c>
      <c r="C1313" s="149" t="s">
        <v>2990</v>
      </c>
      <c r="D1313" s="147" t="s">
        <v>821</v>
      </c>
      <c r="E1313" s="147" t="s">
        <v>2975</v>
      </c>
      <c r="F1313" s="147" t="s">
        <v>134</v>
      </c>
      <c r="G1313" s="147" t="s">
        <v>15362</v>
      </c>
      <c r="H1313" s="246">
        <v>2958465</v>
      </c>
      <c r="I1313" s="246">
        <v>1</v>
      </c>
      <c r="J1313" s="147" t="s">
        <v>1406</v>
      </c>
    </row>
    <row r="1314" spans="2:10" x14ac:dyDescent="0.2">
      <c r="B1314" s="148" t="s">
        <v>13248</v>
      </c>
      <c r="C1314" s="149" t="s">
        <v>2997</v>
      </c>
      <c r="D1314" s="147" t="s">
        <v>821</v>
      </c>
      <c r="E1314" s="147" t="s">
        <v>2975</v>
      </c>
      <c r="F1314" s="147" t="s">
        <v>134</v>
      </c>
      <c r="G1314" s="147" t="s">
        <v>15362</v>
      </c>
      <c r="H1314" s="246">
        <v>2958465</v>
      </c>
      <c r="I1314" s="246">
        <v>1</v>
      </c>
      <c r="J1314" s="147" t="s">
        <v>1406</v>
      </c>
    </row>
    <row r="1315" spans="2:10" x14ac:dyDescent="0.2">
      <c r="B1315" s="148" t="s">
        <v>13248</v>
      </c>
      <c r="C1315" s="149" t="s">
        <v>2989</v>
      </c>
      <c r="D1315" s="147" t="s">
        <v>821</v>
      </c>
      <c r="E1315" s="147" t="s">
        <v>2975</v>
      </c>
      <c r="F1315" s="147" t="s">
        <v>134</v>
      </c>
      <c r="G1315" s="147" t="s">
        <v>15362</v>
      </c>
      <c r="H1315" s="246">
        <v>2958465</v>
      </c>
      <c r="I1315" s="246">
        <v>1</v>
      </c>
      <c r="J1315" s="147" t="s">
        <v>1406</v>
      </c>
    </row>
    <row r="1316" spans="2:10" x14ac:dyDescent="0.2">
      <c r="B1316" s="148" t="s">
        <v>13248</v>
      </c>
      <c r="C1316" s="149" t="s">
        <v>2988</v>
      </c>
      <c r="D1316" s="147" t="s">
        <v>821</v>
      </c>
      <c r="E1316" s="147" t="s">
        <v>2975</v>
      </c>
      <c r="F1316" s="147" t="s">
        <v>134</v>
      </c>
      <c r="G1316" s="147" t="s">
        <v>15362</v>
      </c>
      <c r="H1316" s="246">
        <v>2958465</v>
      </c>
      <c r="I1316" s="246">
        <v>1</v>
      </c>
      <c r="J1316" s="147" t="s">
        <v>1406</v>
      </c>
    </row>
    <row r="1317" spans="2:10" x14ac:dyDescent="0.2">
      <c r="B1317" s="148" t="s">
        <v>13248</v>
      </c>
      <c r="C1317" s="149" t="s">
        <v>15363</v>
      </c>
      <c r="D1317" s="147" t="s">
        <v>15054</v>
      </c>
      <c r="E1317" s="147" t="s">
        <v>15364</v>
      </c>
      <c r="F1317" s="147" t="s">
        <v>134</v>
      </c>
      <c r="G1317" s="147" t="s">
        <v>15365</v>
      </c>
      <c r="H1317" s="246">
        <v>2958465</v>
      </c>
      <c r="I1317" s="246">
        <v>42370</v>
      </c>
      <c r="J1317" s="147" t="s">
        <v>1406</v>
      </c>
    </row>
    <row r="1318" spans="2:10" x14ac:dyDescent="0.2">
      <c r="B1318" s="148" t="s">
        <v>13248</v>
      </c>
      <c r="C1318" s="149" t="s">
        <v>15366</v>
      </c>
      <c r="D1318" s="147" t="s">
        <v>15054</v>
      </c>
      <c r="E1318" s="147" t="s">
        <v>15364</v>
      </c>
      <c r="F1318" s="147" t="s">
        <v>134</v>
      </c>
      <c r="G1318" s="147" t="s">
        <v>15365</v>
      </c>
      <c r="H1318" s="246">
        <v>2958465</v>
      </c>
      <c r="I1318" s="246">
        <v>42370</v>
      </c>
      <c r="J1318" s="147" t="s">
        <v>1406</v>
      </c>
    </row>
    <row r="1319" spans="2:10" x14ac:dyDescent="0.2">
      <c r="B1319" s="148" t="s">
        <v>13248</v>
      </c>
      <c r="C1319" s="149" t="s">
        <v>15367</v>
      </c>
      <c r="D1319" s="147" t="s">
        <v>15054</v>
      </c>
      <c r="E1319" s="147" t="s">
        <v>15364</v>
      </c>
      <c r="F1319" s="147" t="s">
        <v>134</v>
      </c>
      <c r="G1319" s="147" t="s">
        <v>15365</v>
      </c>
      <c r="H1319" s="246">
        <v>2958465</v>
      </c>
      <c r="I1319" s="246">
        <v>42370</v>
      </c>
      <c r="J1319" s="147" t="s">
        <v>1406</v>
      </c>
    </row>
    <row r="1320" spans="2:10" x14ac:dyDescent="0.2">
      <c r="B1320" s="148" t="s">
        <v>13248</v>
      </c>
      <c r="C1320" s="149" t="s">
        <v>15368</v>
      </c>
      <c r="D1320" s="147" t="s">
        <v>15054</v>
      </c>
      <c r="E1320" s="147" t="s">
        <v>15364</v>
      </c>
      <c r="F1320" s="147" t="s">
        <v>134</v>
      </c>
      <c r="G1320" s="147" t="s">
        <v>15365</v>
      </c>
      <c r="H1320" s="246">
        <v>2958465</v>
      </c>
      <c r="I1320" s="246">
        <v>42370</v>
      </c>
      <c r="J1320" s="147" t="s">
        <v>1406</v>
      </c>
    </row>
    <row r="1321" spans="2:10" x14ac:dyDescent="0.2">
      <c r="B1321" s="148" t="s">
        <v>13248</v>
      </c>
      <c r="C1321" s="149" t="s">
        <v>15369</v>
      </c>
      <c r="D1321" s="147" t="s">
        <v>15054</v>
      </c>
      <c r="E1321" s="147" t="s">
        <v>15364</v>
      </c>
      <c r="F1321" s="147" t="s">
        <v>134</v>
      </c>
      <c r="G1321" s="147" t="s">
        <v>15365</v>
      </c>
      <c r="H1321" s="246">
        <v>2958465</v>
      </c>
      <c r="I1321" s="246">
        <v>42370</v>
      </c>
      <c r="J1321" s="147" t="s">
        <v>1406</v>
      </c>
    </row>
    <row r="1322" spans="2:10" x14ac:dyDescent="0.2">
      <c r="B1322" s="148" t="s">
        <v>13248</v>
      </c>
      <c r="C1322" s="149" t="s">
        <v>15370</v>
      </c>
      <c r="D1322" s="147" t="s">
        <v>15054</v>
      </c>
      <c r="E1322" s="147" t="s">
        <v>15364</v>
      </c>
      <c r="F1322" s="147" t="s">
        <v>134</v>
      </c>
      <c r="G1322" s="147" t="s">
        <v>15365</v>
      </c>
      <c r="H1322" s="246">
        <v>2958465</v>
      </c>
      <c r="I1322" s="246">
        <v>42370</v>
      </c>
      <c r="J1322" s="147" t="s">
        <v>1406</v>
      </c>
    </row>
    <row r="1323" spans="2:10" x14ac:dyDescent="0.2">
      <c r="B1323" s="148" t="s">
        <v>13248</v>
      </c>
      <c r="C1323" s="149" t="s">
        <v>15371</v>
      </c>
      <c r="D1323" s="147" t="s">
        <v>15054</v>
      </c>
      <c r="E1323" s="147" t="s">
        <v>15364</v>
      </c>
      <c r="F1323" s="147" t="s">
        <v>134</v>
      </c>
      <c r="G1323" s="147" t="s">
        <v>15365</v>
      </c>
      <c r="H1323" s="246">
        <v>2958465</v>
      </c>
      <c r="I1323" s="246">
        <v>42370</v>
      </c>
      <c r="J1323" s="147" t="s">
        <v>1406</v>
      </c>
    </row>
    <row r="1324" spans="2:10" x14ac:dyDescent="0.2">
      <c r="B1324" s="148" t="s">
        <v>13248</v>
      </c>
      <c r="C1324" s="149" t="s">
        <v>15372</v>
      </c>
      <c r="D1324" s="147" t="s">
        <v>15054</v>
      </c>
      <c r="E1324" s="147" t="s">
        <v>15364</v>
      </c>
      <c r="F1324" s="147" t="s">
        <v>134</v>
      </c>
      <c r="G1324" s="147" t="s">
        <v>15365</v>
      </c>
      <c r="H1324" s="246">
        <v>2958465</v>
      </c>
      <c r="I1324" s="246">
        <v>42370</v>
      </c>
      <c r="J1324" s="147" t="s">
        <v>1406</v>
      </c>
    </row>
    <row r="1325" spans="2:10" x14ac:dyDescent="0.2">
      <c r="B1325" s="148" t="s">
        <v>13248</v>
      </c>
      <c r="C1325" s="149" t="s">
        <v>15373</v>
      </c>
      <c r="D1325" s="147" t="s">
        <v>15054</v>
      </c>
      <c r="E1325" s="147" t="s">
        <v>15364</v>
      </c>
      <c r="F1325" s="147" t="s">
        <v>134</v>
      </c>
      <c r="G1325" s="147" t="s">
        <v>15365</v>
      </c>
      <c r="H1325" s="246">
        <v>2958465</v>
      </c>
      <c r="I1325" s="246">
        <v>42370</v>
      </c>
      <c r="J1325" s="147" t="s">
        <v>1406</v>
      </c>
    </row>
    <row r="1326" spans="2:10" x14ac:dyDescent="0.2">
      <c r="B1326" s="148" t="s">
        <v>13248</v>
      </c>
      <c r="C1326" s="149" t="s">
        <v>15374</v>
      </c>
      <c r="D1326" s="147" t="s">
        <v>15054</v>
      </c>
      <c r="E1326" s="147" t="s">
        <v>15364</v>
      </c>
      <c r="F1326" s="147" t="s">
        <v>134</v>
      </c>
      <c r="G1326" s="147" t="s">
        <v>15365</v>
      </c>
      <c r="H1326" s="246">
        <v>2958465</v>
      </c>
      <c r="I1326" s="246">
        <v>42370</v>
      </c>
      <c r="J1326" s="147" t="s">
        <v>1406</v>
      </c>
    </row>
    <row r="1327" spans="2:10" x14ac:dyDescent="0.2">
      <c r="B1327" s="148" t="s">
        <v>13248</v>
      </c>
      <c r="C1327" s="149" t="s">
        <v>15375</v>
      </c>
      <c r="D1327" s="147" t="s">
        <v>15054</v>
      </c>
      <c r="E1327" s="147" t="s">
        <v>15364</v>
      </c>
      <c r="F1327" s="147" t="s">
        <v>134</v>
      </c>
      <c r="G1327" s="147" t="s">
        <v>15365</v>
      </c>
      <c r="H1327" s="246">
        <v>2958465</v>
      </c>
      <c r="I1327" s="246">
        <v>42370</v>
      </c>
      <c r="J1327" s="147" t="s">
        <v>1406</v>
      </c>
    </row>
    <row r="1328" spans="2:10" x14ac:dyDescent="0.2">
      <c r="B1328" s="148" t="s">
        <v>13248</v>
      </c>
      <c r="C1328" s="149" t="s">
        <v>15376</v>
      </c>
      <c r="D1328" s="147" t="s">
        <v>15054</v>
      </c>
      <c r="E1328" s="147" t="s">
        <v>15364</v>
      </c>
      <c r="F1328" s="147" t="s">
        <v>134</v>
      </c>
      <c r="G1328" s="147" t="s">
        <v>15365</v>
      </c>
      <c r="H1328" s="246">
        <v>2958465</v>
      </c>
      <c r="I1328" s="246">
        <v>42370</v>
      </c>
      <c r="J1328" s="147" t="s">
        <v>1406</v>
      </c>
    </row>
    <row r="1329" spans="2:10" x14ac:dyDescent="0.2">
      <c r="B1329" s="148" t="s">
        <v>13248</v>
      </c>
      <c r="C1329" s="149" t="s">
        <v>15377</v>
      </c>
      <c r="D1329" s="147" t="s">
        <v>15054</v>
      </c>
      <c r="E1329" s="147" t="s">
        <v>15364</v>
      </c>
      <c r="F1329" s="147" t="s">
        <v>134</v>
      </c>
      <c r="G1329" s="147" t="s">
        <v>15365</v>
      </c>
      <c r="H1329" s="246">
        <v>2958465</v>
      </c>
      <c r="I1329" s="246">
        <v>42370</v>
      </c>
      <c r="J1329" s="147" t="s">
        <v>1406</v>
      </c>
    </row>
    <row r="1330" spans="2:10" x14ac:dyDescent="0.2">
      <c r="B1330" s="148" t="s">
        <v>13248</v>
      </c>
      <c r="C1330" s="149" t="s">
        <v>15378</v>
      </c>
      <c r="D1330" s="147" t="s">
        <v>15054</v>
      </c>
      <c r="E1330" s="147" t="s">
        <v>15364</v>
      </c>
      <c r="F1330" s="147" t="s">
        <v>134</v>
      </c>
      <c r="G1330" s="147" t="s">
        <v>15365</v>
      </c>
      <c r="H1330" s="246">
        <v>2958465</v>
      </c>
      <c r="I1330" s="246">
        <v>42370</v>
      </c>
      <c r="J1330" s="147" t="s">
        <v>1406</v>
      </c>
    </row>
    <row r="1331" spans="2:10" x14ac:dyDescent="0.2">
      <c r="B1331" s="148" t="s">
        <v>13248</v>
      </c>
      <c r="C1331" s="149" t="s">
        <v>15379</v>
      </c>
      <c r="D1331" s="147" t="s">
        <v>15054</v>
      </c>
      <c r="E1331" s="147" t="s">
        <v>15364</v>
      </c>
      <c r="F1331" s="147" t="s">
        <v>134</v>
      </c>
      <c r="G1331" s="147" t="s">
        <v>15365</v>
      </c>
      <c r="H1331" s="246">
        <v>2958465</v>
      </c>
      <c r="I1331" s="246">
        <v>42370</v>
      </c>
      <c r="J1331" s="147" t="s">
        <v>1406</v>
      </c>
    </row>
    <row r="1332" spans="2:10" x14ac:dyDescent="0.2">
      <c r="B1332" s="148" t="s">
        <v>13248</v>
      </c>
      <c r="C1332" s="149" t="s">
        <v>15380</v>
      </c>
      <c r="D1332" s="147" t="s">
        <v>15054</v>
      </c>
      <c r="E1332" s="147" t="s">
        <v>15364</v>
      </c>
      <c r="F1332" s="147" t="s">
        <v>134</v>
      </c>
      <c r="G1332" s="147" t="s">
        <v>15365</v>
      </c>
      <c r="H1332" s="246">
        <v>2958465</v>
      </c>
      <c r="I1332" s="246">
        <v>42370</v>
      </c>
      <c r="J1332" s="147" t="s">
        <v>1406</v>
      </c>
    </row>
    <row r="1333" spans="2:10" x14ac:dyDescent="0.2">
      <c r="B1333" s="148" t="s">
        <v>13248</v>
      </c>
      <c r="C1333" s="149" t="s">
        <v>15381</v>
      </c>
      <c r="D1333" s="147" t="s">
        <v>15054</v>
      </c>
      <c r="E1333" s="147" t="s">
        <v>15364</v>
      </c>
      <c r="F1333" s="147" t="s">
        <v>134</v>
      </c>
      <c r="G1333" s="147" t="s">
        <v>15365</v>
      </c>
      <c r="H1333" s="246">
        <v>2958465</v>
      </c>
      <c r="I1333" s="246">
        <v>42370</v>
      </c>
      <c r="J1333" s="147" t="s">
        <v>1406</v>
      </c>
    </row>
    <row r="1334" spans="2:10" x14ac:dyDescent="0.2">
      <c r="B1334" s="148" t="s">
        <v>13248</v>
      </c>
      <c r="C1334" s="149" t="s">
        <v>15382</v>
      </c>
      <c r="D1334" s="147" t="s">
        <v>15054</v>
      </c>
      <c r="E1334" s="147" t="s">
        <v>15364</v>
      </c>
      <c r="F1334" s="147" t="s">
        <v>134</v>
      </c>
      <c r="G1334" s="147" t="s">
        <v>15365</v>
      </c>
      <c r="H1334" s="246">
        <v>2958465</v>
      </c>
      <c r="I1334" s="246">
        <v>42370</v>
      </c>
      <c r="J1334" s="147" t="s">
        <v>1406</v>
      </c>
    </row>
    <row r="1335" spans="2:10" x14ac:dyDescent="0.2">
      <c r="B1335" s="148" t="s">
        <v>13248</v>
      </c>
      <c r="C1335" s="149" t="s">
        <v>2685</v>
      </c>
      <c r="D1335" s="147" t="s">
        <v>868</v>
      </c>
      <c r="E1335" s="147" t="s">
        <v>1601</v>
      </c>
      <c r="F1335" s="147" t="s">
        <v>139</v>
      </c>
      <c r="G1335" s="147" t="s">
        <v>15383</v>
      </c>
      <c r="H1335" s="246">
        <v>2958465</v>
      </c>
      <c r="I1335" s="246">
        <v>1</v>
      </c>
      <c r="J1335" s="147" t="s">
        <v>1406</v>
      </c>
    </row>
    <row r="1336" spans="2:10" x14ac:dyDescent="0.2">
      <c r="B1336" s="148" t="s">
        <v>13248</v>
      </c>
      <c r="C1336" s="149" t="s">
        <v>2693</v>
      </c>
      <c r="D1336" s="147" t="s">
        <v>868</v>
      </c>
      <c r="E1336" s="147" t="s">
        <v>1601</v>
      </c>
      <c r="F1336" s="147" t="s">
        <v>139</v>
      </c>
      <c r="G1336" s="147" t="s">
        <v>15383</v>
      </c>
      <c r="H1336" s="246">
        <v>2958465</v>
      </c>
      <c r="I1336" s="246">
        <v>1</v>
      </c>
      <c r="J1336" s="147" t="s">
        <v>1406</v>
      </c>
    </row>
    <row r="1337" spans="2:10" x14ac:dyDescent="0.2">
      <c r="B1337" s="148" t="s">
        <v>13248</v>
      </c>
      <c r="C1337" s="149" t="s">
        <v>2694</v>
      </c>
      <c r="D1337" s="147" t="s">
        <v>868</v>
      </c>
      <c r="E1337" s="147" t="s">
        <v>1601</v>
      </c>
      <c r="F1337" s="147" t="s">
        <v>139</v>
      </c>
      <c r="G1337" s="147" t="s">
        <v>15383</v>
      </c>
      <c r="H1337" s="246">
        <v>2958465</v>
      </c>
      <c r="I1337" s="246">
        <v>1</v>
      </c>
      <c r="J1337" s="147" t="s">
        <v>1406</v>
      </c>
    </row>
    <row r="1338" spans="2:10" x14ac:dyDescent="0.2">
      <c r="B1338" s="148" t="s">
        <v>13248</v>
      </c>
      <c r="C1338" s="149" t="s">
        <v>2691</v>
      </c>
      <c r="D1338" s="147" t="s">
        <v>868</v>
      </c>
      <c r="E1338" s="147" t="s">
        <v>1601</v>
      </c>
      <c r="F1338" s="147" t="s">
        <v>139</v>
      </c>
      <c r="G1338" s="147" t="s">
        <v>15383</v>
      </c>
      <c r="H1338" s="246">
        <v>2958465</v>
      </c>
      <c r="I1338" s="246">
        <v>1</v>
      </c>
      <c r="J1338" s="147" t="s">
        <v>1406</v>
      </c>
    </row>
    <row r="1339" spans="2:10" x14ac:dyDescent="0.2">
      <c r="B1339" s="148" t="s">
        <v>13248</v>
      </c>
      <c r="C1339" s="149" t="s">
        <v>2684</v>
      </c>
      <c r="D1339" s="147" t="s">
        <v>868</v>
      </c>
      <c r="E1339" s="147" t="s">
        <v>1601</v>
      </c>
      <c r="F1339" s="147" t="s">
        <v>139</v>
      </c>
      <c r="G1339" s="147" t="s">
        <v>15383</v>
      </c>
      <c r="H1339" s="246">
        <v>2958465</v>
      </c>
      <c r="I1339" s="246">
        <v>1</v>
      </c>
      <c r="J1339" s="147" t="s">
        <v>1406</v>
      </c>
    </row>
    <row r="1340" spans="2:10" x14ac:dyDescent="0.2">
      <c r="B1340" s="148" t="s">
        <v>13248</v>
      </c>
      <c r="C1340" s="149" t="s">
        <v>2675</v>
      </c>
      <c r="D1340" s="147" t="s">
        <v>868</v>
      </c>
      <c r="E1340" s="147" t="s">
        <v>1601</v>
      </c>
      <c r="F1340" s="147" t="s">
        <v>139</v>
      </c>
      <c r="G1340" s="147" t="s">
        <v>15383</v>
      </c>
      <c r="H1340" s="246">
        <v>2958465</v>
      </c>
      <c r="I1340" s="246">
        <v>1</v>
      </c>
      <c r="J1340" s="147" t="s">
        <v>1406</v>
      </c>
    </row>
    <row r="1341" spans="2:10" x14ac:dyDescent="0.2">
      <c r="B1341" s="148" t="s">
        <v>13248</v>
      </c>
      <c r="C1341" s="149" t="s">
        <v>2682</v>
      </c>
      <c r="D1341" s="147" t="s">
        <v>868</v>
      </c>
      <c r="E1341" s="147" t="s">
        <v>1601</v>
      </c>
      <c r="F1341" s="147" t="s">
        <v>139</v>
      </c>
      <c r="G1341" s="147" t="s">
        <v>15383</v>
      </c>
      <c r="H1341" s="246">
        <v>2958465</v>
      </c>
      <c r="I1341" s="246">
        <v>1</v>
      </c>
      <c r="J1341" s="147" t="s">
        <v>1406</v>
      </c>
    </row>
    <row r="1342" spans="2:10" x14ac:dyDescent="0.2">
      <c r="B1342" s="148" t="s">
        <v>13248</v>
      </c>
      <c r="C1342" s="149" t="s">
        <v>2679</v>
      </c>
      <c r="D1342" s="147" t="s">
        <v>868</v>
      </c>
      <c r="E1342" s="147" t="s">
        <v>1601</v>
      </c>
      <c r="F1342" s="147" t="s">
        <v>139</v>
      </c>
      <c r="G1342" s="147" t="s">
        <v>15383</v>
      </c>
      <c r="H1342" s="246">
        <v>2958465</v>
      </c>
      <c r="I1342" s="246">
        <v>1</v>
      </c>
      <c r="J1342" s="147" t="s">
        <v>1406</v>
      </c>
    </row>
    <row r="1343" spans="2:10" x14ac:dyDescent="0.2">
      <c r="B1343" s="148" t="s">
        <v>13248</v>
      </c>
      <c r="C1343" s="149" t="s">
        <v>2677</v>
      </c>
      <c r="D1343" s="147" t="s">
        <v>868</v>
      </c>
      <c r="E1343" s="147" t="s">
        <v>1601</v>
      </c>
      <c r="F1343" s="147" t="s">
        <v>139</v>
      </c>
      <c r="G1343" s="147" t="s">
        <v>15383</v>
      </c>
      <c r="H1343" s="246">
        <v>2958465</v>
      </c>
      <c r="I1343" s="246">
        <v>1</v>
      </c>
      <c r="J1343" s="147" t="s">
        <v>1406</v>
      </c>
    </row>
    <row r="1344" spans="2:10" x14ac:dyDescent="0.2">
      <c r="B1344" s="148" t="s">
        <v>13248</v>
      </c>
      <c r="C1344" s="149" t="s">
        <v>2681</v>
      </c>
      <c r="D1344" s="147" t="s">
        <v>868</v>
      </c>
      <c r="E1344" s="147" t="s">
        <v>1601</v>
      </c>
      <c r="F1344" s="147" t="s">
        <v>139</v>
      </c>
      <c r="G1344" s="147" t="s">
        <v>15383</v>
      </c>
      <c r="H1344" s="246">
        <v>2958465</v>
      </c>
      <c r="I1344" s="246">
        <v>1</v>
      </c>
      <c r="J1344" s="147" t="s">
        <v>1406</v>
      </c>
    </row>
    <row r="1345" spans="2:10" x14ac:dyDescent="0.2">
      <c r="B1345" s="148" t="s">
        <v>13248</v>
      </c>
      <c r="C1345" s="149" t="s">
        <v>2678</v>
      </c>
      <c r="D1345" s="147" t="s">
        <v>868</v>
      </c>
      <c r="E1345" s="147" t="s">
        <v>1601</v>
      </c>
      <c r="F1345" s="147" t="s">
        <v>139</v>
      </c>
      <c r="G1345" s="147" t="s">
        <v>15383</v>
      </c>
      <c r="H1345" s="246">
        <v>2958465</v>
      </c>
      <c r="I1345" s="246">
        <v>1</v>
      </c>
      <c r="J1345" s="147" t="s">
        <v>1406</v>
      </c>
    </row>
    <row r="1346" spans="2:10" x14ac:dyDescent="0.2">
      <c r="B1346" s="148" t="s">
        <v>13248</v>
      </c>
      <c r="C1346" s="149" t="s">
        <v>2690</v>
      </c>
      <c r="D1346" s="147" t="s">
        <v>868</v>
      </c>
      <c r="E1346" s="147" t="s">
        <v>1601</v>
      </c>
      <c r="F1346" s="147" t="s">
        <v>139</v>
      </c>
      <c r="G1346" s="147" t="s">
        <v>15383</v>
      </c>
      <c r="H1346" s="246">
        <v>2958465</v>
      </c>
      <c r="I1346" s="246">
        <v>1</v>
      </c>
      <c r="J1346" s="147" t="s">
        <v>1406</v>
      </c>
    </row>
    <row r="1347" spans="2:10" x14ac:dyDescent="0.2">
      <c r="B1347" s="148" t="s">
        <v>13248</v>
      </c>
      <c r="C1347" s="149" t="s">
        <v>2689</v>
      </c>
      <c r="D1347" s="147" t="s">
        <v>868</v>
      </c>
      <c r="E1347" s="147" t="s">
        <v>1601</v>
      </c>
      <c r="F1347" s="147" t="s">
        <v>139</v>
      </c>
      <c r="G1347" s="147" t="s">
        <v>15383</v>
      </c>
      <c r="H1347" s="246">
        <v>2958465</v>
      </c>
      <c r="I1347" s="246">
        <v>1</v>
      </c>
      <c r="J1347" s="147" t="s">
        <v>1406</v>
      </c>
    </row>
    <row r="1348" spans="2:10" x14ac:dyDescent="0.2">
      <c r="B1348" s="148" t="s">
        <v>13248</v>
      </c>
      <c r="C1348" s="149" t="s">
        <v>2676</v>
      </c>
      <c r="D1348" s="147" t="s">
        <v>868</v>
      </c>
      <c r="E1348" s="147" t="s">
        <v>1601</v>
      </c>
      <c r="F1348" s="147" t="s">
        <v>139</v>
      </c>
      <c r="G1348" s="147" t="s">
        <v>15383</v>
      </c>
      <c r="H1348" s="246">
        <v>2958465</v>
      </c>
      <c r="I1348" s="246">
        <v>1</v>
      </c>
      <c r="J1348" s="147" t="s">
        <v>1406</v>
      </c>
    </row>
    <row r="1349" spans="2:10" x14ac:dyDescent="0.2">
      <c r="B1349" s="148" t="s">
        <v>13248</v>
      </c>
      <c r="C1349" s="149" t="s">
        <v>2680</v>
      </c>
      <c r="D1349" s="147" t="s">
        <v>868</v>
      </c>
      <c r="E1349" s="147" t="s">
        <v>1601</v>
      </c>
      <c r="F1349" s="147" t="s">
        <v>139</v>
      </c>
      <c r="G1349" s="147" t="s">
        <v>15383</v>
      </c>
      <c r="H1349" s="246">
        <v>2958465</v>
      </c>
      <c r="I1349" s="246">
        <v>1</v>
      </c>
      <c r="J1349" s="147" t="s">
        <v>1406</v>
      </c>
    </row>
    <row r="1350" spans="2:10" x14ac:dyDescent="0.2">
      <c r="B1350" s="148" t="s">
        <v>13248</v>
      </c>
      <c r="C1350" s="149" t="s">
        <v>2683</v>
      </c>
      <c r="D1350" s="147" t="s">
        <v>868</v>
      </c>
      <c r="E1350" s="147" t="s">
        <v>1601</v>
      </c>
      <c r="F1350" s="147" t="s">
        <v>139</v>
      </c>
      <c r="G1350" s="147" t="s">
        <v>15383</v>
      </c>
      <c r="H1350" s="246">
        <v>2958465</v>
      </c>
      <c r="I1350" s="246">
        <v>1</v>
      </c>
      <c r="J1350" s="147" t="s">
        <v>1406</v>
      </c>
    </row>
    <row r="1351" spans="2:10" x14ac:dyDescent="0.2">
      <c r="B1351" s="148" t="s">
        <v>13248</v>
      </c>
      <c r="C1351" s="149" t="s">
        <v>2692</v>
      </c>
      <c r="D1351" s="147" t="s">
        <v>868</v>
      </c>
      <c r="E1351" s="147" t="s">
        <v>1601</v>
      </c>
      <c r="F1351" s="147" t="s">
        <v>139</v>
      </c>
      <c r="G1351" s="147" t="s">
        <v>15383</v>
      </c>
      <c r="H1351" s="246">
        <v>2958465</v>
      </c>
      <c r="I1351" s="246">
        <v>1</v>
      </c>
      <c r="J1351" s="147" t="s">
        <v>1406</v>
      </c>
    </row>
    <row r="1352" spans="2:10" x14ac:dyDescent="0.2">
      <c r="B1352" s="148" t="s">
        <v>13248</v>
      </c>
      <c r="C1352" s="149" t="s">
        <v>2688</v>
      </c>
      <c r="D1352" s="147" t="s">
        <v>868</v>
      </c>
      <c r="E1352" s="147" t="s">
        <v>1601</v>
      </c>
      <c r="F1352" s="147" t="s">
        <v>139</v>
      </c>
      <c r="G1352" s="147" t="s">
        <v>15383</v>
      </c>
      <c r="H1352" s="246">
        <v>2958465</v>
      </c>
      <c r="I1352" s="246">
        <v>1</v>
      </c>
      <c r="J1352" s="147" t="s">
        <v>1406</v>
      </c>
    </row>
    <row r="1353" spans="2:10" x14ac:dyDescent="0.2">
      <c r="B1353" s="148" t="s">
        <v>13248</v>
      </c>
      <c r="C1353" s="149" t="s">
        <v>2695</v>
      </c>
      <c r="D1353" s="147" t="s">
        <v>868</v>
      </c>
      <c r="E1353" s="147" t="s">
        <v>1601</v>
      </c>
      <c r="F1353" s="147" t="s">
        <v>139</v>
      </c>
      <c r="G1353" s="147" t="s">
        <v>15383</v>
      </c>
      <c r="H1353" s="246">
        <v>2958465</v>
      </c>
      <c r="I1353" s="246">
        <v>1</v>
      </c>
      <c r="J1353" s="147" t="s">
        <v>1406</v>
      </c>
    </row>
    <row r="1354" spans="2:10" x14ac:dyDescent="0.2">
      <c r="B1354" s="148" t="s">
        <v>13248</v>
      </c>
      <c r="C1354" s="149" t="s">
        <v>2687</v>
      </c>
      <c r="D1354" s="147" t="s">
        <v>868</v>
      </c>
      <c r="E1354" s="147" t="s">
        <v>1601</v>
      </c>
      <c r="F1354" s="147" t="s">
        <v>139</v>
      </c>
      <c r="G1354" s="147" t="s">
        <v>15383</v>
      </c>
      <c r="H1354" s="246">
        <v>2958465</v>
      </c>
      <c r="I1354" s="246">
        <v>1</v>
      </c>
      <c r="J1354" s="147" t="s">
        <v>1406</v>
      </c>
    </row>
    <row r="1355" spans="2:10" x14ac:dyDescent="0.2">
      <c r="B1355" s="148" t="s">
        <v>13248</v>
      </c>
      <c r="C1355" s="149" t="s">
        <v>2686</v>
      </c>
      <c r="D1355" s="147" t="s">
        <v>868</v>
      </c>
      <c r="E1355" s="147" t="s">
        <v>1601</v>
      </c>
      <c r="F1355" s="147" t="s">
        <v>139</v>
      </c>
      <c r="G1355" s="147" t="s">
        <v>15383</v>
      </c>
      <c r="H1355" s="246">
        <v>2958465</v>
      </c>
      <c r="I1355" s="246">
        <v>1</v>
      </c>
      <c r="J1355" s="147" t="s">
        <v>1406</v>
      </c>
    </row>
    <row r="1356" spans="2:10" x14ac:dyDescent="0.2">
      <c r="B1356" s="148" t="s">
        <v>13248</v>
      </c>
      <c r="C1356" s="149" t="s">
        <v>2707</v>
      </c>
      <c r="D1356" s="147" t="s">
        <v>868</v>
      </c>
      <c r="E1356" s="147" t="s">
        <v>1602</v>
      </c>
      <c r="F1356" s="147" t="s">
        <v>139</v>
      </c>
      <c r="G1356" s="147" t="s">
        <v>15384</v>
      </c>
      <c r="H1356" s="246">
        <v>2958465</v>
      </c>
      <c r="I1356" s="246">
        <v>1</v>
      </c>
      <c r="J1356" s="147" t="s">
        <v>1406</v>
      </c>
    </row>
    <row r="1357" spans="2:10" x14ac:dyDescent="0.2">
      <c r="B1357" s="148" t="s">
        <v>13248</v>
      </c>
      <c r="C1357" s="149" t="s">
        <v>2715</v>
      </c>
      <c r="D1357" s="147" t="s">
        <v>868</v>
      </c>
      <c r="E1357" s="147" t="s">
        <v>1602</v>
      </c>
      <c r="F1357" s="147" t="s">
        <v>139</v>
      </c>
      <c r="G1357" s="147" t="s">
        <v>15384</v>
      </c>
      <c r="H1357" s="246">
        <v>2958465</v>
      </c>
      <c r="I1357" s="246">
        <v>1</v>
      </c>
      <c r="J1357" s="147" t="s">
        <v>1406</v>
      </c>
    </row>
    <row r="1358" spans="2:10" x14ac:dyDescent="0.2">
      <c r="B1358" s="148" t="s">
        <v>13248</v>
      </c>
      <c r="C1358" s="149" t="s">
        <v>2716</v>
      </c>
      <c r="D1358" s="147" t="s">
        <v>868</v>
      </c>
      <c r="E1358" s="147" t="s">
        <v>1602</v>
      </c>
      <c r="F1358" s="147" t="s">
        <v>139</v>
      </c>
      <c r="G1358" s="147" t="s">
        <v>15384</v>
      </c>
      <c r="H1358" s="246">
        <v>2958465</v>
      </c>
      <c r="I1358" s="246">
        <v>1</v>
      </c>
      <c r="J1358" s="147" t="s">
        <v>1406</v>
      </c>
    </row>
    <row r="1359" spans="2:10" x14ac:dyDescent="0.2">
      <c r="B1359" s="148" t="s">
        <v>13248</v>
      </c>
      <c r="C1359" s="149" t="s">
        <v>2713</v>
      </c>
      <c r="D1359" s="147" t="s">
        <v>868</v>
      </c>
      <c r="E1359" s="147" t="s">
        <v>1602</v>
      </c>
      <c r="F1359" s="147" t="s">
        <v>139</v>
      </c>
      <c r="G1359" s="147" t="s">
        <v>15384</v>
      </c>
      <c r="H1359" s="246">
        <v>2958465</v>
      </c>
      <c r="I1359" s="246">
        <v>1</v>
      </c>
      <c r="J1359" s="147" t="s">
        <v>1406</v>
      </c>
    </row>
    <row r="1360" spans="2:10" x14ac:dyDescent="0.2">
      <c r="B1360" s="148" t="s">
        <v>13248</v>
      </c>
      <c r="C1360" s="149" t="s">
        <v>2706</v>
      </c>
      <c r="D1360" s="147" t="s">
        <v>868</v>
      </c>
      <c r="E1360" s="147" t="s">
        <v>1602</v>
      </c>
      <c r="F1360" s="147" t="s">
        <v>139</v>
      </c>
      <c r="G1360" s="147" t="s">
        <v>15384</v>
      </c>
      <c r="H1360" s="246">
        <v>2958465</v>
      </c>
      <c r="I1360" s="246">
        <v>1</v>
      </c>
      <c r="J1360" s="147" t="s">
        <v>1406</v>
      </c>
    </row>
    <row r="1361" spans="2:10" x14ac:dyDescent="0.2">
      <c r="B1361" s="148" t="s">
        <v>13248</v>
      </c>
      <c r="C1361" s="149" t="s">
        <v>2703</v>
      </c>
      <c r="D1361" s="147" t="s">
        <v>868</v>
      </c>
      <c r="E1361" s="147" t="s">
        <v>1602</v>
      </c>
      <c r="F1361" s="147" t="s">
        <v>139</v>
      </c>
      <c r="G1361" s="147" t="s">
        <v>15384</v>
      </c>
      <c r="H1361" s="246">
        <v>2958465</v>
      </c>
      <c r="I1361" s="246">
        <v>1</v>
      </c>
      <c r="J1361" s="147" t="s">
        <v>1406</v>
      </c>
    </row>
    <row r="1362" spans="2:10" x14ac:dyDescent="0.2">
      <c r="B1362" s="148" t="s">
        <v>13248</v>
      </c>
      <c r="C1362" s="149" t="s">
        <v>2696</v>
      </c>
      <c r="D1362" s="147" t="s">
        <v>868</v>
      </c>
      <c r="E1362" s="147" t="s">
        <v>1602</v>
      </c>
      <c r="F1362" s="147" t="s">
        <v>139</v>
      </c>
      <c r="G1362" s="147" t="s">
        <v>15384</v>
      </c>
      <c r="H1362" s="246">
        <v>2958465</v>
      </c>
      <c r="I1362" s="246">
        <v>1</v>
      </c>
      <c r="J1362" s="147" t="s">
        <v>1406</v>
      </c>
    </row>
    <row r="1363" spans="2:10" x14ac:dyDescent="0.2">
      <c r="B1363" s="148" t="s">
        <v>13248</v>
      </c>
      <c r="C1363" s="149" t="s">
        <v>2704</v>
      </c>
      <c r="D1363" s="147" t="s">
        <v>868</v>
      </c>
      <c r="E1363" s="147" t="s">
        <v>1602</v>
      </c>
      <c r="F1363" s="147" t="s">
        <v>139</v>
      </c>
      <c r="G1363" s="147" t="s">
        <v>15384</v>
      </c>
      <c r="H1363" s="246">
        <v>2958465</v>
      </c>
      <c r="I1363" s="246">
        <v>1</v>
      </c>
      <c r="J1363" s="147" t="s">
        <v>1406</v>
      </c>
    </row>
    <row r="1364" spans="2:10" x14ac:dyDescent="0.2">
      <c r="B1364" s="148" t="s">
        <v>13248</v>
      </c>
      <c r="C1364" s="149" t="s">
        <v>2700</v>
      </c>
      <c r="D1364" s="147" t="s">
        <v>868</v>
      </c>
      <c r="E1364" s="147" t="s">
        <v>1602</v>
      </c>
      <c r="F1364" s="147" t="s">
        <v>139</v>
      </c>
      <c r="G1364" s="147" t="s">
        <v>15384</v>
      </c>
      <c r="H1364" s="246">
        <v>2958465</v>
      </c>
      <c r="I1364" s="246">
        <v>1</v>
      </c>
      <c r="J1364" s="147" t="s">
        <v>1406</v>
      </c>
    </row>
    <row r="1365" spans="2:10" x14ac:dyDescent="0.2">
      <c r="B1365" s="148" t="s">
        <v>13248</v>
      </c>
      <c r="C1365" s="149" t="s">
        <v>2698</v>
      </c>
      <c r="D1365" s="147" t="s">
        <v>868</v>
      </c>
      <c r="E1365" s="147" t="s">
        <v>1602</v>
      </c>
      <c r="F1365" s="147" t="s">
        <v>139</v>
      </c>
      <c r="G1365" s="147" t="s">
        <v>15384</v>
      </c>
      <c r="H1365" s="246">
        <v>2958465</v>
      </c>
      <c r="I1365" s="246">
        <v>1</v>
      </c>
      <c r="J1365" s="147" t="s">
        <v>1406</v>
      </c>
    </row>
    <row r="1366" spans="2:10" x14ac:dyDescent="0.2">
      <c r="B1366" s="148" t="s">
        <v>13248</v>
      </c>
      <c r="C1366" s="149" t="s">
        <v>2702</v>
      </c>
      <c r="D1366" s="147" t="s">
        <v>868</v>
      </c>
      <c r="E1366" s="147" t="s">
        <v>1602</v>
      </c>
      <c r="F1366" s="147" t="s">
        <v>139</v>
      </c>
      <c r="G1366" s="147" t="s">
        <v>15384</v>
      </c>
      <c r="H1366" s="246">
        <v>2958465</v>
      </c>
      <c r="I1366" s="246">
        <v>1</v>
      </c>
      <c r="J1366" s="147" t="s">
        <v>1406</v>
      </c>
    </row>
    <row r="1367" spans="2:10" x14ac:dyDescent="0.2">
      <c r="B1367" s="148" t="s">
        <v>13248</v>
      </c>
      <c r="C1367" s="149" t="s">
        <v>2699</v>
      </c>
      <c r="D1367" s="147" t="s">
        <v>868</v>
      </c>
      <c r="E1367" s="147" t="s">
        <v>1602</v>
      </c>
      <c r="F1367" s="147" t="s">
        <v>139</v>
      </c>
      <c r="G1367" s="147" t="s">
        <v>15384</v>
      </c>
      <c r="H1367" s="246">
        <v>2958465</v>
      </c>
      <c r="I1367" s="246">
        <v>1</v>
      </c>
      <c r="J1367" s="147" t="s">
        <v>1406</v>
      </c>
    </row>
    <row r="1368" spans="2:10" x14ac:dyDescent="0.2">
      <c r="B1368" s="148" t="s">
        <v>13248</v>
      </c>
      <c r="C1368" s="149" t="s">
        <v>2712</v>
      </c>
      <c r="D1368" s="147" t="s">
        <v>868</v>
      </c>
      <c r="E1368" s="147" t="s">
        <v>1602</v>
      </c>
      <c r="F1368" s="147" t="s">
        <v>139</v>
      </c>
      <c r="G1368" s="147" t="s">
        <v>15384</v>
      </c>
      <c r="H1368" s="246">
        <v>2958465</v>
      </c>
      <c r="I1368" s="246">
        <v>1</v>
      </c>
      <c r="J1368" s="147" t="s">
        <v>1406</v>
      </c>
    </row>
    <row r="1369" spans="2:10" x14ac:dyDescent="0.2">
      <c r="B1369" s="148" t="s">
        <v>13248</v>
      </c>
      <c r="C1369" s="149" t="s">
        <v>2711</v>
      </c>
      <c r="D1369" s="147" t="s">
        <v>868</v>
      </c>
      <c r="E1369" s="147" t="s">
        <v>1602</v>
      </c>
      <c r="F1369" s="147" t="s">
        <v>139</v>
      </c>
      <c r="G1369" s="147" t="s">
        <v>15384</v>
      </c>
      <c r="H1369" s="246">
        <v>2958465</v>
      </c>
      <c r="I1369" s="246">
        <v>1</v>
      </c>
      <c r="J1369" s="147" t="s">
        <v>1406</v>
      </c>
    </row>
    <row r="1370" spans="2:10" x14ac:dyDescent="0.2">
      <c r="B1370" s="148" t="s">
        <v>13248</v>
      </c>
      <c r="C1370" s="149" t="s">
        <v>2697</v>
      </c>
      <c r="D1370" s="147" t="s">
        <v>868</v>
      </c>
      <c r="E1370" s="147" t="s">
        <v>1602</v>
      </c>
      <c r="F1370" s="147" t="s">
        <v>139</v>
      </c>
      <c r="G1370" s="147" t="s">
        <v>15384</v>
      </c>
      <c r="H1370" s="246">
        <v>2958465</v>
      </c>
      <c r="I1370" s="246">
        <v>1</v>
      </c>
      <c r="J1370" s="147" t="s">
        <v>1406</v>
      </c>
    </row>
    <row r="1371" spans="2:10" x14ac:dyDescent="0.2">
      <c r="B1371" s="148" t="s">
        <v>13248</v>
      </c>
      <c r="C1371" s="149" t="s">
        <v>2701</v>
      </c>
      <c r="D1371" s="147" t="s">
        <v>868</v>
      </c>
      <c r="E1371" s="147" t="s">
        <v>1602</v>
      </c>
      <c r="F1371" s="147" t="s">
        <v>139</v>
      </c>
      <c r="G1371" s="147" t="s">
        <v>15384</v>
      </c>
      <c r="H1371" s="246">
        <v>2958465</v>
      </c>
      <c r="I1371" s="246">
        <v>1</v>
      </c>
      <c r="J1371" s="147" t="s">
        <v>1406</v>
      </c>
    </row>
    <row r="1372" spans="2:10" x14ac:dyDescent="0.2">
      <c r="B1372" s="148" t="s">
        <v>13248</v>
      </c>
      <c r="C1372" s="149" t="s">
        <v>2705</v>
      </c>
      <c r="D1372" s="147" t="s">
        <v>868</v>
      </c>
      <c r="E1372" s="147" t="s">
        <v>1602</v>
      </c>
      <c r="F1372" s="147" t="s">
        <v>139</v>
      </c>
      <c r="G1372" s="147" t="s">
        <v>15384</v>
      </c>
      <c r="H1372" s="246">
        <v>2958465</v>
      </c>
      <c r="I1372" s="246">
        <v>1</v>
      </c>
      <c r="J1372" s="147" t="s">
        <v>1406</v>
      </c>
    </row>
    <row r="1373" spans="2:10" x14ac:dyDescent="0.2">
      <c r="B1373" s="148" t="s">
        <v>13248</v>
      </c>
      <c r="C1373" s="149" t="s">
        <v>2714</v>
      </c>
      <c r="D1373" s="147" t="s">
        <v>868</v>
      </c>
      <c r="E1373" s="147" t="s">
        <v>1602</v>
      </c>
      <c r="F1373" s="147" t="s">
        <v>139</v>
      </c>
      <c r="G1373" s="147" t="s">
        <v>15384</v>
      </c>
      <c r="H1373" s="246">
        <v>2958465</v>
      </c>
      <c r="I1373" s="246">
        <v>1</v>
      </c>
      <c r="J1373" s="147" t="s">
        <v>1406</v>
      </c>
    </row>
    <row r="1374" spans="2:10" x14ac:dyDescent="0.2">
      <c r="B1374" s="148" t="s">
        <v>13248</v>
      </c>
      <c r="C1374" s="149" t="s">
        <v>2710</v>
      </c>
      <c r="D1374" s="147" t="s">
        <v>868</v>
      </c>
      <c r="E1374" s="147" t="s">
        <v>1602</v>
      </c>
      <c r="F1374" s="147" t="s">
        <v>139</v>
      </c>
      <c r="G1374" s="147" t="s">
        <v>15384</v>
      </c>
      <c r="H1374" s="246">
        <v>2958465</v>
      </c>
      <c r="I1374" s="246">
        <v>1</v>
      </c>
      <c r="J1374" s="147" t="s">
        <v>1406</v>
      </c>
    </row>
    <row r="1375" spans="2:10" x14ac:dyDescent="0.2">
      <c r="B1375" s="148" t="s">
        <v>13248</v>
      </c>
      <c r="C1375" s="149" t="s">
        <v>2717</v>
      </c>
      <c r="D1375" s="147" t="s">
        <v>868</v>
      </c>
      <c r="E1375" s="147" t="s">
        <v>1602</v>
      </c>
      <c r="F1375" s="147" t="s">
        <v>139</v>
      </c>
      <c r="G1375" s="147" t="s">
        <v>15384</v>
      </c>
      <c r="H1375" s="246">
        <v>2958465</v>
      </c>
      <c r="I1375" s="246">
        <v>1</v>
      </c>
      <c r="J1375" s="147" t="s">
        <v>1406</v>
      </c>
    </row>
    <row r="1376" spans="2:10" x14ac:dyDescent="0.2">
      <c r="B1376" s="148" t="s">
        <v>13248</v>
      </c>
      <c r="C1376" s="149" t="s">
        <v>2709</v>
      </c>
      <c r="D1376" s="147" t="s">
        <v>868</v>
      </c>
      <c r="E1376" s="147" t="s">
        <v>1602</v>
      </c>
      <c r="F1376" s="147" t="s">
        <v>139</v>
      </c>
      <c r="G1376" s="147" t="s">
        <v>15384</v>
      </c>
      <c r="H1376" s="246">
        <v>2958465</v>
      </c>
      <c r="I1376" s="246">
        <v>1</v>
      </c>
      <c r="J1376" s="147" t="s">
        <v>1406</v>
      </c>
    </row>
    <row r="1377" spans="2:10" x14ac:dyDescent="0.2">
      <c r="B1377" s="148" t="s">
        <v>13248</v>
      </c>
      <c r="C1377" s="149" t="s">
        <v>2708</v>
      </c>
      <c r="D1377" s="147" t="s">
        <v>868</v>
      </c>
      <c r="E1377" s="147" t="s">
        <v>1602</v>
      </c>
      <c r="F1377" s="147" t="s">
        <v>139</v>
      </c>
      <c r="G1377" s="147" t="s">
        <v>15384</v>
      </c>
      <c r="H1377" s="246">
        <v>2958465</v>
      </c>
      <c r="I1377" s="246">
        <v>1</v>
      </c>
      <c r="J1377" s="147" t="s">
        <v>1406</v>
      </c>
    </row>
    <row r="1378" spans="2:10" x14ac:dyDescent="0.2">
      <c r="B1378" s="148" t="s">
        <v>13248</v>
      </c>
      <c r="C1378" s="149" t="s">
        <v>2729</v>
      </c>
      <c r="D1378" s="147" t="s">
        <v>868</v>
      </c>
      <c r="E1378" s="147" t="s">
        <v>1603</v>
      </c>
      <c r="F1378" s="147" t="s">
        <v>139</v>
      </c>
      <c r="G1378" s="147" t="s">
        <v>15385</v>
      </c>
      <c r="H1378" s="246">
        <v>2958465</v>
      </c>
      <c r="I1378" s="246">
        <v>1</v>
      </c>
      <c r="J1378" s="147" t="s">
        <v>1406</v>
      </c>
    </row>
    <row r="1379" spans="2:10" x14ac:dyDescent="0.2">
      <c r="B1379" s="148" t="s">
        <v>13248</v>
      </c>
      <c r="C1379" s="149" t="s">
        <v>2737</v>
      </c>
      <c r="D1379" s="147" t="s">
        <v>868</v>
      </c>
      <c r="E1379" s="147" t="s">
        <v>1603</v>
      </c>
      <c r="F1379" s="147" t="s">
        <v>139</v>
      </c>
      <c r="G1379" s="147" t="s">
        <v>15385</v>
      </c>
      <c r="H1379" s="246">
        <v>2958465</v>
      </c>
      <c r="I1379" s="246">
        <v>1</v>
      </c>
      <c r="J1379" s="147" t="s">
        <v>1406</v>
      </c>
    </row>
    <row r="1380" spans="2:10" x14ac:dyDescent="0.2">
      <c r="B1380" s="148" t="s">
        <v>13248</v>
      </c>
      <c r="C1380" s="149" t="s">
        <v>2738</v>
      </c>
      <c r="D1380" s="147" t="s">
        <v>868</v>
      </c>
      <c r="E1380" s="147" t="s">
        <v>1603</v>
      </c>
      <c r="F1380" s="147" t="s">
        <v>139</v>
      </c>
      <c r="G1380" s="147" t="s">
        <v>15385</v>
      </c>
      <c r="H1380" s="246">
        <v>2958465</v>
      </c>
      <c r="I1380" s="246">
        <v>1</v>
      </c>
      <c r="J1380" s="147" t="s">
        <v>1406</v>
      </c>
    </row>
    <row r="1381" spans="2:10" x14ac:dyDescent="0.2">
      <c r="B1381" s="148" t="s">
        <v>13248</v>
      </c>
      <c r="C1381" s="149" t="s">
        <v>2735</v>
      </c>
      <c r="D1381" s="147" t="s">
        <v>868</v>
      </c>
      <c r="E1381" s="147" t="s">
        <v>1603</v>
      </c>
      <c r="F1381" s="147" t="s">
        <v>139</v>
      </c>
      <c r="G1381" s="147" t="s">
        <v>15385</v>
      </c>
      <c r="H1381" s="246">
        <v>2958465</v>
      </c>
      <c r="I1381" s="246">
        <v>1</v>
      </c>
      <c r="J1381" s="147" t="s">
        <v>1406</v>
      </c>
    </row>
    <row r="1382" spans="2:10" x14ac:dyDescent="0.2">
      <c r="B1382" s="148" t="s">
        <v>13248</v>
      </c>
      <c r="C1382" s="149" t="s">
        <v>2728</v>
      </c>
      <c r="D1382" s="147" t="s">
        <v>868</v>
      </c>
      <c r="E1382" s="147" t="s">
        <v>1603</v>
      </c>
      <c r="F1382" s="147" t="s">
        <v>139</v>
      </c>
      <c r="G1382" s="147" t="s">
        <v>15385</v>
      </c>
      <c r="H1382" s="246">
        <v>2958465</v>
      </c>
      <c r="I1382" s="246">
        <v>1</v>
      </c>
      <c r="J1382" s="147" t="s">
        <v>1406</v>
      </c>
    </row>
    <row r="1383" spans="2:10" x14ac:dyDescent="0.2">
      <c r="B1383" s="148" t="s">
        <v>13248</v>
      </c>
      <c r="C1383" s="149" t="s">
        <v>2725</v>
      </c>
      <c r="D1383" s="147" t="s">
        <v>868</v>
      </c>
      <c r="E1383" s="147" t="s">
        <v>1603</v>
      </c>
      <c r="F1383" s="147" t="s">
        <v>139</v>
      </c>
      <c r="G1383" s="147" t="s">
        <v>15385</v>
      </c>
      <c r="H1383" s="246">
        <v>2958465</v>
      </c>
      <c r="I1383" s="246">
        <v>1</v>
      </c>
      <c r="J1383" s="147" t="s">
        <v>1406</v>
      </c>
    </row>
    <row r="1384" spans="2:10" x14ac:dyDescent="0.2">
      <c r="B1384" s="148" t="s">
        <v>13248</v>
      </c>
      <c r="C1384" s="149" t="s">
        <v>2718</v>
      </c>
      <c r="D1384" s="147" t="s">
        <v>868</v>
      </c>
      <c r="E1384" s="147" t="s">
        <v>1603</v>
      </c>
      <c r="F1384" s="147" t="s">
        <v>139</v>
      </c>
      <c r="G1384" s="147" t="s">
        <v>15385</v>
      </c>
      <c r="H1384" s="246">
        <v>2958465</v>
      </c>
      <c r="I1384" s="246">
        <v>1</v>
      </c>
      <c r="J1384" s="147" t="s">
        <v>1406</v>
      </c>
    </row>
    <row r="1385" spans="2:10" x14ac:dyDescent="0.2">
      <c r="B1385" s="148" t="s">
        <v>13248</v>
      </c>
      <c r="C1385" s="149" t="s">
        <v>2726</v>
      </c>
      <c r="D1385" s="147" t="s">
        <v>868</v>
      </c>
      <c r="E1385" s="147" t="s">
        <v>1603</v>
      </c>
      <c r="F1385" s="147" t="s">
        <v>139</v>
      </c>
      <c r="G1385" s="147" t="s">
        <v>15385</v>
      </c>
      <c r="H1385" s="246">
        <v>2958465</v>
      </c>
      <c r="I1385" s="246">
        <v>1</v>
      </c>
      <c r="J1385" s="147" t="s">
        <v>1406</v>
      </c>
    </row>
    <row r="1386" spans="2:10" x14ac:dyDescent="0.2">
      <c r="B1386" s="148" t="s">
        <v>13248</v>
      </c>
      <c r="C1386" s="149" t="s">
        <v>2722</v>
      </c>
      <c r="D1386" s="147" t="s">
        <v>868</v>
      </c>
      <c r="E1386" s="147" t="s">
        <v>1603</v>
      </c>
      <c r="F1386" s="147" t="s">
        <v>139</v>
      </c>
      <c r="G1386" s="147" t="s">
        <v>15385</v>
      </c>
      <c r="H1386" s="246">
        <v>2958465</v>
      </c>
      <c r="I1386" s="246">
        <v>1</v>
      </c>
      <c r="J1386" s="147" t="s">
        <v>1406</v>
      </c>
    </row>
    <row r="1387" spans="2:10" x14ac:dyDescent="0.2">
      <c r="B1387" s="148" t="s">
        <v>13248</v>
      </c>
      <c r="C1387" s="149" t="s">
        <v>2720</v>
      </c>
      <c r="D1387" s="147" t="s">
        <v>868</v>
      </c>
      <c r="E1387" s="147" t="s">
        <v>1603</v>
      </c>
      <c r="F1387" s="147" t="s">
        <v>139</v>
      </c>
      <c r="G1387" s="147" t="s">
        <v>15385</v>
      </c>
      <c r="H1387" s="246">
        <v>2958465</v>
      </c>
      <c r="I1387" s="246">
        <v>1</v>
      </c>
      <c r="J1387" s="147" t="s">
        <v>1406</v>
      </c>
    </row>
    <row r="1388" spans="2:10" x14ac:dyDescent="0.2">
      <c r="B1388" s="148" t="s">
        <v>13248</v>
      </c>
      <c r="C1388" s="149" t="s">
        <v>2724</v>
      </c>
      <c r="D1388" s="147" t="s">
        <v>868</v>
      </c>
      <c r="E1388" s="147" t="s">
        <v>1603</v>
      </c>
      <c r="F1388" s="147" t="s">
        <v>139</v>
      </c>
      <c r="G1388" s="147" t="s">
        <v>15385</v>
      </c>
      <c r="H1388" s="246">
        <v>2958465</v>
      </c>
      <c r="I1388" s="246">
        <v>1</v>
      </c>
      <c r="J1388" s="147" t="s">
        <v>1406</v>
      </c>
    </row>
    <row r="1389" spans="2:10" x14ac:dyDescent="0.2">
      <c r="B1389" s="148" t="s">
        <v>13248</v>
      </c>
      <c r="C1389" s="149" t="s">
        <v>2721</v>
      </c>
      <c r="D1389" s="147" t="s">
        <v>868</v>
      </c>
      <c r="E1389" s="147" t="s">
        <v>1603</v>
      </c>
      <c r="F1389" s="147" t="s">
        <v>139</v>
      </c>
      <c r="G1389" s="147" t="s">
        <v>15385</v>
      </c>
      <c r="H1389" s="246">
        <v>2958465</v>
      </c>
      <c r="I1389" s="246">
        <v>1</v>
      </c>
      <c r="J1389" s="147" t="s">
        <v>1406</v>
      </c>
    </row>
    <row r="1390" spans="2:10" x14ac:dyDescent="0.2">
      <c r="B1390" s="148" t="s">
        <v>13248</v>
      </c>
      <c r="C1390" s="149" t="s">
        <v>2734</v>
      </c>
      <c r="D1390" s="147" t="s">
        <v>868</v>
      </c>
      <c r="E1390" s="147" t="s">
        <v>1603</v>
      </c>
      <c r="F1390" s="147" t="s">
        <v>139</v>
      </c>
      <c r="G1390" s="147" t="s">
        <v>15385</v>
      </c>
      <c r="H1390" s="246">
        <v>2958465</v>
      </c>
      <c r="I1390" s="246">
        <v>1</v>
      </c>
      <c r="J1390" s="147" t="s">
        <v>1406</v>
      </c>
    </row>
    <row r="1391" spans="2:10" x14ac:dyDescent="0.2">
      <c r="B1391" s="148" t="s">
        <v>13248</v>
      </c>
      <c r="C1391" s="149" t="s">
        <v>2733</v>
      </c>
      <c r="D1391" s="147" t="s">
        <v>868</v>
      </c>
      <c r="E1391" s="147" t="s">
        <v>1603</v>
      </c>
      <c r="F1391" s="147" t="s">
        <v>139</v>
      </c>
      <c r="G1391" s="147" t="s">
        <v>15385</v>
      </c>
      <c r="H1391" s="246">
        <v>2958465</v>
      </c>
      <c r="I1391" s="246">
        <v>1</v>
      </c>
      <c r="J1391" s="147" t="s">
        <v>1406</v>
      </c>
    </row>
    <row r="1392" spans="2:10" x14ac:dyDescent="0.2">
      <c r="B1392" s="148" t="s">
        <v>13248</v>
      </c>
      <c r="C1392" s="149" t="s">
        <v>2719</v>
      </c>
      <c r="D1392" s="147" t="s">
        <v>868</v>
      </c>
      <c r="E1392" s="147" t="s">
        <v>1603</v>
      </c>
      <c r="F1392" s="147" t="s">
        <v>139</v>
      </c>
      <c r="G1392" s="147" t="s">
        <v>15385</v>
      </c>
      <c r="H1392" s="246">
        <v>2958465</v>
      </c>
      <c r="I1392" s="246">
        <v>1</v>
      </c>
      <c r="J1392" s="147" t="s">
        <v>1406</v>
      </c>
    </row>
    <row r="1393" spans="2:10" x14ac:dyDescent="0.2">
      <c r="B1393" s="148" t="s">
        <v>13248</v>
      </c>
      <c r="C1393" s="149" t="s">
        <v>2723</v>
      </c>
      <c r="D1393" s="147" t="s">
        <v>868</v>
      </c>
      <c r="E1393" s="147" t="s">
        <v>1603</v>
      </c>
      <c r="F1393" s="147" t="s">
        <v>139</v>
      </c>
      <c r="G1393" s="147" t="s">
        <v>15385</v>
      </c>
      <c r="H1393" s="246">
        <v>2958465</v>
      </c>
      <c r="I1393" s="246">
        <v>1</v>
      </c>
      <c r="J1393" s="147" t="s">
        <v>1406</v>
      </c>
    </row>
    <row r="1394" spans="2:10" x14ac:dyDescent="0.2">
      <c r="B1394" s="148" t="s">
        <v>13248</v>
      </c>
      <c r="C1394" s="149" t="s">
        <v>2727</v>
      </c>
      <c r="D1394" s="147" t="s">
        <v>868</v>
      </c>
      <c r="E1394" s="147" t="s">
        <v>1603</v>
      </c>
      <c r="F1394" s="147" t="s">
        <v>139</v>
      </c>
      <c r="G1394" s="147" t="s">
        <v>15385</v>
      </c>
      <c r="H1394" s="246">
        <v>2958465</v>
      </c>
      <c r="I1394" s="246">
        <v>1</v>
      </c>
      <c r="J1394" s="147" t="s">
        <v>1406</v>
      </c>
    </row>
    <row r="1395" spans="2:10" x14ac:dyDescent="0.2">
      <c r="B1395" s="148" t="s">
        <v>13248</v>
      </c>
      <c r="C1395" s="149" t="s">
        <v>2736</v>
      </c>
      <c r="D1395" s="147" t="s">
        <v>868</v>
      </c>
      <c r="E1395" s="147" t="s">
        <v>1603</v>
      </c>
      <c r="F1395" s="147" t="s">
        <v>139</v>
      </c>
      <c r="G1395" s="147" t="s">
        <v>15385</v>
      </c>
      <c r="H1395" s="246">
        <v>2958465</v>
      </c>
      <c r="I1395" s="246">
        <v>1</v>
      </c>
      <c r="J1395" s="147" t="s">
        <v>1406</v>
      </c>
    </row>
    <row r="1396" spans="2:10" x14ac:dyDescent="0.2">
      <c r="B1396" s="148" t="s">
        <v>13248</v>
      </c>
      <c r="C1396" s="149" t="s">
        <v>2732</v>
      </c>
      <c r="D1396" s="147" t="s">
        <v>868</v>
      </c>
      <c r="E1396" s="147" t="s">
        <v>1603</v>
      </c>
      <c r="F1396" s="147" t="s">
        <v>139</v>
      </c>
      <c r="G1396" s="147" t="s">
        <v>15385</v>
      </c>
      <c r="H1396" s="246">
        <v>2958465</v>
      </c>
      <c r="I1396" s="246">
        <v>1</v>
      </c>
      <c r="J1396" s="147" t="s">
        <v>1406</v>
      </c>
    </row>
    <row r="1397" spans="2:10" x14ac:dyDescent="0.2">
      <c r="B1397" s="148" t="s">
        <v>13248</v>
      </c>
      <c r="C1397" s="149" t="s">
        <v>2739</v>
      </c>
      <c r="D1397" s="147" t="s">
        <v>868</v>
      </c>
      <c r="E1397" s="147" t="s">
        <v>1603</v>
      </c>
      <c r="F1397" s="147" t="s">
        <v>139</v>
      </c>
      <c r="G1397" s="147" t="s">
        <v>15385</v>
      </c>
      <c r="H1397" s="246">
        <v>2958465</v>
      </c>
      <c r="I1397" s="246">
        <v>1</v>
      </c>
      <c r="J1397" s="147" t="s">
        <v>1406</v>
      </c>
    </row>
    <row r="1398" spans="2:10" x14ac:dyDescent="0.2">
      <c r="B1398" s="148" t="s">
        <v>13248</v>
      </c>
      <c r="C1398" s="149" t="s">
        <v>2731</v>
      </c>
      <c r="D1398" s="147" t="s">
        <v>868</v>
      </c>
      <c r="E1398" s="147" t="s">
        <v>1603</v>
      </c>
      <c r="F1398" s="147" t="s">
        <v>139</v>
      </c>
      <c r="G1398" s="147" t="s">
        <v>15385</v>
      </c>
      <c r="H1398" s="246">
        <v>2958465</v>
      </c>
      <c r="I1398" s="246">
        <v>1</v>
      </c>
      <c r="J1398" s="147" t="s">
        <v>1406</v>
      </c>
    </row>
    <row r="1399" spans="2:10" x14ac:dyDescent="0.2">
      <c r="B1399" s="148" t="s">
        <v>13248</v>
      </c>
      <c r="C1399" s="149" t="s">
        <v>2730</v>
      </c>
      <c r="D1399" s="147" t="s">
        <v>868</v>
      </c>
      <c r="E1399" s="147" t="s">
        <v>1603</v>
      </c>
      <c r="F1399" s="147" t="s">
        <v>139</v>
      </c>
      <c r="G1399" s="147" t="s">
        <v>15385</v>
      </c>
      <c r="H1399" s="246">
        <v>2958465</v>
      </c>
      <c r="I1399" s="246">
        <v>1</v>
      </c>
      <c r="J1399" s="147" t="s">
        <v>1406</v>
      </c>
    </row>
    <row r="1400" spans="2:10" x14ac:dyDescent="0.2">
      <c r="B1400" s="148" t="s">
        <v>13248</v>
      </c>
      <c r="C1400" s="149" t="s">
        <v>2745</v>
      </c>
      <c r="D1400" s="147" t="s">
        <v>869</v>
      </c>
      <c r="E1400" s="147" t="s">
        <v>467</v>
      </c>
      <c r="F1400" s="147" t="s">
        <v>139</v>
      </c>
      <c r="G1400" s="147" t="s">
        <v>15386</v>
      </c>
      <c r="H1400" s="246">
        <v>2958465</v>
      </c>
      <c r="I1400" s="246">
        <v>1</v>
      </c>
      <c r="J1400" s="147" t="s">
        <v>1406</v>
      </c>
    </row>
    <row r="1401" spans="2:10" x14ac:dyDescent="0.2">
      <c r="B1401" s="148" t="s">
        <v>13248</v>
      </c>
      <c r="C1401" s="149" t="s">
        <v>2746</v>
      </c>
      <c r="D1401" s="147" t="s">
        <v>869</v>
      </c>
      <c r="E1401" s="147" t="s">
        <v>467</v>
      </c>
      <c r="F1401" s="147" t="s">
        <v>139</v>
      </c>
      <c r="G1401" s="147" t="s">
        <v>15386</v>
      </c>
      <c r="H1401" s="246">
        <v>2958465</v>
      </c>
      <c r="I1401" s="246">
        <v>1</v>
      </c>
      <c r="J1401" s="147" t="s">
        <v>1406</v>
      </c>
    </row>
    <row r="1402" spans="2:10" x14ac:dyDescent="0.2">
      <c r="B1402" s="148" t="s">
        <v>13248</v>
      </c>
      <c r="C1402" s="149" t="s">
        <v>2747</v>
      </c>
      <c r="D1402" s="147" t="s">
        <v>869</v>
      </c>
      <c r="E1402" s="147" t="s">
        <v>467</v>
      </c>
      <c r="F1402" s="147" t="s">
        <v>139</v>
      </c>
      <c r="G1402" s="147" t="s">
        <v>15386</v>
      </c>
      <c r="H1402" s="246">
        <v>2958465</v>
      </c>
      <c r="I1402" s="246">
        <v>1</v>
      </c>
      <c r="J1402" s="147" t="s">
        <v>1406</v>
      </c>
    </row>
    <row r="1403" spans="2:10" x14ac:dyDescent="0.2">
      <c r="B1403" s="148" t="s">
        <v>13248</v>
      </c>
      <c r="C1403" s="149" t="s">
        <v>2748</v>
      </c>
      <c r="D1403" s="147" t="s">
        <v>869</v>
      </c>
      <c r="E1403" s="147" t="s">
        <v>467</v>
      </c>
      <c r="F1403" s="147" t="s">
        <v>139</v>
      </c>
      <c r="G1403" s="147" t="s">
        <v>15386</v>
      </c>
      <c r="H1403" s="246">
        <v>2958465</v>
      </c>
      <c r="I1403" s="246">
        <v>1</v>
      </c>
      <c r="J1403" s="147" t="s">
        <v>1406</v>
      </c>
    </row>
    <row r="1404" spans="2:10" x14ac:dyDescent="0.2">
      <c r="B1404" s="148" t="s">
        <v>13248</v>
      </c>
      <c r="C1404" s="149" t="s">
        <v>2749</v>
      </c>
      <c r="D1404" s="147" t="s">
        <v>869</v>
      </c>
      <c r="E1404" s="147" t="s">
        <v>467</v>
      </c>
      <c r="F1404" s="147" t="s">
        <v>139</v>
      </c>
      <c r="G1404" s="147" t="s">
        <v>15386</v>
      </c>
      <c r="H1404" s="246">
        <v>2958465</v>
      </c>
      <c r="I1404" s="246">
        <v>1</v>
      </c>
      <c r="J1404" s="147" t="s">
        <v>1406</v>
      </c>
    </row>
    <row r="1405" spans="2:10" x14ac:dyDescent="0.2">
      <c r="B1405" s="148" t="s">
        <v>13248</v>
      </c>
      <c r="C1405" s="149" t="s">
        <v>2750</v>
      </c>
      <c r="D1405" s="147" t="s">
        <v>869</v>
      </c>
      <c r="E1405" s="147" t="s">
        <v>467</v>
      </c>
      <c r="F1405" s="147" t="s">
        <v>139</v>
      </c>
      <c r="G1405" s="147" t="s">
        <v>15386</v>
      </c>
      <c r="H1405" s="246">
        <v>2958465</v>
      </c>
      <c r="I1405" s="246">
        <v>1</v>
      </c>
      <c r="J1405" s="147" t="s">
        <v>1406</v>
      </c>
    </row>
    <row r="1406" spans="2:10" x14ac:dyDescent="0.2">
      <c r="B1406" s="148" t="s">
        <v>13248</v>
      </c>
      <c r="C1406" s="149" t="s">
        <v>2751</v>
      </c>
      <c r="D1406" s="147" t="s">
        <v>869</v>
      </c>
      <c r="E1406" s="147" t="s">
        <v>467</v>
      </c>
      <c r="F1406" s="147" t="s">
        <v>139</v>
      </c>
      <c r="G1406" s="147" t="s">
        <v>15386</v>
      </c>
      <c r="H1406" s="246">
        <v>2958465</v>
      </c>
      <c r="I1406" s="246">
        <v>1</v>
      </c>
      <c r="J1406" s="147" t="s">
        <v>1406</v>
      </c>
    </row>
    <row r="1407" spans="2:10" x14ac:dyDescent="0.2">
      <c r="B1407" s="148" t="s">
        <v>13248</v>
      </c>
      <c r="C1407" s="149" t="s">
        <v>2752</v>
      </c>
      <c r="D1407" s="147" t="s">
        <v>869</v>
      </c>
      <c r="E1407" s="147" t="s">
        <v>467</v>
      </c>
      <c r="F1407" s="147" t="s">
        <v>139</v>
      </c>
      <c r="G1407" s="147" t="s">
        <v>15386</v>
      </c>
      <c r="H1407" s="246">
        <v>2958465</v>
      </c>
      <c r="I1407" s="246">
        <v>1</v>
      </c>
      <c r="J1407" s="147" t="s">
        <v>1406</v>
      </c>
    </row>
    <row r="1408" spans="2:10" x14ac:dyDescent="0.2">
      <c r="B1408" s="148" t="s">
        <v>13248</v>
      </c>
      <c r="C1408" s="149" t="s">
        <v>2753</v>
      </c>
      <c r="D1408" s="147" t="s">
        <v>869</v>
      </c>
      <c r="E1408" s="147" t="s">
        <v>467</v>
      </c>
      <c r="F1408" s="147" t="s">
        <v>139</v>
      </c>
      <c r="G1408" s="147" t="s">
        <v>15386</v>
      </c>
      <c r="H1408" s="246">
        <v>2958465</v>
      </c>
      <c r="I1408" s="246">
        <v>1</v>
      </c>
      <c r="J1408" s="147" t="s">
        <v>1406</v>
      </c>
    </row>
    <row r="1409" spans="2:10" x14ac:dyDescent="0.2">
      <c r="B1409" s="148" t="s">
        <v>13248</v>
      </c>
      <c r="C1409" s="149" t="s">
        <v>2754</v>
      </c>
      <c r="D1409" s="147" t="s">
        <v>869</v>
      </c>
      <c r="E1409" s="147" t="s">
        <v>467</v>
      </c>
      <c r="F1409" s="147" t="s">
        <v>139</v>
      </c>
      <c r="G1409" s="147" t="s">
        <v>15386</v>
      </c>
      <c r="H1409" s="246">
        <v>2958465</v>
      </c>
      <c r="I1409" s="246">
        <v>1</v>
      </c>
      <c r="J1409" s="147" t="s">
        <v>1406</v>
      </c>
    </row>
    <row r="1410" spans="2:10" x14ac:dyDescent="0.2">
      <c r="B1410" s="148" t="s">
        <v>13248</v>
      </c>
      <c r="C1410" s="149" t="s">
        <v>2757</v>
      </c>
      <c r="D1410" s="147" t="s">
        <v>869</v>
      </c>
      <c r="E1410" s="147" t="s">
        <v>467</v>
      </c>
      <c r="F1410" s="147" t="s">
        <v>139</v>
      </c>
      <c r="G1410" s="147" t="s">
        <v>15386</v>
      </c>
      <c r="H1410" s="246">
        <v>2958465</v>
      </c>
      <c r="I1410" s="246">
        <v>1</v>
      </c>
      <c r="J1410" s="147" t="s">
        <v>1406</v>
      </c>
    </row>
    <row r="1411" spans="2:10" x14ac:dyDescent="0.2">
      <c r="B1411" s="148" t="s">
        <v>13248</v>
      </c>
      <c r="C1411" s="149" t="s">
        <v>2744</v>
      </c>
      <c r="D1411" s="147" t="s">
        <v>869</v>
      </c>
      <c r="E1411" s="147" t="s">
        <v>467</v>
      </c>
      <c r="F1411" s="147" t="s">
        <v>139</v>
      </c>
      <c r="G1411" s="147" t="s">
        <v>15386</v>
      </c>
      <c r="H1411" s="246">
        <v>2958465</v>
      </c>
      <c r="I1411" s="246">
        <v>1</v>
      </c>
      <c r="J1411" s="147" t="s">
        <v>1406</v>
      </c>
    </row>
    <row r="1412" spans="2:10" x14ac:dyDescent="0.2">
      <c r="B1412" s="148" t="s">
        <v>13248</v>
      </c>
      <c r="C1412" s="149" t="s">
        <v>2756</v>
      </c>
      <c r="D1412" s="147" t="s">
        <v>869</v>
      </c>
      <c r="E1412" s="147" t="s">
        <v>467</v>
      </c>
      <c r="F1412" s="147" t="s">
        <v>139</v>
      </c>
      <c r="G1412" s="147" t="s">
        <v>15386</v>
      </c>
      <c r="H1412" s="246">
        <v>2958465</v>
      </c>
      <c r="I1412" s="246">
        <v>1</v>
      </c>
      <c r="J1412" s="147" t="s">
        <v>1406</v>
      </c>
    </row>
    <row r="1413" spans="2:10" x14ac:dyDescent="0.2">
      <c r="B1413" s="148" t="s">
        <v>13248</v>
      </c>
      <c r="C1413" s="149" t="s">
        <v>2755</v>
      </c>
      <c r="D1413" s="147" t="s">
        <v>869</v>
      </c>
      <c r="E1413" s="147" t="s">
        <v>467</v>
      </c>
      <c r="F1413" s="147" t="s">
        <v>139</v>
      </c>
      <c r="G1413" s="147" t="s">
        <v>15386</v>
      </c>
      <c r="H1413" s="246">
        <v>2958465</v>
      </c>
      <c r="I1413" s="246">
        <v>1</v>
      </c>
      <c r="J1413" s="147" t="s">
        <v>1406</v>
      </c>
    </row>
    <row r="1414" spans="2:10" x14ac:dyDescent="0.2">
      <c r="B1414" s="148" t="s">
        <v>13248</v>
      </c>
      <c r="C1414" s="149" t="s">
        <v>2741</v>
      </c>
      <c r="D1414" s="147" t="s">
        <v>869</v>
      </c>
      <c r="E1414" s="147" t="s">
        <v>467</v>
      </c>
      <c r="F1414" s="147" t="s">
        <v>139</v>
      </c>
      <c r="G1414" s="147" t="s">
        <v>15386</v>
      </c>
      <c r="H1414" s="246">
        <v>2958465</v>
      </c>
      <c r="I1414" s="246">
        <v>1</v>
      </c>
      <c r="J1414" s="147" t="s">
        <v>1406</v>
      </c>
    </row>
    <row r="1415" spans="2:10" x14ac:dyDescent="0.2">
      <c r="B1415" s="148" t="s">
        <v>13248</v>
      </c>
      <c r="C1415" s="149" t="s">
        <v>2740</v>
      </c>
      <c r="D1415" s="147" t="s">
        <v>869</v>
      </c>
      <c r="E1415" s="147" t="s">
        <v>467</v>
      </c>
      <c r="F1415" s="147" t="s">
        <v>139</v>
      </c>
      <c r="G1415" s="147" t="s">
        <v>15386</v>
      </c>
      <c r="H1415" s="246">
        <v>2958465</v>
      </c>
      <c r="I1415" s="246">
        <v>1</v>
      </c>
      <c r="J1415" s="147" t="s">
        <v>1406</v>
      </c>
    </row>
    <row r="1416" spans="2:10" x14ac:dyDescent="0.2">
      <c r="B1416" s="148" t="s">
        <v>13248</v>
      </c>
      <c r="C1416" s="149" t="s">
        <v>15387</v>
      </c>
      <c r="D1416" s="147" t="s">
        <v>869</v>
      </c>
      <c r="E1416" s="147" t="s">
        <v>467</v>
      </c>
      <c r="F1416" s="147" t="s">
        <v>139</v>
      </c>
      <c r="G1416" s="147" t="s">
        <v>15386</v>
      </c>
      <c r="H1416" s="246">
        <v>2958465</v>
      </c>
      <c r="I1416" s="246">
        <v>42370</v>
      </c>
      <c r="J1416" s="147" t="s">
        <v>1406</v>
      </c>
    </row>
    <row r="1417" spans="2:10" x14ac:dyDescent="0.2">
      <c r="B1417" s="148" t="s">
        <v>13248</v>
      </c>
      <c r="C1417" s="149" t="s">
        <v>2743</v>
      </c>
      <c r="D1417" s="147" t="s">
        <v>869</v>
      </c>
      <c r="E1417" s="147" t="s">
        <v>467</v>
      </c>
      <c r="F1417" s="147" t="s">
        <v>139</v>
      </c>
      <c r="G1417" s="147" t="s">
        <v>15386</v>
      </c>
      <c r="H1417" s="246">
        <v>2958465</v>
      </c>
      <c r="I1417" s="246">
        <v>1</v>
      </c>
      <c r="J1417" s="147" t="s">
        <v>1406</v>
      </c>
    </row>
    <row r="1418" spans="2:10" x14ac:dyDescent="0.2">
      <c r="B1418" s="148" t="s">
        <v>13248</v>
      </c>
      <c r="C1418" s="149" t="s">
        <v>2742</v>
      </c>
      <c r="D1418" s="147" t="s">
        <v>869</v>
      </c>
      <c r="E1418" s="147" t="s">
        <v>467</v>
      </c>
      <c r="F1418" s="147" t="s">
        <v>139</v>
      </c>
      <c r="G1418" s="147" t="s">
        <v>15386</v>
      </c>
      <c r="H1418" s="246">
        <v>2958465</v>
      </c>
      <c r="I1418" s="246">
        <v>1</v>
      </c>
      <c r="J1418" s="147" t="s">
        <v>1406</v>
      </c>
    </row>
    <row r="1419" spans="2:10" x14ac:dyDescent="0.2">
      <c r="B1419" s="148" t="s">
        <v>13248</v>
      </c>
      <c r="C1419" s="149" t="s">
        <v>2768</v>
      </c>
      <c r="D1419" s="147" t="s">
        <v>870</v>
      </c>
      <c r="E1419" s="147" t="s">
        <v>468</v>
      </c>
      <c r="F1419" s="147" t="s">
        <v>139</v>
      </c>
      <c r="G1419" s="147" t="s">
        <v>15388</v>
      </c>
      <c r="H1419" s="246">
        <v>2958465</v>
      </c>
      <c r="I1419" s="246">
        <v>1</v>
      </c>
      <c r="J1419" s="147" t="s">
        <v>1406</v>
      </c>
    </row>
    <row r="1420" spans="2:10" x14ac:dyDescent="0.2">
      <c r="B1420" s="148" t="s">
        <v>13248</v>
      </c>
      <c r="C1420" s="149" t="s">
        <v>2776</v>
      </c>
      <c r="D1420" s="147" t="s">
        <v>870</v>
      </c>
      <c r="E1420" s="147" t="s">
        <v>468</v>
      </c>
      <c r="F1420" s="147" t="s">
        <v>139</v>
      </c>
      <c r="G1420" s="147" t="s">
        <v>15388</v>
      </c>
      <c r="H1420" s="246">
        <v>2958465</v>
      </c>
      <c r="I1420" s="246">
        <v>1</v>
      </c>
      <c r="J1420" s="147" t="s">
        <v>1406</v>
      </c>
    </row>
    <row r="1421" spans="2:10" x14ac:dyDescent="0.2">
      <c r="B1421" s="148" t="s">
        <v>13248</v>
      </c>
      <c r="C1421" s="149" t="s">
        <v>2777</v>
      </c>
      <c r="D1421" s="147" t="s">
        <v>870</v>
      </c>
      <c r="E1421" s="147" t="s">
        <v>468</v>
      </c>
      <c r="F1421" s="147" t="s">
        <v>139</v>
      </c>
      <c r="G1421" s="147" t="s">
        <v>15388</v>
      </c>
      <c r="H1421" s="246">
        <v>2958465</v>
      </c>
      <c r="I1421" s="246">
        <v>1</v>
      </c>
      <c r="J1421" s="147" t="s">
        <v>1406</v>
      </c>
    </row>
    <row r="1422" spans="2:10" x14ac:dyDescent="0.2">
      <c r="B1422" s="148" t="s">
        <v>13248</v>
      </c>
      <c r="C1422" s="149" t="s">
        <v>2774</v>
      </c>
      <c r="D1422" s="147" t="s">
        <v>870</v>
      </c>
      <c r="E1422" s="147" t="s">
        <v>468</v>
      </c>
      <c r="F1422" s="147" t="s">
        <v>139</v>
      </c>
      <c r="G1422" s="147" t="s">
        <v>15388</v>
      </c>
      <c r="H1422" s="246">
        <v>2958465</v>
      </c>
      <c r="I1422" s="246">
        <v>1</v>
      </c>
      <c r="J1422" s="147" t="s">
        <v>1406</v>
      </c>
    </row>
    <row r="1423" spans="2:10" x14ac:dyDescent="0.2">
      <c r="B1423" s="148" t="s">
        <v>13248</v>
      </c>
      <c r="C1423" s="149" t="s">
        <v>2767</v>
      </c>
      <c r="D1423" s="147" t="s">
        <v>870</v>
      </c>
      <c r="E1423" s="147" t="s">
        <v>468</v>
      </c>
      <c r="F1423" s="147" t="s">
        <v>139</v>
      </c>
      <c r="G1423" s="147" t="s">
        <v>15388</v>
      </c>
      <c r="H1423" s="246">
        <v>2958465</v>
      </c>
      <c r="I1423" s="246">
        <v>1</v>
      </c>
      <c r="J1423" s="147" t="s">
        <v>1406</v>
      </c>
    </row>
    <row r="1424" spans="2:10" x14ac:dyDescent="0.2">
      <c r="B1424" s="148" t="s">
        <v>13248</v>
      </c>
      <c r="C1424" s="149" t="s">
        <v>2758</v>
      </c>
      <c r="D1424" s="147" t="s">
        <v>870</v>
      </c>
      <c r="E1424" s="147" t="s">
        <v>468</v>
      </c>
      <c r="F1424" s="147" t="s">
        <v>139</v>
      </c>
      <c r="G1424" s="147" t="s">
        <v>15388</v>
      </c>
      <c r="H1424" s="246">
        <v>2958465</v>
      </c>
      <c r="I1424" s="246">
        <v>1</v>
      </c>
      <c r="J1424" s="147" t="s">
        <v>1406</v>
      </c>
    </row>
    <row r="1425" spans="2:10" x14ac:dyDescent="0.2">
      <c r="B1425" s="148" t="s">
        <v>13248</v>
      </c>
      <c r="C1425" s="149" t="s">
        <v>2765</v>
      </c>
      <c r="D1425" s="147" t="s">
        <v>870</v>
      </c>
      <c r="E1425" s="147" t="s">
        <v>468</v>
      </c>
      <c r="F1425" s="147" t="s">
        <v>139</v>
      </c>
      <c r="G1425" s="147" t="s">
        <v>15388</v>
      </c>
      <c r="H1425" s="246">
        <v>2958465</v>
      </c>
      <c r="I1425" s="246">
        <v>1</v>
      </c>
      <c r="J1425" s="147" t="s">
        <v>1406</v>
      </c>
    </row>
    <row r="1426" spans="2:10" x14ac:dyDescent="0.2">
      <c r="B1426" s="148" t="s">
        <v>13248</v>
      </c>
      <c r="C1426" s="149" t="s">
        <v>2762</v>
      </c>
      <c r="D1426" s="147" t="s">
        <v>870</v>
      </c>
      <c r="E1426" s="147" t="s">
        <v>468</v>
      </c>
      <c r="F1426" s="147" t="s">
        <v>139</v>
      </c>
      <c r="G1426" s="147" t="s">
        <v>15388</v>
      </c>
      <c r="H1426" s="246">
        <v>2958465</v>
      </c>
      <c r="I1426" s="246">
        <v>1</v>
      </c>
      <c r="J1426" s="147" t="s">
        <v>1406</v>
      </c>
    </row>
    <row r="1427" spans="2:10" x14ac:dyDescent="0.2">
      <c r="B1427" s="148" t="s">
        <v>13248</v>
      </c>
      <c r="C1427" s="149" t="s">
        <v>2760</v>
      </c>
      <c r="D1427" s="147" t="s">
        <v>870</v>
      </c>
      <c r="E1427" s="147" t="s">
        <v>468</v>
      </c>
      <c r="F1427" s="147" t="s">
        <v>139</v>
      </c>
      <c r="G1427" s="147" t="s">
        <v>15388</v>
      </c>
      <c r="H1427" s="246">
        <v>2958465</v>
      </c>
      <c r="I1427" s="246">
        <v>1</v>
      </c>
      <c r="J1427" s="147" t="s">
        <v>1406</v>
      </c>
    </row>
    <row r="1428" spans="2:10" x14ac:dyDescent="0.2">
      <c r="B1428" s="148" t="s">
        <v>13248</v>
      </c>
      <c r="C1428" s="149" t="s">
        <v>2764</v>
      </c>
      <c r="D1428" s="147" t="s">
        <v>870</v>
      </c>
      <c r="E1428" s="147" t="s">
        <v>468</v>
      </c>
      <c r="F1428" s="147" t="s">
        <v>139</v>
      </c>
      <c r="G1428" s="147" t="s">
        <v>15388</v>
      </c>
      <c r="H1428" s="246">
        <v>2958465</v>
      </c>
      <c r="I1428" s="246">
        <v>1</v>
      </c>
      <c r="J1428" s="147" t="s">
        <v>1406</v>
      </c>
    </row>
    <row r="1429" spans="2:10" x14ac:dyDescent="0.2">
      <c r="B1429" s="148" t="s">
        <v>13248</v>
      </c>
      <c r="C1429" s="149" t="s">
        <v>2761</v>
      </c>
      <c r="D1429" s="147" t="s">
        <v>870</v>
      </c>
      <c r="E1429" s="147" t="s">
        <v>468</v>
      </c>
      <c r="F1429" s="147" t="s">
        <v>139</v>
      </c>
      <c r="G1429" s="147" t="s">
        <v>15388</v>
      </c>
      <c r="H1429" s="246">
        <v>2958465</v>
      </c>
      <c r="I1429" s="246">
        <v>1</v>
      </c>
      <c r="J1429" s="147" t="s">
        <v>1406</v>
      </c>
    </row>
    <row r="1430" spans="2:10" x14ac:dyDescent="0.2">
      <c r="B1430" s="148" t="s">
        <v>13248</v>
      </c>
      <c r="C1430" s="149" t="s">
        <v>2773</v>
      </c>
      <c r="D1430" s="147" t="s">
        <v>870</v>
      </c>
      <c r="E1430" s="147" t="s">
        <v>468</v>
      </c>
      <c r="F1430" s="147" t="s">
        <v>139</v>
      </c>
      <c r="G1430" s="147" t="s">
        <v>15388</v>
      </c>
      <c r="H1430" s="246">
        <v>2958465</v>
      </c>
      <c r="I1430" s="246">
        <v>1</v>
      </c>
      <c r="J1430" s="147" t="s">
        <v>1406</v>
      </c>
    </row>
    <row r="1431" spans="2:10" x14ac:dyDescent="0.2">
      <c r="B1431" s="148" t="s">
        <v>13248</v>
      </c>
      <c r="C1431" s="149" t="s">
        <v>2772</v>
      </c>
      <c r="D1431" s="147" t="s">
        <v>870</v>
      </c>
      <c r="E1431" s="147" t="s">
        <v>468</v>
      </c>
      <c r="F1431" s="147" t="s">
        <v>139</v>
      </c>
      <c r="G1431" s="147" t="s">
        <v>15388</v>
      </c>
      <c r="H1431" s="246">
        <v>2958465</v>
      </c>
      <c r="I1431" s="246">
        <v>1</v>
      </c>
      <c r="J1431" s="147" t="s">
        <v>1406</v>
      </c>
    </row>
    <row r="1432" spans="2:10" x14ac:dyDescent="0.2">
      <c r="B1432" s="148" t="s">
        <v>13248</v>
      </c>
      <c r="C1432" s="149" t="s">
        <v>2759</v>
      </c>
      <c r="D1432" s="147" t="s">
        <v>870</v>
      </c>
      <c r="E1432" s="147" t="s">
        <v>468</v>
      </c>
      <c r="F1432" s="147" t="s">
        <v>139</v>
      </c>
      <c r="G1432" s="147" t="s">
        <v>15388</v>
      </c>
      <c r="H1432" s="246">
        <v>2958465</v>
      </c>
      <c r="I1432" s="246">
        <v>1</v>
      </c>
      <c r="J1432" s="147" t="s">
        <v>1406</v>
      </c>
    </row>
    <row r="1433" spans="2:10" x14ac:dyDescent="0.2">
      <c r="B1433" s="148" t="s">
        <v>13248</v>
      </c>
      <c r="C1433" s="149" t="s">
        <v>2763</v>
      </c>
      <c r="D1433" s="147" t="s">
        <v>870</v>
      </c>
      <c r="E1433" s="147" t="s">
        <v>468</v>
      </c>
      <c r="F1433" s="147" t="s">
        <v>139</v>
      </c>
      <c r="G1433" s="147" t="s">
        <v>15388</v>
      </c>
      <c r="H1433" s="246">
        <v>2958465</v>
      </c>
      <c r="I1433" s="246">
        <v>1</v>
      </c>
      <c r="J1433" s="147" t="s">
        <v>1406</v>
      </c>
    </row>
    <row r="1434" spans="2:10" x14ac:dyDescent="0.2">
      <c r="B1434" s="148" t="s">
        <v>13248</v>
      </c>
      <c r="C1434" s="149" t="s">
        <v>2766</v>
      </c>
      <c r="D1434" s="147" t="s">
        <v>870</v>
      </c>
      <c r="E1434" s="147" t="s">
        <v>468</v>
      </c>
      <c r="F1434" s="147" t="s">
        <v>139</v>
      </c>
      <c r="G1434" s="147" t="s">
        <v>15388</v>
      </c>
      <c r="H1434" s="246">
        <v>2958465</v>
      </c>
      <c r="I1434" s="246">
        <v>1</v>
      </c>
      <c r="J1434" s="147" t="s">
        <v>1406</v>
      </c>
    </row>
    <row r="1435" spans="2:10" x14ac:dyDescent="0.2">
      <c r="B1435" s="148" t="s">
        <v>13248</v>
      </c>
      <c r="C1435" s="149" t="s">
        <v>2775</v>
      </c>
      <c r="D1435" s="147" t="s">
        <v>870</v>
      </c>
      <c r="E1435" s="147" t="s">
        <v>468</v>
      </c>
      <c r="F1435" s="147" t="s">
        <v>139</v>
      </c>
      <c r="G1435" s="147" t="s">
        <v>15388</v>
      </c>
      <c r="H1435" s="246">
        <v>2958465</v>
      </c>
      <c r="I1435" s="246">
        <v>1</v>
      </c>
      <c r="J1435" s="147" t="s">
        <v>1406</v>
      </c>
    </row>
    <row r="1436" spans="2:10" x14ac:dyDescent="0.2">
      <c r="B1436" s="148" t="s">
        <v>13248</v>
      </c>
      <c r="C1436" s="149" t="s">
        <v>2771</v>
      </c>
      <c r="D1436" s="147" t="s">
        <v>870</v>
      </c>
      <c r="E1436" s="147" t="s">
        <v>468</v>
      </c>
      <c r="F1436" s="147" t="s">
        <v>139</v>
      </c>
      <c r="G1436" s="147" t="s">
        <v>15388</v>
      </c>
      <c r="H1436" s="246">
        <v>2958465</v>
      </c>
      <c r="I1436" s="246">
        <v>1</v>
      </c>
      <c r="J1436" s="147" t="s">
        <v>1406</v>
      </c>
    </row>
    <row r="1437" spans="2:10" x14ac:dyDescent="0.2">
      <c r="B1437" s="148" t="s">
        <v>13248</v>
      </c>
      <c r="C1437" s="149" t="s">
        <v>2778</v>
      </c>
      <c r="D1437" s="147" t="s">
        <v>870</v>
      </c>
      <c r="E1437" s="147" t="s">
        <v>468</v>
      </c>
      <c r="F1437" s="147" t="s">
        <v>139</v>
      </c>
      <c r="G1437" s="147" t="s">
        <v>15388</v>
      </c>
      <c r="H1437" s="246">
        <v>2958465</v>
      </c>
      <c r="I1437" s="246">
        <v>1</v>
      </c>
      <c r="J1437" s="147" t="s">
        <v>1406</v>
      </c>
    </row>
    <row r="1438" spans="2:10" x14ac:dyDescent="0.2">
      <c r="B1438" s="148" t="s">
        <v>13248</v>
      </c>
      <c r="C1438" s="149" t="s">
        <v>2770</v>
      </c>
      <c r="D1438" s="147" t="s">
        <v>870</v>
      </c>
      <c r="E1438" s="147" t="s">
        <v>468</v>
      </c>
      <c r="F1438" s="147" t="s">
        <v>139</v>
      </c>
      <c r="G1438" s="147" t="s">
        <v>15388</v>
      </c>
      <c r="H1438" s="246">
        <v>2958465</v>
      </c>
      <c r="I1438" s="246">
        <v>1</v>
      </c>
      <c r="J1438" s="147" t="s">
        <v>1406</v>
      </c>
    </row>
    <row r="1439" spans="2:10" x14ac:dyDescent="0.2">
      <c r="B1439" s="148" t="s">
        <v>13248</v>
      </c>
      <c r="C1439" s="149" t="s">
        <v>2769</v>
      </c>
      <c r="D1439" s="147" t="s">
        <v>870</v>
      </c>
      <c r="E1439" s="147" t="s">
        <v>468</v>
      </c>
      <c r="F1439" s="147" t="s">
        <v>139</v>
      </c>
      <c r="G1439" s="147" t="s">
        <v>15388</v>
      </c>
      <c r="H1439" s="246">
        <v>2958465</v>
      </c>
      <c r="I1439" s="246">
        <v>1</v>
      </c>
      <c r="J1439" s="147" t="s">
        <v>1406</v>
      </c>
    </row>
    <row r="1440" spans="2:10" x14ac:dyDescent="0.2">
      <c r="B1440" s="148" t="s">
        <v>13248</v>
      </c>
      <c r="C1440" s="149" t="s">
        <v>15389</v>
      </c>
      <c r="D1440" s="147" t="s">
        <v>975</v>
      </c>
      <c r="E1440" s="147" t="s">
        <v>15390</v>
      </c>
      <c r="F1440" s="147" t="s">
        <v>139</v>
      </c>
      <c r="G1440" s="147" t="s">
        <v>15391</v>
      </c>
      <c r="H1440" s="246">
        <v>2958465</v>
      </c>
      <c r="I1440" s="246">
        <v>1</v>
      </c>
      <c r="J1440" s="147" t="s">
        <v>1406</v>
      </c>
    </row>
    <row r="1441" spans="2:10" x14ac:dyDescent="0.2">
      <c r="B1441" s="148" t="s">
        <v>13248</v>
      </c>
      <c r="C1441" s="149" t="s">
        <v>15392</v>
      </c>
      <c r="D1441" s="147" t="s">
        <v>975</v>
      </c>
      <c r="E1441" s="147" t="s">
        <v>15390</v>
      </c>
      <c r="F1441" s="147" t="s">
        <v>139</v>
      </c>
      <c r="G1441" s="147" t="s">
        <v>15391</v>
      </c>
      <c r="H1441" s="246">
        <v>2958465</v>
      </c>
      <c r="I1441" s="246">
        <v>1</v>
      </c>
      <c r="J1441" s="147" t="s">
        <v>1406</v>
      </c>
    </row>
    <row r="1442" spans="2:10" x14ac:dyDescent="0.2">
      <c r="B1442" s="148" t="s">
        <v>13248</v>
      </c>
      <c r="C1442" s="149" t="s">
        <v>15393</v>
      </c>
      <c r="D1442" s="147" t="s">
        <v>975</v>
      </c>
      <c r="E1442" s="147" t="s">
        <v>15390</v>
      </c>
      <c r="F1442" s="147" t="s">
        <v>139</v>
      </c>
      <c r="G1442" s="147" t="s">
        <v>15391</v>
      </c>
      <c r="H1442" s="246">
        <v>2958465</v>
      </c>
      <c r="I1442" s="246">
        <v>1</v>
      </c>
      <c r="J1442" s="147" t="s">
        <v>1406</v>
      </c>
    </row>
    <row r="1443" spans="2:10" x14ac:dyDescent="0.2">
      <c r="B1443" s="148" t="s">
        <v>13248</v>
      </c>
      <c r="C1443" s="149" t="s">
        <v>15394</v>
      </c>
      <c r="D1443" s="147" t="s">
        <v>975</v>
      </c>
      <c r="E1443" s="147" t="s">
        <v>15390</v>
      </c>
      <c r="F1443" s="147" t="s">
        <v>139</v>
      </c>
      <c r="G1443" s="147" t="s">
        <v>15391</v>
      </c>
      <c r="H1443" s="246">
        <v>2958465</v>
      </c>
      <c r="I1443" s="246">
        <v>1</v>
      </c>
      <c r="J1443" s="147" t="s">
        <v>1406</v>
      </c>
    </row>
    <row r="1444" spans="2:10" x14ac:dyDescent="0.2">
      <c r="B1444" s="148" t="s">
        <v>13248</v>
      </c>
      <c r="C1444" s="149" t="s">
        <v>15395</v>
      </c>
      <c r="D1444" s="147" t="s">
        <v>975</v>
      </c>
      <c r="E1444" s="147" t="s">
        <v>15390</v>
      </c>
      <c r="F1444" s="147" t="s">
        <v>139</v>
      </c>
      <c r="G1444" s="147" t="s">
        <v>15391</v>
      </c>
      <c r="H1444" s="246">
        <v>2958465</v>
      </c>
      <c r="I1444" s="246">
        <v>1</v>
      </c>
      <c r="J1444" s="147" t="s">
        <v>1406</v>
      </c>
    </row>
    <row r="1445" spans="2:10" x14ac:dyDescent="0.2">
      <c r="B1445" s="148" t="s">
        <v>13248</v>
      </c>
      <c r="C1445" s="149" t="s">
        <v>15396</v>
      </c>
      <c r="D1445" s="147" t="s">
        <v>975</v>
      </c>
      <c r="E1445" s="147" t="s">
        <v>15390</v>
      </c>
      <c r="F1445" s="147" t="s">
        <v>139</v>
      </c>
      <c r="G1445" s="147" t="s">
        <v>15391</v>
      </c>
      <c r="H1445" s="246">
        <v>2958465</v>
      </c>
      <c r="I1445" s="246">
        <v>1</v>
      </c>
      <c r="J1445" s="147" t="s">
        <v>1406</v>
      </c>
    </row>
    <row r="1446" spans="2:10" x14ac:dyDescent="0.2">
      <c r="B1446" s="148" t="s">
        <v>13248</v>
      </c>
      <c r="C1446" s="149" t="s">
        <v>15397</v>
      </c>
      <c r="D1446" s="147" t="s">
        <v>975</v>
      </c>
      <c r="E1446" s="147" t="s">
        <v>15390</v>
      </c>
      <c r="F1446" s="147" t="s">
        <v>139</v>
      </c>
      <c r="G1446" s="147" t="s">
        <v>15391</v>
      </c>
      <c r="H1446" s="246">
        <v>2958465</v>
      </c>
      <c r="I1446" s="246">
        <v>1</v>
      </c>
      <c r="J1446" s="147" t="s">
        <v>1406</v>
      </c>
    </row>
    <row r="1447" spans="2:10" x14ac:dyDescent="0.2">
      <c r="B1447" s="148" t="s">
        <v>13248</v>
      </c>
      <c r="C1447" s="149" t="s">
        <v>15398</v>
      </c>
      <c r="D1447" s="147" t="s">
        <v>975</v>
      </c>
      <c r="E1447" s="147" t="s">
        <v>15390</v>
      </c>
      <c r="F1447" s="147" t="s">
        <v>139</v>
      </c>
      <c r="G1447" s="147" t="s">
        <v>15391</v>
      </c>
      <c r="H1447" s="246">
        <v>2958465</v>
      </c>
      <c r="I1447" s="246">
        <v>1</v>
      </c>
      <c r="J1447" s="147" t="s">
        <v>1406</v>
      </c>
    </row>
    <row r="1448" spans="2:10" x14ac:dyDescent="0.2">
      <c r="B1448" s="148" t="s">
        <v>13248</v>
      </c>
      <c r="C1448" s="149" t="s">
        <v>15399</v>
      </c>
      <c r="D1448" s="147" t="s">
        <v>975</v>
      </c>
      <c r="E1448" s="147" t="s">
        <v>15390</v>
      </c>
      <c r="F1448" s="147" t="s">
        <v>139</v>
      </c>
      <c r="G1448" s="147" t="s">
        <v>15391</v>
      </c>
      <c r="H1448" s="246">
        <v>2958465</v>
      </c>
      <c r="I1448" s="246">
        <v>1</v>
      </c>
      <c r="J1448" s="147" t="s">
        <v>1406</v>
      </c>
    </row>
    <row r="1449" spans="2:10" x14ac:dyDescent="0.2">
      <c r="B1449" s="148" t="s">
        <v>13248</v>
      </c>
      <c r="C1449" s="149" t="s">
        <v>15400</v>
      </c>
      <c r="D1449" s="147" t="s">
        <v>975</v>
      </c>
      <c r="E1449" s="147" t="s">
        <v>15390</v>
      </c>
      <c r="F1449" s="147" t="s">
        <v>139</v>
      </c>
      <c r="G1449" s="147" t="s">
        <v>15391</v>
      </c>
      <c r="H1449" s="246">
        <v>2958465</v>
      </c>
      <c r="I1449" s="246">
        <v>1</v>
      </c>
      <c r="J1449" s="147" t="s">
        <v>1406</v>
      </c>
    </row>
    <row r="1450" spans="2:10" x14ac:dyDescent="0.2">
      <c r="B1450" s="148" t="s">
        <v>13248</v>
      </c>
      <c r="C1450" s="149" t="s">
        <v>15401</v>
      </c>
      <c r="D1450" s="147" t="s">
        <v>975</v>
      </c>
      <c r="E1450" s="147" t="s">
        <v>15390</v>
      </c>
      <c r="F1450" s="147" t="s">
        <v>139</v>
      </c>
      <c r="G1450" s="147" t="s">
        <v>15391</v>
      </c>
      <c r="H1450" s="246">
        <v>2958465</v>
      </c>
      <c r="I1450" s="246">
        <v>1</v>
      </c>
      <c r="J1450" s="147" t="s">
        <v>1406</v>
      </c>
    </row>
    <row r="1451" spans="2:10" x14ac:dyDescent="0.2">
      <c r="B1451" s="148" t="s">
        <v>13248</v>
      </c>
      <c r="C1451" s="149" t="s">
        <v>15402</v>
      </c>
      <c r="D1451" s="147" t="s">
        <v>975</v>
      </c>
      <c r="E1451" s="147" t="s">
        <v>15390</v>
      </c>
      <c r="F1451" s="147" t="s">
        <v>139</v>
      </c>
      <c r="G1451" s="147" t="s">
        <v>15391</v>
      </c>
      <c r="H1451" s="246">
        <v>2958465</v>
      </c>
      <c r="I1451" s="246">
        <v>1</v>
      </c>
      <c r="J1451" s="147" t="s">
        <v>1406</v>
      </c>
    </row>
    <row r="1452" spans="2:10" x14ac:dyDescent="0.2">
      <c r="B1452" s="148" t="s">
        <v>13248</v>
      </c>
      <c r="C1452" s="149" t="s">
        <v>15403</v>
      </c>
      <c r="D1452" s="147" t="s">
        <v>975</v>
      </c>
      <c r="E1452" s="147" t="s">
        <v>15390</v>
      </c>
      <c r="F1452" s="147" t="s">
        <v>139</v>
      </c>
      <c r="G1452" s="147" t="s">
        <v>15391</v>
      </c>
      <c r="H1452" s="246">
        <v>2958465</v>
      </c>
      <c r="I1452" s="246">
        <v>1</v>
      </c>
      <c r="J1452" s="147" t="s">
        <v>1406</v>
      </c>
    </row>
    <row r="1453" spans="2:10" x14ac:dyDescent="0.2">
      <c r="B1453" s="148" t="s">
        <v>13248</v>
      </c>
      <c r="C1453" s="149" t="s">
        <v>15404</v>
      </c>
      <c r="D1453" s="147" t="s">
        <v>975</v>
      </c>
      <c r="E1453" s="147" t="s">
        <v>15390</v>
      </c>
      <c r="F1453" s="147" t="s">
        <v>139</v>
      </c>
      <c r="G1453" s="147" t="s">
        <v>15391</v>
      </c>
      <c r="H1453" s="246">
        <v>2958465</v>
      </c>
      <c r="I1453" s="246">
        <v>1</v>
      </c>
      <c r="J1453" s="147" t="s">
        <v>1406</v>
      </c>
    </row>
    <row r="1454" spans="2:10" x14ac:dyDescent="0.2">
      <c r="B1454" s="148" t="s">
        <v>13248</v>
      </c>
      <c r="C1454" s="149" t="s">
        <v>15405</v>
      </c>
      <c r="D1454" s="147" t="s">
        <v>975</v>
      </c>
      <c r="E1454" s="147" t="s">
        <v>15390</v>
      </c>
      <c r="F1454" s="147" t="s">
        <v>139</v>
      </c>
      <c r="G1454" s="147" t="s">
        <v>15391</v>
      </c>
      <c r="H1454" s="246">
        <v>2958465</v>
      </c>
      <c r="I1454" s="246">
        <v>1</v>
      </c>
      <c r="J1454" s="147" t="s">
        <v>1406</v>
      </c>
    </row>
    <row r="1455" spans="2:10" x14ac:dyDescent="0.2">
      <c r="B1455" s="148" t="s">
        <v>13248</v>
      </c>
      <c r="C1455" s="149" t="s">
        <v>15406</v>
      </c>
      <c r="D1455" s="147" t="s">
        <v>975</v>
      </c>
      <c r="E1455" s="147" t="s">
        <v>15390</v>
      </c>
      <c r="F1455" s="147" t="s">
        <v>139</v>
      </c>
      <c r="G1455" s="147" t="s">
        <v>15391</v>
      </c>
      <c r="H1455" s="246">
        <v>2958465</v>
      </c>
      <c r="I1455" s="246">
        <v>1</v>
      </c>
      <c r="J1455" s="147" t="s">
        <v>1406</v>
      </c>
    </row>
    <row r="1456" spans="2:10" x14ac:dyDescent="0.2">
      <c r="B1456" s="148" t="s">
        <v>13248</v>
      </c>
      <c r="C1456" s="149" t="s">
        <v>15407</v>
      </c>
      <c r="D1456" s="147" t="s">
        <v>975</v>
      </c>
      <c r="E1456" s="147" t="s">
        <v>15390</v>
      </c>
      <c r="F1456" s="147" t="s">
        <v>139</v>
      </c>
      <c r="G1456" s="147" t="s">
        <v>15391</v>
      </c>
      <c r="H1456" s="246">
        <v>2958465</v>
      </c>
      <c r="I1456" s="246">
        <v>1</v>
      </c>
      <c r="J1456" s="147" t="s">
        <v>1406</v>
      </c>
    </row>
    <row r="1457" spans="2:10" x14ac:dyDescent="0.2">
      <c r="B1457" s="148" t="s">
        <v>13248</v>
      </c>
      <c r="C1457" s="149" t="s">
        <v>15408</v>
      </c>
      <c r="D1457" s="147" t="s">
        <v>975</v>
      </c>
      <c r="E1457" s="147" t="s">
        <v>15390</v>
      </c>
      <c r="F1457" s="147" t="s">
        <v>139</v>
      </c>
      <c r="G1457" s="147" t="s">
        <v>15391</v>
      </c>
      <c r="H1457" s="246">
        <v>2958465</v>
      </c>
      <c r="I1457" s="246">
        <v>1</v>
      </c>
      <c r="J1457" s="147" t="s">
        <v>1406</v>
      </c>
    </row>
    <row r="1458" spans="2:10" x14ac:dyDescent="0.2">
      <c r="B1458" s="148" t="s">
        <v>13248</v>
      </c>
      <c r="C1458" s="149" t="s">
        <v>15409</v>
      </c>
      <c r="D1458" s="147" t="s">
        <v>975</v>
      </c>
      <c r="E1458" s="147" t="s">
        <v>15390</v>
      </c>
      <c r="F1458" s="147" t="s">
        <v>139</v>
      </c>
      <c r="G1458" s="147" t="s">
        <v>15391</v>
      </c>
      <c r="H1458" s="246">
        <v>2958465</v>
      </c>
      <c r="I1458" s="246">
        <v>1</v>
      </c>
      <c r="J1458" s="147" t="s">
        <v>1406</v>
      </c>
    </row>
    <row r="1459" spans="2:10" x14ac:dyDescent="0.2">
      <c r="B1459" s="148" t="s">
        <v>13248</v>
      </c>
      <c r="C1459" s="149" t="s">
        <v>15410</v>
      </c>
      <c r="D1459" s="147" t="s">
        <v>975</v>
      </c>
      <c r="E1459" s="147" t="s">
        <v>15390</v>
      </c>
      <c r="F1459" s="147" t="s">
        <v>139</v>
      </c>
      <c r="G1459" s="147" t="s">
        <v>15391</v>
      </c>
      <c r="H1459" s="246">
        <v>2958465</v>
      </c>
      <c r="I1459" s="246">
        <v>1</v>
      </c>
      <c r="J1459" s="147" t="s">
        <v>1406</v>
      </c>
    </row>
    <row r="1460" spans="2:10" x14ac:dyDescent="0.2">
      <c r="B1460" s="148" t="s">
        <v>13248</v>
      </c>
      <c r="C1460" s="149" t="s">
        <v>15411</v>
      </c>
      <c r="D1460" s="147" t="s">
        <v>975</v>
      </c>
      <c r="E1460" s="147" t="s">
        <v>15390</v>
      </c>
      <c r="F1460" s="147" t="s">
        <v>139</v>
      </c>
      <c r="G1460" s="147" t="s">
        <v>15391</v>
      </c>
      <c r="H1460" s="246">
        <v>2958465</v>
      </c>
      <c r="I1460" s="246">
        <v>1</v>
      </c>
      <c r="J1460" s="147" t="s">
        <v>1406</v>
      </c>
    </row>
    <row r="1461" spans="2:10" x14ac:dyDescent="0.2">
      <c r="B1461" s="148" t="s">
        <v>13248</v>
      </c>
      <c r="C1461" s="149" t="s">
        <v>13965</v>
      </c>
      <c r="D1461" s="147" t="s">
        <v>1004</v>
      </c>
      <c r="E1461" s="147" t="s">
        <v>696</v>
      </c>
      <c r="F1461" s="147" t="s">
        <v>15412</v>
      </c>
      <c r="G1461" s="147" t="s">
        <v>15413</v>
      </c>
      <c r="H1461" s="246">
        <v>2958465</v>
      </c>
      <c r="I1461" s="246">
        <v>42430</v>
      </c>
      <c r="J1461" s="147" t="s">
        <v>1406</v>
      </c>
    </row>
    <row r="1462" spans="2:10" x14ac:dyDescent="0.2">
      <c r="B1462" s="148" t="s">
        <v>13248</v>
      </c>
      <c r="C1462" s="149" t="s">
        <v>13966</v>
      </c>
      <c r="D1462" s="147" t="s">
        <v>1004</v>
      </c>
      <c r="E1462" s="147" t="s">
        <v>696</v>
      </c>
      <c r="F1462" s="147" t="s">
        <v>15412</v>
      </c>
      <c r="G1462" s="147" t="s">
        <v>15413</v>
      </c>
      <c r="H1462" s="246">
        <v>2958465</v>
      </c>
      <c r="I1462" s="246">
        <v>42430</v>
      </c>
      <c r="J1462" s="147" t="s">
        <v>1406</v>
      </c>
    </row>
    <row r="1463" spans="2:10" x14ac:dyDescent="0.2">
      <c r="B1463" s="148" t="s">
        <v>13248</v>
      </c>
      <c r="C1463" s="149" t="s">
        <v>13967</v>
      </c>
      <c r="D1463" s="147" t="s">
        <v>1004</v>
      </c>
      <c r="E1463" s="147" t="s">
        <v>696</v>
      </c>
      <c r="F1463" s="147" t="s">
        <v>15412</v>
      </c>
      <c r="G1463" s="147" t="s">
        <v>15413</v>
      </c>
      <c r="H1463" s="246">
        <v>2958465</v>
      </c>
      <c r="I1463" s="246">
        <v>42430</v>
      </c>
      <c r="J1463" s="147" t="s">
        <v>1406</v>
      </c>
    </row>
    <row r="1464" spans="2:10" x14ac:dyDescent="0.2">
      <c r="B1464" s="148" t="s">
        <v>13248</v>
      </c>
      <c r="C1464" s="149" t="s">
        <v>13968</v>
      </c>
      <c r="D1464" s="147" t="s">
        <v>1004</v>
      </c>
      <c r="E1464" s="147" t="s">
        <v>696</v>
      </c>
      <c r="F1464" s="147" t="s">
        <v>15412</v>
      </c>
      <c r="G1464" s="147" t="s">
        <v>15413</v>
      </c>
      <c r="H1464" s="246">
        <v>2958465</v>
      </c>
      <c r="I1464" s="246">
        <v>42430</v>
      </c>
      <c r="J1464" s="147" t="s">
        <v>1406</v>
      </c>
    </row>
    <row r="1465" spans="2:10" x14ac:dyDescent="0.2">
      <c r="B1465" s="148" t="s">
        <v>13248</v>
      </c>
      <c r="C1465" s="149" t="s">
        <v>13969</v>
      </c>
      <c r="D1465" s="147" t="s">
        <v>1004</v>
      </c>
      <c r="E1465" s="147" t="s">
        <v>696</v>
      </c>
      <c r="F1465" s="147" t="s">
        <v>15412</v>
      </c>
      <c r="G1465" s="147" t="s">
        <v>15413</v>
      </c>
      <c r="H1465" s="246">
        <v>2958465</v>
      </c>
      <c r="I1465" s="246">
        <v>42430</v>
      </c>
      <c r="J1465" s="147" t="s">
        <v>1406</v>
      </c>
    </row>
    <row r="1466" spans="2:10" x14ac:dyDescent="0.2">
      <c r="B1466" s="148" t="s">
        <v>13248</v>
      </c>
      <c r="C1466" s="149" t="s">
        <v>13970</v>
      </c>
      <c r="D1466" s="147" t="s">
        <v>1004</v>
      </c>
      <c r="E1466" s="147" t="s">
        <v>696</v>
      </c>
      <c r="F1466" s="147" t="s">
        <v>15412</v>
      </c>
      <c r="G1466" s="147" t="s">
        <v>15413</v>
      </c>
      <c r="H1466" s="246">
        <v>2958465</v>
      </c>
      <c r="I1466" s="246">
        <v>42430</v>
      </c>
      <c r="J1466" s="147" t="s">
        <v>1406</v>
      </c>
    </row>
    <row r="1467" spans="2:10" x14ac:dyDescent="0.2">
      <c r="B1467" s="148" t="s">
        <v>13248</v>
      </c>
      <c r="C1467" s="149" t="s">
        <v>13971</v>
      </c>
      <c r="D1467" s="147" t="s">
        <v>1004</v>
      </c>
      <c r="E1467" s="147" t="s">
        <v>696</v>
      </c>
      <c r="F1467" s="147" t="s">
        <v>15412</v>
      </c>
      <c r="G1467" s="147" t="s">
        <v>15413</v>
      </c>
      <c r="H1467" s="246">
        <v>2958465</v>
      </c>
      <c r="I1467" s="246">
        <v>42430</v>
      </c>
      <c r="J1467" s="147" t="s">
        <v>1406</v>
      </c>
    </row>
    <row r="1468" spans="2:10" x14ac:dyDescent="0.2">
      <c r="B1468" s="148" t="s">
        <v>13248</v>
      </c>
      <c r="C1468" s="149" t="s">
        <v>13972</v>
      </c>
      <c r="D1468" s="147" t="s">
        <v>1004</v>
      </c>
      <c r="E1468" s="147" t="s">
        <v>696</v>
      </c>
      <c r="F1468" s="147" t="s">
        <v>15412</v>
      </c>
      <c r="G1468" s="147" t="s">
        <v>15413</v>
      </c>
      <c r="H1468" s="246">
        <v>2958465</v>
      </c>
      <c r="I1468" s="246">
        <v>42430</v>
      </c>
      <c r="J1468" s="147" t="s">
        <v>1406</v>
      </c>
    </row>
    <row r="1469" spans="2:10" x14ac:dyDescent="0.2">
      <c r="B1469" s="148" t="s">
        <v>13248</v>
      </c>
      <c r="C1469" s="149" t="s">
        <v>13973</v>
      </c>
      <c r="D1469" s="147" t="s">
        <v>1004</v>
      </c>
      <c r="E1469" s="147" t="s">
        <v>696</v>
      </c>
      <c r="F1469" s="147" t="s">
        <v>15412</v>
      </c>
      <c r="G1469" s="147" t="s">
        <v>15413</v>
      </c>
      <c r="H1469" s="246">
        <v>2958465</v>
      </c>
      <c r="I1469" s="246">
        <v>42430</v>
      </c>
      <c r="J1469" s="147" t="s">
        <v>1406</v>
      </c>
    </row>
    <row r="1470" spans="2:10" x14ac:dyDescent="0.2">
      <c r="B1470" s="148" t="s">
        <v>13248</v>
      </c>
      <c r="C1470" s="149" t="s">
        <v>13974</v>
      </c>
      <c r="D1470" s="147" t="s">
        <v>1004</v>
      </c>
      <c r="E1470" s="147" t="s">
        <v>696</v>
      </c>
      <c r="F1470" s="147" t="s">
        <v>15412</v>
      </c>
      <c r="G1470" s="147" t="s">
        <v>15413</v>
      </c>
      <c r="H1470" s="246">
        <v>2958465</v>
      </c>
      <c r="I1470" s="246">
        <v>42430</v>
      </c>
      <c r="J1470" s="147" t="s">
        <v>1406</v>
      </c>
    </row>
    <row r="1471" spans="2:10" x14ac:dyDescent="0.2">
      <c r="B1471" s="148" t="s">
        <v>13248</v>
      </c>
      <c r="C1471" s="149" t="s">
        <v>13975</v>
      </c>
      <c r="D1471" s="147" t="s">
        <v>1004</v>
      </c>
      <c r="E1471" s="147" t="s">
        <v>696</v>
      </c>
      <c r="F1471" s="147" t="s">
        <v>15412</v>
      </c>
      <c r="G1471" s="147" t="s">
        <v>15413</v>
      </c>
      <c r="H1471" s="246">
        <v>2958465</v>
      </c>
      <c r="I1471" s="246">
        <v>42430</v>
      </c>
      <c r="J1471" s="147" t="s">
        <v>1406</v>
      </c>
    </row>
    <row r="1472" spans="2:10" x14ac:dyDescent="0.2">
      <c r="B1472" s="148" t="s">
        <v>13248</v>
      </c>
      <c r="C1472" s="149" t="s">
        <v>13976</v>
      </c>
      <c r="D1472" s="147" t="s">
        <v>1004</v>
      </c>
      <c r="E1472" s="147" t="s">
        <v>696</v>
      </c>
      <c r="F1472" s="147" t="s">
        <v>15412</v>
      </c>
      <c r="G1472" s="147" t="s">
        <v>15413</v>
      </c>
      <c r="H1472" s="246">
        <v>2958465</v>
      </c>
      <c r="I1472" s="246">
        <v>42430</v>
      </c>
      <c r="J1472" s="147" t="s">
        <v>1406</v>
      </c>
    </row>
    <row r="1473" spans="2:10" x14ac:dyDescent="0.2">
      <c r="B1473" s="148" t="s">
        <v>13248</v>
      </c>
      <c r="C1473" s="149" t="s">
        <v>13977</v>
      </c>
      <c r="D1473" s="147" t="s">
        <v>1004</v>
      </c>
      <c r="E1473" s="147" t="s">
        <v>696</v>
      </c>
      <c r="F1473" s="147" t="s">
        <v>15412</v>
      </c>
      <c r="G1473" s="147" t="s">
        <v>15413</v>
      </c>
      <c r="H1473" s="246">
        <v>2958465</v>
      </c>
      <c r="I1473" s="246">
        <v>42430</v>
      </c>
      <c r="J1473" s="147" t="s">
        <v>1406</v>
      </c>
    </row>
    <row r="1474" spans="2:10" x14ac:dyDescent="0.2">
      <c r="B1474" s="148" t="s">
        <v>13248</v>
      </c>
      <c r="C1474" s="149" t="s">
        <v>13978</v>
      </c>
      <c r="D1474" s="147" t="s">
        <v>1004</v>
      </c>
      <c r="E1474" s="147" t="s">
        <v>696</v>
      </c>
      <c r="F1474" s="147" t="s">
        <v>15412</v>
      </c>
      <c r="G1474" s="147" t="s">
        <v>15413</v>
      </c>
      <c r="H1474" s="246">
        <v>2958465</v>
      </c>
      <c r="I1474" s="246">
        <v>42430</v>
      </c>
      <c r="J1474" s="147" t="s">
        <v>1406</v>
      </c>
    </row>
    <row r="1475" spans="2:10" x14ac:dyDescent="0.2">
      <c r="B1475" s="148" t="s">
        <v>13248</v>
      </c>
      <c r="C1475" s="149" t="s">
        <v>13979</v>
      </c>
      <c r="D1475" s="147" t="s">
        <v>1004</v>
      </c>
      <c r="E1475" s="147" t="s">
        <v>696</v>
      </c>
      <c r="F1475" s="147" t="s">
        <v>15412</v>
      </c>
      <c r="G1475" s="147" t="s">
        <v>15413</v>
      </c>
      <c r="H1475" s="246">
        <v>2958465</v>
      </c>
      <c r="I1475" s="246">
        <v>42430</v>
      </c>
      <c r="J1475" s="147" t="s">
        <v>1406</v>
      </c>
    </row>
    <row r="1476" spans="2:10" x14ac:dyDescent="0.2">
      <c r="B1476" s="148" t="s">
        <v>13248</v>
      </c>
      <c r="C1476" s="149" t="s">
        <v>13980</v>
      </c>
      <c r="D1476" s="147" t="s">
        <v>1004</v>
      </c>
      <c r="E1476" s="147" t="s">
        <v>696</v>
      </c>
      <c r="F1476" s="147" t="s">
        <v>15412</v>
      </c>
      <c r="G1476" s="147" t="s">
        <v>15413</v>
      </c>
      <c r="H1476" s="246">
        <v>2958465</v>
      </c>
      <c r="I1476" s="246">
        <v>42430</v>
      </c>
      <c r="J1476" s="147" t="s">
        <v>1406</v>
      </c>
    </row>
    <row r="1477" spans="2:10" x14ac:dyDescent="0.2">
      <c r="B1477" s="148" t="s">
        <v>13248</v>
      </c>
      <c r="C1477" s="149" t="s">
        <v>13981</v>
      </c>
      <c r="D1477" s="147" t="s">
        <v>1004</v>
      </c>
      <c r="E1477" s="147" t="s">
        <v>696</v>
      </c>
      <c r="F1477" s="147" t="s">
        <v>15412</v>
      </c>
      <c r="G1477" s="147" t="s">
        <v>15413</v>
      </c>
      <c r="H1477" s="246">
        <v>2958465</v>
      </c>
      <c r="I1477" s="246">
        <v>42430</v>
      </c>
      <c r="J1477" s="147" t="s">
        <v>1406</v>
      </c>
    </row>
    <row r="1478" spans="2:10" x14ac:dyDescent="0.2">
      <c r="B1478" s="148" t="s">
        <v>13248</v>
      </c>
      <c r="C1478" s="149" t="s">
        <v>13982</v>
      </c>
      <c r="D1478" s="147" t="s">
        <v>1004</v>
      </c>
      <c r="E1478" s="147" t="s">
        <v>696</v>
      </c>
      <c r="F1478" s="147" t="s">
        <v>15412</v>
      </c>
      <c r="G1478" s="147" t="s">
        <v>15413</v>
      </c>
      <c r="H1478" s="246">
        <v>2958465</v>
      </c>
      <c r="I1478" s="246">
        <v>42430</v>
      </c>
      <c r="J1478" s="147" t="s">
        <v>1406</v>
      </c>
    </row>
    <row r="1479" spans="2:10" x14ac:dyDescent="0.2">
      <c r="B1479" s="148" t="s">
        <v>13248</v>
      </c>
      <c r="C1479" s="149" t="s">
        <v>13983</v>
      </c>
      <c r="D1479" s="147" t="s">
        <v>1004</v>
      </c>
      <c r="E1479" s="147" t="s">
        <v>696</v>
      </c>
      <c r="F1479" s="147" t="s">
        <v>15412</v>
      </c>
      <c r="G1479" s="147" t="s">
        <v>15413</v>
      </c>
      <c r="H1479" s="246">
        <v>2958465</v>
      </c>
      <c r="I1479" s="246">
        <v>42430</v>
      </c>
      <c r="J1479" s="147" t="s">
        <v>1406</v>
      </c>
    </row>
    <row r="1480" spans="2:10" x14ac:dyDescent="0.2">
      <c r="B1480" s="148" t="s">
        <v>13248</v>
      </c>
      <c r="C1480" s="149" t="s">
        <v>13984</v>
      </c>
      <c r="D1480" s="147" t="s">
        <v>1004</v>
      </c>
      <c r="E1480" s="147" t="s">
        <v>696</v>
      </c>
      <c r="F1480" s="147" t="s">
        <v>15412</v>
      </c>
      <c r="G1480" s="147" t="s">
        <v>15413</v>
      </c>
      <c r="H1480" s="246">
        <v>2958465</v>
      </c>
      <c r="I1480" s="246">
        <v>42430</v>
      </c>
      <c r="J1480" s="147" t="s">
        <v>1406</v>
      </c>
    </row>
    <row r="1481" spans="2:10" x14ac:dyDescent="0.2">
      <c r="B1481" s="148" t="s">
        <v>13248</v>
      </c>
      <c r="C1481" s="149" t="s">
        <v>13985</v>
      </c>
      <c r="D1481" s="147" t="s">
        <v>1004</v>
      </c>
      <c r="E1481" s="147" t="s">
        <v>696</v>
      </c>
      <c r="F1481" s="147" t="s">
        <v>15412</v>
      </c>
      <c r="G1481" s="147" t="s">
        <v>15413</v>
      </c>
      <c r="H1481" s="246">
        <v>2958465</v>
      </c>
      <c r="I1481" s="246">
        <v>42430</v>
      </c>
      <c r="J1481" s="147" t="s">
        <v>1406</v>
      </c>
    </row>
    <row r="1482" spans="2:10" x14ac:dyDescent="0.2">
      <c r="B1482" s="148" t="s">
        <v>13248</v>
      </c>
      <c r="C1482" s="149" t="s">
        <v>13986</v>
      </c>
      <c r="D1482" s="147" t="s">
        <v>1004</v>
      </c>
      <c r="E1482" s="147" t="s">
        <v>696</v>
      </c>
      <c r="F1482" s="147" t="s">
        <v>15412</v>
      </c>
      <c r="G1482" s="147" t="s">
        <v>15413</v>
      </c>
      <c r="H1482" s="246">
        <v>2958465</v>
      </c>
      <c r="I1482" s="246">
        <v>42430</v>
      </c>
      <c r="J1482" s="147" t="s">
        <v>1406</v>
      </c>
    </row>
    <row r="1483" spans="2:10" x14ac:dyDescent="0.2">
      <c r="B1483" s="148" t="s">
        <v>13248</v>
      </c>
      <c r="C1483" s="149" t="s">
        <v>13987</v>
      </c>
      <c r="D1483" s="147" t="s">
        <v>1004</v>
      </c>
      <c r="E1483" s="147" t="s">
        <v>696</v>
      </c>
      <c r="F1483" s="147" t="s">
        <v>15412</v>
      </c>
      <c r="G1483" s="147" t="s">
        <v>15413</v>
      </c>
      <c r="H1483" s="246">
        <v>2958465</v>
      </c>
      <c r="I1483" s="246">
        <v>42430</v>
      </c>
      <c r="J1483" s="147" t="s">
        <v>1406</v>
      </c>
    </row>
    <row r="1484" spans="2:10" x14ac:dyDescent="0.2">
      <c r="B1484" s="148" t="s">
        <v>13248</v>
      </c>
      <c r="C1484" s="149" t="s">
        <v>15414</v>
      </c>
      <c r="D1484" s="147" t="s">
        <v>15132</v>
      </c>
      <c r="E1484" s="147" t="s">
        <v>15415</v>
      </c>
      <c r="F1484" s="147" t="s">
        <v>15412</v>
      </c>
      <c r="G1484" s="147" t="s">
        <v>15416</v>
      </c>
      <c r="H1484" s="246">
        <v>2958465</v>
      </c>
      <c r="I1484" s="246">
        <v>1</v>
      </c>
      <c r="J1484" s="147" t="s">
        <v>1406</v>
      </c>
    </row>
    <row r="1485" spans="2:10" x14ac:dyDescent="0.2">
      <c r="B1485" s="148" t="s">
        <v>13248</v>
      </c>
      <c r="C1485" s="149" t="s">
        <v>15417</v>
      </c>
      <c r="D1485" s="147" t="s">
        <v>15132</v>
      </c>
      <c r="E1485" s="147" t="s">
        <v>15415</v>
      </c>
      <c r="F1485" s="147" t="s">
        <v>15412</v>
      </c>
      <c r="G1485" s="147" t="s">
        <v>15416</v>
      </c>
      <c r="H1485" s="246">
        <v>2958465</v>
      </c>
      <c r="I1485" s="246">
        <v>1</v>
      </c>
      <c r="J1485" s="147" t="s">
        <v>1406</v>
      </c>
    </row>
    <row r="1486" spans="2:10" x14ac:dyDescent="0.2">
      <c r="B1486" s="148" t="s">
        <v>13248</v>
      </c>
      <c r="C1486" s="149" t="s">
        <v>15418</v>
      </c>
      <c r="D1486" s="147" t="s">
        <v>15132</v>
      </c>
      <c r="E1486" s="147" t="s">
        <v>15415</v>
      </c>
      <c r="F1486" s="147" t="s">
        <v>15412</v>
      </c>
      <c r="G1486" s="147" t="s">
        <v>15416</v>
      </c>
      <c r="H1486" s="246">
        <v>2958465</v>
      </c>
      <c r="I1486" s="246">
        <v>1</v>
      </c>
      <c r="J1486" s="147" t="s">
        <v>1406</v>
      </c>
    </row>
    <row r="1487" spans="2:10" x14ac:dyDescent="0.2">
      <c r="B1487" s="148" t="s">
        <v>13248</v>
      </c>
      <c r="C1487" s="149" t="s">
        <v>15419</v>
      </c>
      <c r="D1487" s="147" t="s">
        <v>15132</v>
      </c>
      <c r="E1487" s="147" t="s">
        <v>15415</v>
      </c>
      <c r="F1487" s="147" t="s">
        <v>15412</v>
      </c>
      <c r="G1487" s="147" t="s">
        <v>15416</v>
      </c>
      <c r="H1487" s="246">
        <v>2958465</v>
      </c>
      <c r="I1487" s="246">
        <v>1</v>
      </c>
      <c r="J1487" s="147" t="s">
        <v>1406</v>
      </c>
    </row>
    <row r="1488" spans="2:10" x14ac:dyDescent="0.2">
      <c r="B1488" s="148" t="s">
        <v>13248</v>
      </c>
      <c r="C1488" s="149" t="s">
        <v>15420</v>
      </c>
      <c r="D1488" s="147" t="s">
        <v>15132</v>
      </c>
      <c r="E1488" s="147" t="s">
        <v>15415</v>
      </c>
      <c r="F1488" s="147" t="s">
        <v>15412</v>
      </c>
      <c r="G1488" s="147" t="s">
        <v>15416</v>
      </c>
      <c r="H1488" s="246">
        <v>2958465</v>
      </c>
      <c r="I1488" s="246">
        <v>1</v>
      </c>
      <c r="J1488" s="147" t="s">
        <v>1406</v>
      </c>
    </row>
    <row r="1489" spans="2:10" x14ac:dyDescent="0.2">
      <c r="B1489" s="148" t="s">
        <v>13248</v>
      </c>
      <c r="C1489" s="149" t="s">
        <v>15421</v>
      </c>
      <c r="D1489" s="147" t="s">
        <v>15132</v>
      </c>
      <c r="E1489" s="147" t="s">
        <v>15415</v>
      </c>
      <c r="F1489" s="147" t="s">
        <v>15412</v>
      </c>
      <c r="G1489" s="147" t="s">
        <v>15416</v>
      </c>
      <c r="H1489" s="246">
        <v>2958465</v>
      </c>
      <c r="I1489" s="246">
        <v>1</v>
      </c>
      <c r="J1489" s="147" t="s">
        <v>1406</v>
      </c>
    </row>
    <row r="1490" spans="2:10" x14ac:dyDescent="0.2">
      <c r="B1490" s="148" t="s">
        <v>13248</v>
      </c>
      <c r="C1490" s="149" t="s">
        <v>15422</v>
      </c>
      <c r="D1490" s="147" t="s">
        <v>15132</v>
      </c>
      <c r="E1490" s="147" t="s">
        <v>15415</v>
      </c>
      <c r="F1490" s="147" t="s">
        <v>15412</v>
      </c>
      <c r="G1490" s="147" t="s">
        <v>15416</v>
      </c>
      <c r="H1490" s="246">
        <v>2958465</v>
      </c>
      <c r="I1490" s="246">
        <v>1</v>
      </c>
      <c r="J1490" s="147" t="s">
        <v>1406</v>
      </c>
    </row>
    <row r="1491" spans="2:10" x14ac:dyDescent="0.2">
      <c r="B1491" s="148" t="s">
        <v>13248</v>
      </c>
      <c r="C1491" s="149" t="s">
        <v>15423</v>
      </c>
      <c r="D1491" s="147" t="s">
        <v>15132</v>
      </c>
      <c r="E1491" s="147" t="s">
        <v>15415</v>
      </c>
      <c r="F1491" s="147" t="s">
        <v>15412</v>
      </c>
      <c r="G1491" s="147" t="s">
        <v>15416</v>
      </c>
      <c r="H1491" s="246">
        <v>2958465</v>
      </c>
      <c r="I1491" s="246">
        <v>1</v>
      </c>
      <c r="J1491" s="147" t="s">
        <v>1406</v>
      </c>
    </row>
    <row r="1492" spans="2:10" x14ac:dyDescent="0.2">
      <c r="B1492" s="148" t="s">
        <v>13248</v>
      </c>
      <c r="C1492" s="149" t="s">
        <v>15424</v>
      </c>
      <c r="D1492" s="147" t="s">
        <v>15132</v>
      </c>
      <c r="E1492" s="147" t="s">
        <v>15415</v>
      </c>
      <c r="F1492" s="147" t="s">
        <v>15412</v>
      </c>
      <c r="G1492" s="147" t="s">
        <v>15416</v>
      </c>
      <c r="H1492" s="246">
        <v>2958465</v>
      </c>
      <c r="I1492" s="246">
        <v>1</v>
      </c>
      <c r="J1492" s="147" t="s">
        <v>1406</v>
      </c>
    </row>
    <row r="1493" spans="2:10" x14ac:dyDescent="0.2">
      <c r="B1493" s="148" t="s">
        <v>13248</v>
      </c>
      <c r="C1493" s="149" t="s">
        <v>15425</v>
      </c>
      <c r="D1493" s="147" t="s">
        <v>15132</v>
      </c>
      <c r="E1493" s="147" t="s">
        <v>15415</v>
      </c>
      <c r="F1493" s="147" t="s">
        <v>15412</v>
      </c>
      <c r="G1493" s="147" t="s">
        <v>15416</v>
      </c>
      <c r="H1493" s="246">
        <v>2958465</v>
      </c>
      <c r="I1493" s="246">
        <v>1</v>
      </c>
      <c r="J1493" s="147" t="s">
        <v>1406</v>
      </c>
    </row>
    <row r="1494" spans="2:10" x14ac:dyDescent="0.2">
      <c r="B1494" s="148" t="s">
        <v>13248</v>
      </c>
      <c r="C1494" s="149" t="s">
        <v>15426</v>
      </c>
      <c r="D1494" s="147" t="s">
        <v>15132</v>
      </c>
      <c r="E1494" s="147" t="s">
        <v>15415</v>
      </c>
      <c r="F1494" s="147" t="s">
        <v>15412</v>
      </c>
      <c r="G1494" s="147" t="s">
        <v>15416</v>
      </c>
      <c r="H1494" s="246">
        <v>2958465</v>
      </c>
      <c r="I1494" s="246">
        <v>1</v>
      </c>
      <c r="J1494" s="147" t="s">
        <v>1406</v>
      </c>
    </row>
    <row r="1495" spans="2:10" x14ac:dyDescent="0.2">
      <c r="B1495" s="148" t="s">
        <v>13248</v>
      </c>
      <c r="C1495" s="149" t="s">
        <v>15427</v>
      </c>
      <c r="D1495" s="147" t="s">
        <v>15132</v>
      </c>
      <c r="E1495" s="147" t="s">
        <v>15415</v>
      </c>
      <c r="F1495" s="147" t="s">
        <v>15412</v>
      </c>
      <c r="G1495" s="147" t="s">
        <v>15416</v>
      </c>
      <c r="H1495" s="246">
        <v>2958465</v>
      </c>
      <c r="I1495" s="246">
        <v>1</v>
      </c>
      <c r="J1495" s="147" t="s">
        <v>1406</v>
      </c>
    </row>
    <row r="1496" spans="2:10" x14ac:dyDescent="0.2">
      <c r="B1496" s="148" t="s">
        <v>13248</v>
      </c>
      <c r="C1496" s="149" t="s">
        <v>15428</v>
      </c>
      <c r="D1496" s="147" t="s">
        <v>15132</v>
      </c>
      <c r="E1496" s="147" t="s">
        <v>15415</v>
      </c>
      <c r="F1496" s="147" t="s">
        <v>15412</v>
      </c>
      <c r="G1496" s="147" t="s">
        <v>15416</v>
      </c>
      <c r="H1496" s="246">
        <v>2958465</v>
      </c>
      <c r="I1496" s="246">
        <v>1</v>
      </c>
      <c r="J1496" s="147" t="s">
        <v>1406</v>
      </c>
    </row>
    <row r="1497" spans="2:10" x14ac:dyDescent="0.2">
      <c r="B1497" s="148" t="s">
        <v>13248</v>
      </c>
      <c r="C1497" s="149" t="s">
        <v>15429</v>
      </c>
      <c r="D1497" s="147" t="s">
        <v>15132</v>
      </c>
      <c r="E1497" s="147" t="s">
        <v>15415</v>
      </c>
      <c r="F1497" s="147" t="s">
        <v>15412</v>
      </c>
      <c r="G1497" s="147" t="s">
        <v>15416</v>
      </c>
      <c r="H1497" s="246">
        <v>2958465</v>
      </c>
      <c r="I1497" s="246">
        <v>1</v>
      </c>
      <c r="J1497" s="147" t="s">
        <v>1406</v>
      </c>
    </row>
    <row r="1498" spans="2:10" x14ac:dyDescent="0.2">
      <c r="B1498" s="148" t="s">
        <v>13248</v>
      </c>
      <c r="C1498" s="149" t="s">
        <v>15430</v>
      </c>
      <c r="D1498" s="147" t="s">
        <v>15132</v>
      </c>
      <c r="E1498" s="147" t="s">
        <v>15415</v>
      </c>
      <c r="F1498" s="147" t="s">
        <v>15412</v>
      </c>
      <c r="G1498" s="147" t="s">
        <v>15416</v>
      </c>
      <c r="H1498" s="246">
        <v>2958465</v>
      </c>
      <c r="I1498" s="246">
        <v>1</v>
      </c>
      <c r="J1498" s="147" t="s">
        <v>1406</v>
      </c>
    </row>
    <row r="1499" spans="2:10" x14ac:dyDescent="0.2">
      <c r="B1499" s="148" t="s">
        <v>13248</v>
      </c>
      <c r="C1499" s="149" t="s">
        <v>15431</v>
      </c>
      <c r="D1499" s="147" t="s">
        <v>15132</v>
      </c>
      <c r="E1499" s="147" t="s">
        <v>15415</v>
      </c>
      <c r="F1499" s="147" t="s">
        <v>15412</v>
      </c>
      <c r="G1499" s="147" t="s">
        <v>15416</v>
      </c>
      <c r="H1499" s="246">
        <v>2958465</v>
      </c>
      <c r="I1499" s="246">
        <v>1</v>
      </c>
      <c r="J1499" s="147" t="s">
        <v>1406</v>
      </c>
    </row>
    <row r="1500" spans="2:10" x14ac:dyDescent="0.2">
      <c r="B1500" s="148" t="s">
        <v>13248</v>
      </c>
      <c r="C1500" s="149" t="s">
        <v>15432</v>
      </c>
      <c r="D1500" s="147" t="s">
        <v>15132</v>
      </c>
      <c r="E1500" s="147" t="s">
        <v>15415</v>
      </c>
      <c r="F1500" s="147" t="s">
        <v>15412</v>
      </c>
      <c r="G1500" s="147" t="s">
        <v>15416</v>
      </c>
      <c r="H1500" s="246">
        <v>2958465</v>
      </c>
      <c r="I1500" s="246">
        <v>1</v>
      </c>
      <c r="J1500" s="147" t="s">
        <v>1406</v>
      </c>
    </row>
    <row r="1501" spans="2:10" x14ac:dyDescent="0.2">
      <c r="B1501" s="148" t="s">
        <v>13248</v>
      </c>
      <c r="C1501" s="149" t="s">
        <v>15433</v>
      </c>
      <c r="D1501" s="147" t="s">
        <v>15132</v>
      </c>
      <c r="E1501" s="147" t="s">
        <v>15415</v>
      </c>
      <c r="F1501" s="147" t="s">
        <v>15412</v>
      </c>
      <c r="G1501" s="147" t="s">
        <v>15416</v>
      </c>
      <c r="H1501" s="246">
        <v>2958465</v>
      </c>
      <c r="I1501" s="246">
        <v>1</v>
      </c>
      <c r="J1501" s="147" t="s">
        <v>1406</v>
      </c>
    </row>
    <row r="1502" spans="2:10" x14ac:dyDescent="0.2">
      <c r="B1502" s="148" t="s">
        <v>13248</v>
      </c>
      <c r="C1502" s="149" t="s">
        <v>15434</v>
      </c>
      <c r="D1502" s="147" t="s">
        <v>15132</v>
      </c>
      <c r="E1502" s="147" t="s">
        <v>15415</v>
      </c>
      <c r="F1502" s="147" t="s">
        <v>15412</v>
      </c>
      <c r="G1502" s="147" t="s">
        <v>15416</v>
      </c>
      <c r="H1502" s="246">
        <v>2958465</v>
      </c>
      <c r="I1502" s="246">
        <v>1</v>
      </c>
      <c r="J1502" s="147" t="s">
        <v>1406</v>
      </c>
    </row>
    <row r="1503" spans="2:10" x14ac:dyDescent="0.2">
      <c r="B1503" s="148" t="s">
        <v>13248</v>
      </c>
      <c r="C1503" s="149" t="s">
        <v>15435</v>
      </c>
      <c r="D1503" s="147" t="s">
        <v>873</v>
      </c>
      <c r="E1503" s="147" t="s">
        <v>15436</v>
      </c>
      <c r="F1503" s="147" t="s">
        <v>15437</v>
      </c>
      <c r="G1503" s="147" t="s">
        <v>15438</v>
      </c>
      <c r="H1503" s="246">
        <v>2958465</v>
      </c>
      <c r="I1503" s="246">
        <v>1</v>
      </c>
      <c r="J1503" s="147" t="s">
        <v>1406</v>
      </c>
    </row>
    <row r="1504" spans="2:10" x14ac:dyDescent="0.2">
      <c r="B1504" s="148" t="s">
        <v>13248</v>
      </c>
      <c r="C1504" s="149" t="s">
        <v>15439</v>
      </c>
      <c r="D1504" s="147" t="s">
        <v>873</v>
      </c>
      <c r="E1504" s="147" t="s">
        <v>15436</v>
      </c>
      <c r="F1504" s="147" t="s">
        <v>15437</v>
      </c>
      <c r="G1504" s="147" t="s">
        <v>15438</v>
      </c>
      <c r="H1504" s="246">
        <v>2958465</v>
      </c>
      <c r="I1504" s="246">
        <v>1</v>
      </c>
      <c r="J1504" s="147" t="s">
        <v>1406</v>
      </c>
    </row>
    <row r="1505" spans="2:10" x14ac:dyDescent="0.2">
      <c r="B1505" s="148" t="s">
        <v>13248</v>
      </c>
      <c r="C1505" s="149" t="s">
        <v>15440</v>
      </c>
      <c r="D1505" s="147" t="s">
        <v>873</v>
      </c>
      <c r="E1505" s="147" t="s">
        <v>15436</v>
      </c>
      <c r="F1505" s="147" t="s">
        <v>15437</v>
      </c>
      <c r="G1505" s="147" t="s">
        <v>15438</v>
      </c>
      <c r="H1505" s="246">
        <v>2958465</v>
      </c>
      <c r="I1505" s="246">
        <v>1</v>
      </c>
      <c r="J1505" s="147" t="s">
        <v>1406</v>
      </c>
    </row>
    <row r="1506" spans="2:10" x14ac:dyDescent="0.2">
      <c r="B1506" s="148" t="s">
        <v>13248</v>
      </c>
      <c r="C1506" s="149" t="s">
        <v>15441</v>
      </c>
      <c r="D1506" s="147" t="s">
        <v>873</v>
      </c>
      <c r="E1506" s="147" t="s">
        <v>15436</v>
      </c>
      <c r="F1506" s="147" t="s">
        <v>15437</v>
      </c>
      <c r="G1506" s="147" t="s">
        <v>15438</v>
      </c>
      <c r="H1506" s="246">
        <v>2958465</v>
      </c>
      <c r="I1506" s="246">
        <v>1</v>
      </c>
      <c r="J1506" s="147" t="s">
        <v>1406</v>
      </c>
    </row>
    <row r="1507" spans="2:10" x14ac:dyDescent="0.2">
      <c r="B1507" s="148" t="s">
        <v>13248</v>
      </c>
      <c r="C1507" s="149" t="s">
        <v>15442</v>
      </c>
      <c r="D1507" s="147" t="s">
        <v>873</v>
      </c>
      <c r="E1507" s="147" t="s">
        <v>15436</v>
      </c>
      <c r="F1507" s="147" t="s">
        <v>15437</v>
      </c>
      <c r="G1507" s="147" t="s">
        <v>15438</v>
      </c>
      <c r="H1507" s="246">
        <v>2958465</v>
      </c>
      <c r="I1507" s="246">
        <v>1</v>
      </c>
      <c r="J1507" s="147" t="s">
        <v>1406</v>
      </c>
    </row>
    <row r="1508" spans="2:10" x14ac:dyDescent="0.2">
      <c r="B1508" s="148" t="s">
        <v>13248</v>
      </c>
      <c r="C1508" s="149" t="s">
        <v>15443</v>
      </c>
      <c r="D1508" s="147" t="s">
        <v>873</v>
      </c>
      <c r="E1508" s="147" t="s">
        <v>15436</v>
      </c>
      <c r="F1508" s="147" t="s">
        <v>15437</v>
      </c>
      <c r="G1508" s="147" t="s">
        <v>15438</v>
      </c>
      <c r="H1508" s="246">
        <v>2958465</v>
      </c>
      <c r="I1508" s="246">
        <v>1</v>
      </c>
      <c r="J1508" s="147" t="s">
        <v>1406</v>
      </c>
    </row>
    <row r="1509" spans="2:10" x14ac:dyDescent="0.2">
      <c r="B1509" s="148" t="s">
        <v>13248</v>
      </c>
      <c r="C1509" s="149" t="s">
        <v>15444</v>
      </c>
      <c r="D1509" s="147" t="s">
        <v>873</v>
      </c>
      <c r="E1509" s="147" t="s">
        <v>15436</v>
      </c>
      <c r="F1509" s="147" t="s">
        <v>15437</v>
      </c>
      <c r="G1509" s="147" t="s">
        <v>15438</v>
      </c>
      <c r="H1509" s="246">
        <v>2958465</v>
      </c>
      <c r="I1509" s="246">
        <v>1</v>
      </c>
      <c r="J1509" s="147" t="s">
        <v>1406</v>
      </c>
    </row>
    <row r="1510" spans="2:10" x14ac:dyDescent="0.2">
      <c r="B1510" s="148" t="s">
        <v>13248</v>
      </c>
      <c r="C1510" s="149" t="s">
        <v>15445</v>
      </c>
      <c r="D1510" s="147" t="s">
        <v>873</v>
      </c>
      <c r="E1510" s="147" t="s">
        <v>15436</v>
      </c>
      <c r="F1510" s="147" t="s">
        <v>15437</v>
      </c>
      <c r="G1510" s="147" t="s">
        <v>15438</v>
      </c>
      <c r="H1510" s="246">
        <v>2958465</v>
      </c>
      <c r="I1510" s="246">
        <v>1</v>
      </c>
      <c r="J1510" s="147" t="s">
        <v>1406</v>
      </c>
    </row>
    <row r="1511" spans="2:10" x14ac:dyDescent="0.2">
      <c r="B1511" s="148" t="s">
        <v>13248</v>
      </c>
      <c r="C1511" s="149" t="s">
        <v>15446</v>
      </c>
      <c r="D1511" s="147" t="s">
        <v>873</v>
      </c>
      <c r="E1511" s="147" t="s">
        <v>15436</v>
      </c>
      <c r="F1511" s="147" t="s">
        <v>15437</v>
      </c>
      <c r="G1511" s="147" t="s">
        <v>15438</v>
      </c>
      <c r="H1511" s="246">
        <v>2958465</v>
      </c>
      <c r="I1511" s="246">
        <v>1</v>
      </c>
      <c r="J1511" s="147" t="s">
        <v>1406</v>
      </c>
    </row>
    <row r="1512" spans="2:10" x14ac:dyDescent="0.2">
      <c r="B1512" s="148" t="s">
        <v>13248</v>
      </c>
      <c r="C1512" s="149" t="s">
        <v>15447</v>
      </c>
      <c r="D1512" s="147" t="s">
        <v>873</v>
      </c>
      <c r="E1512" s="147" t="s">
        <v>15436</v>
      </c>
      <c r="F1512" s="147" t="s">
        <v>15437</v>
      </c>
      <c r="G1512" s="147" t="s">
        <v>15438</v>
      </c>
      <c r="H1512" s="246">
        <v>2958465</v>
      </c>
      <c r="I1512" s="246">
        <v>1</v>
      </c>
      <c r="J1512" s="147" t="s">
        <v>1406</v>
      </c>
    </row>
    <row r="1513" spans="2:10" x14ac:dyDescent="0.2">
      <c r="B1513" s="148" t="s">
        <v>13248</v>
      </c>
      <c r="C1513" s="149" t="s">
        <v>15448</v>
      </c>
      <c r="D1513" s="147" t="s">
        <v>873</v>
      </c>
      <c r="E1513" s="147" t="s">
        <v>15436</v>
      </c>
      <c r="F1513" s="147" t="s">
        <v>15437</v>
      </c>
      <c r="G1513" s="147" t="s">
        <v>15438</v>
      </c>
      <c r="H1513" s="246">
        <v>2958465</v>
      </c>
      <c r="I1513" s="246">
        <v>1</v>
      </c>
      <c r="J1513" s="147" t="s">
        <v>1406</v>
      </c>
    </row>
    <row r="1514" spans="2:10" x14ac:dyDescent="0.2">
      <c r="B1514" s="148" t="s">
        <v>13248</v>
      </c>
      <c r="C1514" s="149" t="s">
        <v>15449</v>
      </c>
      <c r="D1514" s="147" t="s">
        <v>873</v>
      </c>
      <c r="E1514" s="147" t="s">
        <v>15436</v>
      </c>
      <c r="F1514" s="147" t="s">
        <v>15437</v>
      </c>
      <c r="G1514" s="147" t="s">
        <v>15438</v>
      </c>
      <c r="H1514" s="246">
        <v>2958465</v>
      </c>
      <c r="I1514" s="246">
        <v>1</v>
      </c>
      <c r="J1514" s="147" t="s">
        <v>1406</v>
      </c>
    </row>
    <row r="1515" spans="2:10" x14ac:dyDescent="0.2">
      <c r="B1515" s="148" t="s">
        <v>13248</v>
      </c>
      <c r="C1515" s="149" t="s">
        <v>15450</v>
      </c>
      <c r="D1515" s="147" t="s">
        <v>873</v>
      </c>
      <c r="E1515" s="147" t="s">
        <v>15436</v>
      </c>
      <c r="F1515" s="147" t="s">
        <v>15437</v>
      </c>
      <c r="G1515" s="147" t="s">
        <v>15438</v>
      </c>
      <c r="H1515" s="246">
        <v>2958465</v>
      </c>
      <c r="I1515" s="246">
        <v>1</v>
      </c>
      <c r="J1515" s="147" t="s">
        <v>1406</v>
      </c>
    </row>
    <row r="1516" spans="2:10" x14ac:dyDescent="0.2">
      <c r="B1516" s="148" t="s">
        <v>13248</v>
      </c>
      <c r="C1516" s="149" t="s">
        <v>15451</v>
      </c>
      <c r="D1516" s="147" t="s">
        <v>873</v>
      </c>
      <c r="E1516" s="147" t="s">
        <v>15436</v>
      </c>
      <c r="F1516" s="147" t="s">
        <v>15437</v>
      </c>
      <c r="G1516" s="147" t="s">
        <v>15438</v>
      </c>
      <c r="H1516" s="246">
        <v>2958465</v>
      </c>
      <c r="I1516" s="246">
        <v>1</v>
      </c>
      <c r="J1516" s="147" t="s">
        <v>1406</v>
      </c>
    </row>
    <row r="1517" spans="2:10" x14ac:dyDescent="0.2">
      <c r="B1517" s="148" t="s">
        <v>13248</v>
      </c>
      <c r="C1517" s="149" t="s">
        <v>15452</v>
      </c>
      <c r="D1517" s="147" t="s">
        <v>873</v>
      </c>
      <c r="E1517" s="147" t="s">
        <v>15436</v>
      </c>
      <c r="F1517" s="147" t="s">
        <v>15437</v>
      </c>
      <c r="G1517" s="147" t="s">
        <v>15438</v>
      </c>
      <c r="H1517" s="246">
        <v>2958465</v>
      </c>
      <c r="I1517" s="246">
        <v>1</v>
      </c>
      <c r="J1517" s="147" t="s">
        <v>1406</v>
      </c>
    </row>
    <row r="1518" spans="2:10" x14ac:dyDescent="0.2">
      <c r="B1518" s="148" t="s">
        <v>13248</v>
      </c>
      <c r="C1518" s="149" t="s">
        <v>15453</v>
      </c>
      <c r="D1518" s="147" t="s">
        <v>873</v>
      </c>
      <c r="E1518" s="147" t="s">
        <v>15436</v>
      </c>
      <c r="F1518" s="147" t="s">
        <v>15437</v>
      </c>
      <c r="G1518" s="147" t="s">
        <v>15438</v>
      </c>
      <c r="H1518" s="246">
        <v>2958465</v>
      </c>
      <c r="I1518" s="246">
        <v>1</v>
      </c>
      <c r="J1518" s="147" t="s">
        <v>1406</v>
      </c>
    </row>
    <row r="1519" spans="2:10" x14ac:dyDescent="0.2">
      <c r="B1519" s="148" t="s">
        <v>13248</v>
      </c>
      <c r="C1519" s="149" t="s">
        <v>15454</v>
      </c>
      <c r="D1519" s="147" t="s">
        <v>873</v>
      </c>
      <c r="E1519" s="147" t="s">
        <v>15436</v>
      </c>
      <c r="F1519" s="147" t="s">
        <v>15437</v>
      </c>
      <c r="G1519" s="147" t="s">
        <v>15438</v>
      </c>
      <c r="H1519" s="246">
        <v>2958465</v>
      </c>
      <c r="I1519" s="246">
        <v>1</v>
      </c>
      <c r="J1519" s="147" t="s">
        <v>1406</v>
      </c>
    </row>
    <row r="1520" spans="2:10" x14ac:dyDescent="0.2">
      <c r="B1520" s="148" t="s">
        <v>13248</v>
      </c>
      <c r="C1520" s="149" t="s">
        <v>15455</v>
      </c>
      <c r="D1520" s="147" t="s">
        <v>873</v>
      </c>
      <c r="E1520" s="147" t="s">
        <v>15436</v>
      </c>
      <c r="F1520" s="147" t="s">
        <v>15437</v>
      </c>
      <c r="G1520" s="147" t="s">
        <v>15438</v>
      </c>
      <c r="H1520" s="246">
        <v>2958465</v>
      </c>
      <c r="I1520" s="246">
        <v>1</v>
      </c>
      <c r="J1520" s="147" t="s">
        <v>1406</v>
      </c>
    </row>
    <row r="1521" spans="2:10" x14ac:dyDescent="0.2">
      <c r="B1521" s="148" t="s">
        <v>13248</v>
      </c>
      <c r="C1521" s="149" t="s">
        <v>15456</v>
      </c>
      <c r="D1521" s="147" t="s">
        <v>873</v>
      </c>
      <c r="E1521" s="147" t="s">
        <v>15436</v>
      </c>
      <c r="F1521" s="147" t="s">
        <v>15437</v>
      </c>
      <c r="G1521" s="147" t="s">
        <v>15438</v>
      </c>
      <c r="H1521" s="246">
        <v>2958465</v>
      </c>
      <c r="I1521" s="246">
        <v>1</v>
      </c>
      <c r="J1521" s="147" t="s">
        <v>1406</v>
      </c>
    </row>
    <row r="1522" spans="2:10" x14ac:dyDescent="0.2">
      <c r="B1522" s="148" t="s">
        <v>13248</v>
      </c>
      <c r="C1522" s="149" t="s">
        <v>15457</v>
      </c>
      <c r="D1522" s="147" t="s">
        <v>873</v>
      </c>
      <c r="E1522" s="147" t="s">
        <v>15436</v>
      </c>
      <c r="F1522" s="147" t="s">
        <v>15437</v>
      </c>
      <c r="G1522" s="147" t="s">
        <v>15438</v>
      </c>
      <c r="H1522" s="246">
        <v>2958465</v>
      </c>
      <c r="I1522" s="246">
        <v>1</v>
      </c>
      <c r="J1522" s="147" t="s">
        <v>1406</v>
      </c>
    </row>
    <row r="1523" spans="2:10" x14ac:dyDescent="0.2">
      <c r="B1523" s="148" t="s">
        <v>13248</v>
      </c>
      <c r="C1523" s="149" t="s">
        <v>15458</v>
      </c>
      <c r="D1523" s="147" t="s">
        <v>873</v>
      </c>
      <c r="E1523" s="147" t="s">
        <v>15436</v>
      </c>
      <c r="F1523" s="147" t="s">
        <v>15437</v>
      </c>
      <c r="G1523" s="147" t="s">
        <v>15438</v>
      </c>
      <c r="H1523" s="246">
        <v>2958465</v>
      </c>
      <c r="I1523" s="246">
        <v>1</v>
      </c>
      <c r="J1523" s="147" t="s">
        <v>1406</v>
      </c>
    </row>
    <row r="1524" spans="2:10" x14ac:dyDescent="0.2">
      <c r="B1524" s="148" t="s">
        <v>13248</v>
      </c>
      <c r="C1524" s="149" t="s">
        <v>15459</v>
      </c>
      <c r="D1524" s="147" t="s">
        <v>873</v>
      </c>
      <c r="E1524" s="147" t="s">
        <v>15436</v>
      </c>
      <c r="F1524" s="147" t="s">
        <v>15437</v>
      </c>
      <c r="G1524" s="147" t="s">
        <v>15438</v>
      </c>
      <c r="H1524" s="246">
        <v>2958465</v>
      </c>
      <c r="I1524" s="246">
        <v>1</v>
      </c>
      <c r="J1524" s="147" t="s">
        <v>1406</v>
      </c>
    </row>
    <row r="1525" spans="2:10" x14ac:dyDescent="0.2">
      <c r="B1525" s="148" t="s">
        <v>13248</v>
      </c>
      <c r="C1525" s="149" t="s">
        <v>15460</v>
      </c>
      <c r="D1525" s="147" t="s">
        <v>873</v>
      </c>
      <c r="E1525" s="147" t="s">
        <v>15436</v>
      </c>
      <c r="F1525" s="147" t="s">
        <v>15437</v>
      </c>
      <c r="G1525" s="147" t="s">
        <v>15438</v>
      </c>
      <c r="H1525" s="246">
        <v>2958465</v>
      </c>
      <c r="I1525" s="246">
        <v>1</v>
      </c>
      <c r="J1525" s="147" t="s">
        <v>1406</v>
      </c>
    </row>
    <row r="1526" spans="2:10" x14ac:dyDescent="0.2">
      <c r="B1526" s="148" t="s">
        <v>13248</v>
      </c>
      <c r="C1526" s="149" t="s">
        <v>2826</v>
      </c>
      <c r="D1526" s="147" t="s">
        <v>795</v>
      </c>
      <c r="E1526" s="147" t="s">
        <v>1578</v>
      </c>
      <c r="F1526" s="147" t="s">
        <v>131</v>
      </c>
      <c r="G1526" s="147" t="s">
        <v>15461</v>
      </c>
      <c r="H1526" s="246">
        <v>2958465</v>
      </c>
      <c r="I1526" s="246">
        <v>1</v>
      </c>
      <c r="J1526" s="147" t="s">
        <v>1406</v>
      </c>
    </row>
    <row r="1527" spans="2:10" x14ac:dyDescent="0.2">
      <c r="B1527" s="148" t="s">
        <v>13248</v>
      </c>
      <c r="C1527" s="149" t="s">
        <v>2834</v>
      </c>
      <c r="D1527" s="147" t="s">
        <v>795</v>
      </c>
      <c r="E1527" s="147" t="s">
        <v>1578</v>
      </c>
      <c r="F1527" s="147" t="s">
        <v>131</v>
      </c>
      <c r="G1527" s="147" t="s">
        <v>15461</v>
      </c>
      <c r="H1527" s="246">
        <v>2958465</v>
      </c>
      <c r="I1527" s="246">
        <v>1</v>
      </c>
      <c r="J1527" s="147" t="s">
        <v>1406</v>
      </c>
    </row>
    <row r="1528" spans="2:10" x14ac:dyDescent="0.2">
      <c r="B1528" s="148" t="s">
        <v>13248</v>
      </c>
      <c r="C1528" s="149" t="s">
        <v>2835</v>
      </c>
      <c r="D1528" s="147" t="s">
        <v>795</v>
      </c>
      <c r="E1528" s="147" t="s">
        <v>1578</v>
      </c>
      <c r="F1528" s="147" t="s">
        <v>131</v>
      </c>
      <c r="G1528" s="147" t="s">
        <v>15461</v>
      </c>
      <c r="H1528" s="246">
        <v>2958465</v>
      </c>
      <c r="I1528" s="246">
        <v>1</v>
      </c>
      <c r="J1528" s="147" t="s">
        <v>1406</v>
      </c>
    </row>
    <row r="1529" spans="2:10" x14ac:dyDescent="0.2">
      <c r="B1529" s="148" t="s">
        <v>13248</v>
      </c>
      <c r="C1529" s="149" t="s">
        <v>2832</v>
      </c>
      <c r="D1529" s="147" t="s">
        <v>795</v>
      </c>
      <c r="E1529" s="147" t="s">
        <v>1578</v>
      </c>
      <c r="F1529" s="147" t="s">
        <v>131</v>
      </c>
      <c r="G1529" s="147" t="s">
        <v>15461</v>
      </c>
      <c r="H1529" s="246">
        <v>2958465</v>
      </c>
      <c r="I1529" s="246">
        <v>1</v>
      </c>
      <c r="J1529" s="147" t="s">
        <v>1406</v>
      </c>
    </row>
    <row r="1530" spans="2:10" x14ac:dyDescent="0.2">
      <c r="B1530" s="148" t="s">
        <v>13248</v>
      </c>
      <c r="C1530" s="149" t="s">
        <v>2825</v>
      </c>
      <c r="D1530" s="147" t="s">
        <v>795</v>
      </c>
      <c r="E1530" s="147" t="s">
        <v>1578</v>
      </c>
      <c r="F1530" s="147" t="s">
        <v>131</v>
      </c>
      <c r="G1530" s="147" t="s">
        <v>15461</v>
      </c>
      <c r="H1530" s="246">
        <v>2958465</v>
      </c>
      <c r="I1530" s="246">
        <v>1</v>
      </c>
      <c r="J1530" s="147" t="s">
        <v>1406</v>
      </c>
    </row>
    <row r="1531" spans="2:10" x14ac:dyDescent="0.2">
      <c r="B1531" s="148" t="s">
        <v>13248</v>
      </c>
      <c r="C1531" s="149" t="s">
        <v>2822</v>
      </c>
      <c r="D1531" s="147" t="s">
        <v>795</v>
      </c>
      <c r="E1531" s="147" t="s">
        <v>1578</v>
      </c>
      <c r="F1531" s="147" t="s">
        <v>131</v>
      </c>
      <c r="G1531" s="147" t="s">
        <v>15461</v>
      </c>
      <c r="H1531" s="246">
        <v>2958465</v>
      </c>
      <c r="I1531" s="246">
        <v>1</v>
      </c>
      <c r="J1531" s="147" t="s">
        <v>1406</v>
      </c>
    </row>
    <row r="1532" spans="2:10" x14ac:dyDescent="0.2">
      <c r="B1532" s="148" t="s">
        <v>13248</v>
      </c>
      <c r="C1532" s="149" t="s">
        <v>2815</v>
      </c>
      <c r="D1532" s="147" t="s">
        <v>795</v>
      </c>
      <c r="E1532" s="147" t="s">
        <v>1578</v>
      </c>
      <c r="F1532" s="147" t="s">
        <v>131</v>
      </c>
      <c r="G1532" s="147" t="s">
        <v>15461</v>
      </c>
      <c r="H1532" s="246">
        <v>2958465</v>
      </c>
      <c r="I1532" s="246">
        <v>1</v>
      </c>
      <c r="J1532" s="147" t="s">
        <v>1406</v>
      </c>
    </row>
    <row r="1533" spans="2:10" x14ac:dyDescent="0.2">
      <c r="B1533" s="148" t="s">
        <v>13248</v>
      </c>
      <c r="C1533" s="149" t="s">
        <v>2823</v>
      </c>
      <c r="D1533" s="147" t="s">
        <v>795</v>
      </c>
      <c r="E1533" s="147" t="s">
        <v>1578</v>
      </c>
      <c r="F1533" s="147" t="s">
        <v>131</v>
      </c>
      <c r="G1533" s="147" t="s">
        <v>15461</v>
      </c>
      <c r="H1533" s="246">
        <v>2958465</v>
      </c>
      <c r="I1533" s="246">
        <v>1</v>
      </c>
      <c r="J1533" s="147" t="s">
        <v>1406</v>
      </c>
    </row>
    <row r="1534" spans="2:10" x14ac:dyDescent="0.2">
      <c r="B1534" s="148" t="s">
        <v>13248</v>
      </c>
      <c r="C1534" s="149" t="s">
        <v>2819</v>
      </c>
      <c r="D1534" s="147" t="s">
        <v>795</v>
      </c>
      <c r="E1534" s="147" t="s">
        <v>1578</v>
      </c>
      <c r="F1534" s="147" t="s">
        <v>131</v>
      </c>
      <c r="G1534" s="147" t="s">
        <v>15461</v>
      </c>
      <c r="H1534" s="246">
        <v>2958465</v>
      </c>
      <c r="I1534" s="246">
        <v>1</v>
      </c>
      <c r="J1534" s="147" t="s">
        <v>1406</v>
      </c>
    </row>
    <row r="1535" spans="2:10" x14ac:dyDescent="0.2">
      <c r="B1535" s="148" t="s">
        <v>13248</v>
      </c>
      <c r="C1535" s="149" t="s">
        <v>2817</v>
      </c>
      <c r="D1535" s="147" t="s">
        <v>795</v>
      </c>
      <c r="E1535" s="147" t="s">
        <v>1578</v>
      </c>
      <c r="F1535" s="147" t="s">
        <v>131</v>
      </c>
      <c r="G1535" s="147" t="s">
        <v>15461</v>
      </c>
      <c r="H1535" s="246">
        <v>2958465</v>
      </c>
      <c r="I1535" s="246">
        <v>1</v>
      </c>
      <c r="J1535" s="147" t="s">
        <v>1406</v>
      </c>
    </row>
    <row r="1536" spans="2:10" x14ac:dyDescent="0.2">
      <c r="B1536" s="148" t="s">
        <v>13248</v>
      </c>
      <c r="C1536" s="149" t="s">
        <v>2821</v>
      </c>
      <c r="D1536" s="147" t="s">
        <v>795</v>
      </c>
      <c r="E1536" s="147" t="s">
        <v>1578</v>
      </c>
      <c r="F1536" s="147" t="s">
        <v>131</v>
      </c>
      <c r="G1536" s="147" t="s">
        <v>15461</v>
      </c>
      <c r="H1536" s="246">
        <v>2958465</v>
      </c>
      <c r="I1536" s="246">
        <v>1</v>
      </c>
      <c r="J1536" s="147" t="s">
        <v>1406</v>
      </c>
    </row>
    <row r="1537" spans="2:10" x14ac:dyDescent="0.2">
      <c r="B1537" s="148" t="s">
        <v>13248</v>
      </c>
      <c r="C1537" s="149" t="s">
        <v>2818</v>
      </c>
      <c r="D1537" s="147" t="s">
        <v>795</v>
      </c>
      <c r="E1537" s="147" t="s">
        <v>1578</v>
      </c>
      <c r="F1537" s="147" t="s">
        <v>131</v>
      </c>
      <c r="G1537" s="147" t="s">
        <v>15461</v>
      </c>
      <c r="H1537" s="246">
        <v>2958465</v>
      </c>
      <c r="I1537" s="246">
        <v>1</v>
      </c>
      <c r="J1537" s="147" t="s">
        <v>1406</v>
      </c>
    </row>
    <row r="1538" spans="2:10" x14ac:dyDescent="0.2">
      <c r="B1538" s="148" t="s">
        <v>13248</v>
      </c>
      <c r="C1538" s="149" t="s">
        <v>2831</v>
      </c>
      <c r="D1538" s="147" t="s">
        <v>795</v>
      </c>
      <c r="E1538" s="147" t="s">
        <v>1578</v>
      </c>
      <c r="F1538" s="147" t="s">
        <v>131</v>
      </c>
      <c r="G1538" s="147" t="s">
        <v>15461</v>
      </c>
      <c r="H1538" s="246">
        <v>2958465</v>
      </c>
      <c r="I1538" s="246">
        <v>1</v>
      </c>
      <c r="J1538" s="147" t="s">
        <v>1406</v>
      </c>
    </row>
    <row r="1539" spans="2:10" x14ac:dyDescent="0.2">
      <c r="B1539" s="148" t="s">
        <v>13248</v>
      </c>
      <c r="C1539" s="149" t="s">
        <v>2830</v>
      </c>
      <c r="D1539" s="147" t="s">
        <v>795</v>
      </c>
      <c r="E1539" s="147" t="s">
        <v>1578</v>
      </c>
      <c r="F1539" s="147" t="s">
        <v>131</v>
      </c>
      <c r="G1539" s="147" t="s">
        <v>15461</v>
      </c>
      <c r="H1539" s="246">
        <v>2958465</v>
      </c>
      <c r="I1539" s="246">
        <v>1</v>
      </c>
      <c r="J1539" s="147" t="s">
        <v>1406</v>
      </c>
    </row>
    <row r="1540" spans="2:10" x14ac:dyDescent="0.2">
      <c r="B1540" s="148" t="s">
        <v>13248</v>
      </c>
      <c r="C1540" s="149" t="s">
        <v>2816</v>
      </c>
      <c r="D1540" s="147" t="s">
        <v>795</v>
      </c>
      <c r="E1540" s="147" t="s">
        <v>1578</v>
      </c>
      <c r="F1540" s="147" t="s">
        <v>131</v>
      </c>
      <c r="G1540" s="147" t="s">
        <v>15461</v>
      </c>
      <c r="H1540" s="246">
        <v>2958465</v>
      </c>
      <c r="I1540" s="246">
        <v>1</v>
      </c>
      <c r="J1540" s="147" t="s">
        <v>1406</v>
      </c>
    </row>
    <row r="1541" spans="2:10" x14ac:dyDescent="0.2">
      <c r="B1541" s="148" t="s">
        <v>13248</v>
      </c>
      <c r="C1541" s="149" t="s">
        <v>2820</v>
      </c>
      <c r="D1541" s="147" t="s">
        <v>795</v>
      </c>
      <c r="E1541" s="147" t="s">
        <v>1578</v>
      </c>
      <c r="F1541" s="147" t="s">
        <v>131</v>
      </c>
      <c r="G1541" s="147" t="s">
        <v>15461</v>
      </c>
      <c r="H1541" s="246">
        <v>2958465</v>
      </c>
      <c r="I1541" s="246">
        <v>1</v>
      </c>
      <c r="J1541" s="147" t="s">
        <v>1406</v>
      </c>
    </row>
    <row r="1542" spans="2:10" x14ac:dyDescent="0.2">
      <c r="B1542" s="148" t="s">
        <v>13248</v>
      </c>
      <c r="C1542" s="149" t="s">
        <v>2824</v>
      </c>
      <c r="D1542" s="147" t="s">
        <v>795</v>
      </c>
      <c r="E1542" s="147" t="s">
        <v>1578</v>
      </c>
      <c r="F1542" s="147" t="s">
        <v>131</v>
      </c>
      <c r="G1542" s="147" t="s">
        <v>15461</v>
      </c>
      <c r="H1542" s="246">
        <v>2958465</v>
      </c>
      <c r="I1542" s="246">
        <v>1</v>
      </c>
      <c r="J1542" s="147" t="s">
        <v>1406</v>
      </c>
    </row>
    <row r="1543" spans="2:10" x14ac:dyDescent="0.2">
      <c r="B1543" s="148" t="s">
        <v>13248</v>
      </c>
      <c r="C1543" s="149" t="s">
        <v>2833</v>
      </c>
      <c r="D1543" s="147" t="s">
        <v>795</v>
      </c>
      <c r="E1543" s="147" t="s">
        <v>1578</v>
      </c>
      <c r="F1543" s="147" t="s">
        <v>131</v>
      </c>
      <c r="G1543" s="147" t="s">
        <v>15461</v>
      </c>
      <c r="H1543" s="246">
        <v>2958465</v>
      </c>
      <c r="I1543" s="246">
        <v>1</v>
      </c>
      <c r="J1543" s="147" t="s">
        <v>1406</v>
      </c>
    </row>
    <row r="1544" spans="2:10" x14ac:dyDescent="0.2">
      <c r="B1544" s="148" t="s">
        <v>13248</v>
      </c>
      <c r="C1544" s="149" t="s">
        <v>2829</v>
      </c>
      <c r="D1544" s="147" t="s">
        <v>795</v>
      </c>
      <c r="E1544" s="147" t="s">
        <v>1578</v>
      </c>
      <c r="F1544" s="147" t="s">
        <v>131</v>
      </c>
      <c r="G1544" s="147" t="s">
        <v>15461</v>
      </c>
      <c r="H1544" s="246">
        <v>2958465</v>
      </c>
      <c r="I1544" s="246">
        <v>1</v>
      </c>
      <c r="J1544" s="147" t="s">
        <v>1406</v>
      </c>
    </row>
    <row r="1545" spans="2:10" x14ac:dyDescent="0.2">
      <c r="B1545" s="148" t="s">
        <v>13248</v>
      </c>
      <c r="C1545" s="149" t="s">
        <v>2836</v>
      </c>
      <c r="D1545" s="147" t="s">
        <v>795</v>
      </c>
      <c r="E1545" s="147" t="s">
        <v>1578</v>
      </c>
      <c r="F1545" s="147" t="s">
        <v>131</v>
      </c>
      <c r="G1545" s="147" t="s">
        <v>15461</v>
      </c>
      <c r="H1545" s="246">
        <v>2958465</v>
      </c>
      <c r="I1545" s="246">
        <v>1</v>
      </c>
      <c r="J1545" s="147" t="s">
        <v>1406</v>
      </c>
    </row>
    <row r="1546" spans="2:10" x14ac:dyDescent="0.2">
      <c r="B1546" s="148" t="s">
        <v>13248</v>
      </c>
      <c r="C1546" s="149" t="s">
        <v>2828</v>
      </c>
      <c r="D1546" s="147" t="s">
        <v>795</v>
      </c>
      <c r="E1546" s="147" t="s">
        <v>1578</v>
      </c>
      <c r="F1546" s="147" t="s">
        <v>131</v>
      </c>
      <c r="G1546" s="147" t="s">
        <v>15461</v>
      </c>
      <c r="H1546" s="246">
        <v>2958465</v>
      </c>
      <c r="I1546" s="246">
        <v>1</v>
      </c>
      <c r="J1546" s="147" t="s">
        <v>1406</v>
      </c>
    </row>
    <row r="1547" spans="2:10" x14ac:dyDescent="0.2">
      <c r="B1547" s="148" t="s">
        <v>13248</v>
      </c>
      <c r="C1547" s="149" t="s">
        <v>2827</v>
      </c>
      <c r="D1547" s="147" t="s">
        <v>795</v>
      </c>
      <c r="E1547" s="147" t="s">
        <v>1578</v>
      </c>
      <c r="F1547" s="147" t="s">
        <v>131</v>
      </c>
      <c r="G1547" s="147" t="s">
        <v>15461</v>
      </c>
      <c r="H1547" s="246">
        <v>2958465</v>
      </c>
      <c r="I1547" s="246">
        <v>1</v>
      </c>
      <c r="J1547" s="147" t="s">
        <v>1406</v>
      </c>
    </row>
    <row r="1548" spans="2:10" x14ac:dyDescent="0.2">
      <c r="B1548" s="148" t="s">
        <v>13248</v>
      </c>
      <c r="C1548" s="149" t="s">
        <v>2784</v>
      </c>
      <c r="D1548" s="147" t="s">
        <v>796</v>
      </c>
      <c r="E1548" s="147" t="s">
        <v>319</v>
      </c>
      <c r="F1548" s="147" t="s">
        <v>131</v>
      </c>
      <c r="G1548" s="147" t="s">
        <v>15462</v>
      </c>
      <c r="H1548" s="246">
        <v>2958465</v>
      </c>
      <c r="I1548" s="246">
        <v>1</v>
      </c>
      <c r="J1548" s="147" t="s">
        <v>1406</v>
      </c>
    </row>
    <row r="1549" spans="2:10" x14ac:dyDescent="0.2">
      <c r="B1549" s="148" t="s">
        <v>13248</v>
      </c>
      <c r="C1549" s="149" t="s">
        <v>2785</v>
      </c>
      <c r="D1549" s="147" t="s">
        <v>796</v>
      </c>
      <c r="E1549" s="147" t="s">
        <v>319</v>
      </c>
      <c r="F1549" s="147" t="s">
        <v>131</v>
      </c>
      <c r="G1549" s="147" t="s">
        <v>15462</v>
      </c>
      <c r="H1549" s="246">
        <v>2958465</v>
      </c>
      <c r="I1549" s="246">
        <v>1</v>
      </c>
      <c r="J1549" s="147" t="s">
        <v>1406</v>
      </c>
    </row>
    <row r="1550" spans="2:10" x14ac:dyDescent="0.2">
      <c r="B1550" s="148" t="s">
        <v>13248</v>
      </c>
      <c r="C1550" s="149" t="s">
        <v>2786</v>
      </c>
      <c r="D1550" s="147" t="s">
        <v>796</v>
      </c>
      <c r="E1550" s="147" t="s">
        <v>319</v>
      </c>
      <c r="F1550" s="147" t="s">
        <v>131</v>
      </c>
      <c r="G1550" s="147" t="s">
        <v>15462</v>
      </c>
      <c r="H1550" s="246">
        <v>2958465</v>
      </c>
      <c r="I1550" s="246">
        <v>1</v>
      </c>
      <c r="J1550" s="147" t="s">
        <v>1406</v>
      </c>
    </row>
    <row r="1551" spans="2:10" x14ac:dyDescent="0.2">
      <c r="B1551" s="148" t="s">
        <v>13248</v>
      </c>
      <c r="C1551" s="149" t="s">
        <v>2787</v>
      </c>
      <c r="D1551" s="147" t="s">
        <v>796</v>
      </c>
      <c r="E1551" s="147" t="s">
        <v>319</v>
      </c>
      <c r="F1551" s="147" t="s">
        <v>131</v>
      </c>
      <c r="G1551" s="147" t="s">
        <v>15462</v>
      </c>
      <c r="H1551" s="246">
        <v>2958465</v>
      </c>
      <c r="I1551" s="246">
        <v>1</v>
      </c>
      <c r="J1551" s="147" t="s">
        <v>1406</v>
      </c>
    </row>
    <row r="1552" spans="2:10" x14ac:dyDescent="0.2">
      <c r="B1552" s="148" t="s">
        <v>13248</v>
      </c>
      <c r="C1552" s="149" t="s">
        <v>2788</v>
      </c>
      <c r="D1552" s="147" t="s">
        <v>796</v>
      </c>
      <c r="E1552" s="147" t="s">
        <v>319</v>
      </c>
      <c r="F1552" s="147" t="s">
        <v>131</v>
      </c>
      <c r="G1552" s="147" t="s">
        <v>15462</v>
      </c>
      <c r="H1552" s="246">
        <v>2958465</v>
      </c>
      <c r="I1552" s="246">
        <v>1</v>
      </c>
      <c r="J1552" s="147" t="s">
        <v>1406</v>
      </c>
    </row>
    <row r="1553" spans="2:10" x14ac:dyDescent="0.2">
      <c r="B1553" s="148" t="s">
        <v>13248</v>
      </c>
      <c r="C1553" s="149" t="s">
        <v>2789</v>
      </c>
      <c r="D1553" s="147" t="s">
        <v>796</v>
      </c>
      <c r="E1553" s="147" t="s">
        <v>319</v>
      </c>
      <c r="F1553" s="147" t="s">
        <v>131</v>
      </c>
      <c r="G1553" s="147" t="s">
        <v>15462</v>
      </c>
      <c r="H1553" s="246">
        <v>2958465</v>
      </c>
      <c r="I1553" s="246">
        <v>1</v>
      </c>
      <c r="J1553" s="147" t="s">
        <v>1406</v>
      </c>
    </row>
    <row r="1554" spans="2:10" x14ac:dyDescent="0.2">
      <c r="B1554" s="148" t="s">
        <v>13248</v>
      </c>
      <c r="C1554" s="149" t="s">
        <v>2790</v>
      </c>
      <c r="D1554" s="147" t="s">
        <v>796</v>
      </c>
      <c r="E1554" s="147" t="s">
        <v>319</v>
      </c>
      <c r="F1554" s="147" t="s">
        <v>131</v>
      </c>
      <c r="G1554" s="147" t="s">
        <v>15462</v>
      </c>
      <c r="H1554" s="246">
        <v>2958465</v>
      </c>
      <c r="I1554" s="246">
        <v>1</v>
      </c>
      <c r="J1554" s="147" t="s">
        <v>1406</v>
      </c>
    </row>
    <row r="1555" spans="2:10" x14ac:dyDescent="0.2">
      <c r="B1555" s="148" t="s">
        <v>13248</v>
      </c>
      <c r="C1555" s="149" t="s">
        <v>2791</v>
      </c>
      <c r="D1555" s="147" t="s">
        <v>796</v>
      </c>
      <c r="E1555" s="147" t="s">
        <v>319</v>
      </c>
      <c r="F1555" s="147" t="s">
        <v>131</v>
      </c>
      <c r="G1555" s="147" t="s">
        <v>15462</v>
      </c>
      <c r="H1555" s="246">
        <v>2958465</v>
      </c>
      <c r="I1555" s="246">
        <v>1</v>
      </c>
      <c r="J1555" s="147" t="s">
        <v>1406</v>
      </c>
    </row>
    <row r="1556" spans="2:10" x14ac:dyDescent="0.2">
      <c r="B1556" s="148" t="s">
        <v>13248</v>
      </c>
      <c r="C1556" s="149" t="s">
        <v>13988</v>
      </c>
      <c r="D1556" s="147" t="s">
        <v>796</v>
      </c>
      <c r="E1556" s="147" t="s">
        <v>319</v>
      </c>
      <c r="F1556" s="147" t="s">
        <v>131</v>
      </c>
      <c r="G1556" s="147" t="s">
        <v>15462</v>
      </c>
      <c r="H1556" s="246">
        <v>2958465</v>
      </c>
      <c r="I1556" s="246">
        <v>1</v>
      </c>
      <c r="J1556" s="147" t="s">
        <v>1406</v>
      </c>
    </row>
    <row r="1557" spans="2:10" x14ac:dyDescent="0.2">
      <c r="B1557" s="148" t="s">
        <v>13248</v>
      </c>
      <c r="C1557" s="149" t="s">
        <v>2792</v>
      </c>
      <c r="D1557" s="147" t="s">
        <v>796</v>
      </c>
      <c r="E1557" s="147" t="s">
        <v>319</v>
      </c>
      <c r="F1557" s="147" t="s">
        <v>131</v>
      </c>
      <c r="G1557" s="147" t="s">
        <v>15462</v>
      </c>
      <c r="H1557" s="246">
        <v>2958465</v>
      </c>
      <c r="I1557" s="246">
        <v>1</v>
      </c>
      <c r="J1557" s="147" t="s">
        <v>1406</v>
      </c>
    </row>
    <row r="1558" spans="2:10" x14ac:dyDescent="0.2">
      <c r="B1558" s="148" t="s">
        <v>13248</v>
      </c>
      <c r="C1558" s="149" t="s">
        <v>2793</v>
      </c>
      <c r="D1558" s="147" t="s">
        <v>796</v>
      </c>
      <c r="E1558" s="147" t="s">
        <v>319</v>
      </c>
      <c r="F1558" s="147" t="s">
        <v>131</v>
      </c>
      <c r="G1558" s="147" t="s">
        <v>15462</v>
      </c>
      <c r="H1558" s="246">
        <v>2958465</v>
      </c>
      <c r="I1558" s="246">
        <v>1</v>
      </c>
      <c r="J1558" s="147" t="s">
        <v>1406</v>
      </c>
    </row>
    <row r="1559" spans="2:10" x14ac:dyDescent="0.2">
      <c r="B1559" s="148" t="s">
        <v>13248</v>
      </c>
      <c r="C1559" s="149" t="s">
        <v>2796</v>
      </c>
      <c r="D1559" s="147" t="s">
        <v>796</v>
      </c>
      <c r="E1559" s="147" t="s">
        <v>319</v>
      </c>
      <c r="F1559" s="147" t="s">
        <v>131</v>
      </c>
      <c r="G1559" s="147" t="s">
        <v>15462</v>
      </c>
      <c r="H1559" s="246">
        <v>2958465</v>
      </c>
      <c r="I1559" s="246">
        <v>1</v>
      </c>
      <c r="J1559" s="147" t="s">
        <v>1406</v>
      </c>
    </row>
    <row r="1560" spans="2:10" x14ac:dyDescent="0.2">
      <c r="B1560" s="148" t="s">
        <v>13248</v>
      </c>
      <c r="C1560" s="149" t="s">
        <v>2783</v>
      </c>
      <c r="D1560" s="147" t="s">
        <v>796</v>
      </c>
      <c r="E1560" s="147" t="s">
        <v>319</v>
      </c>
      <c r="F1560" s="147" t="s">
        <v>131</v>
      </c>
      <c r="G1560" s="147" t="s">
        <v>15462</v>
      </c>
      <c r="H1560" s="246">
        <v>2958465</v>
      </c>
      <c r="I1560" s="246">
        <v>1</v>
      </c>
      <c r="J1560" s="147" t="s">
        <v>1406</v>
      </c>
    </row>
    <row r="1561" spans="2:10" x14ac:dyDescent="0.2">
      <c r="B1561" s="148" t="s">
        <v>13248</v>
      </c>
      <c r="C1561" s="149" t="s">
        <v>2795</v>
      </c>
      <c r="D1561" s="147" t="s">
        <v>796</v>
      </c>
      <c r="E1561" s="147" t="s">
        <v>319</v>
      </c>
      <c r="F1561" s="147" t="s">
        <v>131</v>
      </c>
      <c r="G1561" s="147" t="s">
        <v>15462</v>
      </c>
      <c r="H1561" s="246">
        <v>2958465</v>
      </c>
      <c r="I1561" s="246">
        <v>1</v>
      </c>
      <c r="J1561" s="147" t="s">
        <v>1406</v>
      </c>
    </row>
    <row r="1562" spans="2:10" x14ac:dyDescent="0.2">
      <c r="B1562" s="148" t="s">
        <v>13248</v>
      </c>
      <c r="C1562" s="149" t="s">
        <v>2794</v>
      </c>
      <c r="D1562" s="147" t="s">
        <v>796</v>
      </c>
      <c r="E1562" s="147" t="s">
        <v>319</v>
      </c>
      <c r="F1562" s="147" t="s">
        <v>131</v>
      </c>
      <c r="G1562" s="147" t="s">
        <v>15462</v>
      </c>
      <c r="H1562" s="246">
        <v>2958465</v>
      </c>
      <c r="I1562" s="246">
        <v>1</v>
      </c>
      <c r="J1562" s="147" t="s">
        <v>1406</v>
      </c>
    </row>
    <row r="1563" spans="2:10" x14ac:dyDescent="0.2">
      <c r="B1563" s="148" t="s">
        <v>13248</v>
      </c>
      <c r="C1563" s="149" t="s">
        <v>2780</v>
      </c>
      <c r="D1563" s="147" t="s">
        <v>796</v>
      </c>
      <c r="E1563" s="147" t="s">
        <v>319</v>
      </c>
      <c r="F1563" s="147" t="s">
        <v>131</v>
      </c>
      <c r="G1563" s="147" t="s">
        <v>15462</v>
      </c>
      <c r="H1563" s="246">
        <v>2958465</v>
      </c>
      <c r="I1563" s="246">
        <v>1</v>
      </c>
      <c r="J1563" s="147" t="s">
        <v>1406</v>
      </c>
    </row>
    <row r="1564" spans="2:10" x14ac:dyDescent="0.2">
      <c r="B1564" s="148" t="s">
        <v>13248</v>
      </c>
      <c r="C1564" s="149" t="s">
        <v>2779</v>
      </c>
      <c r="D1564" s="147" t="s">
        <v>796</v>
      </c>
      <c r="E1564" s="147" t="s">
        <v>319</v>
      </c>
      <c r="F1564" s="147" t="s">
        <v>131</v>
      </c>
      <c r="G1564" s="147" t="s">
        <v>15462</v>
      </c>
      <c r="H1564" s="246">
        <v>2958465</v>
      </c>
      <c r="I1564" s="246">
        <v>1</v>
      </c>
      <c r="J1564" s="147" t="s">
        <v>1406</v>
      </c>
    </row>
    <row r="1565" spans="2:10" x14ac:dyDescent="0.2">
      <c r="B1565" s="148" t="s">
        <v>13248</v>
      </c>
      <c r="C1565" s="149" t="s">
        <v>2782</v>
      </c>
      <c r="D1565" s="147" t="s">
        <v>796</v>
      </c>
      <c r="E1565" s="147" t="s">
        <v>319</v>
      </c>
      <c r="F1565" s="147" t="s">
        <v>131</v>
      </c>
      <c r="G1565" s="147" t="s">
        <v>15462</v>
      </c>
      <c r="H1565" s="246">
        <v>2958465</v>
      </c>
      <c r="I1565" s="246">
        <v>1</v>
      </c>
      <c r="J1565" s="147" t="s">
        <v>1406</v>
      </c>
    </row>
    <row r="1566" spans="2:10" x14ac:dyDescent="0.2">
      <c r="B1566" s="148" t="s">
        <v>13248</v>
      </c>
      <c r="C1566" s="149" t="s">
        <v>2781</v>
      </c>
      <c r="D1566" s="147" t="s">
        <v>796</v>
      </c>
      <c r="E1566" s="147" t="s">
        <v>319</v>
      </c>
      <c r="F1566" s="147" t="s">
        <v>131</v>
      </c>
      <c r="G1566" s="147" t="s">
        <v>15462</v>
      </c>
      <c r="H1566" s="246">
        <v>2958465</v>
      </c>
      <c r="I1566" s="246">
        <v>1</v>
      </c>
      <c r="J1566" s="147" t="s">
        <v>1406</v>
      </c>
    </row>
    <row r="1567" spans="2:10" x14ac:dyDescent="0.2">
      <c r="B1567" s="148" t="s">
        <v>13248</v>
      </c>
      <c r="C1567" s="149" t="s">
        <v>2802</v>
      </c>
      <c r="D1567" s="147" t="s">
        <v>797</v>
      </c>
      <c r="E1567" s="147" t="s">
        <v>320</v>
      </c>
      <c r="F1567" s="147" t="s">
        <v>131</v>
      </c>
      <c r="G1567" s="147" t="s">
        <v>15463</v>
      </c>
      <c r="H1567" s="246">
        <v>2958465</v>
      </c>
      <c r="I1567" s="246">
        <v>1</v>
      </c>
      <c r="J1567" s="147" t="s">
        <v>1406</v>
      </c>
    </row>
    <row r="1568" spans="2:10" x14ac:dyDescent="0.2">
      <c r="B1568" s="148" t="s">
        <v>13248</v>
      </c>
      <c r="C1568" s="149" t="s">
        <v>2803</v>
      </c>
      <c r="D1568" s="147" t="s">
        <v>797</v>
      </c>
      <c r="E1568" s="147" t="s">
        <v>320</v>
      </c>
      <c r="F1568" s="147" t="s">
        <v>131</v>
      </c>
      <c r="G1568" s="147" t="s">
        <v>15463</v>
      </c>
      <c r="H1568" s="246">
        <v>2958465</v>
      </c>
      <c r="I1568" s="246">
        <v>1</v>
      </c>
      <c r="J1568" s="147" t="s">
        <v>1406</v>
      </c>
    </row>
    <row r="1569" spans="2:10" x14ac:dyDescent="0.2">
      <c r="B1569" s="148" t="s">
        <v>13248</v>
      </c>
      <c r="C1569" s="149" t="s">
        <v>2804</v>
      </c>
      <c r="D1569" s="147" t="s">
        <v>797</v>
      </c>
      <c r="E1569" s="147" t="s">
        <v>320</v>
      </c>
      <c r="F1569" s="147" t="s">
        <v>131</v>
      </c>
      <c r="G1569" s="147" t="s">
        <v>15463</v>
      </c>
      <c r="H1569" s="246">
        <v>2958465</v>
      </c>
      <c r="I1569" s="246">
        <v>1</v>
      </c>
      <c r="J1569" s="147" t="s">
        <v>1406</v>
      </c>
    </row>
    <row r="1570" spans="2:10" x14ac:dyDescent="0.2">
      <c r="B1570" s="148" t="s">
        <v>13248</v>
      </c>
      <c r="C1570" s="149" t="s">
        <v>2805</v>
      </c>
      <c r="D1570" s="147" t="s">
        <v>797</v>
      </c>
      <c r="E1570" s="147" t="s">
        <v>320</v>
      </c>
      <c r="F1570" s="147" t="s">
        <v>131</v>
      </c>
      <c r="G1570" s="147" t="s">
        <v>15463</v>
      </c>
      <c r="H1570" s="246">
        <v>2958465</v>
      </c>
      <c r="I1570" s="246">
        <v>1</v>
      </c>
      <c r="J1570" s="147" t="s">
        <v>1406</v>
      </c>
    </row>
    <row r="1571" spans="2:10" x14ac:dyDescent="0.2">
      <c r="B1571" s="148" t="s">
        <v>13248</v>
      </c>
      <c r="C1571" s="149" t="s">
        <v>2806</v>
      </c>
      <c r="D1571" s="147" t="s">
        <v>797</v>
      </c>
      <c r="E1571" s="147" t="s">
        <v>320</v>
      </c>
      <c r="F1571" s="147" t="s">
        <v>131</v>
      </c>
      <c r="G1571" s="147" t="s">
        <v>15463</v>
      </c>
      <c r="H1571" s="246">
        <v>2958465</v>
      </c>
      <c r="I1571" s="246">
        <v>1</v>
      </c>
      <c r="J1571" s="147" t="s">
        <v>1406</v>
      </c>
    </row>
    <row r="1572" spans="2:10" x14ac:dyDescent="0.2">
      <c r="B1572" s="148" t="s">
        <v>13248</v>
      </c>
      <c r="C1572" s="149" t="s">
        <v>2807</v>
      </c>
      <c r="D1572" s="147" t="s">
        <v>797</v>
      </c>
      <c r="E1572" s="147" t="s">
        <v>320</v>
      </c>
      <c r="F1572" s="147" t="s">
        <v>131</v>
      </c>
      <c r="G1572" s="147" t="s">
        <v>15463</v>
      </c>
      <c r="H1572" s="246">
        <v>2958465</v>
      </c>
      <c r="I1572" s="246">
        <v>1</v>
      </c>
      <c r="J1572" s="147" t="s">
        <v>1406</v>
      </c>
    </row>
    <row r="1573" spans="2:10" x14ac:dyDescent="0.2">
      <c r="B1573" s="148" t="s">
        <v>13248</v>
      </c>
      <c r="C1573" s="149" t="s">
        <v>2808</v>
      </c>
      <c r="D1573" s="147" t="s">
        <v>797</v>
      </c>
      <c r="E1573" s="147" t="s">
        <v>320</v>
      </c>
      <c r="F1573" s="147" t="s">
        <v>131</v>
      </c>
      <c r="G1573" s="147" t="s">
        <v>15463</v>
      </c>
      <c r="H1573" s="246">
        <v>2958465</v>
      </c>
      <c r="I1573" s="246">
        <v>1</v>
      </c>
      <c r="J1573" s="147" t="s">
        <v>1406</v>
      </c>
    </row>
    <row r="1574" spans="2:10" x14ac:dyDescent="0.2">
      <c r="B1574" s="148" t="s">
        <v>13248</v>
      </c>
      <c r="C1574" s="149" t="s">
        <v>2809</v>
      </c>
      <c r="D1574" s="147" t="s">
        <v>797</v>
      </c>
      <c r="E1574" s="147" t="s">
        <v>320</v>
      </c>
      <c r="F1574" s="147" t="s">
        <v>131</v>
      </c>
      <c r="G1574" s="147" t="s">
        <v>15463</v>
      </c>
      <c r="H1574" s="246">
        <v>2958465</v>
      </c>
      <c r="I1574" s="246">
        <v>1</v>
      </c>
      <c r="J1574" s="147" t="s">
        <v>1406</v>
      </c>
    </row>
    <row r="1575" spans="2:10" x14ac:dyDescent="0.2">
      <c r="B1575" s="148" t="s">
        <v>13248</v>
      </c>
      <c r="C1575" s="149" t="s">
        <v>13989</v>
      </c>
      <c r="D1575" s="147" t="s">
        <v>797</v>
      </c>
      <c r="E1575" s="147" t="s">
        <v>320</v>
      </c>
      <c r="F1575" s="147" t="s">
        <v>131</v>
      </c>
      <c r="G1575" s="147" t="s">
        <v>15463</v>
      </c>
      <c r="H1575" s="246">
        <v>2958465</v>
      </c>
      <c r="I1575" s="246">
        <v>1</v>
      </c>
      <c r="J1575" s="147" t="s">
        <v>1406</v>
      </c>
    </row>
    <row r="1576" spans="2:10" x14ac:dyDescent="0.2">
      <c r="B1576" s="148" t="s">
        <v>13248</v>
      </c>
      <c r="C1576" s="149" t="s">
        <v>2810</v>
      </c>
      <c r="D1576" s="147" t="s">
        <v>797</v>
      </c>
      <c r="E1576" s="147" t="s">
        <v>320</v>
      </c>
      <c r="F1576" s="147" t="s">
        <v>131</v>
      </c>
      <c r="G1576" s="147" t="s">
        <v>15463</v>
      </c>
      <c r="H1576" s="246">
        <v>2958465</v>
      </c>
      <c r="I1576" s="246">
        <v>1</v>
      </c>
      <c r="J1576" s="147" t="s">
        <v>1406</v>
      </c>
    </row>
    <row r="1577" spans="2:10" x14ac:dyDescent="0.2">
      <c r="B1577" s="148" t="s">
        <v>13248</v>
      </c>
      <c r="C1577" s="149" t="s">
        <v>2811</v>
      </c>
      <c r="D1577" s="147" t="s">
        <v>797</v>
      </c>
      <c r="E1577" s="147" t="s">
        <v>320</v>
      </c>
      <c r="F1577" s="147" t="s">
        <v>131</v>
      </c>
      <c r="G1577" s="147" t="s">
        <v>15463</v>
      </c>
      <c r="H1577" s="246">
        <v>2958465</v>
      </c>
      <c r="I1577" s="246">
        <v>1</v>
      </c>
      <c r="J1577" s="147" t="s">
        <v>1406</v>
      </c>
    </row>
    <row r="1578" spans="2:10" x14ac:dyDescent="0.2">
      <c r="B1578" s="148" t="s">
        <v>13248</v>
      </c>
      <c r="C1578" s="149" t="s">
        <v>2814</v>
      </c>
      <c r="D1578" s="147" t="s">
        <v>797</v>
      </c>
      <c r="E1578" s="147" t="s">
        <v>320</v>
      </c>
      <c r="F1578" s="147" t="s">
        <v>131</v>
      </c>
      <c r="G1578" s="147" t="s">
        <v>15463</v>
      </c>
      <c r="H1578" s="246">
        <v>2958465</v>
      </c>
      <c r="I1578" s="246">
        <v>1</v>
      </c>
      <c r="J1578" s="147" t="s">
        <v>1406</v>
      </c>
    </row>
    <row r="1579" spans="2:10" x14ac:dyDescent="0.2">
      <c r="B1579" s="148" t="s">
        <v>13248</v>
      </c>
      <c r="C1579" s="149" t="s">
        <v>2801</v>
      </c>
      <c r="D1579" s="147" t="s">
        <v>797</v>
      </c>
      <c r="E1579" s="147" t="s">
        <v>320</v>
      </c>
      <c r="F1579" s="147" t="s">
        <v>131</v>
      </c>
      <c r="G1579" s="147" t="s">
        <v>15463</v>
      </c>
      <c r="H1579" s="246">
        <v>2958465</v>
      </c>
      <c r="I1579" s="246">
        <v>1</v>
      </c>
      <c r="J1579" s="147" t="s">
        <v>1406</v>
      </c>
    </row>
    <row r="1580" spans="2:10" x14ac:dyDescent="0.2">
      <c r="B1580" s="148" t="s">
        <v>13248</v>
      </c>
      <c r="C1580" s="149" t="s">
        <v>2813</v>
      </c>
      <c r="D1580" s="147" t="s">
        <v>797</v>
      </c>
      <c r="E1580" s="147" t="s">
        <v>320</v>
      </c>
      <c r="F1580" s="147" t="s">
        <v>131</v>
      </c>
      <c r="G1580" s="147" t="s">
        <v>15463</v>
      </c>
      <c r="H1580" s="246">
        <v>2958465</v>
      </c>
      <c r="I1580" s="246">
        <v>1</v>
      </c>
      <c r="J1580" s="147" t="s">
        <v>1406</v>
      </c>
    </row>
    <row r="1581" spans="2:10" x14ac:dyDescent="0.2">
      <c r="B1581" s="148" t="s">
        <v>13248</v>
      </c>
      <c r="C1581" s="149" t="s">
        <v>2812</v>
      </c>
      <c r="D1581" s="147" t="s">
        <v>797</v>
      </c>
      <c r="E1581" s="147" t="s">
        <v>320</v>
      </c>
      <c r="F1581" s="147" t="s">
        <v>131</v>
      </c>
      <c r="G1581" s="147" t="s">
        <v>15463</v>
      </c>
      <c r="H1581" s="246">
        <v>2958465</v>
      </c>
      <c r="I1581" s="246">
        <v>1</v>
      </c>
      <c r="J1581" s="147" t="s">
        <v>1406</v>
      </c>
    </row>
    <row r="1582" spans="2:10" x14ac:dyDescent="0.2">
      <c r="B1582" s="148" t="s">
        <v>13248</v>
      </c>
      <c r="C1582" s="149" t="s">
        <v>2798</v>
      </c>
      <c r="D1582" s="147" t="s">
        <v>797</v>
      </c>
      <c r="E1582" s="147" t="s">
        <v>320</v>
      </c>
      <c r="F1582" s="147" t="s">
        <v>131</v>
      </c>
      <c r="G1582" s="147" t="s">
        <v>15463</v>
      </c>
      <c r="H1582" s="246">
        <v>2958465</v>
      </c>
      <c r="I1582" s="246">
        <v>1</v>
      </c>
      <c r="J1582" s="147" t="s">
        <v>1406</v>
      </c>
    </row>
    <row r="1583" spans="2:10" x14ac:dyDescent="0.2">
      <c r="B1583" s="148" t="s">
        <v>13248</v>
      </c>
      <c r="C1583" s="149" t="s">
        <v>2797</v>
      </c>
      <c r="D1583" s="147" t="s">
        <v>797</v>
      </c>
      <c r="E1583" s="147" t="s">
        <v>320</v>
      </c>
      <c r="F1583" s="147" t="s">
        <v>131</v>
      </c>
      <c r="G1583" s="147" t="s">
        <v>15463</v>
      </c>
      <c r="H1583" s="246">
        <v>2958465</v>
      </c>
      <c r="I1583" s="246">
        <v>1</v>
      </c>
      <c r="J1583" s="147" t="s">
        <v>1406</v>
      </c>
    </row>
    <row r="1584" spans="2:10" x14ac:dyDescent="0.2">
      <c r="B1584" s="148" t="s">
        <v>13248</v>
      </c>
      <c r="C1584" s="149" t="s">
        <v>2800</v>
      </c>
      <c r="D1584" s="147" t="s">
        <v>797</v>
      </c>
      <c r="E1584" s="147" t="s">
        <v>320</v>
      </c>
      <c r="F1584" s="147" t="s">
        <v>131</v>
      </c>
      <c r="G1584" s="147" t="s">
        <v>15463</v>
      </c>
      <c r="H1584" s="246">
        <v>2958465</v>
      </c>
      <c r="I1584" s="246">
        <v>1</v>
      </c>
      <c r="J1584" s="147" t="s">
        <v>1406</v>
      </c>
    </row>
    <row r="1585" spans="2:10" x14ac:dyDescent="0.2">
      <c r="B1585" s="148" t="s">
        <v>13248</v>
      </c>
      <c r="C1585" s="149" t="s">
        <v>2799</v>
      </c>
      <c r="D1585" s="147" t="s">
        <v>797</v>
      </c>
      <c r="E1585" s="147" t="s">
        <v>320</v>
      </c>
      <c r="F1585" s="147" t="s">
        <v>131</v>
      </c>
      <c r="G1585" s="147" t="s">
        <v>15463</v>
      </c>
      <c r="H1585" s="246">
        <v>2958465</v>
      </c>
      <c r="I1585" s="246">
        <v>1</v>
      </c>
      <c r="J1585" s="147" t="s">
        <v>1406</v>
      </c>
    </row>
    <row r="1586" spans="2:10" x14ac:dyDescent="0.2">
      <c r="B1586" s="148" t="s">
        <v>13248</v>
      </c>
      <c r="C1586" s="149" t="s">
        <v>3004</v>
      </c>
      <c r="D1586" s="147" t="s">
        <v>798</v>
      </c>
      <c r="E1586" s="147" t="s">
        <v>40</v>
      </c>
      <c r="F1586" s="147" t="s">
        <v>21</v>
      </c>
      <c r="G1586" s="147" t="s">
        <v>15464</v>
      </c>
      <c r="H1586" s="246">
        <v>2958465</v>
      </c>
      <c r="I1586" s="246">
        <v>1</v>
      </c>
      <c r="J1586" s="147" t="s">
        <v>1406</v>
      </c>
    </row>
    <row r="1587" spans="2:10" x14ac:dyDescent="0.2">
      <c r="B1587" s="148" t="s">
        <v>13248</v>
      </c>
      <c r="C1587" s="149" t="s">
        <v>3005</v>
      </c>
      <c r="D1587" s="147" t="s">
        <v>798</v>
      </c>
      <c r="E1587" s="147" t="s">
        <v>40</v>
      </c>
      <c r="F1587" s="147" t="s">
        <v>21</v>
      </c>
      <c r="G1587" s="147" t="s">
        <v>15464</v>
      </c>
      <c r="H1587" s="246">
        <v>2958465</v>
      </c>
      <c r="I1587" s="246">
        <v>1</v>
      </c>
      <c r="J1587" s="147" t="s">
        <v>1406</v>
      </c>
    </row>
    <row r="1588" spans="2:10" x14ac:dyDescent="0.2">
      <c r="B1588" s="148" t="s">
        <v>13248</v>
      </c>
      <c r="C1588" s="149" t="s">
        <v>3006</v>
      </c>
      <c r="D1588" s="147" t="s">
        <v>798</v>
      </c>
      <c r="E1588" s="147" t="s">
        <v>40</v>
      </c>
      <c r="F1588" s="147" t="s">
        <v>21</v>
      </c>
      <c r="G1588" s="147" t="s">
        <v>15464</v>
      </c>
      <c r="H1588" s="246">
        <v>2958465</v>
      </c>
      <c r="I1588" s="246">
        <v>1</v>
      </c>
      <c r="J1588" s="147" t="s">
        <v>1406</v>
      </c>
    </row>
    <row r="1589" spans="2:10" x14ac:dyDescent="0.2">
      <c r="B1589" s="148" t="s">
        <v>13248</v>
      </c>
      <c r="C1589" s="149" t="s">
        <v>3007</v>
      </c>
      <c r="D1589" s="147" t="s">
        <v>798</v>
      </c>
      <c r="E1589" s="147" t="s">
        <v>40</v>
      </c>
      <c r="F1589" s="147" t="s">
        <v>21</v>
      </c>
      <c r="G1589" s="147" t="s">
        <v>15464</v>
      </c>
      <c r="H1589" s="246">
        <v>2958465</v>
      </c>
      <c r="I1589" s="246">
        <v>1</v>
      </c>
      <c r="J1589" s="147" t="s">
        <v>1406</v>
      </c>
    </row>
    <row r="1590" spans="2:10" x14ac:dyDescent="0.2">
      <c r="B1590" s="148" t="s">
        <v>13248</v>
      </c>
      <c r="C1590" s="149" t="s">
        <v>3008</v>
      </c>
      <c r="D1590" s="147" t="s">
        <v>798</v>
      </c>
      <c r="E1590" s="147" t="s">
        <v>40</v>
      </c>
      <c r="F1590" s="147" t="s">
        <v>21</v>
      </c>
      <c r="G1590" s="147" t="s">
        <v>15464</v>
      </c>
      <c r="H1590" s="246">
        <v>2958465</v>
      </c>
      <c r="I1590" s="246">
        <v>1</v>
      </c>
      <c r="J1590" s="147" t="s">
        <v>1406</v>
      </c>
    </row>
    <row r="1591" spans="2:10" x14ac:dyDescent="0.2">
      <c r="B1591" s="148" t="s">
        <v>13248</v>
      </c>
      <c r="C1591" s="149" t="s">
        <v>3009</v>
      </c>
      <c r="D1591" s="147" t="s">
        <v>798</v>
      </c>
      <c r="E1591" s="147" t="s">
        <v>40</v>
      </c>
      <c r="F1591" s="147" t="s">
        <v>21</v>
      </c>
      <c r="G1591" s="147" t="s">
        <v>15464</v>
      </c>
      <c r="H1591" s="246">
        <v>2958465</v>
      </c>
      <c r="I1591" s="246">
        <v>1</v>
      </c>
      <c r="J1591" s="147" t="s">
        <v>1406</v>
      </c>
    </row>
    <row r="1592" spans="2:10" x14ac:dyDescent="0.2">
      <c r="B1592" s="148" t="s">
        <v>13248</v>
      </c>
      <c r="C1592" s="149" t="s">
        <v>3010</v>
      </c>
      <c r="D1592" s="147" t="s">
        <v>798</v>
      </c>
      <c r="E1592" s="147" t="s">
        <v>40</v>
      </c>
      <c r="F1592" s="147" t="s">
        <v>21</v>
      </c>
      <c r="G1592" s="147" t="s">
        <v>15464</v>
      </c>
      <c r="H1592" s="246">
        <v>2958465</v>
      </c>
      <c r="I1592" s="246">
        <v>1</v>
      </c>
      <c r="J1592" s="147" t="s">
        <v>1406</v>
      </c>
    </row>
    <row r="1593" spans="2:10" x14ac:dyDescent="0.2">
      <c r="B1593" s="148" t="s">
        <v>13248</v>
      </c>
      <c r="C1593" s="149" t="s">
        <v>3011</v>
      </c>
      <c r="D1593" s="147" t="s">
        <v>798</v>
      </c>
      <c r="E1593" s="147" t="s">
        <v>40</v>
      </c>
      <c r="F1593" s="147" t="s">
        <v>21</v>
      </c>
      <c r="G1593" s="147" t="s">
        <v>15464</v>
      </c>
      <c r="H1593" s="246">
        <v>2958465</v>
      </c>
      <c r="I1593" s="246">
        <v>1</v>
      </c>
      <c r="J1593" s="147" t="s">
        <v>1406</v>
      </c>
    </row>
    <row r="1594" spans="2:10" x14ac:dyDescent="0.2">
      <c r="B1594" s="148" t="s">
        <v>13248</v>
      </c>
      <c r="C1594" s="149" t="s">
        <v>3012</v>
      </c>
      <c r="D1594" s="147" t="s">
        <v>798</v>
      </c>
      <c r="E1594" s="147" t="s">
        <v>40</v>
      </c>
      <c r="F1594" s="147" t="s">
        <v>21</v>
      </c>
      <c r="G1594" s="147" t="s">
        <v>15464</v>
      </c>
      <c r="H1594" s="246">
        <v>2958465</v>
      </c>
      <c r="I1594" s="246">
        <v>1</v>
      </c>
      <c r="J1594" s="147" t="s">
        <v>1406</v>
      </c>
    </row>
    <row r="1595" spans="2:10" x14ac:dyDescent="0.2">
      <c r="B1595" s="148" t="s">
        <v>13248</v>
      </c>
      <c r="C1595" s="149" t="s">
        <v>3013</v>
      </c>
      <c r="D1595" s="147" t="s">
        <v>798</v>
      </c>
      <c r="E1595" s="147" t="s">
        <v>40</v>
      </c>
      <c r="F1595" s="147" t="s">
        <v>21</v>
      </c>
      <c r="G1595" s="147" t="s">
        <v>15464</v>
      </c>
      <c r="H1595" s="246">
        <v>2958465</v>
      </c>
      <c r="I1595" s="246">
        <v>1</v>
      </c>
      <c r="J1595" s="147" t="s">
        <v>1406</v>
      </c>
    </row>
    <row r="1596" spans="2:10" x14ac:dyDescent="0.2">
      <c r="B1596" s="148" t="s">
        <v>13248</v>
      </c>
      <c r="C1596" s="149" t="s">
        <v>3016</v>
      </c>
      <c r="D1596" s="147" t="s">
        <v>798</v>
      </c>
      <c r="E1596" s="147" t="s">
        <v>40</v>
      </c>
      <c r="F1596" s="147" t="s">
        <v>21</v>
      </c>
      <c r="G1596" s="147" t="s">
        <v>15464</v>
      </c>
      <c r="H1596" s="246">
        <v>2958465</v>
      </c>
      <c r="I1596" s="246">
        <v>1</v>
      </c>
      <c r="J1596" s="147" t="s">
        <v>1406</v>
      </c>
    </row>
    <row r="1597" spans="2:10" x14ac:dyDescent="0.2">
      <c r="B1597" s="148" t="s">
        <v>13248</v>
      </c>
      <c r="C1597" s="149" t="s">
        <v>13990</v>
      </c>
      <c r="D1597" s="147" t="s">
        <v>798</v>
      </c>
      <c r="E1597" s="147" t="s">
        <v>40</v>
      </c>
      <c r="F1597" s="147" t="s">
        <v>21</v>
      </c>
      <c r="G1597" s="147" t="s">
        <v>15464</v>
      </c>
      <c r="H1597" s="246">
        <v>2958465</v>
      </c>
      <c r="I1597" s="246">
        <v>42005</v>
      </c>
      <c r="J1597" s="147" t="s">
        <v>1406</v>
      </c>
    </row>
    <row r="1598" spans="2:10" x14ac:dyDescent="0.2">
      <c r="B1598" s="148" t="s">
        <v>13248</v>
      </c>
      <c r="C1598" s="149" t="s">
        <v>3003</v>
      </c>
      <c r="D1598" s="147" t="s">
        <v>798</v>
      </c>
      <c r="E1598" s="147" t="s">
        <v>40</v>
      </c>
      <c r="F1598" s="147" t="s">
        <v>21</v>
      </c>
      <c r="G1598" s="147" t="s">
        <v>15464</v>
      </c>
      <c r="H1598" s="246">
        <v>2958465</v>
      </c>
      <c r="I1598" s="246">
        <v>1</v>
      </c>
      <c r="J1598" s="147" t="s">
        <v>1406</v>
      </c>
    </row>
    <row r="1599" spans="2:10" x14ac:dyDescent="0.2">
      <c r="B1599" s="148" t="s">
        <v>13248</v>
      </c>
      <c r="C1599" s="149" t="s">
        <v>3015</v>
      </c>
      <c r="D1599" s="147" t="s">
        <v>798</v>
      </c>
      <c r="E1599" s="147" t="s">
        <v>40</v>
      </c>
      <c r="F1599" s="147" t="s">
        <v>21</v>
      </c>
      <c r="G1599" s="147" t="s">
        <v>15464</v>
      </c>
      <c r="H1599" s="246">
        <v>2958465</v>
      </c>
      <c r="I1599" s="246">
        <v>1</v>
      </c>
      <c r="J1599" s="147" t="s">
        <v>1406</v>
      </c>
    </row>
    <row r="1600" spans="2:10" x14ac:dyDescent="0.2">
      <c r="B1600" s="148" t="s">
        <v>13248</v>
      </c>
      <c r="C1600" s="149" t="s">
        <v>3014</v>
      </c>
      <c r="D1600" s="147" t="s">
        <v>798</v>
      </c>
      <c r="E1600" s="147" t="s">
        <v>40</v>
      </c>
      <c r="F1600" s="147" t="s">
        <v>21</v>
      </c>
      <c r="G1600" s="147" t="s">
        <v>15464</v>
      </c>
      <c r="H1600" s="246">
        <v>2958465</v>
      </c>
      <c r="I1600" s="246">
        <v>1</v>
      </c>
      <c r="J1600" s="147" t="s">
        <v>1406</v>
      </c>
    </row>
    <row r="1601" spans="2:10" x14ac:dyDescent="0.2">
      <c r="B1601" s="148" t="s">
        <v>13248</v>
      </c>
      <c r="C1601" s="149" t="s">
        <v>3000</v>
      </c>
      <c r="D1601" s="147" t="s">
        <v>798</v>
      </c>
      <c r="E1601" s="147" t="s">
        <v>40</v>
      </c>
      <c r="F1601" s="147" t="s">
        <v>21</v>
      </c>
      <c r="G1601" s="147" t="s">
        <v>15464</v>
      </c>
      <c r="H1601" s="246">
        <v>2958465</v>
      </c>
      <c r="I1601" s="246">
        <v>1</v>
      </c>
      <c r="J1601" s="147" t="s">
        <v>1406</v>
      </c>
    </row>
    <row r="1602" spans="2:10" x14ac:dyDescent="0.2">
      <c r="B1602" s="148" t="s">
        <v>13248</v>
      </c>
      <c r="C1602" s="149" t="s">
        <v>2999</v>
      </c>
      <c r="D1602" s="147" t="s">
        <v>798</v>
      </c>
      <c r="E1602" s="147" t="s">
        <v>40</v>
      </c>
      <c r="F1602" s="147" t="s">
        <v>21</v>
      </c>
      <c r="G1602" s="147" t="s">
        <v>15464</v>
      </c>
      <c r="H1602" s="246">
        <v>2958465</v>
      </c>
      <c r="I1602" s="246">
        <v>1</v>
      </c>
      <c r="J1602" s="147" t="s">
        <v>1406</v>
      </c>
    </row>
    <row r="1603" spans="2:10" x14ac:dyDescent="0.2">
      <c r="B1603" s="148" t="s">
        <v>13248</v>
      </c>
      <c r="C1603" s="149" t="s">
        <v>3002</v>
      </c>
      <c r="D1603" s="147" t="s">
        <v>798</v>
      </c>
      <c r="E1603" s="147" t="s">
        <v>40</v>
      </c>
      <c r="F1603" s="147" t="s">
        <v>21</v>
      </c>
      <c r="G1603" s="147" t="s">
        <v>15464</v>
      </c>
      <c r="H1603" s="246">
        <v>2958465</v>
      </c>
      <c r="I1603" s="246">
        <v>1</v>
      </c>
      <c r="J1603" s="147" t="s">
        <v>1406</v>
      </c>
    </row>
    <row r="1604" spans="2:10" x14ac:dyDescent="0.2">
      <c r="B1604" s="148" t="s">
        <v>13248</v>
      </c>
      <c r="C1604" s="149" t="s">
        <v>3001</v>
      </c>
      <c r="D1604" s="147" t="s">
        <v>798</v>
      </c>
      <c r="E1604" s="147" t="s">
        <v>40</v>
      </c>
      <c r="F1604" s="147" t="s">
        <v>21</v>
      </c>
      <c r="G1604" s="147" t="s">
        <v>15464</v>
      </c>
      <c r="H1604" s="246">
        <v>2958465</v>
      </c>
      <c r="I1604" s="246">
        <v>1</v>
      </c>
      <c r="J1604" s="147" t="s">
        <v>1406</v>
      </c>
    </row>
    <row r="1605" spans="2:10" x14ac:dyDescent="0.2">
      <c r="B1605" s="148" t="s">
        <v>13248</v>
      </c>
      <c r="C1605" s="149" t="s">
        <v>3022</v>
      </c>
      <c r="D1605" s="147" t="s">
        <v>798</v>
      </c>
      <c r="E1605" s="147" t="s">
        <v>42</v>
      </c>
      <c r="F1605" s="147" t="s">
        <v>21</v>
      </c>
      <c r="G1605" s="147" t="s">
        <v>15465</v>
      </c>
      <c r="H1605" s="246">
        <v>2958465</v>
      </c>
      <c r="I1605" s="246">
        <v>1</v>
      </c>
      <c r="J1605" s="147" t="s">
        <v>1406</v>
      </c>
    </row>
    <row r="1606" spans="2:10" x14ac:dyDescent="0.2">
      <c r="B1606" s="148" t="s">
        <v>13248</v>
      </c>
      <c r="C1606" s="149" t="s">
        <v>3023</v>
      </c>
      <c r="D1606" s="147" t="s">
        <v>798</v>
      </c>
      <c r="E1606" s="147" t="s">
        <v>42</v>
      </c>
      <c r="F1606" s="147" t="s">
        <v>21</v>
      </c>
      <c r="G1606" s="147" t="s">
        <v>15465</v>
      </c>
      <c r="H1606" s="246">
        <v>2958465</v>
      </c>
      <c r="I1606" s="246">
        <v>1</v>
      </c>
      <c r="J1606" s="147" t="s">
        <v>1406</v>
      </c>
    </row>
    <row r="1607" spans="2:10" x14ac:dyDescent="0.2">
      <c r="B1607" s="148" t="s">
        <v>13248</v>
      </c>
      <c r="C1607" s="149" t="s">
        <v>3024</v>
      </c>
      <c r="D1607" s="147" t="s">
        <v>798</v>
      </c>
      <c r="E1607" s="147" t="s">
        <v>42</v>
      </c>
      <c r="F1607" s="147" t="s">
        <v>21</v>
      </c>
      <c r="G1607" s="147" t="s">
        <v>15465</v>
      </c>
      <c r="H1607" s="246">
        <v>2958465</v>
      </c>
      <c r="I1607" s="246">
        <v>1</v>
      </c>
      <c r="J1607" s="147" t="s">
        <v>1406</v>
      </c>
    </row>
    <row r="1608" spans="2:10" x14ac:dyDescent="0.2">
      <c r="B1608" s="148" t="s">
        <v>13248</v>
      </c>
      <c r="C1608" s="149" t="s">
        <v>3025</v>
      </c>
      <c r="D1608" s="147" t="s">
        <v>798</v>
      </c>
      <c r="E1608" s="147" t="s">
        <v>42</v>
      </c>
      <c r="F1608" s="147" t="s">
        <v>21</v>
      </c>
      <c r="G1608" s="147" t="s">
        <v>15465</v>
      </c>
      <c r="H1608" s="246">
        <v>2958465</v>
      </c>
      <c r="I1608" s="246">
        <v>1</v>
      </c>
      <c r="J1608" s="147" t="s">
        <v>1406</v>
      </c>
    </row>
    <row r="1609" spans="2:10" x14ac:dyDescent="0.2">
      <c r="B1609" s="148" t="s">
        <v>13248</v>
      </c>
      <c r="C1609" s="149" t="s">
        <v>3026</v>
      </c>
      <c r="D1609" s="147" t="s">
        <v>798</v>
      </c>
      <c r="E1609" s="147" t="s">
        <v>42</v>
      </c>
      <c r="F1609" s="147" t="s">
        <v>21</v>
      </c>
      <c r="G1609" s="147" t="s">
        <v>15465</v>
      </c>
      <c r="H1609" s="246">
        <v>2958465</v>
      </c>
      <c r="I1609" s="246">
        <v>1</v>
      </c>
      <c r="J1609" s="147" t="s">
        <v>1406</v>
      </c>
    </row>
    <row r="1610" spans="2:10" x14ac:dyDescent="0.2">
      <c r="B1610" s="148" t="s">
        <v>13248</v>
      </c>
      <c r="C1610" s="149" t="s">
        <v>3027</v>
      </c>
      <c r="D1610" s="147" t="s">
        <v>798</v>
      </c>
      <c r="E1610" s="147" t="s">
        <v>42</v>
      </c>
      <c r="F1610" s="147" t="s">
        <v>21</v>
      </c>
      <c r="G1610" s="147" t="s">
        <v>15465</v>
      </c>
      <c r="H1610" s="246">
        <v>2958465</v>
      </c>
      <c r="I1610" s="246">
        <v>1</v>
      </c>
      <c r="J1610" s="147" t="s">
        <v>1406</v>
      </c>
    </row>
    <row r="1611" spans="2:10" x14ac:dyDescent="0.2">
      <c r="B1611" s="148" t="s">
        <v>13248</v>
      </c>
      <c r="C1611" s="149" t="s">
        <v>3028</v>
      </c>
      <c r="D1611" s="147" t="s">
        <v>798</v>
      </c>
      <c r="E1611" s="147" t="s">
        <v>42</v>
      </c>
      <c r="F1611" s="147" t="s">
        <v>21</v>
      </c>
      <c r="G1611" s="147" t="s">
        <v>15465</v>
      </c>
      <c r="H1611" s="246">
        <v>2958465</v>
      </c>
      <c r="I1611" s="246">
        <v>1</v>
      </c>
      <c r="J1611" s="147" t="s">
        <v>1406</v>
      </c>
    </row>
    <row r="1612" spans="2:10" x14ac:dyDescent="0.2">
      <c r="B1612" s="148" t="s">
        <v>13248</v>
      </c>
      <c r="C1612" s="149" t="s">
        <v>3029</v>
      </c>
      <c r="D1612" s="147" t="s">
        <v>798</v>
      </c>
      <c r="E1612" s="147" t="s">
        <v>42</v>
      </c>
      <c r="F1612" s="147" t="s">
        <v>21</v>
      </c>
      <c r="G1612" s="147" t="s">
        <v>15465</v>
      </c>
      <c r="H1612" s="246">
        <v>2958465</v>
      </c>
      <c r="I1612" s="246">
        <v>1</v>
      </c>
      <c r="J1612" s="147" t="s">
        <v>1406</v>
      </c>
    </row>
    <row r="1613" spans="2:10" x14ac:dyDescent="0.2">
      <c r="B1613" s="148" t="s">
        <v>13248</v>
      </c>
      <c r="C1613" s="149" t="s">
        <v>3030</v>
      </c>
      <c r="D1613" s="147" t="s">
        <v>798</v>
      </c>
      <c r="E1613" s="147" t="s">
        <v>42</v>
      </c>
      <c r="F1613" s="147" t="s">
        <v>21</v>
      </c>
      <c r="G1613" s="147" t="s">
        <v>15465</v>
      </c>
      <c r="H1613" s="246">
        <v>2958465</v>
      </c>
      <c r="I1613" s="246">
        <v>1</v>
      </c>
      <c r="J1613" s="147" t="s">
        <v>1406</v>
      </c>
    </row>
    <row r="1614" spans="2:10" x14ac:dyDescent="0.2">
      <c r="B1614" s="148" t="s">
        <v>13248</v>
      </c>
      <c r="C1614" s="149" t="s">
        <v>3031</v>
      </c>
      <c r="D1614" s="147" t="s">
        <v>798</v>
      </c>
      <c r="E1614" s="147" t="s">
        <v>42</v>
      </c>
      <c r="F1614" s="147" t="s">
        <v>21</v>
      </c>
      <c r="G1614" s="147" t="s">
        <v>15465</v>
      </c>
      <c r="H1614" s="246">
        <v>2958465</v>
      </c>
      <c r="I1614" s="246">
        <v>1</v>
      </c>
      <c r="J1614" s="147" t="s">
        <v>1406</v>
      </c>
    </row>
    <row r="1615" spans="2:10" x14ac:dyDescent="0.2">
      <c r="B1615" s="148" t="s">
        <v>13248</v>
      </c>
      <c r="C1615" s="149" t="s">
        <v>3034</v>
      </c>
      <c r="D1615" s="147" t="s">
        <v>798</v>
      </c>
      <c r="E1615" s="147" t="s">
        <v>42</v>
      </c>
      <c r="F1615" s="147" t="s">
        <v>21</v>
      </c>
      <c r="G1615" s="147" t="s">
        <v>15465</v>
      </c>
      <c r="H1615" s="246">
        <v>2958465</v>
      </c>
      <c r="I1615" s="246">
        <v>1</v>
      </c>
      <c r="J1615" s="147" t="s">
        <v>1406</v>
      </c>
    </row>
    <row r="1616" spans="2:10" x14ac:dyDescent="0.2">
      <c r="B1616" s="148" t="s">
        <v>13248</v>
      </c>
      <c r="C1616" s="149" t="s">
        <v>3021</v>
      </c>
      <c r="D1616" s="147" t="s">
        <v>798</v>
      </c>
      <c r="E1616" s="147" t="s">
        <v>42</v>
      </c>
      <c r="F1616" s="147" t="s">
        <v>21</v>
      </c>
      <c r="G1616" s="147" t="s">
        <v>15465</v>
      </c>
      <c r="H1616" s="246">
        <v>2958465</v>
      </c>
      <c r="I1616" s="246">
        <v>1</v>
      </c>
      <c r="J1616" s="147" t="s">
        <v>1406</v>
      </c>
    </row>
    <row r="1617" spans="2:10" x14ac:dyDescent="0.2">
      <c r="B1617" s="148" t="s">
        <v>13248</v>
      </c>
      <c r="C1617" s="149" t="s">
        <v>3033</v>
      </c>
      <c r="D1617" s="147" t="s">
        <v>798</v>
      </c>
      <c r="E1617" s="147" t="s">
        <v>42</v>
      </c>
      <c r="F1617" s="147" t="s">
        <v>21</v>
      </c>
      <c r="G1617" s="147" t="s">
        <v>15465</v>
      </c>
      <c r="H1617" s="246">
        <v>2958465</v>
      </c>
      <c r="I1617" s="246">
        <v>1</v>
      </c>
      <c r="J1617" s="147" t="s">
        <v>1406</v>
      </c>
    </row>
    <row r="1618" spans="2:10" x14ac:dyDescent="0.2">
      <c r="B1618" s="148" t="s">
        <v>13248</v>
      </c>
      <c r="C1618" s="149" t="s">
        <v>3032</v>
      </c>
      <c r="D1618" s="147" t="s">
        <v>798</v>
      </c>
      <c r="E1618" s="147" t="s">
        <v>42</v>
      </c>
      <c r="F1618" s="147" t="s">
        <v>21</v>
      </c>
      <c r="G1618" s="147" t="s">
        <v>15465</v>
      </c>
      <c r="H1618" s="246">
        <v>2958465</v>
      </c>
      <c r="I1618" s="246">
        <v>1</v>
      </c>
      <c r="J1618" s="147" t="s">
        <v>1406</v>
      </c>
    </row>
    <row r="1619" spans="2:10" x14ac:dyDescent="0.2">
      <c r="B1619" s="148" t="s">
        <v>13248</v>
      </c>
      <c r="C1619" s="149" t="s">
        <v>3018</v>
      </c>
      <c r="D1619" s="147" t="s">
        <v>798</v>
      </c>
      <c r="E1619" s="147" t="s">
        <v>42</v>
      </c>
      <c r="F1619" s="147" t="s">
        <v>21</v>
      </c>
      <c r="G1619" s="147" t="s">
        <v>15465</v>
      </c>
      <c r="H1619" s="246">
        <v>2958465</v>
      </c>
      <c r="I1619" s="246">
        <v>1</v>
      </c>
      <c r="J1619" s="147" t="s">
        <v>1406</v>
      </c>
    </row>
    <row r="1620" spans="2:10" x14ac:dyDescent="0.2">
      <c r="B1620" s="148" t="s">
        <v>13248</v>
      </c>
      <c r="C1620" s="149" t="s">
        <v>3017</v>
      </c>
      <c r="D1620" s="147" t="s">
        <v>798</v>
      </c>
      <c r="E1620" s="147" t="s">
        <v>42</v>
      </c>
      <c r="F1620" s="147" t="s">
        <v>21</v>
      </c>
      <c r="G1620" s="147" t="s">
        <v>15465</v>
      </c>
      <c r="H1620" s="246">
        <v>2958465</v>
      </c>
      <c r="I1620" s="246">
        <v>1</v>
      </c>
      <c r="J1620" s="147" t="s">
        <v>1406</v>
      </c>
    </row>
    <row r="1621" spans="2:10" x14ac:dyDescent="0.2">
      <c r="B1621" s="148" t="s">
        <v>13248</v>
      </c>
      <c r="C1621" s="149" t="s">
        <v>3020</v>
      </c>
      <c r="D1621" s="147" t="s">
        <v>798</v>
      </c>
      <c r="E1621" s="147" t="s">
        <v>42</v>
      </c>
      <c r="F1621" s="147" t="s">
        <v>21</v>
      </c>
      <c r="G1621" s="147" t="s">
        <v>15465</v>
      </c>
      <c r="H1621" s="246">
        <v>2958465</v>
      </c>
      <c r="I1621" s="246">
        <v>1</v>
      </c>
      <c r="J1621" s="147" t="s">
        <v>1406</v>
      </c>
    </row>
    <row r="1622" spans="2:10" x14ac:dyDescent="0.2">
      <c r="B1622" s="148" t="s">
        <v>13248</v>
      </c>
      <c r="C1622" s="149" t="s">
        <v>3019</v>
      </c>
      <c r="D1622" s="147" t="s">
        <v>798</v>
      </c>
      <c r="E1622" s="147" t="s">
        <v>42</v>
      </c>
      <c r="F1622" s="147" t="s">
        <v>21</v>
      </c>
      <c r="G1622" s="147" t="s">
        <v>15465</v>
      </c>
      <c r="H1622" s="246">
        <v>2958465</v>
      </c>
      <c r="I1622" s="246">
        <v>1</v>
      </c>
      <c r="J1622" s="147" t="s">
        <v>1406</v>
      </c>
    </row>
    <row r="1623" spans="2:10" x14ac:dyDescent="0.2">
      <c r="B1623" s="148" t="s">
        <v>13248</v>
      </c>
      <c r="C1623" s="149" t="s">
        <v>3040</v>
      </c>
      <c r="D1623" s="147" t="s">
        <v>798</v>
      </c>
      <c r="E1623" s="147" t="s">
        <v>43</v>
      </c>
      <c r="F1623" s="147" t="s">
        <v>21</v>
      </c>
      <c r="G1623" s="147" t="s">
        <v>15466</v>
      </c>
      <c r="H1623" s="246">
        <v>2958465</v>
      </c>
      <c r="I1623" s="246">
        <v>1</v>
      </c>
      <c r="J1623" s="147" t="s">
        <v>1406</v>
      </c>
    </row>
    <row r="1624" spans="2:10" x14ac:dyDescent="0.2">
      <c r="B1624" s="148" t="s">
        <v>13248</v>
      </c>
      <c r="C1624" s="149" t="s">
        <v>3041</v>
      </c>
      <c r="D1624" s="147" t="s">
        <v>798</v>
      </c>
      <c r="E1624" s="147" t="s">
        <v>43</v>
      </c>
      <c r="F1624" s="147" t="s">
        <v>21</v>
      </c>
      <c r="G1624" s="147" t="s">
        <v>15466</v>
      </c>
      <c r="H1624" s="246">
        <v>2958465</v>
      </c>
      <c r="I1624" s="246">
        <v>1</v>
      </c>
      <c r="J1624" s="147" t="s">
        <v>1406</v>
      </c>
    </row>
    <row r="1625" spans="2:10" x14ac:dyDescent="0.2">
      <c r="B1625" s="148" t="s">
        <v>13248</v>
      </c>
      <c r="C1625" s="149" t="s">
        <v>3042</v>
      </c>
      <c r="D1625" s="147" t="s">
        <v>798</v>
      </c>
      <c r="E1625" s="147" t="s">
        <v>43</v>
      </c>
      <c r="F1625" s="147" t="s">
        <v>21</v>
      </c>
      <c r="G1625" s="147" t="s">
        <v>15466</v>
      </c>
      <c r="H1625" s="246">
        <v>2958465</v>
      </c>
      <c r="I1625" s="246">
        <v>1</v>
      </c>
      <c r="J1625" s="147" t="s">
        <v>1406</v>
      </c>
    </row>
    <row r="1626" spans="2:10" x14ac:dyDescent="0.2">
      <c r="B1626" s="148" t="s">
        <v>13248</v>
      </c>
      <c r="C1626" s="149" t="s">
        <v>3043</v>
      </c>
      <c r="D1626" s="147" t="s">
        <v>798</v>
      </c>
      <c r="E1626" s="147" t="s">
        <v>43</v>
      </c>
      <c r="F1626" s="147" t="s">
        <v>21</v>
      </c>
      <c r="G1626" s="147" t="s">
        <v>15466</v>
      </c>
      <c r="H1626" s="246">
        <v>2958465</v>
      </c>
      <c r="I1626" s="246">
        <v>1</v>
      </c>
      <c r="J1626" s="147" t="s">
        <v>1406</v>
      </c>
    </row>
    <row r="1627" spans="2:10" x14ac:dyDescent="0.2">
      <c r="B1627" s="148" t="s">
        <v>13248</v>
      </c>
      <c r="C1627" s="149" t="s">
        <v>3044</v>
      </c>
      <c r="D1627" s="147" t="s">
        <v>798</v>
      </c>
      <c r="E1627" s="147" t="s">
        <v>43</v>
      </c>
      <c r="F1627" s="147" t="s">
        <v>21</v>
      </c>
      <c r="G1627" s="147" t="s">
        <v>15466</v>
      </c>
      <c r="H1627" s="246">
        <v>2958465</v>
      </c>
      <c r="I1627" s="246">
        <v>1</v>
      </c>
      <c r="J1627" s="147" t="s">
        <v>1406</v>
      </c>
    </row>
    <row r="1628" spans="2:10" x14ac:dyDescent="0.2">
      <c r="B1628" s="148" t="s">
        <v>13248</v>
      </c>
      <c r="C1628" s="149" t="s">
        <v>3045</v>
      </c>
      <c r="D1628" s="147" t="s">
        <v>798</v>
      </c>
      <c r="E1628" s="147" t="s">
        <v>43</v>
      </c>
      <c r="F1628" s="147" t="s">
        <v>21</v>
      </c>
      <c r="G1628" s="147" t="s">
        <v>15466</v>
      </c>
      <c r="H1628" s="246">
        <v>2958465</v>
      </c>
      <c r="I1628" s="246">
        <v>1</v>
      </c>
      <c r="J1628" s="147" t="s">
        <v>1406</v>
      </c>
    </row>
    <row r="1629" spans="2:10" x14ac:dyDescent="0.2">
      <c r="B1629" s="148" t="s">
        <v>13248</v>
      </c>
      <c r="C1629" s="149" t="s">
        <v>3046</v>
      </c>
      <c r="D1629" s="147" t="s">
        <v>798</v>
      </c>
      <c r="E1629" s="147" t="s">
        <v>43</v>
      </c>
      <c r="F1629" s="147" t="s">
        <v>21</v>
      </c>
      <c r="G1629" s="147" t="s">
        <v>15466</v>
      </c>
      <c r="H1629" s="246">
        <v>2958465</v>
      </c>
      <c r="I1629" s="246">
        <v>1</v>
      </c>
      <c r="J1629" s="147" t="s">
        <v>1406</v>
      </c>
    </row>
    <row r="1630" spans="2:10" x14ac:dyDescent="0.2">
      <c r="B1630" s="148" t="s">
        <v>13248</v>
      </c>
      <c r="C1630" s="149" t="s">
        <v>3047</v>
      </c>
      <c r="D1630" s="147" t="s">
        <v>798</v>
      </c>
      <c r="E1630" s="147" t="s">
        <v>43</v>
      </c>
      <c r="F1630" s="147" t="s">
        <v>21</v>
      </c>
      <c r="G1630" s="147" t="s">
        <v>15466</v>
      </c>
      <c r="H1630" s="246">
        <v>2958465</v>
      </c>
      <c r="I1630" s="246">
        <v>1</v>
      </c>
      <c r="J1630" s="147" t="s">
        <v>1406</v>
      </c>
    </row>
    <row r="1631" spans="2:10" x14ac:dyDescent="0.2">
      <c r="B1631" s="148" t="s">
        <v>13248</v>
      </c>
      <c r="C1631" s="149" t="s">
        <v>3048</v>
      </c>
      <c r="D1631" s="147" t="s">
        <v>798</v>
      </c>
      <c r="E1631" s="147" t="s">
        <v>43</v>
      </c>
      <c r="F1631" s="147" t="s">
        <v>21</v>
      </c>
      <c r="G1631" s="147" t="s">
        <v>15466</v>
      </c>
      <c r="H1631" s="246">
        <v>2958465</v>
      </c>
      <c r="I1631" s="246">
        <v>1</v>
      </c>
      <c r="J1631" s="147" t="s">
        <v>1406</v>
      </c>
    </row>
    <row r="1632" spans="2:10" x14ac:dyDescent="0.2">
      <c r="B1632" s="148" t="s">
        <v>13248</v>
      </c>
      <c r="C1632" s="149" t="s">
        <v>3049</v>
      </c>
      <c r="D1632" s="147" t="s">
        <v>798</v>
      </c>
      <c r="E1632" s="147" t="s">
        <v>43</v>
      </c>
      <c r="F1632" s="147" t="s">
        <v>21</v>
      </c>
      <c r="G1632" s="147" t="s">
        <v>15466</v>
      </c>
      <c r="H1632" s="246">
        <v>2958465</v>
      </c>
      <c r="I1632" s="246">
        <v>1</v>
      </c>
      <c r="J1632" s="147" t="s">
        <v>1406</v>
      </c>
    </row>
    <row r="1633" spans="2:10" x14ac:dyDescent="0.2">
      <c r="B1633" s="148" t="s">
        <v>13248</v>
      </c>
      <c r="C1633" s="149" t="s">
        <v>3052</v>
      </c>
      <c r="D1633" s="147" t="s">
        <v>798</v>
      </c>
      <c r="E1633" s="147" t="s">
        <v>43</v>
      </c>
      <c r="F1633" s="147" t="s">
        <v>21</v>
      </c>
      <c r="G1633" s="147" t="s">
        <v>15466</v>
      </c>
      <c r="H1633" s="246">
        <v>2958465</v>
      </c>
      <c r="I1633" s="246">
        <v>1</v>
      </c>
      <c r="J1633" s="147" t="s">
        <v>1406</v>
      </c>
    </row>
    <row r="1634" spans="2:10" x14ac:dyDescent="0.2">
      <c r="B1634" s="148" t="s">
        <v>13248</v>
      </c>
      <c r="C1634" s="149" t="s">
        <v>3039</v>
      </c>
      <c r="D1634" s="147" t="s">
        <v>798</v>
      </c>
      <c r="E1634" s="147" t="s">
        <v>43</v>
      </c>
      <c r="F1634" s="147" t="s">
        <v>21</v>
      </c>
      <c r="G1634" s="147" t="s">
        <v>15466</v>
      </c>
      <c r="H1634" s="246">
        <v>2958465</v>
      </c>
      <c r="I1634" s="246">
        <v>1</v>
      </c>
      <c r="J1634" s="147" t="s">
        <v>1406</v>
      </c>
    </row>
    <row r="1635" spans="2:10" x14ac:dyDescent="0.2">
      <c r="B1635" s="148" t="s">
        <v>13248</v>
      </c>
      <c r="C1635" s="149" t="s">
        <v>3051</v>
      </c>
      <c r="D1635" s="147" t="s">
        <v>798</v>
      </c>
      <c r="E1635" s="147" t="s">
        <v>43</v>
      </c>
      <c r="F1635" s="147" t="s">
        <v>21</v>
      </c>
      <c r="G1635" s="147" t="s">
        <v>15466</v>
      </c>
      <c r="H1635" s="246">
        <v>2958465</v>
      </c>
      <c r="I1635" s="246">
        <v>1</v>
      </c>
      <c r="J1635" s="147" t="s">
        <v>1406</v>
      </c>
    </row>
    <row r="1636" spans="2:10" x14ac:dyDescent="0.2">
      <c r="B1636" s="148" t="s">
        <v>13248</v>
      </c>
      <c r="C1636" s="149" t="s">
        <v>3050</v>
      </c>
      <c r="D1636" s="147" t="s">
        <v>798</v>
      </c>
      <c r="E1636" s="147" t="s">
        <v>43</v>
      </c>
      <c r="F1636" s="147" t="s">
        <v>21</v>
      </c>
      <c r="G1636" s="147" t="s">
        <v>15466</v>
      </c>
      <c r="H1636" s="246">
        <v>2958465</v>
      </c>
      <c r="I1636" s="246">
        <v>1</v>
      </c>
      <c r="J1636" s="147" t="s">
        <v>1406</v>
      </c>
    </row>
    <row r="1637" spans="2:10" x14ac:dyDescent="0.2">
      <c r="B1637" s="148" t="s">
        <v>13248</v>
      </c>
      <c r="C1637" s="149" t="s">
        <v>3036</v>
      </c>
      <c r="D1637" s="147" t="s">
        <v>798</v>
      </c>
      <c r="E1637" s="147" t="s">
        <v>43</v>
      </c>
      <c r="F1637" s="147" t="s">
        <v>21</v>
      </c>
      <c r="G1637" s="147" t="s">
        <v>15466</v>
      </c>
      <c r="H1637" s="246">
        <v>2958465</v>
      </c>
      <c r="I1637" s="246">
        <v>1</v>
      </c>
      <c r="J1637" s="147" t="s">
        <v>1406</v>
      </c>
    </row>
    <row r="1638" spans="2:10" x14ac:dyDescent="0.2">
      <c r="B1638" s="148" t="s">
        <v>13248</v>
      </c>
      <c r="C1638" s="149" t="s">
        <v>3035</v>
      </c>
      <c r="D1638" s="147" t="s">
        <v>798</v>
      </c>
      <c r="E1638" s="147" t="s">
        <v>43</v>
      </c>
      <c r="F1638" s="147" t="s">
        <v>21</v>
      </c>
      <c r="G1638" s="147" t="s">
        <v>15466</v>
      </c>
      <c r="H1638" s="246">
        <v>2958465</v>
      </c>
      <c r="I1638" s="246">
        <v>1</v>
      </c>
      <c r="J1638" s="147" t="s">
        <v>1406</v>
      </c>
    </row>
    <row r="1639" spans="2:10" x14ac:dyDescent="0.2">
      <c r="B1639" s="148" t="s">
        <v>13248</v>
      </c>
      <c r="C1639" s="149" t="s">
        <v>3038</v>
      </c>
      <c r="D1639" s="147" t="s">
        <v>798</v>
      </c>
      <c r="E1639" s="147" t="s">
        <v>43</v>
      </c>
      <c r="F1639" s="147" t="s">
        <v>21</v>
      </c>
      <c r="G1639" s="147" t="s">
        <v>15466</v>
      </c>
      <c r="H1639" s="246">
        <v>2958465</v>
      </c>
      <c r="I1639" s="246">
        <v>1</v>
      </c>
      <c r="J1639" s="147" t="s">
        <v>1406</v>
      </c>
    </row>
    <row r="1640" spans="2:10" x14ac:dyDescent="0.2">
      <c r="B1640" s="148" t="s">
        <v>13248</v>
      </c>
      <c r="C1640" s="149" t="s">
        <v>3037</v>
      </c>
      <c r="D1640" s="147" t="s">
        <v>798</v>
      </c>
      <c r="E1640" s="147" t="s">
        <v>43</v>
      </c>
      <c r="F1640" s="147" t="s">
        <v>21</v>
      </c>
      <c r="G1640" s="147" t="s">
        <v>15466</v>
      </c>
      <c r="H1640" s="246">
        <v>2958465</v>
      </c>
      <c r="I1640" s="246">
        <v>1</v>
      </c>
      <c r="J1640" s="147" t="s">
        <v>1406</v>
      </c>
    </row>
    <row r="1641" spans="2:10" x14ac:dyDescent="0.2">
      <c r="B1641" s="148" t="s">
        <v>13248</v>
      </c>
      <c r="C1641" s="149" t="s">
        <v>3058</v>
      </c>
      <c r="D1641" s="147" t="s">
        <v>798</v>
      </c>
      <c r="E1641" s="147" t="s">
        <v>44</v>
      </c>
      <c r="F1641" s="147" t="s">
        <v>21</v>
      </c>
      <c r="G1641" s="147" t="s">
        <v>15467</v>
      </c>
      <c r="H1641" s="246">
        <v>2958465</v>
      </c>
      <c r="I1641" s="246">
        <v>1</v>
      </c>
      <c r="J1641" s="147" t="s">
        <v>1406</v>
      </c>
    </row>
    <row r="1642" spans="2:10" x14ac:dyDescent="0.2">
      <c r="B1642" s="148" t="s">
        <v>13248</v>
      </c>
      <c r="C1642" s="149" t="s">
        <v>3059</v>
      </c>
      <c r="D1642" s="147" t="s">
        <v>798</v>
      </c>
      <c r="E1642" s="147" t="s">
        <v>44</v>
      </c>
      <c r="F1642" s="147" t="s">
        <v>21</v>
      </c>
      <c r="G1642" s="147" t="s">
        <v>15467</v>
      </c>
      <c r="H1642" s="246">
        <v>2958465</v>
      </c>
      <c r="I1642" s="246">
        <v>1</v>
      </c>
      <c r="J1642" s="147" t="s">
        <v>1406</v>
      </c>
    </row>
    <row r="1643" spans="2:10" x14ac:dyDescent="0.2">
      <c r="B1643" s="148" t="s">
        <v>13248</v>
      </c>
      <c r="C1643" s="149" t="s">
        <v>3060</v>
      </c>
      <c r="D1643" s="147" t="s">
        <v>798</v>
      </c>
      <c r="E1643" s="147" t="s">
        <v>44</v>
      </c>
      <c r="F1643" s="147" t="s">
        <v>21</v>
      </c>
      <c r="G1643" s="147" t="s">
        <v>15467</v>
      </c>
      <c r="H1643" s="246">
        <v>2958465</v>
      </c>
      <c r="I1643" s="246">
        <v>1</v>
      </c>
      <c r="J1643" s="147" t="s">
        <v>1406</v>
      </c>
    </row>
    <row r="1644" spans="2:10" x14ac:dyDescent="0.2">
      <c r="B1644" s="148" t="s">
        <v>13248</v>
      </c>
      <c r="C1644" s="149" t="s">
        <v>3061</v>
      </c>
      <c r="D1644" s="147" t="s">
        <v>798</v>
      </c>
      <c r="E1644" s="147" t="s">
        <v>44</v>
      </c>
      <c r="F1644" s="147" t="s">
        <v>21</v>
      </c>
      <c r="G1644" s="147" t="s">
        <v>15467</v>
      </c>
      <c r="H1644" s="246">
        <v>2958465</v>
      </c>
      <c r="I1644" s="246">
        <v>1</v>
      </c>
      <c r="J1644" s="147" t="s">
        <v>1406</v>
      </c>
    </row>
    <row r="1645" spans="2:10" x14ac:dyDescent="0.2">
      <c r="B1645" s="148" t="s">
        <v>13248</v>
      </c>
      <c r="C1645" s="149" t="s">
        <v>3062</v>
      </c>
      <c r="D1645" s="147" t="s">
        <v>798</v>
      </c>
      <c r="E1645" s="147" t="s">
        <v>44</v>
      </c>
      <c r="F1645" s="147" t="s">
        <v>21</v>
      </c>
      <c r="G1645" s="147" t="s">
        <v>15467</v>
      </c>
      <c r="H1645" s="246">
        <v>2958465</v>
      </c>
      <c r="I1645" s="246">
        <v>1</v>
      </c>
      <c r="J1645" s="147" t="s">
        <v>1406</v>
      </c>
    </row>
    <row r="1646" spans="2:10" x14ac:dyDescent="0.2">
      <c r="B1646" s="148" t="s">
        <v>13248</v>
      </c>
      <c r="C1646" s="149" t="s">
        <v>3063</v>
      </c>
      <c r="D1646" s="147" t="s">
        <v>798</v>
      </c>
      <c r="E1646" s="147" t="s">
        <v>44</v>
      </c>
      <c r="F1646" s="147" t="s">
        <v>21</v>
      </c>
      <c r="G1646" s="147" t="s">
        <v>15467</v>
      </c>
      <c r="H1646" s="246">
        <v>2958465</v>
      </c>
      <c r="I1646" s="246">
        <v>1</v>
      </c>
      <c r="J1646" s="147" t="s">
        <v>1406</v>
      </c>
    </row>
    <row r="1647" spans="2:10" x14ac:dyDescent="0.2">
      <c r="B1647" s="148" t="s">
        <v>13248</v>
      </c>
      <c r="C1647" s="149" t="s">
        <v>3064</v>
      </c>
      <c r="D1647" s="147" t="s">
        <v>798</v>
      </c>
      <c r="E1647" s="147" t="s">
        <v>44</v>
      </c>
      <c r="F1647" s="147" t="s">
        <v>21</v>
      </c>
      <c r="G1647" s="147" t="s">
        <v>15467</v>
      </c>
      <c r="H1647" s="246">
        <v>2958465</v>
      </c>
      <c r="I1647" s="246">
        <v>1</v>
      </c>
      <c r="J1647" s="147" t="s">
        <v>1406</v>
      </c>
    </row>
    <row r="1648" spans="2:10" x14ac:dyDescent="0.2">
      <c r="B1648" s="148" t="s">
        <v>13248</v>
      </c>
      <c r="C1648" s="149" t="s">
        <v>3065</v>
      </c>
      <c r="D1648" s="147" t="s">
        <v>798</v>
      </c>
      <c r="E1648" s="147" t="s">
        <v>44</v>
      </c>
      <c r="F1648" s="147" t="s">
        <v>21</v>
      </c>
      <c r="G1648" s="147" t="s">
        <v>15467</v>
      </c>
      <c r="H1648" s="246">
        <v>2958465</v>
      </c>
      <c r="I1648" s="246">
        <v>1</v>
      </c>
      <c r="J1648" s="147" t="s">
        <v>1406</v>
      </c>
    </row>
    <row r="1649" spans="2:10" x14ac:dyDescent="0.2">
      <c r="B1649" s="148" t="s">
        <v>13248</v>
      </c>
      <c r="C1649" s="149" t="s">
        <v>3066</v>
      </c>
      <c r="D1649" s="147" t="s">
        <v>798</v>
      </c>
      <c r="E1649" s="147" t="s">
        <v>44</v>
      </c>
      <c r="F1649" s="147" t="s">
        <v>21</v>
      </c>
      <c r="G1649" s="147" t="s">
        <v>15467</v>
      </c>
      <c r="H1649" s="246">
        <v>2958465</v>
      </c>
      <c r="I1649" s="246">
        <v>1</v>
      </c>
      <c r="J1649" s="147" t="s">
        <v>1406</v>
      </c>
    </row>
    <row r="1650" spans="2:10" x14ac:dyDescent="0.2">
      <c r="B1650" s="148" t="s">
        <v>13248</v>
      </c>
      <c r="C1650" s="149" t="s">
        <v>3067</v>
      </c>
      <c r="D1650" s="147" t="s">
        <v>798</v>
      </c>
      <c r="E1650" s="147" t="s">
        <v>44</v>
      </c>
      <c r="F1650" s="147" t="s">
        <v>21</v>
      </c>
      <c r="G1650" s="147" t="s">
        <v>15467</v>
      </c>
      <c r="H1650" s="246">
        <v>2958465</v>
      </c>
      <c r="I1650" s="246">
        <v>1</v>
      </c>
      <c r="J1650" s="147" t="s">
        <v>1406</v>
      </c>
    </row>
    <row r="1651" spans="2:10" x14ac:dyDescent="0.2">
      <c r="B1651" s="148" t="s">
        <v>13248</v>
      </c>
      <c r="C1651" s="149" t="s">
        <v>3070</v>
      </c>
      <c r="D1651" s="147" t="s">
        <v>798</v>
      </c>
      <c r="E1651" s="147" t="s">
        <v>44</v>
      </c>
      <c r="F1651" s="147" t="s">
        <v>21</v>
      </c>
      <c r="G1651" s="147" t="s">
        <v>15467</v>
      </c>
      <c r="H1651" s="246">
        <v>2958465</v>
      </c>
      <c r="I1651" s="246">
        <v>1</v>
      </c>
      <c r="J1651" s="147" t="s">
        <v>1406</v>
      </c>
    </row>
    <row r="1652" spans="2:10" x14ac:dyDescent="0.2">
      <c r="B1652" s="148" t="s">
        <v>13248</v>
      </c>
      <c r="C1652" s="149" t="s">
        <v>3057</v>
      </c>
      <c r="D1652" s="147" t="s">
        <v>798</v>
      </c>
      <c r="E1652" s="147" t="s">
        <v>44</v>
      </c>
      <c r="F1652" s="147" t="s">
        <v>21</v>
      </c>
      <c r="G1652" s="147" t="s">
        <v>15467</v>
      </c>
      <c r="H1652" s="246">
        <v>2958465</v>
      </c>
      <c r="I1652" s="246">
        <v>1</v>
      </c>
      <c r="J1652" s="147" t="s">
        <v>1406</v>
      </c>
    </row>
    <row r="1653" spans="2:10" x14ac:dyDescent="0.2">
      <c r="B1653" s="148" t="s">
        <v>13248</v>
      </c>
      <c r="C1653" s="149" t="s">
        <v>3069</v>
      </c>
      <c r="D1653" s="147" t="s">
        <v>798</v>
      </c>
      <c r="E1653" s="147" t="s">
        <v>44</v>
      </c>
      <c r="F1653" s="147" t="s">
        <v>21</v>
      </c>
      <c r="G1653" s="147" t="s">
        <v>15467</v>
      </c>
      <c r="H1653" s="246">
        <v>2958465</v>
      </c>
      <c r="I1653" s="246">
        <v>1</v>
      </c>
      <c r="J1653" s="147" t="s">
        <v>1406</v>
      </c>
    </row>
    <row r="1654" spans="2:10" x14ac:dyDescent="0.2">
      <c r="B1654" s="148" t="s">
        <v>13248</v>
      </c>
      <c r="C1654" s="149" t="s">
        <v>3068</v>
      </c>
      <c r="D1654" s="147" t="s">
        <v>798</v>
      </c>
      <c r="E1654" s="147" t="s">
        <v>44</v>
      </c>
      <c r="F1654" s="147" t="s">
        <v>21</v>
      </c>
      <c r="G1654" s="147" t="s">
        <v>15467</v>
      </c>
      <c r="H1654" s="246">
        <v>2958465</v>
      </c>
      <c r="I1654" s="246">
        <v>1</v>
      </c>
      <c r="J1654" s="147" t="s">
        <v>1406</v>
      </c>
    </row>
    <row r="1655" spans="2:10" x14ac:dyDescent="0.2">
      <c r="B1655" s="148" t="s">
        <v>13248</v>
      </c>
      <c r="C1655" s="149" t="s">
        <v>3054</v>
      </c>
      <c r="D1655" s="147" t="s">
        <v>798</v>
      </c>
      <c r="E1655" s="147" t="s">
        <v>44</v>
      </c>
      <c r="F1655" s="147" t="s">
        <v>21</v>
      </c>
      <c r="G1655" s="147" t="s">
        <v>15467</v>
      </c>
      <c r="H1655" s="246">
        <v>2958465</v>
      </c>
      <c r="I1655" s="246">
        <v>1</v>
      </c>
      <c r="J1655" s="147" t="s">
        <v>1406</v>
      </c>
    </row>
    <row r="1656" spans="2:10" x14ac:dyDescent="0.2">
      <c r="B1656" s="148" t="s">
        <v>13248</v>
      </c>
      <c r="C1656" s="149" t="s">
        <v>3053</v>
      </c>
      <c r="D1656" s="147" t="s">
        <v>798</v>
      </c>
      <c r="E1656" s="147" t="s">
        <v>44</v>
      </c>
      <c r="F1656" s="147" t="s">
        <v>21</v>
      </c>
      <c r="G1656" s="147" t="s">
        <v>15467</v>
      </c>
      <c r="H1656" s="246">
        <v>2958465</v>
      </c>
      <c r="I1656" s="246">
        <v>1</v>
      </c>
      <c r="J1656" s="147" t="s">
        <v>1406</v>
      </c>
    </row>
    <row r="1657" spans="2:10" x14ac:dyDescent="0.2">
      <c r="B1657" s="148" t="s">
        <v>13248</v>
      </c>
      <c r="C1657" s="149" t="s">
        <v>3056</v>
      </c>
      <c r="D1657" s="147" t="s">
        <v>798</v>
      </c>
      <c r="E1657" s="147" t="s">
        <v>44</v>
      </c>
      <c r="F1657" s="147" t="s">
        <v>21</v>
      </c>
      <c r="G1657" s="147" t="s">
        <v>15467</v>
      </c>
      <c r="H1657" s="246">
        <v>2958465</v>
      </c>
      <c r="I1657" s="246">
        <v>1</v>
      </c>
      <c r="J1657" s="147" t="s">
        <v>1406</v>
      </c>
    </row>
    <row r="1658" spans="2:10" x14ac:dyDescent="0.2">
      <c r="B1658" s="148" t="s">
        <v>13248</v>
      </c>
      <c r="C1658" s="149" t="s">
        <v>3055</v>
      </c>
      <c r="D1658" s="147" t="s">
        <v>798</v>
      </c>
      <c r="E1658" s="147" t="s">
        <v>44</v>
      </c>
      <c r="F1658" s="147" t="s">
        <v>21</v>
      </c>
      <c r="G1658" s="147" t="s">
        <v>15467</v>
      </c>
      <c r="H1658" s="246">
        <v>2958465</v>
      </c>
      <c r="I1658" s="246">
        <v>1</v>
      </c>
      <c r="J1658" s="147" t="s">
        <v>1406</v>
      </c>
    </row>
    <row r="1659" spans="2:10" x14ac:dyDescent="0.2">
      <c r="B1659" s="148" t="s">
        <v>13248</v>
      </c>
      <c r="C1659" s="149" t="s">
        <v>3076</v>
      </c>
      <c r="D1659" s="147" t="s">
        <v>798</v>
      </c>
      <c r="E1659" s="147" t="s">
        <v>45</v>
      </c>
      <c r="F1659" s="147" t="s">
        <v>21</v>
      </c>
      <c r="G1659" s="147" t="s">
        <v>15468</v>
      </c>
      <c r="H1659" s="246">
        <v>2958465</v>
      </c>
      <c r="I1659" s="246">
        <v>1</v>
      </c>
      <c r="J1659" s="147" t="s">
        <v>1406</v>
      </c>
    </row>
    <row r="1660" spans="2:10" x14ac:dyDescent="0.2">
      <c r="B1660" s="148" t="s">
        <v>13248</v>
      </c>
      <c r="C1660" s="149" t="s">
        <v>3077</v>
      </c>
      <c r="D1660" s="147" t="s">
        <v>798</v>
      </c>
      <c r="E1660" s="147" t="s">
        <v>45</v>
      </c>
      <c r="F1660" s="147" t="s">
        <v>21</v>
      </c>
      <c r="G1660" s="147" t="s">
        <v>15468</v>
      </c>
      <c r="H1660" s="246">
        <v>2958465</v>
      </c>
      <c r="I1660" s="246">
        <v>1</v>
      </c>
      <c r="J1660" s="147" t="s">
        <v>1406</v>
      </c>
    </row>
    <row r="1661" spans="2:10" x14ac:dyDescent="0.2">
      <c r="B1661" s="148" t="s">
        <v>13248</v>
      </c>
      <c r="C1661" s="149" t="s">
        <v>3078</v>
      </c>
      <c r="D1661" s="147" t="s">
        <v>798</v>
      </c>
      <c r="E1661" s="147" t="s">
        <v>45</v>
      </c>
      <c r="F1661" s="147" t="s">
        <v>21</v>
      </c>
      <c r="G1661" s="147" t="s">
        <v>15468</v>
      </c>
      <c r="H1661" s="246">
        <v>2958465</v>
      </c>
      <c r="I1661" s="246">
        <v>1</v>
      </c>
      <c r="J1661" s="147" t="s">
        <v>1406</v>
      </c>
    </row>
    <row r="1662" spans="2:10" x14ac:dyDescent="0.2">
      <c r="B1662" s="148" t="s">
        <v>13248</v>
      </c>
      <c r="C1662" s="149" t="s">
        <v>3079</v>
      </c>
      <c r="D1662" s="147" t="s">
        <v>798</v>
      </c>
      <c r="E1662" s="147" t="s">
        <v>45</v>
      </c>
      <c r="F1662" s="147" t="s">
        <v>21</v>
      </c>
      <c r="G1662" s="147" t="s">
        <v>15468</v>
      </c>
      <c r="H1662" s="246">
        <v>2958465</v>
      </c>
      <c r="I1662" s="246">
        <v>1</v>
      </c>
      <c r="J1662" s="147" t="s">
        <v>1406</v>
      </c>
    </row>
    <row r="1663" spans="2:10" x14ac:dyDescent="0.2">
      <c r="B1663" s="148" t="s">
        <v>13248</v>
      </c>
      <c r="C1663" s="149" t="s">
        <v>3080</v>
      </c>
      <c r="D1663" s="147" t="s">
        <v>798</v>
      </c>
      <c r="E1663" s="147" t="s">
        <v>45</v>
      </c>
      <c r="F1663" s="147" t="s">
        <v>21</v>
      </c>
      <c r="G1663" s="147" t="s">
        <v>15468</v>
      </c>
      <c r="H1663" s="246">
        <v>2958465</v>
      </c>
      <c r="I1663" s="246">
        <v>1</v>
      </c>
      <c r="J1663" s="147" t="s">
        <v>1406</v>
      </c>
    </row>
    <row r="1664" spans="2:10" x14ac:dyDescent="0.2">
      <c r="B1664" s="148" t="s">
        <v>13248</v>
      </c>
      <c r="C1664" s="149" t="s">
        <v>3081</v>
      </c>
      <c r="D1664" s="147" t="s">
        <v>798</v>
      </c>
      <c r="E1664" s="147" t="s">
        <v>45</v>
      </c>
      <c r="F1664" s="147" t="s">
        <v>21</v>
      </c>
      <c r="G1664" s="147" t="s">
        <v>15468</v>
      </c>
      <c r="H1664" s="246">
        <v>2958465</v>
      </c>
      <c r="I1664" s="246">
        <v>1</v>
      </c>
      <c r="J1664" s="147" t="s">
        <v>1406</v>
      </c>
    </row>
    <row r="1665" spans="2:10" x14ac:dyDescent="0.2">
      <c r="B1665" s="148" t="s">
        <v>13248</v>
      </c>
      <c r="C1665" s="149" t="s">
        <v>3082</v>
      </c>
      <c r="D1665" s="147" t="s">
        <v>798</v>
      </c>
      <c r="E1665" s="147" t="s">
        <v>45</v>
      </c>
      <c r="F1665" s="147" t="s">
        <v>21</v>
      </c>
      <c r="G1665" s="147" t="s">
        <v>15468</v>
      </c>
      <c r="H1665" s="246">
        <v>2958465</v>
      </c>
      <c r="I1665" s="246">
        <v>1</v>
      </c>
      <c r="J1665" s="147" t="s">
        <v>1406</v>
      </c>
    </row>
    <row r="1666" spans="2:10" x14ac:dyDescent="0.2">
      <c r="B1666" s="148" t="s">
        <v>13248</v>
      </c>
      <c r="C1666" s="149" t="s">
        <v>3083</v>
      </c>
      <c r="D1666" s="147" t="s">
        <v>798</v>
      </c>
      <c r="E1666" s="147" t="s">
        <v>45</v>
      </c>
      <c r="F1666" s="147" t="s">
        <v>21</v>
      </c>
      <c r="G1666" s="147" t="s">
        <v>15468</v>
      </c>
      <c r="H1666" s="246">
        <v>2958465</v>
      </c>
      <c r="I1666" s="246">
        <v>1</v>
      </c>
      <c r="J1666" s="147" t="s">
        <v>1406</v>
      </c>
    </row>
    <row r="1667" spans="2:10" x14ac:dyDescent="0.2">
      <c r="B1667" s="148" t="s">
        <v>13248</v>
      </c>
      <c r="C1667" s="149" t="s">
        <v>3084</v>
      </c>
      <c r="D1667" s="147" t="s">
        <v>798</v>
      </c>
      <c r="E1667" s="147" t="s">
        <v>45</v>
      </c>
      <c r="F1667" s="147" t="s">
        <v>21</v>
      </c>
      <c r="G1667" s="147" t="s">
        <v>15468</v>
      </c>
      <c r="H1667" s="246">
        <v>2958465</v>
      </c>
      <c r="I1667" s="246">
        <v>1</v>
      </c>
      <c r="J1667" s="147" t="s">
        <v>1406</v>
      </c>
    </row>
    <row r="1668" spans="2:10" x14ac:dyDescent="0.2">
      <c r="B1668" s="148" t="s">
        <v>13248</v>
      </c>
      <c r="C1668" s="149" t="s">
        <v>3085</v>
      </c>
      <c r="D1668" s="147" t="s">
        <v>798</v>
      </c>
      <c r="E1668" s="147" t="s">
        <v>45</v>
      </c>
      <c r="F1668" s="147" t="s">
        <v>21</v>
      </c>
      <c r="G1668" s="147" t="s">
        <v>15468</v>
      </c>
      <c r="H1668" s="246">
        <v>2958465</v>
      </c>
      <c r="I1668" s="246">
        <v>1</v>
      </c>
      <c r="J1668" s="147" t="s">
        <v>1406</v>
      </c>
    </row>
    <row r="1669" spans="2:10" x14ac:dyDescent="0.2">
      <c r="B1669" s="148" t="s">
        <v>13248</v>
      </c>
      <c r="C1669" s="149" t="s">
        <v>3088</v>
      </c>
      <c r="D1669" s="147" t="s">
        <v>798</v>
      </c>
      <c r="E1669" s="147" t="s">
        <v>45</v>
      </c>
      <c r="F1669" s="147" t="s">
        <v>21</v>
      </c>
      <c r="G1669" s="147" t="s">
        <v>15468</v>
      </c>
      <c r="H1669" s="246">
        <v>2958465</v>
      </c>
      <c r="I1669" s="246">
        <v>1</v>
      </c>
      <c r="J1669" s="147" t="s">
        <v>1406</v>
      </c>
    </row>
    <row r="1670" spans="2:10" x14ac:dyDescent="0.2">
      <c r="B1670" s="148" t="s">
        <v>13248</v>
      </c>
      <c r="C1670" s="149" t="s">
        <v>3075</v>
      </c>
      <c r="D1670" s="147" t="s">
        <v>798</v>
      </c>
      <c r="E1670" s="147" t="s">
        <v>45</v>
      </c>
      <c r="F1670" s="147" t="s">
        <v>21</v>
      </c>
      <c r="G1670" s="147" t="s">
        <v>15468</v>
      </c>
      <c r="H1670" s="246">
        <v>2958465</v>
      </c>
      <c r="I1670" s="246">
        <v>1</v>
      </c>
      <c r="J1670" s="147" t="s">
        <v>1406</v>
      </c>
    </row>
    <row r="1671" spans="2:10" x14ac:dyDescent="0.2">
      <c r="B1671" s="148" t="s">
        <v>13248</v>
      </c>
      <c r="C1671" s="149" t="s">
        <v>3087</v>
      </c>
      <c r="D1671" s="147" t="s">
        <v>798</v>
      </c>
      <c r="E1671" s="147" t="s">
        <v>45</v>
      </c>
      <c r="F1671" s="147" t="s">
        <v>21</v>
      </c>
      <c r="G1671" s="147" t="s">
        <v>15468</v>
      </c>
      <c r="H1671" s="246">
        <v>2958465</v>
      </c>
      <c r="I1671" s="246">
        <v>1</v>
      </c>
      <c r="J1671" s="147" t="s">
        <v>1406</v>
      </c>
    </row>
    <row r="1672" spans="2:10" x14ac:dyDescent="0.2">
      <c r="B1672" s="148" t="s">
        <v>13248</v>
      </c>
      <c r="C1672" s="149" t="s">
        <v>3086</v>
      </c>
      <c r="D1672" s="147" t="s">
        <v>798</v>
      </c>
      <c r="E1672" s="147" t="s">
        <v>45</v>
      </c>
      <c r="F1672" s="147" t="s">
        <v>21</v>
      </c>
      <c r="G1672" s="147" t="s">
        <v>15468</v>
      </c>
      <c r="H1672" s="246">
        <v>2958465</v>
      </c>
      <c r="I1672" s="246">
        <v>1</v>
      </c>
      <c r="J1672" s="147" t="s">
        <v>1406</v>
      </c>
    </row>
    <row r="1673" spans="2:10" x14ac:dyDescent="0.2">
      <c r="B1673" s="148" t="s">
        <v>13248</v>
      </c>
      <c r="C1673" s="149" t="s">
        <v>3072</v>
      </c>
      <c r="D1673" s="147" t="s">
        <v>798</v>
      </c>
      <c r="E1673" s="147" t="s">
        <v>45</v>
      </c>
      <c r="F1673" s="147" t="s">
        <v>21</v>
      </c>
      <c r="G1673" s="147" t="s">
        <v>15468</v>
      </c>
      <c r="H1673" s="246">
        <v>2958465</v>
      </c>
      <c r="I1673" s="246">
        <v>1</v>
      </c>
      <c r="J1673" s="147" t="s">
        <v>1406</v>
      </c>
    </row>
    <row r="1674" spans="2:10" x14ac:dyDescent="0.2">
      <c r="B1674" s="148" t="s">
        <v>13248</v>
      </c>
      <c r="C1674" s="149" t="s">
        <v>3071</v>
      </c>
      <c r="D1674" s="147" t="s">
        <v>798</v>
      </c>
      <c r="E1674" s="147" t="s">
        <v>45</v>
      </c>
      <c r="F1674" s="147" t="s">
        <v>21</v>
      </c>
      <c r="G1674" s="147" t="s">
        <v>15468</v>
      </c>
      <c r="H1674" s="246">
        <v>2958465</v>
      </c>
      <c r="I1674" s="246">
        <v>1</v>
      </c>
      <c r="J1674" s="147" t="s">
        <v>1406</v>
      </c>
    </row>
    <row r="1675" spans="2:10" x14ac:dyDescent="0.2">
      <c r="B1675" s="148" t="s">
        <v>13248</v>
      </c>
      <c r="C1675" s="149" t="s">
        <v>3074</v>
      </c>
      <c r="D1675" s="147" t="s">
        <v>798</v>
      </c>
      <c r="E1675" s="147" t="s">
        <v>45</v>
      </c>
      <c r="F1675" s="147" t="s">
        <v>21</v>
      </c>
      <c r="G1675" s="147" t="s">
        <v>15468</v>
      </c>
      <c r="H1675" s="246">
        <v>2958465</v>
      </c>
      <c r="I1675" s="246">
        <v>1</v>
      </c>
      <c r="J1675" s="147" t="s">
        <v>1406</v>
      </c>
    </row>
    <row r="1676" spans="2:10" x14ac:dyDescent="0.2">
      <c r="B1676" s="148" t="s">
        <v>13248</v>
      </c>
      <c r="C1676" s="149" t="s">
        <v>3073</v>
      </c>
      <c r="D1676" s="147" t="s">
        <v>798</v>
      </c>
      <c r="E1676" s="147" t="s">
        <v>45</v>
      </c>
      <c r="F1676" s="147" t="s">
        <v>21</v>
      </c>
      <c r="G1676" s="147" t="s">
        <v>15468</v>
      </c>
      <c r="H1676" s="246">
        <v>2958465</v>
      </c>
      <c r="I1676" s="246">
        <v>1</v>
      </c>
      <c r="J1676" s="147" t="s">
        <v>1406</v>
      </c>
    </row>
    <row r="1677" spans="2:10" x14ac:dyDescent="0.2">
      <c r="B1677" s="148" t="s">
        <v>13248</v>
      </c>
      <c r="C1677" s="149" t="s">
        <v>3094</v>
      </c>
      <c r="D1677" s="147" t="s">
        <v>798</v>
      </c>
      <c r="E1677" s="147" t="s">
        <v>46</v>
      </c>
      <c r="F1677" s="147" t="s">
        <v>21</v>
      </c>
      <c r="G1677" s="147" t="s">
        <v>15469</v>
      </c>
      <c r="H1677" s="246">
        <v>2958465</v>
      </c>
      <c r="I1677" s="246">
        <v>1</v>
      </c>
      <c r="J1677" s="147" t="s">
        <v>1406</v>
      </c>
    </row>
    <row r="1678" spans="2:10" x14ac:dyDescent="0.2">
      <c r="B1678" s="148" t="s">
        <v>13248</v>
      </c>
      <c r="C1678" s="149" t="s">
        <v>3095</v>
      </c>
      <c r="D1678" s="147" t="s">
        <v>798</v>
      </c>
      <c r="E1678" s="147" t="s">
        <v>46</v>
      </c>
      <c r="F1678" s="147" t="s">
        <v>21</v>
      </c>
      <c r="G1678" s="147" t="s">
        <v>15469</v>
      </c>
      <c r="H1678" s="246">
        <v>2958465</v>
      </c>
      <c r="I1678" s="246">
        <v>1</v>
      </c>
      <c r="J1678" s="147" t="s">
        <v>1406</v>
      </c>
    </row>
    <row r="1679" spans="2:10" x14ac:dyDescent="0.2">
      <c r="B1679" s="148" t="s">
        <v>13248</v>
      </c>
      <c r="C1679" s="149" t="s">
        <v>3096</v>
      </c>
      <c r="D1679" s="147" t="s">
        <v>798</v>
      </c>
      <c r="E1679" s="147" t="s">
        <v>46</v>
      </c>
      <c r="F1679" s="147" t="s">
        <v>21</v>
      </c>
      <c r="G1679" s="147" t="s">
        <v>15469</v>
      </c>
      <c r="H1679" s="246">
        <v>2958465</v>
      </c>
      <c r="I1679" s="246">
        <v>1</v>
      </c>
      <c r="J1679" s="147" t="s">
        <v>1406</v>
      </c>
    </row>
    <row r="1680" spans="2:10" x14ac:dyDescent="0.2">
      <c r="B1680" s="148" t="s">
        <v>13248</v>
      </c>
      <c r="C1680" s="149" t="s">
        <v>3097</v>
      </c>
      <c r="D1680" s="147" t="s">
        <v>798</v>
      </c>
      <c r="E1680" s="147" t="s">
        <v>46</v>
      </c>
      <c r="F1680" s="147" t="s">
        <v>21</v>
      </c>
      <c r="G1680" s="147" t="s">
        <v>15469</v>
      </c>
      <c r="H1680" s="246">
        <v>2958465</v>
      </c>
      <c r="I1680" s="246">
        <v>1</v>
      </c>
      <c r="J1680" s="147" t="s">
        <v>1406</v>
      </c>
    </row>
    <row r="1681" spans="2:10" x14ac:dyDescent="0.2">
      <c r="B1681" s="148" t="s">
        <v>13248</v>
      </c>
      <c r="C1681" s="149" t="s">
        <v>3098</v>
      </c>
      <c r="D1681" s="147" t="s">
        <v>798</v>
      </c>
      <c r="E1681" s="147" t="s">
        <v>46</v>
      </c>
      <c r="F1681" s="147" t="s">
        <v>21</v>
      </c>
      <c r="G1681" s="147" t="s">
        <v>15469</v>
      </c>
      <c r="H1681" s="246">
        <v>2958465</v>
      </c>
      <c r="I1681" s="246">
        <v>1</v>
      </c>
      <c r="J1681" s="147" t="s">
        <v>1406</v>
      </c>
    </row>
    <row r="1682" spans="2:10" x14ac:dyDescent="0.2">
      <c r="B1682" s="148" t="s">
        <v>13248</v>
      </c>
      <c r="C1682" s="149" t="s">
        <v>3099</v>
      </c>
      <c r="D1682" s="147" t="s">
        <v>798</v>
      </c>
      <c r="E1682" s="147" t="s">
        <v>46</v>
      </c>
      <c r="F1682" s="147" t="s">
        <v>21</v>
      </c>
      <c r="G1682" s="147" t="s">
        <v>15469</v>
      </c>
      <c r="H1682" s="246">
        <v>2958465</v>
      </c>
      <c r="I1682" s="246">
        <v>1</v>
      </c>
      <c r="J1682" s="147" t="s">
        <v>1406</v>
      </c>
    </row>
    <row r="1683" spans="2:10" x14ac:dyDescent="0.2">
      <c r="B1683" s="148" t="s">
        <v>13248</v>
      </c>
      <c r="C1683" s="149" t="s">
        <v>3100</v>
      </c>
      <c r="D1683" s="147" t="s">
        <v>798</v>
      </c>
      <c r="E1683" s="147" t="s">
        <v>46</v>
      </c>
      <c r="F1683" s="147" t="s">
        <v>21</v>
      </c>
      <c r="G1683" s="147" t="s">
        <v>15469</v>
      </c>
      <c r="H1683" s="246">
        <v>2958465</v>
      </c>
      <c r="I1683" s="246">
        <v>1</v>
      </c>
      <c r="J1683" s="147" t="s">
        <v>1406</v>
      </c>
    </row>
    <row r="1684" spans="2:10" x14ac:dyDescent="0.2">
      <c r="B1684" s="148" t="s">
        <v>13248</v>
      </c>
      <c r="C1684" s="149" t="s">
        <v>3101</v>
      </c>
      <c r="D1684" s="147" t="s">
        <v>798</v>
      </c>
      <c r="E1684" s="147" t="s">
        <v>46</v>
      </c>
      <c r="F1684" s="147" t="s">
        <v>21</v>
      </c>
      <c r="G1684" s="147" t="s">
        <v>15469</v>
      </c>
      <c r="H1684" s="246">
        <v>2958465</v>
      </c>
      <c r="I1684" s="246">
        <v>1</v>
      </c>
      <c r="J1684" s="147" t="s">
        <v>1406</v>
      </c>
    </row>
    <row r="1685" spans="2:10" x14ac:dyDescent="0.2">
      <c r="B1685" s="148" t="s">
        <v>13248</v>
      </c>
      <c r="C1685" s="149" t="s">
        <v>3102</v>
      </c>
      <c r="D1685" s="147" t="s">
        <v>798</v>
      </c>
      <c r="E1685" s="147" t="s">
        <v>46</v>
      </c>
      <c r="F1685" s="147" t="s">
        <v>21</v>
      </c>
      <c r="G1685" s="147" t="s">
        <v>15469</v>
      </c>
      <c r="H1685" s="246">
        <v>2958465</v>
      </c>
      <c r="I1685" s="246">
        <v>1</v>
      </c>
      <c r="J1685" s="147" t="s">
        <v>1406</v>
      </c>
    </row>
    <row r="1686" spans="2:10" x14ac:dyDescent="0.2">
      <c r="B1686" s="148" t="s">
        <v>13248</v>
      </c>
      <c r="C1686" s="149" t="s">
        <v>3103</v>
      </c>
      <c r="D1686" s="147" t="s">
        <v>798</v>
      </c>
      <c r="E1686" s="147" t="s">
        <v>46</v>
      </c>
      <c r="F1686" s="147" t="s">
        <v>21</v>
      </c>
      <c r="G1686" s="147" t="s">
        <v>15469</v>
      </c>
      <c r="H1686" s="246">
        <v>2958465</v>
      </c>
      <c r="I1686" s="246">
        <v>1</v>
      </c>
      <c r="J1686" s="147" t="s">
        <v>1406</v>
      </c>
    </row>
    <row r="1687" spans="2:10" x14ac:dyDescent="0.2">
      <c r="B1687" s="148" t="s">
        <v>13248</v>
      </c>
      <c r="C1687" s="149" t="s">
        <v>3106</v>
      </c>
      <c r="D1687" s="147" t="s">
        <v>798</v>
      </c>
      <c r="E1687" s="147" t="s">
        <v>46</v>
      </c>
      <c r="F1687" s="147" t="s">
        <v>21</v>
      </c>
      <c r="G1687" s="147" t="s">
        <v>15469</v>
      </c>
      <c r="H1687" s="246">
        <v>2958465</v>
      </c>
      <c r="I1687" s="246">
        <v>1</v>
      </c>
      <c r="J1687" s="147" t="s">
        <v>1406</v>
      </c>
    </row>
    <row r="1688" spans="2:10" x14ac:dyDescent="0.2">
      <c r="B1688" s="148" t="s">
        <v>13248</v>
      </c>
      <c r="C1688" s="149" t="s">
        <v>3093</v>
      </c>
      <c r="D1688" s="147" t="s">
        <v>798</v>
      </c>
      <c r="E1688" s="147" t="s">
        <v>46</v>
      </c>
      <c r="F1688" s="147" t="s">
        <v>21</v>
      </c>
      <c r="G1688" s="147" t="s">
        <v>15469</v>
      </c>
      <c r="H1688" s="246">
        <v>2958465</v>
      </c>
      <c r="I1688" s="246">
        <v>1</v>
      </c>
      <c r="J1688" s="147" t="s">
        <v>1406</v>
      </c>
    </row>
    <row r="1689" spans="2:10" x14ac:dyDescent="0.2">
      <c r="B1689" s="148" t="s">
        <v>13248</v>
      </c>
      <c r="C1689" s="149" t="s">
        <v>3105</v>
      </c>
      <c r="D1689" s="147" t="s">
        <v>798</v>
      </c>
      <c r="E1689" s="147" t="s">
        <v>46</v>
      </c>
      <c r="F1689" s="147" t="s">
        <v>21</v>
      </c>
      <c r="G1689" s="147" t="s">
        <v>15469</v>
      </c>
      <c r="H1689" s="246">
        <v>2958465</v>
      </c>
      <c r="I1689" s="246">
        <v>1</v>
      </c>
      <c r="J1689" s="147" t="s">
        <v>1406</v>
      </c>
    </row>
    <row r="1690" spans="2:10" x14ac:dyDescent="0.2">
      <c r="B1690" s="148" t="s">
        <v>13248</v>
      </c>
      <c r="C1690" s="149" t="s">
        <v>3104</v>
      </c>
      <c r="D1690" s="147" t="s">
        <v>798</v>
      </c>
      <c r="E1690" s="147" t="s">
        <v>46</v>
      </c>
      <c r="F1690" s="147" t="s">
        <v>21</v>
      </c>
      <c r="G1690" s="147" t="s">
        <v>15469</v>
      </c>
      <c r="H1690" s="246">
        <v>2958465</v>
      </c>
      <c r="I1690" s="246">
        <v>1</v>
      </c>
      <c r="J1690" s="147" t="s">
        <v>1406</v>
      </c>
    </row>
    <row r="1691" spans="2:10" x14ac:dyDescent="0.2">
      <c r="B1691" s="148" t="s">
        <v>13248</v>
      </c>
      <c r="C1691" s="149" t="s">
        <v>3090</v>
      </c>
      <c r="D1691" s="147" t="s">
        <v>798</v>
      </c>
      <c r="E1691" s="147" t="s">
        <v>46</v>
      </c>
      <c r="F1691" s="147" t="s">
        <v>21</v>
      </c>
      <c r="G1691" s="147" t="s">
        <v>15469</v>
      </c>
      <c r="H1691" s="246">
        <v>2958465</v>
      </c>
      <c r="I1691" s="246">
        <v>1</v>
      </c>
      <c r="J1691" s="147" t="s">
        <v>1406</v>
      </c>
    </row>
    <row r="1692" spans="2:10" x14ac:dyDescent="0.2">
      <c r="B1692" s="148" t="s">
        <v>13248</v>
      </c>
      <c r="C1692" s="149" t="s">
        <v>3089</v>
      </c>
      <c r="D1692" s="147" t="s">
        <v>798</v>
      </c>
      <c r="E1692" s="147" t="s">
        <v>46</v>
      </c>
      <c r="F1692" s="147" t="s">
        <v>21</v>
      </c>
      <c r="G1692" s="147" t="s">
        <v>15469</v>
      </c>
      <c r="H1692" s="246">
        <v>2958465</v>
      </c>
      <c r="I1692" s="246">
        <v>1</v>
      </c>
      <c r="J1692" s="147" t="s">
        <v>1406</v>
      </c>
    </row>
    <row r="1693" spans="2:10" x14ac:dyDescent="0.2">
      <c r="B1693" s="148" t="s">
        <v>13248</v>
      </c>
      <c r="C1693" s="149" t="s">
        <v>3092</v>
      </c>
      <c r="D1693" s="147" t="s">
        <v>798</v>
      </c>
      <c r="E1693" s="147" t="s">
        <v>46</v>
      </c>
      <c r="F1693" s="147" t="s">
        <v>21</v>
      </c>
      <c r="G1693" s="147" t="s">
        <v>15469</v>
      </c>
      <c r="H1693" s="246">
        <v>2958465</v>
      </c>
      <c r="I1693" s="246">
        <v>1</v>
      </c>
      <c r="J1693" s="147" t="s">
        <v>1406</v>
      </c>
    </row>
    <row r="1694" spans="2:10" x14ac:dyDescent="0.2">
      <c r="B1694" s="148" t="s">
        <v>13248</v>
      </c>
      <c r="C1694" s="149" t="s">
        <v>3091</v>
      </c>
      <c r="D1694" s="147" t="s">
        <v>798</v>
      </c>
      <c r="E1694" s="147" t="s">
        <v>46</v>
      </c>
      <c r="F1694" s="147" t="s">
        <v>21</v>
      </c>
      <c r="G1694" s="147" t="s">
        <v>15469</v>
      </c>
      <c r="H1694" s="246">
        <v>2958465</v>
      </c>
      <c r="I1694" s="246">
        <v>1</v>
      </c>
      <c r="J1694" s="147" t="s">
        <v>1406</v>
      </c>
    </row>
    <row r="1695" spans="2:10" x14ac:dyDescent="0.2">
      <c r="B1695" s="148" t="s">
        <v>13248</v>
      </c>
      <c r="C1695" s="149" t="s">
        <v>3112</v>
      </c>
      <c r="D1695" s="147" t="s">
        <v>798</v>
      </c>
      <c r="E1695" s="147" t="s">
        <v>47</v>
      </c>
      <c r="F1695" s="147" t="s">
        <v>21</v>
      </c>
      <c r="G1695" s="147" t="s">
        <v>15470</v>
      </c>
      <c r="H1695" s="246">
        <v>2958465</v>
      </c>
      <c r="I1695" s="246">
        <v>1</v>
      </c>
      <c r="J1695" s="147" t="s">
        <v>1406</v>
      </c>
    </row>
    <row r="1696" spans="2:10" x14ac:dyDescent="0.2">
      <c r="B1696" s="148" t="s">
        <v>13248</v>
      </c>
      <c r="C1696" s="149" t="s">
        <v>3113</v>
      </c>
      <c r="D1696" s="147" t="s">
        <v>798</v>
      </c>
      <c r="E1696" s="147" t="s">
        <v>47</v>
      </c>
      <c r="F1696" s="147" t="s">
        <v>21</v>
      </c>
      <c r="G1696" s="147" t="s">
        <v>15470</v>
      </c>
      <c r="H1696" s="246">
        <v>2958465</v>
      </c>
      <c r="I1696" s="246">
        <v>1</v>
      </c>
      <c r="J1696" s="147" t="s">
        <v>1406</v>
      </c>
    </row>
    <row r="1697" spans="2:10" x14ac:dyDescent="0.2">
      <c r="B1697" s="148" t="s">
        <v>13248</v>
      </c>
      <c r="C1697" s="149" t="s">
        <v>3114</v>
      </c>
      <c r="D1697" s="147" t="s">
        <v>798</v>
      </c>
      <c r="E1697" s="147" t="s">
        <v>47</v>
      </c>
      <c r="F1697" s="147" t="s">
        <v>21</v>
      </c>
      <c r="G1697" s="147" t="s">
        <v>15470</v>
      </c>
      <c r="H1697" s="246">
        <v>2958465</v>
      </c>
      <c r="I1697" s="246">
        <v>1</v>
      </c>
      <c r="J1697" s="147" t="s">
        <v>1406</v>
      </c>
    </row>
    <row r="1698" spans="2:10" x14ac:dyDescent="0.2">
      <c r="B1698" s="148" t="s">
        <v>13248</v>
      </c>
      <c r="C1698" s="149" t="s">
        <v>3115</v>
      </c>
      <c r="D1698" s="147" t="s">
        <v>798</v>
      </c>
      <c r="E1698" s="147" t="s">
        <v>47</v>
      </c>
      <c r="F1698" s="147" t="s">
        <v>21</v>
      </c>
      <c r="G1698" s="147" t="s">
        <v>15470</v>
      </c>
      <c r="H1698" s="246">
        <v>2958465</v>
      </c>
      <c r="I1698" s="246">
        <v>1</v>
      </c>
      <c r="J1698" s="147" t="s">
        <v>1406</v>
      </c>
    </row>
    <row r="1699" spans="2:10" x14ac:dyDescent="0.2">
      <c r="B1699" s="148" t="s">
        <v>13248</v>
      </c>
      <c r="C1699" s="149" t="s">
        <v>3116</v>
      </c>
      <c r="D1699" s="147" t="s">
        <v>798</v>
      </c>
      <c r="E1699" s="147" t="s">
        <v>47</v>
      </c>
      <c r="F1699" s="147" t="s">
        <v>21</v>
      </c>
      <c r="G1699" s="147" t="s">
        <v>15470</v>
      </c>
      <c r="H1699" s="246">
        <v>2958465</v>
      </c>
      <c r="I1699" s="246">
        <v>1</v>
      </c>
      <c r="J1699" s="147" t="s">
        <v>1406</v>
      </c>
    </row>
    <row r="1700" spans="2:10" x14ac:dyDescent="0.2">
      <c r="B1700" s="148" t="s">
        <v>13248</v>
      </c>
      <c r="C1700" s="149" t="s">
        <v>3117</v>
      </c>
      <c r="D1700" s="147" t="s">
        <v>798</v>
      </c>
      <c r="E1700" s="147" t="s">
        <v>47</v>
      </c>
      <c r="F1700" s="147" t="s">
        <v>21</v>
      </c>
      <c r="G1700" s="147" t="s">
        <v>15470</v>
      </c>
      <c r="H1700" s="246">
        <v>2958465</v>
      </c>
      <c r="I1700" s="246">
        <v>1</v>
      </c>
      <c r="J1700" s="147" t="s">
        <v>1406</v>
      </c>
    </row>
    <row r="1701" spans="2:10" x14ac:dyDescent="0.2">
      <c r="B1701" s="148" t="s">
        <v>13248</v>
      </c>
      <c r="C1701" s="149" t="s">
        <v>3118</v>
      </c>
      <c r="D1701" s="147" t="s">
        <v>798</v>
      </c>
      <c r="E1701" s="147" t="s">
        <v>47</v>
      </c>
      <c r="F1701" s="147" t="s">
        <v>21</v>
      </c>
      <c r="G1701" s="147" t="s">
        <v>15470</v>
      </c>
      <c r="H1701" s="246">
        <v>2958465</v>
      </c>
      <c r="I1701" s="246">
        <v>1</v>
      </c>
      <c r="J1701" s="147" t="s">
        <v>1406</v>
      </c>
    </row>
    <row r="1702" spans="2:10" x14ac:dyDescent="0.2">
      <c r="B1702" s="148" t="s">
        <v>13248</v>
      </c>
      <c r="C1702" s="149" t="s">
        <v>3119</v>
      </c>
      <c r="D1702" s="147" t="s">
        <v>798</v>
      </c>
      <c r="E1702" s="147" t="s">
        <v>47</v>
      </c>
      <c r="F1702" s="147" t="s">
        <v>21</v>
      </c>
      <c r="G1702" s="147" t="s">
        <v>15470</v>
      </c>
      <c r="H1702" s="246">
        <v>2958465</v>
      </c>
      <c r="I1702" s="246">
        <v>1</v>
      </c>
      <c r="J1702" s="147" t="s">
        <v>1406</v>
      </c>
    </row>
    <row r="1703" spans="2:10" x14ac:dyDescent="0.2">
      <c r="B1703" s="148" t="s">
        <v>13248</v>
      </c>
      <c r="C1703" s="149" t="s">
        <v>3120</v>
      </c>
      <c r="D1703" s="147" t="s">
        <v>798</v>
      </c>
      <c r="E1703" s="147" t="s">
        <v>47</v>
      </c>
      <c r="F1703" s="147" t="s">
        <v>21</v>
      </c>
      <c r="G1703" s="147" t="s">
        <v>15470</v>
      </c>
      <c r="H1703" s="246">
        <v>2958465</v>
      </c>
      <c r="I1703" s="246">
        <v>1</v>
      </c>
      <c r="J1703" s="147" t="s">
        <v>1406</v>
      </c>
    </row>
    <row r="1704" spans="2:10" x14ac:dyDescent="0.2">
      <c r="B1704" s="148" t="s">
        <v>13248</v>
      </c>
      <c r="C1704" s="149" t="s">
        <v>3121</v>
      </c>
      <c r="D1704" s="147" t="s">
        <v>798</v>
      </c>
      <c r="E1704" s="147" t="s">
        <v>47</v>
      </c>
      <c r="F1704" s="147" t="s">
        <v>21</v>
      </c>
      <c r="G1704" s="147" t="s">
        <v>15470</v>
      </c>
      <c r="H1704" s="246">
        <v>2958465</v>
      </c>
      <c r="I1704" s="246">
        <v>1</v>
      </c>
      <c r="J1704" s="147" t="s">
        <v>1406</v>
      </c>
    </row>
    <row r="1705" spans="2:10" x14ac:dyDescent="0.2">
      <c r="B1705" s="148" t="s">
        <v>13248</v>
      </c>
      <c r="C1705" s="149" t="s">
        <v>3124</v>
      </c>
      <c r="D1705" s="147" t="s">
        <v>798</v>
      </c>
      <c r="E1705" s="147" t="s">
        <v>47</v>
      </c>
      <c r="F1705" s="147" t="s">
        <v>21</v>
      </c>
      <c r="G1705" s="147" t="s">
        <v>15470</v>
      </c>
      <c r="H1705" s="246">
        <v>2958465</v>
      </c>
      <c r="I1705" s="246">
        <v>1</v>
      </c>
      <c r="J1705" s="147" t="s">
        <v>1406</v>
      </c>
    </row>
    <row r="1706" spans="2:10" x14ac:dyDescent="0.2">
      <c r="B1706" s="148" t="s">
        <v>13248</v>
      </c>
      <c r="C1706" s="149" t="s">
        <v>3111</v>
      </c>
      <c r="D1706" s="147" t="s">
        <v>798</v>
      </c>
      <c r="E1706" s="147" t="s">
        <v>47</v>
      </c>
      <c r="F1706" s="147" t="s">
        <v>21</v>
      </c>
      <c r="G1706" s="147" t="s">
        <v>15470</v>
      </c>
      <c r="H1706" s="246">
        <v>2958465</v>
      </c>
      <c r="I1706" s="246">
        <v>1</v>
      </c>
      <c r="J1706" s="147" t="s">
        <v>1406</v>
      </c>
    </row>
    <row r="1707" spans="2:10" x14ac:dyDescent="0.2">
      <c r="B1707" s="148" t="s">
        <v>13248</v>
      </c>
      <c r="C1707" s="149" t="s">
        <v>3123</v>
      </c>
      <c r="D1707" s="147" t="s">
        <v>798</v>
      </c>
      <c r="E1707" s="147" t="s">
        <v>47</v>
      </c>
      <c r="F1707" s="147" t="s">
        <v>21</v>
      </c>
      <c r="G1707" s="147" t="s">
        <v>15470</v>
      </c>
      <c r="H1707" s="246">
        <v>2958465</v>
      </c>
      <c r="I1707" s="246">
        <v>1</v>
      </c>
      <c r="J1707" s="147" t="s">
        <v>1406</v>
      </c>
    </row>
    <row r="1708" spans="2:10" x14ac:dyDescent="0.2">
      <c r="B1708" s="148" t="s">
        <v>13248</v>
      </c>
      <c r="C1708" s="149" t="s">
        <v>3122</v>
      </c>
      <c r="D1708" s="147" t="s">
        <v>798</v>
      </c>
      <c r="E1708" s="147" t="s">
        <v>47</v>
      </c>
      <c r="F1708" s="147" t="s">
        <v>21</v>
      </c>
      <c r="G1708" s="147" t="s">
        <v>15470</v>
      </c>
      <c r="H1708" s="246">
        <v>2958465</v>
      </c>
      <c r="I1708" s="246">
        <v>1</v>
      </c>
      <c r="J1708" s="147" t="s">
        <v>1406</v>
      </c>
    </row>
    <row r="1709" spans="2:10" x14ac:dyDescent="0.2">
      <c r="B1709" s="148" t="s">
        <v>13248</v>
      </c>
      <c r="C1709" s="149" t="s">
        <v>3108</v>
      </c>
      <c r="D1709" s="147" t="s">
        <v>798</v>
      </c>
      <c r="E1709" s="147" t="s">
        <v>47</v>
      </c>
      <c r="F1709" s="147" t="s">
        <v>21</v>
      </c>
      <c r="G1709" s="147" t="s">
        <v>15470</v>
      </c>
      <c r="H1709" s="246">
        <v>2958465</v>
      </c>
      <c r="I1709" s="246">
        <v>1</v>
      </c>
      <c r="J1709" s="147" t="s">
        <v>1406</v>
      </c>
    </row>
    <row r="1710" spans="2:10" x14ac:dyDescent="0.2">
      <c r="B1710" s="148" t="s">
        <v>13248</v>
      </c>
      <c r="C1710" s="149" t="s">
        <v>3107</v>
      </c>
      <c r="D1710" s="147" t="s">
        <v>798</v>
      </c>
      <c r="E1710" s="147" t="s">
        <v>47</v>
      </c>
      <c r="F1710" s="147" t="s">
        <v>21</v>
      </c>
      <c r="G1710" s="147" t="s">
        <v>15470</v>
      </c>
      <c r="H1710" s="246">
        <v>2958465</v>
      </c>
      <c r="I1710" s="246">
        <v>1</v>
      </c>
      <c r="J1710" s="147" t="s">
        <v>1406</v>
      </c>
    </row>
    <row r="1711" spans="2:10" x14ac:dyDescent="0.2">
      <c r="B1711" s="148" t="s">
        <v>13248</v>
      </c>
      <c r="C1711" s="149" t="s">
        <v>3110</v>
      </c>
      <c r="D1711" s="147" t="s">
        <v>798</v>
      </c>
      <c r="E1711" s="147" t="s">
        <v>47</v>
      </c>
      <c r="F1711" s="147" t="s">
        <v>21</v>
      </c>
      <c r="G1711" s="147" t="s">
        <v>15470</v>
      </c>
      <c r="H1711" s="246">
        <v>2958465</v>
      </c>
      <c r="I1711" s="246">
        <v>1</v>
      </c>
      <c r="J1711" s="147" t="s">
        <v>1406</v>
      </c>
    </row>
    <row r="1712" spans="2:10" x14ac:dyDescent="0.2">
      <c r="B1712" s="148" t="s">
        <v>13248</v>
      </c>
      <c r="C1712" s="149" t="s">
        <v>3109</v>
      </c>
      <c r="D1712" s="147" t="s">
        <v>798</v>
      </c>
      <c r="E1712" s="147" t="s">
        <v>47</v>
      </c>
      <c r="F1712" s="147" t="s">
        <v>21</v>
      </c>
      <c r="G1712" s="147" t="s">
        <v>15470</v>
      </c>
      <c r="H1712" s="246">
        <v>2958465</v>
      </c>
      <c r="I1712" s="246">
        <v>1</v>
      </c>
      <c r="J1712" s="147" t="s">
        <v>1406</v>
      </c>
    </row>
    <row r="1713" spans="2:10" x14ac:dyDescent="0.2">
      <c r="B1713" s="148" t="s">
        <v>13248</v>
      </c>
      <c r="C1713" s="149" t="s">
        <v>3130</v>
      </c>
      <c r="D1713" s="147" t="s">
        <v>798</v>
      </c>
      <c r="E1713" s="147" t="s">
        <v>48</v>
      </c>
      <c r="F1713" s="147" t="s">
        <v>21</v>
      </c>
      <c r="G1713" s="147" t="s">
        <v>15471</v>
      </c>
      <c r="H1713" s="246">
        <v>2958465</v>
      </c>
      <c r="I1713" s="246">
        <v>1</v>
      </c>
      <c r="J1713" s="147" t="s">
        <v>1406</v>
      </c>
    </row>
    <row r="1714" spans="2:10" x14ac:dyDescent="0.2">
      <c r="B1714" s="148" t="s">
        <v>13248</v>
      </c>
      <c r="C1714" s="149" t="s">
        <v>3131</v>
      </c>
      <c r="D1714" s="147" t="s">
        <v>798</v>
      </c>
      <c r="E1714" s="147" t="s">
        <v>48</v>
      </c>
      <c r="F1714" s="147" t="s">
        <v>21</v>
      </c>
      <c r="G1714" s="147" t="s">
        <v>15471</v>
      </c>
      <c r="H1714" s="246">
        <v>2958465</v>
      </c>
      <c r="I1714" s="246">
        <v>1</v>
      </c>
      <c r="J1714" s="147" t="s">
        <v>1406</v>
      </c>
    </row>
    <row r="1715" spans="2:10" x14ac:dyDescent="0.2">
      <c r="B1715" s="148" t="s">
        <v>13248</v>
      </c>
      <c r="C1715" s="149" t="s">
        <v>3132</v>
      </c>
      <c r="D1715" s="147" t="s">
        <v>798</v>
      </c>
      <c r="E1715" s="147" t="s">
        <v>48</v>
      </c>
      <c r="F1715" s="147" t="s">
        <v>21</v>
      </c>
      <c r="G1715" s="147" t="s">
        <v>15471</v>
      </c>
      <c r="H1715" s="246">
        <v>2958465</v>
      </c>
      <c r="I1715" s="246">
        <v>1</v>
      </c>
      <c r="J1715" s="147" t="s">
        <v>1406</v>
      </c>
    </row>
    <row r="1716" spans="2:10" x14ac:dyDescent="0.2">
      <c r="B1716" s="148" t="s">
        <v>13248</v>
      </c>
      <c r="C1716" s="149" t="s">
        <v>3133</v>
      </c>
      <c r="D1716" s="147" t="s">
        <v>798</v>
      </c>
      <c r="E1716" s="147" t="s">
        <v>48</v>
      </c>
      <c r="F1716" s="147" t="s">
        <v>21</v>
      </c>
      <c r="G1716" s="147" t="s">
        <v>15471</v>
      </c>
      <c r="H1716" s="246">
        <v>2958465</v>
      </c>
      <c r="I1716" s="246">
        <v>1</v>
      </c>
      <c r="J1716" s="147" t="s">
        <v>1406</v>
      </c>
    </row>
    <row r="1717" spans="2:10" x14ac:dyDescent="0.2">
      <c r="B1717" s="148" t="s">
        <v>13248</v>
      </c>
      <c r="C1717" s="149" t="s">
        <v>3134</v>
      </c>
      <c r="D1717" s="147" t="s">
        <v>798</v>
      </c>
      <c r="E1717" s="147" t="s">
        <v>48</v>
      </c>
      <c r="F1717" s="147" t="s">
        <v>21</v>
      </c>
      <c r="G1717" s="147" t="s">
        <v>15471</v>
      </c>
      <c r="H1717" s="246">
        <v>2958465</v>
      </c>
      <c r="I1717" s="246">
        <v>1</v>
      </c>
      <c r="J1717" s="147" t="s">
        <v>1406</v>
      </c>
    </row>
    <row r="1718" spans="2:10" x14ac:dyDescent="0.2">
      <c r="B1718" s="148" t="s">
        <v>13248</v>
      </c>
      <c r="C1718" s="149" t="s">
        <v>3135</v>
      </c>
      <c r="D1718" s="147" t="s">
        <v>798</v>
      </c>
      <c r="E1718" s="147" t="s">
        <v>48</v>
      </c>
      <c r="F1718" s="147" t="s">
        <v>21</v>
      </c>
      <c r="G1718" s="147" t="s">
        <v>15471</v>
      </c>
      <c r="H1718" s="246">
        <v>2958465</v>
      </c>
      <c r="I1718" s="246">
        <v>1</v>
      </c>
      <c r="J1718" s="147" t="s">
        <v>1406</v>
      </c>
    </row>
    <row r="1719" spans="2:10" x14ac:dyDescent="0.2">
      <c r="B1719" s="148" t="s">
        <v>13248</v>
      </c>
      <c r="C1719" s="149" t="s">
        <v>3136</v>
      </c>
      <c r="D1719" s="147" t="s">
        <v>798</v>
      </c>
      <c r="E1719" s="147" t="s">
        <v>48</v>
      </c>
      <c r="F1719" s="147" t="s">
        <v>21</v>
      </c>
      <c r="G1719" s="147" t="s">
        <v>15471</v>
      </c>
      <c r="H1719" s="246">
        <v>2958465</v>
      </c>
      <c r="I1719" s="246">
        <v>1</v>
      </c>
      <c r="J1719" s="147" t="s">
        <v>1406</v>
      </c>
    </row>
    <row r="1720" spans="2:10" x14ac:dyDescent="0.2">
      <c r="B1720" s="148" t="s">
        <v>13248</v>
      </c>
      <c r="C1720" s="149" t="s">
        <v>3137</v>
      </c>
      <c r="D1720" s="147" t="s">
        <v>798</v>
      </c>
      <c r="E1720" s="147" t="s">
        <v>48</v>
      </c>
      <c r="F1720" s="147" t="s">
        <v>21</v>
      </c>
      <c r="G1720" s="147" t="s">
        <v>15471</v>
      </c>
      <c r="H1720" s="246">
        <v>2958465</v>
      </c>
      <c r="I1720" s="246">
        <v>1</v>
      </c>
      <c r="J1720" s="147" t="s">
        <v>1406</v>
      </c>
    </row>
    <row r="1721" spans="2:10" x14ac:dyDescent="0.2">
      <c r="B1721" s="148" t="s">
        <v>13248</v>
      </c>
      <c r="C1721" s="149" t="s">
        <v>13991</v>
      </c>
      <c r="D1721" s="147" t="s">
        <v>798</v>
      </c>
      <c r="E1721" s="147" t="s">
        <v>48</v>
      </c>
      <c r="F1721" s="147" t="s">
        <v>21</v>
      </c>
      <c r="G1721" s="147" t="s">
        <v>15471</v>
      </c>
      <c r="H1721" s="246">
        <v>2958465</v>
      </c>
      <c r="I1721" s="246">
        <v>1</v>
      </c>
      <c r="J1721" s="147" t="s">
        <v>1406</v>
      </c>
    </row>
    <row r="1722" spans="2:10" x14ac:dyDescent="0.2">
      <c r="B1722" s="148" t="s">
        <v>13248</v>
      </c>
      <c r="C1722" s="149" t="s">
        <v>3138</v>
      </c>
      <c r="D1722" s="147" t="s">
        <v>798</v>
      </c>
      <c r="E1722" s="147" t="s">
        <v>48</v>
      </c>
      <c r="F1722" s="147" t="s">
        <v>21</v>
      </c>
      <c r="G1722" s="147" t="s">
        <v>15471</v>
      </c>
      <c r="H1722" s="246">
        <v>2958465</v>
      </c>
      <c r="I1722" s="246">
        <v>1</v>
      </c>
      <c r="J1722" s="147" t="s">
        <v>1406</v>
      </c>
    </row>
    <row r="1723" spans="2:10" x14ac:dyDescent="0.2">
      <c r="B1723" s="148" t="s">
        <v>13248</v>
      </c>
      <c r="C1723" s="149" t="s">
        <v>3139</v>
      </c>
      <c r="D1723" s="147" t="s">
        <v>798</v>
      </c>
      <c r="E1723" s="147" t="s">
        <v>48</v>
      </c>
      <c r="F1723" s="147" t="s">
        <v>21</v>
      </c>
      <c r="G1723" s="147" t="s">
        <v>15471</v>
      </c>
      <c r="H1723" s="246">
        <v>2958465</v>
      </c>
      <c r="I1723" s="246">
        <v>1</v>
      </c>
      <c r="J1723" s="147" t="s">
        <v>1406</v>
      </c>
    </row>
    <row r="1724" spans="2:10" x14ac:dyDescent="0.2">
      <c r="B1724" s="148" t="s">
        <v>13248</v>
      </c>
      <c r="C1724" s="149" t="s">
        <v>3142</v>
      </c>
      <c r="D1724" s="147" t="s">
        <v>798</v>
      </c>
      <c r="E1724" s="147" t="s">
        <v>48</v>
      </c>
      <c r="F1724" s="147" t="s">
        <v>21</v>
      </c>
      <c r="G1724" s="147" t="s">
        <v>15471</v>
      </c>
      <c r="H1724" s="246">
        <v>2958465</v>
      </c>
      <c r="I1724" s="246">
        <v>1</v>
      </c>
      <c r="J1724" s="147" t="s">
        <v>1406</v>
      </c>
    </row>
    <row r="1725" spans="2:10" x14ac:dyDescent="0.2">
      <c r="B1725" s="148" t="s">
        <v>13248</v>
      </c>
      <c r="C1725" s="149" t="s">
        <v>3129</v>
      </c>
      <c r="D1725" s="147" t="s">
        <v>798</v>
      </c>
      <c r="E1725" s="147" t="s">
        <v>48</v>
      </c>
      <c r="F1725" s="147" t="s">
        <v>21</v>
      </c>
      <c r="G1725" s="147" t="s">
        <v>15471</v>
      </c>
      <c r="H1725" s="246">
        <v>2958465</v>
      </c>
      <c r="I1725" s="246">
        <v>1</v>
      </c>
      <c r="J1725" s="147" t="s">
        <v>1406</v>
      </c>
    </row>
    <row r="1726" spans="2:10" x14ac:dyDescent="0.2">
      <c r="B1726" s="148" t="s">
        <v>13248</v>
      </c>
      <c r="C1726" s="149" t="s">
        <v>3141</v>
      </c>
      <c r="D1726" s="147" t="s">
        <v>798</v>
      </c>
      <c r="E1726" s="147" t="s">
        <v>48</v>
      </c>
      <c r="F1726" s="147" t="s">
        <v>21</v>
      </c>
      <c r="G1726" s="147" t="s">
        <v>15471</v>
      </c>
      <c r="H1726" s="246">
        <v>2958465</v>
      </c>
      <c r="I1726" s="246">
        <v>1</v>
      </c>
      <c r="J1726" s="147" t="s">
        <v>1406</v>
      </c>
    </row>
    <row r="1727" spans="2:10" x14ac:dyDescent="0.2">
      <c r="B1727" s="148" t="s">
        <v>13248</v>
      </c>
      <c r="C1727" s="149" t="s">
        <v>3140</v>
      </c>
      <c r="D1727" s="147" t="s">
        <v>798</v>
      </c>
      <c r="E1727" s="147" t="s">
        <v>48</v>
      </c>
      <c r="F1727" s="147" t="s">
        <v>21</v>
      </c>
      <c r="G1727" s="147" t="s">
        <v>15471</v>
      </c>
      <c r="H1727" s="246">
        <v>2958465</v>
      </c>
      <c r="I1727" s="246">
        <v>1</v>
      </c>
      <c r="J1727" s="147" t="s">
        <v>1406</v>
      </c>
    </row>
    <row r="1728" spans="2:10" x14ac:dyDescent="0.2">
      <c r="B1728" s="148" t="s">
        <v>13248</v>
      </c>
      <c r="C1728" s="149" t="s">
        <v>3126</v>
      </c>
      <c r="D1728" s="147" t="s">
        <v>798</v>
      </c>
      <c r="E1728" s="147" t="s">
        <v>48</v>
      </c>
      <c r="F1728" s="147" t="s">
        <v>21</v>
      </c>
      <c r="G1728" s="147" t="s">
        <v>15471</v>
      </c>
      <c r="H1728" s="246">
        <v>2958465</v>
      </c>
      <c r="I1728" s="246">
        <v>1</v>
      </c>
      <c r="J1728" s="147" t="s">
        <v>1406</v>
      </c>
    </row>
    <row r="1729" spans="2:10" x14ac:dyDescent="0.2">
      <c r="B1729" s="148" t="s">
        <v>13248</v>
      </c>
      <c r="C1729" s="149" t="s">
        <v>3125</v>
      </c>
      <c r="D1729" s="147" t="s">
        <v>798</v>
      </c>
      <c r="E1729" s="147" t="s">
        <v>48</v>
      </c>
      <c r="F1729" s="147" t="s">
        <v>21</v>
      </c>
      <c r="G1729" s="147" t="s">
        <v>15471</v>
      </c>
      <c r="H1729" s="246">
        <v>2958465</v>
      </c>
      <c r="I1729" s="246">
        <v>1</v>
      </c>
      <c r="J1729" s="147" t="s">
        <v>1406</v>
      </c>
    </row>
    <row r="1730" spans="2:10" x14ac:dyDescent="0.2">
      <c r="B1730" s="148" t="s">
        <v>13248</v>
      </c>
      <c r="C1730" s="149" t="s">
        <v>3128</v>
      </c>
      <c r="D1730" s="147" t="s">
        <v>798</v>
      </c>
      <c r="E1730" s="147" t="s">
        <v>48</v>
      </c>
      <c r="F1730" s="147" t="s">
        <v>21</v>
      </c>
      <c r="G1730" s="147" t="s">
        <v>15471</v>
      </c>
      <c r="H1730" s="246">
        <v>2958465</v>
      </c>
      <c r="I1730" s="246">
        <v>1</v>
      </c>
      <c r="J1730" s="147" t="s">
        <v>1406</v>
      </c>
    </row>
    <row r="1731" spans="2:10" x14ac:dyDescent="0.2">
      <c r="B1731" s="148" t="s">
        <v>13248</v>
      </c>
      <c r="C1731" s="149" t="s">
        <v>3127</v>
      </c>
      <c r="D1731" s="147" t="s">
        <v>798</v>
      </c>
      <c r="E1731" s="147" t="s">
        <v>48</v>
      </c>
      <c r="F1731" s="147" t="s">
        <v>21</v>
      </c>
      <c r="G1731" s="147" t="s">
        <v>15471</v>
      </c>
      <c r="H1731" s="246">
        <v>2958465</v>
      </c>
      <c r="I1731" s="246">
        <v>1</v>
      </c>
      <c r="J1731" s="147" t="s">
        <v>1406</v>
      </c>
    </row>
    <row r="1732" spans="2:10" x14ac:dyDescent="0.2">
      <c r="B1732" s="148" t="s">
        <v>13248</v>
      </c>
      <c r="C1732" s="149" t="s">
        <v>3148</v>
      </c>
      <c r="D1732" s="147" t="s">
        <v>798</v>
      </c>
      <c r="E1732" s="147" t="s">
        <v>49</v>
      </c>
      <c r="F1732" s="147" t="s">
        <v>21</v>
      </c>
      <c r="G1732" s="147" t="s">
        <v>15472</v>
      </c>
      <c r="H1732" s="246">
        <v>2958465</v>
      </c>
      <c r="I1732" s="246">
        <v>1</v>
      </c>
      <c r="J1732" s="147" t="s">
        <v>1406</v>
      </c>
    </row>
    <row r="1733" spans="2:10" x14ac:dyDescent="0.2">
      <c r="B1733" s="148" t="s">
        <v>13248</v>
      </c>
      <c r="C1733" s="149" t="s">
        <v>3149</v>
      </c>
      <c r="D1733" s="147" t="s">
        <v>798</v>
      </c>
      <c r="E1733" s="147" t="s">
        <v>49</v>
      </c>
      <c r="F1733" s="147" t="s">
        <v>21</v>
      </c>
      <c r="G1733" s="147" t="s">
        <v>15472</v>
      </c>
      <c r="H1733" s="246">
        <v>2958465</v>
      </c>
      <c r="I1733" s="246">
        <v>1</v>
      </c>
      <c r="J1733" s="147" t="s">
        <v>1406</v>
      </c>
    </row>
    <row r="1734" spans="2:10" x14ac:dyDescent="0.2">
      <c r="B1734" s="148" t="s">
        <v>13248</v>
      </c>
      <c r="C1734" s="149" t="s">
        <v>3150</v>
      </c>
      <c r="D1734" s="147" t="s">
        <v>798</v>
      </c>
      <c r="E1734" s="147" t="s">
        <v>49</v>
      </c>
      <c r="F1734" s="147" t="s">
        <v>21</v>
      </c>
      <c r="G1734" s="147" t="s">
        <v>15472</v>
      </c>
      <c r="H1734" s="246">
        <v>2958465</v>
      </c>
      <c r="I1734" s="246">
        <v>1</v>
      </c>
      <c r="J1734" s="147" t="s">
        <v>1406</v>
      </c>
    </row>
    <row r="1735" spans="2:10" x14ac:dyDescent="0.2">
      <c r="B1735" s="148" t="s">
        <v>13248</v>
      </c>
      <c r="C1735" s="149" t="s">
        <v>3151</v>
      </c>
      <c r="D1735" s="147" t="s">
        <v>798</v>
      </c>
      <c r="E1735" s="147" t="s">
        <v>49</v>
      </c>
      <c r="F1735" s="147" t="s">
        <v>21</v>
      </c>
      <c r="G1735" s="147" t="s">
        <v>15472</v>
      </c>
      <c r="H1735" s="246">
        <v>2958465</v>
      </c>
      <c r="I1735" s="246">
        <v>1</v>
      </c>
      <c r="J1735" s="147" t="s">
        <v>1406</v>
      </c>
    </row>
    <row r="1736" spans="2:10" x14ac:dyDescent="0.2">
      <c r="B1736" s="148" t="s">
        <v>13248</v>
      </c>
      <c r="C1736" s="149" t="s">
        <v>3152</v>
      </c>
      <c r="D1736" s="147" t="s">
        <v>798</v>
      </c>
      <c r="E1736" s="147" t="s">
        <v>49</v>
      </c>
      <c r="F1736" s="147" t="s">
        <v>21</v>
      </c>
      <c r="G1736" s="147" t="s">
        <v>15472</v>
      </c>
      <c r="H1736" s="246">
        <v>2958465</v>
      </c>
      <c r="I1736" s="246">
        <v>1</v>
      </c>
      <c r="J1736" s="147" t="s">
        <v>1406</v>
      </c>
    </row>
    <row r="1737" spans="2:10" x14ac:dyDescent="0.2">
      <c r="B1737" s="148" t="s">
        <v>13248</v>
      </c>
      <c r="C1737" s="149" t="s">
        <v>3153</v>
      </c>
      <c r="D1737" s="147" t="s">
        <v>798</v>
      </c>
      <c r="E1737" s="147" t="s">
        <v>49</v>
      </c>
      <c r="F1737" s="147" t="s">
        <v>21</v>
      </c>
      <c r="G1737" s="147" t="s">
        <v>15472</v>
      </c>
      <c r="H1737" s="246">
        <v>2958465</v>
      </c>
      <c r="I1737" s="246">
        <v>1</v>
      </c>
      <c r="J1737" s="147" t="s">
        <v>1406</v>
      </c>
    </row>
    <row r="1738" spans="2:10" x14ac:dyDescent="0.2">
      <c r="B1738" s="148" t="s">
        <v>13248</v>
      </c>
      <c r="C1738" s="149" t="s">
        <v>3154</v>
      </c>
      <c r="D1738" s="147" t="s">
        <v>798</v>
      </c>
      <c r="E1738" s="147" t="s">
        <v>49</v>
      </c>
      <c r="F1738" s="147" t="s">
        <v>21</v>
      </c>
      <c r="G1738" s="147" t="s">
        <v>15472</v>
      </c>
      <c r="H1738" s="246">
        <v>2958465</v>
      </c>
      <c r="I1738" s="246">
        <v>1</v>
      </c>
      <c r="J1738" s="147" t="s">
        <v>1406</v>
      </c>
    </row>
    <row r="1739" spans="2:10" x14ac:dyDescent="0.2">
      <c r="B1739" s="148" t="s">
        <v>13248</v>
      </c>
      <c r="C1739" s="149" t="s">
        <v>3155</v>
      </c>
      <c r="D1739" s="147" t="s">
        <v>798</v>
      </c>
      <c r="E1739" s="147" t="s">
        <v>49</v>
      </c>
      <c r="F1739" s="147" t="s">
        <v>21</v>
      </c>
      <c r="G1739" s="147" t="s">
        <v>15472</v>
      </c>
      <c r="H1739" s="246">
        <v>2958465</v>
      </c>
      <c r="I1739" s="246">
        <v>1</v>
      </c>
      <c r="J1739" s="147" t="s">
        <v>1406</v>
      </c>
    </row>
    <row r="1740" spans="2:10" x14ac:dyDescent="0.2">
      <c r="B1740" s="148" t="s">
        <v>13248</v>
      </c>
      <c r="C1740" s="149" t="s">
        <v>3156</v>
      </c>
      <c r="D1740" s="147" t="s">
        <v>798</v>
      </c>
      <c r="E1740" s="147" t="s">
        <v>49</v>
      </c>
      <c r="F1740" s="147" t="s">
        <v>21</v>
      </c>
      <c r="G1740" s="147" t="s">
        <v>15472</v>
      </c>
      <c r="H1740" s="246">
        <v>2958465</v>
      </c>
      <c r="I1740" s="246">
        <v>1</v>
      </c>
      <c r="J1740" s="147" t="s">
        <v>1406</v>
      </c>
    </row>
    <row r="1741" spans="2:10" x14ac:dyDescent="0.2">
      <c r="B1741" s="148" t="s">
        <v>13248</v>
      </c>
      <c r="C1741" s="149" t="s">
        <v>3157</v>
      </c>
      <c r="D1741" s="147" t="s">
        <v>798</v>
      </c>
      <c r="E1741" s="147" t="s">
        <v>49</v>
      </c>
      <c r="F1741" s="147" t="s">
        <v>21</v>
      </c>
      <c r="G1741" s="147" t="s">
        <v>15472</v>
      </c>
      <c r="H1741" s="246">
        <v>2958465</v>
      </c>
      <c r="I1741" s="246">
        <v>1</v>
      </c>
      <c r="J1741" s="147" t="s">
        <v>1406</v>
      </c>
    </row>
    <row r="1742" spans="2:10" x14ac:dyDescent="0.2">
      <c r="B1742" s="148" t="s">
        <v>13248</v>
      </c>
      <c r="C1742" s="149" t="s">
        <v>3160</v>
      </c>
      <c r="D1742" s="147" t="s">
        <v>798</v>
      </c>
      <c r="E1742" s="147" t="s">
        <v>49</v>
      </c>
      <c r="F1742" s="147" t="s">
        <v>21</v>
      </c>
      <c r="G1742" s="147" t="s">
        <v>15472</v>
      </c>
      <c r="H1742" s="246">
        <v>2958465</v>
      </c>
      <c r="I1742" s="246">
        <v>1</v>
      </c>
      <c r="J1742" s="147" t="s">
        <v>1406</v>
      </c>
    </row>
    <row r="1743" spans="2:10" x14ac:dyDescent="0.2">
      <c r="B1743" s="148" t="s">
        <v>13248</v>
      </c>
      <c r="C1743" s="149" t="s">
        <v>3147</v>
      </c>
      <c r="D1743" s="147" t="s">
        <v>798</v>
      </c>
      <c r="E1743" s="147" t="s">
        <v>49</v>
      </c>
      <c r="F1743" s="147" t="s">
        <v>21</v>
      </c>
      <c r="G1743" s="147" t="s">
        <v>15472</v>
      </c>
      <c r="H1743" s="246">
        <v>2958465</v>
      </c>
      <c r="I1743" s="246">
        <v>1</v>
      </c>
      <c r="J1743" s="147" t="s">
        <v>1406</v>
      </c>
    </row>
    <row r="1744" spans="2:10" x14ac:dyDescent="0.2">
      <c r="B1744" s="148" t="s">
        <v>13248</v>
      </c>
      <c r="C1744" s="149" t="s">
        <v>3159</v>
      </c>
      <c r="D1744" s="147" t="s">
        <v>798</v>
      </c>
      <c r="E1744" s="147" t="s">
        <v>49</v>
      </c>
      <c r="F1744" s="147" t="s">
        <v>21</v>
      </c>
      <c r="G1744" s="147" t="s">
        <v>15472</v>
      </c>
      <c r="H1744" s="246">
        <v>2958465</v>
      </c>
      <c r="I1744" s="246">
        <v>1</v>
      </c>
      <c r="J1744" s="147" t="s">
        <v>1406</v>
      </c>
    </row>
    <row r="1745" spans="2:10" x14ac:dyDescent="0.2">
      <c r="B1745" s="148" t="s">
        <v>13248</v>
      </c>
      <c r="C1745" s="149" t="s">
        <v>3158</v>
      </c>
      <c r="D1745" s="147" t="s">
        <v>798</v>
      </c>
      <c r="E1745" s="147" t="s">
        <v>49</v>
      </c>
      <c r="F1745" s="147" t="s">
        <v>21</v>
      </c>
      <c r="G1745" s="147" t="s">
        <v>15472</v>
      </c>
      <c r="H1745" s="246">
        <v>2958465</v>
      </c>
      <c r="I1745" s="246">
        <v>1</v>
      </c>
      <c r="J1745" s="147" t="s">
        <v>1406</v>
      </c>
    </row>
    <row r="1746" spans="2:10" x14ac:dyDescent="0.2">
      <c r="B1746" s="148" t="s">
        <v>13248</v>
      </c>
      <c r="C1746" s="149" t="s">
        <v>3144</v>
      </c>
      <c r="D1746" s="147" t="s">
        <v>798</v>
      </c>
      <c r="E1746" s="147" t="s">
        <v>49</v>
      </c>
      <c r="F1746" s="147" t="s">
        <v>21</v>
      </c>
      <c r="G1746" s="147" t="s">
        <v>15472</v>
      </c>
      <c r="H1746" s="246">
        <v>2958465</v>
      </c>
      <c r="I1746" s="246">
        <v>1</v>
      </c>
      <c r="J1746" s="147" t="s">
        <v>1406</v>
      </c>
    </row>
    <row r="1747" spans="2:10" x14ac:dyDescent="0.2">
      <c r="B1747" s="148" t="s">
        <v>13248</v>
      </c>
      <c r="C1747" s="149" t="s">
        <v>3143</v>
      </c>
      <c r="D1747" s="147" t="s">
        <v>798</v>
      </c>
      <c r="E1747" s="147" t="s">
        <v>49</v>
      </c>
      <c r="F1747" s="147" t="s">
        <v>21</v>
      </c>
      <c r="G1747" s="147" t="s">
        <v>15472</v>
      </c>
      <c r="H1747" s="246">
        <v>2958465</v>
      </c>
      <c r="I1747" s="246">
        <v>1</v>
      </c>
      <c r="J1747" s="147" t="s">
        <v>1406</v>
      </c>
    </row>
    <row r="1748" spans="2:10" x14ac:dyDescent="0.2">
      <c r="B1748" s="148" t="s">
        <v>13248</v>
      </c>
      <c r="C1748" s="149" t="s">
        <v>3146</v>
      </c>
      <c r="D1748" s="147" t="s">
        <v>798</v>
      </c>
      <c r="E1748" s="147" t="s">
        <v>49</v>
      </c>
      <c r="F1748" s="147" t="s">
        <v>21</v>
      </c>
      <c r="G1748" s="147" t="s">
        <v>15472</v>
      </c>
      <c r="H1748" s="246">
        <v>2958465</v>
      </c>
      <c r="I1748" s="246">
        <v>1</v>
      </c>
      <c r="J1748" s="147" t="s">
        <v>1406</v>
      </c>
    </row>
    <row r="1749" spans="2:10" x14ac:dyDescent="0.2">
      <c r="B1749" s="148" t="s">
        <v>13248</v>
      </c>
      <c r="C1749" s="149" t="s">
        <v>3145</v>
      </c>
      <c r="D1749" s="147" t="s">
        <v>798</v>
      </c>
      <c r="E1749" s="147" t="s">
        <v>49</v>
      </c>
      <c r="F1749" s="147" t="s">
        <v>21</v>
      </c>
      <c r="G1749" s="147" t="s">
        <v>15472</v>
      </c>
      <c r="H1749" s="246">
        <v>2958465</v>
      </c>
      <c r="I1749" s="246">
        <v>1</v>
      </c>
      <c r="J1749" s="147" t="s">
        <v>1406</v>
      </c>
    </row>
    <row r="1750" spans="2:10" x14ac:dyDescent="0.2">
      <c r="B1750" s="148" t="s">
        <v>13248</v>
      </c>
      <c r="C1750" s="149" t="s">
        <v>3166</v>
      </c>
      <c r="D1750" s="147" t="s">
        <v>798</v>
      </c>
      <c r="E1750" s="147" t="s">
        <v>50</v>
      </c>
      <c r="F1750" s="147" t="s">
        <v>21</v>
      </c>
      <c r="G1750" s="147" t="s">
        <v>15473</v>
      </c>
      <c r="H1750" s="246">
        <v>2958465</v>
      </c>
      <c r="I1750" s="246">
        <v>1</v>
      </c>
      <c r="J1750" s="147" t="s">
        <v>1406</v>
      </c>
    </row>
    <row r="1751" spans="2:10" x14ac:dyDescent="0.2">
      <c r="B1751" s="148" t="s">
        <v>13248</v>
      </c>
      <c r="C1751" s="149" t="s">
        <v>3167</v>
      </c>
      <c r="D1751" s="147" t="s">
        <v>798</v>
      </c>
      <c r="E1751" s="147" t="s">
        <v>50</v>
      </c>
      <c r="F1751" s="147" t="s">
        <v>21</v>
      </c>
      <c r="G1751" s="147" t="s">
        <v>15473</v>
      </c>
      <c r="H1751" s="246">
        <v>2958465</v>
      </c>
      <c r="I1751" s="246">
        <v>1</v>
      </c>
      <c r="J1751" s="147" t="s">
        <v>1406</v>
      </c>
    </row>
    <row r="1752" spans="2:10" x14ac:dyDescent="0.2">
      <c r="B1752" s="148" t="s">
        <v>13248</v>
      </c>
      <c r="C1752" s="149" t="s">
        <v>3168</v>
      </c>
      <c r="D1752" s="147" t="s">
        <v>798</v>
      </c>
      <c r="E1752" s="147" t="s">
        <v>50</v>
      </c>
      <c r="F1752" s="147" t="s">
        <v>21</v>
      </c>
      <c r="G1752" s="147" t="s">
        <v>15473</v>
      </c>
      <c r="H1752" s="246">
        <v>2958465</v>
      </c>
      <c r="I1752" s="246">
        <v>1</v>
      </c>
      <c r="J1752" s="147" t="s">
        <v>1406</v>
      </c>
    </row>
    <row r="1753" spans="2:10" x14ac:dyDescent="0.2">
      <c r="B1753" s="148" t="s">
        <v>13248</v>
      </c>
      <c r="C1753" s="149" t="s">
        <v>3169</v>
      </c>
      <c r="D1753" s="147" t="s">
        <v>798</v>
      </c>
      <c r="E1753" s="147" t="s">
        <v>50</v>
      </c>
      <c r="F1753" s="147" t="s">
        <v>21</v>
      </c>
      <c r="G1753" s="147" t="s">
        <v>15473</v>
      </c>
      <c r="H1753" s="246">
        <v>2958465</v>
      </c>
      <c r="I1753" s="246">
        <v>1</v>
      </c>
      <c r="J1753" s="147" t="s">
        <v>1406</v>
      </c>
    </row>
    <row r="1754" spans="2:10" x14ac:dyDescent="0.2">
      <c r="B1754" s="148" t="s">
        <v>13248</v>
      </c>
      <c r="C1754" s="149" t="s">
        <v>3170</v>
      </c>
      <c r="D1754" s="147" t="s">
        <v>798</v>
      </c>
      <c r="E1754" s="147" t="s">
        <v>50</v>
      </c>
      <c r="F1754" s="147" t="s">
        <v>21</v>
      </c>
      <c r="G1754" s="147" t="s">
        <v>15473</v>
      </c>
      <c r="H1754" s="246">
        <v>2958465</v>
      </c>
      <c r="I1754" s="246">
        <v>1</v>
      </c>
      <c r="J1754" s="147" t="s">
        <v>1406</v>
      </c>
    </row>
    <row r="1755" spans="2:10" x14ac:dyDescent="0.2">
      <c r="B1755" s="148" t="s">
        <v>13248</v>
      </c>
      <c r="C1755" s="149" t="s">
        <v>3171</v>
      </c>
      <c r="D1755" s="147" t="s">
        <v>798</v>
      </c>
      <c r="E1755" s="147" t="s">
        <v>50</v>
      </c>
      <c r="F1755" s="147" t="s">
        <v>21</v>
      </c>
      <c r="G1755" s="147" t="s">
        <v>15473</v>
      </c>
      <c r="H1755" s="246">
        <v>2958465</v>
      </c>
      <c r="I1755" s="246">
        <v>1</v>
      </c>
      <c r="J1755" s="147" t="s">
        <v>1406</v>
      </c>
    </row>
    <row r="1756" spans="2:10" x14ac:dyDescent="0.2">
      <c r="B1756" s="148" t="s">
        <v>13248</v>
      </c>
      <c r="C1756" s="149" t="s">
        <v>3172</v>
      </c>
      <c r="D1756" s="147" t="s">
        <v>798</v>
      </c>
      <c r="E1756" s="147" t="s">
        <v>50</v>
      </c>
      <c r="F1756" s="147" t="s">
        <v>21</v>
      </c>
      <c r="G1756" s="147" t="s">
        <v>15473</v>
      </c>
      <c r="H1756" s="246">
        <v>2958465</v>
      </c>
      <c r="I1756" s="246">
        <v>1</v>
      </c>
      <c r="J1756" s="147" t="s">
        <v>1406</v>
      </c>
    </row>
    <row r="1757" spans="2:10" x14ac:dyDescent="0.2">
      <c r="B1757" s="148" t="s">
        <v>13248</v>
      </c>
      <c r="C1757" s="149" t="s">
        <v>3173</v>
      </c>
      <c r="D1757" s="147" t="s">
        <v>798</v>
      </c>
      <c r="E1757" s="147" t="s">
        <v>50</v>
      </c>
      <c r="F1757" s="147" t="s">
        <v>21</v>
      </c>
      <c r="G1757" s="147" t="s">
        <v>15473</v>
      </c>
      <c r="H1757" s="246">
        <v>2958465</v>
      </c>
      <c r="I1757" s="246">
        <v>1</v>
      </c>
      <c r="J1757" s="147" t="s">
        <v>1406</v>
      </c>
    </row>
    <row r="1758" spans="2:10" x14ac:dyDescent="0.2">
      <c r="B1758" s="148" t="s">
        <v>13248</v>
      </c>
      <c r="C1758" s="149" t="s">
        <v>13992</v>
      </c>
      <c r="D1758" s="147" t="s">
        <v>798</v>
      </c>
      <c r="E1758" s="147" t="s">
        <v>50</v>
      </c>
      <c r="F1758" s="147" t="s">
        <v>21</v>
      </c>
      <c r="G1758" s="147" t="s">
        <v>15473</v>
      </c>
      <c r="H1758" s="246">
        <v>2958465</v>
      </c>
      <c r="I1758" s="246">
        <v>1</v>
      </c>
      <c r="J1758" s="147" t="s">
        <v>1406</v>
      </c>
    </row>
    <row r="1759" spans="2:10" x14ac:dyDescent="0.2">
      <c r="B1759" s="148" t="s">
        <v>13248</v>
      </c>
      <c r="C1759" s="149" t="s">
        <v>3174</v>
      </c>
      <c r="D1759" s="147" t="s">
        <v>798</v>
      </c>
      <c r="E1759" s="147" t="s">
        <v>50</v>
      </c>
      <c r="F1759" s="147" t="s">
        <v>21</v>
      </c>
      <c r="G1759" s="147" t="s">
        <v>15473</v>
      </c>
      <c r="H1759" s="246">
        <v>2958465</v>
      </c>
      <c r="I1759" s="246">
        <v>1</v>
      </c>
      <c r="J1759" s="147" t="s">
        <v>1406</v>
      </c>
    </row>
    <row r="1760" spans="2:10" x14ac:dyDescent="0.2">
      <c r="B1760" s="148" t="s">
        <v>13248</v>
      </c>
      <c r="C1760" s="149" t="s">
        <v>3175</v>
      </c>
      <c r="D1760" s="147" t="s">
        <v>798</v>
      </c>
      <c r="E1760" s="147" t="s">
        <v>50</v>
      </c>
      <c r="F1760" s="147" t="s">
        <v>21</v>
      </c>
      <c r="G1760" s="147" t="s">
        <v>15473</v>
      </c>
      <c r="H1760" s="246">
        <v>2958465</v>
      </c>
      <c r="I1760" s="246">
        <v>1</v>
      </c>
      <c r="J1760" s="147" t="s">
        <v>1406</v>
      </c>
    </row>
    <row r="1761" spans="2:10" x14ac:dyDescent="0.2">
      <c r="B1761" s="148" t="s">
        <v>13248</v>
      </c>
      <c r="C1761" s="149" t="s">
        <v>3178</v>
      </c>
      <c r="D1761" s="147" t="s">
        <v>798</v>
      </c>
      <c r="E1761" s="147" t="s">
        <v>50</v>
      </c>
      <c r="F1761" s="147" t="s">
        <v>21</v>
      </c>
      <c r="G1761" s="147" t="s">
        <v>15473</v>
      </c>
      <c r="H1761" s="246">
        <v>2958465</v>
      </c>
      <c r="I1761" s="246">
        <v>1</v>
      </c>
      <c r="J1761" s="147" t="s">
        <v>1406</v>
      </c>
    </row>
    <row r="1762" spans="2:10" x14ac:dyDescent="0.2">
      <c r="B1762" s="148" t="s">
        <v>13248</v>
      </c>
      <c r="C1762" s="149" t="s">
        <v>3165</v>
      </c>
      <c r="D1762" s="147" t="s">
        <v>798</v>
      </c>
      <c r="E1762" s="147" t="s">
        <v>50</v>
      </c>
      <c r="F1762" s="147" t="s">
        <v>21</v>
      </c>
      <c r="G1762" s="147" t="s">
        <v>15473</v>
      </c>
      <c r="H1762" s="246">
        <v>2958465</v>
      </c>
      <c r="I1762" s="246">
        <v>1</v>
      </c>
      <c r="J1762" s="147" t="s">
        <v>1406</v>
      </c>
    </row>
    <row r="1763" spans="2:10" x14ac:dyDescent="0.2">
      <c r="B1763" s="148" t="s">
        <v>13248</v>
      </c>
      <c r="C1763" s="149" t="s">
        <v>3177</v>
      </c>
      <c r="D1763" s="147" t="s">
        <v>798</v>
      </c>
      <c r="E1763" s="147" t="s">
        <v>50</v>
      </c>
      <c r="F1763" s="147" t="s">
        <v>21</v>
      </c>
      <c r="G1763" s="147" t="s">
        <v>15473</v>
      </c>
      <c r="H1763" s="246">
        <v>2958465</v>
      </c>
      <c r="I1763" s="246">
        <v>1</v>
      </c>
      <c r="J1763" s="147" t="s">
        <v>1406</v>
      </c>
    </row>
    <row r="1764" spans="2:10" x14ac:dyDescent="0.2">
      <c r="B1764" s="148" t="s">
        <v>13248</v>
      </c>
      <c r="C1764" s="149" t="s">
        <v>3176</v>
      </c>
      <c r="D1764" s="147" t="s">
        <v>798</v>
      </c>
      <c r="E1764" s="147" t="s">
        <v>50</v>
      </c>
      <c r="F1764" s="147" t="s">
        <v>21</v>
      </c>
      <c r="G1764" s="147" t="s">
        <v>15473</v>
      </c>
      <c r="H1764" s="246">
        <v>2958465</v>
      </c>
      <c r="I1764" s="246">
        <v>1</v>
      </c>
      <c r="J1764" s="147" t="s">
        <v>1406</v>
      </c>
    </row>
    <row r="1765" spans="2:10" x14ac:dyDescent="0.2">
      <c r="B1765" s="148" t="s">
        <v>13248</v>
      </c>
      <c r="C1765" s="149" t="s">
        <v>3162</v>
      </c>
      <c r="D1765" s="147" t="s">
        <v>798</v>
      </c>
      <c r="E1765" s="147" t="s">
        <v>50</v>
      </c>
      <c r="F1765" s="147" t="s">
        <v>21</v>
      </c>
      <c r="G1765" s="147" t="s">
        <v>15473</v>
      </c>
      <c r="H1765" s="246">
        <v>2958465</v>
      </c>
      <c r="I1765" s="246">
        <v>1</v>
      </c>
      <c r="J1765" s="147" t="s">
        <v>1406</v>
      </c>
    </row>
    <row r="1766" spans="2:10" x14ac:dyDescent="0.2">
      <c r="B1766" s="148" t="s">
        <v>13248</v>
      </c>
      <c r="C1766" s="149" t="s">
        <v>3161</v>
      </c>
      <c r="D1766" s="147" t="s">
        <v>798</v>
      </c>
      <c r="E1766" s="147" t="s">
        <v>50</v>
      </c>
      <c r="F1766" s="147" t="s">
        <v>21</v>
      </c>
      <c r="G1766" s="147" t="s">
        <v>15473</v>
      </c>
      <c r="H1766" s="246">
        <v>2958465</v>
      </c>
      <c r="I1766" s="246">
        <v>1</v>
      </c>
      <c r="J1766" s="147" t="s">
        <v>1406</v>
      </c>
    </row>
    <row r="1767" spans="2:10" x14ac:dyDescent="0.2">
      <c r="B1767" s="148" t="s">
        <v>13248</v>
      </c>
      <c r="C1767" s="149" t="s">
        <v>3164</v>
      </c>
      <c r="D1767" s="147" t="s">
        <v>798</v>
      </c>
      <c r="E1767" s="147" t="s">
        <v>50</v>
      </c>
      <c r="F1767" s="147" t="s">
        <v>21</v>
      </c>
      <c r="G1767" s="147" t="s">
        <v>15473</v>
      </c>
      <c r="H1767" s="246">
        <v>2958465</v>
      </c>
      <c r="I1767" s="246">
        <v>1</v>
      </c>
      <c r="J1767" s="147" t="s">
        <v>1406</v>
      </c>
    </row>
    <row r="1768" spans="2:10" x14ac:dyDescent="0.2">
      <c r="B1768" s="148" t="s">
        <v>13248</v>
      </c>
      <c r="C1768" s="149" t="s">
        <v>3163</v>
      </c>
      <c r="D1768" s="147" t="s">
        <v>798</v>
      </c>
      <c r="E1768" s="147" t="s">
        <v>50</v>
      </c>
      <c r="F1768" s="147" t="s">
        <v>21</v>
      </c>
      <c r="G1768" s="147" t="s">
        <v>15473</v>
      </c>
      <c r="H1768" s="246">
        <v>2958465</v>
      </c>
      <c r="I1768" s="246">
        <v>1</v>
      </c>
      <c r="J1768" s="147" t="s">
        <v>1406</v>
      </c>
    </row>
    <row r="1769" spans="2:10" x14ac:dyDescent="0.2">
      <c r="B1769" s="148" t="s">
        <v>13248</v>
      </c>
      <c r="C1769" s="149" t="s">
        <v>3184</v>
      </c>
      <c r="D1769" s="147" t="s">
        <v>798</v>
      </c>
      <c r="E1769" s="147" t="s">
        <v>51</v>
      </c>
      <c r="F1769" s="147" t="s">
        <v>21</v>
      </c>
      <c r="G1769" s="147" t="s">
        <v>15474</v>
      </c>
      <c r="H1769" s="246">
        <v>2958465</v>
      </c>
      <c r="I1769" s="246">
        <v>1</v>
      </c>
      <c r="J1769" s="147" t="s">
        <v>1406</v>
      </c>
    </row>
    <row r="1770" spans="2:10" x14ac:dyDescent="0.2">
      <c r="B1770" s="148" t="s">
        <v>13248</v>
      </c>
      <c r="C1770" s="149" t="s">
        <v>3185</v>
      </c>
      <c r="D1770" s="147" t="s">
        <v>798</v>
      </c>
      <c r="E1770" s="147" t="s">
        <v>51</v>
      </c>
      <c r="F1770" s="147" t="s">
        <v>21</v>
      </c>
      <c r="G1770" s="147" t="s">
        <v>15474</v>
      </c>
      <c r="H1770" s="246">
        <v>2958465</v>
      </c>
      <c r="I1770" s="246">
        <v>1</v>
      </c>
      <c r="J1770" s="147" t="s">
        <v>1406</v>
      </c>
    </row>
    <row r="1771" spans="2:10" x14ac:dyDescent="0.2">
      <c r="B1771" s="148" t="s">
        <v>13248</v>
      </c>
      <c r="C1771" s="149" t="s">
        <v>3186</v>
      </c>
      <c r="D1771" s="147" t="s">
        <v>798</v>
      </c>
      <c r="E1771" s="147" t="s">
        <v>51</v>
      </c>
      <c r="F1771" s="147" t="s">
        <v>21</v>
      </c>
      <c r="G1771" s="147" t="s">
        <v>15474</v>
      </c>
      <c r="H1771" s="246">
        <v>2958465</v>
      </c>
      <c r="I1771" s="246">
        <v>1</v>
      </c>
      <c r="J1771" s="147" t="s">
        <v>1406</v>
      </c>
    </row>
    <row r="1772" spans="2:10" x14ac:dyDescent="0.2">
      <c r="B1772" s="148" t="s">
        <v>13248</v>
      </c>
      <c r="C1772" s="149" t="s">
        <v>3187</v>
      </c>
      <c r="D1772" s="147" t="s">
        <v>798</v>
      </c>
      <c r="E1772" s="147" t="s">
        <v>51</v>
      </c>
      <c r="F1772" s="147" t="s">
        <v>21</v>
      </c>
      <c r="G1772" s="147" t="s">
        <v>15474</v>
      </c>
      <c r="H1772" s="246">
        <v>2958465</v>
      </c>
      <c r="I1772" s="246">
        <v>1</v>
      </c>
      <c r="J1772" s="147" t="s">
        <v>1406</v>
      </c>
    </row>
    <row r="1773" spans="2:10" x14ac:dyDescent="0.2">
      <c r="B1773" s="148" t="s">
        <v>13248</v>
      </c>
      <c r="C1773" s="149" t="s">
        <v>3188</v>
      </c>
      <c r="D1773" s="147" t="s">
        <v>798</v>
      </c>
      <c r="E1773" s="147" t="s">
        <v>51</v>
      </c>
      <c r="F1773" s="147" t="s">
        <v>21</v>
      </c>
      <c r="G1773" s="147" t="s">
        <v>15474</v>
      </c>
      <c r="H1773" s="246">
        <v>2958465</v>
      </c>
      <c r="I1773" s="246">
        <v>1</v>
      </c>
      <c r="J1773" s="147" t="s">
        <v>1406</v>
      </c>
    </row>
    <row r="1774" spans="2:10" x14ac:dyDescent="0.2">
      <c r="B1774" s="148" t="s">
        <v>13248</v>
      </c>
      <c r="C1774" s="149" t="s">
        <v>3189</v>
      </c>
      <c r="D1774" s="147" t="s">
        <v>798</v>
      </c>
      <c r="E1774" s="147" t="s">
        <v>51</v>
      </c>
      <c r="F1774" s="147" t="s">
        <v>21</v>
      </c>
      <c r="G1774" s="147" t="s">
        <v>15474</v>
      </c>
      <c r="H1774" s="246">
        <v>2958465</v>
      </c>
      <c r="I1774" s="246">
        <v>1</v>
      </c>
      <c r="J1774" s="147" t="s">
        <v>1406</v>
      </c>
    </row>
    <row r="1775" spans="2:10" x14ac:dyDescent="0.2">
      <c r="B1775" s="148" t="s">
        <v>13248</v>
      </c>
      <c r="C1775" s="149" t="s">
        <v>3190</v>
      </c>
      <c r="D1775" s="147" t="s">
        <v>798</v>
      </c>
      <c r="E1775" s="147" t="s">
        <v>51</v>
      </c>
      <c r="F1775" s="147" t="s">
        <v>21</v>
      </c>
      <c r="G1775" s="147" t="s">
        <v>15474</v>
      </c>
      <c r="H1775" s="246">
        <v>2958465</v>
      </c>
      <c r="I1775" s="246">
        <v>1</v>
      </c>
      <c r="J1775" s="147" t="s">
        <v>1406</v>
      </c>
    </row>
    <row r="1776" spans="2:10" x14ac:dyDescent="0.2">
      <c r="B1776" s="148" t="s">
        <v>13248</v>
      </c>
      <c r="C1776" s="149" t="s">
        <v>3191</v>
      </c>
      <c r="D1776" s="147" t="s">
        <v>798</v>
      </c>
      <c r="E1776" s="147" t="s">
        <v>51</v>
      </c>
      <c r="F1776" s="147" t="s">
        <v>21</v>
      </c>
      <c r="G1776" s="147" t="s">
        <v>15474</v>
      </c>
      <c r="H1776" s="246">
        <v>2958465</v>
      </c>
      <c r="I1776" s="246">
        <v>1</v>
      </c>
      <c r="J1776" s="147" t="s">
        <v>1406</v>
      </c>
    </row>
    <row r="1777" spans="2:10" x14ac:dyDescent="0.2">
      <c r="B1777" s="148" t="s">
        <v>13248</v>
      </c>
      <c r="C1777" s="149" t="s">
        <v>3192</v>
      </c>
      <c r="D1777" s="147" t="s">
        <v>798</v>
      </c>
      <c r="E1777" s="147" t="s">
        <v>51</v>
      </c>
      <c r="F1777" s="147" t="s">
        <v>21</v>
      </c>
      <c r="G1777" s="147" t="s">
        <v>15474</v>
      </c>
      <c r="H1777" s="246">
        <v>2958465</v>
      </c>
      <c r="I1777" s="246">
        <v>1</v>
      </c>
      <c r="J1777" s="147" t="s">
        <v>1406</v>
      </c>
    </row>
    <row r="1778" spans="2:10" x14ac:dyDescent="0.2">
      <c r="B1778" s="148" t="s">
        <v>13248</v>
      </c>
      <c r="C1778" s="149" t="s">
        <v>3193</v>
      </c>
      <c r="D1778" s="147" t="s">
        <v>798</v>
      </c>
      <c r="E1778" s="147" t="s">
        <v>51</v>
      </c>
      <c r="F1778" s="147" t="s">
        <v>21</v>
      </c>
      <c r="G1778" s="147" t="s">
        <v>15474</v>
      </c>
      <c r="H1778" s="246">
        <v>2958465</v>
      </c>
      <c r="I1778" s="246">
        <v>1</v>
      </c>
      <c r="J1778" s="147" t="s">
        <v>1406</v>
      </c>
    </row>
    <row r="1779" spans="2:10" x14ac:dyDescent="0.2">
      <c r="B1779" s="148" t="s">
        <v>13248</v>
      </c>
      <c r="C1779" s="149" t="s">
        <v>3196</v>
      </c>
      <c r="D1779" s="147" t="s">
        <v>798</v>
      </c>
      <c r="E1779" s="147" t="s">
        <v>51</v>
      </c>
      <c r="F1779" s="147" t="s">
        <v>21</v>
      </c>
      <c r="G1779" s="147" t="s">
        <v>15474</v>
      </c>
      <c r="H1779" s="246">
        <v>2958465</v>
      </c>
      <c r="I1779" s="246">
        <v>1</v>
      </c>
      <c r="J1779" s="147" t="s">
        <v>1406</v>
      </c>
    </row>
    <row r="1780" spans="2:10" x14ac:dyDescent="0.2">
      <c r="B1780" s="148" t="s">
        <v>13248</v>
      </c>
      <c r="C1780" s="149" t="s">
        <v>3183</v>
      </c>
      <c r="D1780" s="147" t="s">
        <v>798</v>
      </c>
      <c r="E1780" s="147" t="s">
        <v>51</v>
      </c>
      <c r="F1780" s="147" t="s">
        <v>21</v>
      </c>
      <c r="G1780" s="147" t="s">
        <v>15474</v>
      </c>
      <c r="H1780" s="246">
        <v>2958465</v>
      </c>
      <c r="I1780" s="246">
        <v>1</v>
      </c>
      <c r="J1780" s="147" t="s">
        <v>1406</v>
      </c>
    </row>
    <row r="1781" spans="2:10" x14ac:dyDescent="0.2">
      <c r="B1781" s="148" t="s">
        <v>13248</v>
      </c>
      <c r="C1781" s="149" t="s">
        <v>3195</v>
      </c>
      <c r="D1781" s="147" t="s">
        <v>798</v>
      </c>
      <c r="E1781" s="147" t="s">
        <v>51</v>
      </c>
      <c r="F1781" s="147" t="s">
        <v>21</v>
      </c>
      <c r="G1781" s="147" t="s">
        <v>15474</v>
      </c>
      <c r="H1781" s="246">
        <v>2958465</v>
      </c>
      <c r="I1781" s="246">
        <v>1</v>
      </c>
      <c r="J1781" s="147" t="s">
        <v>1406</v>
      </c>
    </row>
    <row r="1782" spans="2:10" x14ac:dyDescent="0.2">
      <c r="B1782" s="148" t="s">
        <v>13248</v>
      </c>
      <c r="C1782" s="149" t="s">
        <v>3194</v>
      </c>
      <c r="D1782" s="147" t="s">
        <v>798</v>
      </c>
      <c r="E1782" s="147" t="s">
        <v>51</v>
      </c>
      <c r="F1782" s="147" t="s">
        <v>21</v>
      </c>
      <c r="G1782" s="147" t="s">
        <v>15474</v>
      </c>
      <c r="H1782" s="246">
        <v>2958465</v>
      </c>
      <c r="I1782" s="246">
        <v>1</v>
      </c>
      <c r="J1782" s="147" t="s">
        <v>1406</v>
      </c>
    </row>
    <row r="1783" spans="2:10" x14ac:dyDescent="0.2">
      <c r="B1783" s="148" t="s">
        <v>13248</v>
      </c>
      <c r="C1783" s="149" t="s">
        <v>3180</v>
      </c>
      <c r="D1783" s="147" t="s">
        <v>798</v>
      </c>
      <c r="E1783" s="147" t="s">
        <v>51</v>
      </c>
      <c r="F1783" s="147" t="s">
        <v>21</v>
      </c>
      <c r="G1783" s="147" t="s">
        <v>15474</v>
      </c>
      <c r="H1783" s="246">
        <v>2958465</v>
      </c>
      <c r="I1783" s="246">
        <v>1</v>
      </c>
      <c r="J1783" s="147" t="s">
        <v>1406</v>
      </c>
    </row>
    <row r="1784" spans="2:10" x14ac:dyDescent="0.2">
      <c r="B1784" s="148" t="s">
        <v>13248</v>
      </c>
      <c r="C1784" s="149" t="s">
        <v>3179</v>
      </c>
      <c r="D1784" s="147" t="s">
        <v>798</v>
      </c>
      <c r="E1784" s="147" t="s">
        <v>51</v>
      </c>
      <c r="F1784" s="147" t="s">
        <v>21</v>
      </c>
      <c r="G1784" s="147" t="s">
        <v>15474</v>
      </c>
      <c r="H1784" s="246">
        <v>2958465</v>
      </c>
      <c r="I1784" s="246">
        <v>1</v>
      </c>
      <c r="J1784" s="147" t="s">
        <v>1406</v>
      </c>
    </row>
    <row r="1785" spans="2:10" x14ac:dyDescent="0.2">
      <c r="B1785" s="148" t="s">
        <v>13248</v>
      </c>
      <c r="C1785" s="149" t="s">
        <v>3182</v>
      </c>
      <c r="D1785" s="147" t="s">
        <v>798</v>
      </c>
      <c r="E1785" s="147" t="s">
        <v>51</v>
      </c>
      <c r="F1785" s="147" t="s">
        <v>21</v>
      </c>
      <c r="G1785" s="147" t="s">
        <v>15474</v>
      </c>
      <c r="H1785" s="246">
        <v>2958465</v>
      </c>
      <c r="I1785" s="246">
        <v>1</v>
      </c>
      <c r="J1785" s="147" t="s">
        <v>1406</v>
      </c>
    </row>
    <row r="1786" spans="2:10" x14ac:dyDescent="0.2">
      <c r="B1786" s="148" t="s">
        <v>13248</v>
      </c>
      <c r="C1786" s="149" t="s">
        <v>3181</v>
      </c>
      <c r="D1786" s="147" t="s">
        <v>798</v>
      </c>
      <c r="E1786" s="147" t="s">
        <v>51</v>
      </c>
      <c r="F1786" s="147" t="s">
        <v>21</v>
      </c>
      <c r="G1786" s="147" t="s">
        <v>15474</v>
      </c>
      <c r="H1786" s="246">
        <v>2958465</v>
      </c>
      <c r="I1786" s="246">
        <v>1</v>
      </c>
      <c r="J1786" s="147" t="s">
        <v>1406</v>
      </c>
    </row>
    <row r="1787" spans="2:10" x14ac:dyDescent="0.2">
      <c r="B1787" s="148" t="s">
        <v>13248</v>
      </c>
      <c r="C1787" s="149" t="s">
        <v>3202</v>
      </c>
      <c r="D1787" s="147" t="s">
        <v>798</v>
      </c>
      <c r="E1787" s="147" t="s">
        <v>52</v>
      </c>
      <c r="F1787" s="147" t="s">
        <v>21</v>
      </c>
      <c r="G1787" s="147" t="s">
        <v>15475</v>
      </c>
      <c r="H1787" s="246">
        <v>2958465</v>
      </c>
      <c r="I1787" s="246">
        <v>1</v>
      </c>
      <c r="J1787" s="147" t="s">
        <v>1406</v>
      </c>
    </row>
    <row r="1788" spans="2:10" x14ac:dyDescent="0.2">
      <c r="B1788" s="148" t="s">
        <v>13248</v>
      </c>
      <c r="C1788" s="149" t="s">
        <v>3203</v>
      </c>
      <c r="D1788" s="147" t="s">
        <v>798</v>
      </c>
      <c r="E1788" s="147" t="s">
        <v>52</v>
      </c>
      <c r="F1788" s="147" t="s">
        <v>21</v>
      </c>
      <c r="G1788" s="147" t="s">
        <v>15475</v>
      </c>
      <c r="H1788" s="246">
        <v>2958465</v>
      </c>
      <c r="I1788" s="246">
        <v>1</v>
      </c>
      <c r="J1788" s="147" t="s">
        <v>1406</v>
      </c>
    </row>
    <row r="1789" spans="2:10" x14ac:dyDescent="0.2">
      <c r="B1789" s="148" t="s">
        <v>13248</v>
      </c>
      <c r="C1789" s="149" t="s">
        <v>3204</v>
      </c>
      <c r="D1789" s="147" t="s">
        <v>798</v>
      </c>
      <c r="E1789" s="147" t="s">
        <v>52</v>
      </c>
      <c r="F1789" s="147" t="s">
        <v>21</v>
      </c>
      <c r="G1789" s="147" t="s">
        <v>15475</v>
      </c>
      <c r="H1789" s="246">
        <v>2958465</v>
      </c>
      <c r="I1789" s="246">
        <v>1</v>
      </c>
      <c r="J1789" s="147" t="s">
        <v>1406</v>
      </c>
    </row>
    <row r="1790" spans="2:10" x14ac:dyDescent="0.2">
      <c r="B1790" s="148" t="s">
        <v>13248</v>
      </c>
      <c r="C1790" s="149" t="s">
        <v>3205</v>
      </c>
      <c r="D1790" s="147" t="s">
        <v>798</v>
      </c>
      <c r="E1790" s="147" t="s">
        <v>52</v>
      </c>
      <c r="F1790" s="147" t="s">
        <v>21</v>
      </c>
      <c r="G1790" s="147" t="s">
        <v>15475</v>
      </c>
      <c r="H1790" s="246">
        <v>2958465</v>
      </c>
      <c r="I1790" s="246">
        <v>1</v>
      </c>
      <c r="J1790" s="147" t="s">
        <v>1406</v>
      </c>
    </row>
    <row r="1791" spans="2:10" x14ac:dyDescent="0.2">
      <c r="B1791" s="148" t="s">
        <v>13248</v>
      </c>
      <c r="C1791" s="149" t="s">
        <v>3206</v>
      </c>
      <c r="D1791" s="147" t="s">
        <v>798</v>
      </c>
      <c r="E1791" s="147" t="s">
        <v>52</v>
      </c>
      <c r="F1791" s="147" t="s">
        <v>21</v>
      </c>
      <c r="G1791" s="147" t="s">
        <v>15475</v>
      </c>
      <c r="H1791" s="246">
        <v>2958465</v>
      </c>
      <c r="I1791" s="246">
        <v>1</v>
      </c>
      <c r="J1791" s="147" t="s">
        <v>1406</v>
      </c>
    </row>
    <row r="1792" spans="2:10" x14ac:dyDescent="0.2">
      <c r="B1792" s="148" t="s">
        <v>13248</v>
      </c>
      <c r="C1792" s="149" t="s">
        <v>3207</v>
      </c>
      <c r="D1792" s="147" t="s">
        <v>798</v>
      </c>
      <c r="E1792" s="147" t="s">
        <v>52</v>
      </c>
      <c r="F1792" s="147" t="s">
        <v>21</v>
      </c>
      <c r="G1792" s="147" t="s">
        <v>15475</v>
      </c>
      <c r="H1792" s="246">
        <v>2958465</v>
      </c>
      <c r="I1792" s="246">
        <v>1</v>
      </c>
      <c r="J1792" s="147" t="s">
        <v>1406</v>
      </c>
    </row>
    <row r="1793" spans="2:10" x14ac:dyDescent="0.2">
      <c r="B1793" s="148" t="s">
        <v>13248</v>
      </c>
      <c r="C1793" s="149" t="s">
        <v>3208</v>
      </c>
      <c r="D1793" s="147" t="s">
        <v>798</v>
      </c>
      <c r="E1793" s="147" t="s">
        <v>52</v>
      </c>
      <c r="F1793" s="147" t="s">
        <v>21</v>
      </c>
      <c r="G1793" s="147" t="s">
        <v>15475</v>
      </c>
      <c r="H1793" s="246">
        <v>2958465</v>
      </c>
      <c r="I1793" s="246">
        <v>1</v>
      </c>
      <c r="J1793" s="147" t="s">
        <v>1406</v>
      </c>
    </row>
    <row r="1794" spans="2:10" x14ac:dyDescent="0.2">
      <c r="B1794" s="148" t="s">
        <v>13248</v>
      </c>
      <c r="C1794" s="149" t="s">
        <v>3209</v>
      </c>
      <c r="D1794" s="147" t="s">
        <v>798</v>
      </c>
      <c r="E1794" s="147" t="s">
        <v>52</v>
      </c>
      <c r="F1794" s="147" t="s">
        <v>21</v>
      </c>
      <c r="G1794" s="147" t="s">
        <v>15475</v>
      </c>
      <c r="H1794" s="246">
        <v>2958465</v>
      </c>
      <c r="I1794" s="246">
        <v>1</v>
      </c>
      <c r="J1794" s="147" t="s">
        <v>1406</v>
      </c>
    </row>
    <row r="1795" spans="2:10" x14ac:dyDescent="0.2">
      <c r="B1795" s="148" t="s">
        <v>13248</v>
      </c>
      <c r="C1795" s="149" t="s">
        <v>3210</v>
      </c>
      <c r="D1795" s="147" t="s">
        <v>798</v>
      </c>
      <c r="E1795" s="147" t="s">
        <v>52</v>
      </c>
      <c r="F1795" s="147" t="s">
        <v>21</v>
      </c>
      <c r="G1795" s="147" t="s">
        <v>15475</v>
      </c>
      <c r="H1795" s="246">
        <v>2958465</v>
      </c>
      <c r="I1795" s="246">
        <v>1</v>
      </c>
      <c r="J1795" s="147" t="s">
        <v>1406</v>
      </c>
    </row>
    <row r="1796" spans="2:10" x14ac:dyDescent="0.2">
      <c r="B1796" s="148" t="s">
        <v>13248</v>
      </c>
      <c r="C1796" s="149" t="s">
        <v>3211</v>
      </c>
      <c r="D1796" s="147" t="s">
        <v>798</v>
      </c>
      <c r="E1796" s="147" t="s">
        <v>52</v>
      </c>
      <c r="F1796" s="147" t="s">
        <v>21</v>
      </c>
      <c r="G1796" s="147" t="s">
        <v>15475</v>
      </c>
      <c r="H1796" s="246">
        <v>2958465</v>
      </c>
      <c r="I1796" s="246">
        <v>1</v>
      </c>
      <c r="J1796" s="147" t="s">
        <v>1406</v>
      </c>
    </row>
    <row r="1797" spans="2:10" x14ac:dyDescent="0.2">
      <c r="B1797" s="148" t="s">
        <v>13248</v>
      </c>
      <c r="C1797" s="149" t="s">
        <v>3214</v>
      </c>
      <c r="D1797" s="147" t="s">
        <v>798</v>
      </c>
      <c r="E1797" s="147" t="s">
        <v>52</v>
      </c>
      <c r="F1797" s="147" t="s">
        <v>21</v>
      </c>
      <c r="G1797" s="147" t="s">
        <v>15475</v>
      </c>
      <c r="H1797" s="246">
        <v>2958465</v>
      </c>
      <c r="I1797" s="246">
        <v>1</v>
      </c>
      <c r="J1797" s="147" t="s">
        <v>1406</v>
      </c>
    </row>
    <row r="1798" spans="2:10" x14ac:dyDescent="0.2">
      <c r="B1798" s="148" t="s">
        <v>13248</v>
      </c>
      <c r="C1798" s="149" t="s">
        <v>3201</v>
      </c>
      <c r="D1798" s="147" t="s">
        <v>798</v>
      </c>
      <c r="E1798" s="147" t="s">
        <v>52</v>
      </c>
      <c r="F1798" s="147" t="s">
        <v>21</v>
      </c>
      <c r="G1798" s="147" t="s">
        <v>15475</v>
      </c>
      <c r="H1798" s="246">
        <v>2958465</v>
      </c>
      <c r="I1798" s="246">
        <v>1</v>
      </c>
      <c r="J1798" s="147" t="s">
        <v>1406</v>
      </c>
    </row>
    <row r="1799" spans="2:10" x14ac:dyDescent="0.2">
      <c r="B1799" s="148" t="s">
        <v>13248</v>
      </c>
      <c r="C1799" s="149" t="s">
        <v>3213</v>
      </c>
      <c r="D1799" s="147" t="s">
        <v>798</v>
      </c>
      <c r="E1799" s="147" t="s">
        <v>52</v>
      </c>
      <c r="F1799" s="147" t="s">
        <v>21</v>
      </c>
      <c r="G1799" s="147" t="s">
        <v>15475</v>
      </c>
      <c r="H1799" s="246">
        <v>2958465</v>
      </c>
      <c r="I1799" s="246">
        <v>1</v>
      </c>
      <c r="J1799" s="147" t="s">
        <v>1406</v>
      </c>
    </row>
    <row r="1800" spans="2:10" x14ac:dyDescent="0.2">
      <c r="B1800" s="148" t="s">
        <v>13248</v>
      </c>
      <c r="C1800" s="149" t="s">
        <v>3212</v>
      </c>
      <c r="D1800" s="147" t="s">
        <v>798</v>
      </c>
      <c r="E1800" s="147" t="s">
        <v>52</v>
      </c>
      <c r="F1800" s="147" t="s">
        <v>21</v>
      </c>
      <c r="G1800" s="147" t="s">
        <v>15475</v>
      </c>
      <c r="H1800" s="246">
        <v>2958465</v>
      </c>
      <c r="I1800" s="246">
        <v>1</v>
      </c>
      <c r="J1800" s="147" t="s">
        <v>1406</v>
      </c>
    </row>
    <row r="1801" spans="2:10" x14ac:dyDescent="0.2">
      <c r="B1801" s="148" t="s">
        <v>13248</v>
      </c>
      <c r="C1801" s="149" t="s">
        <v>3198</v>
      </c>
      <c r="D1801" s="147" t="s">
        <v>798</v>
      </c>
      <c r="E1801" s="147" t="s">
        <v>52</v>
      </c>
      <c r="F1801" s="147" t="s">
        <v>21</v>
      </c>
      <c r="G1801" s="147" t="s">
        <v>15475</v>
      </c>
      <c r="H1801" s="246">
        <v>2958465</v>
      </c>
      <c r="I1801" s="246">
        <v>1</v>
      </c>
      <c r="J1801" s="147" t="s">
        <v>1406</v>
      </c>
    </row>
    <row r="1802" spans="2:10" x14ac:dyDescent="0.2">
      <c r="B1802" s="148" t="s">
        <v>13248</v>
      </c>
      <c r="C1802" s="149" t="s">
        <v>3197</v>
      </c>
      <c r="D1802" s="147" t="s">
        <v>798</v>
      </c>
      <c r="E1802" s="147" t="s">
        <v>52</v>
      </c>
      <c r="F1802" s="147" t="s">
        <v>21</v>
      </c>
      <c r="G1802" s="147" t="s">
        <v>15475</v>
      </c>
      <c r="H1802" s="246">
        <v>2958465</v>
      </c>
      <c r="I1802" s="246">
        <v>1</v>
      </c>
      <c r="J1802" s="147" t="s">
        <v>1406</v>
      </c>
    </row>
    <row r="1803" spans="2:10" x14ac:dyDescent="0.2">
      <c r="B1803" s="148" t="s">
        <v>13248</v>
      </c>
      <c r="C1803" s="149" t="s">
        <v>3200</v>
      </c>
      <c r="D1803" s="147" t="s">
        <v>798</v>
      </c>
      <c r="E1803" s="147" t="s">
        <v>52</v>
      </c>
      <c r="F1803" s="147" t="s">
        <v>21</v>
      </c>
      <c r="G1803" s="147" t="s">
        <v>15475</v>
      </c>
      <c r="H1803" s="246">
        <v>2958465</v>
      </c>
      <c r="I1803" s="246">
        <v>1</v>
      </c>
      <c r="J1803" s="147" t="s">
        <v>1406</v>
      </c>
    </row>
    <row r="1804" spans="2:10" x14ac:dyDescent="0.2">
      <c r="B1804" s="148" t="s">
        <v>13248</v>
      </c>
      <c r="C1804" s="149" t="s">
        <v>3199</v>
      </c>
      <c r="D1804" s="147" t="s">
        <v>798</v>
      </c>
      <c r="E1804" s="147" t="s">
        <v>52</v>
      </c>
      <c r="F1804" s="147" t="s">
        <v>21</v>
      </c>
      <c r="G1804" s="147" t="s">
        <v>15475</v>
      </c>
      <c r="H1804" s="246">
        <v>2958465</v>
      </c>
      <c r="I1804" s="246">
        <v>1</v>
      </c>
      <c r="J1804" s="147" t="s">
        <v>1406</v>
      </c>
    </row>
    <row r="1805" spans="2:10" x14ac:dyDescent="0.2">
      <c r="B1805" s="148" t="s">
        <v>13248</v>
      </c>
      <c r="C1805" s="149" t="s">
        <v>3220</v>
      </c>
      <c r="D1805" s="147" t="s">
        <v>798</v>
      </c>
      <c r="E1805" s="147" t="s">
        <v>53</v>
      </c>
      <c r="F1805" s="147" t="s">
        <v>21</v>
      </c>
      <c r="G1805" s="147" t="s">
        <v>15476</v>
      </c>
      <c r="H1805" s="246">
        <v>2958465</v>
      </c>
      <c r="I1805" s="246">
        <v>1</v>
      </c>
      <c r="J1805" s="147" t="s">
        <v>1406</v>
      </c>
    </row>
    <row r="1806" spans="2:10" x14ac:dyDescent="0.2">
      <c r="B1806" s="148" t="s">
        <v>13248</v>
      </c>
      <c r="C1806" s="149" t="s">
        <v>3221</v>
      </c>
      <c r="D1806" s="147" t="s">
        <v>798</v>
      </c>
      <c r="E1806" s="147" t="s">
        <v>53</v>
      </c>
      <c r="F1806" s="147" t="s">
        <v>21</v>
      </c>
      <c r="G1806" s="147" t="s">
        <v>15476</v>
      </c>
      <c r="H1806" s="246">
        <v>2958465</v>
      </c>
      <c r="I1806" s="246">
        <v>1</v>
      </c>
      <c r="J1806" s="147" t="s">
        <v>1406</v>
      </c>
    </row>
    <row r="1807" spans="2:10" x14ac:dyDescent="0.2">
      <c r="B1807" s="148" t="s">
        <v>13248</v>
      </c>
      <c r="C1807" s="149" t="s">
        <v>3222</v>
      </c>
      <c r="D1807" s="147" t="s">
        <v>798</v>
      </c>
      <c r="E1807" s="147" t="s">
        <v>53</v>
      </c>
      <c r="F1807" s="147" t="s">
        <v>21</v>
      </c>
      <c r="G1807" s="147" t="s">
        <v>15476</v>
      </c>
      <c r="H1807" s="246">
        <v>2958465</v>
      </c>
      <c r="I1807" s="246">
        <v>1</v>
      </c>
      <c r="J1807" s="147" t="s">
        <v>1406</v>
      </c>
    </row>
    <row r="1808" spans="2:10" x14ac:dyDescent="0.2">
      <c r="B1808" s="148" t="s">
        <v>13248</v>
      </c>
      <c r="C1808" s="149" t="s">
        <v>3223</v>
      </c>
      <c r="D1808" s="147" t="s">
        <v>798</v>
      </c>
      <c r="E1808" s="147" t="s">
        <v>53</v>
      </c>
      <c r="F1808" s="147" t="s">
        <v>21</v>
      </c>
      <c r="G1808" s="147" t="s">
        <v>15476</v>
      </c>
      <c r="H1808" s="246">
        <v>2958465</v>
      </c>
      <c r="I1808" s="246">
        <v>1</v>
      </c>
      <c r="J1808" s="147" t="s">
        <v>1406</v>
      </c>
    </row>
    <row r="1809" spans="2:10" x14ac:dyDescent="0.2">
      <c r="B1809" s="148" t="s">
        <v>13248</v>
      </c>
      <c r="C1809" s="149" t="s">
        <v>3224</v>
      </c>
      <c r="D1809" s="147" t="s">
        <v>798</v>
      </c>
      <c r="E1809" s="147" t="s">
        <v>53</v>
      </c>
      <c r="F1809" s="147" t="s">
        <v>21</v>
      </c>
      <c r="G1809" s="147" t="s">
        <v>15476</v>
      </c>
      <c r="H1809" s="246">
        <v>2958465</v>
      </c>
      <c r="I1809" s="246">
        <v>1</v>
      </c>
      <c r="J1809" s="147" t="s">
        <v>1406</v>
      </c>
    </row>
    <row r="1810" spans="2:10" x14ac:dyDescent="0.2">
      <c r="B1810" s="148" t="s">
        <v>13248</v>
      </c>
      <c r="C1810" s="149" t="s">
        <v>3225</v>
      </c>
      <c r="D1810" s="147" t="s">
        <v>798</v>
      </c>
      <c r="E1810" s="147" t="s">
        <v>53</v>
      </c>
      <c r="F1810" s="147" t="s">
        <v>21</v>
      </c>
      <c r="G1810" s="147" t="s">
        <v>15476</v>
      </c>
      <c r="H1810" s="246">
        <v>2958465</v>
      </c>
      <c r="I1810" s="246">
        <v>1</v>
      </c>
      <c r="J1810" s="147" t="s">
        <v>1406</v>
      </c>
    </row>
    <row r="1811" spans="2:10" x14ac:dyDescent="0.2">
      <c r="B1811" s="148" t="s">
        <v>13248</v>
      </c>
      <c r="C1811" s="149" t="s">
        <v>3226</v>
      </c>
      <c r="D1811" s="147" t="s">
        <v>798</v>
      </c>
      <c r="E1811" s="147" t="s">
        <v>53</v>
      </c>
      <c r="F1811" s="147" t="s">
        <v>21</v>
      </c>
      <c r="G1811" s="147" t="s">
        <v>15476</v>
      </c>
      <c r="H1811" s="246">
        <v>2958465</v>
      </c>
      <c r="I1811" s="246">
        <v>1</v>
      </c>
      <c r="J1811" s="147" t="s">
        <v>1406</v>
      </c>
    </row>
    <row r="1812" spans="2:10" x14ac:dyDescent="0.2">
      <c r="B1812" s="148" t="s">
        <v>13248</v>
      </c>
      <c r="C1812" s="149" t="s">
        <v>3227</v>
      </c>
      <c r="D1812" s="147" t="s">
        <v>798</v>
      </c>
      <c r="E1812" s="147" t="s">
        <v>53</v>
      </c>
      <c r="F1812" s="147" t="s">
        <v>21</v>
      </c>
      <c r="G1812" s="147" t="s">
        <v>15476</v>
      </c>
      <c r="H1812" s="246">
        <v>2958465</v>
      </c>
      <c r="I1812" s="246">
        <v>1</v>
      </c>
      <c r="J1812" s="147" t="s">
        <v>1406</v>
      </c>
    </row>
    <row r="1813" spans="2:10" x14ac:dyDescent="0.2">
      <c r="B1813" s="148" t="s">
        <v>13248</v>
      </c>
      <c r="C1813" s="149" t="s">
        <v>3228</v>
      </c>
      <c r="D1813" s="147" t="s">
        <v>798</v>
      </c>
      <c r="E1813" s="147" t="s">
        <v>53</v>
      </c>
      <c r="F1813" s="147" t="s">
        <v>21</v>
      </c>
      <c r="G1813" s="147" t="s">
        <v>15476</v>
      </c>
      <c r="H1813" s="246">
        <v>2958465</v>
      </c>
      <c r="I1813" s="246">
        <v>1</v>
      </c>
      <c r="J1813" s="147" t="s">
        <v>1406</v>
      </c>
    </row>
    <row r="1814" spans="2:10" x14ac:dyDescent="0.2">
      <c r="B1814" s="148" t="s">
        <v>13248</v>
      </c>
      <c r="C1814" s="149" t="s">
        <v>3229</v>
      </c>
      <c r="D1814" s="147" t="s">
        <v>798</v>
      </c>
      <c r="E1814" s="147" t="s">
        <v>53</v>
      </c>
      <c r="F1814" s="147" t="s">
        <v>21</v>
      </c>
      <c r="G1814" s="147" t="s">
        <v>15476</v>
      </c>
      <c r="H1814" s="246">
        <v>2958465</v>
      </c>
      <c r="I1814" s="246">
        <v>1</v>
      </c>
      <c r="J1814" s="147" t="s">
        <v>1406</v>
      </c>
    </row>
    <row r="1815" spans="2:10" x14ac:dyDescent="0.2">
      <c r="B1815" s="148" t="s">
        <v>13248</v>
      </c>
      <c r="C1815" s="149" t="s">
        <v>3232</v>
      </c>
      <c r="D1815" s="147" t="s">
        <v>798</v>
      </c>
      <c r="E1815" s="147" t="s">
        <v>53</v>
      </c>
      <c r="F1815" s="147" t="s">
        <v>21</v>
      </c>
      <c r="G1815" s="147" t="s">
        <v>15476</v>
      </c>
      <c r="H1815" s="246">
        <v>2958465</v>
      </c>
      <c r="I1815" s="246">
        <v>1</v>
      </c>
      <c r="J1815" s="147" t="s">
        <v>1406</v>
      </c>
    </row>
    <row r="1816" spans="2:10" x14ac:dyDescent="0.2">
      <c r="B1816" s="148" t="s">
        <v>13248</v>
      </c>
      <c r="C1816" s="149" t="s">
        <v>13993</v>
      </c>
      <c r="D1816" s="147" t="s">
        <v>798</v>
      </c>
      <c r="E1816" s="147" t="s">
        <v>53</v>
      </c>
      <c r="F1816" s="147" t="s">
        <v>21</v>
      </c>
      <c r="G1816" s="147" t="s">
        <v>15476</v>
      </c>
      <c r="H1816" s="246">
        <v>2958465</v>
      </c>
      <c r="I1816" s="246">
        <v>42005</v>
      </c>
      <c r="J1816" s="147" t="s">
        <v>1406</v>
      </c>
    </row>
    <row r="1817" spans="2:10" x14ac:dyDescent="0.2">
      <c r="B1817" s="148" t="s">
        <v>13248</v>
      </c>
      <c r="C1817" s="149" t="s">
        <v>3219</v>
      </c>
      <c r="D1817" s="147" t="s">
        <v>798</v>
      </c>
      <c r="E1817" s="147" t="s">
        <v>53</v>
      </c>
      <c r="F1817" s="147" t="s">
        <v>21</v>
      </c>
      <c r="G1817" s="147" t="s">
        <v>15476</v>
      </c>
      <c r="H1817" s="246">
        <v>2958465</v>
      </c>
      <c r="I1817" s="246">
        <v>1</v>
      </c>
      <c r="J1817" s="147" t="s">
        <v>1406</v>
      </c>
    </row>
    <row r="1818" spans="2:10" x14ac:dyDescent="0.2">
      <c r="B1818" s="148" t="s">
        <v>13248</v>
      </c>
      <c r="C1818" s="149" t="s">
        <v>3231</v>
      </c>
      <c r="D1818" s="147" t="s">
        <v>798</v>
      </c>
      <c r="E1818" s="147" t="s">
        <v>53</v>
      </c>
      <c r="F1818" s="147" t="s">
        <v>21</v>
      </c>
      <c r="G1818" s="147" t="s">
        <v>15476</v>
      </c>
      <c r="H1818" s="246">
        <v>2958465</v>
      </c>
      <c r="I1818" s="246">
        <v>1</v>
      </c>
      <c r="J1818" s="147" t="s">
        <v>1406</v>
      </c>
    </row>
    <row r="1819" spans="2:10" x14ac:dyDescent="0.2">
      <c r="B1819" s="148" t="s">
        <v>13248</v>
      </c>
      <c r="C1819" s="149" t="s">
        <v>3230</v>
      </c>
      <c r="D1819" s="147" t="s">
        <v>798</v>
      </c>
      <c r="E1819" s="147" t="s">
        <v>53</v>
      </c>
      <c r="F1819" s="147" t="s">
        <v>21</v>
      </c>
      <c r="G1819" s="147" t="s">
        <v>15476</v>
      </c>
      <c r="H1819" s="246">
        <v>2958465</v>
      </c>
      <c r="I1819" s="246">
        <v>1</v>
      </c>
      <c r="J1819" s="147" t="s">
        <v>1406</v>
      </c>
    </row>
    <row r="1820" spans="2:10" x14ac:dyDescent="0.2">
      <c r="B1820" s="148" t="s">
        <v>13248</v>
      </c>
      <c r="C1820" s="149" t="s">
        <v>3216</v>
      </c>
      <c r="D1820" s="147" t="s">
        <v>798</v>
      </c>
      <c r="E1820" s="147" t="s">
        <v>53</v>
      </c>
      <c r="F1820" s="147" t="s">
        <v>21</v>
      </c>
      <c r="G1820" s="147" t="s">
        <v>15476</v>
      </c>
      <c r="H1820" s="246">
        <v>2958465</v>
      </c>
      <c r="I1820" s="246">
        <v>1</v>
      </c>
      <c r="J1820" s="147" t="s">
        <v>1406</v>
      </c>
    </row>
    <row r="1821" spans="2:10" x14ac:dyDescent="0.2">
      <c r="B1821" s="148" t="s">
        <v>13248</v>
      </c>
      <c r="C1821" s="149" t="s">
        <v>3215</v>
      </c>
      <c r="D1821" s="147" t="s">
        <v>798</v>
      </c>
      <c r="E1821" s="147" t="s">
        <v>53</v>
      </c>
      <c r="F1821" s="147" t="s">
        <v>21</v>
      </c>
      <c r="G1821" s="147" t="s">
        <v>15476</v>
      </c>
      <c r="H1821" s="246">
        <v>2958465</v>
      </c>
      <c r="I1821" s="246">
        <v>1</v>
      </c>
      <c r="J1821" s="147" t="s">
        <v>1406</v>
      </c>
    </row>
    <row r="1822" spans="2:10" x14ac:dyDescent="0.2">
      <c r="B1822" s="148" t="s">
        <v>13248</v>
      </c>
      <c r="C1822" s="149" t="s">
        <v>3218</v>
      </c>
      <c r="D1822" s="147" t="s">
        <v>798</v>
      </c>
      <c r="E1822" s="147" t="s">
        <v>53</v>
      </c>
      <c r="F1822" s="147" t="s">
        <v>21</v>
      </c>
      <c r="G1822" s="147" t="s">
        <v>15476</v>
      </c>
      <c r="H1822" s="246">
        <v>2958465</v>
      </c>
      <c r="I1822" s="246">
        <v>1</v>
      </c>
      <c r="J1822" s="147" t="s">
        <v>1406</v>
      </c>
    </row>
    <row r="1823" spans="2:10" x14ac:dyDescent="0.2">
      <c r="B1823" s="148" t="s">
        <v>13248</v>
      </c>
      <c r="C1823" s="149" t="s">
        <v>3217</v>
      </c>
      <c r="D1823" s="147" t="s">
        <v>798</v>
      </c>
      <c r="E1823" s="147" t="s">
        <v>53</v>
      </c>
      <c r="F1823" s="147" t="s">
        <v>21</v>
      </c>
      <c r="G1823" s="147" t="s">
        <v>15476</v>
      </c>
      <c r="H1823" s="246">
        <v>2958465</v>
      </c>
      <c r="I1823" s="246">
        <v>1</v>
      </c>
      <c r="J1823" s="147" t="s">
        <v>1406</v>
      </c>
    </row>
    <row r="1824" spans="2:10" x14ac:dyDescent="0.2">
      <c r="B1824" s="148" t="s">
        <v>13248</v>
      </c>
      <c r="C1824" s="149" t="s">
        <v>3238</v>
      </c>
      <c r="D1824" s="147" t="s">
        <v>798</v>
      </c>
      <c r="E1824" s="147" t="s">
        <v>54</v>
      </c>
      <c r="F1824" s="147" t="s">
        <v>21</v>
      </c>
      <c r="G1824" s="147" t="s">
        <v>15477</v>
      </c>
      <c r="H1824" s="246">
        <v>2958465</v>
      </c>
      <c r="I1824" s="246">
        <v>1</v>
      </c>
      <c r="J1824" s="147" t="s">
        <v>1406</v>
      </c>
    </row>
    <row r="1825" spans="2:10" x14ac:dyDescent="0.2">
      <c r="B1825" s="148" t="s">
        <v>13248</v>
      </c>
      <c r="C1825" s="149" t="s">
        <v>3239</v>
      </c>
      <c r="D1825" s="147" t="s">
        <v>798</v>
      </c>
      <c r="E1825" s="147" t="s">
        <v>54</v>
      </c>
      <c r="F1825" s="147" t="s">
        <v>21</v>
      </c>
      <c r="G1825" s="147" t="s">
        <v>15477</v>
      </c>
      <c r="H1825" s="246">
        <v>2958465</v>
      </c>
      <c r="I1825" s="246">
        <v>1</v>
      </c>
      <c r="J1825" s="147" t="s">
        <v>1406</v>
      </c>
    </row>
    <row r="1826" spans="2:10" x14ac:dyDescent="0.2">
      <c r="B1826" s="148" t="s">
        <v>13248</v>
      </c>
      <c r="C1826" s="149" t="s">
        <v>3240</v>
      </c>
      <c r="D1826" s="147" t="s">
        <v>798</v>
      </c>
      <c r="E1826" s="147" t="s">
        <v>54</v>
      </c>
      <c r="F1826" s="147" t="s">
        <v>21</v>
      </c>
      <c r="G1826" s="147" t="s">
        <v>15477</v>
      </c>
      <c r="H1826" s="246">
        <v>2958465</v>
      </c>
      <c r="I1826" s="246">
        <v>1</v>
      </c>
      <c r="J1826" s="147" t="s">
        <v>1406</v>
      </c>
    </row>
    <row r="1827" spans="2:10" x14ac:dyDescent="0.2">
      <c r="B1827" s="148" t="s">
        <v>13248</v>
      </c>
      <c r="C1827" s="149" t="s">
        <v>3241</v>
      </c>
      <c r="D1827" s="147" t="s">
        <v>798</v>
      </c>
      <c r="E1827" s="147" t="s">
        <v>54</v>
      </c>
      <c r="F1827" s="147" t="s">
        <v>21</v>
      </c>
      <c r="G1827" s="147" t="s">
        <v>15477</v>
      </c>
      <c r="H1827" s="246">
        <v>2958465</v>
      </c>
      <c r="I1827" s="246">
        <v>1</v>
      </c>
      <c r="J1827" s="147" t="s">
        <v>1406</v>
      </c>
    </row>
    <row r="1828" spans="2:10" x14ac:dyDescent="0.2">
      <c r="B1828" s="148" t="s">
        <v>13248</v>
      </c>
      <c r="C1828" s="149" t="s">
        <v>3242</v>
      </c>
      <c r="D1828" s="147" t="s">
        <v>798</v>
      </c>
      <c r="E1828" s="147" t="s">
        <v>54</v>
      </c>
      <c r="F1828" s="147" t="s">
        <v>21</v>
      </c>
      <c r="G1828" s="147" t="s">
        <v>15477</v>
      </c>
      <c r="H1828" s="246">
        <v>2958465</v>
      </c>
      <c r="I1828" s="246">
        <v>1</v>
      </c>
      <c r="J1828" s="147" t="s">
        <v>1406</v>
      </c>
    </row>
    <row r="1829" spans="2:10" x14ac:dyDescent="0.2">
      <c r="B1829" s="148" t="s">
        <v>13248</v>
      </c>
      <c r="C1829" s="149" t="s">
        <v>3243</v>
      </c>
      <c r="D1829" s="147" t="s">
        <v>798</v>
      </c>
      <c r="E1829" s="147" t="s">
        <v>54</v>
      </c>
      <c r="F1829" s="147" t="s">
        <v>21</v>
      </c>
      <c r="G1829" s="147" t="s">
        <v>15477</v>
      </c>
      <c r="H1829" s="246">
        <v>2958465</v>
      </c>
      <c r="I1829" s="246">
        <v>1</v>
      </c>
      <c r="J1829" s="147" t="s">
        <v>1406</v>
      </c>
    </row>
    <row r="1830" spans="2:10" x14ac:dyDescent="0.2">
      <c r="B1830" s="148" t="s">
        <v>13248</v>
      </c>
      <c r="C1830" s="149" t="s">
        <v>3244</v>
      </c>
      <c r="D1830" s="147" t="s">
        <v>798</v>
      </c>
      <c r="E1830" s="147" t="s">
        <v>54</v>
      </c>
      <c r="F1830" s="147" t="s">
        <v>21</v>
      </c>
      <c r="G1830" s="147" t="s">
        <v>15477</v>
      </c>
      <c r="H1830" s="246">
        <v>2958465</v>
      </c>
      <c r="I1830" s="246">
        <v>1</v>
      </c>
      <c r="J1830" s="147" t="s">
        <v>1406</v>
      </c>
    </row>
    <row r="1831" spans="2:10" x14ac:dyDescent="0.2">
      <c r="B1831" s="148" t="s">
        <v>13248</v>
      </c>
      <c r="C1831" s="149" t="s">
        <v>3245</v>
      </c>
      <c r="D1831" s="147" t="s">
        <v>798</v>
      </c>
      <c r="E1831" s="147" t="s">
        <v>54</v>
      </c>
      <c r="F1831" s="147" t="s">
        <v>21</v>
      </c>
      <c r="G1831" s="147" t="s">
        <v>15477</v>
      </c>
      <c r="H1831" s="246">
        <v>2958465</v>
      </c>
      <c r="I1831" s="246">
        <v>1</v>
      </c>
      <c r="J1831" s="147" t="s">
        <v>1406</v>
      </c>
    </row>
    <row r="1832" spans="2:10" x14ac:dyDescent="0.2">
      <c r="B1832" s="148" t="s">
        <v>13248</v>
      </c>
      <c r="C1832" s="149" t="s">
        <v>13994</v>
      </c>
      <c r="D1832" s="147" t="s">
        <v>798</v>
      </c>
      <c r="E1832" s="147" t="s">
        <v>54</v>
      </c>
      <c r="F1832" s="147" t="s">
        <v>21</v>
      </c>
      <c r="G1832" s="147" t="s">
        <v>15477</v>
      </c>
      <c r="H1832" s="246">
        <v>2958465</v>
      </c>
      <c r="I1832" s="246">
        <v>1</v>
      </c>
      <c r="J1832" s="147" t="s">
        <v>1406</v>
      </c>
    </row>
    <row r="1833" spans="2:10" x14ac:dyDescent="0.2">
      <c r="B1833" s="148" t="s">
        <v>13248</v>
      </c>
      <c r="C1833" s="149" t="s">
        <v>3246</v>
      </c>
      <c r="D1833" s="147" t="s">
        <v>798</v>
      </c>
      <c r="E1833" s="147" t="s">
        <v>54</v>
      </c>
      <c r="F1833" s="147" t="s">
        <v>21</v>
      </c>
      <c r="G1833" s="147" t="s">
        <v>15477</v>
      </c>
      <c r="H1833" s="246">
        <v>2958465</v>
      </c>
      <c r="I1833" s="246">
        <v>1</v>
      </c>
      <c r="J1833" s="147" t="s">
        <v>1406</v>
      </c>
    </row>
    <row r="1834" spans="2:10" x14ac:dyDescent="0.2">
      <c r="B1834" s="148" t="s">
        <v>13248</v>
      </c>
      <c r="C1834" s="149" t="s">
        <v>3247</v>
      </c>
      <c r="D1834" s="147" t="s">
        <v>798</v>
      </c>
      <c r="E1834" s="147" t="s">
        <v>54</v>
      </c>
      <c r="F1834" s="147" t="s">
        <v>21</v>
      </c>
      <c r="G1834" s="147" t="s">
        <v>15477</v>
      </c>
      <c r="H1834" s="246">
        <v>2958465</v>
      </c>
      <c r="I1834" s="246">
        <v>1</v>
      </c>
      <c r="J1834" s="147" t="s">
        <v>1406</v>
      </c>
    </row>
    <row r="1835" spans="2:10" x14ac:dyDescent="0.2">
      <c r="B1835" s="148" t="s">
        <v>13248</v>
      </c>
      <c r="C1835" s="149" t="s">
        <v>3250</v>
      </c>
      <c r="D1835" s="147" t="s">
        <v>798</v>
      </c>
      <c r="E1835" s="147" t="s">
        <v>54</v>
      </c>
      <c r="F1835" s="147" t="s">
        <v>21</v>
      </c>
      <c r="G1835" s="147" t="s">
        <v>15477</v>
      </c>
      <c r="H1835" s="246">
        <v>2958465</v>
      </c>
      <c r="I1835" s="246">
        <v>1</v>
      </c>
      <c r="J1835" s="147" t="s">
        <v>1406</v>
      </c>
    </row>
    <row r="1836" spans="2:10" x14ac:dyDescent="0.2">
      <c r="B1836" s="148" t="s">
        <v>13248</v>
      </c>
      <c r="C1836" s="149" t="s">
        <v>3237</v>
      </c>
      <c r="D1836" s="147" t="s">
        <v>798</v>
      </c>
      <c r="E1836" s="147" t="s">
        <v>54</v>
      </c>
      <c r="F1836" s="147" t="s">
        <v>21</v>
      </c>
      <c r="G1836" s="147" t="s">
        <v>15477</v>
      </c>
      <c r="H1836" s="246">
        <v>2958465</v>
      </c>
      <c r="I1836" s="246">
        <v>1</v>
      </c>
      <c r="J1836" s="147" t="s">
        <v>1406</v>
      </c>
    </row>
    <row r="1837" spans="2:10" x14ac:dyDescent="0.2">
      <c r="B1837" s="148" t="s">
        <v>13248</v>
      </c>
      <c r="C1837" s="149" t="s">
        <v>3249</v>
      </c>
      <c r="D1837" s="147" t="s">
        <v>798</v>
      </c>
      <c r="E1837" s="147" t="s">
        <v>54</v>
      </c>
      <c r="F1837" s="147" t="s">
        <v>21</v>
      </c>
      <c r="G1837" s="147" t="s">
        <v>15477</v>
      </c>
      <c r="H1837" s="246">
        <v>2958465</v>
      </c>
      <c r="I1837" s="246">
        <v>1</v>
      </c>
      <c r="J1837" s="147" t="s">
        <v>1406</v>
      </c>
    </row>
    <row r="1838" spans="2:10" x14ac:dyDescent="0.2">
      <c r="B1838" s="148" t="s">
        <v>13248</v>
      </c>
      <c r="C1838" s="149" t="s">
        <v>3248</v>
      </c>
      <c r="D1838" s="147" t="s">
        <v>798</v>
      </c>
      <c r="E1838" s="147" t="s">
        <v>54</v>
      </c>
      <c r="F1838" s="147" t="s">
        <v>21</v>
      </c>
      <c r="G1838" s="147" t="s">
        <v>15477</v>
      </c>
      <c r="H1838" s="246">
        <v>2958465</v>
      </c>
      <c r="I1838" s="246">
        <v>1</v>
      </c>
      <c r="J1838" s="147" t="s">
        <v>1406</v>
      </c>
    </row>
    <row r="1839" spans="2:10" x14ac:dyDescent="0.2">
      <c r="B1839" s="148" t="s">
        <v>13248</v>
      </c>
      <c r="C1839" s="149" t="s">
        <v>3234</v>
      </c>
      <c r="D1839" s="147" t="s">
        <v>798</v>
      </c>
      <c r="E1839" s="147" t="s">
        <v>54</v>
      </c>
      <c r="F1839" s="147" t="s">
        <v>21</v>
      </c>
      <c r="G1839" s="147" t="s">
        <v>15477</v>
      </c>
      <c r="H1839" s="246">
        <v>2958465</v>
      </c>
      <c r="I1839" s="246">
        <v>1</v>
      </c>
      <c r="J1839" s="147" t="s">
        <v>1406</v>
      </c>
    </row>
    <row r="1840" spans="2:10" x14ac:dyDescent="0.2">
      <c r="B1840" s="148" t="s">
        <v>13248</v>
      </c>
      <c r="C1840" s="149" t="s">
        <v>3233</v>
      </c>
      <c r="D1840" s="147" t="s">
        <v>798</v>
      </c>
      <c r="E1840" s="147" t="s">
        <v>54</v>
      </c>
      <c r="F1840" s="147" t="s">
        <v>21</v>
      </c>
      <c r="G1840" s="147" t="s">
        <v>15477</v>
      </c>
      <c r="H1840" s="246">
        <v>2958465</v>
      </c>
      <c r="I1840" s="246">
        <v>1</v>
      </c>
      <c r="J1840" s="147" t="s">
        <v>1406</v>
      </c>
    </row>
    <row r="1841" spans="2:10" x14ac:dyDescent="0.2">
      <c r="B1841" s="148" t="s">
        <v>13248</v>
      </c>
      <c r="C1841" s="149" t="s">
        <v>3236</v>
      </c>
      <c r="D1841" s="147" t="s">
        <v>798</v>
      </c>
      <c r="E1841" s="147" t="s">
        <v>54</v>
      </c>
      <c r="F1841" s="147" t="s">
        <v>21</v>
      </c>
      <c r="G1841" s="147" t="s">
        <v>15477</v>
      </c>
      <c r="H1841" s="246">
        <v>2958465</v>
      </c>
      <c r="I1841" s="246">
        <v>1</v>
      </c>
      <c r="J1841" s="147" t="s">
        <v>1406</v>
      </c>
    </row>
    <row r="1842" spans="2:10" x14ac:dyDescent="0.2">
      <c r="B1842" s="148" t="s">
        <v>13248</v>
      </c>
      <c r="C1842" s="149" t="s">
        <v>3235</v>
      </c>
      <c r="D1842" s="147" t="s">
        <v>798</v>
      </c>
      <c r="E1842" s="147" t="s">
        <v>54</v>
      </c>
      <c r="F1842" s="147" t="s">
        <v>21</v>
      </c>
      <c r="G1842" s="147" t="s">
        <v>15477</v>
      </c>
      <c r="H1842" s="246">
        <v>2958465</v>
      </c>
      <c r="I1842" s="246">
        <v>1</v>
      </c>
      <c r="J1842" s="147" t="s">
        <v>1406</v>
      </c>
    </row>
    <row r="1843" spans="2:10" x14ac:dyDescent="0.2">
      <c r="B1843" s="148" t="s">
        <v>13248</v>
      </c>
      <c r="C1843" s="149" t="s">
        <v>3256</v>
      </c>
      <c r="D1843" s="147" t="s">
        <v>798</v>
      </c>
      <c r="E1843" s="147" t="s">
        <v>55</v>
      </c>
      <c r="F1843" s="147" t="s">
        <v>21</v>
      </c>
      <c r="G1843" s="147" t="s">
        <v>15478</v>
      </c>
      <c r="H1843" s="246">
        <v>2958465</v>
      </c>
      <c r="I1843" s="246">
        <v>1</v>
      </c>
      <c r="J1843" s="147" t="s">
        <v>1406</v>
      </c>
    </row>
    <row r="1844" spans="2:10" x14ac:dyDescent="0.2">
      <c r="B1844" s="148" t="s">
        <v>13248</v>
      </c>
      <c r="C1844" s="149" t="s">
        <v>3257</v>
      </c>
      <c r="D1844" s="147" t="s">
        <v>798</v>
      </c>
      <c r="E1844" s="147" t="s">
        <v>55</v>
      </c>
      <c r="F1844" s="147" t="s">
        <v>21</v>
      </c>
      <c r="G1844" s="147" t="s">
        <v>15478</v>
      </c>
      <c r="H1844" s="246">
        <v>2958465</v>
      </c>
      <c r="I1844" s="246">
        <v>1</v>
      </c>
      <c r="J1844" s="147" t="s">
        <v>1406</v>
      </c>
    </row>
    <row r="1845" spans="2:10" x14ac:dyDescent="0.2">
      <c r="B1845" s="148" t="s">
        <v>13248</v>
      </c>
      <c r="C1845" s="149" t="s">
        <v>3258</v>
      </c>
      <c r="D1845" s="147" t="s">
        <v>798</v>
      </c>
      <c r="E1845" s="147" t="s">
        <v>55</v>
      </c>
      <c r="F1845" s="147" t="s">
        <v>21</v>
      </c>
      <c r="G1845" s="147" t="s">
        <v>15478</v>
      </c>
      <c r="H1845" s="246">
        <v>2958465</v>
      </c>
      <c r="I1845" s="246">
        <v>1</v>
      </c>
      <c r="J1845" s="147" t="s">
        <v>1406</v>
      </c>
    </row>
    <row r="1846" spans="2:10" x14ac:dyDescent="0.2">
      <c r="B1846" s="148" t="s">
        <v>13248</v>
      </c>
      <c r="C1846" s="149" t="s">
        <v>3259</v>
      </c>
      <c r="D1846" s="147" t="s">
        <v>798</v>
      </c>
      <c r="E1846" s="147" t="s">
        <v>55</v>
      </c>
      <c r="F1846" s="147" t="s">
        <v>21</v>
      </c>
      <c r="G1846" s="147" t="s">
        <v>15478</v>
      </c>
      <c r="H1846" s="246">
        <v>2958465</v>
      </c>
      <c r="I1846" s="246">
        <v>1</v>
      </c>
      <c r="J1846" s="147" t="s">
        <v>1406</v>
      </c>
    </row>
    <row r="1847" spans="2:10" x14ac:dyDescent="0.2">
      <c r="B1847" s="148" t="s">
        <v>13248</v>
      </c>
      <c r="C1847" s="149" t="s">
        <v>3260</v>
      </c>
      <c r="D1847" s="147" t="s">
        <v>798</v>
      </c>
      <c r="E1847" s="147" t="s">
        <v>55</v>
      </c>
      <c r="F1847" s="147" t="s">
        <v>21</v>
      </c>
      <c r="G1847" s="147" t="s">
        <v>15478</v>
      </c>
      <c r="H1847" s="246">
        <v>2958465</v>
      </c>
      <c r="I1847" s="246">
        <v>1</v>
      </c>
      <c r="J1847" s="147" t="s">
        <v>1406</v>
      </c>
    </row>
    <row r="1848" spans="2:10" x14ac:dyDescent="0.2">
      <c r="B1848" s="148" t="s">
        <v>13248</v>
      </c>
      <c r="C1848" s="149" t="s">
        <v>3261</v>
      </c>
      <c r="D1848" s="147" t="s">
        <v>798</v>
      </c>
      <c r="E1848" s="147" t="s">
        <v>55</v>
      </c>
      <c r="F1848" s="147" t="s">
        <v>21</v>
      </c>
      <c r="G1848" s="147" t="s">
        <v>15478</v>
      </c>
      <c r="H1848" s="246">
        <v>2958465</v>
      </c>
      <c r="I1848" s="246">
        <v>1</v>
      </c>
      <c r="J1848" s="147" t="s">
        <v>1406</v>
      </c>
    </row>
    <row r="1849" spans="2:10" x14ac:dyDescent="0.2">
      <c r="B1849" s="148" t="s">
        <v>13248</v>
      </c>
      <c r="C1849" s="149" t="s">
        <v>3262</v>
      </c>
      <c r="D1849" s="147" t="s">
        <v>798</v>
      </c>
      <c r="E1849" s="147" t="s">
        <v>55</v>
      </c>
      <c r="F1849" s="147" t="s">
        <v>21</v>
      </c>
      <c r="G1849" s="147" t="s">
        <v>15478</v>
      </c>
      <c r="H1849" s="246">
        <v>2958465</v>
      </c>
      <c r="I1849" s="246">
        <v>1</v>
      </c>
      <c r="J1849" s="147" t="s">
        <v>1406</v>
      </c>
    </row>
    <row r="1850" spans="2:10" x14ac:dyDescent="0.2">
      <c r="B1850" s="148" t="s">
        <v>13248</v>
      </c>
      <c r="C1850" s="149" t="s">
        <v>3263</v>
      </c>
      <c r="D1850" s="147" t="s">
        <v>798</v>
      </c>
      <c r="E1850" s="147" t="s">
        <v>55</v>
      </c>
      <c r="F1850" s="147" t="s">
        <v>21</v>
      </c>
      <c r="G1850" s="147" t="s">
        <v>15478</v>
      </c>
      <c r="H1850" s="246">
        <v>2958465</v>
      </c>
      <c r="I1850" s="246">
        <v>1</v>
      </c>
      <c r="J1850" s="147" t="s">
        <v>1406</v>
      </c>
    </row>
    <row r="1851" spans="2:10" x14ac:dyDescent="0.2">
      <c r="B1851" s="148" t="s">
        <v>13248</v>
      </c>
      <c r="C1851" s="149" t="s">
        <v>3264</v>
      </c>
      <c r="D1851" s="147" t="s">
        <v>798</v>
      </c>
      <c r="E1851" s="147" t="s">
        <v>55</v>
      </c>
      <c r="F1851" s="147" t="s">
        <v>21</v>
      </c>
      <c r="G1851" s="147" t="s">
        <v>15478</v>
      </c>
      <c r="H1851" s="246">
        <v>2958465</v>
      </c>
      <c r="I1851" s="246">
        <v>1</v>
      </c>
      <c r="J1851" s="147" t="s">
        <v>1406</v>
      </c>
    </row>
    <row r="1852" spans="2:10" x14ac:dyDescent="0.2">
      <c r="B1852" s="148" t="s">
        <v>13248</v>
      </c>
      <c r="C1852" s="149" t="s">
        <v>3265</v>
      </c>
      <c r="D1852" s="147" t="s">
        <v>798</v>
      </c>
      <c r="E1852" s="147" t="s">
        <v>55</v>
      </c>
      <c r="F1852" s="147" t="s">
        <v>21</v>
      </c>
      <c r="G1852" s="147" t="s">
        <v>15478</v>
      </c>
      <c r="H1852" s="246">
        <v>2958465</v>
      </c>
      <c r="I1852" s="246">
        <v>1</v>
      </c>
      <c r="J1852" s="147" t="s">
        <v>1406</v>
      </c>
    </row>
    <row r="1853" spans="2:10" x14ac:dyDescent="0.2">
      <c r="B1853" s="148" t="s">
        <v>13248</v>
      </c>
      <c r="C1853" s="149" t="s">
        <v>3268</v>
      </c>
      <c r="D1853" s="147" t="s">
        <v>798</v>
      </c>
      <c r="E1853" s="147" t="s">
        <v>55</v>
      </c>
      <c r="F1853" s="147" t="s">
        <v>21</v>
      </c>
      <c r="G1853" s="147" t="s">
        <v>15478</v>
      </c>
      <c r="H1853" s="246">
        <v>2958465</v>
      </c>
      <c r="I1853" s="246">
        <v>1</v>
      </c>
      <c r="J1853" s="147" t="s">
        <v>1406</v>
      </c>
    </row>
    <row r="1854" spans="2:10" x14ac:dyDescent="0.2">
      <c r="B1854" s="148" t="s">
        <v>13248</v>
      </c>
      <c r="C1854" s="149" t="s">
        <v>13995</v>
      </c>
      <c r="D1854" s="147" t="s">
        <v>798</v>
      </c>
      <c r="E1854" s="147" t="s">
        <v>55</v>
      </c>
      <c r="F1854" s="147" t="s">
        <v>21</v>
      </c>
      <c r="G1854" s="147" t="s">
        <v>15478</v>
      </c>
      <c r="H1854" s="246">
        <v>2958465</v>
      </c>
      <c r="I1854" s="246">
        <v>42005</v>
      </c>
      <c r="J1854" s="147" t="s">
        <v>1406</v>
      </c>
    </row>
    <row r="1855" spans="2:10" x14ac:dyDescent="0.2">
      <c r="B1855" s="148" t="s">
        <v>13248</v>
      </c>
      <c r="C1855" s="149" t="s">
        <v>3255</v>
      </c>
      <c r="D1855" s="147" t="s">
        <v>798</v>
      </c>
      <c r="E1855" s="147" t="s">
        <v>55</v>
      </c>
      <c r="F1855" s="147" t="s">
        <v>21</v>
      </c>
      <c r="G1855" s="147" t="s">
        <v>15478</v>
      </c>
      <c r="H1855" s="246">
        <v>2958465</v>
      </c>
      <c r="I1855" s="246">
        <v>1</v>
      </c>
      <c r="J1855" s="147" t="s">
        <v>1406</v>
      </c>
    </row>
    <row r="1856" spans="2:10" x14ac:dyDescent="0.2">
      <c r="B1856" s="148" t="s">
        <v>13248</v>
      </c>
      <c r="C1856" s="149" t="s">
        <v>3267</v>
      </c>
      <c r="D1856" s="147" t="s">
        <v>798</v>
      </c>
      <c r="E1856" s="147" t="s">
        <v>55</v>
      </c>
      <c r="F1856" s="147" t="s">
        <v>21</v>
      </c>
      <c r="G1856" s="147" t="s">
        <v>15478</v>
      </c>
      <c r="H1856" s="246">
        <v>2958465</v>
      </c>
      <c r="I1856" s="246">
        <v>1</v>
      </c>
      <c r="J1856" s="147" t="s">
        <v>1406</v>
      </c>
    </row>
    <row r="1857" spans="2:10" x14ac:dyDescent="0.2">
      <c r="B1857" s="148" t="s">
        <v>13248</v>
      </c>
      <c r="C1857" s="149" t="s">
        <v>3266</v>
      </c>
      <c r="D1857" s="147" t="s">
        <v>798</v>
      </c>
      <c r="E1857" s="147" t="s">
        <v>55</v>
      </c>
      <c r="F1857" s="147" t="s">
        <v>21</v>
      </c>
      <c r="G1857" s="147" t="s">
        <v>15478</v>
      </c>
      <c r="H1857" s="246">
        <v>2958465</v>
      </c>
      <c r="I1857" s="246">
        <v>1</v>
      </c>
      <c r="J1857" s="147" t="s">
        <v>1406</v>
      </c>
    </row>
    <row r="1858" spans="2:10" x14ac:dyDescent="0.2">
      <c r="B1858" s="148" t="s">
        <v>13248</v>
      </c>
      <c r="C1858" s="149" t="s">
        <v>3252</v>
      </c>
      <c r="D1858" s="147" t="s">
        <v>798</v>
      </c>
      <c r="E1858" s="147" t="s">
        <v>55</v>
      </c>
      <c r="F1858" s="147" t="s">
        <v>21</v>
      </c>
      <c r="G1858" s="147" t="s">
        <v>15478</v>
      </c>
      <c r="H1858" s="246">
        <v>2958465</v>
      </c>
      <c r="I1858" s="246">
        <v>1</v>
      </c>
      <c r="J1858" s="147" t="s">
        <v>1406</v>
      </c>
    </row>
    <row r="1859" spans="2:10" x14ac:dyDescent="0.2">
      <c r="B1859" s="148" t="s">
        <v>13248</v>
      </c>
      <c r="C1859" s="149" t="s">
        <v>3251</v>
      </c>
      <c r="D1859" s="147" t="s">
        <v>798</v>
      </c>
      <c r="E1859" s="147" t="s">
        <v>55</v>
      </c>
      <c r="F1859" s="147" t="s">
        <v>21</v>
      </c>
      <c r="G1859" s="147" t="s">
        <v>15478</v>
      </c>
      <c r="H1859" s="246">
        <v>2958465</v>
      </c>
      <c r="I1859" s="246">
        <v>1</v>
      </c>
      <c r="J1859" s="147" t="s">
        <v>1406</v>
      </c>
    </row>
    <row r="1860" spans="2:10" x14ac:dyDescent="0.2">
      <c r="B1860" s="148" t="s">
        <v>13248</v>
      </c>
      <c r="C1860" s="149" t="s">
        <v>3254</v>
      </c>
      <c r="D1860" s="147" t="s">
        <v>798</v>
      </c>
      <c r="E1860" s="147" t="s">
        <v>55</v>
      </c>
      <c r="F1860" s="147" t="s">
        <v>21</v>
      </c>
      <c r="G1860" s="147" t="s">
        <v>15478</v>
      </c>
      <c r="H1860" s="246">
        <v>2958465</v>
      </c>
      <c r="I1860" s="246">
        <v>1</v>
      </c>
      <c r="J1860" s="147" t="s">
        <v>1406</v>
      </c>
    </row>
    <row r="1861" spans="2:10" x14ac:dyDescent="0.2">
      <c r="B1861" s="148" t="s">
        <v>13248</v>
      </c>
      <c r="C1861" s="149" t="s">
        <v>3253</v>
      </c>
      <c r="D1861" s="147" t="s">
        <v>798</v>
      </c>
      <c r="E1861" s="147" t="s">
        <v>55</v>
      </c>
      <c r="F1861" s="147" t="s">
        <v>21</v>
      </c>
      <c r="G1861" s="147" t="s">
        <v>15478</v>
      </c>
      <c r="H1861" s="246">
        <v>2958465</v>
      </c>
      <c r="I1861" s="246">
        <v>1</v>
      </c>
      <c r="J1861" s="147" t="s">
        <v>1406</v>
      </c>
    </row>
    <row r="1862" spans="2:10" x14ac:dyDescent="0.2">
      <c r="B1862" s="148" t="s">
        <v>13248</v>
      </c>
      <c r="C1862" s="149" t="s">
        <v>3274</v>
      </c>
      <c r="D1862" s="147" t="s">
        <v>798</v>
      </c>
      <c r="E1862" s="147" t="s">
        <v>56</v>
      </c>
      <c r="F1862" s="147" t="s">
        <v>21</v>
      </c>
      <c r="G1862" s="147" t="s">
        <v>15479</v>
      </c>
      <c r="H1862" s="246">
        <v>2958465</v>
      </c>
      <c r="I1862" s="246">
        <v>1</v>
      </c>
      <c r="J1862" s="147" t="s">
        <v>1406</v>
      </c>
    </row>
    <row r="1863" spans="2:10" x14ac:dyDescent="0.2">
      <c r="B1863" s="148" t="s">
        <v>13248</v>
      </c>
      <c r="C1863" s="149" t="s">
        <v>3275</v>
      </c>
      <c r="D1863" s="147" t="s">
        <v>798</v>
      </c>
      <c r="E1863" s="147" t="s">
        <v>56</v>
      </c>
      <c r="F1863" s="147" t="s">
        <v>21</v>
      </c>
      <c r="G1863" s="147" t="s">
        <v>15479</v>
      </c>
      <c r="H1863" s="246">
        <v>2958465</v>
      </c>
      <c r="I1863" s="246">
        <v>1</v>
      </c>
      <c r="J1863" s="147" t="s">
        <v>1406</v>
      </c>
    </row>
    <row r="1864" spans="2:10" x14ac:dyDescent="0.2">
      <c r="B1864" s="148" t="s">
        <v>13248</v>
      </c>
      <c r="C1864" s="149" t="s">
        <v>3276</v>
      </c>
      <c r="D1864" s="147" t="s">
        <v>798</v>
      </c>
      <c r="E1864" s="147" t="s">
        <v>56</v>
      </c>
      <c r="F1864" s="147" t="s">
        <v>21</v>
      </c>
      <c r="G1864" s="147" t="s">
        <v>15479</v>
      </c>
      <c r="H1864" s="246">
        <v>2958465</v>
      </c>
      <c r="I1864" s="246">
        <v>1</v>
      </c>
      <c r="J1864" s="147" t="s">
        <v>1406</v>
      </c>
    </row>
    <row r="1865" spans="2:10" x14ac:dyDescent="0.2">
      <c r="B1865" s="148" t="s">
        <v>13248</v>
      </c>
      <c r="C1865" s="149" t="s">
        <v>3277</v>
      </c>
      <c r="D1865" s="147" t="s">
        <v>798</v>
      </c>
      <c r="E1865" s="147" t="s">
        <v>56</v>
      </c>
      <c r="F1865" s="147" t="s">
        <v>21</v>
      </c>
      <c r="G1865" s="147" t="s">
        <v>15479</v>
      </c>
      <c r="H1865" s="246">
        <v>2958465</v>
      </c>
      <c r="I1865" s="246">
        <v>1</v>
      </c>
      <c r="J1865" s="147" t="s">
        <v>1406</v>
      </c>
    </row>
    <row r="1866" spans="2:10" x14ac:dyDescent="0.2">
      <c r="B1866" s="148" t="s">
        <v>13248</v>
      </c>
      <c r="C1866" s="149" t="s">
        <v>3278</v>
      </c>
      <c r="D1866" s="147" t="s">
        <v>798</v>
      </c>
      <c r="E1866" s="147" t="s">
        <v>56</v>
      </c>
      <c r="F1866" s="147" t="s">
        <v>21</v>
      </c>
      <c r="G1866" s="147" t="s">
        <v>15479</v>
      </c>
      <c r="H1866" s="246">
        <v>2958465</v>
      </c>
      <c r="I1866" s="246">
        <v>1</v>
      </c>
      <c r="J1866" s="147" t="s">
        <v>1406</v>
      </c>
    </row>
    <row r="1867" spans="2:10" x14ac:dyDescent="0.2">
      <c r="B1867" s="148" t="s">
        <v>13248</v>
      </c>
      <c r="C1867" s="149" t="s">
        <v>3279</v>
      </c>
      <c r="D1867" s="147" t="s">
        <v>798</v>
      </c>
      <c r="E1867" s="147" t="s">
        <v>56</v>
      </c>
      <c r="F1867" s="147" t="s">
        <v>21</v>
      </c>
      <c r="G1867" s="147" t="s">
        <v>15479</v>
      </c>
      <c r="H1867" s="246">
        <v>2958465</v>
      </c>
      <c r="I1867" s="246">
        <v>1</v>
      </c>
      <c r="J1867" s="147" t="s">
        <v>1406</v>
      </c>
    </row>
    <row r="1868" spans="2:10" x14ac:dyDescent="0.2">
      <c r="B1868" s="148" t="s">
        <v>13248</v>
      </c>
      <c r="C1868" s="149" t="s">
        <v>3280</v>
      </c>
      <c r="D1868" s="147" t="s">
        <v>798</v>
      </c>
      <c r="E1868" s="147" t="s">
        <v>56</v>
      </c>
      <c r="F1868" s="147" t="s">
        <v>21</v>
      </c>
      <c r="G1868" s="147" t="s">
        <v>15479</v>
      </c>
      <c r="H1868" s="246">
        <v>2958465</v>
      </c>
      <c r="I1868" s="246">
        <v>1</v>
      </c>
      <c r="J1868" s="147" t="s">
        <v>1406</v>
      </c>
    </row>
    <row r="1869" spans="2:10" x14ac:dyDescent="0.2">
      <c r="B1869" s="148" t="s">
        <v>13248</v>
      </c>
      <c r="C1869" s="149" t="s">
        <v>3281</v>
      </c>
      <c r="D1869" s="147" t="s">
        <v>798</v>
      </c>
      <c r="E1869" s="147" t="s">
        <v>56</v>
      </c>
      <c r="F1869" s="147" t="s">
        <v>21</v>
      </c>
      <c r="G1869" s="147" t="s">
        <v>15479</v>
      </c>
      <c r="H1869" s="246">
        <v>2958465</v>
      </c>
      <c r="I1869" s="246">
        <v>1</v>
      </c>
      <c r="J1869" s="147" t="s">
        <v>1406</v>
      </c>
    </row>
    <row r="1870" spans="2:10" x14ac:dyDescent="0.2">
      <c r="B1870" s="148" t="s">
        <v>13248</v>
      </c>
      <c r="C1870" s="149" t="s">
        <v>3282</v>
      </c>
      <c r="D1870" s="147" t="s">
        <v>798</v>
      </c>
      <c r="E1870" s="147" t="s">
        <v>56</v>
      </c>
      <c r="F1870" s="147" t="s">
        <v>21</v>
      </c>
      <c r="G1870" s="147" t="s">
        <v>15479</v>
      </c>
      <c r="H1870" s="246">
        <v>2958465</v>
      </c>
      <c r="I1870" s="246">
        <v>1</v>
      </c>
      <c r="J1870" s="147" t="s">
        <v>1406</v>
      </c>
    </row>
    <row r="1871" spans="2:10" x14ac:dyDescent="0.2">
      <c r="B1871" s="148" t="s">
        <v>13248</v>
      </c>
      <c r="C1871" s="149" t="s">
        <v>3283</v>
      </c>
      <c r="D1871" s="147" t="s">
        <v>798</v>
      </c>
      <c r="E1871" s="147" t="s">
        <v>56</v>
      </c>
      <c r="F1871" s="147" t="s">
        <v>21</v>
      </c>
      <c r="G1871" s="147" t="s">
        <v>15479</v>
      </c>
      <c r="H1871" s="246">
        <v>2958465</v>
      </c>
      <c r="I1871" s="246">
        <v>1</v>
      </c>
      <c r="J1871" s="147" t="s">
        <v>1406</v>
      </c>
    </row>
    <row r="1872" spans="2:10" x14ac:dyDescent="0.2">
      <c r="B1872" s="148" t="s">
        <v>13248</v>
      </c>
      <c r="C1872" s="149" t="s">
        <v>3286</v>
      </c>
      <c r="D1872" s="147" t="s">
        <v>798</v>
      </c>
      <c r="E1872" s="147" t="s">
        <v>56</v>
      </c>
      <c r="F1872" s="147" t="s">
        <v>21</v>
      </c>
      <c r="G1872" s="147" t="s">
        <v>15479</v>
      </c>
      <c r="H1872" s="246">
        <v>2958465</v>
      </c>
      <c r="I1872" s="246">
        <v>1</v>
      </c>
      <c r="J1872" s="147" t="s">
        <v>1406</v>
      </c>
    </row>
    <row r="1873" spans="2:10" x14ac:dyDescent="0.2">
      <c r="B1873" s="148" t="s">
        <v>13248</v>
      </c>
      <c r="C1873" s="149" t="s">
        <v>3273</v>
      </c>
      <c r="D1873" s="147" t="s">
        <v>798</v>
      </c>
      <c r="E1873" s="147" t="s">
        <v>56</v>
      </c>
      <c r="F1873" s="147" t="s">
        <v>21</v>
      </c>
      <c r="G1873" s="147" t="s">
        <v>15479</v>
      </c>
      <c r="H1873" s="246">
        <v>2958465</v>
      </c>
      <c r="I1873" s="246">
        <v>1</v>
      </c>
      <c r="J1873" s="147" t="s">
        <v>1406</v>
      </c>
    </row>
    <row r="1874" spans="2:10" x14ac:dyDescent="0.2">
      <c r="B1874" s="148" t="s">
        <v>13248</v>
      </c>
      <c r="C1874" s="149" t="s">
        <v>3285</v>
      </c>
      <c r="D1874" s="147" t="s">
        <v>798</v>
      </c>
      <c r="E1874" s="147" t="s">
        <v>56</v>
      </c>
      <c r="F1874" s="147" t="s">
        <v>21</v>
      </c>
      <c r="G1874" s="147" t="s">
        <v>15479</v>
      </c>
      <c r="H1874" s="246">
        <v>2958465</v>
      </c>
      <c r="I1874" s="246">
        <v>1</v>
      </c>
      <c r="J1874" s="147" t="s">
        <v>1406</v>
      </c>
    </row>
    <row r="1875" spans="2:10" x14ac:dyDescent="0.2">
      <c r="B1875" s="148" t="s">
        <v>13248</v>
      </c>
      <c r="C1875" s="149" t="s">
        <v>3284</v>
      </c>
      <c r="D1875" s="147" t="s">
        <v>798</v>
      </c>
      <c r="E1875" s="147" t="s">
        <v>56</v>
      </c>
      <c r="F1875" s="147" t="s">
        <v>21</v>
      </c>
      <c r="G1875" s="147" t="s">
        <v>15479</v>
      </c>
      <c r="H1875" s="246">
        <v>2958465</v>
      </c>
      <c r="I1875" s="246">
        <v>1</v>
      </c>
      <c r="J1875" s="147" t="s">
        <v>1406</v>
      </c>
    </row>
    <row r="1876" spans="2:10" x14ac:dyDescent="0.2">
      <c r="B1876" s="148" t="s">
        <v>13248</v>
      </c>
      <c r="C1876" s="149" t="s">
        <v>3270</v>
      </c>
      <c r="D1876" s="147" t="s">
        <v>798</v>
      </c>
      <c r="E1876" s="147" t="s">
        <v>56</v>
      </c>
      <c r="F1876" s="147" t="s">
        <v>21</v>
      </c>
      <c r="G1876" s="147" t="s">
        <v>15479</v>
      </c>
      <c r="H1876" s="246">
        <v>2958465</v>
      </c>
      <c r="I1876" s="246">
        <v>1</v>
      </c>
      <c r="J1876" s="147" t="s">
        <v>1406</v>
      </c>
    </row>
    <row r="1877" spans="2:10" x14ac:dyDescent="0.2">
      <c r="B1877" s="148" t="s">
        <v>13248</v>
      </c>
      <c r="C1877" s="149" t="s">
        <v>3269</v>
      </c>
      <c r="D1877" s="147" t="s">
        <v>798</v>
      </c>
      <c r="E1877" s="147" t="s">
        <v>56</v>
      </c>
      <c r="F1877" s="147" t="s">
        <v>21</v>
      </c>
      <c r="G1877" s="147" t="s">
        <v>15479</v>
      </c>
      <c r="H1877" s="246">
        <v>2958465</v>
      </c>
      <c r="I1877" s="246">
        <v>1</v>
      </c>
      <c r="J1877" s="147" t="s">
        <v>1406</v>
      </c>
    </row>
    <row r="1878" spans="2:10" x14ac:dyDescent="0.2">
      <c r="B1878" s="148" t="s">
        <v>13248</v>
      </c>
      <c r="C1878" s="149" t="s">
        <v>3272</v>
      </c>
      <c r="D1878" s="147" t="s">
        <v>798</v>
      </c>
      <c r="E1878" s="147" t="s">
        <v>56</v>
      </c>
      <c r="F1878" s="147" t="s">
        <v>21</v>
      </c>
      <c r="G1878" s="147" t="s">
        <v>15479</v>
      </c>
      <c r="H1878" s="246">
        <v>2958465</v>
      </c>
      <c r="I1878" s="246">
        <v>1</v>
      </c>
      <c r="J1878" s="147" t="s">
        <v>1406</v>
      </c>
    </row>
    <row r="1879" spans="2:10" x14ac:dyDescent="0.2">
      <c r="B1879" s="148" t="s">
        <v>13248</v>
      </c>
      <c r="C1879" s="149" t="s">
        <v>3271</v>
      </c>
      <c r="D1879" s="147" t="s">
        <v>798</v>
      </c>
      <c r="E1879" s="147" t="s">
        <v>56</v>
      </c>
      <c r="F1879" s="147" t="s">
        <v>21</v>
      </c>
      <c r="G1879" s="147" t="s">
        <v>15479</v>
      </c>
      <c r="H1879" s="246">
        <v>2958465</v>
      </c>
      <c r="I1879" s="246">
        <v>1</v>
      </c>
      <c r="J1879" s="147" t="s">
        <v>1406</v>
      </c>
    </row>
    <row r="1880" spans="2:10" x14ac:dyDescent="0.2">
      <c r="B1880" s="148" t="s">
        <v>13248</v>
      </c>
      <c r="C1880" s="149" t="s">
        <v>3292</v>
      </c>
      <c r="D1880" s="147" t="s">
        <v>798</v>
      </c>
      <c r="E1880" s="147" t="s">
        <v>57</v>
      </c>
      <c r="F1880" s="147" t="s">
        <v>21</v>
      </c>
      <c r="G1880" s="147" t="s">
        <v>15480</v>
      </c>
      <c r="H1880" s="246">
        <v>2958465</v>
      </c>
      <c r="I1880" s="246">
        <v>1</v>
      </c>
      <c r="J1880" s="147" t="s">
        <v>1406</v>
      </c>
    </row>
    <row r="1881" spans="2:10" x14ac:dyDescent="0.2">
      <c r="B1881" s="148" t="s">
        <v>13248</v>
      </c>
      <c r="C1881" s="149" t="s">
        <v>3293</v>
      </c>
      <c r="D1881" s="147" t="s">
        <v>798</v>
      </c>
      <c r="E1881" s="147" t="s">
        <v>57</v>
      </c>
      <c r="F1881" s="147" t="s">
        <v>21</v>
      </c>
      <c r="G1881" s="147" t="s">
        <v>15480</v>
      </c>
      <c r="H1881" s="246">
        <v>2958465</v>
      </c>
      <c r="I1881" s="246">
        <v>1</v>
      </c>
      <c r="J1881" s="147" t="s">
        <v>1406</v>
      </c>
    </row>
    <row r="1882" spans="2:10" x14ac:dyDescent="0.2">
      <c r="B1882" s="148" t="s">
        <v>13248</v>
      </c>
      <c r="C1882" s="149" t="s">
        <v>3294</v>
      </c>
      <c r="D1882" s="147" t="s">
        <v>798</v>
      </c>
      <c r="E1882" s="147" t="s">
        <v>57</v>
      </c>
      <c r="F1882" s="147" t="s">
        <v>21</v>
      </c>
      <c r="G1882" s="147" t="s">
        <v>15480</v>
      </c>
      <c r="H1882" s="246">
        <v>2958465</v>
      </c>
      <c r="I1882" s="246">
        <v>1</v>
      </c>
      <c r="J1882" s="147" t="s">
        <v>1406</v>
      </c>
    </row>
    <row r="1883" spans="2:10" x14ac:dyDescent="0.2">
      <c r="B1883" s="148" t="s">
        <v>13248</v>
      </c>
      <c r="C1883" s="149" t="s">
        <v>3295</v>
      </c>
      <c r="D1883" s="147" t="s">
        <v>798</v>
      </c>
      <c r="E1883" s="147" t="s">
        <v>57</v>
      </c>
      <c r="F1883" s="147" t="s">
        <v>21</v>
      </c>
      <c r="G1883" s="147" t="s">
        <v>15480</v>
      </c>
      <c r="H1883" s="246">
        <v>2958465</v>
      </c>
      <c r="I1883" s="246">
        <v>1</v>
      </c>
      <c r="J1883" s="147" t="s">
        <v>1406</v>
      </c>
    </row>
    <row r="1884" spans="2:10" x14ac:dyDescent="0.2">
      <c r="B1884" s="148" t="s">
        <v>13248</v>
      </c>
      <c r="C1884" s="149" t="s">
        <v>3296</v>
      </c>
      <c r="D1884" s="147" t="s">
        <v>798</v>
      </c>
      <c r="E1884" s="147" t="s">
        <v>57</v>
      </c>
      <c r="F1884" s="147" t="s">
        <v>21</v>
      </c>
      <c r="G1884" s="147" t="s">
        <v>15480</v>
      </c>
      <c r="H1884" s="246">
        <v>2958465</v>
      </c>
      <c r="I1884" s="246">
        <v>1</v>
      </c>
      <c r="J1884" s="147" t="s">
        <v>1406</v>
      </c>
    </row>
    <row r="1885" spans="2:10" x14ac:dyDescent="0.2">
      <c r="B1885" s="148" t="s">
        <v>13248</v>
      </c>
      <c r="C1885" s="149" t="s">
        <v>3297</v>
      </c>
      <c r="D1885" s="147" t="s">
        <v>798</v>
      </c>
      <c r="E1885" s="147" t="s">
        <v>57</v>
      </c>
      <c r="F1885" s="147" t="s">
        <v>21</v>
      </c>
      <c r="G1885" s="147" t="s">
        <v>15480</v>
      </c>
      <c r="H1885" s="246">
        <v>2958465</v>
      </c>
      <c r="I1885" s="246">
        <v>1</v>
      </c>
      <c r="J1885" s="147" t="s">
        <v>1406</v>
      </c>
    </row>
    <row r="1886" spans="2:10" x14ac:dyDescent="0.2">
      <c r="B1886" s="148" t="s">
        <v>13248</v>
      </c>
      <c r="C1886" s="149" t="s">
        <v>3298</v>
      </c>
      <c r="D1886" s="147" t="s">
        <v>798</v>
      </c>
      <c r="E1886" s="147" t="s">
        <v>57</v>
      </c>
      <c r="F1886" s="147" t="s">
        <v>21</v>
      </c>
      <c r="G1886" s="147" t="s">
        <v>15480</v>
      </c>
      <c r="H1886" s="246">
        <v>2958465</v>
      </c>
      <c r="I1886" s="246">
        <v>1</v>
      </c>
      <c r="J1886" s="147" t="s">
        <v>1406</v>
      </c>
    </row>
    <row r="1887" spans="2:10" x14ac:dyDescent="0.2">
      <c r="B1887" s="148" t="s">
        <v>13248</v>
      </c>
      <c r="C1887" s="149" t="s">
        <v>3299</v>
      </c>
      <c r="D1887" s="147" t="s">
        <v>798</v>
      </c>
      <c r="E1887" s="147" t="s">
        <v>57</v>
      </c>
      <c r="F1887" s="147" t="s">
        <v>21</v>
      </c>
      <c r="G1887" s="147" t="s">
        <v>15480</v>
      </c>
      <c r="H1887" s="246">
        <v>2958465</v>
      </c>
      <c r="I1887" s="246">
        <v>1</v>
      </c>
      <c r="J1887" s="147" t="s">
        <v>1406</v>
      </c>
    </row>
    <row r="1888" spans="2:10" x14ac:dyDescent="0.2">
      <c r="B1888" s="148" t="s">
        <v>13248</v>
      </c>
      <c r="C1888" s="149" t="s">
        <v>3300</v>
      </c>
      <c r="D1888" s="147" t="s">
        <v>798</v>
      </c>
      <c r="E1888" s="147" t="s">
        <v>57</v>
      </c>
      <c r="F1888" s="147" t="s">
        <v>21</v>
      </c>
      <c r="G1888" s="147" t="s">
        <v>15480</v>
      </c>
      <c r="H1888" s="246">
        <v>2958465</v>
      </c>
      <c r="I1888" s="246">
        <v>1</v>
      </c>
      <c r="J1888" s="147" t="s">
        <v>1406</v>
      </c>
    </row>
    <row r="1889" spans="2:10" x14ac:dyDescent="0.2">
      <c r="B1889" s="148" t="s">
        <v>13248</v>
      </c>
      <c r="C1889" s="149" t="s">
        <v>3301</v>
      </c>
      <c r="D1889" s="147" t="s">
        <v>798</v>
      </c>
      <c r="E1889" s="147" t="s">
        <v>57</v>
      </c>
      <c r="F1889" s="147" t="s">
        <v>21</v>
      </c>
      <c r="G1889" s="147" t="s">
        <v>15480</v>
      </c>
      <c r="H1889" s="246">
        <v>2958465</v>
      </c>
      <c r="I1889" s="246">
        <v>1</v>
      </c>
      <c r="J1889" s="147" t="s">
        <v>1406</v>
      </c>
    </row>
    <row r="1890" spans="2:10" x14ac:dyDescent="0.2">
      <c r="B1890" s="148" t="s">
        <v>13248</v>
      </c>
      <c r="C1890" s="149" t="s">
        <v>3304</v>
      </c>
      <c r="D1890" s="147" t="s">
        <v>798</v>
      </c>
      <c r="E1890" s="147" t="s">
        <v>57</v>
      </c>
      <c r="F1890" s="147" t="s">
        <v>21</v>
      </c>
      <c r="G1890" s="147" t="s">
        <v>15480</v>
      </c>
      <c r="H1890" s="246">
        <v>2958465</v>
      </c>
      <c r="I1890" s="246">
        <v>1</v>
      </c>
      <c r="J1890" s="147" t="s">
        <v>1406</v>
      </c>
    </row>
    <row r="1891" spans="2:10" x14ac:dyDescent="0.2">
      <c r="B1891" s="148" t="s">
        <v>13248</v>
      </c>
      <c r="C1891" s="149" t="s">
        <v>3291</v>
      </c>
      <c r="D1891" s="147" t="s">
        <v>798</v>
      </c>
      <c r="E1891" s="147" t="s">
        <v>57</v>
      </c>
      <c r="F1891" s="147" t="s">
        <v>21</v>
      </c>
      <c r="G1891" s="147" t="s">
        <v>15480</v>
      </c>
      <c r="H1891" s="246">
        <v>2958465</v>
      </c>
      <c r="I1891" s="246">
        <v>1</v>
      </c>
      <c r="J1891" s="147" t="s">
        <v>1406</v>
      </c>
    </row>
    <row r="1892" spans="2:10" x14ac:dyDescent="0.2">
      <c r="B1892" s="148" t="s">
        <v>13248</v>
      </c>
      <c r="C1892" s="149" t="s">
        <v>3303</v>
      </c>
      <c r="D1892" s="147" t="s">
        <v>798</v>
      </c>
      <c r="E1892" s="147" t="s">
        <v>57</v>
      </c>
      <c r="F1892" s="147" t="s">
        <v>21</v>
      </c>
      <c r="G1892" s="147" t="s">
        <v>15480</v>
      </c>
      <c r="H1892" s="246">
        <v>2958465</v>
      </c>
      <c r="I1892" s="246">
        <v>1</v>
      </c>
      <c r="J1892" s="147" t="s">
        <v>1406</v>
      </c>
    </row>
    <row r="1893" spans="2:10" x14ac:dyDescent="0.2">
      <c r="B1893" s="148" t="s">
        <v>13248</v>
      </c>
      <c r="C1893" s="149" t="s">
        <v>3302</v>
      </c>
      <c r="D1893" s="147" t="s">
        <v>798</v>
      </c>
      <c r="E1893" s="147" t="s">
        <v>57</v>
      </c>
      <c r="F1893" s="147" t="s">
        <v>21</v>
      </c>
      <c r="G1893" s="147" t="s">
        <v>15480</v>
      </c>
      <c r="H1893" s="246">
        <v>2958465</v>
      </c>
      <c r="I1893" s="246">
        <v>1</v>
      </c>
      <c r="J1893" s="147" t="s">
        <v>1406</v>
      </c>
    </row>
    <row r="1894" spans="2:10" x14ac:dyDescent="0.2">
      <c r="B1894" s="148" t="s">
        <v>13248</v>
      </c>
      <c r="C1894" s="149" t="s">
        <v>3288</v>
      </c>
      <c r="D1894" s="147" t="s">
        <v>798</v>
      </c>
      <c r="E1894" s="147" t="s">
        <v>57</v>
      </c>
      <c r="F1894" s="147" t="s">
        <v>21</v>
      </c>
      <c r="G1894" s="147" t="s">
        <v>15480</v>
      </c>
      <c r="H1894" s="246">
        <v>2958465</v>
      </c>
      <c r="I1894" s="246">
        <v>1</v>
      </c>
      <c r="J1894" s="147" t="s">
        <v>1406</v>
      </c>
    </row>
    <row r="1895" spans="2:10" x14ac:dyDescent="0.2">
      <c r="B1895" s="148" t="s">
        <v>13248</v>
      </c>
      <c r="C1895" s="149" t="s">
        <v>3287</v>
      </c>
      <c r="D1895" s="147" t="s">
        <v>798</v>
      </c>
      <c r="E1895" s="147" t="s">
        <v>57</v>
      </c>
      <c r="F1895" s="147" t="s">
        <v>21</v>
      </c>
      <c r="G1895" s="147" t="s">
        <v>15480</v>
      </c>
      <c r="H1895" s="246">
        <v>2958465</v>
      </c>
      <c r="I1895" s="246">
        <v>1</v>
      </c>
      <c r="J1895" s="147" t="s">
        <v>1406</v>
      </c>
    </row>
    <row r="1896" spans="2:10" x14ac:dyDescent="0.2">
      <c r="B1896" s="148" t="s">
        <v>13248</v>
      </c>
      <c r="C1896" s="149" t="s">
        <v>3290</v>
      </c>
      <c r="D1896" s="147" t="s">
        <v>798</v>
      </c>
      <c r="E1896" s="147" t="s">
        <v>57</v>
      </c>
      <c r="F1896" s="147" t="s">
        <v>21</v>
      </c>
      <c r="G1896" s="147" t="s">
        <v>15480</v>
      </c>
      <c r="H1896" s="246">
        <v>2958465</v>
      </c>
      <c r="I1896" s="246">
        <v>1</v>
      </c>
      <c r="J1896" s="147" t="s">
        <v>1406</v>
      </c>
    </row>
    <row r="1897" spans="2:10" x14ac:dyDescent="0.2">
      <c r="B1897" s="148" t="s">
        <v>13248</v>
      </c>
      <c r="C1897" s="149" t="s">
        <v>3289</v>
      </c>
      <c r="D1897" s="147" t="s">
        <v>798</v>
      </c>
      <c r="E1897" s="147" t="s">
        <v>57</v>
      </c>
      <c r="F1897" s="147" t="s">
        <v>21</v>
      </c>
      <c r="G1897" s="147" t="s">
        <v>15480</v>
      </c>
      <c r="H1897" s="246">
        <v>2958465</v>
      </c>
      <c r="I1897" s="246">
        <v>1</v>
      </c>
      <c r="J1897" s="147" t="s">
        <v>1406</v>
      </c>
    </row>
    <row r="1898" spans="2:10" x14ac:dyDescent="0.2">
      <c r="B1898" s="148" t="s">
        <v>13248</v>
      </c>
      <c r="C1898" s="149" t="s">
        <v>3310</v>
      </c>
      <c r="D1898" s="147" t="s">
        <v>798</v>
      </c>
      <c r="E1898" s="147" t="s">
        <v>58</v>
      </c>
      <c r="F1898" s="147" t="s">
        <v>21</v>
      </c>
      <c r="G1898" s="147" t="s">
        <v>15481</v>
      </c>
      <c r="H1898" s="246">
        <v>2958465</v>
      </c>
      <c r="I1898" s="246">
        <v>1</v>
      </c>
      <c r="J1898" s="147" t="s">
        <v>1406</v>
      </c>
    </row>
    <row r="1899" spans="2:10" x14ac:dyDescent="0.2">
      <c r="B1899" s="148" t="s">
        <v>13248</v>
      </c>
      <c r="C1899" s="149" t="s">
        <v>3311</v>
      </c>
      <c r="D1899" s="147" t="s">
        <v>798</v>
      </c>
      <c r="E1899" s="147" t="s">
        <v>58</v>
      </c>
      <c r="F1899" s="147" t="s">
        <v>21</v>
      </c>
      <c r="G1899" s="147" t="s">
        <v>15481</v>
      </c>
      <c r="H1899" s="246">
        <v>2958465</v>
      </c>
      <c r="I1899" s="246">
        <v>1</v>
      </c>
      <c r="J1899" s="147" t="s">
        <v>1406</v>
      </c>
    </row>
    <row r="1900" spans="2:10" x14ac:dyDescent="0.2">
      <c r="B1900" s="148" t="s">
        <v>13248</v>
      </c>
      <c r="C1900" s="149" t="s">
        <v>3312</v>
      </c>
      <c r="D1900" s="147" t="s">
        <v>798</v>
      </c>
      <c r="E1900" s="147" t="s">
        <v>58</v>
      </c>
      <c r="F1900" s="147" t="s">
        <v>21</v>
      </c>
      <c r="G1900" s="147" t="s">
        <v>15481</v>
      </c>
      <c r="H1900" s="246">
        <v>2958465</v>
      </c>
      <c r="I1900" s="246">
        <v>1</v>
      </c>
      <c r="J1900" s="147" t="s">
        <v>1406</v>
      </c>
    </row>
    <row r="1901" spans="2:10" x14ac:dyDescent="0.2">
      <c r="B1901" s="148" t="s">
        <v>13248</v>
      </c>
      <c r="C1901" s="149" t="s">
        <v>3313</v>
      </c>
      <c r="D1901" s="147" t="s">
        <v>798</v>
      </c>
      <c r="E1901" s="147" t="s">
        <v>58</v>
      </c>
      <c r="F1901" s="147" t="s">
        <v>21</v>
      </c>
      <c r="G1901" s="147" t="s">
        <v>15481</v>
      </c>
      <c r="H1901" s="246">
        <v>2958465</v>
      </c>
      <c r="I1901" s="246">
        <v>1</v>
      </c>
      <c r="J1901" s="147" t="s">
        <v>1406</v>
      </c>
    </row>
    <row r="1902" spans="2:10" x14ac:dyDescent="0.2">
      <c r="B1902" s="148" t="s">
        <v>13248</v>
      </c>
      <c r="C1902" s="149" t="s">
        <v>3314</v>
      </c>
      <c r="D1902" s="147" t="s">
        <v>798</v>
      </c>
      <c r="E1902" s="147" t="s">
        <v>58</v>
      </c>
      <c r="F1902" s="147" t="s">
        <v>21</v>
      </c>
      <c r="G1902" s="147" t="s">
        <v>15481</v>
      </c>
      <c r="H1902" s="246">
        <v>2958465</v>
      </c>
      <c r="I1902" s="246">
        <v>1</v>
      </c>
      <c r="J1902" s="147" t="s">
        <v>1406</v>
      </c>
    </row>
    <row r="1903" spans="2:10" x14ac:dyDescent="0.2">
      <c r="B1903" s="148" t="s">
        <v>13248</v>
      </c>
      <c r="C1903" s="149" t="s">
        <v>3315</v>
      </c>
      <c r="D1903" s="147" t="s">
        <v>798</v>
      </c>
      <c r="E1903" s="147" t="s">
        <v>58</v>
      </c>
      <c r="F1903" s="147" t="s">
        <v>21</v>
      </c>
      <c r="G1903" s="147" t="s">
        <v>15481</v>
      </c>
      <c r="H1903" s="246">
        <v>2958465</v>
      </c>
      <c r="I1903" s="246">
        <v>1</v>
      </c>
      <c r="J1903" s="147" t="s">
        <v>1406</v>
      </c>
    </row>
    <row r="1904" spans="2:10" x14ac:dyDescent="0.2">
      <c r="B1904" s="148" t="s">
        <v>13248</v>
      </c>
      <c r="C1904" s="149" t="s">
        <v>3316</v>
      </c>
      <c r="D1904" s="147" t="s">
        <v>798</v>
      </c>
      <c r="E1904" s="147" t="s">
        <v>58</v>
      </c>
      <c r="F1904" s="147" t="s">
        <v>21</v>
      </c>
      <c r="G1904" s="147" t="s">
        <v>15481</v>
      </c>
      <c r="H1904" s="246">
        <v>2958465</v>
      </c>
      <c r="I1904" s="246">
        <v>1</v>
      </c>
      <c r="J1904" s="147" t="s">
        <v>1406</v>
      </c>
    </row>
    <row r="1905" spans="2:10" x14ac:dyDescent="0.2">
      <c r="B1905" s="148" t="s">
        <v>13248</v>
      </c>
      <c r="C1905" s="149" t="s">
        <v>3317</v>
      </c>
      <c r="D1905" s="147" t="s">
        <v>798</v>
      </c>
      <c r="E1905" s="147" t="s">
        <v>58</v>
      </c>
      <c r="F1905" s="147" t="s">
        <v>21</v>
      </c>
      <c r="G1905" s="147" t="s">
        <v>15481</v>
      </c>
      <c r="H1905" s="246">
        <v>2958465</v>
      </c>
      <c r="I1905" s="246">
        <v>1</v>
      </c>
      <c r="J1905" s="147" t="s">
        <v>1406</v>
      </c>
    </row>
    <row r="1906" spans="2:10" x14ac:dyDescent="0.2">
      <c r="B1906" s="148" t="s">
        <v>13248</v>
      </c>
      <c r="C1906" s="149" t="s">
        <v>13996</v>
      </c>
      <c r="D1906" s="147" t="s">
        <v>798</v>
      </c>
      <c r="E1906" s="147" t="s">
        <v>58</v>
      </c>
      <c r="F1906" s="147" t="s">
        <v>21</v>
      </c>
      <c r="G1906" s="147" t="s">
        <v>15481</v>
      </c>
      <c r="H1906" s="246">
        <v>2958465</v>
      </c>
      <c r="I1906" s="246">
        <v>42370</v>
      </c>
      <c r="J1906" s="147" t="s">
        <v>1406</v>
      </c>
    </row>
    <row r="1907" spans="2:10" x14ac:dyDescent="0.2">
      <c r="B1907" s="148" t="s">
        <v>13248</v>
      </c>
      <c r="C1907" s="149" t="s">
        <v>3318</v>
      </c>
      <c r="D1907" s="147" t="s">
        <v>798</v>
      </c>
      <c r="E1907" s="147" t="s">
        <v>58</v>
      </c>
      <c r="F1907" s="147" t="s">
        <v>21</v>
      </c>
      <c r="G1907" s="147" t="s">
        <v>15481</v>
      </c>
      <c r="H1907" s="246">
        <v>2958465</v>
      </c>
      <c r="I1907" s="246">
        <v>1</v>
      </c>
      <c r="J1907" s="147" t="s">
        <v>1406</v>
      </c>
    </row>
    <row r="1908" spans="2:10" x14ac:dyDescent="0.2">
      <c r="B1908" s="148" t="s">
        <v>13248</v>
      </c>
      <c r="C1908" s="149" t="s">
        <v>3319</v>
      </c>
      <c r="D1908" s="147" t="s">
        <v>798</v>
      </c>
      <c r="E1908" s="147" t="s">
        <v>58</v>
      </c>
      <c r="F1908" s="147" t="s">
        <v>21</v>
      </c>
      <c r="G1908" s="147" t="s">
        <v>15481</v>
      </c>
      <c r="H1908" s="246">
        <v>2958465</v>
      </c>
      <c r="I1908" s="246">
        <v>1</v>
      </c>
      <c r="J1908" s="147" t="s">
        <v>1406</v>
      </c>
    </row>
    <row r="1909" spans="2:10" x14ac:dyDescent="0.2">
      <c r="B1909" s="148" t="s">
        <v>13248</v>
      </c>
      <c r="C1909" s="149" t="s">
        <v>3322</v>
      </c>
      <c r="D1909" s="147" t="s">
        <v>798</v>
      </c>
      <c r="E1909" s="147" t="s">
        <v>58</v>
      </c>
      <c r="F1909" s="147" t="s">
        <v>21</v>
      </c>
      <c r="G1909" s="147" t="s">
        <v>15481</v>
      </c>
      <c r="H1909" s="246">
        <v>2958465</v>
      </c>
      <c r="I1909" s="246">
        <v>1</v>
      </c>
      <c r="J1909" s="147" t="s">
        <v>1406</v>
      </c>
    </row>
    <row r="1910" spans="2:10" x14ac:dyDescent="0.2">
      <c r="B1910" s="148" t="s">
        <v>13248</v>
      </c>
      <c r="C1910" s="149" t="s">
        <v>13997</v>
      </c>
      <c r="D1910" s="147" t="s">
        <v>798</v>
      </c>
      <c r="E1910" s="147" t="s">
        <v>58</v>
      </c>
      <c r="F1910" s="147" t="s">
        <v>21</v>
      </c>
      <c r="G1910" s="147" t="s">
        <v>15481</v>
      </c>
      <c r="H1910" s="246">
        <v>2958465</v>
      </c>
      <c r="I1910" s="246">
        <v>42005</v>
      </c>
      <c r="J1910" s="147" t="s">
        <v>1406</v>
      </c>
    </row>
    <row r="1911" spans="2:10" x14ac:dyDescent="0.2">
      <c r="B1911" s="148" t="s">
        <v>13248</v>
      </c>
      <c r="C1911" s="149" t="s">
        <v>3309</v>
      </c>
      <c r="D1911" s="147" t="s">
        <v>798</v>
      </c>
      <c r="E1911" s="147" t="s">
        <v>58</v>
      </c>
      <c r="F1911" s="147" t="s">
        <v>21</v>
      </c>
      <c r="G1911" s="147" t="s">
        <v>15481</v>
      </c>
      <c r="H1911" s="246">
        <v>2958465</v>
      </c>
      <c r="I1911" s="246">
        <v>1</v>
      </c>
      <c r="J1911" s="147" t="s">
        <v>1406</v>
      </c>
    </row>
    <row r="1912" spans="2:10" x14ac:dyDescent="0.2">
      <c r="B1912" s="148" t="s">
        <v>13248</v>
      </c>
      <c r="C1912" s="149" t="s">
        <v>3321</v>
      </c>
      <c r="D1912" s="147" t="s">
        <v>798</v>
      </c>
      <c r="E1912" s="147" t="s">
        <v>58</v>
      </c>
      <c r="F1912" s="147" t="s">
        <v>21</v>
      </c>
      <c r="G1912" s="147" t="s">
        <v>15481</v>
      </c>
      <c r="H1912" s="246">
        <v>2958465</v>
      </c>
      <c r="I1912" s="246">
        <v>1</v>
      </c>
      <c r="J1912" s="147" t="s">
        <v>1406</v>
      </c>
    </row>
    <row r="1913" spans="2:10" x14ac:dyDescent="0.2">
      <c r="B1913" s="148" t="s">
        <v>13248</v>
      </c>
      <c r="C1913" s="149" t="s">
        <v>3320</v>
      </c>
      <c r="D1913" s="147" t="s">
        <v>798</v>
      </c>
      <c r="E1913" s="147" t="s">
        <v>58</v>
      </c>
      <c r="F1913" s="147" t="s">
        <v>21</v>
      </c>
      <c r="G1913" s="147" t="s">
        <v>15481</v>
      </c>
      <c r="H1913" s="246">
        <v>2958465</v>
      </c>
      <c r="I1913" s="246">
        <v>1</v>
      </c>
      <c r="J1913" s="147" t="s">
        <v>1406</v>
      </c>
    </row>
    <row r="1914" spans="2:10" x14ac:dyDescent="0.2">
      <c r="B1914" s="148" t="s">
        <v>13248</v>
      </c>
      <c r="C1914" s="149" t="s">
        <v>3306</v>
      </c>
      <c r="D1914" s="147" t="s">
        <v>798</v>
      </c>
      <c r="E1914" s="147" t="s">
        <v>58</v>
      </c>
      <c r="F1914" s="147" t="s">
        <v>21</v>
      </c>
      <c r="G1914" s="147" t="s">
        <v>15481</v>
      </c>
      <c r="H1914" s="246">
        <v>2958465</v>
      </c>
      <c r="I1914" s="246">
        <v>1</v>
      </c>
      <c r="J1914" s="147" t="s">
        <v>1406</v>
      </c>
    </row>
    <row r="1915" spans="2:10" x14ac:dyDescent="0.2">
      <c r="B1915" s="148" t="s">
        <v>13248</v>
      </c>
      <c r="C1915" s="149" t="s">
        <v>3305</v>
      </c>
      <c r="D1915" s="147" t="s">
        <v>798</v>
      </c>
      <c r="E1915" s="147" t="s">
        <v>58</v>
      </c>
      <c r="F1915" s="147" t="s">
        <v>21</v>
      </c>
      <c r="G1915" s="147" t="s">
        <v>15481</v>
      </c>
      <c r="H1915" s="246">
        <v>2958465</v>
      </c>
      <c r="I1915" s="246">
        <v>1</v>
      </c>
      <c r="J1915" s="147" t="s">
        <v>1406</v>
      </c>
    </row>
    <row r="1916" spans="2:10" x14ac:dyDescent="0.2">
      <c r="B1916" s="148" t="s">
        <v>13248</v>
      </c>
      <c r="C1916" s="149" t="s">
        <v>3308</v>
      </c>
      <c r="D1916" s="147" t="s">
        <v>798</v>
      </c>
      <c r="E1916" s="147" t="s">
        <v>58</v>
      </c>
      <c r="F1916" s="147" t="s">
        <v>21</v>
      </c>
      <c r="G1916" s="147" t="s">
        <v>15481</v>
      </c>
      <c r="H1916" s="246">
        <v>2958465</v>
      </c>
      <c r="I1916" s="246">
        <v>1</v>
      </c>
      <c r="J1916" s="147" t="s">
        <v>1406</v>
      </c>
    </row>
    <row r="1917" spans="2:10" x14ac:dyDescent="0.2">
      <c r="B1917" s="148" t="s">
        <v>13248</v>
      </c>
      <c r="C1917" s="149" t="s">
        <v>3307</v>
      </c>
      <c r="D1917" s="147" t="s">
        <v>798</v>
      </c>
      <c r="E1917" s="147" t="s">
        <v>58</v>
      </c>
      <c r="F1917" s="147" t="s">
        <v>21</v>
      </c>
      <c r="G1917" s="147" t="s">
        <v>15481</v>
      </c>
      <c r="H1917" s="246">
        <v>2958465</v>
      </c>
      <c r="I1917" s="246">
        <v>1</v>
      </c>
      <c r="J1917" s="147" t="s">
        <v>1406</v>
      </c>
    </row>
    <row r="1918" spans="2:10" x14ac:dyDescent="0.2">
      <c r="B1918" s="148" t="s">
        <v>13248</v>
      </c>
      <c r="C1918" s="149" t="s">
        <v>3328</v>
      </c>
      <c r="D1918" s="147" t="s">
        <v>798</v>
      </c>
      <c r="E1918" s="147" t="s">
        <v>59</v>
      </c>
      <c r="F1918" s="147" t="s">
        <v>21</v>
      </c>
      <c r="G1918" s="147" t="s">
        <v>15482</v>
      </c>
      <c r="H1918" s="246">
        <v>2958465</v>
      </c>
      <c r="I1918" s="246">
        <v>1</v>
      </c>
      <c r="J1918" s="147" t="s">
        <v>1406</v>
      </c>
    </row>
    <row r="1919" spans="2:10" x14ac:dyDescent="0.2">
      <c r="B1919" s="148" t="s">
        <v>13248</v>
      </c>
      <c r="C1919" s="149" t="s">
        <v>3329</v>
      </c>
      <c r="D1919" s="147" t="s">
        <v>798</v>
      </c>
      <c r="E1919" s="147" t="s">
        <v>59</v>
      </c>
      <c r="F1919" s="147" t="s">
        <v>21</v>
      </c>
      <c r="G1919" s="147" t="s">
        <v>15482</v>
      </c>
      <c r="H1919" s="246">
        <v>2958465</v>
      </c>
      <c r="I1919" s="246">
        <v>1</v>
      </c>
      <c r="J1919" s="147" t="s">
        <v>1406</v>
      </c>
    </row>
    <row r="1920" spans="2:10" x14ac:dyDescent="0.2">
      <c r="B1920" s="148" t="s">
        <v>13248</v>
      </c>
      <c r="C1920" s="149" t="s">
        <v>3330</v>
      </c>
      <c r="D1920" s="147" t="s">
        <v>798</v>
      </c>
      <c r="E1920" s="147" t="s">
        <v>59</v>
      </c>
      <c r="F1920" s="147" t="s">
        <v>21</v>
      </c>
      <c r="G1920" s="147" t="s">
        <v>15482</v>
      </c>
      <c r="H1920" s="246">
        <v>2958465</v>
      </c>
      <c r="I1920" s="246">
        <v>1</v>
      </c>
      <c r="J1920" s="147" t="s">
        <v>1406</v>
      </c>
    </row>
    <row r="1921" spans="2:10" x14ac:dyDescent="0.2">
      <c r="B1921" s="148" t="s">
        <v>13248</v>
      </c>
      <c r="C1921" s="149" t="s">
        <v>3331</v>
      </c>
      <c r="D1921" s="147" t="s">
        <v>798</v>
      </c>
      <c r="E1921" s="147" t="s">
        <v>59</v>
      </c>
      <c r="F1921" s="147" t="s">
        <v>21</v>
      </c>
      <c r="G1921" s="147" t="s">
        <v>15482</v>
      </c>
      <c r="H1921" s="246">
        <v>2958465</v>
      </c>
      <c r="I1921" s="246">
        <v>1</v>
      </c>
      <c r="J1921" s="147" t="s">
        <v>1406</v>
      </c>
    </row>
    <row r="1922" spans="2:10" x14ac:dyDescent="0.2">
      <c r="B1922" s="148" t="s">
        <v>13248</v>
      </c>
      <c r="C1922" s="149" t="s">
        <v>3332</v>
      </c>
      <c r="D1922" s="147" t="s">
        <v>798</v>
      </c>
      <c r="E1922" s="147" t="s">
        <v>59</v>
      </c>
      <c r="F1922" s="147" t="s">
        <v>21</v>
      </c>
      <c r="G1922" s="147" t="s">
        <v>15482</v>
      </c>
      <c r="H1922" s="246">
        <v>2958465</v>
      </c>
      <c r="I1922" s="246">
        <v>1</v>
      </c>
      <c r="J1922" s="147" t="s">
        <v>1406</v>
      </c>
    </row>
    <row r="1923" spans="2:10" x14ac:dyDescent="0.2">
      <c r="B1923" s="148" t="s">
        <v>13248</v>
      </c>
      <c r="C1923" s="149" t="s">
        <v>3333</v>
      </c>
      <c r="D1923" s="147" t="s">
        <v>798</v>
      </c>
      <c r="E1923" s="147" t="s">
        <v>59</v>
      </c>
      <c r="F1923" s="147" t="s">
        <v>21</v>
      </c>
      <c r="G1923" s="147" t="s">
        <v>15482</v>
      </c>
      <c r="H1923" s="246">
        <v>2958465</v>
      </c>
      <c r="I1923" s="246">
        <v>1</v>
      </c>
      <c r="J1923" s="147" t="s">
        <v>1406</v>
      </c>
    </row>
    <row r="1924" spans="2:10" x14ac:dyDescent="0.2">
      <c r="B1924" s="148" t="s">
        <v>13248</v>
      </c>
      <c r="C1924" s="149" t="s">
        <v>3334</v>
      </c>
      <c r="D1924" s="147" t="s">
        <v>798</v>
      </c>
      <c r="E1924" s="147" t="s">
        <v>59</v>
      </c>
      <c r="F1924" s="147" t="s">
        <v>21</v>
      </c>
      <c r="G1924" s="147" t="s">
        <v>15482</v>
      </c>
      <c r="H1924" s="246">
        <v>2958465</v>
      </c>
      <c r="I1924" s="246">
        <v>1</v>
      </c>
      <c r="J1924" s="147" t="s">
        <v>1406</v>
      </c>
    </row>
    <row r="1925" spans="2:10" x14ac:dyDescent="0.2">
      <c r="B1925" s="148" t="s">
        <v>13248</v>
      </c>
      <c r="C1925" s="149" t="s">
        <v>3335</v>
      </c>
      <c r="D1925" s="147" t="s">
        <v>798</v>
      </c>
      <c r="E1925" s="147" t="s">
        <v>59</v>
      </c>
      <c r="F1925" s="147" t="s">
        <v>21</v>
      </c>
      <c r="G1925" s="147" t="s">
        <v>15482</v>
      </c>
      <c r="H1925" s="246">
        <v>2958465</v>
      </c>
      <c r="I1925" s="246">
        <v>1</v>
      </c>
      <c r="J1925" s="147" t="s">
        <v>1406</v>
      </c>
    </row>
    <row r="1926" spans="2:10" x14ac:dyDescent="0.2">
      <c r="B1926" s="148" t="s">
        <v>13248</v>
      </c>
      <c r="C1926" s="149" t="s">
        <v>3336</v>
      </c>
      <c r="D1926" s="147" t="s">
        <v>798</v>
      </c>
      <c r="E1926" s="147" t="s">
        <v>59</v>
      </c>
      <c r="F1926" s="147" t="s">
        <v>21</v>
      </c>
      <c r="G1926" s="147" t="s">
        <v>15482</v>
      </c>
      <c r="H1926" s="246">
        <v>2958465</v>
      </c>
      <c r="I1926" s="246">
        <v>1</v>
      </c>
      <c r="J1926" s="147" t="s">
        <v>1406</v>
      </c>
    </row>
    <row r="1927" spans="2:10" x14ac:dyDescent="0.2">
      <c r="B1927" s="148" t="s">
        <v>13248</v>
      </c>
      <c r="C1927" s="149" t="s">
        <v>3337</v>
      </c>
      <c r="D1927" s="147" t="s">
        <v>798</v>
      </c>
      <c r="E1927" s="147" t="s">
        <v>59</v>
      </c>
      <c r="F1927" s="147" t="s">
        <v>21</v>
      </c>
      <c r="G1927" s="147" t="s">
        <v>15482</v>
      </c>
      <c r="H1927" s="246">
        <v>2958465</v>
      </c>
      <c r="I1927" s="246">
        <v>1</v>
      </c>
      <c r="J1927" s="147" t="s">
        <v>1406</v>
      </c>
    </row>
    <row r="1928" spans="2:10" x14ac:dyDescent="0.2">
      <c r="B1928" s="148" t="s">
        <v>13248</v>
      </c>
      <c r="C1928" s="149" t="s">
        <v>3340</v>
      </c>
      <c r="D1928" s="147" t="s">
        <v>798</v>
      </c>
      <c r="E1928" s="147" t="s">
        <v>59</v>
      </c>
      <c r="F1928" s="147" t="s">
        <v>21</v>
      </c>
      <c r="G1928" s="147" t="s">
        <v>15482</v>
      </c>
      <c r="H1928" s="246">
        <v>2958465</v>
      </c>
      <c r="I1928" s="246">
        <v>1</v>
      </c>
      <c r="J1928" s="147" t="s">
        <v>1406</v>
      </c>
    </row>
    <row r="1929" spans="2:10" x14ac:dyDescent="0.2">
      <c r="B1929" s="148" t="s">
        <v>13248</v>
      </c>
      <c r="C1929" s="149" t="s">
        <v>3327</v>
      </c>
      <c r="D1929" s="147" t="s">
        <v>798</v>
      </c>
      <c r="E1929" s="147" t="s">
        <v>59</v>
      </c>
      <c r="F1929" s="147" t="s">
        <v>21</v>
      </c>
      <c r="G1929" s="147" t="s">
        <v>15482</v>
      </c>
      <c r="H1929" s="246">
        <v>2958465</v>
      </c>
      <c r="I1929" s="246">
        <v>1</v>
      </c>
      <c r="J1929" s="147" t="s">
        <v>1406</v>
      </c>
    </row>
    <row r="1930" spans="2:10" x14ac:dyDescent="0.2">
      <c r="B1930" s="148" t="s">
        <v>13248</v>
      </c>
      <c r="C1930" s="149" t="s">
        <v>3339</v>
      </c>
      <c r="D1930" s="147" t="s">
        <v>798</v>
      </c>
      <c r="E1930" s="147" t="s">
        <v>59</v>
      </c>
      <c r="F1930" s="147" t="s">
        <v>21</v>
      </c>
      <c r="G1930" s="147" t="s">
        <v>15482</v>
      </c>
      <c r="H1930" s="246">
        <v>2958465</v>
      </c>
      <c r="I1930" s="246">
        <v>1</v>
      </c>
      <c r="J1930" s="147" t="s">
        <v>1406</v>
      </c>
    </row>
    <row r="1931" spans="2:10" x14ac:dyDescent="0.2">
      <c r="B1931" s="148" t="s">
        <v>13248</v>
      </c>
      <c r="C1931" s="149" t="s">
        <v>3338</v>
      </c>
      <c r="D1931" s="147" t="s">
        <v>798</v>
      </c>
      <c r="E1931" s="147" t="s">
        <v>59</v>
      </c>
      <c r="F1931" s="147" t="s">
        <v>21</v>
      </c>
      <c r="G1931" s="147" t="s">
        <v>15482</v>
      </c>
      <c r="H1931" s="246">
        <v>2958465</v>
      </c>
      <c r="I1931" s="246">
        <v>1</v>
      </c>
      <c r="J1931" s="147" t="s">
        <v>1406</v>
      </c>
    </row>
    <row r="1932" spans="2:10" x14ac:dyDescent="0.2">
      <c r="B1932" s="148" t="s">
        <v>13248</v>
      </c>
      <c r="C1932" s="149" t="s">
        <v>3324</v>
      </c>
      <c r="D1932" s="147" t="s">
        <v>798</v>
      </c>
      <c r="E1932" s="147" t="s">
        <v>59</v>
      </c>
      <c r="F1932" s="147" t="s">
        <v>21</v>
      </c>
      <c r="G1932" s="147" t="s">
        <v>15482</v>
      </c>
      <c r="H1932" s="246">
        <v>2958465</v>
      </c>
      <c r="I1932" s="246">
        <v>1</v>
      </c>
      <c r="J1932" s="147" t="s">
        <v>1406</v>
      </c>
    </row>
    <row r="1933" spans="2:10" x14ac:dyDescent="0.2">
      <c r="B1933" s="148" t="s">
        <v>13248</v>
      </c>
      <c r="C1933" s="149" t="s">
        <v>3323</v>
      </c>
      <c r="D1933" s="147" t="s">
        <v>798</v>
      </c>
      <c r="E1933" s="147" t="s">
        <v>59</v>
      </c>
      <c r="F1933" s="147" t="s">
        <v>21</v>
      </c>
      <c r="G1933" s="147" t="s">
        <v>15482</v>
      </c>
      <c r="H1933" s="246">
        <v>2958465</v>
      </c>
      <c r="I1933" s="246">
        <v>1</v>
      </c>
      <c r="J1933" s="147" t="s">
        <v>1406</v>
      </c>
    </row>
    <row r="1934" spans="2:10" x14ac:dyDescent="0.2">
      <c r="B1934" s="148" t="s">
        <v>13248</v>
      </c>
      <c r="C1934" s="149" t="s">
        <v>3326</v>
      </c>
      <c r="D1934" s="147" t="s">
        <v>798</v>
      </c>
      <c r="E1934" s="147" t="s">
        <v>59</v>
      </c>
      <c r="F1934" s="147" t="s">
        <v>21</v>
      </c>
      <c r="G1934" s="147" t="s">
        <v>15482</v>
      </c>
      <c r="H1934" s="246">
        <v>2958465</v>
      </c>
      <c r="I1934" s="246">
        <v>1</v>
      </c>
      <c r="J1934" s="147" t="s">
        <v>1406</v>
      </c>
    </row>
    <row r="1935" spans="2:10" x14ac:dyDescent="0.2">
      <c r="B1935" s="148" t="s">
        <v>13248</v>
      </c>
      <c r="C1935" s="149" t="s">
        <v>3325</v>
      </c>
      <c r="D1935" s="147" t="s">
        <v>798</v>
      </c>
      <c r="E1935" s="147" t="s">
        <v>59</v>
      </c>
      <c r="F1935" s="147" t="s">
        <v>21</v>
      </c>
      <c r="G1935" s="147" t="s">
        <v>15482</v>
      </c>
      <c r="H1935" s="246">
        <v>2958465</v>
      </c>
      <c r="I1935" s="246">
        <v>1</v>
      </c>
      <c r="J1935" s="147" t="s">
        <v>1406</v>
      </c>
    </row>
    <row r="1936" spans="2:10" x14ac:dyDescent="0.2">
      <c r="B1936" s="148" t="s">
        <v>13248</v>
      </c>
      <c r="C1936" s="149" t="s">
        <v>3346</v>
      </c>
      <c r="D1936" s="147" t="s">
        <v>798</v>
      </c>
      <c r="E1936" s="147" t="s">
        <v>60</v>
      </c>
      <c r="F1936" s="147" t="s">
        <v>21</v>
      </c>
      <c r="G1936" s="147" t="s">
        <v>15483</v>
      </c>
      <c r="H1936" s="246">
        <v>2958465</v>
      </c>
      <c r="I1936" s="246">
        <v>1</v>
      </c>
      <c r="J1936" s="147" t="s">
        <v>1406</v>
      </c>
    </row>
    <row r="1937" spans="2:10" x14ac:dyDescent="0.2">
      <c r="B1937" s="148" t="s">
        <v>13248</v>
      </c>
      <c r="C1937" s="149" t="s">
        <v>3347</v>
      </c>
      <c r="D1937" s="147" t="s">
        <v>798</v>
      </c>
      <c r="E1937" s="147" t="s">
        <v>60</v>
      </c>
      <c r="F1937" s="147" t="s">
        <v>21</v>
      </c>
      <c r="G1937" s="147" t="s">
        <v>15483</v>
      </c>
      <c r="H1937" s="246">
        <v>2958465</v>
      </c>
      <c r="I1937" s="246">
        <v>1</v>
      </c>
      <c r="J1937" s="147" t="s">
        <v>1406</v>
      </c>
    </row>
    <row r="1938" spans="2:10" x14ac:dyDescent="0.2">
      <c r="B1938" s="148" t="s">
        <v>13248</v>
      </c>
      <c r="C1938" s="149" t="s">
        <v>3348</v>
      </c>
      <c r="D1938" s="147" t="s">
        <v>798</v>
      </c>
      <c r="E1938" s="147" t="s">
        <v>60</v>
      </c>
      <c r="F1938" s="147" t="s">
        <v>21</v>
      </c>
      <c r="G1938" s="147" t="s">
        <v>15483</v>
      </c>
      <c r="H1938" s="246">
        <v>2958465</v>
      </c>
      <c r="I1938" s="246">
        <v>1</v>
      </c>
      <c r="J1938" s="147" t="s">
        <v>1406</v>
      </c>
    </row>
    <row r="1939" spans="2:10" x14ac:dyDescent="0.2">
      <c r="B1939" s="148" t="s">
        <v>13248</v>
      </c>
      <c r="C1939" s="149" t="s">
        <v>3349</v>
      </c>
      <c r="D1939" s="147" t="s">
        <v>798</v>
      </c>
      <c r="E1939" s="147" t="s">
        <v>60</v>
      </c>
      <c r="F1939" s="147" t="s">
        <v>21</v>
      </c>
      <c r="G1939" s="147" t="s">
        <v>15483</v>
      </c>
      <c r="H1939" s="246">
        <v>2958465</v>
      </c>
      <c r="I1939" s="246">
        <v>1</v>
      </c>
      <c r="J1939" s="147" t="s">
        <v>1406</v>
      </c>
    </row>
    <row r="1940" spans="2:10" x14ac:dyDescent="0.2">
      <c r="B1940" s="148" t="s">
        <v>13248</v>
      </c>
      <c r="C1940" s="149" t="s">
        <v>3350</v>
      </c>
      <c r="D1940" s="147" t="s">
        <v>798</v>
      </c>
      <c r="E1940" s="147" t="s">
        <v>60</v>
      </c>
      <c r="F1940" s="147" t="s">
        <v>21</v>
      </c>
      <c r="G1940" s="147" t="s">
        <v>15483</v>
      </c>
      <c r="H1940" s="246">
        <v>2958465</v>
      </c>
      <c r="I1940" s="246">
        <v>1</v>
      </c>
      <c r="J1940" s="147" t="s">
        <v>1406</v>
      </c>
    </row>
    <row r="1941" spans="2:10" x14ac:dyDescent="0.2">
      <c r="B1941" s="148" t="s">
        <v>13248</v>
      </c>
      <c r="C1941" s="149" t="s">
        <v>3351</v>
      </c>
      <c r="D1941" s="147" t="s">
        <v>798</v>
      </c>
      <c r="E1941" s="147" t="s">
        <v>60</v>
      </c>
      <c r="F1941" s="147" t="s">
        <v>21</v>
      </c>
      <c r="G1941" s="147" t="s">
        <v>15483</v>
      </c>
      <c r="H1941" s="246">
        <v>2958465</v>
      </c>
      <c r="I1941" s="246">
        <v>1</v>
      </c>
      <c r="J1941" s="147" t="s">
        <v>1406</v>
      </c>
    </row>
    <row r="1942" spans="2:10" x14ac:dyDescent="0.2">
      <c r="B1942" s="148" t="s">
        <v>13248</v>
      </c>
      <c r="C1942" s="149" t="s">
        <v>3352</v>
      </c>
      <c r="D1942" s="147" t="s">
        <v>798</v>
      </c>
      <c r="E1942" s="147" t="s">
        <v>60</v>
      </c>
      <c r="F1942" s="147" t="s">
        <v>21</v>
      </c>
      <c r="G1942" s="147" t="s">
        <v>15483</v>
      </c>
      <c r="H1942" s="246">
        <v>2958465</v>
      </c>
      <c r="I1942" s="246">
        <v>1</v>
      </c>
      <c r="J1942" s="147" t="s">
        <v>1406</v>
      </c>
    </row>
    <row r="1943" spans="2:10" x14ac:dyDescent="0.2">
      <c r="B1943" s="148" t="s">
        <v>13248</v>
      </c>
      <c r="C1943" s="149" t="s">
        <v>3353</v>
      </c>
      <c r="D1943" s="147" t="s">
        <v>798</v>
      </c>
      <c r="E1943" s="147" t="s">
        <v>60</v>
      </c>
      <c r="F1943" s="147" t="s">
        <v>21</v>
      </c>
      <c r="G1943" s="147" t="s">
        <v>15483</v>
      </c>
      <c r="H1943" s="246">
        <v>2958465</v>
      </c>
      <c r="I1943" s="246">
        <v>1</v>
      </c>
      <c r="J1943" s="147" t="s">
        <v>1406</v>
      </c>
    </row>
    <row r="1944" spans="2:10" x14ac:dyDescent="0.2">
      <c r="B1944" s="148" t="s">
        <v>13248</v>
      </c>
      <c r="C1944" s="149" t="s">
        <v>3354</v>
      </c>
      <c r="D1944" s="147" t="s">
        <v>798</v>
      </c>
      <c r="E1944" s="147" t="s">
        <v>60</v>
      </c>
      <c r="F1944" s="147" t="s">
        <v>21</v>
      </c>
      <c r="G1944" s="147" t="s">
        <v>15483</v>
      </c>
      <c r="H1944" s="246">
        <v>2958465</v>
      </c>
      <c r="I1944" s="246">
        <v>1</v>
      </c>
      <c r="J1944" s="147" t="s">
        <v>1406</v>
      </c>
    </row>
    <row r="1945" spans="2:10" x14ac:dyDescent="0.2">
      <c r="B1945" s="148" t="s">
        <v>13248</v>
      </c>
      <c r="C1945" s="149" t="s">
        <v>3355</v>
      </c>
      <c r="D1945" s="147" t="s">
        <v>798</v>
      </c>
      <c r="E1945" s="147" t="s">
        <v>60</v>
      </c>
      <c r="F1945" s="147" t="s">
        <v>21</v>
      </c>
      <c r="G1945" s="147" t="s">
        <v>15483</v>
      </c>
      <c r="H1945" s="246">
        <v>2958465</v>
      </c>
      <c r="I1945" s="246">
        <v>1</v>
      </c>
      <c r="J1945" s="147" t="s">
        <v>1406</v>
      </c>
    </row>
    <row r="1946" spans="2:10" x14ac:dyDescent="0.2">
      <c r="B1946" s="148" t="s">
        <v>13248</v>
      </c>
      <c r="C1946" s="149" t="s">
        <v>3358</v>
      </c>
      <c r="D1946" s="147" t="s">
        <v>798</v>
      </c>
      <c r="E1946" s="147" t="s">
        <v>60</v>
      </c>
      <c r="F1946" s="147" t="s">
        <v>21</v>
      </c>
      <c r="G1946" s="147" t="s">
        <v>15483</v>
      </c>
      <c r="H1946" s="246">
        <v>2958465</v>
      </c>
      <c r="I1946" s="246">
        <v>1</v>
      </c>
      <c r="J1946" s="147" t="s">
        <v>1406</v>
      </c>
    </row>
    <row r="1947" spans="2:10" x14ac:dyDescent="0.2">
      <c r="B1947" s="148" t="s">
        <v>13248</v>
      </c>
      <c r="C1947" s="149" t="s">
        <v>3345</v>
      </c>
      <c r="D1947" s="147" t="s">
        <v>798</v>
      </c>
      <c r="E1947" s="147" t="s">
        <v>60</v>
      </c>
      <c r="F1947" s="147" t="s">
        <v>21</v>
      </c>
      <c r="G1947" s="147" t="s">
        <v>15483</v>
      </c>
      <c r="H1947" s="246">
        <v>2958465</v>
      </c>
      <c r="I1947" s="246">
        <v>1</v>
      </c>
      <c r="J1947" s="147" t="s">
        <v>1406</v>
      </c>
    </row>
    <row r="1948" spans="2:10" x14ac:dyDescent="0.2">
      <c r="B1948" s="148" t="s">
        <v>13248</v>
      </c>
      <c r="C1948" s="149" t="s">
        <v>3357</v>
      </c>
      <c r="D1948" s="147" t="s">
        <v>798</v>
      </c>
      <c r="E1948" s="147" t="s">
        <v>60</v>
      </c>
      <c r="F1948" s="147" t="s">
        <v>21</v>
      </c>
      <c r="G1948" s="147" t="s">
        <v>15483</v>
      </c>
      <c r="H1948" s="246">
        <v>2958465</v>
      </c>
      <c r="I1948" s="246">
        <v>1</v>
      </c>
      <c r="J1948" s="147" t="s">
        <v>1406</v>
      </c>
    </row>
    <row r="1949" spans="2:10" x14ac:dyDescent="0.2">
      <c r="B1949" s="148" t="s">
        <v>13248</v>
      </c>
      <c r="C1949" s="149" t="s">
        <v>3356</v>
      </c>
      <c r="D1949" s="147" t="s">
        <v>798</v>
      </c>
      <c r="E1949" s="147" t="s">
        <v>60</v>
      </c>
      <c r="F1949" s="147" t="s">
        <v>21</v>
      </c>
      <c r="G1949" s="147" t="s">
        <v>15483</v>
      </c>
      <c r="H1949" s="246">
        <v>2958465</v>
      </c>
      <c r="I1949" s="246">
        <v>1</v>
      </c>
      <c r="J1949" s="147" t="s">
        <v>1406</v>
      </c>
    </row>
    <row r="1950" spans="2:10" x14ac:dyDescent="0.2">
      <c r="B1950" s="148" t="s">
        <v>13248</v>
      </c>
      <c r="C1950" s="149" t="s">
        <v>3342</v>
      </c>
      <c r="D1950" s="147" t="s">
        <v>798</v>
      </c>
      <c r="E1950" s="147" t="s">
        <v>60</v>
      </c>
      <c r="F1950" s="147" t="s">
        <v>21</v>
      </c>
      <c r="G1950" s="147" t="s">
        <v>15483</v>
      </c>
      <c r="H1950" s="246">
        <v>2958465</v>
      </c>
      <c r="I1950" s="246">
        <v>1</v>
      </c>
      <c r="J1950" s="147" t="s">
        <v>1406</v>
      </c>
    </row>
    <row r="1951" spans="2:10" x14ac:dyDescent="0.2">
      <c r="B1951" s="148" t="s">
        <v>13248</v>
      </c>
      <c r="C1951" s="149" t="s">
        <v>3341</v>
      </c>
      <c r="D1951" s="147" t="s">
        <v>798</v>
      </c>
      <c r="E1951" s="147" t="s">
        <v>60</v>
      </c>
      <c r="F1951" s="147" t="s">
        <v>21</v>
      </c>
      <c r="G1951" s="147" t="s">
        <v>15483</v>
      </c>
      <c r="H1951" s="246">
        <v>2958465</v>
      </c>
      <c r="I1951" s="246">
        <v>1</v>
      </c>
      <c r="J1951" s="147" t="s">
        <v>1406</v>
      </c>
    </row>
    <row r="1952" spans="2:10" x14ac:dyDescent="0.2">
      <c r="B1952" s="148" t="s">
        <v>13248</v>
      </c>
      <c r="C1952" s="149" t="s">
        <v>3344</v>
      </c>
      <c r="D1952" s="147" t="s">
        <v>798</v>
      </c>
      <c r="E1952" s="147" t="s">
        <v>60</v>
      </c>
      <c r="F1952" s="147" t="s">
        <v>21</v>
      </c>
      <c r="G1952" s="147" t="s">
        <v>15483</v>
      </c>
      <c r="H1952" s="246">
        <v>2958465</v>
      </c>
      <c r="I1952" s="246">
        <v>1</v>
      </c>
      <c r="J1952" s="147" t="s">
        <v>1406</v>
      </c>
    </row>
    <row r="1953" spans="2:10" x14ac:dyDescent="0.2">
      <c r="B1953" s="148" t="s">
        <v>13248</v>
      </c>
      <c r="C1953" s="149" t="s">
        <v>3343</v>
      </c>
      <c r="D1953" s="147" t="s">
        <v>798</v>
      </c>
      <c r="E1953" s="147" t="s">
        <v>60</v>
      </c>
      <c r="F1953" s="147" t="s">
        <v>21</v>
      </c>
      <c r="G1953" s="147" t="s">
        <v>15483</v>
      </c>
      <c r="H1953" s="246">
        <v>2958465</v>
      </c>
      <c r="I1953" s="246">
        <v>1</v>
      </c>
      <c r="J1953" s="147" t="s">
        <v>1406</v>
      </c>
    </row>
    <row r="1954" spans="2:10" x14ac:dyDescent="0.2">
      <c r="B1954" s="148" t="s">
        <v>13248</v>
      </c>
      <c r="C1954" s="149" t="s">
        <v>3364</v>
      </c>
      <c r="D1954" s="147" t="s">
        <v>798</v>
      </c>
      <c r="E1954" s="147" t="s">
        <v>61</v>
      </c>
      <c r="F1954" s="147" t="s">
        <v>21</v>
      </c>
      <c r="G1954" s="147" t="s">
        <v>15484</v>
      </c>
      <c r="H1954" s="246">
        <v>2958465</v>
      </c>
      <c r="I1954" s="246">
        <v>1</v>
      </c>
      <c r="J1954" s="147" t="s">
        <v>1406</v>
      </c>
    </row>
    <row r="1955" spans="2:10" x14ac:dyDescent="0.2">
      <c r="B1955" s="148" t="s">
        <v>13248</v>
      </c>
      <c r="C1955" s="149" t="s">
        <v>3365</v>
      </c>
      <c r="D1955" s="147" t="s">
        <v>798</v>
      </c>
      <c r="E1955" s="147" t="s">
        <v>61</v>
      </c>
      <c r="F1955" s="147" t="s">
        <v>21</v>
      </c>
      <c r="G1955" s="147" t="s">
        <v>15484</v>
      </c>
      <c r="H1955" s="246">
        <v>2958465</v>
      </c>
      <c r="I1955" s="246">
        <v>1</v>
      </c>
      <c r="J1955" s="147" t="s">
        <v>1406</v>
      </c>
    </row>
    <row r="1956" spans="2:10" x14ac:dyDescent="0.2">
      <c r="B1956" s="148" t="s">
        <v>13248</v>
      </c>
      <c r="C1956" s="149" t="s">
        <v>3366</v>
      </c>
      <c r="D1956" s="147" t="s">
        <v>798</v>
      </c>
      <c r="E1956" s="147" t="s">
        <v>61</v>
      </c>
      <c r="F1956" s="147" t="s">
        <v>21</v>
      </c>
      <c r="G1956" s="147" t="s">
        <v>15484</v>
      </c>
      <c r="H1956" s="246">
        <v>2958465</v>
      </c>
      <c r="I1956" s="246">
        <v>1</v>
      </c>
      <c r="J1956" s="147" t="s">
        <v>1406</v>
      </c>
    </row>
    <row r="1957" spans="2:10" x14ac:dyDescent="0.2">
      <c r="B1957" s="148" t="s">
        <v>13248</v>
      </c>
      <c r="C1957" s="149" t="s">
        <v>3367</v>
      </c>
      <c r="D1957" s="147" t="s">
        <v>798</v>
      </c>
      <c r="E1957" s="147" t="s">
        <v>61</v>
      </c>
      <c r="F1957" s="147" t="s">
        <v>21</v>
      </c>
      <c r="G1957" s="147" t="s">
        <v>15484</v>
      </c>
      <c r="H1957" s="246">
        <v>2958465</v>
      </c>
      <c r="I1957" s="246">
        <v>1</v>
      </c>
      <c r="J1957" s="147" t="s">
        <v>1406</v>
      </c>
    </row>
    <row r="1958" spans="2:10" x14ac:dyDescent="0.2">
      <c r="B1958" s="148" t="s">
        <v>13248</v>
      </c>
      <c r="C1958" s="149" t="s">
        <v>3368</v>
      </c>
      <c r="D1958" s="147" t="s">
        <v>798</v>
      </c>
      <c r="E1958" s="147" t="s">
        <v>61</v>
      </c>
      <c r="F1958" s="147" t="s">
        <v>21</v>
      </c>
      <c r="G1958" s="147" t="s">
        <v>15484</v>
      </c>
      <c r="H1958" s="246">
        <v>2958465</v>
      </c>
      <c r="I1958" s="246">
        <v>1</v>
      </c>
      <c r="J1958" s="147" t="s">
        <v>1406</v>
      </c>
    </row>
    <row r="1959" spans="2:10" x14ac:dyDescent="0.2">
      <c r="B1959" s="148" t="s">
        <v>13248</v>
      </c>
      <c r="C1959" s="149" t="s">
        <v>3369</v>
      </c>
      <c r="D1959" s="147" t="s">
        <v>798</v>
      </c>
      <c r="E1959" s="147" t="s">
        <v>61</v>
      </c>
      <c r="F1959" s="147" t="s">
        <v>21</v>
      </c>
      <c r="G1959" s="147" t="s">
        <v>15484</v>
      </c>
      <c r="H1959" s="246">
        <v>2958465</v>
      </c>
      <c r="I1959" s="246">
        <v>1</v>
      </c>
      <c r="J1959" s="147" t="s">
        <v>1406</v>
      </c>
    </row>
    <row r="1960" spans="2:10" x14ac:dyDescent="0.2">
      <c r="B1960" s="148" t="s">
        <v>13248</v>
      </c>
      <c r="C1960" s="149" t="s">
        <v>3370</v>
      </c>
      <c r="D1960" s="147" t="s">
        <v>798</v>
      </c>
      <c r="E1960" s="147" t="s">
        <v>61</v>
      </c>
      <c r="F1960" s="147" t="s">
        <v>21</v>
      </c>
      <c r="G1960" s="147" t="s">
        <v>15484</v>
      </c>
      <c r="H1960" s="246">
        <v>2958465</v>
      </c>
      <c r="I1960" s="246">
        <v>1</v>
      </c>
      <c r="J1960" s="147" t="s">
        <v>1406</v>
      </c>
    </row>
    <row r="1961" spans="2:10" x14ac:dyDescent="0.2">
      <c r="B1961" s="148" t="s">
        <v>13248</v>
      </c>
      <c r="C1961" s="149" t="s">
        <v>3371</v>
      </c>
      <c r="D1961" s="147" t="s">
        <v>798</v>
      </c>
      <c r="E1961" s="147" t="s">
        <v>61</v>
      </c>
      <c r="F1961" s="147" t="s">
        <v>21</v>
      </c>
      <c r="G1961" s="147" t="s">
        <v>15484</v>
      </c>
      <c r="H1961" s="246">
        <v>2958465</v>
      </c>
      <c r="I1961" s="246">
        <v>1</v>
      </c>
      <c r="J1961" s="147" t="s">
        <v>1406</v>
      </c>
    </row>
    <row r="1962" spans="2:10" x14ac:dyDescent="0.2">
      <c r="B1962" s="148" t="s">
        <v>13248</v>
      </c>
      <c r="C1962" s="149" t="s">
        <v>3372</v>
      </c>
      <c r="D1962" s="147" t="s">
        <v>798</v>
      </c>
      <c r="E1962" s="147" t="s">
        <v>61</v>
      </c>
      <c r="F1962" s="147" t="s">
        <v>21</v>
      </c>
      <c r="G1962" s="147" t="s">
        <v>15484</v>
      </c>
      <c r="H1962" s="246">
        <v>2958465</v>
      </c>
      <c r="I1962" s="246">
        <v>1</v>
      </c>
      <c r="J1962" s="147" t="s">
        <v>1406</v>
      </c>
    </row>
    <row r="1963" spans="2:10" x14ac:dyDescent="0.2">
      <c r="B1963" s="148" t="s">
        <v>13248</v>
      </c>
      <c r="C1963" s="149" t="s">
        <v>3373</v>
      </c>
      <c r="D1963" s="147" t="s">
        <v>798</v>
      </c>
      <c r="E1963" s="147" t="s">
        <v>61</v>
      </c>
      <c r="F1963" s="147" t="s">
        <v>21</v>
      </c>
      <c r="G1963" s="147" t="s">
        <v>15484</v>
      </c>
      <c r="H1963" s="246">
        <v>2958465</v>
      </c>
      <c r="I1963" s="246">
        <v>1</v>
      </c>
      <c r="J1963" s="147" t="s">
        <v>1406</v>
      </c>
    </row>
    <row r="1964" spans="2:10" x14ac:dyDescent="0.2">
      <c r="B1964" s="148" t="s">
        <v>13248</v>
      </c>
      <c r="C1964" s="149" t="s">
        <v>3376</v>
      </c>
      <c r="D1964" s="147" t="s">
        <v>798</v>
      </c>
      <c r="E1964" s="147" t="s">
        <v>61</v>
      </c>
      <c r="F1964" s="147" t="s">
        <v>21</v>
      </c>
      <c r="G1964" s="147" t="s">
        <v>15484</v>
      </c>
      <c r="H1964" s="246">
        <v>2958465</v>
      </c>
      <c r="I1964" s="246">
        <v>1</v>
      </c>
      <c r="J1964" s="147" t="s">
        <v>1406</v>
      </c>
    </row>
    <row r="1965" spans="2:10" x14ac:dyDescent="0.2">
      <c r="B1965" s="148" t="s">
        <v>13248</v>
      </c>
      <c r="C1965" s="149" t="s">
        <v>3363</v>
      </c>
      <c r="D1965" s="147" t="s">
        <v>798</v>
      </c>
      <c r="E1965" s="147" t="s">
        <v>61</v>
      </c>
      <c r="F1965" s="147" t="s">
        <v>21</v>
      </c>
      <c r="G1965" s="147" t="s">
        <v>15484</v>
      </c>
      <c r="H1965" s="246">
        <v>2958465</v>
      </c>
      <c r="I1965" s="246">
        <v>1</v>
      </c>
      <c r="J1965" s="147" t="s">
        <v>1406</v>
      </c>
    </row>
    <row r="1966" spans="2:10" x14ac:dyDescent="0.2">
      <c r="B1966" s="148" t="s">
        <v>13248</v>
      </c>
      <c r="C1966" s="149" t="s">
        <v>3375</v>
      </c>
      <c r="D1966" s="147" t="s">
        <v>798</v>
      </c>
      <c r="E1966" s="147" t="s">
        <v>61</v>
      </c>
      <c r="F1966" s="147" t="s">
        <v>21</v>
      </c>
      <c r="G1966" s="147" t="s">
        <v>15484</v>
      </c>
      <c r="H1966" s="246">
        <v>2958465</v>
      </c>
      <c r="I1966" s="246">
        <v>1</v>
      </c>
      <c r="J1966" s="147" t="s">
        <v>1406</v>
      </c>
    </row>
    <row r="1967" spans="2:10" x14ac:dyDescent="0.2">
      <c r="B1967" s="148" t="s">
        <v>13248</v>
      </c>
      <c r="C1967" s="149" t="s">
        <v>3374</v>
      </c>
      <c r="D1967" s="147" t="s">
        <v>798</v>
      </c>
      <c r="E1967" s="147" t="s">
        <v>61</v>
      </c>
      <c r="F1967" s="147" t="s">
        <v>21</v>
      </c>
      <c r="G1967" s="147" t="s">
        <v>15484</v>
      </c>
      <c r="H1967" s="246">
        <v>2958465</v>
      </c>
      <c r="I1967" s="246">
        <v>1</v>
      </c>
      <c r="J1967" s="147" t="s">
        <v>1406</v>
      </c>
    </row>
    <row r="1968" spans="2:10" x14ac:dyDescent="0.2">
      <c r="B1968" s="148" t="s">
        <v>13248</v>
      </c>
      <c r="C1968" s="149" t="s">
        <v>3360</v>
      </c>
      <c r="D1968" s="147" t="s">
        <v>798</v>
      </c>
      <c r="E1968" s="147" t="s">
        <v>61</v>
      </c>
      <c r="F1968" s="147" t="s">
        <v>21</v>
      </c>
      <c r="G1968" s="147" t="s">
        <v>15484</v>
      </c>
      <c r="H1968" s="246">
        <v>2958465</v>
      </c>
      <c r="I1968" s="246">
        <v>1</v>
      </c>
      <c r="J1968" s="147" t="s">
        <v>1406</v>
      </c>
    </row>
    <row r="1969" spans="2:10" x14ac:dyDescent="0.2">
      <c r="B1969" s="148" t="s">
        <v>13248</v>
      </c>
      <c r="C1969" s="149" t="s">
        <v>3359</v>
      </c>
      <c r="D1969" s="147" t="s">
        <v>798</v>
      </c>
      <c r="E1969" s="147" t="s">
        <v>61</v>
      </c>
      <c r="F1969" s="147" t="s">
        <v>21</v>
      </c>
      <c r="G1969" s="147" t="s">
        <v>15484</v>
      </c>
      <c r="H1969" s="246">
        <v>2958465</v>
      </c>
      <c r="I1969" s="246">
        <v>1</v>
      </c>
      <c r="J1969" s="147" t="s">
        <v>1406</v>
      </c>
    </row>
    <row r="1970" spans="2:10" x14ac:dyDescent="0.2">
      <c r="B1970" s="148" t="s">
        <v>13248</v>
      </c>
      <c r="C1970" s="149" t="s">
        <v>3362</v>
      </c>
      <c r="D1970" s="147" t="s">
        <v>798</v>
      </c>
      <c r="E1970" s="147" t="s">
        <v>61</v>
      </c>
      <c r="F1970" s="147" t="s">
        <v>21</v>
      </c>
      <c r="G1970" s="147" t="s">
        <v>15484</v>
      </c>
      <c r="H1970" s="246">
        <v>2958465</v>
      </c>
      <c r="I1970" s="246">
        <v>1</v>
      </c>
      <c r="J1970" s="147" t="s">
        <v>1406</v>
      </c>
    </row>
    <row r="1971" spans="2:10" x14ac:dyDescent="0.2">
      <c r="B1971" s="148" t="s">
        <v>13248</v>
      </c>
      <c r="C1971" s="149" t="s">
        <v>3361</v>
      </c>
      <c r="D1971" s="147" t="s">
        <v>798</v>
      </c>
      <c r="E1971" s="147" t="s">
        <v>61</v>
      </c>
      <c r="F1971" s="147" t="s">
        <v>21</v>
      </c>
      <c r="G1971" s="147" t="s">
        <v>15484</v>
      </c>
      <c r="H1971" s="246">
        <v>2958465</v>
      </c>
      <c r="I1971" s="246">
        <v>1</v>
      </c>
      <c r="J1971" s="147" t="s">
        <v>1406</v>
      </c>
    </row>
    <row r="1972" spans="2:10" x14ac:dyDescent="0.2">
      <c r="B1972" s="148" t="s">
        <v>13248</v>
      </c>
      <c r="C1972" s="149" t="s">
        <v>3382</v>
      </c>
      <c r="D1972" s="147" t="s">
        <v>798</v>
      </c>
      <c r="E1972" s="147" t="s">
        <v>62</v>
      </c>
      <c r="F1972" s="147" t="s">
        <v>21</v>
      </c>
      <c r="G1972" s="147" t="s">
        <v>15485</v>
      </c>
      <c r="H1972" s="246">
        <v>2958465</v>
      </c>
      <c r="I1972" s="246">
        <v>1</v>
      </c>
      <c r="J1972" s="147" t="s">
        <v>1406</v>
      </c>
    </row>
    <row r="1973" spans="2:10" x14ac:dyDescent="0.2">
      <c r="B1973" s="148" t="s">
        <v>13248</v>
      </c>
      <c r="C1973" s="149" t="s">
        <v>3383</v>
      </c>
      <c r="D1973" s="147" t="s">
        <v>798</v>
      </c>
      <c r="E1973" s="147" t="s">
        <v>62</v>
      </c>
      <c r="F1973" s="147" t="s">
        <v>21</v>
      </c>
      <c r="G1973" s="147" t="s">
        <v>15485</v>
      </c>
      <c r="H1973" s="246">
        <v>2958465</v>
      </c>
      <c r="I1973" s="246">
        <v>1</v>
      </c>
      <c r="J1973" s="147" t="s">
        <v>1406</v>
      </c>
    </row>
    <row r="1974" spans="2:10" x14ac:dyDescent="0.2">
      <c r="B1974" s="148" t="s">
        <v>13248</v>
      </c>
      <c r="C1974" s="149" t="s">
        <v>3384</v>
      </c>
      <c r="D1974" s="147" t="s">
        <v>798</v>
      </c>
      <c r="E1974" s="147" t="s">
        <v>62</v>
      </c>
      <c r="F1974" s="147" t="s">
        <v>21</v>
      </c>
      <c r="G1974" s="147" t="s">
        <v>15485</v>
      </c>
      <c r="H1974" s="246">
        <v>2958465</v>
      </c>
      <c r="I1974" s="246">
        <v>1</v>
      </c>
      <c r="J1974" s="147" t="s">
        <v>1406</v>
      </c>
    </row>
    <row r="1975" spans="2:10" x14ac:dyDescent="0.2">
      <c r="B1975" s="148" t="s">
        <v>13248</v>
      </c>
      <c r="C1975" s="149" t="s">
        <v>3385</v>
      </c>
      <c r="D1975" s="147" t="s">
        <v>798</v>
      </c>
      <c r="E1975" s="147" t="s">
        <v>62</v>
      </c>
      <c r="F1975" s="147" t="s">
        <v>21</v>
      </c>
      <c r="G1975" s="147" t="s">
        <v>15485</v>
      </c>
      <c r="H1975" s="246">
        <v>2958465</v>
      </c>
      <c r="I1975" s="246">
        <v>1</v>
      </c>
      <c r="J1975" s="147" t="s">
        <v>1406</v>
      </c>
    </row>
    <row r="1976" spans="2:10" x14ac:dyDescent="0.2">
      <c r="B1976" s="148" t="s">
        <v>13248</v>
      </c>
      <c r="C1976" s="149" t="s">
        <v>3386</v>
      </c>
      <c r="D1976" s="147" t="s">
        <v>798</v>
      </c>
      <c r="E1976" s="147" t="s">
        <v>62</v>
      </c>
      <c r="F1976" s="147" t="s">
        <v>21</v>
      </c>
      <c r="G1976" s="147" t="s">
        <v>15485</v>
      </c>
      <c r="H1976" s="246">
        <v>2958465</v>
      </c>
      <c r="I1976" s="246">
        <v>1</v>
      </c>
      <c r="J1976" s="147" t="s">
        <v>1406</v>
      </c>
    </row>
    <row r="1977" spans="2:10" x14ac:dyDescent="0.2">
      <c r="B1977" s="148" t="s">
        <v>13248</v>
      </c>
      <c r="C1977" s="149" t="s">
        <v>3387</v>
      </c>
      <c r="D1977" s="147" t="s">
        <v>798</v>
      </c>
      <c r="E1977" s="147" t="s">
        <v>62</v>
      </c>
      <c r="F1977" s="147" t="s">
        <v>21</v>
      </c>
      <c r="G1977" s="147" t="s">
        <v>15485</v>
      </c>
      <c r="H1977" s="246">
        <v>2958465</v>
      </c>
      <c r="I1977" s="246">
        <v>1</v>
      </c>
      <c r="J1977" s="147" t="s">
        <v>1406</v>
      </c>
    </row>
    <row r="1978" spans="2:10" x14ac:dyDescent="0.2">
      <c r="B1978" s="148" t="s">
        <v>13248</v>
      </c>
      <c r="C1978" s="149" t="s">
        <v>3388</v>
      </c>
      <c r="D1978" s="147" t="s">
        <v>798</v>
      </c>
      <c r="E1978" s="147" t="s">
        <v>62</v>
      </c>
      <c r="F1978" s="147" t="s">
        <v>21</v>
      </c>
      <c r="G1978" s="147" t="s">
        <v>15485</v>
      </c>
      <c r="H1978" s="246">
        <v>2958465</v>
      </c>
      <c r="I1978" s="246">
        <v>1</v>
      </c>
      <c r="J1978" s="147" t="s">
        <v>1406</v>
      </c>
    </row>
    <row r="1979" spans="2:10" x14ac:dyDescent="0.2">
      <c r="B1979" s="148" t="s">
        <v>13248</v>
      </c>
      <c r="C1979" s="149" t="s">
        <v>13998</v>
      </c>
      <c r="D1979" s="147" t="s">
        <v>798</v>
      </c>
      <c r="E1979" s="147" t="s">
        <v>62</v>
      </c>
      <c r="F1979" s="147" t="s">
        <v>21</v>
      </c>
      <c r="G1979" s="147" t="s">
        <v>15485</v>
      </c>
      <c r="H1979" s="246">
        <v>2958465</v>
      </c>
      <c r="I1979" s="246">
        <v>42005</v>
      </c>
      <c r="J1979" s="147" t="s">
        <v>1406</v>
      </c>
    </row>
    <row r="1980" spans="2:10" x14ac:dyDescent="0.2">
      <c r="B1980" s="148" t="s">
        <v>13248</v>
      </c>
      <c r="C1980" s="149" t="s">
        <v>3389</v>
      </c>
      <c r="D1980" s="147" t="s">
        <v>798</v>
      </c>
      <c r="E1980" s="147" t="s">
        <v>62</v>
      </c>
      <c r="F1980" s="147" t="s">
        <v>21</v>
      </c>
      <c r="G1980" s="147" t="s">
        <v>15485</v>
      </c>
      <c r="H1980" s="246">
        <v>2958465</v>
      </c>
      <c r="I1980" s="246">
        <v>1</v>
      </c>
      <c r="J1980" s="147" t="s">
        <v>1406</v>
      </c>
    </row>
    <row r="1981" spans="2:10" x14ac:dyDescent="0.2">
      <c r="B1981" s="148" t="s">
        <v>13248</v>
      </c>
      <c r="C1981" s="149" t="s">
        <v>3390</v>
      </c>
      <c r="D1981" s="147" t="s">
        <v>798</v>
      </c>
      <c r="E1981" s="147" t="s">
        <v>62</v>
      </c>
      <c r="F1981" s="147" t="s">
        <v>21</v>
      </c>
      <c r="G1981" s="147" t="s">
        <v>15485</v>
      </c>
      <c r="H1981" s="246">
        <v>2958465</v>
      </c>
      <c r="I1981" s="246">
        <v>1</v>
      </c>
      <c r="J1981" s="147" t="s">
        <v>1406</v>
      </c>
    </row>
    <row r="1982" spans="2:10" x14ac:dyDescent="0.2">
      <c r="B1982" s="148" t="s">
        <v>13248</v>
      </c>
      <c r="C1982" s="149" t="s">
        <v>3391</v>
      </c>
      <c r="D1982" s="147" t="s">
        <v>798</v>
      </c>
      <c r="E1982" s="147" t="s">
        <v>62</v>
      </c>
      <c r="F1982" s="147" t="s">
        <v>21</v>
      </c>
      <c r="G1982" s="147" t="s">
        <v>15485</v>
      </c>
      <c r="H1982" s="246">
        <v>2958465</v>
      </c>
      <c r="I1982" s="246">
        <v>1</v>
      </c>
      <c r="J1982" s="147" t="s">
        <v>1406</v>
      </c>
    </row>
    <row r="1983" spans="2:10" x14ac:dyDescent="0.2">
      <c r="B1983" s="148" t="s">
        <v>13248</v>
      </c>
      <c r="C1983" s="149" t="s">
        <v>3394</v>
      </c>
      <c r="D1983" s="147" t="s">
        <v>798</v>
      </c>
      <c r="E1983" s="147" t="s">
        <v>62</v>
      </c>
      <c r="F1983" s="147" t="s">
        <v>21</v>
      </c>
      <c r="G1983" s="147" t="s">
        <v>15485</v>
      </c>
      <c r="H1983" s="246">
        <v>2958465</v>
      </c>
      <c r="I1983" s="246">
        <v>1</v>
      </c>
      <c r="J1983" s="147" t="s">
        <v>1406</v>
      </c>
    </row>
    <row r="1984" spans="2:10" x14ac:dyDescent="0.2">
      <c r="B1984" s="148" t="s">
        <v>13248</v>
      </c>
      <c r="C1984" s="149" t="s">
        <v>3381</v>
      </c>
      <c r="D1984" s="147" t="s">
        <v>798</v>
      </c>
      <c r="E1984" s="147" t="s">
        <v>62</v>
      </c>
      <c r="F1984" s="147" t="s">
        <v>21</v>
      </c>
      <c r="G1984" s="147" t="s">
        <v>15485</v>
      </c>
      <c r="H1984" s="246">
        <v>2958465</v>
      </c>
      <c r="I1984" s="246">
        <v>1</v>
      </c>
      <c r="J1984" s="147" t="s">
        <v>1406</v>
      </c>
    </row>
    <row r="1985" spans="2:10" x14ac:dyDescent="0.2">
      <c r="B1985" s="148" t="s">
        <v>13248</v>
      </c>
      <c r="C1985" s="149" t="s">
        <v>3393</v>
      </c>
      <c r="D1985" s="147" t="s">
        <v>798</v>
      </c>
      <c r="E1985" s="147" t="s">
        <v>62</v>
      </c>
      <c r="F1985" s="147" t="s">
        <v>21</v>
      </c>
      <c r="G1985" s="147" t="s">
        <v>15485</v>
      </c>
      <c r="H1985" s="246">
        <v>2958465</v>
      </c>
      <c r="I1985" s="246">
        <v>1</v>
      </c>
      <c r="J1985" s="147" t="s">
        <v>1406</v>
      </c>
    </row>
    <row r="1986" spans="2:10" x14ac:dyDescent="0.2">
      <c r="B1986" s="148" t="s">
        <v>13248</v>
      </c>
      <c r="C1986" s="149" t="s">
        <v>3392</v>
      </c>
      <c r="D1986" s="147" t="s">
        <v>798</v>
      </c>
      <c r="E1986" s="147" t="s">
        <v>62</v>
      </c>
      <c r="F1986" s="147" t="s">
        <v>21</v>
      </c>
      <c r="G1986" s="147" t="s">
        <v>15485</v>
      </c>
      <c r="H1986" s="246">
        <v>2958465</v>
      </c>
      <c r="I1986" s="246">
        <v>1</v>
      </c>
      <c r="J1986" s="147" t="s">
        <v>1406</v>
      </c>
    </row>
    <row r="1987" spans="2:10" x14ac:dyDescent="0.2">
      <c r="B1987" s="148" t="s">
        <v>13248</v>
      </c>
      <c r="C1987" s="149" t="s">
        <v>3378</v>
      </c>
      <c r="D1987" s="147" t="s">
        <v>798</v>
      </c>
      <c r="E1987" s="147" t="s">
        <v>62</v>
      </c>
      <c r="F1987" s="147" t="s">
        <v>21</v>
      </c>
      <c r="G1987" s="147" t="s">
        <v>15485</v>
      </c>
      <c r="H1987" s="246">
        <v>2958465</v>
      </c>
      <c r="I1987" s="246">
        <v>1</v>
      </c>
      <c r="J1987" s="147" t="s">
        <v>1406</v>
      </c>
    </row>
    <row r="1988" spans="2:10" x14ac:dyDescent="0.2">
      <c r="B1988" s="148" t="s">
        <v>13248</v>
      </c>
      <c r="C1988" s="149" t="s">
        <v>3377</v>
      </c>
      <c r="D1988" s="147" t="s">
        <v>798</v>
      </c>
      <c r="E1988" s="147" t="s">
        <v>62</v>
      </c>
      <c r="F1988" s="147" t="s">
        <v>21</v>
      </c>
      <c r="G1988" s="147" t="s">
        <v>15485</v>
      </c>
      <c r="H1988" s="246">
        <v>2958465</v>
      </c>
      <c r="I1988" s="246">
        <v>1</v>
      </c>
      <c r="J1988" s="147" t="s">
        <v>1406</v>
      </c>
    </row>
    <row r="1989" spans="2:10" x14ac:dyDescent="0.2">
      <c r="B1989" s="148" t="s">
        <v>13248</v>
      </c>
      <c r="C1989" s="149" t="s">
        <v>3380</v>
      </c>
      <c r="D1989" s="147" t="s">
        <v>798</v>
      </c>
      <c r="E1989" s="147" t="s">
        <v>62</v>
      </c>
      <c r="F1989" s="147" t="s">
        <v>21</v>
      </c>
      <c r="G1989" s="147" t="s">
        <v>15485</v>
      </c>
      <c r="H1989" s="246">
        <v>2958465</v>
      </c>
      <c r="I1989" s="246">
        <v>1</v>
      </c>
      <c r="J1989" s="147" t="s">
        <v>1406</v>
      </c>
    </row>
    <row r="1990" spans="2:10" x14ac:dyDescent="0.2">
      <c r="B1990" s="148" t="s">
        <v>13248</v>
      </c>
      <c r="C1990" s="149" t="s">
        <v>3379</v>
      </c>
      <c r="D1990" s="147" t="s">
        <v>798</v>
      </c>
      <c r="E1990" s="147" t="s">
        <v>62</v>
      </c>
      <c r="F1990" s="147" t="s">
        <v>21</v>
      </c>
      <c r="G1990" s="147" t="s">
        <v>15485</v>
      </c>
      <c r="H1990" s="246">
        <v>2958465</v>
      </c>
      <c r="I1990" s="246">
        <v>1</v>
      </c>
      <c r="J1990" s="147" t="s">
        <v>1406</v>
      </c>
    </row>
    <row r="1991" spans="2:10" x14ac:dyDescent="0.2">
      <c r="B1991" s="148" t="s">
        <v>13248</v>
      </c>
      <c r="C1991" s="149" t="s">
        <v>3400</v>
      </c>
      <c r="D1991" s="147" t="s">
        <v>798</v>
      </c>
      <c r="E1991" s="147" t="s">
        <v>63</v>
      </c>
      <c r="F1991" s="147" t="s">
        <v>21</v>
      </c>
      <c r="G1991" s="147" t="s">
        <v>15486</v>
      </c>
      <c r="H1991" s="246">
        <v>2958465</v>
      </c>
      <c r="I1991" s="246">
        <v>1</v>
      </c>
      <c r="J1991" s="147" t="s">
        <v>1406</v>
      </c>
    </row>
    <row r="1992" spans="2:10" x14ac:dyDescent="0.2">
      <c r="B1992" s="148" t="s">
        <v>13248</v>
      </c>
      <c r="C1992" s="149" t="s">
        <v>3401</v>
      </c>
      <c r="D1992" s="147" t="s">
        <v>798</v>
      </c>
      <c r="E1992" s="147" t="s">
        <v>63</v>
      </c>
      <c r="F1992" s="147" t="s">
        <v>21</v>
      </c>
      <c r="G1992" s="147" t="s">
        <v>15486</v>
      </c>
      <c r="H1992" s="246">
        <v>2958465</v>
      </c>
      <c r="I1992" s="246">
        <v>1</v>
      </c>
      <c r="J1992" s="147" t="s">
        <v>1406</v>
      </c>
    </row>
    <row r="1993" spans="2:10" x14ac:dyDescent="0.2">
      <c r="B1993" s="148" t="s">
        <v>13248</v>
      </c>
      <c r="C1993" s="149" t="s">
        <v>3402</v>
      </c>
      <c r="D1993" s="147" t="s">
        <v>798</v>
      </c>
      <c r="E1993" s="147" t="s">
        <v>63</v>
      </c>
      <c r="F1993" s="147" t="s">
        <v>21</v>
      </c>
      <c r="G1993" s="147" t="s">
        <v>15486</v>
      </c>
      <c r="H1993" s="246">
        <v>2958465</v>
      </c>
      <c r="I1993" s="246">
        <v>1</v>
      </c>
      <c r="J1993" s="147" t="s">
        <v>1406</v>
      </c>
    </row>
    <row r="1994" spans="2:10" x14ac:dyDescent="0.2">
      <c r="B1994" s="148" t="s">
        <v>13248</v>
      </c>
      <c r="C1994" s="149" t="s">
        <v>3403</v>
      </c>
      <c r="D1994" s="147" t="s">
        <v>798</v>
      </c>
      <c r="E1994" s="147" t="s">
        <v>63</v>
      </c>
      <c r="F1994" s="147" t="s">
        <v>21</v>
      </c>
      <c r="G1994" s="147" t="s">
        <v>15486</v>
      </c>
      <c r="H1994" s="246">
        <v>2958465</v>
      </c>
      <c r="I1994" s="246">
        <v>1</v>
      </c>
      <c r="J1994" s="147" t="s">
        <v>1406</v>
      </c>
    </row>
    <row r="1995" spans="2:10" x14ac:dyDescent="0.2">
      <c r="B1995" s="148" t="s">
        <v>13248</v>
      </c>
      <c r="C1995" s="149" t="s">
        <v>3404</v>
      </c>
      <c r="D1995" s="147" t="s">
        <v>798</v>
      </c>
      <c r="E1995" s="147" t="s">
        <v>63</v>
      </c>
      <c r="F1995" s="147" t="s">
        <v>21</v>
      </c>
      <c r="G1995" s="147" t="s">
        <v>15486</v>
      </c>
      <c r="H1995" s="246">
        <v>2958465</v>
      </c>
      <c r="I1995" s="246">
        <v>1</v>
      </c>
      <c r="J1995" s="147" t="s">
        <v>1406</v>
      </c>
    </row>
    <row r="1996" spans="2:10" x14ac:dyDescent="0.2">
      <c r="B1996" s="148" t="s">
        <v>13248</v>
      </c>
      <c r="C1996" s="149" t="s">
        <v>3405</v>
      </c>
      <c r="D1996" s="147" t="s">
        <v>798</v>
      </c>
      <c r="E1996" s="147" t="s">
        <v>63</v>
      </c>
      <c r="F1996" s="147" t="s">
        <v>21</v>
      </c>
      <c r="G1996" s="147" t="s">
        <v>15486</v>
      </c>
      <c r="H1996" s="246">
        <v>2958465</v>
      </c>
      <c r="I1996" s="246">
        <v>1</v>
      </c>
      <c r="J1996" s="147" t="s">
        <v>1406</v>
      </c>
    </row>
    <row r="1997" spans="2:10" x14ac:dyDescent="0.2">
      <c r="B1997" s="148" t="s">
        <v>13248</v>
      </c>
      <c r="C1997" s="149" t="s">
        <v>3406</v>
      </c>
      <c r="D1997" s="147" t="s">
        <v>798</v>
      </c>
      <c r="E1997" s="147" t="s">
        <v>63</v>
      </c>
      <c r="F1997" s="147" t="s">
        <v>21</v>
      </c>
      <c r="G1997" s="147" t="s">
        <v>15486</v>
      </c>
      <c r="H1997" s="246">
        <v>2958465</v>
      </c>
      <c r="I1997" s="246">
        <v>1</v>
      </c>
      <c r="J1997" s="147" t="s">
        <v>1406</v>
      </c>
    </row>
    <row r="1998" spans="2:10" x14ac:dyDescent="0.2">
      <c r="B1998" s="148" t="s">
        <v>13248</v>
      </c>
      <c r="C1998" s="149" t="s">
        <v>3407</v>
      </c>
      <c r="D1998" s="147" t="s">
        <v>798</v>
      </c>
      <c r="E1998" s="147" t="s">
        <v>63</v>
      </c>
      <c r="F1998" s="147" t="s">
        <v>21</v>
      </c>
      <c r="G1998" s="147" t="s">
        <v>15486</v>
      </c>
      <c r="H1998" s="246">
        <v>2958465</v>
      </c>
      <c r="I1998" s="246">
        <v>1</v>
      </c>
      <c r="J1998" s="147" t="s">
        <v>1406</v>
      </c>
    </row>
    <row r="1999" spans="2:10" x14ac:dyDescent="0.2">
      <c r="B1999" s="148" t="s">
        <v>13248</v>
      </c>
      <c r="C1999" s="149" t="s">
        <v>3408</v>
      </c>
      <c r="D1999" s="147" t="s">
        <v>798</v>
      </c>
      <c r="E1999" s="147" t="s">
        <v>63</v>
      </c>
      <c r="F1999" s="147" t="s">
        <v>21</v>
      </c>
      <c r="G1999" s="147" t="s">
        <v>15486</v>
      </c>
      <c r="H1999" s="246">
        <v>2958465</v>
      </c>
      <c r="I1999" s="246">
        <v>1</v>
      </c>
      <c r="J1999" s="147" t="s">
        <v>1406</v>
      </c>
    </row>
    <row r="2000" spans="2:10" x14ac:dyDescent="0.2">
      <c r="B2000" s="148" t="s">
        <v>13248</v>
      </c>
      <c r="C2000" s="149" t="s">
        <v>3409</v>
      </c>
      <c r="D2000" s="147" t="s">
        <v>798</v>
      </c>
      <c r="E2000" s="147" t="s">
        <v>63</v>
      </c>
      <c r="F2000" s="147" t="s">
        <v>21</v>
      </c>
      <c r="G2000" s="147" t="s">
        <v>15486</v>
      </c>
      <c r="H2000" s="246">
        <v>2958465</v>
      </c>
      <c r="I2000" s="246">
        <v>1</v>
      </c>
      <c r="J2000" s="147" t="s">
        <v>1406</v>
      </c>
    </row>
    <row r="2001" spans="2:10" x14ac:dyDescent="0.2">
      <c r="B2001" s="148" t="s">
        <v>13248</v>
      </c>
      <c r="C2001" s="149" t="s">
        <v>3412</v>
      </c>
      <c r="D2001" s="147" t="s">
        <v>798</v>
      </c>
      <c r="E2001" s="147" t="s">
        <v>63</v>
      </c>
      <c r="F2001" s="147" t="s">
        <v>21</v>
      </c>
      <c r="G2001" s="147" t="s">
        <v>15486</v>
      </c>
      <c r="H2001" s="246">
        <v>2958465</v>
      </c>
      <c r="I2001" s="246">
        <v>1</v>
      </c>
      <c r="J2001" s="147" t="s">
        <v>1406</v>
      </c>
    </row>
    <row r="2002" spans="2:10" x14ac:dyDescent="0.2">
      <c r="B2002" s="148" t="s">
        <v>13248</v>
      </c>
      <c r="C2002" s="149" t="s">
        <v>13999</v>
      </c>
      <c r="D2002" s="147" t="s">
        <v>798</v>
      </c>
      <c r="E2002" s="147" t="s">
        <v>63</v>
      </c>
      <c r="F2002" s="147" t="s">
        <v>21</v>
      </c>
      <c r="G2002" s="147" t="s">
        <v>15486</v>
      </c>
      <c r="H2002" s="246">
        <v>2958465</v>
      </c>
      <c r="I2002" s="246">
        <v>42005</v>
      </c>
      <c r="J2002" s="147" t="s">
        <v>1406</v>
      </c>
    </row>
    <row r="2003" spans="2:10" x14ac:dyDescent="0.2">
      <c r="B2003" s="148" t="s">
        <v>13248</v>
      </c>
      <c r="C2003" s="149" t="s">
        <v>3399</v>
      </c>
      <c r="D2003" s="147" t="s">
        <v>798</v>
      </c>
      <c r="E2003" s="147" t="s">
        <v>63</v>
      </c>
      <c r="F2003" s="147" t="s">
        <v>21</v>
      </c>
      <c r="G2003" s="147" t="s">
        <v>15486</v>
      </c>
      <c r="H2003" s="246">
        <v>2958465</v>
      </c>
      <c r="I2003" s="246">
        <v>1</v>
      </c>
      <c r="J2003" s="147" t="s">
        <v>1406</v>
      </c>
    </row>
    <row r="2004" spans="2:10" x14ac:dyDescent="0.2">
      <c r="B2004" s="148" t="s">
        <v>13248</v>
      </c>
      <c r="C2004" s="149" t="s">
        <v>3411</v>
      </c>
      <c r="D2004" s="147" t="s">
        <v>798</v>
      </c>
      <c r="E2004" s="147" t="s">
        <v>63</v>
      </c>
      <c r="F2004" s="147" t="s">
        <v>21</v>
      </c>
      <c r="G2004" s="147" t="s">
        <v>15486</v>
      </c>
      <c r="H2004" s="246">
        <v>2958465</v>
      </c>
      <c r="I2004" s="246">
        <v>1</v>
      </c>
      <c r="J2004" s="147" t="s">
        <v>1406</v>
      </c>
    </row>
    <row r="2005" spans="2:10" x14ac:dyDescent="0.2">
      <c r="B2005" s="148" t="s">
        <v>13248</v>
      </c>
      <c r="C2005" s="149" t="s">
        <v>3410</v>
      </c>
      <c r="D2005" s="147" t="s">
        <v>798</v>
      </c>
      <c r="E2005" s="147" t="s">
        <v>63</v>
      </c>
      <c r="F2005" s="147" t="s">
        <v>21</v>
      </c>
      <c r="G2005" s="147" t="s">
        <v>15486</v>
      </c>
      <c r="H2005" s="246">
        <v>2958465</v>
      </c>
      <c r="I2005" s="246">
        <v>1</v>
      </c>
      <c r="J2005" s="147" t="s">
        <v>1406</v>
      </c>
    </row>
    <row r="2006" spans="2:10" x14ac:dyDescent="0.2">
      <c r="B2006" s="148" t="s">
        <v>13248</v>
      </c>
      <c r="C2006" s="149" t="s">
        <v>3396</v>
      </c>
      <c r="D2006" s="147" t="s">
        <v>798</v>
      </c>
      <c r="E2006" s="147" t="s">
        <v>63</v>
      </c>
      <c r="F2006" s="147" t="s">
        <v>21</v>
      </c>
      <c r="G2006" s="147" t="s">
        <v>15486</v>
      </c>
      <c r="H2006" s="246">
        <v>2958465</v>
      </c>
      <c r="I2006" s="246">
        <v>1</v>
      </c>
      <c r="J2006" s="147" t="s">
        <v>1406</v>
      </c>
    </row>
    <row r="2007" spans="2:10" x14ac:dyDescent="0.2">
      <c r="B2007" s="148" t="s">
        <v>13248</v>
      </c>
      <c r="C2007" s="149" t="s">
        <v>3395</v>
      </c>
      <c r="D2007" s="147" t="s">
        <v>798</v>
      </c>
      <c r="E2007" s="147" t="s">
        <v>63</v>
      </c>
      <c r="F2007" s="147" t="s">
        <v>21</v>
      </c>
      <c r="G2007" s="147" t="s">
        <v>15486</v>
      </c>
      <c r="H2007" s="246">
        <v>2958465</v>
      </c>
      <c r="I2007" s="246">
        <v>1</v>
      </c>
      <c r="J2007" s="147" t="s">
        <v>1406</v>
      </c>
    </row>
    <row r="2008" spans="2:10" x14ac:dyDescent="0.2">
      <c r="B2008" s="148" t="s">
        <v>13248</v>
      </c>
      <c r="C2008" s="149" t="s">
        <v>3398</v>
      </c>
      <c r="D2008" s="147" t="s">
        <v>798</v>
      </c>
      <c r="E2008" s="147" t="s">
        <v>63</v>
      </c>
      <c r="F2008" s="147" t="s">
        <v>21</v>
      </c>
      <c r="G2008" s="147" t="s">
        <v>15486</v>
      </c>
      <c r="H2008" s="246">
        <v>2958465</v>
      </c>
      <c r="I2008" s="246">
        <v>1</v>
      </c>
      <c r="J2008" s="147" t="s">
        <v>1406</v>
      </c>
    </row>
    <row r="2009" spans="2:10" x14ac:dyDescent="0.2">
      <c r="B2009" s="148" t="s">
        <v>13248</v>
      </c>
      <c r="C2009" s="149" t="s">
        <v>3397</v>
      </c>
      <c r="D2009" s="147" t="s">
        <v>798</v>
      </c>
      <c r="E2009" s="147" t="s">
        <v>63</v>
      </c>
      <c r="F2009" s="147" t="s">
        <v>21</v>
      </c>
      <c r="G2009" s="147" t="s">
        <v>15486</v>
      </c>
      <c r="H2009" s="246">
        <v>2958465</v>
      </c>
      <c r="I2009" s="246">
        <v>1</v>
      </c>
      <c r="J2009" s="147" t="s">
        <v>1406</v>
      </c>
    </row>
    <row r="2010" spans="2:10" x14ac:dyDescent="0.2">
      <c r="B2010" s="148" t="s">
        <v>13248</v>
      </c>
      <c r="C2010" s="149" t="s">
        <v>3436</v>
      </c>
      <c r="D2010" s="147" t="s">
        <v>798</v>
      </c>
      <c r="E2010" s="147" t="s">
        <v>65</v>
      </c>
      <c r="F2010" s="147" t="s">
        <v>21</v>
      </c>
      <c r="G2010" s="147" t="s">
        <v>15487</v>
      </c>
      <c r="H2010" s="246">
        <v>2958465</v>
      </c>
      <c r="I2010" s="246">
        <v>1</v>
      </c>
      <c r="J2010" s="147" t="s">
        <v>1406</v>
      </c>
    </row>
    <row r="2011" spans="2:10" x14ac:dyDescent="0.2">
      <c r="B2011" s="148" t="s">
        <v>13248</v>
      </c>
      <c r="C2011" s="149" t="s">
        <v>3437</v>
      </c>
      <c r="D2011" s="147" t="s">
        <v>798</v>
      </c>
      <c r="E2011" s="147" t="s">
        <v>65</v>
      </c>
      <c r="F2011" s="147" t="s">
        <v>21</v>
      </c>
      <c r="G2011" s="147" t="s">
        <v>15487</v>
      </c>
      <c r="H2011" s="246">
        <v>2958465</v>
      </c>
      <c r="I2011" s="246">
        <v>1</v>
      </c>
      <c r="J2011" s="147" t="s">
        <v>1406</v>
      </c>
    </row>
    <row r="2012" spans="2:10" x14ac:dyDescent="0.2">
      <c r="B2012" s="148" t="s">
        <v>13248</v>
      </c>
      <c r="C2012" s="149" t="s">
        <v>3438</v>
      </c>
      <c r="D2012" s="147" t="s">
        <v>798</v>
      </c>
      <c r="E2012" s="147" t="s">
        <v>65</v>
      </c>
      <c r="F2012" s="147" t="s">
        <v>21</v>
      </c>
      <c r="G2012" s="147" t="s">
        <v>15487</v>
      </c>
      <c r="H2012" s="246">
        <v>2958465</v>
      </c>
      <c r="I2012" s="246">
        <v>1</v>
      </c>
      <c r="J2012" s="147" t="s">
        <v>1406</v>
      </c>
    </row>
    <row r="2013" spans="2:10" x14ac:dyDescent="0.2">
      <c r="B2013" s="148" t="s">
        <v>13248</v>
      </c>
      <c r="C2013" s="149" t="s">
        <v>3439</v>
      </c>
      <c r="D2013" s="147" t="s">
        <v>798</v>
      </c>
      <c r="E2013" s="147" t="s">
        <v>65</v>
      </c>
      <c r="F2013" s="147" t="s">
        <v>21</v>
      </c>
      <c r="G2013" s="147" t="s">
        <v>15487</v>
      </c>
      <c r="H2013" s="246">
        <v>2958465</v>
      </c>
      <c r="I2013" s="246">
        <v>1</v>
      </c>
      <c r="J2013" s="147" t="s">
        <v>1406</v>
      </c>
    </row>
    <row r="2014" spans="2:10" x14ac:dyDescent="0.2">
      <c r="B2014" s="148" t="s">
        <v>13248</v>
      </c>
      <c r="C2014" s="149" t="s">
        <v>3440</v>
      </c>
      <c r="D2014" s="147" t="s">
        <v>798</v>
      </c>
      <c r="E2014" s="147" t="s">
        <v>65</v>
      </c>
      <c r="F2014" s="147" t="s">
        <v>21</v>
      </c>
      <c r="G2014" s="147" t="s">
        <v>15487</v>
      </c>
      <c r="H2014" s="246">
        <v>2958465</v>
      </c>
      <c r="I2014" s="246">
        <v>1</v>
      </c>
      <c r="J2014" s="147" t="s">
        <v>1406</v>
      </c>
    </row>
    <row r="2015" spans="2:10" x14ac:dyDescent="0.2">
      <c r="B2015" s="148" t="s">
        <v>13248</v>
      </c>
      <c r="C2015" s="149" t="s">
        <v>3441</v>
      </c>
      <c r="D2015" s="147" t="s">
        <v>798</v>
      </c>
      <c r="E2015" s="147" t="s">
        <v>65</v>
      </c>
      <c r="F2015" s="147" t="s">
        <v>21</v>
      </c>
      <c r="G2015" s="147" t="s">
        <v>15487</v>
      </c>
      <c r="H2015" s="246">
        <v>2958465</v>
      </c>
      <c r="I2015" s="246">
        <v>1</v>
      </c>
      <c r="J2015" s="147" t="s">
        <v>1406</v>
      </c>
    </row>
    <row r="2016" spans="2:10" x14ac:dyDescent="0.2">
      <c r="B2016" s="148" t="s">
        <v>13248</v>
      </c>
      <c r="C2016" s="149" t="s">
        <v>3442</v>
      </c>
      <c r="D2016" s="147" t="s">
        <v>798</v>
      </c>
      <c r="E2016" s="147" t="s">
        <v>65</v>
      </c>
      <c r="F2016" s="147" t="s">
        <v>21</v>
      </c>
      <c r="G2016" s="147" t="s">
        <v>15487</v>
      </c>
      <c r="H2016" s="246">
        <v>2958465</v>
      </c>
      <c r="I2016" s="246">
        <v>1</v>
      </c>
      <c r="J2016" s="147" t="s">
        <v>1406</v>
      </c>
    </row>
    <row r="2017" spans="2:10" x14ac:dyDescent="0.2">
      <c r="B2017" s="148" t="s">
        <v>13248</v>
      </c>
      <c r="C2017" s="149" t="s">
        <v>3443</v>
      </c>
      <c r="D2017" s="147" t="s">
        <v>798</v>
      </c>
      <c r="E2017" s="147" t="s">
        <v>65</v>
      </c>
      <c r="F2017" s="147" t="s">
        <v>21</v>
      </c>
      <c r="G2017" s="147" t="s">
        <v>15487</v>
      </c>
      <c r="H2017" s="246">
        <v>2958465</v>
      </c>
      <c r="I2017" s="246">
        <v>1</v>
      </c>
      <c r="J2017" s="147" t="s">
        <v>1406</v>
      </c>
    </row>
    <row r="2018" spans="2:10" x14ac:dyDescent="0.2">
      <c r="B2018" s="148" t="s">
        <v>13248</v>
      </c>
      <c r="C2018" s="149" t="s">
        <v>3444</v>
      </c>
      <c r="D2018" s="147" t="s">
        <v>798</v>
      </c>
      <c r="E2018" s="147" t="s">
        <v>65</v>
      </c>
      <c r="F2018" s="147" t="s">
        <v>21</v>
      </c>
      <c r="G2018" s="147" t="s">
        <v>15487</v>
      </c>
      <c r="H2018" s="246">
        <v>2958465</v>
      </c>
      <c r="I2018" s="246">
        <v>1</v>
      </c>
      <c r="J2018" s="147" t="s">
        <v>1406</v>
      </c>
    </row>
    <row r="2019" spans="2:10" x14ac:dyDescent="0.2">
      <c r="B2019" s="148" t="s">
        <v>13248</v>
      </c>
      <c r="C2019" s="149" t="s">
        <v>3445</v>
      </c>
      <c r="D2019" s="147" t="s">
        <v>798</v>
      </c>
      <c r="E2019" s="147" t="s">
        <v>65</v>
      </c>
      <c r="F2019" s="147" t="s">
        <v>21</v>
      </c>
      <c r="G2019" s="147" t="s">
        <v>15487</v>
      </c>
      <c r="H2019" s="246">
        <v>2958465</v>
      </c>
      <c r="I2019" s="246">
        <v>1</v>
      </c>
      <c r="J2019" s="147" t="s">
        <v>1406</v>
      </c>
    </row>
    <row r="2020" spans="2:10" x14ac:dyDescent="0.2">
      <c r="B2020" s="148" t="s">
        <v>13248</v>
      </c>
      <c r="C2020" s="149" t="s">
        <v>3448</v>
      </c>
      <c r="D2020" s="147" t="s">
        <v>798</v>
      </c>
      <c r="E2020" s="147" t="s">
        <v>65</v>
      </c>
      <c r="F2020" s="147" t="s">
        <v>21</v>
      </c>
      <c r="G2020" s="147" t="s">
        <v>15487</v>
      </c>
      <c r="H2020" s="246">
        <v>2958465</v>
      </c>
      <c r="I2020" s="246">
        <v>1</v>
      </c>
      <c r="J2020" s="147" t="s">
        <v>1406</v>
      </c>
    </row>
    <row r="2021" spans="2:10" x14ac:dyDescent="0.2">
      <c r="B2021" s="148" t="s">
        <v>13248</v>
      </c>
      <c r="C2021" s="149" t="s">
        <v>3435</v>
      </c>
      <c r="D2021" s="147" t="s">
        <v>798</v>
      </c>
      <c r="E2021" s="147" t="s">
        <v>65</v>
      </c>
      <c r="F2021" s="147" t="s">
        <v>21</v>
      </c>
      <c r="G2021" s="147" t="s">
        <v>15487</v>
      </c>
      <c r="H2021" s="246">
        <v>2958465</v>
      </c>
      <c r="I2021" s="246">
        <v>1</v>
      </c>
      <c r="J2021" s="147" t="s">
        <v>1406</v>
      </c>
    </row>
    <row r="2022" spans="2:10" x14ac:dyDescent="0.2">
      <c r="B2022" s="148" t="s">
        <v>13248</v>
      </c>
      <c r="C2022" s="149" t="s">
        <v>3447</v>
      </c>
      <c r="D2022" s="147" t="s">
        <v>798</v>
      </c>
      <c r="E2022" s="147" t="s">
        <v>65</v>
      </c>
      <c r="F2022" s="147" t="s">
        <v>21</v>
      </c>
      <c r="G2022" s="147" t="s">
        <v>15487</v>
      </c>
      <c r="H2022" s="246">
        <v>2958465</v>
      </c>
      <c r="I2022" s="246">
        <v>1</v>
      </c>
      <c r="J2022" s="147" t="s">
        <v>1406</v>
      </c>
    </row>
    <row r="2023" spans="2:10" x14ac:dyDescent="0.2">
      <c r="B2023" s="148" t="s">
        <v>13248</v>
      </c>
      <c r="C2023" s="149" t="s">
        <v>3446</v>
      </c>
      <c r="D2023" s="147" t="s">
        <v>798</v>
      </c>
      <c r="E2023" s="147" t="s">
        <v>65</v>
      </c>
      <c r="F2023" s="147" t="s">
        <v>21</v>
      </c>
      <c r="G2023" s="147" t="s">
        <v>15487</v>
      </c>
      <c r="H2023" s="246">
        <v>2958465</v>
      </c>
      <c r="I2023" s="246">
        <v>1</v>
      </c>
      <c r="J2023" s="147" t="s">
        <v>1406</v>
      </c>
    </row>
    <row r="2024" spans="2:10" x14ac:dyDescent="0.2">
      <c r="B2024" s="148" t="s">
        <v>13248</v>
      </c>
      <c r="C2024" s="149" t="s">
        <v>3432</v>
      </c>
      <c r="D2024" s="147" t="s">
        <v>798</v>
      </c>
      <c r="E2024" s="147" t="s">
        <v>65</v>
      </c>
      <c r="F2024" s="147" t="s">
        <v>21</v>
      </c>
      <c r="G2024" s="147" t="s">
        <v>15487</v>
      </c>
      <c r="H2024" s="246">
        <v>2958465</v>
      </c>
      <c r="I2024" s="246">
        <v>1</v>
      </c>
      <c r="J2024" s="147" t="s">
        <v>1406</v>
      </c>
    </row>
    <row r="2025" spans="2:10" x14ac:dyDescent="0.2">
      <c r="B2025" s="148" t="s">
        <v>13248</v>
      </c>
      <c r="C2025" s="149" t="s">
        <v>3431</v>
      </c>
      <c r="D2025" s="147" t="s">
        <v>798</v>
      </c>
      <c r="E2025" s="147" t="s">
        <v>65</v>
      </c>
      <c r="F2025" s="147" t="s">
        <v>21</v>
      </c>
      <c r="G2025" s="147" t="s">
        <v>15487</v>
      </c>
      <c r="H2025" s="246">
        <v>2958465</v>
      </c>
      <c r="I2025" s="246">
        <v>1</v>
      </c>
      <c r="J2025" s="147" t="s">
        <v>1406</v>
      </c>
    </row>
    <row r="2026" spans="2:10" x14ac:dyDescent="0.2">
      <c r="B2026" s="148" t="s">
        <v>13248</v>
      </c>
      <c r="C2026" s="149" t="s">
        <v>3434</v>
      </c>
      <c r="D2026" s="147" t="s">
        <v>798</v>
      </c>
      <c r="E2026" s="147" t="s">
        <v>65</v>
      </c>
      <c r="F2026" s="147" t="s">
        <v>21</v>
      </c>
      <c r="G2026" s="147" t="s">
        <v>15487</v>
      </c>
      <c r="H2026" s="246">
        <v>2958465</v>
      </c>
      <c r="I2026" s="246">
        <v>1</v>
      </c>
      <c r="J2026" s="147" t="s">
        <v>1406</v>
      </c>
    </row>
    <row r="2027" spans="2:10" x14ac:dyDescent="0.2">
      <c r="B2027" s="148" t="s">
        <v>13248</v>
      </c>
      <c r="C2027" s="149" t="s">
        <v>3433</v>
      </c>
      <c r="D2027" s="147" t="s">
        <v>798</v>
      </c>
      <c r="E2027" s="147" t="s">
        <v>65</v>
      </c>
      <c r="F2027" s="147" t="s">
        <v>21</v>
      </c>
      <c r="G2027" s="147" t="s">
        <v>15487</v>
      </c>
      <c r="H2027" s="246">
        <v>2958465</v>
      </c>
      <c r="I2027" s="246">
        <v>1</v>
      </c>
      <c r="J2027" s="147" t="s">
        <v>1406</v>
      </c>
    </row>
    <row r="2028" spans="2:10" x14ac:dyDescent="0.2">
      <c r="B2028" s="148" t="s">
        <v>13248</v>
      </c>
      <c r="C2028" s="149" t="s">
        <v>3454</v>
      </c>
      <c r="D2028" s="147" t="s">
        <v>798</v>
      </c>
      <c r="E2028" s="147" t="s">
        <v>66</v>
      </c>
      <c r="F2028" s="147" t="s">
        <v>21</v>
      </c>
      <c r="G2028" s="147" t="s">
        <v>15488</v>
      </c>
      <c r="H2028" s="246">
        <v>2958465</v>
      </c>
      <c r="I2028" s="246">
        <v>1</v>
      </c>
      <c r="J2028" s="147" t="s">
        <v>1406</v>
      </c>
    </row>
    <row r="2029" spans="2:10" x14ac:dyDescent="0.2">
      <c r="B2029" s="148" t="s">
        <v>13248</v>
      </c>
      <c r="C2029" s="149" t="s">
        <v>3455</v>
      </c>
      <c r="D2029" s="147" t="s">
        <v>798</v>
      </c>
      <c r="E2029" s="147" t="s">
        <v>66</v>
      </c>
      <c r="F2029" s="147" t="s">
        <v>21</v>
      </c>
      <c r="G2029" s="147" t="s">
        <v>15488</v>
      </c>
      <c r="H2029" s="246">
        <v>2958465</v>
      </c>
      <c r="I2029" s="246">
        <v>1</v>
      </c>
      <c r="J2029" s="147" t="s">
        <v>1406</v>
      </c>
    </row>
    <row r="2030" spans="2:10" x14ac:dyDescent="0.2">
      <c r="B2030" s="148" t="s">
        <v>13248</v>
      </c>
      <c r="C2030" s="149" t="s">
        <v>3456</v>
      </c>
      <c r="D2030" s="147" t="s">
        <v>798</v>
      </c>
      <c r="E2030" s="147" t="s">
        <v>66</v>
      </c>
      <c r="F2030" s="147" t="s">
        <v>21</v>
      </c>
      <c r="G2030" s="147" t="s">
        <v>15488</v>
      </c>
      <c r="H2030" s="246">
        <v>2958465</v>
      </c>
      <c r="I2030" s="246">
        <v>1</v>
      </c>
      <c r="J2030" s="147" t="s">
        <v>1406</v>
      </c>
    </row>
    <row r="2031" spans="2:10" x14ac:dyDescent="0.2">
      <c r="B2031" s="148" t="s">
        <v>13248</v>
      </c>
      <c r="C2031" s="149" t="s">
        <v>3457</v>
      </c>
      <c r="D2031" s="147" t="s">
        <v>798</v>
      </c>
      <c r="E2031" s="147" t="s">
        <v>66</v>
      </c>
      <c r="F2031" s="147" t="s">
        <v>21</v>
      </c>
      <c r="G2031" s="147" t="s">
        <v>15488</v>
      </c>
      <c r="H2031" s="246">
        <v>2958465</v>
      </c>
      <c r="I2031" s="246">
        <v>1</v>
      </c>
      <c r="J2031" s="147" t="s">
        <v>1406</v>
      </c>
    </row>
    <row r="2032" spans="2:10" x14ac:dyDescent="0.2">
      <c r="B2032" s="148" t="s">
        <v>13248</v>
      </c>
      <c r="C2032" s="149" t="s">
        <v>3458</v>
      </c>
      <c r="D2032" s="147" t="s">
        <v>798</v>
      </c>
      <c r="E2032" s="147" t="s">
        <v>66</v>
      </c>
      <c r="F2032" s="147" t="s">
        <v>21</v>
      </c>
      <c r="G2032" s="147" t="s">
        <v>15488</v>
      </c>
      <c r="H2032" s="246">
        <v>2958465</v>
      </c>
      <c r="I2032" s="246">
        <v>1</v>
      </c>
      <c r="J2032" s="147" t="s">
        <v>1406</v>
      </c>
    </row>
    <row r="2033" spans="2:10" x14ac:dyDescent="0.2">
      <c r="B2033" s="148" t="s">
        <v>13248</v>
      </c>
      <c r="C2033" s="149" t="s">
        <v>3459</v>
      </c>
      <c r="D2033" s="147" t="s">
        <v>798</v>
      </c>
      <c r="E2033" s="147" t="s">
        <v>66</v>
      </c>
      <c r="F2033" s="147" t="s">
        <v>21</v>
      </c>
      <c r="G2033" s="147" t="s">
        <v>15488</v>
      </c>
      <c r="H2033" s="246">
        <v>2958465</v>
      </c>
      <c r="I2033" s="246">
        <v>1</v>
      </c>
      <c r="J2033" s="147" t="s">
        <v>1406</v>
      </c>
    </row>
    <row r="2034" spans="2:10" x14ac:dyDescent="0.2">
      <c r="B2034" s="148" t="s">
        <v>13248</v>
      </c>
      <c r="C2034" s="149" t="s">
        <v>3460</v>
      </c>
      <c r="D2034" s="147" t="s">
        <v>798</v>
      </c>
      <c r="E2034" s="147" t="s">
        <v>66</v>
      </c>
      <c r="F2034" s="147" t="s">
        <v>21</v>
      </c>
      <c r="G2034" s="147" t="s">
        <v>15488</v>
      </c>
      <c r="H2034" s="246">
        <v>2958465</v>
      </c>
      <c r="I2034" s="246">
        <v>1</v>
      </c>
      <c r="J2034" s="147" t="s">
        <v>1406</v>
      </c>
    </row>
    <row r="2035" spans="2:10" x14ac:dyDescent="0.2">
      <c r="B2035" s="148" t="s">
        <v>13248</v>
      </c>
      <c r="C2035" s="149" t="s">
        <v>3461</v>
      </c>
      <c r="D2035" s="147" t="s">
        <v>798</v>
      </c>
      <c r="E2035" s="147" t="s">
        <v>66</v>
      </c>
      <c r="F2035" s="147" t="s">
        <v>21</v>
      </c>
      <c r="G2035" s="147" t="s">
        <v>15488</v>
      </c>
      <c r="H2035" s="246">
        <v>2958465</v>
      </c>
      <c r="I2035" s="246">
        <v>1</v>
      </c>
      <c r="J2035" s="147" t="s">
        <v>1406</v>
      </c>
    </row>
    <row r="2036" spans="2:10" x14ac:dyDescent="0.2">
      <c r="B2036" s="148" t="s">
        <v>13248</v>
      </c>
      <c r="C2036" s="149" t="s">
        <v>3462</v>
      </c>
      <c r="D2036" s="147" t="s">
        <v>798</v>
      </c>
      <c r="E2036" s="147" t="s">
        <v>66</v>
      </c>
      <c r="F2036" s="147" t="s">
        <v>21</v>
      </c>
      <c r="G2036" s="147" t="s">
        <v>15488</v>
      </c>
      <c r="H2036" s="246">
        <v>2958465</v>
      </c>
      <c r="I2036" s="246">
        <v>1</v>
      </c>
      <c r="J2036" s="147" t="s">
        <v>1406</v>
      </c>
    </row>
    <row r="2037" spans="2:10" x14ac:dyDescent="0.2">
      <c r="B2037" s="148" t="s">
        <v>13248</v>
      </c>
      <c r="C2037" s="149" t="s">
        <v>3463</v>
      </c>
      <c r="D2037" s="147" t="s">
        <v>798</v>
      </c>
      <c r="E2037" s="147" t="s">
        <v>66</v>
      </c>
      <c r="F2037" s="147" t="s">
        <v>21</v>
      </c>
      <c r="G2037" s="147" t="s">
        <v>15488</v>
      </c>
      <c r="H2037" s="246">
        <v>2958465</v>
      </c>
      <c r="I2037" s="246">
        <v>1</v>
      </c>
      <c r="J2037" s="147" t="s">
        <v>1406</v>
      </c>
    </row>
    <row r="2038" spans="2:10" x14ac:dyDescent="0.2">
      <c r="B2038" s="148" t="s">
        <v>13248</v>
      </c>
      <c r="C2038" s="149" t="s">
        <v>3466</v>
      </c>
      <c r="D2038" s="147" t="s">
        <v>798</v>
      </c>
      <c r="E2038" s="147" t="s">
        <v>66</v>
      </c>
      <c r="F2038" s="147" t="s">
        <v>21</v>
      </c>
      <c r="G2038" s="147" t="s">
        <v>15488</v>
      </c>
      <c r="H2038" s="246">
        <v>2958465</v>
      </c>
      <c r="I2038" s="246">
        <v>1</v>
      </c>
      <c r="J2038" s="147" t="s">
        <v>1406</v>
      </c>
    </row>
    <row r="2039" spans="2:10" x14ac:dyDescent="0.2">
      <c r="B2039" s="148" t="s">
        <v>13248</v>
      </c>
      <c r="C2039" s="149" t="s">
        <v>3453</v>
      </c>
      <c r="D2039" s="147" t="s">
        <v>798</v>
      </c>
      <c r="E2039" s="147" t="s">
        <v>66</v>
      </c>
      <c r="F2039" s="147" t="s">
        <v>21</v>
      </c>
      <c r="G2039" s="147" t="s">
        <v>15488</v>
      </c>
      <c r="H2039" s="246">
        <v>2958465</v>
      </c>
      <c r="I2039" s="246">
        <v>1</v>
      </c>
      <c r="J2039" s="147" t="s">
        <v>1406</v>
      </c>
    </row>
    <row r="2040" spans="2:10" x14ac:dyDescent="0.2">
      <c r="B2040" s="148" t="s">
        <v>13248</v>
      </c>
      <c r="C2040" s="149" t="s">
        <v>3465</v>
      </c>
      <c r="D2040" s="147" t="s">
        <v>798</v>
      </c>
      <c r="E2040" s="147" t="s">
        <v>66</v>
      </c>
      <c r="F2040" s="147" t="s">
        <v>21</v>
      </c>
      <c r="G2040" s="147" t="s">
        <v>15488</v>
      </c>
      <c r="H2040" s="246">
        <v>2958465</v>
      </c>
      <c r="I2040" s="246">
        <v>1</v>
      </c>
      <c r="J2040" s="147" t="s">
        <v>1406</v>
      </c>
    </row>
    <row r="2041" spans="2:10" x14ac:dyDescent="0.2">
      <c r="B2041" s="148" t="s">
        <v>13248</v>
      </c>
      <c r="C2041" s="149" t="s">
        <v>3464</v>
      </c>
      <c r="D2041" s="147" t="s">
        <v>798</v>
      </c>
      <c r="E2041" s="147" t="s">
        <v>66</v>
      </c>
      <c r="F2041" s="147" t="s">
        <v>21</v>
      </c>
      <c r="G2041" s="147" t="s">
        <v>15488</v>
      </c>
      <c r="H2041" s="246">
        <v>2958465</v>
      </c>
      <c r="I2041" s="246">
        <v>1</v>
      </c>
      <c r="J2041" s="147" t="s">
        <v>1406</v>
      </c>
    </row>
    <row r="2042" spans="2:10" x14ac:dyDescent="0.2">
      <c r="B2042" s="148" t="s">
        <v>13248</v>
      </c>
      <c r="C2042" s="149" t="s">
        <v>3450</v>
      </c>
      <c r="D2042" s="147" t="s">
        <v>798</v>
      </c>
      <c r="E2042" s="147" t="s">
        <v>66</v>
      </c>
      <c r="F2042" s="147" t="s">
        <v>21</v>
      </c>
      <c r="G2042" s="147" t="s">
        <v>15488</v>
      </c>
      <c r="H2042" s="246">
        <v>2958465</v>
      </c>
      <c r="I2042" s="246">
        <v>1</v>
      </c>
      <c r="J2042" s="147" t="s">
        <v>1406</v>
      </c>
    </row>
    <row r="2043" spans="2:10" x14ac:dyDescent="0.2">
      <c r="B2043" s="148" t="s">
        <v>13248</v>
      </c>
      <c r="C2043" s="149" t="s">
        <v>3449</v>
      </c>
      <c r="D2043" s="147" t="s">
        <v>798</v>
      </c>
      <c r="E2043" s="147" t="s">
        <v>66</v>
      </c>
      <c r="F2043" s="147" t="s">
        <v>21</v>
      </c>
      <c r="G2043" s="147" t="s">
        <v>15488</v>
      </c>
      <c r="H2043" s="246">
        <v>2958465</v>
      </c>
      <c r="I2043" s="246">
        <v>1</v>
      </c>
      <c r="J2043" s="147" t="s">
        <v>1406</v>
      </c>
    </row>
    <row r="2044" spans="2:10" x14ac:dyDescent="0.2">
      <c r="B2044" s="148" t="s">
        <v>13248</v>
      </c>
      <c r="C2044" s="149" t="s">
        <v>3452</v>
      </c>
      <c r="D2044" s="147" t="s">
        <v>798</v>
      </c>
      <c r="E2044" s="147" t="s">
        <v>66</v>
      </c>
      <c r="F2044" s="147" t="s">
        <v>21</v>
      </c>
      <c r="G2044" s="147" t="s">
        <v>15488</v>
      </c>
      <c r="H2044" s="246">
        <v>2958465</v>
      </c>
      <c r="I2044" s="246">
        <v>1</v>
      </c>
      <c r="J2044" s="147" t="s">
        <v>1406</v>
      </c>
    </row>
    <row r="2045" spans="2:10" x14ac:dyDescent="0.2">
      <c r="B2045" s="148" t="s">
        <v>13248</v>
      </c>
      <c r="C2045" s="149" t="s">
        <v>3451</v>
      </c>
      <c r="D2045" s="147" t="s">
        <v>798</v>
      </c>
      <c r="E2045" s="147" t="s">
        <v>66</v>
      </c>
      <c r="F2045" s="147" t="s">
        <v>21</v>
      </c>
      <c r="G2045" s="147" t="s">
        <v>15488</v>
      </c>
      <c r="H2045" s="246">
        <v>2958465</v>
      </c>
      <c r="I2045" s="246">
        <v>1</v>
      </c>
      <c r="J2045" s="147" t="s">
        <v>1406</v>
      </c>
    </row>
    <row r="2046" spans="2:10" x14ac:dyDescent="0.2">
      <c r="B2046" s="148" t="s">
        <v>13248</v>
      </c>
      <c r="C2046" s="149" t="s">
        <v>3472</v>
      </c>
      <c r="D2046" s="147" t="s">
        <v>798</v>
      </c>
      <c r="E2046" s="147" t="s">
        <v>67</v>
      </c>
      <c r="F2046" s="147" t="s">
        <v>21</v>
      </c>
      <c r="G2046" s="147" t="s">
        <v>15489</v>
      </c>
      <c r="H2046" s="246">
        <v>2958465</v>
      </c>
      <c r="I2046" s="246">
        <v>1</v>
      </c>
      <c r="J2046" s="147" t="s">
        <v>1406</v>
      </c>
    </row>
    <row r="2047" spans="2:10" x14ac:dyDescent="0.2">
      <c r="B2047" s="148" t="s">
        <v>13248</v>
      </c>
      <c r="C2047" s="149" t="s">
        <v>3473</v>
      </c>
      <c r="D2047" s="147" t="s">
        <v>798</v>
      </c>
      <c r="E2047" s="147" t="s">
        <v>67</v>
      </c>
      <c r="F2047" s="147" t="s">
        <v>21</v>
      </c>
      <c r="G2047" s="147" t="s">
        <v>15489</v>
      </c>
      <c r="H2047" s="246">
        <v>2958465</v>
      </c>
      <c r="I2047" s="246">
        <v>1</v>
      </c>
      <c r="J2047" s="147" t="s">
        <v>1406</v>
      </c>
    </row>
    <row r="2048" spans="2:10" x14ac:dyDescent="0.2">
      <c r="B2048" s="148" t="s">
        <v>13248</v>
      </c>
      <c r="C2048" s="149" t="s">
        <v>3474</v>
      </c>
      <c r="D2048" s="147" t="s">
        <v>798</v>
      </c>
      <c r="E2048" s="147" t="s">
        <v>67</v>
      </c>
      <c r="F2048" s="147" t="s">
        <v>21</v>
      </c>
      <c r="G2048" s="147" t="s">
        <v>15489</v>
      </c>
      <c r="H2048" s="246">
        <v>2958465</v>
      </c>
      <c r="I2048" s="246">
        <v>1</v>
      </c>
      <c r="J2048" s="147" t="s">
        <v>1406</v>
      </c>
    </row>
    <row r="2049" spans="2:10" x14ac:dyDescent="0.2">
      <c r="B2049" s="148" t="s">
        <v>13248</v>
      </c>
      <c r="C2049" s="149" t="s">
        <v>3475</v>
      </c>
      <c r="D2049" s="147" t="s">
        <v>798</v>
      </c>
      <c r="E2049" s="147" t="s">
        <v>67</v>
      </c>
      <c r="F2049" s="147" t="s">
        <v>21</v>
      </c>
      <c r="G2049" s="147" t="s">
        <v>15489</v>
      </c>
      <c r="H2049" s="246">
        <v>2958465</v>
      </c>
      <c r="I2049" s="246">
        <v>1</v>
      </c>
      <c r="J2049" s="147" t="s">
        <v>1406</v>
      </c>
    </row>
    <row r="2050" spans="2:10" x14ac:dyDescent="0.2">
      <c r="B2050" s="148" t="s">
        <v>13248</v>
      </c>
      <c r="C2050" s="149" t="s">
        <v>3476</v>
      </c>
      <c r="D2050" s="147" t="s">
        <v>798</v>
      </c>
      <c r="E2050" s="147" t="s">
        <v>67</v>
      </c>
      <c r="F2050" s="147" t="s">
        <v>21</v>
      </c>
      <c r="G2050" s="147" t="s">
        <v>15489</v>
      </c>
      <c r="H2050" s="246">
        <v>2958465</v>
      </c>
      <c r="I2050" s="246">
        <v>1</v>
      </c>
      <c r="J2050" s="147" t="s">
        <v>1406</v>
      </c>
    </row>
    <row r="2051" spans="2:10" x14ac:dyDescent="0.2">
      <c r="B2051" s="148" t="s">
        <v>13248</v>
      </c>
      <c r="C2051" s="149" t="s">
        <v>3477</v>
      </c>
      <c r="D2051" s="147" t="s">
        <v>798</v>
      </c>
      <c r="E2051" s="147" t="s">
        <v>67</v>
      </c>
      <c r="F2051" s="147" t="s">
        <v>21</v>
      </c>
      <c r="G2051" s="147" t="s">
        <v>15489</v>
      </c>
      <c r="H2051" s="246">
        <v>2958465</v>
      </c>
      <c r="I2051" s="246">
        <v>1</v>
      </c>
      <c r="J2051" s="147" t="s">
        <v>1406</v>
      </c>
    </row>
    <row r="2052" spans="2:10" x14ac:dyDescent="0.2">
      <c r="B2052" s="148" t="s">
        <v>13248</v>
      </c>
      <c r="C2052" s="149" t="s">
        <v>3478</v>
      </c>
      <c r="D2052" s="147" t="s">
        <v>798</v>
      </c>
      <c r="E2052" s="147" t="s">
        <v>67</v>
      </c>
      <c r="F2052" s="147" t="s">
        <v>21</v>
      </c>
      <c r="G2052" s="147" t="s">
        <v>15489</v>
      </c>
      <c r="H2052" s="246">
        <v>2958465</v>
      </c>
      <c r="I2052" s="246">
        <v>1</v>
      </c>
      <c r="J2052" s="147" t="s">
        <v>1406</v>
      </c>
    </row>
    <row r="2053" spans="2:10" x14ac:dyDescent="0.2">
      <c r="B2053" s="148" t="s">
        <v>13248</v>
      </c>
      <c r="C2053" s="149" t="s">
        <v>3479</v>
      </c>
      <c r="D2053" s="147" t="s">
        <v>798</v>
      </c>
      <c r="E2053" s="147" t="s">
        <v>67</v>
      </c>
      <c r="F2053" s="147" t="s">
        <v>21</v>
      </c>
      <c r="G2053" s="147" t="s">
        <v>15489</v>
      </c>
      <c r="H2053" s="246">
        <v>2958465</v>
      </c>
      <c r="I2053" s="246">
        <v>1</v>
      </c>
      <c r="J2053" s="147" t="s">
        <v>1406</v>
      </c>
    </row>
    <row r="2054" spans="2:10" x14ac:dyDescent="0.2">
      <c r="B2054" s="148" t="s">
        <v>13248</v>
      </c>
      <c r="C2054" s="149" t="s">
        <v>14000</v>
      </c>
      <c r="D2054" s="147" t="s">
        <v>798</v>
      </c>
      <c r="E2054" s="147" t="s">
        <v>67</v>
      </c>
      <c r="F2054" s="147" t="s">
        <v>21</v>
      </c>
      <c r="G2054" s="147" t="s">
        <v>15489</v>
      </c>
      <c r="H2054" s="246">
        <v>2958465</v>
      </c>
      <c r="I2054" s="246">
        <v>1</v>
      </c>
      <c r="J2054" s="147" t="s">
        <v>1406</v>
      </c>
    </row>
    <row r="2055" spans="2:10" x14ac:dyDescent="0.2">
      <c r="B2055" s="148" t="s">
        <v>13248</v>
      </c>
      <c r="C2055" s="149" t="s">
        <v>3480</v>
      </c>
      <c r="D2055" s="147" t="s">
        <v>798</v>
      </c>
      <c r="E2055" s="147" t="s">
        <v>67</v>
      </c>
      <c r="F2055" s="147" t="s">
        <v>21</v>
      </c>
      <c r="G2055" s="147" t="s">
        <v>15489</v>
      </c>
      <c r="H2055" s="246">
        <v>2958465</v>
      </c>
      <c r="I2055" s="246">
        <v>1</v>
      </c>
      <c r="J2055" s="147" t="s">
        <v>1406</v>
      </c>
    </row>
    <row r="2056" spans="2:10" x14ac:dyDescent="0.2">
      <c r="B2056" s="148" t="s">
        <v>13248</v>
      </c>
      <c r="C2056" s="149" t="s">
        <v>3481</v>
      </c>
      <c r="D2056" s="147" t="s">
        <v>798</v>
      </c>
      <c r="E2056" s="147" t="s">
        <v>67</v>
      </c>
      <c r="F2056" s="147" t="s">
        <v>21</v>
      </c>
      <c r="G2056" s="147" t="s">
        <v>15489</v>
      </c>
      <c r="H2056" s="246">
        <v>2958465</v>
      </c>
      <c r="I2056" s="246">
        <v>1</v>
      </c>
      <c r="J2056" s="147" t="s">
        <v>1406</v>
      </c>
    </row>
    <row r="2057" spans="2:10" x14ac:dyDescent="0.2">
      <c r="B2057" s="148" t="s">
        <v>13248</v>
      </c>
      <c r="C2057" s="149" t="s">
        <v>3484</v>
      </c>
      <c r="D2057" s="147" t="s">
        <v>798</v>
      </c>
      <c r="E2057" s="147" t="s">
        <v>67</v>
      </c>
      <c r="F2057" s="147" t="s">
        <v>21</v>
      </c>
      <c r="G2057" s="147" t="s">
        <v>15489</v>
      </c>
      <c r="H2057" s="246">
        <v>2958465</v>
      </c>
      <c r="I2057" s="246">
        <v>1</v>
      </c>
      <c r="J2057" s="147" t="s">
        <v>1406</v>
      </c>
    </row>
    <row r="2058" spans="2:10" x14ac:dyDescent="0.2">
      <c r="B2058" s="148" t="s">
        <v>13248</v>
      </c>
      <c r="C2058" s="149" t="s">
        <v>3471</v>
      </c>
      <c r="D2058" s="147" t="s">
        <v>798</v>
      </c>
      <c r="E2058" s="147" t="s">
        <v>67</v>
      </c>
      <c r="F2058" s="147" t="s">
        <v>21</v>
      </c>
      <c r="G2058" s="147" t="s">
        <v>15489</v>
      </c>
      <c r="H2058" s="246">
        <v>2958465</v>
      </c>
      <c r="I2058" s="246">
        <v>1</v>
      </c>
      <c r="J2058" s="147" t="s">
        <v>1406</v>
      </c>
    </row>
    <row r="2059" spans="2:10" x14ac:dyDescent="0.2">
      <c r="B2059" s="148" t="s">
        <v>13248</v>
      </c>
      <c r="C2059" s="149" t="s">
        <v>3483</v>
      </c>
      <c r="D2059" s="147" t="s">
        <v>798</v>
      </c>
      <c r="E2059" s="147" t="s">
        <v>67</v>
      </c>
      <c r="F2059" s="147" t="s">
        <v>21</v>
      </c>
      <c r="G2059" s="147" t="s">
        <v>15489</v>
      </c>
      <c r="H2059" s="246">
        <v>2958465</v>
      </c>
      <c r="I2059" s="246">
        <v>1</v>
      </c>
      <c r="J2059" s="147" t="s">
        <v>1406</v>
      </c>
    </row>
    <row r="2060" spans="2:10" x14ac:dyDescent="0.2">
      <c r="B2060" s="148" t="s">
        <v>13248</v>
      </c>
      <c r="C2060" s="149" t="s">
        <v>3482</v>
      </c>
      <c r="D2060" s="147" t="s">
        <v>798</v>
      </c>
      <c r="E2060" s="147" t="s">
        <v>67</v>
      </c>
      <c r="F2060" s="147" t="s">
        <v>21</v>
      </c>
      <c r="G2060" s="147" t="s">
        <v>15489</v>
      </c>
      <c r="H2060" s="246">
        <v>2958465</v>
      </c>
      <c r="I2060" s="246">
        <v>1</v>
      </c>
      <c r="J2060" s="147" t="s">
        <v>1406</v>
      </c>
    </row>
    <row r="2061" spans="2:10" x14ac:dyDescent="0.2">
      <c r="B2061" s="148" t="s">
        <v>13248</v>
      </c>
      <c r="C2061" s="149" t="s">
        <v>3468</v>
      </c>
      <c r="D2061" s="147" t="s">
        <v>798</v>
      </c>
      <c r="E2061" s="147" t="s">
        <v>67</v>
      </c>
      <c r="F2061" s="147" t="s">
        <v>21</v>
      </c>
      <c r="G2061" s="147" t="s">
        <v>15489</v>
      </c>
      <c r="H2061" s="246">
        <v>2958465</v>
      </c>
      <c r="I2061" s="246">
        <v>1</v>
      </c>
      <c r="J2061" s="147" t="s">
        <v>1406</v>
      </c>
    </row>
    <row r="2062" spans="2:10" x14ac:dyDescent="0.2">
      <c r="B2062" s="148" t="s">
        <v>13248</v>
      </c>
      <c r="C2062" s="149" t="s">
        <v>3467</v>
      </c>
      <c r="D2062" s="147" t="s">
        <v>798</v>
      </c>
      <c r="E2062" s="147" t="s">
        <v>67</v>
      </c>
      <c r="F2062" s="147" t="s">
        <v>21</v>
      </c>
      <c r="G2062" s="147" t="s">
        <v>15489</v>
      </c>
      <c r="H2062" s="246">
        <v>2958465</v>
      </c>
      <c r="I2062" s="246">
        <v>1</v>
      </c>
      <c r="J2062" s="147" t="s">
        <v>1406</v>
      </c>
    </row>
    <row r="2063" spans="2:10" x14ac:dyDescent="0.2">
      <c r="B2063" s="148" t="s">
        <v>13248</v>
      </c>
      <c r="C2063" s="149" t="s">
        <v>3470</v>
      </c>
      <c r="D2063" s="147" t="s">
        <v>798</v>
      </c>
      <c r="E2063" s="147" t="s">
        <v>67</v>
      </c>
      <c r="F2063" s="147" t="s">
        <v>21</v>
      </c>
      <c r="G2063" s="147" t="s">
        <v>15489</v>
      </c>
      <c r="H2063" s="246">
        <v>2958465</v>
      </c>
      <c r="I2063" s="246">
        <v>1</v>
      </c>
      <c r="J2063" s="147" t="s">
        <v>1406</v>
      </c>
    </row>
    <row r="2064" spans="2:10" x14ac:dyDescent="0.2">
      <c r="B2064" s="148" t="s">
        <v>13248</v>
      </c>
      <c r="C2064" s="149" t="s">
        <v>3469</v>
      </c>
      <c r="D2064" s="147" t="s">
        <v>798</v>
      </c>
      <c r="E2064" s="147" t="s">
        <v>67</v>
      </c>
      <c r="F2064" s="147" t="s">
        <v>21</v>
      </c>
      <c r="G2064" s="147" t="s">
        <v>15489</v>
      </c>
      <c r="H2064" s="246">
        <v>2958465</v>
      </c>
      <c r="I2064" s="246">
        <v>1</v>
      </c>
      <c r="J2064" s="147" t="s">
        <v>1406</v>
      </c>
    </row>
    <row r="2065" spans="2:10" x14ac:dyDescent="0.2">
      <c r="B2065" s="148" t="s">
        <v>13248</v>
      </c>
      <c r="C2065" s="149" t="s">
        <v>3490</v>
      </c>
      <c r="D2065" s="147" t="s">
        <v>798</v>
      </c>
      <c r="E2065" s="147" t="s">
        <v>68</v>
      </c>
      <c r="F2065" s="147" t="s">
        <v>21</v>
      </c>
      <c r="G2065" s="147" t="s">
        <v>15490</v>
      </c>
      <c r="H2065" s="246">
        <v>2958465</v>
      </c>
      <c r="I2065" s="246">
        <v>1</v>
      </c>
      <c r="J2065" s="147" t="s">
        <v>1406</v>
      </c>
    </row>
    <row r="2066" spans="2:10" x14ac:dyDescent="0.2">
      <c r="B2066" s="148" t="s">
        <v>13248</v>
      </c>
      <c r="C2066" s="149" t="s">
        <v>3491</v>
      </c>
      <c r="D2066" s="147" t="s">
        <v>798</v>
      </c>
      <c r="E2066" s="147" t="s">
        <v>68</v>
      </c>
      <c r="F2066" s="147" t="s">
        <v>21</v>
      </c>
      <c r="G2066" s="147" t="s">
        <v>15490</v>
      </c>
      <c r="H2066" s="246">
        <v>2958465</v>
      </c>
      <c r="I2066" s="246">
        <v>1</v>
      </c>
      <c r="J2066" s="147" t="s">
        <v>1406</v>
      </c>
    </row>
    <row r="2067" spans="2:10" x14ac:dyDescent="0.2">
      <c r="B2067" s="148" t="s">
        <v>13248</v>
      </c>
      <c r="C2067" s="149" t="s">
        <v>3492</v>
      </c>
      <c r="D2067" s="147" t="s">
        <v>798</v>
      </c>
      <c r="E2067" s="147" t="s">
        <v>68</v>
      </c>
      <c r="F2067" s="147" t="s">
        <v>21</v>
      </c>
      <c r="G2067" s="147" t="s">
        <v>15490</v>
      </c>
      <c r="H2067" s="246">
        <v>2958465</v>
      </c>
      <c r="I2067" s="246">
        <v>1</v>
      </c>
      <c r="J2067" s="147" t="s">
        <v>1406</v>
      </c>
    </row>
    <row r="2068" spans="2:10" x14ac:dyDescent="0.2">
      <c r="B2068" s="148" t="s">
        <v>13248</v>
      </c>
      <c r="C2068" s="149" t="s">
        <v>3493</v>
      </c>
      <c r="D2068" s="147" t="s">
        <v>798</v>
      </c>
      <c r="E2068" s="147" t="s">
        <v>68</v>
      </c>
      <c r="F2068" s="147" t="s">
        <v>21</v>
      </c>
      <c r="G2068" s="147" t="s">
        <v>15490</v>
      </c>
      <c r="H2068" s="246">
        <v>2958465</v>
      </c>
      <c r="I2068" s="246">
        <v>1</v>
      </c>
      <c r="J2068" s="147" t="s">
        <v>1406</v>
      </c>
    </row>
    <row r="2069" spans="2:10" x14ac:dyDescent="0.2">
      <c r="B2069" s="148" t="s">
        <v>13248</v>
      </c>
      <c r="C2069" s="149" t="s">
        <v>3494</v>
      </c>
      <c r="D2069" s="147" t="s">
        <v>798</v>
      </c>
      <c r="E2069" s="147" t="s">
        <v>68</v>
      </c>
      <c r="F2069" s="147" t="s">
        <v>21</v>
      </c>
      <c r="G2069" s="147" t="s">
        <v>15490</v>
      </c>
      <c r="H2069" s="246">
        <v>2958465</v>
      </c>
      <c r="I2069" s="246">
        <v>1</v>
      </c>
      <c r="J2069" s="147" t="s">
        <v>1406</v>
      </c>
    </row>
    <row r="2070" spans="2:10" x14ac:dyDescent="0.2">
      <c r="B2070" s="148" t="s">
        <v>13248</v>
      </c>
      <c r="C2070" s="149" t="s">
        <v>3495</v>
      </c>
      <c r="D2070" s="147" t="s">
        <v>798</v>
      </c>
      <c r="E2070" s="147" t="s">
        <v>68</v>
      </c>
      <c r="F2070" s="147" t="s">
        <v>21</v>
      </c>
      <c r="G2070" s="147" t="s">
        <v>15490</v>
      </c>
      <c r="H2070" s="246">
        <v>2958465</v>
      </c>
      <c r="I2070" s="246">
        <v>1</v>
      </c>
      <c r="J2070" s="147" t="s">
        <v>1406</v>
      </c>
    </row>
    <row r="2071" spans="2:10" x14ac:dyDescent="0.2">
      <c r="B2071" s="148" t="s">
        <v>13248</v>
      </c>
      <c r="C2071" s="149" t="s">
        <v>3496</v>
      </c>
      <c r="D2071" s="147" t="s">
        <v>798</v>
      </c>
      <c r="E2071" s="147" t="s">
        <v>68</v>
      </c>
      <c r="F2071" s="147" t="s">
        <v>21</v>
      </c>
      <c r="G2071" s="147" t="s">
        <v>15490</v>
      </c>
      <c r="H2071" s="246">
        <v>2958465</v>
      </c>
      <c r="I2071" s="246">
        <v>1</v>
      </c>
      <c r="J2071" s="147" t="s">
        <v>1406</v>
      </c>
    </row>
    <row r="2072" spans="2:10" x14ac:dyDescent="0.2">
      <c r="B2072" s="148" t="s">
        <v>13248</v>
      </c>
      <c r="C2072" s="149" t="s">
        <v>3497</v>
      </c>
      <c r="D2072" s="147" t="s">
        <v>798</v>
      </c>
      <c r="E2072" s="147" t="s">
        <v>68</v>
      </c>
      <c r="F2072" s="147" t="s">
        <v>21</v>
      </c>
      <c r="G2072" s="147" t="s">
        <v>15490</v>
      </c>
      <c r="H2072" s="246">
        <v>2958465</v>
      </c>
      <c r="I2072" s="246">
        <v>1</v>
      </c>
      <c r="J2072" s="147" t="s">
        <v>1406</v>
      </c>
    </row>
    <row r="2073" spans="2:10" x14ac:dyDescent="0.2">
      <c r="B2073" s="148" t="s">
        <v>13248</v>
      </c>
      <c r="C2073" s="149" t="s">
        <v>14001</v>
      </c>
      <c r="D2073" s="147" t="s">
        <v>798</v>
      </c>
      <c r="E2073" s="147" t="s">
        <v>68</v>
      </c>
      <c r="F2073" s="147" t="s">
        <v>21</v>
      </c>
      <c r="G2073" s="147" t="s">
        <v>15490</v>
      </c>
      <c r="H2073" s="246">
        <v>2958465</v>
      </c>
      <c r="I2073" s="246">
        <v>1</v>
      </c>
      <c r="J2073" s="147" t="s">
        <v>1406</v>
      </c>
    </row>
    <row r="2074" spans="2:10" x14ac:dyDescent="0.2">
      <c r="B2074" s="148" t="s">
        <v>13248</v>
      </c>
      <c r="C2074" s="149" t="s">
        <v>3498</v>
      </c>
      <c r="D2074" s="147" t="s">
        <v>798</v>
      </c>
      <c r="E2074" s="147" t="s">
        <v>68</v>
      </c>
      <c r="F2074" s="147" t="s">
        <v>21</v>
      </c>
      <c r="G2074" s="147" t="s">
        <v>15490</v>
      </c>
      <c r="H2074" s="246">
        <v>2958465</v>
      </c>
      <c r="I2074" s="246">
        <v>1</v>
      </c>
      <c r="J2074" s="147" t="s">
        <v>1406</v>
      </c>
    </row>
    <row r="2075" spans="2:10" x14ac:dyDescent="0.2">
      <c r="B2075" s="148" t="s">
        <v>13248</v>
      </c>
      <c r="C2075" s="149" t="s">
        <v>3499</v>
      </c>
      <c r="D2075" s="147" t="s">
        <v>798</v>
      </c>
      <c r="E2075" s="147" t="s">
        <v>68</v>
      </c>
      <c r="F2075" s="147" t="s">
        <v>21</v>
      </c>
      <c r="G2075" s="147" t="s">
        <v>15490</v>
      </c>
      <c r="H2075" s="246">
        <v>2958465</v>
      </c>
      <c r="I2075" s="246">
        <v>1</v>
      </c>
      <c r="J2075" s="147" t="s">
        <v>1406</v>
      </c>
    </row>
    <row r="2076" spans="2:10" x14ac:dyDescent="0.2">
      <c r="B2076" s="148" t="s">
        <v>13248</v>
      </c>
      <c r="C2076" s="149" t="s">
        <v>3502</v>
      </c>
      <c r="D2076" s="147" t="s">
        <v>798</v>
      </c>
      <c r="E2076" s="147" t="s">
        <v>68</v>
      </c>
      <c r="F2076" s="147" t="s">
        <v>21</v>
      </c>
      <c r="G2076" s="147" t="s">
        <v>15490</v>
      </c>
      <c r="H2076" s="246">
        <v>2958465</v>
      </c>
      <c r="I2076" s="246">
        <v>1</v>
      </c>
      <c r="J2076" s="147" t="s">
        <v>1406</v>
      </c>
    </row>
    <row r="2077" spans="2:10" x14ac:dyDescent="0.2">
      <c r="B2077" s="148" t="s">
        <v>13248</v>
      </c>
      <c r="C2077" s="149" t="s">
        <v>3489</v>
      </c>
      <c r="D2077" s="147" t="s">
        <v>798</v>
      </c>
      <c r="E2077" s="147" t="s">
        <v>68</v>
      </c>
      <c r="F2077" s="147" t="s">
        <v>21</v>
      </c>
      <c r="G2077" s="147" t="s">
        <v>15490</v>
      </c>
      <c r="H2077" s="246">
        <v>2958465</v>
      </c>
      <c r="I2077" s="246">
        <v>1</v>
      </c>
      <c r="J2077" s="147" t="s">
        <v>1406</v>
      </c>
    </row>
    <row r="2078" spans="2:10" x14ac:dyDescent="0.2">
      <c r="B2078" s="148" t="s">
        <v>13248</v>
      </c>
      <c r="C2078" s="149" t="s">
        <v>3501</v>
      </c>
      <c r="D2078" s="147" t="s">
        <v>798</v>
      </c>
      <c r="E2078" s="147" t="s">
        <v>68</v>
      </c>
      <c r="F2078" s="147" t="s">
        <v>21</v>
      </c>
      <c r="G2078" s="147" t="s">
        <v>15490</v>
      </c>
      <c r="H2078" s="246">
        <v>2958465</v>
      </c>
      <c r="I2078" s="246">
        <v>1</v>
      </c>
      <c r="J2078" s="147" t="s">
        <v>1406</v>
      </c>
    </row>
    <row r="2079" spans="2:10" x14ac:dyDescent="0.2">
      <c r="B2079" s="148" t="s">
        <v>13248</v>
      </c>
      <c r="C2079" s="149" t="s">
        <v>3500</v>
      </c>
      <c r="D2079" s="147" t="s">
        <v>798</v>
      </c>
      <c r="E2079" s="147" t="s">
        <v>68</v>
      </c>
      <c r="F2079" s="147" t="s">
        <v>21</v>
      </c>
      <c r="G2079" s="147" t="s">
        <v>15490</v>
      </c>
      <c r="H2079" s="246">
        <v>2958465</v>
      </c>
      <c r="I2079" s="246">
        <v>1</v>
      </c>
      <c r="J2079" s="147" t="s">
        <v>1406</v>
      </c>
    </row>
    <row r="2080" spans="2:10" x14ac:dyDescent="0.2">
      <c r="B2080" s="148" t="s">
        <v>13248</v>
      </c>
      <c r="C2080" s="149" t="s">
        <v>3486</v>
      </c>
      <c r="D2080" s="147" t="s">
        <v>798</v>
      </c>
      <c r="E2080" s="147" t="s">
        <v>68</v>
      </c>
      <c r="F2080" s="147" t="s">
        <v>21</v>
      </c>
      <c r="G2080" s="147" t="s">
        <v>15490</v>
      </c>
      <c r="H2080" s="246">
        <v>2958465</v>
      </c>
      <c r="I2080" s="246">
        <v>1</v>
      </c>
      <c r="J2080" s="147" t="s">
        <v>1406</v>
      </c>
    </row>
    <row r="2081" spans="2:10" x14ac:dyDescent="0.2">
      <c r="B2081" s="148" t="s">
        <v>13248</v>
      </c>
      <c r="C2081" s="149" t="s">
        <v>3485</v>
      </c>
      <c r="D2081" s="147" t="s">
        <v>798</v>
      </c>
      <c r="E2081" s="147" t="s">
        <v>68</v>
      </c>
      <c r="F2081" s="147" t="s">
        <v>21</v>
      </c>
      <c r="G2081" s="147" t="s">
        <v>15490</v>
      </c>
      <c r="H2081" s="246">
        <v>2958465</v>
      </c>
      <c r="I2081" s="246">
        <v>1</v>
      </c>
      <c r="J2081" s="147" t="s">
        <v>1406</v>
      </c>
    </row>
    <row r="2082" spans="2:10" x14ac:dyDescent="0.2">
      <c r="B2082" s="148" t="s">
        <v>13248</v>
      </c>
      <c r="C2082" s="149" t="s">
        <v>3488</v>
      </c>
      <c r="D2082" s="147" t="s">
        <v>798</v>
      </c>
      <c r="E2082" s="147" t="s">
        <v>68</v>
      </c>
      <c r="F2082" s="147" t="s">
        <v>21</v>
      </c>
      <c r="G2082" s="147" t="s">
        <v>15490</v>
      </c>
      <c r="H2082" s="246">
        <v>2958465</v>
      </c>
      <c r="I2082" s="246">
        <v>1</v>
      </c>
      <c r="J2082" s="147" t="s">
        <v>1406</v>
      </c>
    </row>
    <row r="2083" spans="2:10" x14ac:dyDescent="0.2">
      <c r="B2083" s="148" t="s">
        <v>13248</v>
      </c>
      <c r="C2083" s="149" t="s">
        <v>3487</v>
      </c>
      <c r="D2083" s="147" t="s">
        <v>798</v>
      </c>
      <c r="E2083" s="147" t="s">
        <v>68</v>
      </c>
      <c r="F2083" s="147" t="s">
        <v>21</v>
      </c>
      <c r="G2083" s="147" t="s">
        <v>15490</v>
      </c>
      <c r="H2083" s="246">
        <v>2958465</v>
      </c>
      <c r="I2083" s="246">
        <v>1</v>
      </c>
      <c r="J2083" s="147" t="s">
        <v>1406</v>
      </c>
    </row>
    <row r="2084" spans="2:10" x14ac:dyDescent="0.2">
      <c r="B2084" s="148" t="s">
        <v>13248</v>
      </c>
      <c r="C2084" s="149" t="s">
        <v>3508</v>
      </c>
      <c r="D2084" s="147" t="s">
        <v>798</v>
      </c>
      <c r="E2084" s="147" t="s">
        <v>69</v>
      </c>
      <c r="F2084" s="147" t="s">
        <v>21</v>
      </c>
      <c r="G2084" s="147" t="s">
        <v>15491</v>
      </c>
      <c r="H2084" s="246">
        <v>2958465</v>
      </c>
      <c r="I2084" s="246">
        <v>1</v>
      </c>
      <c r="J2084" s="147" t="s">
        <v>1406</v>
      </c>
    </row>
    <row r="2085" spans="2:10" x14ac:dyDescent="0.2">
      <c r="B2085" s="148" t="s">
        <v>13248</v>
      </c>
      <c r="C2085" s="149" t="s">
        <v>3509</v>
      </c>
      <c r="D2085" s="147" t="s">
        <v>798</v>
      </c>
      <c r="E2085" s="147" t="s">
        <v>69</v>
      </c>
      <c r="F2085" s="147" t="s">
        <v>21</v>
      </c>
      <c r="G2085" s="147" t="s">
        <v>15491</v>
      </c>
      <c r="H2085" s="246">
        <v>2958465</v>
      </c>
      <c r="I2085" s="246">
        <v>1</v>
      </c>
      <c r="J2085" s="147" t="s">
        <v>1406</v>
      </c>
    </row>
    <row r="2086" spans="2:10" x14ac:dyDescent="0.2">
      <c r="B2086" s="148" t="s">
        <v>13248</v>
      </c>
      <c r="C2086" s="149" t="s">
        <v>3510</v>
      </c>
      <c r="D2086" s="147" t="s">
        <v>798</v>
      </c>
      <c r="E2086" s="147" t="s">
        <v>69</v>
      </c>
      <c r="F2086" s="147" t="s">
        <v>21</v>
      </c>
      <c r="G2086" s="147" t="s">
        <v>15491</v>
      </c>
      <c r="H2086" s="246">
        <v>2958465</v>
      </c>
      <c r="I2086" s="246">
        <v>1</v>
      </c>
      <c r="J2086" s="147" t="s">
        <v>1406</v>
      </c>
    </row>
    <row r="2087" spans="2:10" x14ac:dyDescent="0.2">
      <c r="B2087" s="148" t="s">
        <v>13248</v>
      </c>
      <c r="C2087" s="149" t="s">
        <v>3511</v>
      </c>
      <c r="D2087" s="147" t="s">
        <v>798</v>
      </c>
      <c r="E2087" s="147" t="s">
        <v>69</v>
      </c>
      <c r="F2087" s="147" t="s">
        <v>21</v>
      </c>
      <c r="G2087" s="147" t="s">
        <v>15491</v>
      </c>
      <c r="H2087" s="246">
        <v>2958465</v>
      </c>
      <c r="I2087" s="246">
        <v>1</v>
      </c>
      <c r="J2087" s="147" t="s">
        <v>1406</v>
      </c>
    </row>
    <row r="2088" spans="2:10" x14ac:dyDescent="0.2">
      <c r="B2088" s="148" t="s">
        <v>13248</v>
      </c>
      <c r="C2088" s="149" t="s">
        <v>3512</v>
      </c>
      <c r="D2088" s="147" t="s">
        <v>798</v>
      </c>
      <c r="E2088" s="147" t="s">
        <v>69</v>
      </c>
      <c r="F2088" s="147" t="s">
        <v>21</v>
      </c>
      <c r="G2088" s="147" t="s">
        <v>15491</v>
      </c>
      <c r="H2088" s="246">
        <v>2958465</v>
      </c>
      <c r="I2088" s="246">
        <v>1</v>
      </c>
      <c r="J2088" s="147" t="s">
        <v>1406</v>
      </c>
    </row>
    <row r="2089" spans="2:10" x14ac:dyDescent="0.2">
      <c r="B2089" s="148" t="s">
        <v>13248</v>
      </c>
      <c r="C2089" s="149" t="s">
        <v>3513</v>
      </c>
      <c r="D2089" s="147" t="s">
        <v>798</v>
      </c>
      <c r="E2089" s="147" t="s">
        <v>69</v>
      </c>
      <c r="F2089" s="147" t="s">
        <v>21</v>
      </c>
      <c r="G2089" s="147" t="s">
        <v>15491</v>
      </c>
      <c r="H2089" s="246">
        <v>2958465</v>
      </c>
      <c r="I2089" s="246">
        <v>1</v>
      </c>
      <c r="J2089" s="147" t="s">
        <v>1406</v>
      </c>
    </row>
    <row r="2090" spans="2:10" x14ac:dyDescent="0.2">
      <c r="B2090" s="148" t="s">
        <v>13248</v>
      </c>
      <c r="C2090" s="149" t="s">
        <v>3514</v>
      </c>
      <c r="D2090" s="147" t="s">
        <v>798</v>
      </c>
      <c r="E2090" s="147" t="s">
        <v>69</v>
      </c>
      <c r="F2090" s="147" t="s">
        <v>21</v>
      </c>
      <c r="G2090" s="147" t="s">
        <v>15491</v>
      </c>
      <c r="H2090" s="246">
        <v>2958465</v>
      </c>
      <c r="I2090" s="246">
        <v>1</v>
      </c>
      <c r="J2090" s="147" t="s">
        <v>1406</v>
      </c>
    </row>
    <row r="2091" spans="2:10" x14ac:dyDescent="0.2">
      <c r="B2091" s="148" t="s">
        <v>13248</v>
      </c>
      <c r="C2091" s="149" t="s">
        <v>3515</v>
      </c>
      <c r="D2091" s="147" t="s">
        <v>798</v>
      </c>
      <c r="E2091" s="147" t="s">
        <v>69</v>
      </c>
      <c r="F2091" s="147" t="s">
        <v>21</v>
      </c>
      <c r="G2091" s="147" t="s">
        <v>15491</v>
      </c>
      <c r="H2091" s="246">
        <v>2958465</v>
      </c>
      <c r="I2091" s="246">
        <v>1</v>
      </c>
      <c r="J2091" s="147" t="s">
        <v>1406</v>
      </c>
    </row>
    <row r="2092" spans="2:10" x14ac:dyDescent="0.2">
      <c r="B2092" s="148" t="s">
        <v>13248</v>
      </c>
      <c r="C2092" s="149" t="s">
        <v>3516</v>
      </c>
      <c r="D2092" s="147" t="s">
        <v>798</v>
      </c>
      <c r="E2092" s="147" t="s">
        <v>69</v>
      </c>
      <c r="F2092" s="147" t="s">
        <v>21</v>
      </c>
      <c r="G2092" s="147" t="s">
        <v>15491</v>
      </c>
      <c r="H2092" s="246">
        <v>2958465</v>
      </c>
      <c r="I2092" s="246">
        <v>1</v>
      </c>
      <c r="J2092" s="147" t="s">
        <v>1406</v>
      </c>
    </row>
    <row r="2093" spans="2:10" x14ac:dyDescent="0.2">
      <c r="B2093" s="148" t="s">
        <v>13248</v>
      </c>
      <c r="C2093" s="149" t="s">
        <v>3517</v>
      </c>
      <c r="D2093" s="147" t="s">
        <v>798</v>
      </c>
      <c r="E2093" s="147" t="s">
        <v>69</v>
      </c>
      <c r="F2093" s="147" t="s">
        <v>21</v>
      </c>
      <c r="G2093" s="147" t="s">
        <v>15491</v>
      </c>
      <c r="H2093" s="246">
        <v>2958465</v>
      </c>
      <c r="I2093" s="246">
        <v>1</v>
      </c>
      <c r="J2093" s="147" t="s">
        <v>1406</v>
      </c>
    </row>
    <row r="2094" spans="2:10" x14ac:dyDescent="0.2">
      <c r="B2094" s="148" t="s">
        <v>13248</v>
      </c>
      <c r="C2094" s="149" t="s">
        <v>3520</v>
      </c>
      <c r="D2094" s="147" t="s">
        <v>798</v>
      </c>
      <c r="E2094" s="147" t="s">
        <v>69</v>
      </c>
      <c r="F2094" s="147" t="s">
        <v>21</v>
      </c>
      <c r="G2094" s="147" t="s">
        <v>15491</v>
      </c>
      <c r="H2094" s="246">
        <v>2958465</v>
      </c>
      <c r="I2094" s="246">
        <v>1</v>
      </c>
      <c r="J2094" s="147" t="s">
        <v>1406</v>
      </c>
    </row>
    <row r="2095" spans="2:10" x14ac:dyDescent="0.2">
      <c r="B2095" s="148" t="s">
        <v>13248</v>
      </c>
      <c r="C2095" s="149" t="s">
        <v>14002</v>
      </c>
      <c r="D2095" s="147" t="s">
        <v>798</v>
      </c>
      <c r="E2095" s="147" t="s">
        <v>69</v>
      </c>
      <c r="F2095" s="147" t="s">
        <v>21</v>
      </c>
      <c r="G2095" s="147" t="s">
        <v>15491</v>
      </c>
      <c r="H2095" s="246">
        <v>2958465</v>
      </c>
      <c r="I2095" s="246">
        <v>42005</v>
      </c>
      <c r="J2095" s="147" t="s">
        <v>1406</v>
      </c>
    </row>
    <row r="2096" spans="2:10" x14ac:dyDescent="0.2">
      <c r="B2096" s="148" t="s">
        <v>13248</v>
      </c>
      <c r="C2096" s="149" t="s">
        <v>3507</v>
      </c>
      <c r="D2096" s="147" t="s">
        <v>798</v>
      </c>
      <c r="E2096" s="147" t="s">
        <v>69</v>
      </c>
      <c r="F2096" s="147" t="s">
        <v>21</v>
      </c>
      <c r="G2096" s="147" t="s">
        <v>15491</v>
      </c>
      <c r="H2096" s="246">
        <v>2958465</v>
      </c>
      <c r="I2096" s="246">
        <v>1</v>
      </c>
      <c r="J2096" s="147" t="s">
        <v>1406</v>
      </c>
    </row>
    <row r="2097" spans="2:10" x14ac:dyDescent="0.2">
      <c r="B2097" s="148" t="s">
        <v>13248</v>
      </c>
      <c r="C2097" s="149" t="s">
        <v>3519</v>
      </c>
      <c r="D2097" s="147" t="s">
        <v>798</v>
      </c>
      <c r="E2097" s="147" t="s">
        <v>69</v>
      </c>
      <c r="F2097" s="147" t="s">
        <v>21</v>
      </c>
      <c r="G2097" s="147" t="s">
        <v>15491</v>
      </c>
      <c r="H2097" s="246">
        <v>2958465</v>
      </c>
      <c r="I2097" s="246">
        <v>1</v>
      </c>
      <c r="J2097" s="147" t="s">
        <v>1406</v>
      </c>
    </row>
    <row r="2098" spans="2:10" x14ac:dyDescent="0.2">
      <c r="B2098" s="148" t="s">
        <v>13248</v>
      </c>
      <c r="C2098" s="149" t="s">
        <v>3518</v>
      </c>
      <c r="D2098" s="147" t="s">
        <v>798</v>
      </c>
      <c r="E2098" s="147" t="s">
        <v>69</v>
      </c>
      <c r="F2098" s="147" t="s">
        <v>21</v>
      </c>
      <c r="G2098" s="147" t="s">
        <v>15491</v>
      </c>
      <c r="H2098" s="246">
        <v>2958465</v>
      </c>
      <c r="I2098" s="246">
        <v>1</v>
      </c>
      <c r="J2098" s="147" t="s">
        <v>1406</v>
      </c>
    </row>
    <row r="2099" spans="2:10" x14ac:dyDescent="0.2">
      <c r="B2099" s="148" t="s">
        <v>13248</v>
      </c>
      <c r="C2099" s="149" t="s">
        <v>3504</v>
      </c>
      <c r="D2099" s="147" t="s">
        <v>798</v>
      </c>
      <c r="E2099" s="147" t="s">
        <v>69</v>
      </c>
      <c r="F2099" s="147" t="s">
        <v>21</v>
      </c>
      <c r="G2099" s="147" t="s">
        <v>15491</v>
      </c>
      <c r="H2099" s="246">
        <v>2958465</v>
      </c>
      <c r="I2099" s="246">
        <v>1</v>
      </c>
      <c r="J2099" s="147" t="s">
        <v>1406</v>
      </c>
    </row>
    <row r="2100" spans="2:10" x14ac:dyDescent="0.2">
      <c r="B2100" s="148" t="s">
        <v>13248</v>
      </c>
      <c r="C2100" s="149" t="s">
        <v>3503</v>
      </c>
      <c r="D2100" s="147" t="s">
        <v>798</v>
      </c>
      <c r="E2100" s="147" t="s">
        <v>69</v>
      </c>
      <c r="F2100" s="147" t="s">
        <v>21</v>
      </c>
      <c r="G2100" s="147" t="s">
        <v>15491</v>
      </c>
      <c r="H2100" s="246">
        <v>2958465</v>
      </c>
      <c r="I2100" s="246">
        <v>1</v>
      </c>
      <c r="J2100" s="147" t="s">
        <v>1406</v>
      </c>
    </row>
    <row r="2101" spans="2:10" x14ac:dyDescent="0.2">
      <c r="B2101" s="148" t="s">
        <v>13248</v>
      </c>
      <c r="C2101" s="149" t="s">
        <v>3506</v>
      </c>
      <c r="D2101" s="147" t="s">
        <v>798</v>
      </c>
      <c r="E2101" s="147" t="s">
        <v>69</v>
      </c>
      <c r="F2101" s="147" t="s">
        <v>21</v>
      </c>
      <c r="G2101" s="147" t="s">
        <v>15491</v>
      </c>
      <c r="H2101" s="246">
        <v>2958465</v>
      </c>
      <c r="I2101" s="246">
        <v>1</v>
      </c>
      <c r="J2101" s="147" t="s">
        <v>1406</v>
      </c>
    </row>
    <row r="2102" spans="2:10" x14ac:dyDescent="0.2">
      <c r="B2102" s="148" t="s">
        <v>13248</v>
      </c>
      <c r="C2102" s="149" t="s">
        <v>3505</v>
      </c>
      <c r="D2102" s="147" t="s">
        <v>798</v>
      </c>
      <c r="E2102" s="147" t="s">
        <v>69</v>
      </c>
      <c r="F2102" s="147" t="s">
        <v>21</v>
      </c>
      <c r="G2102" s="147" t="s">
        <v>15491</v>
      </c>
      <c r="H2102" s="246">
        <v>2958465</v>
      </c>
      <c r="I2102" s="246">
        <v>1</v>
      </c>
      <c r="J2102" s="147" t="s">
        <v>1406</v>
      </c>
    </row>
    <row r="2103" spans="2:10" x14ac:dyDescent="0.2">
      <c r="B2103" s="148" t="s">
        <v>13248</v>
      </c>
      <c r="C2103" s="149" t="s">
        <v>3526</v>
      </c>
      <c r="D2103" s="147" t="s">
        <v>798</v>
      </c>
      <c r="E2103" s="147" t="s">
        <v>70</v>
      </c>
      <c r="F2103" s="147" t="s">
        <v>21</v>
      </c>
      <c r="G2103" s="147" t="s">
        <v>15492</v>
      </c>
      <c r="H2103" s="246">
        <v>2958465</v>
      </c>
      <c r="I2103" s="246">
        <v>1</v>
      </c>
      <c r="J2103" s="147" t="s">
        <v>1406</v>
      </c>
    </row>
    <row r="2104" spans="2:10" x14ac:dyDescent="0.2">
      <c r="B2104" s="148" t="s">
        <v>13248</v>
      </c>
      <c r="C2104" s="149" t="s">
        <v>3527</v>
      </c>
      <c r="D2104" s="147" t="s">
        <v>798</v>
      </c>
      <c r="E2104" s="147" t="s">
        <v>70</v>
      </c>
      <c r="F2104" s="147" t="s">
        <v>21</v>
      </c>
      <c r="G2104" s="147" t="s">
        <v>15492</v>
      </c>
      <c r="H2104" s="246">
        <v>2958465</v>
      </c>
      <c r="I2104" s="246">
        <v>1</v>
      </c>
      <c r="J2104" s="147" t="s">
        <v>1406</v>
      </c>
    </row>
    <row r="2105" spans="2:10" x14ac:dyDescent="0.2">
      <c r="B2105" s="148" t="s">
        <v>13248</v>
      </c>
      <c r="C2105" s="149" t="s">
        <v>3528</v>
      </c>
      <c r="D2105" s="147" t="s">
        <v>798</v>
      </c>
      <c r="E2105" s="147" t="s">
        <v>70</v>
      </c>
      <c r="F2105" s="147" t="s">
        <v>21</v>
      </c>
      <c r="G2105" s="147" t="s">
        <v>15492</v>
      </c>
      <c r="H2105" s="246">
        <v>2958465</v>
      </c>
      <c r="I2105" s="246">
        <v>1</v>
      </c>
      <c r="J2105" s="147" t="s">
        <v>1406</v>
      </c>
    </row>
    <row r="2106" spans="2:10" x14ac:dyDescent="0.2">
      <c r="B2106" s="148" t="s">
        <v>13248</v>
      </c>
      <c r="C2106" s="149" t="s">
        <v>3529</v>
      </c>
      <c r="D2106" s="147" t="s">
        <v>798</v>
      </c>
      <c r="E2106" s="147" t="s">
        <v>70</v>
      </c>
      <c r="F2106" s="147" t="s">
        <v>21</v>
      </c>
      <c r="G2106" s="147" t="s">
        <v>15492</v>
      </c>
      <c r="H2106" s="246">
        <v>2958465</v>
      </c>
      <c r="I2106" s="246">
        <v>1</v>
      </c>
      <c r="J2106" s="147" t="s">
        <v>1406</v>
      </c>
    </row>
    <row r="2107" spans="2:10" x14ac:dyDescent="0.2">
      <c r="B2107" s="148" t="s">
        <v>13248</v>
      </c>
      <c r="C2107" s="149" t="s">
        <v>3530</v>
      </c>
      <c r="D2107" s="147" t="s">
        <v>798</v>
      </c>
      <c r="E2107" s="147" t="s">
        <v>70</v>
      </c>
      <c r="F2107" s="147" t="s">
        <v>21</v>
      </c>
      <c r="G2107" s="147" t="s">
        <v>15492</v>
      </c>
      <c r="H2107" s="246">
        <v>2958465</v>
      </c>
      <c r="I2107" s="246">
        <v>1</v>
      </c>
      <c r="J2107" s="147" t="s">
        <v>1406</v>
      </c>
    </row>
    <row r="2108" spans="2:10" x14ac:dyDescent="0.2">
      <c r="B2108" s="148" t="s">
        <v>13248</v>
      </c>
      <c r="C2108" s="149" t="s">
        <v>3531</v>
      </c>
      <c r="D2108" s="147" t="s">
        <v>798</v>
      </c>
      <c r="E2108" s="147" t="s">
        <v>70</v>
      </c>
      <c r="F2108" s="147" t="s">
        <v>21</v>
      </c>
      <c r="G2108" s="147" t="s">
        <v>15492</v>
      </c>
      <c r="H2108" s="246">
        <v>2958465</v>
      </c>
      <c r="I2108" s="246">
        <v>1</v>
      </c>
      <c r="J2108" s="147" t="s">
        <v>1406</v>
      </c>
    </row>
    <row r="2109" spans="2:10" x14ac:dyDescent="0.2">
      <c r="B2109" s="148" t="s">
        <v>13248</v>
      </c>
      <c r="C2109" s="149" t="s">
        <v>3532</v>
      </c>
      <c r="D2109" s="147" t="s">
        <v>798</v>
      </c>
      <c r="E2109" s="147" t="s">
        <v>70</v>
      </c>
      <c r="F2109" s="147" t="s">
        <v>21</v>
      </c>
      <c r="G2109" s="147" t="s">
        <v>15492</v>
      </c>
      <c r="H2109" s="246">
        <v>2958465</v>
      </c>
      <c r="I2109" s="246">
        <v>1</v>
      </c>
      <c r="J2109" s="147" t="s">
        <v>1406</v>
      </c>
    </row>
    <row r="2110" spans="2:10" x14ac:dyDescent="0.2">
      <c r="B2110" s="148" t="s">
        <v>13248</v>
      </c>
      <c r="C2110" s="149" t="s">
        <v>3533</v>
      </c>
      <c r="D2110" s="147" t="s">
        <v>798</v>
      </c>
      <c r="E2110" s="147" t="s">
        <v>70</v>
      </c>
      <c r="F2110" s="147" t="s">
        <v>21</v>
      </c>
      <c r="G2110" s="147" t="s">
        <v>15492</v>
      </c>
      <c r="H2110" s="246">
        <v>2958465</v>
      </c>
      <c r="I2110" s="246">
        <v>1</v>
      </c>
      <c r="J2110" s="147" t="s">
        <v>1406</v>
      </c>
    </row>
    <row r="2111" spans="2:10" x14ac:dyDescent="0.2">
      <c r="B2111" s="148" t="s">
        <v>13248</v>
      </c>
      <c r="C2111" s="149" t="s">
        <v>3534</v>
      </c>
      <c r="D2111" s="147" t="s">
        <v>798</v>
      </c>
      <c r="E2111" s="147" t="s">
        <v>70</v>
      </c>
      <c r="F2111" s="147" t="s">
        <v>21</v>
      </c>
      <c r="G2111" s="147" t="s">
        <v>15492</v>
      </c>
      <c r="H2111" s="246">
        <v>2958465</v>
      </c>
      <c r="I2111" s="246">
        <v>1</v>
      </c>
      <c r="J2111" s="147" t="s">
        <v>1406</v>
      </c>
    </row>
    <row r="2112" spans="2:10" x14ac:dyDescent="0.2">
      <c r="B2112" s="148" t="s">
        <v>13248</v>
      </c>
      <c r="C2112" s="149" t="s">
        <v>3535</v>
      </c>
      <c r="D2112" s="147" t="s">
        <v>798</v>
      </c>
      <c r="E2112" s="147" t="s">
        <v>70</v>
      </c>
      <c r="F2112" s="147" t="s">
        <v>21</v>
      </c>
      <c r="G2112" s="147" t="s">
        <v>15492</v>
      </c>
      <c r="H2112" s="246">
        <v>2958465</v>
      </c>
      <c r="I2112" s="246">
        <v>1</v>
      </c>
      <c r="J2112" s="147" t="s">
        <v>1406</v>
      </c>
    </row>
    <row r="2113" spans="2:10" x14ac:dyDescent="0.2">
      <c r="B2113" s="148" t="s">
        <v>13248</v>
      </c>
      <c r="C2113" s="149" t="s">
        <v>3538</v>
      </c>
      <c r="D2113" s="147" t="s">
        <v>798</v>
      </c>
      <c r="E2113" s="147" t="s">
        <v>70</v>
      </c>
      <c r="F2113" s="147" t="s">
        <v>21</v>
      </c>
      <c r="G2113" s="147" t="s">
        <v>15492</v>
      </c>
      <c r="H2113" s="246">
        <v>2958465</v>
      </c>
      <c r="I2113" s="246">
        <v>1</v>
      </c>
      <c r="J2113" s="147" t="s">
        <v>1406</v>
      </c>
    </row>
    <row r="2114" spans="2:10" x14ac:dyDescent="0.2">
      <c r="B2114" s="148" t="s">
        <v>13248</v>
      </c>
      <c r="C2114" s="149" t="s">
        <v>3525</v>
      </c>
      <c r="D2114" s="147" t="s">
        <v>798</v>
      </c>
      <c r="E2114" s="147" t="s">
        <v>70</v>
      </c>
      <c r="F2114" s="147" t="s">
        <v>21</v>
      </c>
      <c r="G2114" s="147" t="s">
        <v>15492</v>
      </c>
      <c r="H2114" s="246">
        <v>2958465</v>
      </c>
      <c r="I2114" s="246">
        <v>1</v>
      </c>
      <c r="J2114" s="147" t="s">
        <v>1406</v>
      </c>
    </row>
    <row r="2115" spans="2:10" x14ac:dyDescent="0.2">
      <c r="B2115" s="148" t="s">
        <v>13248</v>
      </c>
      <c r="C2115" s="149" t="s">
        <v>3537</v>
      </c>
      <c r="D2115" s="147" t="s">
        <v>798</v>
      </c>
      <c r="E2115" s="147" t="s">
        <v>70</v>
      </c>
      <c r="F2115" s="147" t="s">
        <v>21</v>
      </c>
      <c r="G2115" s="147" t="s">
        <v>15492</v>
      </c>
      <c r="H2115" s="246">
        <v>2958465</v>
      </c>
      <c r="I2115" s="246">
        <v>1</v>
      </c>
      <c r="J2115" s="147" t="s">
        <v>1406</v>
      </c>
    </row>
    <row r="2116" spans="2:10" x14ac:dyDescent="0.2">
      <c r="B2116" s="148" t="s">
        <v>13248</v>
      </c>
      <c r="C2116" s="149" t="s">
        <v>3536</v>
      </c>
      <c r="D2116" s="147" t="s">
        <v>798</v>
      </c>
      <c r="E2116" s="147" t="s">
        <v>70</v>
      </c>
      <c r="F2116" s="147" t="s">
        <v>21</v>
      </c>
      <c r="G2116" s="147" t="s">
        <v>15492</v>
      </c>
      <c r="H2116" s="246">
        <v>2958465</v>
      </c>
      <c r="I2116" s="246">
        <v>1</v>
      </c>
      <c r="J2116" s="147" t="s">
        <v>1406</v>
      </c>
    </row>
    <row r="2117" spans="2:10" x14ac:dyDescent="0.2">
      <c r="B2117" s="148" t="s">
        <v>13248</v>
      </c>
      <c r="C2117" s="149" t="s">
        <v>3522</v>
      </c>
      <c r="D2117" s="147" t="s">
        <v>798</v>
      </c>
      <c r="E2117" s="147" t="s">
        <v>70</v>
      </c>
      <c r="F2117" s="147" t="s">
        <v>21</v>
      </c>
      <c r="G2117" s="147" t="s">
        <v>15492</v>
      </c>
      <c r="H2117" s="246">
        <v>2958465</v>
      </c>
      <c r="I2117" s="246">
        <v>1</v>
      </c>
      <c r="J2117" s="147" t="s">
        <v>1406</v>
      </c>
    </row>
    <row r="2118" spans="2:10" x14ac:dyDescent="0.2">
      <c r="B2118" s="148" t="s">
        <v>13248</v>
      </c>
      <c r="C2118" s="149" t="s">
        <v>3521</v>
      </c>
      <c r="D2118" s="147" t="s">
        <v>798</v>
      </c>
      <c r="E2118" s="147" t="s">
        <v>70</v>
      </c>
      <c r="F2118" s="147" t="s">
        <v>21</v>
      </c>
      <c r="G2118" s="147" t="s">
        <v>15492</v>
      </c>
      <c r="H2118" s="246">
        <v>2958465</v>
      </c>
      <c r="I2118" s="246">
        <v>1</v>
      </c>
      <c r="J2118" s="147" t="s">
        <v>1406</v>
      </c>
    </row>
    <row r="2119" spans="2:10" x14ac:dyDescent="0.2">
      <c r="B2119" s="148" t="s">
        <v>13248</v>
      </c>
      <c r="C2119" s="149" t="s">
        <v>3524</v>
      </c>
      <c r="D2119" s="147" t="s">
        <v>798</v>
      </c>
      <c r="E2119" s="147" t="s">
        <v>70</v>
      </c>
      <c r="F2119" s="147" t="s">
        <v>21</v>
      </c>
      <c r="G2119" s="147" t="s">
        <v>15492</v>
      </c>
      <c r="H2119" s="246">
        <v>2958465</v>
      </c>
      <c r="I2119" s="246">
        <v>1</v>
      </c>
      <c r="J2119" s="147" t="s">
        <v>1406</v>
      </c>
    </row>
    <row r="2120" spans="2:10" x14ac:dyDescent="0.2">
      <c r="B2120" s="148" t="s">
        <v>13248</v>
      </c>
      <c r="C2120" s="149" t="s">
        <v>3523</v>
      </c>
      <c r="D2120" s="147" t="s">
        <v>798</v>
      </c>
      <c r="E2120" s="147" t="s">
        <v>70</v>
      </c>
      <c r="F2120" s="147" t="s">
        <v>21</v>
      </c>
      <c r="G2120" s="147" t="s">
        <v>15492</v>
      </c>
      <c r="H2120" s="246">
        <v>2958465</v>
      </c>
      <c r="I2120" s="246">
        <v>1</v>
      </c>
      <c r="J2120" s="147" t="s">
        <v>1406</v>
      </c>
    </row>
    <row r="2121" spans="2:10" x14ac:dyDescent="0.2">
      <c r="B2121" s="148" t="s">
        <v>13248</v>
      </c>
      <c r="C2121" s="149" t="s">
        <v>3544</v>
      </c>
      <c r="D2121" s="147" t="s">
        <v>798</v>
      </c>
      <c r="E2121" s="147" t="s">
        <v>71</v>
      </c>
      <c r="F2121" s="147" t="s">
        <v>21</v>
      </c>
      <c r="G2121" s="147" t="s">
        <v>15493</v>
      </c>
      <c r="H2121" s="246">
        <v>2958465</v>
      </c>
      <c r="I2121" s="246">
        <v>1</v>
      </c>
      <c r="J2121" s="147" t="s">
        <v>1406</v>
      </c>
    </row>
    <row r="2122" spans="2:10" x14ac:dyDescent="0.2">
      <c r="B2122" s="148" t="s">
        <v>13248</v>
      </c>
      <c r="C2122" s="149" t="s">
        <v>3545</v>
      </c>
      <c r="D2122" s="147" t="s">
        <v>798</v>
      </c>
      <c r="E2122" s="147" t="s">
        <v>71</v>
      </c>
      <c r="F2122" s="147" t="s">
        <v>21</v>
      </c>
      <c r="G2122" s="147" t="s">
        <v>15493</v>
      </c>
      <c r="H2122" s="246">
        <v>2958465</v>
      </c>
      <c r="I2122" s="246">
        <v>1</v>
      </c>
      <c r="J2122" s="147" t="s">
        <v>1406</v>
      </c>
    </row>
    <row r="2123" spans="2:10" x14ac:dyDescent="0.2">
      <c r="B2123" s="148" t="s">
        <v>13248</v>
      </c>
      <c r="C2123" s="149" t="s">
        <v>3546</v>
      </c>
      <c r="D2123" s="147" t="s">
        <v>798</v>
      </c>
      <c r="E2123" s="147" t="s">
        <v>71</v>
      </c>
      <c r="F2123" s="147" t="s">
        <v>21</v>
      </c>
      <c r="G2123" s="147" t="s">
        <v>15493</v>
      </c>
      <c r="H2123" s="246">
        <v>2958465</v>
      </c>
      <c r="I2123" s="246">
        <v>1</v>
      </c>
      <c r="J2123" s="147" t="s">
        <v>1406</v>
      </c>
    </row>
    <row r="2124" spans="2:10" x14ac:dyDescent="0.2">
      <c r="B2124" s="148" t="s">
        <v>13248</v>
      </c>
      <c r="C2124" s="149" t="s">
        <v>3547</v>
      </c>
      <c r="D2124" s="147" t="s">
        <v>798</v>
      </c>
      <c r="E2124" s="147" t="s">
        <v>71</v>
      </c>
      <c r="F2124" s="147" t="s">
        <v>21</v>
      </c>
      <c r="G2124" s="147" t="s">
        <v>15493</v>
      </c>
      <c r="H2124" s="246">
        <v>2958465</v>
      </c>
      <c r="I2124" s="246">
        <v>1</v>
      </c>
      <c r="J2124" s="147" t="s">
        <v>1406</v>
      </c>
    </row>
    <row r="2125" spans="2:10" x14ac:dyDescent="0.2">
      <c r="B2125" s="148" t="s">
        <v>13248</v>
      </c>
      <c r="C2125" s="149" t="s">
        <v>3548</v>
      </c>
      <c r="D2125" s="147" t="s">
        <v>798</v>
      </c>
      <c r="E2125" s="147" t="s">
        <v>71</v>
      </c>
      <c r="F2125" s="147" t="s">
        <v>21</v>
      </c>
      <c r="G2125" s="147" t="s">
        <v>15493</v>
      </c>
      <c r="H2125" s="246">
        <v>2958465</v>
      </c>
      <c r="I2125" s="246">
        <v>1</v>
      </c>
      <c r="J2125" s="147" t="s">
        <v>1406</v>
      </c>
    </row>
    <row r="2126" spans="2:10" x14ac:dyDescent="0.2">
      <c r="B2126" s="148" t="s">
        <v>13248</v>
      </c>
      <c r="C2126" s="149" t="s">
        <v>3549</v>
      </c>
      <c r="D2126" s="147" t="s">
        <v>798</v>
      </c>
      <c r="E2126" s="147" t="s">
        <v>71</v>
      </c>
      <c r="F2126" s="147" t="s">
        <v>21</v>
      </c>
      <c r="G2126" s="147" t="s">
        <v>15493</v>
      </c>
      <c r="H2126" s="246">
        <v>2958465</v>
      </c>
      <c r="I2126" s="246">
        <v>1</v>
      </c>
      <c r="J2126" s="147" t="s">
        <v>1406</v>
      </c>
    </row>
    <row r="2127" spans="2:10" x14ac:dyDescent="0.2">
      <c r="B2127" s="148" t="s">
        <v>13248</v>
      </c>
      <c r="C2127" s="149" t="s">
        <v>3550</v>
      </c>
      <c r="D2127" s="147" t="s">
        <v>798</v>
      </c>
      <c r="E2127" s="147" t="s">
        <v>71</v>
      </c>
      <c r="F2127" s="147" t="s">
        <v>21</v>
      </c>
      <c r="G2127" s="147" t="s">
        <v>15493</v>
      </c>
      <c r="H2127" s="246">
        <v>2958465</v>
      </c>
      <c r="I2127" s="246">
        <v>1</v>
      </c>
      <c r="J2127" s="147" t="s">
        <v>1406</v>
      </c>
    </row>
    <row r="2128" spans="2:10" x14ac:dyDescent="0.2">
      <c r="B2128" s="148" t="s">
        <v>13248</v>
      </c>
      <c r="C2128" s="149" t="s">
        <v>3551</v>
      </c>
      <c r="D2128" s="147" t="s">
        <v>798</v>
      </c>
      <c r="E2128" s="147" t="s">
        <v>71</v>
      </c>
      <c r="F2128" s="147" t="s">
        <v>21</v>
      </c>
      <c r="G2128" s="147" t="s">
        <v>15493</v>
      </c>
      <c r="H2128" s="246">
        <v>2958465</v>
      </c>
      <c r="I2128" s="246">
        <v>1</v>
      </c>
      <c r="J2128" s="147" t="s">
        <v>1406</v>
      </c>
    </row>
    <row r="2129" spans="2:10" x14ac:dyDescent="0.2">
      <c r="B2129" s="148" t="s">
        <v>13248</v>
      </c>
      <c r="C2129" s="149" t="s">
        <v>3552</v>
      </c>
      <c r="D2129" s="147" t="s">
        <v>798</v>
      </c>
      <c r="E2129" s="147" t="s">
        <v>71</v>
      </c>
      <c r="F2129" s="147" t="s">
        <v>21</v>
      </c>
      <c r="G2129" s="147" t="s">
        <v>15493</v>
      </c>
      <c r="H2129" s="246">
        <v>2958465</v>
      </c>
      <c r="I2129" s="246">
        <v>1</v>
      </c>
      <c r="J2129" s="147" t="s">
        <v>1406</v>
      </c>
    </row>
    <row r="2130" spans="2:10" x14ac:dyDescent="0.2">
      <c r="B2130" s="148" t="s">
        <v>13248</v>
      </c>
      <c r="C2130" s="149" t="s">
        <v>3553</v>
      </c>
      <c r="D2130" s="147" t="s">
        <v>798</v>
      </c>
      <c r="E2130" s="147" t="s">
        <v>71</v>
      </c>
      <c r="F2130" s="147" t="s">
        <v>21</v>
      </c>
      <c r="G2130" s="147" t="s">
        <v>15493</v>
      </c>
      <c r="H2130" s="246">
        <v>2958465</v>
      </c>
      <c r="I2130" s="246">
        <v>1</v>
      </c>
      <c r="J2130" s="147" t="s">
        <v>1406</v>
      </c>
    </row>
    <row r="2131" spans="2:10" x14ac:dyDescent="0.2">
      <c r="B2131" s="148" t="s">
        <v>13248</v>
      </c>
      <c r="C2131" s="149" t="s">
        <v>3556</v>
      </c>
      <c r="D2131" s="147" t="s">
        <v>798</v>
      </c>
      <c r="E2131" s="147" t="s">
        <v>71</v>
      </c>
      <c r="F2131" s="147" t="s">
        <v>21</v>
      </c>
      <c r="G2131" s="147" t="s">
        <v>15493</v>
      </c>
      <c r="H2131" s="246">
        <v>2958465</v>
      </c>
      <c r="I2131" s="246">
        <v>1</v>
      </c>
      <c r="J2131" s="147" t="s">
        <v>1406</v>
      </c>
    </row>
    <row r="2132" spans="2:10" x14ac:dyDescent="0.2">
      <c r="B2132" s="148" t="s">
        <v>13248</v>
      </c>
      <c r="C2132" s="149" t="s">
        <v>3543</v>
      </c>
      <c r="D2132" s="147" t="s">
        <v>798</v>
      </c>
      <c r="E2132" s="147" t="s">
        <v>71</v>
      </c>
      <c r="F2132" s="147" t="s">
        <v>21</v>
      </c>
      <c r="G2132" s="147" t="s">
        <v>15493</v>
      </c>
      <c r="H2132" s="246">
        <v>2958465</v>
      </c>
      <c r="I2132" s="246">
        <v>1</v>
      </c>
      <c r="J2132" s="147" t="s">
        <v>1406</v>
      </c>
    </row>
    <row r="2133" spans="2:10" x14ac:dyDescent="0.2">
      <c r="B2133" s="148" t="s">
        <v>13248</v>
      </c>
      <c r="C2133" s="149" t="s">
        <v>3555</v>
      </c>
      <c r="D2133" s="147" t="s">
        <v>798</v>
      </c>
      <c r="E2133" s="147" t="s">
        <v>71</v>
      </c>
      <c r="F2133" s="147" t="s">
        <v>21</v>
      </c>
      <c r="G2133" s="147" t="s">
        <v>15493</v>
      </c>
      <c r="H2133" s="246">
        <v>2958465</v>
      </c>
      <c r="I2133" s="246">
        <v>1</v>
      </c>
      <c r="J2133" s="147" t="s">
        <v>1406</v>
      </c>
    </row>
    <row r="2134" spans="2:10" x14ac:dyDescent="0.2">
      <c r="B2134" s="148" t="s">
        <v>13248</v>
      </c>
      <c r="C2134" s="149" t="s">
        <v>3554</v>
      </c>
      <c r="D2134" s="147" t="s">
        <v>798</v>
      </c>
      <c r="E2134" s="147" t="s">
        <v>71</v>
      </c>
      <c r="F2134" s="147" t="s">
        <v>21</v>
      </c>
      <c r="G2134" s="147" t="s">
        <v>15493</v>
      </c>
      <c r="H2134" s="246">
        <v>2958465</v>
      </c>
      <c r="I2134" s="246">
        <v>1</v>
      </c>
      <c r="J2134" s="147" t="s">
        <v>1406</v>
      </c>
    </row>
    <row r="2135" spans="2:10" x14ac:dyDescent="0.2">
      <c r="B2135" s="148" t="s">
        <v>13248</v>
      </c>
      <c r="C2135" s="149" t="s">
        <v>3540</v>
      </c>
      <c r="D2135" s="147" t="s">
        <v>798</v>
      </c>
      <c r="E2135" s="147" t="s">
        <v>71</v>
      </c>
      <c r="F2135" s="147" t="s">
        <v>21</v>
      </c>
      <c r="G2135" s="147" t="s">
        <v>15493</v>
      </c>
      <c r="H2135" s="246">
        <v>2958465</v>
      </c>
      <c r="I2135" s="246">
        <v>1</v>
      </c>
      <c r="J2135" s="147" t="s">
        <v>1406</v>
      </c>
    </row>
    <row r="2136" spans="2:10" x14ac:dyDescent="0.2">
      <c r="B2136" s="148" t="s">
        <v>13248</v>
      </c>
      <c r="C2136" s="149" t="s">
        <v>3539</v>
      </c>
      <c r="D2136" s="147" t="s">
        <v>798</v>
      </c>
      <c r="E2136" s="147" t="s">
        <v>71</v>
      </c>
      <c r="F2136" s="147" t="s">
        <v>21</v>
      </c>
      <c r="G2136" s="147" t="s">
        <v>15493</v>
      </c>
      <c r="H2136" s="246">
        <v>2958465</v>
      </c>
      <c r="I2136" s="246">
        <v>1</v>
      </c>
      <c r="J2136" s="147" t="s">
        <v>1406</v>
      </c>
    </row>
    <row r="2137" spans="2:10" x14ac:dyDescent="0.2">
      <c r="B2137" s="148" t="s">
        <v>13248</v>
      </c>
      <c r="C2137" s="149" t="s">
        <v>3542</v>
      </c>
      <c r="D2137" s="147" t="s">
        <v>798</v>
      </c>
      <c r="E2137" s="147" t="s">
        <v>71</v>
      </c>
      <c r="F2137" s="147" t="s">
        <v>21</v>
      </c>
      <c r="G2137" s="147" t="s">
        <v>15493</v>
      </c>
      <c r="H2137" s="246">
        <v>2958465</v>
      </c>
      <c r="I2137" s="246">
        <v>1</v>
      </c>
      <c r="J2137" s="147" t="s">
        <v>1406</v>
      </c>
    </row>
    <row r="2138" spans="2:10" x14ac:dyDescent="0.2">
      <c r="B2138" s="148" t="s">
        <v>13248</v>
      </c>
      <c r="C2138" s="149" t="s">
        <v>3541</v>
      </c>
      <c r="D2138" s="147" t="s">
        <v>798</v>
      </c>
      <c r="E2138" s="147" t="s">
        <v>71</v>
      </c>
      <c r="F2138" s="147" t="s">
        <v>21</v>
      </c>
      <c r="G2138" s="147" t="s">
        <v>15493</v>
      </c>
      <c r="H2138" s="246">
        <v>2958465</v>
      </c>
      <c r="I2138" s="246">
        <v>1</v>
      </c>
      <c r="J2138" s="147" t="s">
        <v>1406</v>
      </c>
    </row>
    <row r="2139" spans="2:10" x14ac:dyDescent="0.2">
      <c r="B2139" s="148" t="s">
        <v>13248</v>
      </c>
      <c r="C2139" s="149" t="s">
        <v>3562</v>
      </c>
      <c r="D2139" s="147" t="s">
        <v>798</v>
      </c>
      <c r="E2139" s="147" t="s">
        <v>72</v>
      </c>
      <c r="F2139" s="147" t="s">
        <v>21</v>
      </c>
      <c r="G2139" s="147" t="s">
        <v>15494</v>
      </c>
      <c r="H2139" s="246">
        <v>2958465</v>
      </c>
      <c r="I2139" s="246">
        <v>1</v>
      </c>
      <c r="J2139" s="147" t="s">
        <v>1406</v>
      </c>
    </row>
    <row r="2140" spans="2:10" x14ac:dyDescent="0.2">
      <c r="B2140" s="148" t="s">
        <v>13248</v>
      </c>
      <c r="C2140" s="149" t="s">
        <v>3563</v>
      </c>
      <c r="D2140" s="147" t="s">
        <v>798</v>
      </c>
      <c r="E2140" s="147" t="s">
        <v>72</v>
      </c>
      <c r="F2140" s="147" t="s">
        <v>21</v>
      </c>
      <c r="G2140" s="147" t="s">
        <v>15494</v>
      </c>
      <c r="H2140" s="246">
        <v>2958465</v>
      </c>
      <c r="I2140" s="246">
        <v>1</v>
      </c>
      <c r="J2140" s="147" t="s">
        <v>1406</v>
      </c>
    </row>
    <row r="2141" spans="2:10" x14ac:dyDescent="0.2">
      <c r="B2141" s="148" t="s">
        <v>13248</v>
      </c>
      <c r="C2141" s="149" t="s">
        <v>3564</v>
      </c>
      <c r="D2141" s="147" t="s">
        <v>798</v>
      </c>
      <c r="E2141" s="147" t="s">
        <v>72</v>
      </c>
      <c r="F2141" s="147" t="s">
        <v>21</v>
      </c>
      <c r="G2141" s="147" t="s">
        <v>15494</v>
      </c>
      <c r="H2141" s="246">
        <v>2958465</v>
      </c>
      <c r="I2141" s="246">
        <v>1</v>
      </c>
      <c r="J2141" s="147" t="s">
        <v>1406</v>
      </c>
    </row>
    <row r="2142" spans="2:10" x14ac:dyDescent="0.2">
      <c r="B2142" s="148" t="s">
        <v>13248</v>
      </c>
      <c r="C2142" s="149" t="s">
        <v>3565</v>
      </c>
      <c r="D2142" s="147" t="s">
        <v>798</v>
      </c>
      <c r="E2142" s="147" t="s">
        <v>72</v>
      </c>
      <c r="F2142" s="147" t="s">
        <v>21</v>
      </c>
      <c r="G2142" s="147" t="s">
        <v>15494</v>
      </c>
      <c r="H2142" s="246">
        <v>2958465</v>
      </c>
      <c r="I2142" s="246">
        <v>1</v>
      </c>
      <c r="J2142" s="147" t="s">
        <v>1406</v>
      </c>
    </row>
    <row r="2143" spans="2:10" x14ac:dyDescent="0.2">
      <c r="B2143" s="148" t="s">
        <v>13248</v>
      </c>
      <c r="C2143" s="149" t="s">
        <v>3566</v>
      </c>
      <c r="D2143" s="147" t="s">
        <v>798</v>
      </c>
      <c r="E2143" s="147" t="s">
        <v>72</v>
      </c>
      <c r="F2143" s="147" t="s">
        <v>21</v>
      </c>
      <c r="G2143" s="147" t="s">
        <v>15494</v>
      </c>
      <c r="H2143" s="246">
        <v>2958465</v>
      </c>
      <c r="I2143" s="246">
        <v>1</v>
      </c>
      <c r="J2143" s="147" t="s">
        <v>1406</v>
      </c>
    </row>
    <row r="2144" spans="2:10" x14ac:dyDescent="0.2">
      <c r="B2144" s="148" t="s">
        <v>13248</v>
      </c>
      <c r="C2144" s="149" t="s">
        <v>3567</v>
      </c>
      <c r="D2144" s="147" t="s">
        <v>798</v>
      </c>
      <c r="E2144" s="147" t="s">
        <v>72</v>
      </c>
      <c r="F2144" s="147" t="s">
        <v>21</v>
      </c>
      <c r="G2144" s="147" t="s">
        <v>15494</v>
      </c>
      <c r="H2144" s="246">
        <v>2958465</v>
      </c>
      <c r="I2144" s="246">
        <v>1</v>
      </c>
      <c r="J2144" s="147" t="s">
        <v>1406</v>
      </c>
    </row>
    <row r="2145" spans="2:10" x14ac:dyDescent="0.2">
      <c r="B2145" s="148" t="s">
        <v>13248</v>
      </c>
      <c r="C2145" s="149" t="s">
        <v>3568</v>
      </c>
      <c r="D2145" s="147" t="s">
        <v>798</v>
      </c>
      <c r="E2145" s="147" t="s">
        <v>72</v>
      </c>
      <c r="F2145" s="147" t="s">
        <v>21</v>
      </c>
      <c r="G2145" s="147" t="s">
        <v>15494</v>
      </c>
      <c r="H2145" s="246">
        <v>2958465</v>
      </c>
      <c r="I2145" s="246">
        <v>1</v>
      </c>
      <c r="J2145" s="147" t="s">
        <v>1406</v>
      </c>
    </row>
    <row r="2146" spans="2:10" x14ac:dyDescent="0.2">
      <c r="B2146" s="148" t="s">
        <v>13248</v>
      </c>
      <c r="C2146" s="149" t="s">
        <v>3569</v>
      </c>
      <c r="D2146" s="147" t="s">
        <v>798</v>
      </c>
      <c r="E2146" s="147" t="s">
        <v>72</v>
      </c>
      <c r="F2146" s="147" t="s">
        <v>21</v>
      </c>
      <c r="G2146" s="147" t="s">
        <v>15494</v>
      </c>
      <c r="H2146" s="246">
        <v>2958465</v>
      </c>
      <c r="I2146" s="246">
        <v>1</v>
      </c>
      <c r="J2146" s="147" t="s">
        <v>1406</v>
      </c>
    </row>
    <row r="2147" spans="2:10" x14ac:dyDescent="0.2">
      <c r="B2147" s="148" t="s">
        <v>13248</v>
      </c>
      <c r="C2147" s="149" t="s">
        <v>3570</v>
      </c>
      <c r="D2147" s="147" t="s">
        <v>798</v>
      </c>
      <c r="E2147" s="147" t="s">
        <v>72</v>
      </c>
      <c r="F2147" s="147" t="s">
        <v>21</v>
      </c>
      <c r="G2147" s="147" t="s">
        <v>15494</v>
      </c>
      <c r="H2147" s="246">
        <v>2958465</v>
      </c>
      <c r="I2147" s="246">
        <v>1</v>
      </c>
      <c r="J2147" s="147" t="s">
        <v>1406</v>
      </c>
    </row>
    <row r="2148" spans="2:10" x14ac:dyDescent="0.2">
      <c r="B2148" s="148" t="s">
        <v>13248</v>
      </c>
      <c r="C2148" s="149" t="s">
        <v>3571</v>
      </c>
      <c r="D2148" s="147" t="s">
        <v>798</v>
      </c>
      <c r="E2148" s="147" t="s">
        <v>72</v>
      </c>
      <c r="F2148" s="147" t="s">
        <v>21</v>
      </c>
      <c r="G2148" s="147" t="s">
        <v>15494</v>
      </c>
      <c r="H2148" s="246">
        <v>2958465</v>
      </c>
      <c r="I2148" s="246">
        <v>1</v>
      </c>
      <c r="J2148" s="147" t="s">
        <v>1406</v>
      </c>
    </row>
    <row r="2149" spans="2:10" x14ac:dyDescent="0.2">
      <c r="B2149" s="148" t="s">
        <v>13248</v>
      </c>
      <c r="C2149" s="149" t="s">
        <v>3574</v>
      </c>
      <c r="D2149" s="147" t="s">
        <v>798</v>
      </c>
      <c r="E2149" s="147" t="s">
        <v>72</v>
      </c>
      <c r="F2149" s="147" t="s">
        <v>21</v>
      </c>
      <c r="G2149" s="147" t="s">
        <v>15494</v>
      </c>
      <c r="H2149" s="246">
        <v>2958465</v>
      </c>
      <c r="I2149" s="246">
        <v>1</v>
      </c>
      <c r="J2149" s="147" t="s">
        <v>1406</v>
      </c>
    </row>
    <row r="2150" spans="2:10" x14ac:dyDescent="0.2">
      <c r="B2150" s="148" t="s">
        <v>13248</v>
      </c>
      <c r="C2150" s="149" t="s">
        <v>3561</v>
      </c>
      <c r="D2150" s="147" t="s">
        <v>798</v>
      </c>
      <c r="E2150" s="147" t="s">
        <v>72</v>
      </c>
      <c r="F2150" s="147" t="s">
        <v>21</v>
      </c>
      <c r="G2150" s="147" t="s">
        <v>15494</v>
      </c>
      <c r="H2150" s="246">
        <v>2958465</v>
      </c>
      <c r="I2150" s="246">
        <v>1</v>
      </c>
      <c r="J2150" s="147" t="s">
        <v>1406</v>
      </c>
    </row>
    <row r="2151" spans="2:10" x14ac:dyDescent="0.2">
      <c r="B2151" s="148" t="s">
        <v>13248</v>
      </c>
      <c r="C2151" s="149" t="s">
        <v>3573</v>
      </c>
      <c r="D2151" s="147" t="s">
        <v>798</v>
      </c>
      <c r="E2151" s="147" t="s">
        <v>72</v>
      </c>
      <c r="F2151" s="147" t="s">
        <v>21</v>
      </c>
      <c r="G2151" s="147" t="s">
        <v>15494</v>
      </c>
      <c r="H2151" s="246">
        <v>2958465</v>
      </c>
      <c r="I2151" s="246">
        <v>1</v>
      </c>
      <c r="J2151" s="147" t="s">
        <v>1406</v>
      </c>
    </row>
    <row r="2152" spans="2:10" x14ac:dyDescent="0.2">
      <c r="B2152" s="148" t="s">
        <v>13248</v>
      </c>
      <c r="C2152" s="149" t="s">
        <v>3572</v>
      </c>
      <c r="D2152" s="147" t="s">
        <v>798</v>
      </c>
      <c r="E2152" s="147" t="s">
        <v>72</v>
      </c>
      <c r="F2152" s="147" t="s">
        <v>21</v>
      </c>
      <c r="G2152" s="147" t="s">
        <v>15494</v>
      </c>
      <c r="H2152" s="246">
        <v>2958465</v>
      </c>
      <c r="I2152" s="246">
        <v>1</v>
      </c>
      <c r="J2152" s="147" t="s">
        <v>1406</v>
      </c>
    </row>
    <row r="2153" spans="2:10" x14ac:dyDescent="0.2">
      <c r="B2153" s="148" t="s">
        <v>13248</v>
      </c>
      <c r="C2153" s="149" t="s">
        <v>3558</v>
      </c>
      <c r="D2153" s="147" t="s">
        <v>798</v>
      </c>
      <c r="E2153" s="147" t="s">
        <v>72</v>
      </c>
      <c r="F2153" s="147" t="s">
        <v>21</v>
      </c>
      <c r="G2153" s="147" t="s">
        <v>15494</v>
      </c>
      <c r="H2153" s="246">
        <v>2958465</v>
      </c>
      <c r="I2153" s="246">
        <v>1</v>
      </c>
      <c r="J2153" s="147" t="s">
        <v>1406</v>
      </c>
    </row>
    <row r="2154" spans="2:10" x14ac:dyDescent="0.2">
      <c r="B2154" s="148" t="s">
        <v>13248</v>
      </c>
      <c r="C2154" s="149" t="s">
        <v>3557</v>
      </c>
      <c r="D2154" s="147" t="s">
        <v>798</v>
      </c>
      <c r="E2154" s="147" t="s">
        <v>72</v>
      </c>
      <c r="F2154" s="147" t="s">
        <v>21</v>
      </c>
      <c r="G2154" s="147" t="s">
        <v>15494</v>
      </c>
      <c r="H2154" s="246">
        <v>2958465</v>
      </c>
      <c r="I2154" s="246">
        <v>1</v>
      </c>
      <c r="J2154" s="147" t="s">
        <v>1406</v>
      </c>
    </row>
    <row r="2155" spans="2:10" x14ac:dyDescent="0.2">
      <c r="B2155" s="148" t="s">
        <v>13248</v>
      </c>
      <c r="C2155" s="149" t="s">
        <v>3560</v>
      </c>
      <c r="D2155" s="147" t="s">
        <v>798</v>
      </c>
      <c r="E2155" s="147" t="s">
        <v>72</v>
      </c>
      <c r="F2155" s="147" t="s">
        <v>21</v>
      </c>
      <c r="G2155" s="147" t="s">
        <v>15494</v>
      </c>
      <c r="H2155" s="246">
        <v>2958465</v>
      </c>
      <c r="I2155" s="246">
        <v>1</v>
      </c>
      <c r="J2155" s="147" t="s">
        <v>1406</v>
      </c>
    </row>
    <row r="2156" spans="2:10" x14ac:dyDescent="0.2">
      <c r="B2156" s="148" t="s">
        <v>13248</v>
      </c>
      <c r="C2156" s="149" t="s">
        <v>3559</v>
      </c>
      <c r="D2156" s="147" t="s">
        <v>798</v>
      </c>
      <c r="E2156" s="147" t="s">
        <v>72</v>
      </c>
      <c r="F2156" s="147" t="s">
        <v>21</v>
      </c>
      <c r="G2156" s="147" t="s">
        <v>15494</v>
      </c>
      <c r="H2156" s="246">
        <v>2958465</v>
      </c>
      <c r="I2156" s="246">
        <v>1</v>
      </c>
      <c r="J2156" s="147" t="s">
        <v>1406</v>
      </c>
    </row>
    <row r="2157" spans="2:10" x14ac:dyDescent="0.2">
      <c r="B2157" s="148" t="s">
        <v>13248</v>
      </c>
      <c r="C2157" s="149" t="s">
        <v>3580</v>
      </c>
      <c r="D2157" s="147" t="s">
        <v>798</v>
      </c>
      <c r="E2157" s="147" t="s">
        <v>73</v>
      </c>
      <c r="F2157" s="147" t="s">
        <v>21</v>
      </c>
      <c r="G2157" s="147" t="s">
        <v>15495</v>
      </c>
      <c r="H2157" s="246">
        <v>2958465</v>
      </c>
      <c r="I2157" s="246">
        <v>1</v>
      </c>
      <c r="J2157" s="147" t="s">
        <v>1406</v>
      </c>
    </row>
    <row r="2158" spans="2:10" x14ac:dyDescent="0.2">
      <c r="B2158" s="148" t="s">
        <v>13248</v>
      </c>
      <c r="C2158" s="149" t="s">
        <v>3581</v>
      </c>
      <c r="D2158" s="147" t="s">
        <v>798</v>
      </c>
      <c r="E2158" s="147" t="s">
        <v>73</v>
      </c>
      <c r="F2158" s="147" t="s">
        <v>21</v>
      </c>
      <c r="G2158" s="147" t="s">
        <v>15495</v>
      </c>
      <c r="H2158" s="246">
        <v>2958465</v>
      </c>
      <c r="I2158" s="246">
        <v>1</v>
      </c>
      <c r="J2158" s="147" t="s">
        <v>1406</v>
      </c>
    </row>
    <row r="2159" spans="2:10" x14ac:dyDescent="0.2">
      <c r="B2159" s="148" t="s">
        <v>13248</v>
      </c>
      <c r="C2159" s="149" t="s">
        <v>3582</v>
      </c>
      <c r="D2159" s="147" t="s">
        <v>798</v>
      </c>
      <c r="E2159" s="147" t="s">
        <v>73</v>
      </c>
      <c r="F2159" s="147" t="s">
        <v>21</v>
      </c>
      <c r="G2159" s="147" t="s">
        <v>15495</v>
      </c>
      <c r="H2159" s="246">
        <v>2958465</v>
      </c>
      <c r="I2159" s="246">
        <v>1</v>
      </c>
      <c r="J2159" s="147" t="s">
        <v>1406</v>
      </c>
    </row>
    <row r="2160" spans="2:10" x14ac:dyDescent="0.2">
      <c r="B2160" s="148" t="s">
        <v>13248</v>
      </c>
      <c r="C2160" s="149" t="s">
        <v>3583</v>
      </c>
      <c r="D2160" s="147" t="s">
        <v>798</v>
      </c>
      <c r="E2160" s="147" t="s">
        <v>73</v>
      </c>
      <c r="F2160" s="147" t="s">
        <v>21</v>
      </c>
      <c r="G2160" s="147" t="s">
        <v>15495</v>
      </c>
      <c r="H2160" s="246">
        <v>2958465</v>
      </c>
      <c r="I2160" s="246">
        <v>1</v>
      </c>
      <c r="J2160" s="147" t="s">
        <v>1406</v>
      </c>
    </row>
    <row r="2161" spans="2:10" x14ac:dyDescent="0.2">
      <c r="B2161" s="148" t="s">
        <v>13248</v>
      </c>
      <c r="C2161" s="149" t="s">
        <v>3584</v>
      </c>
      <c r="D2161" s="147" t="s">
        <v>798</v>
      </c>
      <c r="E2161" s="147" t="s">
        <v>73</v>
      </c>
      <c r="F2161" s="147" t="s">
        <v>21</v>
      </c>
      <c r="G2161" s="147" t="s">
        <v>15495</v>
      </c>
      <c r="H2161" s="246">
        <v>2958465</v>
      </c>
      <c r="I2161" s="246">
        <v>1</v>
      </c>
      <c r="J2161" s="147" t="s">
        <v>1406</v>
      </c>
    </row>
    <row r="2162" spans="2:10" x14ac:dyDescent="0.2">
      <c r="B2162" s="148" t="s">
        <v>13248</v>
      </c>
      <c r="C2162" s="149" t="s">
        <v>3585</v>
      </c>
      <c r="D2162" s="147" t="s">
        <v>798</v>
      </c>
      <c r="E2162" s="147" t="s">
        <v>73</v>
      </c>
      <c r="F2162" s="147" t="s">
        <v>21</v>
      </c>
      <c r="G2162" s="147" t="s">
        <v>15495</v>
      </c>
      <c r="H2162" s="246">
        <v>2958465</v>
      </c>
      <c r="I2162" s="246">
        <v>1</v>
      </c>
      <c r="J2162" s="147" t="s">
        <v>1406</v>
      </c>
    </row>
    <row r="2163" spans="2:10" x14ac:dyDescent="0.2">
      <c r="B2163" s="148" t="s">
        <v>13248</v>
      </c>
      <c r="C2163" s="149" t="s">
        <v>3586</v>
      </c>
      <c r="D2163" s="147" t="s">
        <v>798</v>
      </c>
      <c r="E2163" s="147" t="s">
        <v>73</v>
      </c>
      <c r="F2163" s="147" t="s">
        <v>21</v>
      </c>
      <c r="G2163" s="147" t="s">
        <v>15495</v>
      </c>
      <c r="H2163" s="246">
        <v>2958465</v>
      </c>
      <c r="I2163" s="246">
        <v>1</v>
      </c>
      <c r="J2163" s="147" t="s">
        <v>1406</v>
      </c>
    </row>
    <row r="2164" spans="2:10" x14ac:dyDescent="0.2">
      <c r="B2164" s="148" t="s">
        <v>13248</v>
      </c>
      <c r="C2164" s="149" t="s">
        <v>3587</v>
      </c>
      <c r="D2164" s="147" t="s">
        <v>798</v>
      </c>
      <c r="E2164" s="147" t="s">
        <v>73</v>
      </c>
      <c r="F2164" s="147" t="s">
        <v>21</v>
      </c>
      <c r="G2164" s="147" t="s">
        <v>15495</v>
      </c>
      <c r="H2164" s="246">
        <v>2958465</v>
      </c>
      <c r="I2164" s="246">
        <v>1</v>
      </c>
      <c r="J2164" s="147" t="s">
        <v>1406</v>
      </c>
    </row>
    <row r="2165" spans="2:10" x14ac:dyDescent="0.2">
      <c r="B2165" s="148" t="s">
        <v>13248</v>
      </c>
      <c r="C2165" s="149" t="s">
        <v>3588</v>
      </c>
      <c r="D2165" s="147" t="s">
        <v>798</v>
      </c>
      <c r="E2165" s="147" t="s">
        <v>73</v>
      </c>
      <c r="F2165" s="147" t="s">
        <v>21</v>
      </c>
      <c r="G2165" s="147" t="s">
        <v>15495</v>
      </c>
      <c r="H2165" s="246">
        <v>2958465</v>
      </c>
      <c r="I2165" s="246">
        <v>1</v>
      </c>
      <c r="J2165" s="147" t="s">
        <v>1406</v>
      </c>
    </row>
    <row r="2166" spans="2:10" x14ac:dyDescent="0.2">
      <c r="B2166" s="148" t="s">
        <v>13248</v>
      </c>
      <c r="C2166" s="149" t="s">
        <v>3589</v>
      </c>
      <c r="D2166" s="147" t="s">
        <v>798</v>
      </c>
      <c r="E2166" s="147" t="s">
        <v>73</v>
      </c>
      <c r="F2166" s="147" t="s">
        <v>21</v>
      </c>
      <c r="G2166" s="147" t="s">
        <v>15495</v>
      </c>
      <c r="H2166" s="246">
        <v>2958465</v>
      </c>
      <c r="I2166" s="246">
        <v>1</v>
      </c>
      <c r="J2166" s="147" t="s">
        <v>1406</v>
      </c>
    </row>
    <row r="2167" spans="2:10" x14ac:dyDescent="0.2">
      <c r="B2167" s="148" t="s">
        <v>13248</v>
      </c>
      <c r="C2167" s="149" t="s">
        <v>3592</v>
      </c>
      <c r="D2167" s="147" t="s">
        <v>798</v>
      </c>
      <c r="E2167" s="147" t="s">
        <v>73</v>
      </c>
      <c r="F2167" s="147" t="s">
        <v>21</v>
      </c>
      <c r="G2167" s="147" t="s">
        <v>15495</v>
      </c>
      <c r="H2167" s="246">
        <v>2958465</v>
      </c>
      <c r="I2167" s="246">
        <v>1</v>
      </c>
      <c r="J2167" s="147" t="s">
        <v>1406</v>
      </c>
    </row>
    <row r="2168" spans="2:10" x14ac:dyDescent="0.2">
      <c r="B2168" s="148" t="s">
        <v>13248</v>
      </c>
      <c r="C2168" s="149" t="s">
        <v>3579</v>
      </c>
      <c r="D2168" s="147" t="s">
        <v>798</v>
      </c>
      <c r="E2168" s="147" t="s">
        <v>73</v>
      </c>
      <c r="F2168" s="147" t="s">
        <v>21</v>
      </c>
      <c r="G2168" s="147" t="s">
        <v>15495</v>
      </c>
      <c r="H2168" s="246">
        <v>2958465</v>
      </c>
      <c r="I2168" s="246">
        <v>1</v>
      </c>
      <c r="J2168" s="147" t="s">
        <v>1406</v>
      </c>
    </row>
    <row r="2169" spans="2:10" x14ac:dyDescent="0.2">
      <c r="B2169" s="148" t="s">
        <v>13248</v>
      </c>
      <c r="C2169" s="149" t="s">
        <v>3591</v>
      </c>
      <c r="D2169" s="147" t="s">
        <v>798</v>
      </c>
      <c r="E2169" s="147" t="s">
        <v>73</v>
      </c>
      <c r="F2169" s="147" t="s">
        <v>21</v>
      </c>
      <c r="G2169" s="147" t="s">
        <v>15495</v>
      </c>
      <c r="H2169" s="246">
        <v>2958465</v>
      </c>
      <c r="I2169" s="246">
        <v>1</v>
      </c>
      <c r="J2169" s="147" t="s">
        <v>1406</v>
      </c>
    </row>
    <row r="2170" spans="2:10" x14ac:dyDescent="0.2">
      <c r="B2170" s="148" t="s">
        <v>13248</v>
      </c>
      <c r="C2170" s="149" t="s">
        <v>3590</v>
      </c>
      <c r="D2170" s="147" t="s">
        <v>798</v>
      </c>
      <c r="E2170" s="147" t="s">
        <v>73</v>
      </c>
      <c r="F2170" s="147" t="s">
        <v>21</v>
      </c>
      <c r="G2170" s="147" t="s">
        <v>15495</v>
      </c>
      <c r="H2170" s="246">
        <v>2958465</v>
      </c>
      <c r="I2170" s="246">
        <v>1</v>
      </c>
      <c r="J2170" s="147" t="s">
        <v>1406</v>
      </c>
    </row>
    <row r="2171" spans="2:10" x14ac:dyDescent="0.2">
      <c r="B2171" s="148" t="s">
        <v>13248</v>
      </c>
      <c r="C2171" s="149" t="s">
        <v>3576</v>
      </c>
      <c r="D2171" s="147" t="s">
        <v>798</v>
      </c>
      <c r="E2171" s="147" t="s">
        <v>73</v>
      </c>
      <c r="F2171" s="147" t="s">
        <v>21</v>
      </c>
      <c r="G2171" s="147" t="s">
        <v>15495</v>
      </c>
      <c r="H2171" s="246">
        <v>2958465</v>
      </c>
      <c r="I2171" s="246">
        <v>1</v>
      </c>
      <c r="J2171" s="147" t="s">
        <v>1406</v>
      </c>
    </row>
    <row r="2172" spans="2:10" x14ac:dyDescent="0.2">
      <c r="B2172" s="148" t="s">
        <v>13248</v>
      </c>
      <c r="C2172" s="149" t="s">
        <v>3575</v>
      </c>
      <c r="D2172" s="147" t="s">
        <v>798</v>
      </c>
      <c r="E2172" s="147" t="s">
        <v>73</v>
      </c>
      <c r="F2172" s="147" t="s">
        <v>21</v>
      </c>
      <c r="G2172" s="147" t="s">
        <v>15495</v>
      </c>
      <c r="H2172" s="246">
        <v>2958465</v>
      </c>
      <c r="I2172" s="246">
        <v>1</v>
      </c>
      <c r="J2172" s="147" t="s">
        <v>1406</v>
      </c>
    </row>
    <row r="2173" spans="2:10" x14ac:dyDescent="0.2">
      <c r="B2173" s="148" t="s">
        <v>13248</v>
      </c>
      <c r="C2173" s="149" t="s">
        <v>3578</v>
      </c>
      <c r="D2173" s="147" t="s">
        <v>798</v>
      </c>
      <c r="E2173" s="147" t="s">
        <v>73</v>
      </c>
      <c r="F2173" s="147" t="s">
        <v>21</v>
      </c>
      <c r="G2173" s="147" t="s">
        <v>15495</v>
      </c>
      <c r="H2173" s="246">
        <v>2958465</v>
      </c>
      <c r="I2173" s="246">
        <v>1</v>
      </c>
      <c r="J2173" s="147" t="s">
        <v>1406</v>
      </c>
    </row>
    <row r="2174" spans="2:10" x14ac:dyDescent="0.2">
      <c r="B2174" s="148" t="s">
        <v>13248</v>
      </c>
      <c r="C2174" s="149" t="s">
        <v>3577</v>
      </c>
      <c r="D2174" s="147" t="s">
        <v>798</v>
      </c>
      <c r="E2174" s="147" t="s">
        <v>73</v>
      </c>
      <c r="F2174" s="147" t="s">
        <v>21</v>
      </c>
      <c r="G2174" s="147" t="s">
        <v>15495</v>
      </c>
      <c r="H2174" s="246">
        <v>2958465</v>
      </c>
      <c r="I2174" s="246">
        <v>1</v>
      </c>
      <c r="J2174" s="147" t="s">
        <v>1406</v>
      </c>
    </row>
    <row r="2175" spans="2:10" x14ac:dyDescent="0.2">
      <c r="B2175" s="148" t="s">
        <v>13248</v>
      </c>
      <c r="C2175" s="149" t="s">
        <v>3598</v>
      </c>
      <c r="D2175" s="147" t="s">
        <v>798</v>
      </c>
      <c r="E2175" s="147" t="s">
        <v>74</v>
      </c>
      <c r="F2175" s="147" t="s">
        <v>21</v>
      </c>
      <c r="G2175" s="147" t="s">
        <v>15496</v>
      </c>
      <c r="H2175" s="246">
        <v>2958465</v>
      </c>
      <c r="I2175" s="246">
        <v>1</v>
      </c>
      <c r="J2175" s="147" t="s">
        <v>1406</v>
      </c>
    </row>
    <row r="2176" spans="2:10" x14ac:dyDescent="0.2">
      <c r="B2176" s="148" t="s">
        <v>13248</v>
      </c>
      <c r="C2176" s="149" t="s">
        <v>3599</v>
      </c>
      <c r="D2176" s="147" t="s">
        <v>798</v>
      </c>
      <c r="E2176" s="147" t="s">
        <v>74</v>
      </c>
      <c r="F2176" s="147" t="s">
        <v>21</v>
      </c>
      <c r="G2176" s="147" t="s">
        <v>15496</v>
      </c>
      <c r="H2176" s="246">
        <v>2958465</v>
      </c>
      <c r="I2176" s="246">
        <v>1</v>
      </c>
      <c r="J2176" s="147" t="s">
        <v>1406</v>
      </c>
    </row>
    <row r="2177" spans="2:10" x14ac:dyDescent="0.2">
      <c r="B2177" s="148" t="s">
        <v>13248</v>
      </c>
      <c r="C2177" s="149" t="s">
        <v>3600</v>
      </c>
      <c r="D2177" s="147" t="s">
        <v>798</v>
      </c>
      <c r="E2177" s="147" t="s">
        <v>74</v>
      </c>
      <c r="F2177" s="147" t="s">
        <v>21</v>
      </c>
      <c r="G2177" s="147" t="s">
        <v>15496</v>
      </c>
      <c r="H2177" s="246">
        <v>2958465</v>
      </c>
      <c r="I2177" s="246">
        <v>1</v>
      </c>
      <c r="J2177" s="147" t="s">
        <v>1406</v>
      </c>
    </row>
    <row r="2178" spans="2:10" x14ac:dyDescent="0.2">
      <c r="B2178" s="148" t="s">
        <v>13248</v>
      </c>
      <c r="C2178" s="149" t="s">
        <v>3601</v>
      </c>
      <c r="D2178" s="147" t="s">
        <v>798</v>
      </c>
      <c r="E2178" s="147" t="s">
        <v>74</v>
      </c>
      <c r="F2178" s="147" t="s">
        <v>21</v>
      </c>
      <c r="G2178" s="147" t="s">
        <v>15496</v>
      </c>
      <c r="H2178" s="246">
        <v>2958465</v>
      </c>
      <c r="I2178" s="246">
        <v>1</v>
      </c>
      <c r="J2178" s="147" t="s">
        <v>1406</v>
      </c>
    </row>
    <row r="2179" spans="2:10" x14ac:dyDescent="0.2">
      <c r="B2179" s="148" t="s">
        <v>13248</v>
      </c>
      <c r="C2179" s="149" t="s">
        <v>3602</v>
      </c>
      <c r="D2179" s="147" t="s">
        <v>798</v>
      </c>
      <c r="E2179" s="147" t="s">
        <v>74</v>
      </c>
      <c r="F2179" s="147" t="s">
        <v>21</v>
      </c>
      <c r="G2179" s="147" t="s">
        <v>15496</v>
      </c>
      <c r="H2179" s="246">
        <v>2958465</v>
      </c>
      <c r="I2179" s="246">
        <v>1</v>
      </c>
      <c r="J2179" s="147" t="s">
        <v>1406</v>
      </c>
    </row>
    <row r="2180" spans="2:10" x14ac:dyDescent="0.2">
      <c r="B2180" s="148" t="s">
        <v>13248</v>
      </c>
      <c r="C2180" s="149" t="s">
        <v>3603</v>
      </c>
      <c r="D2180" s="147" t="s">
        <v>798</v>
      </c>
      <c r="E2180" s="147" t="s">
        <v>74</v>
      </c>
      <c r="F2180" s="147" t="s">
        <v>21</v>
      </c>
      <c r="G2180" s="147" t="s">
        <v>15496</v>
      </c>
      <c r="H2180" s="246">
        <v>2958465</v>
      </c>
      <c r="I2180" s="246">
        <v>1</v>
      </c>
      <c r="J2180" s="147" t="s">
        <v>1406</v>
      </c>
    </row>
    <row r="2181" spans="2:10" x14ac:dyDescent="0.2">
      <c r="B2181" s="148" t="s">
        <v>13248</v>
      </c>
      <c r="C2181" s="149" t="s">
        <v>3604</v>
      </c>
      <c r="D2181" s="147" t="s">
        <v>798</v>
      </c>
      <c r="E2181" s="147" t="s">
        <v>74</v>
      </c>
      <c r="F2181" s="147" t="s">
        <v>21</v>
      </c>
      <c r="G2181" s="147" t="s">
        <v>15496</v>
      </c>
      <c r="H2181" s="246">
        <v>2958465</v>
      </c>
      <c r="I2181" s="246">
        <v>1</v>
      </c>
      <c r="J2181" s="147" t="s">
        <v>1406</v>
      </c>
    </row>
    <row r="2182" spans="2:10" x14ac:dyDescent="0.2">
      <c r="B2182" s="148" t="s">
        <v>13248</v>
      </c>
      <c r="C2182" s="149" t="s">
        <v>3605</v>
      </c>
      <c r="D2182" s="147" t="s">
        <v>798</v>
      </c>
      <c r="E2182" s="147" t="s">
        <v>74</v>
      </c>
      <c r="F2182" s="147" t="s">
        <v>21</v>
      </c>
      <c r="G2182" s="147" t="s">
        <v>15496</v>
      </c>
      <c r="H2182" s="246">
        <v>2958465</v>
      </c>
      <c r="I2182" s="246">
        <v>1</v>
      </c>
      <c r="J2182" s="147" t="s">
        <v>1406</v>
      </c>
    </row>
    <row r="2183" spans="2:10" x14ac:dyDescent="0.2">
      <c r="B2183" s="148" t="s">
        <v>13248</v>
      </c>
      <c r="C2183" s="149" t="s">
        <v>3606</v>
      </c>
      <c r="D2183" s="147" t="s">
        <v>798</v>
      </c>
      <c r="E2183" s="147" t="s">
        <v>74</v>
      </c>
      <c r="F2183" s="147" t="s">
        <v>21</v>
      </c>
      <c r="G2183" s="147" t="s">
        <v>15496</v>
      </c>
      <c r="H2183" s="246">
        <v>2958465</v>
      </c>
      <c r="I2183" s="246">
        <v>1</v>
      </c>
      <c r="J2183" s="147" t="s">
        <v>1406</v>
      </c>
    </row>
    <row r="2184" spans="2:10" x14ac:dyDescent="0.2">
      <c r="B2184" s="148" t="s">
        <v>13248</v>
      </c>
      <c r="C2184" s="149" t="s">
        <v>3607</v>
      </c>
      <c r="D2184" s="147" t="s">
        <v>798</v>
      </c>
      <c r="E2184" s="147" t="s">
        <v>74</v>
      </c>
      <c r="F2184" s="147" t="s">
        <v>21</v>
      </c>
      <c r="G2184" s="147" t="s">
        <v>15496</v>
      </c>
      <c r="H2184" s="246">
        <v>2958465</v>
      </c>
      <c r="I2184" s="246">
        <v>1</v>
      </c>
      <c r="J2184" s="147" t="s">
        <v>1406</v>
      </c>
    </row>
    <row r="2185" spans="2:10" x14ac:dyDescent="0.2">
      <c r="B2185" s="148" t="s">
        <v>13248</v>
      </c>
      <c r="C2185" s="149" t="s">
        <v>3610</v>
      </c>
      <c r="D2185" s="147" t="s">
        <v>798</v>
      </c>
      <c r="E2185" s="147" t="s">
        <v>74</v>
      </c>
      <c r="F2185" s="147" t="s">
        <v>21</v>
      </c>
      <c r="G2185" s="147" t="s">
        <v>15496</v>
      </c>
      <c r="H2185" s="246">
        <v>2958465</v>
      </c>
      <c r="I2185" s="246">
        <v>1</v>
      </c>
      <c r="J2185" s="147" t="s">
        <v>1406</v>
      </c>
    </row>
    <row r="2186" spans="2:10" x14ac:dyDescent="0.2">
      <c r="B2186" s="148" t="s">
        <v>13248</v>
      </c>
      <c r="C2186" s="149" t="s">
        <v>14003</v>
      </c>
      <c r="D2186" s="147" t="s">
        <v>798</v>
      </c>
      <c r="E2186" s="147" t="s">
        <v>74</v>
      </c>
      <c r="F2186" s="147" t="s">
        <v>21</v>
      </c>
      <c r="G2186" s="147" t="s">
        <v>15496</v>
      </c>
      <c r="H2186" s="246">
        <v>2958465</v>
      </c>
      <c r="I2186" s="246">
        <v>42005</v>
      </c>
      <c r="J2186" s="147" t="s">
        <v>1406</v>
      </c>
    </row>
    <row r="2187" spans="2:10" x14ac:dyDescent="0.2">
      <c r="B2187" s="148" t="s">
        <v>13248</v>
      </c>
      <c r="C2187" s="149" t="s">
        <v>3597</v>
      </c>
      <c r="D2187" s="147" t="s">
        <v>798</v>
      </c>
      <c r="E2187" s="147" t="s">
        <v>74</v>
      </c>
      <c r="F2187" s="147" t="s">
        <v>21</v>
      </c>
      <c r="G2187" s="147" t="s">
        <v>15496</v>
      </c>
      <c r="H2187" s="246">
        <v>2958465</v>
      </c>
      <c r="I2187" s="246">
        <v>1</v>
      </c>
      <c r="J2187" s="147" t="s">
        <v>1406</v>
      </c>
    </row>
    <row r="2188" spans="2:10" x14ac:dyDescent="0.2">
      <c r="B2188" s="148" t="s">
        <v>13248</v>
      </c>
      <c r="C2188" s="149" t="s">
        <v>3609</v>
      </c>
      <c r="D2188" s="147" t="s">
        <v>798</v>
      </c>
      <c r="E2188" s="147" t="s">
        <v>74</v>
      </c>
      <c r="F2188" s="147" t="s">
        <v>21</v>
      </c>
      <c r="G2188" s="147" t="s">
        <v>15496</v>
      </c>
      <c r="H2188" s="246">
        <v>2958465</v>
      </c>
      <c r="I2188" s="246">
        <v>1</v>
      </c>
      <c r="J2188" s="147" t="s">
        <v>1406</v>
      </c>
    </row>
    <row r="2189" spans="2:10" x14ac:dyDescent="0.2">
      <c r="B2189" s="148" t="s">
        <v>13248</v>
      </c>
      <c r="C2189" s="149" t="s">
        <v>3608</v>
      </c>
      <c r="D2189" s="147" t="s">
        <v>798</v>
      </c>
      <c r="E2189" s="147" t="s">
        <v>74</v>
      </c>
      <c r="F2189" s="147" t="s">
        <v>21</v>
      </c>
      <c r="G2189" s="147" t="s">
        <v>15496</v>
      </c>
      <c r="H2189" s="246">
        <v>2958465</v>
      </c>
      <c r="I2189" s="246">
        <v>1</v>
      </c>
      <c r="J2189" s="147" t="s">
        <v>1406</v>
      </c>
    </row>
    <row r="2190" spans="2:10" x14ac:dyDescent="0.2">
      <c r="B2190" s="148" t="s">
        <v>13248</v>
      </c>
      <c r="C2190" s="149" t="s">
        <v>3594</v>
      </c>
      <c r="D2190" s="147" t="s">
        <v>798</v>
      </c>
      <c r="E2190" s="147" t="s">
        <v>74</v>
      </c>
      <c r="F2190" s="147" t="s">
        <v>21</v>
      </c>
      <c r="G2190" s="147" t="s">
        <v>15496</v>
      </c>
      <c r="H2190" s="246">
        <v>2958465</v>
      </c>
      <c r="I2190" s="246">
        <v>1</v>
      </c>
      <c r="J2190" s="147" t="s">
        <v>1406</v>
      </c>
    </row>
    <row r="2191" spans="2:10" x14ac:dyDescent="0.2">
      <c r="B2191" s="148" t="s">
        <v>13248</v>
      </c>
      <c r="C2191" s="149" t="s">
        <v>3593</v>
      </c>
      <c r="D2191" s="147" t="s">
        <v>798</v>
      </c>
      <c r="E2191" s="147" t="s">
        <v>74</v>
      </c>
      <c r="F2191" s="147" t="s">
        <v>21</v>
      </c>
      <c r="G2191" s="147" t="s">
        <v>15496</v>
      </c>
      <c r="H2191" s="246">
        <v>2958465</v>
      </c>
      <c r="I2191" s="246">
        <v>1</v>
      </c>
      <c r="J2191" s="147" t="s">
        <v>1406</v>
      </c>
    </row>
    <row r="2192" spans="2:10" x14ac:dyDescent="0.2">
      <c r="B2192" s="148" t="s">
        <v>13248</v>
      </c>
      <c r="C2192" s="149" t="s">
        <v>3596</v>
      </c>
      <c r="D2192" s="147" t="s">
        <v>798</v>
      </c>
      <c r="E2192" s="147" t="s">
        <v>74</v>
      </c>
      <c r="F2192" s="147" t="s">
        <v>21</v>
      </c>
      <c r="G2192" s="147" t="s">
        <v>15496</v>
      </c>
      <c r="H2192" s="246">
        <v>2958465</v>
      </c>
      <c r="I2192" s="246">
        <v>1</v>
      </c>
      <c r="J2192" s="147" t="s">
        <v>1406</v>
      </c>
    </row>
    <row r="2193" spans="2:10" x14ac:dyDescent="0.2">
      <c r="B2193" s="148" t="s">
        <v>13248</v>
      </c>
      <c r="C2193" s="149" t="s">
        <v>3595</v>
      </c>
      <c r="D2193" s="147" t="s">
        <v>798</v>
      </c>
      <c r="E2193" s="147" t="s">
        <v>74</v>
      </c>
      <c r="F2193" s="147" t="s">
        <v>21</v>
      </c>
      <c r="G2193" s="147" t="s">
        <v>15496</v>
      </c>
      <c r="H2193" s="246">
        <v>2958465</v>
      </c>
      <c r="I2193" s="246">
        <v>1</v>
      </c>
      <c r="J2193" s="147" t="s">
        <v>1406</v>
      </c>
    </row>
    <row r="2194" spans="2:10" x14ac:dyDescent="0.2">
      <c r="B2194" s="148" t="s">
        <v>13248</v>
      </c>
      <c r="C2194" s="149" t="s">
        <v>3616</v>
      </c>
      <c r="D2194" s="147" t="s">
        <v>798</v>
      </c>
      <c r="E2194" s="147" t="s">
        <v>75</v>
      </c>
      <c r="F2194" s="147" t="s">
        <v>21</v>
      </c>
      <c r="G2194" s="147" t="s">
        <v>15497</v>
      </c>
      <c r="H2194" s="246">
        <v>2958465</v>
      </c>
      <c r="I2194" s="246">
        <v>1</v>
      </c>
      <c r="J2194" s="147" t="s">
        <v>1406</v>
      </c>
    </row>
    <row r="2195" spans="2:10" x14ac:dyDescent="0.2">
      <c r="B2195" s="148" t="s">
        <v>13248</v>
      </c>
      <c r="C2195" s="149" t="s">
        <v>3617</v>
      </c>
      <c r="D2195" s="147" t="s">
        <v>798</v>
      </c>
      <c r="E2195" s="147" t="s">
        <v>75</v>
      </c>
      <c r="F2195" s="147" t="s">
        <v>21</v>
      </c>
      <c r="G2195" s="147" t="s">
        <v>15497</v>
      </c>
      <c r="H2195" s="246">
        <v>2958465</v>
      </c>
      <c r="I2195" s="246">
        <v>1</v>
      </c>
      <c r="J2195" s="147" t="s">
        <v>1406</v>
      </c>
    </row>
    <row r="2196" spans="2:10" x14ac:dyDescent="0.2">
      <c r="B2196" s="148" t="s">
        <v>13248</v>
      </c>
      <c r="C2196" s="149" t="s">
        <v>3618</v>
      </c>
      <c r="D2196" s="147" t="s">
        <v>798</v>
      </c>
      <c r="E2196" s="147" t="s">
        <v>75</v>
      </c>
      <c r="F2196" s="147" t="s">
        <v>21</v>
      </c>
      <c r="G2196" s="147" t="s">
        <v>15497</v>
      </c>
      <c r="H2196" s="246">
        <v>2958465</v>
      </c>
      <c r="I2196" s="246">
        <v>1</v>
      </c>
      <c r="J2196" s="147" t="s">
        <v>1406</v>
      </c>
    </row>
    <row r="2197" spans="2:10" x14ac:dyDescent="0.2">
      <c r="B2197" s="148" t="s">
        <v>13248</v>
      </c>
      <c r="C2197" s="149" t="s">
        <v>3619</v>
      </c>
      <c r="D2197" s="147" t="s">
        <v>798</v>
      </c>
      <c r="E2197" s="147" t="s">
        <v>75</v>
      </c>
      <c r="F2197" s="147" t="s">
        <v>21</v>
      </c>
      <c r="G2197" s="147" t="s">
        <v>15497</v>
      </c>
      <c r="H2197" s="246">
        <v>2958465</v>
      </c>
      <c r="I2197" s="246">
        <v>1</v>
      </c>
      <c r="J2197" s="147" t="s">
        <v>1406</v>
      </c>
    </row>
    <row r="2198" spans="2:10" x14ac:dyDescent="0.2">
      <c r="B2198" s="148" t="s">
        <v>13248</v>
      </c>
      <c r="C2198" s="149" t="s">
        <v>3620</v>
      </c>
      <c r="D2198" s="147" t="s">
        <v>798</v>
      </c>
      <c r="E2198" s="147" t="s">
        <v>75</v>
      </c>
      <c r="F2198" s="147" t="s">
        <v>21</v>
      </c>
      <c r="G2198" s="147" t="s">
        <v>15497</v>
      </c>
      <c r="H2198" s="246">
        <v>2958465</v>
      </c>
      <c r="I2198" s="246">
        <v>1</v>
      </c>
      <c r="J2198" s="147" t="s">
        <v>1406</v>
      </c>
    </row>
    <row r="2199" spans="2:10" x14ac:dyDescent="0.2">
      <c r="B2199" s="148" t="s">
        <v>13248</v>
      </c>
      <c r="C2199" s="149" t="s">
        <v>3621</v>
      </c>
      <c r="D2199" s="147" t="s">
        <v>798</v>
      </c>
      <c r="E2199" s="147" t="s">
        <v>75</v>
      </c>
      <c r="F2199" s="147" t="s">
        <v>21</v>
      </c>
      <c r="G2199" s="147" t="s">
        <v>15497</v>
      </c>
      <c r="H2199" s="246">
        <v>2958465</v>
      </c>
      <c r="I2199" s="246">
        <v>1</v>
      </c>
      <c r="J2199" s="147" t="s">
        <v>1406</v>
      </c>
    </row>
    <row r="2200" spans="2:10" x14ac:dyDescent="0.2">
      <c r="B2200" s="148" t="s">
        <v>13248</v>
      </c>
      <c r="C2200" s="149" t="s">
        <v>3622</v>
      </c>
      <c r="D2200" s="147" t="s">
        <v>798</v>
      </c>
      <c r="E2200" s="147" t="s">
        <v>75</v>
      </c>
      <c r="F2200" s="147" t="s">
        <v>21</v>
      </c>
      <c r="G2200" s="147" t="s">
        <v>15497</v>
      </c>
      <c r="H2200" s="246">
        <v>2958465</v>
      </c>
      <c r="I2200" s="246">
        <v>1</v>
      </c>
      <c r="J2200" s="147" t="s">
        <v>1406</v>
      </c>
    </row>
    <row r="2201" spans="2:10" x14ac:dyDescent="0.2">
      <c r="B2201" s="148" t="s">
        <v>13248</v>
      </c>
      <c r="C2201" s="149" t="s">
        <v>3623</v>
      </c>
      <c r="D2201" s="147" t="s">
        <v>798</v>
      </c>
      <c r="E2201" s="147" t="s">
        <v>75</v>
      </c>
      <c r="F2201" s="147" t="s">
        <v>21</v>
      </c>
      <c r="G2201" s="147" t="s">
        <v>15497</v>
      </c>
      <c r="H2201" s="246">
        <v>2958465</v>
      </c>
      <c r="I2201" s="246">
        <v>1</v>
      </c>
      <c r="J2201" s="147" t="s">
        <v>1406</v>
      </c>
    </row>
    <row r="2202" spans="2:10" x14ac:dyDescent="0.2">
      <c r="B2202" s="148" t="s">
        <v>13248</v>
      </c>
      <c r="C2202" s="149" t="s">
        <v>3624</v>
      </c>
      <c r="D2202" s="147" t="s">
        <v>798</v>
      </c>
      <c r="E2202" s="147" t="s">
        <v>75</v>
      </c>
      <c r="F2202" s="147" t="s">
        <v>21</v>
      </c>
      <c r="G2202" s="147" t="s">
        <v>15497</v>
      </c>
      <c r="H2202" s="246">
        <v>2958465</v>
      </c>
      <c r="I2202" s="246">
        <v>1</v>
      </c>
      <c r="J2202" s="147" t="s">
        <v>1406</v>
      </c>
    </row>
    <row r="2203" spans="2:10" x14ac:dyDescent="0.2">
      <c r="B2203" s="148" t="s">
        <v>13248</v>
      </c>
      <c r="C2203" s="149" t="s">
        <v>3625</v>
      </c>
      <c r="D2203" s="147" t="s">
        <v>798</v>
      </c>
      <c r="E2203" s="147" t="s">
        <v>75</v>
      </c>
      <c r="F2203" s="147" t="s">
        <v>21</v>
      </c>
      <c r="G2203" s="147" t="s">
        <v>15497</v>
      </c>
      <c r="H2203" s="246">
        <v>2958465</v>
      </c>
      <c r="I2203" s="246">
        <v>1</v>
      </c>
      <c r="J2203" s="147" t="s">
        <v>1406</v>
      </c>
    </row>
    <row r="2204" spans="2:10" x14ac:dyDescent="0.2">
      <c r="B2204" s="148" t="s">
        <v>13248</v>
      </c>
      <c r="C2204" s="149" t="s">
        <v>3628</v>
      </c>
      <c r="D2204" s="147" t="s">
        <v>798</v>
      </c>
      <c r="E2204" s="147" t="s">
        <v>75</v>
      </c>
      <c r="F2204" s="147" t="s">
        <v>21</v>
      </c>
      <c r="G2204" s="147" t="s">
        <v>15497</v>
      </c>
      <c r="H2204" s="246">
        <v>2958465</v>
      </c>
      <c r="I2204" s="246">
        <v>1</v>
      </c>
      <c r="J2204" s="147" t="s">
        <v>1406</v>
      </c>
    </row>
    <row r="2205" spans="2:10" x14ac:dyDescent="0.2">
      <c r="B2205" s="148" t="s">
        <v>13248</v>
      </c>
      <c r="C2205" s="149" t="s">
        <v>3615</v>
      </c>
      <c r="D2205" s="147" t="s">
        <v>798</v>
      </c>
      <c r="E2205" s="147" t="s">
        <v>75</v>
      </c>
      <c r="F2205" s="147" t="s">
        <v>21</v>
      </c>
      <c r="G2205" s="147" t="s">
        <v>15497</v>
      </c>
      <c r="H2205" s="246">
        <v>2958465</v>
      </c>
      <c r="I2205" s="246">
        <v>1</v>
      </c>
      <c r="J2205" s="147" t="s">
        <v>1406</v>
      </c>
    </row>
    <row r="2206" spans="2:10" x14ac:dyDescent="0.2">
      <c r="B2206" s="148" t="s">
        <v>13248</v>
      </c>
      <c r="C2206" s="149" t="s">
        <v>3627</v>
      </c>
      <c r="D2206" s="147" t="s">
        <v>798</v>
      </c>
      <c r="E2206" s="147" t="s">
        <v>75</v>
      </c>
      <c r="F2206" s="147" t="s">
        <v>21</v>
      </c>
      <c r="G2206" s="147" t="s">
        <v>15497</v>
      </c>
      <c r="H2206" s="246">
        <v>2958465</v>
      </c>
      <c r="I2206" s="246">
        <v>1</v>
      </c>
      <c r="J2206" s="147" t="s">
        <v>1406</v>
      </c>
    </row>
    <row r="2207" spans="2:10" x14ac:dyDescent="0.2">
      <c r="B2207" s="148" t="s">
        <v>13248</v>
      </c>
      <c r="C2207" s="149" t="s">
        <v>3626</v>
      </c>
      <c r="D2207" s="147" t="s">
        <v>798</v>
      </c>
      <c r="E2207" s="147" t="s">
        <v>75</v>
      </c>
      <c r="F2207" s="147" t="s">
        <v>21</v>
      </c>
      <c r="G2207" s="147" t="s">
        <v>15497</v>
      </c>
      <c r="H2207" s="246">
        <v>2958465</v>
      </c>
      <c r="I2207" s="246">
        <v>1</v>
      </c>
      <c r="J2207" s="147" t="s">
        <v>1406</v>
      </c>
    </row>
    <row r="2208" spans="2:10" x14ac:dyDescent="0.2">
      <c r="B2208" s="148" t="s">
        <v>13248</v>
      </c>
      <c r="C2208" s="149" t="s">
        <v>3612</v>
      </c>
      <c r="D2208" s="147" t="s">
        <v>798</v>
      </c>
      <c r="E2208" s="147" t="s">
        <v>75</v>
      </c>
      <c r="F2208" s="147" t="s">
        <v>21</v>
      </c>
      <c r="G2208" s="147" t="s">
        <v>15497</v>
      </c>
      <c r="H2208" s="246">
        <v>2958465</v>
      </c>
      <c r="I2208" s="246">
        <v>1</v>
      </c>
      <c r="J2208" s="147" t="s">
        <v>1406</v>
      </c>
    </row>
    <row r="2209" spans="2:10" x14ac:dyDescent="0.2">
      <c r="B2209" s="148" t="s">
        <v>13248</v>
      </c>
      <c r="C2209" s="149" t="s">
        <v>3611</v>
      </c>
      <c r="D2209" s="147" t="s">
        <v>798</v>
      </c>
      <c r="E2209" s="147" t="s">
        <v>75</v>
      </c>
      <c r="F2209" s="147" t="s">
        <v>21</v>
      </c>
      <c r="G2209" s="147" t="s">
        <v>15497</v>
      </c>
      <c r="H2209" s="246">
        <v>2958465</v>
      </c>
      <c r="I2209" s="246">
        <v>1</v>
      </c>
      <c r="J2209" s="147" t="s">
        <v>1406</v>
      </c>
    </row>
    <row r="2210" spans="2:10" x14ac:dyDescent="0.2">
      <c r="B2210" s="148" t="s">
        <v>13248</v>
      </c>
      <c r="C2210" s="149" t="s">
        <v>3614</v>
      </c>
      <c r="D2210" s="147" t="s">
        <v>798</v>
      </c>
      <c r="E2210" s="147" t="s">
        <v>75</v>
      </c>
      <c r="F2210" s="147" t="s">
        <v>21</v>
      </c>
      <c r="G2210" s="147" t="s">
        <v>15497</v>
      </c>
      <c r="H2210" s="246">
        <v>2958465</v>
      </c>
      <c r="I2210" s="246">
        <v>1</v>
      </c>
      <c r="J2210" s="147" t="s">
        <v>1406</v>
      </c>
    </row>
    <row r="2211" spans="2:10" x14ac:dyDescent="0.2">
      <c r="B2211" s="148" t="s">
        <v>13248</v>
      </c>
      <c r="C2211" s="149" t="s">
        <v>3613</v>
      </c>
      <c r="D2211" s="147" t="s">
        <v>798</v>
      </c>
      <c r="E2211" s="147" t="s">
        <v>75</v>
      </c>
      <c r="F2211" s="147" t="s">
        <v>21</v>
      </c>
      <c r="G2211" s="147" t="s">
        <v>15497</v>
      </c>
      <c r="H2211" s="246">
        <v>2958465</v>
      </c>
      <c r="I2211" s="246">
        <v>1</v>
      </c>
      <c r="J2211" s="147" t="s">
        <v>1406</v>
      </c>
    </row>
    <row r="2212" spans="2:10" x14ac:dyDescent="0.2">
      <c r="B2212" s="148" t="s">
        <v>13248</v>
      </c>
      <c r="C2212" s="149" t="s">
        <v>3634</v>
      </c>
      <c r="D2212" s="147" t="s">
        <v>798</v>
      </c>
      <c r="E2212" s="147" t="s">
        <v>76</v>
      </c>
      <c r="F2212" s="147" t="s">
        <v>21</v>
      </c>
      <c r="G2212" s="147" t="s">
        <v>15498</v>
      </c>
      <c r="H2212" s="246">
        <v>2958465</v>
      </c>
      <c r="I2212" s="246">
        <v>1</v>
      </c>
      <c r="J2212" s="147" t="s">
        <v>1406</v>
      </c>
    </row>
    <row r="2213" spans="2:10" x14ac:dyDescent="0.2">
      <c r="B2213" s="148" t="s">
        <v>13248</v>
      </c>
      <c r="C2213" s="149" t="s">
        <v>3635</v>
      </c>
      <c r="D2213" s="147" t="s">
        <v>798</v>
      </c>
      <c r="E2213" s="147" t="s">
        <v>76</v>
      </c>
      <c r="F2213" s="147" t="s">
        <v>21</v>
      </c>
      <c r="G2213" s="147" t="s">
        <v>15498</v>
      </c>
      <c r="H2213" s="246">
        <v>2958465</v>
      </c>
      <c r="I2213" s="246">
        <v>1</v>
      </c>
      <c r="J2213" s="147" t="s">
        <v>1406</v>
      </c>
    </row>
    <row r="2214" spans="2:10" x14ac:dyDescent="0.2">
      <c r="B2214" s="148" t="s">
        <v>13248</v>
      </c>
      <c r="C2214" s="149" t="s">
        <v>3636</v>
      </c>
      <c r="D2214" s="147" t="s">
        <v>798</v>
      </c>
      <c r="E2214" s="147" t="s">
        <v>76</v>
      </c>
      <c r="F2214" s="147" t="s">
        <v>21</v>
      </c>
      <c r="G2214" s="147" t="s">
        <v>15498</v>
      </c>
      <c r="H2214" s="246">
        <v>2958465</v>
      </c>
      <c r="I2214" s="246">
        <v>1</v>
      </c>
      <c r="J2214" s="147" t="s">
        <v>1406</v>
      </c>
    </row>
    <row r="2215" spans="2:10" x14ac:dyDescent="0.2">
      <c r="B2215" s="148" t="s">
        <v>13248</v>
      </c>
      <c r="C2215" s="149" t="s">
        <v>3637</v>
      </c>
      <c r="D2215" s="147" t="s">
        <v>798</v>
      </c>
      <c r="E2215" s="147" t="s">
        <v>76</v>
      </c>
      <c r="F2215" s="147" t="s">
        <v>21</v>
      </c>
      <c r="G2215" s="147" t="s">
        <v>15498</v>
      </c>
      <c r="H2215" s="246">
        <v>2958465</v>
      </c>
      <c r="I2215" s="246">
        <v>1</v>
      </c>
      <c r="J2215" s="147" t="s">
        <v>1406</v>
      </c>
    </row>
    <row r="2216" spans="2:10" x14ac:dyDescent="0.2">
      <c r="B2216" s="148" t="s">
        <v>13248</v>
      </c>
      <c r="C2216" s="149" t="s">
        <v>3638</v>
      </c>
      <c r="D2216" s="147" t="s">
        <v>798</v>
      </c>
      <c r="E2216" s="147" t="s">
        <v>76</v>
      </c>
      <c r="F2216" s="147" t="s">
        <v>21</v>
      </c>
      <c r="G2216" s="147" t="s">
        <v>15498</v>
      </c>
      <c r="H2216" s="246">
        <v>2958465</v>
      </c>
      <c r="I2216" s="246">
        <v>1</v>
      </c>
      <c r="J2216" s="147" t="s">
        <v>1406</v>
      </c>
    </row>
    <row r="2217" spans="2:10" x14ac:dyDescent="0.2">
      <c r="B2217" s="148" t="s">
        <v>13248</v>
      </c>
      <c r="C2217" s="149" t="s">
        <v>3639</v>
      </c>
      <c r="D2217" s="147" t="s">
        <v>798</v>
      </c>
      <c r="E2217" s="147" t="s">
        <v>76</v>
      </c>
      <c r="F2217" s="147" t="s">
        <v>21</v>
      </c>
      <c r="G2217" s="147" t="s">
        <v>15498</v>
      </c>
      <c r="H2217" s="246">
        <v>2958465</v>
      </c>
      <c r="I2217" s="246">
        <v>1</v>
      </c>
      <c r="J2217" s="147" t="s">
        <v>1406</v>
      </c>
    </row>
    <row r="2218" spans="2:10" x14ac:dyDescent="0.2">
      <c r="B2218" s="148" t="s">
        <v>13248</v>
      </c>
      <c r="C2218" s="149" t="s">
        <v>3640</v>
      </c>
      <c r="D2218" s="147" t="s">
        <v>798</v>
      </c>
      <c r="E2218" s="147" t="s">
        <v>76</v>
      </c>
      <c r="F2218" s="147" t="s">
        <v>21</v>
      </c>
      <c r="G2218" s="147" t="s">
        <v>15498</v>
      </c>
      <c r="H2218" s="246">
        <v>2958465</v>
      </c>
      <c r="I2218" s="246">
        <v>1</v>
      </c>
      <c r="J2218" s="147" t="s">
        <v>1406</v>
      </c>
    </row>
    <row r="2219" spans="2:10" x14ac:dyDescent="0.2">
      <c r="B2219" s="148" t="s">
        <v>13248</v>
      </c>
      <c r="C2219" s="149" t="s">
        <v>3641</v>
      </c>
      <c r="D2219" s="147" t="s">
        <v>798</v>
      </c>
      <c r="E2219" s="147" t="s">
        <v>76</v>
      </c>
      <c r="F2219" s="147" t="s">
        <v>21</v>
      </c>
      <c r="G2219" s="147" t="s">
        <v>15498</v>
      </c>
      <c r="H2219" s="246">
        <v>2958465</v>
      </c>
      <c r="I2219" s="246">
        <v>1</v>
      </c>
      <c r="J2219" s="147" t="s">
        <v>1406</v>
      </c>
    </row>
    <row r="2220" spans="2:10" x14ac:dyDescent="0.2">
      <c r="B2220" s="148" t="s">
        <v>13248</v>
      </c>
      <c r="C2220" s="149" t="s">
        <v>3642</v>
      </c>
      <c r="D2220" s="147" t="s">
        <v>798</v>
      </c>
      <c r="E2220" s="147" t="s">
        <v>76</v>
      </c>
      <c r="F2220" s="147" t="s">
        <v>21</v>
      </c>
      <c r="G2220" s="147" t="s">
        <v>15498</v>
      </c>
      <c r="H2220" s="246">
        <v>2958465</v>
      </c>
      <c r="I2220" s="246">
        <v>1</v>
      </c>
      <c r="J2220" s="147" t="s">
        <v>1406</v>
      </c>
    </row>
    <row r="2221" spans="2:10" x14ac:dyDescent="0.2">
      <c r="B2221" s="148" t="s">
        <v>13248</v>
      </c>
      <c r="C2221" s="149" t="s">
        <v>3643</v>
      </c>
      <c r="D2221" s="147" t="s">
        <v>798</v>
      </c>
      <c r="E2221" s="147" t="s">
        <v>76</v>
      </c>
      <c r="F2221" s="147" t="s">
        <v>21</v>
      </c>
      <c r="G2221" s="147" t="s">
        <v>15498</v>
      </c>
      <c r="H2221" s="246">
        <v>2958465</v>
      </c>
      <c r="I2221" s="246">
        <v>1</v>
      </c>
      <c r="J2221" s="147" t="s">
        <v>1406</v>
      </c>
    </row>
    <row r="2222" spans="2:10" x14ac:dyDescent="0.2">
      <c r="B2222" s="148" t="s">
        <v>13248</v>
      </c>
      <c r="C2222" s="149" t="s">
        <v>3646</v>
      </c>
      <c r="D2222" s="147" t="s">
        <v>798</v>
      </c>
      <c r="E2222" s="147" t="s">
        <v>76</v>
      </c>
      <c r="F2222" s="147" t="s">
        <v>21</v>
      </c>
      <c r="G2222" s="147" t="s">
        <v>15498</v>
      </c>
      <c r="H2222" s="246">
        <v>2958465</v>
      </c>
      <c r="I2222" s="246">
        <v>1</v>
      </c>
      <c r="J2222" s="147" t="s">
        <v>1406</v>
      </c>
    </row>
    <row r="2223" spans="2:10" x14ac:dyDescent="0.2">
      <c r="B2223" s="148" t="s">
        <v>13248</v>
      </c>
      <c r="C2223" s="149" t="s">
        <v>14004</v>
      </c>
      <c r="D2223" s="147" t="s">
        <v>798</v>
      </c>
      <c r="E2223" s="147" t="s">
        <v>76</v>
      </c>
      <c r="F2223" s="147" t="s">
        <v>21</v>
      </c>
      <c r="G2223" s="147" t="s">
        <v>15498</v>
      </c>
      <c r="H2223" s="246">
        <v>2958465</v>
      </c>
      <c r="I2223" s="246">
        <v>42005</v>
      </c>
      <c r="J2223" s="147" t="s">
        <v>1406</v>
      </c>
    </row>
    <row r="2224" spans="2:10" x14ac:dyDescent="0.2">
      <c r="B2224" s="148" t="s">
        <v>13248</v>
      </c>
      <c r="C2224" s="149" t="s">
        <v>3633</v>
      </c>
      <c r="D2224" s="147" t="s">
        <v>798</v>
      </c>
      <c r="E2224" s="147" t="s">
        <v>76</v>
      </c>
      <c r="F2224" s="147" t="s">
        <v>21</v>
      </c>
      <c r="G2224" s="147" t="s">
        <v>15498</v>
      </c>
      <c r="H2224" s="246">
        <v>2958465</v>
      </c>
      <c r="I2224" s="246">
        <v>1</v>
      </c>
      <c r="J2224" s="147" t="s">
        <v>1406</v>
      </c>
    </row>
    <row r="2225" spans="2:10" x14ac:dyDescent="0.2">
      <c r="B2225" s="148" t="s">
        <v>13248</v>
      </c>
      <c r="C2225" s="149" t="s">
        <v>3645</v>
      </c>
      <c r="D2225" s="147" t="s">
        <v>798</v>
      </c>
      <c r="E2225" s="147" t="s">
        <v>76</v>
      </c>
      <c r="F2225" s="147" t="s">
        <v>21</v>
      </c>
      <c r="G2225" s="147" t="s">
        <v>15498</v>
      </c>
      <c r="H2225" s="246">
        <v>2958465</v>
      </c>
      <c r="I2225" s="246">
        <v>1</v>
      </c>
      <c r="J2225" s="147" t="s">
        <v>1406</v>
      </c>
    </row>
    <row r="2226" spans="2:10" x14ac:dyDescent="0.2">
      <c r="B2226" s="148" t="s">
        <v>13248</v>
      </c>
      <c r="C2226" s="149" t="s">
        <v>3644</v>
      </c>
      <c r="D2226" s="147" t="s">
        <v>798</v>
      </c>
      <c r="E2226" s="147" t="s">
        <v>76</v>
      </c>
      <c r="F2226" s="147" t="s">
        <v>21</v>
      </c>
      <c r="G2226" s="147" t="s">
        <v>15498</v>
      </c>
      <c r="H2226" s="246">
        <v>2958465</v>
      </c>
      <c r="I2226" s="246">
        <v>1</v>
      </c>
      <c r="J2226" s="147" t="s">
        <v>1406</v>
      </c>
    </row>
    <row r="2227" spans="2:10" x14ac:dyDescent="0.2">
      <c r="B2227" s="148" t="s">
        <v>13248</v>
      </c>
      <c r="C2227" s="149" t="s">
        <v>3630</v>
      </c>
      <c r="D2227" s="147" t="s">
        <v>798</v>
      </c>
      <c r="E2227" s="147" t="s">
        <v>76</v>
      </c>
      <c r="F2227" s="147" t="s">
        <v>21</v>
      </c>
      <c r="G2227" s="147" t="s">
        <v>15498</v>
      </c>
      <c r="H2227" s="246">
        <v>2958465</v>
      </c>
      <c r="I2227" s="246">
        <v>1</v>
      </c>
      <c r="J2227" s="147" t="s">
        <v>1406</v>
      </c>
    </row>
    <row r="2228" spans="2:10" x14ac:dyDescent="0.2">
      <c r="B2228" s="148" t="s">
        <v>13248</v>
      </c>
      <c r="C2228" s="149" t="s">
        <v>3629</v>
      </c>
      <c r="D2228" s="147" t="s">
        <v>798</v>
      </c>
      <c r="E2228" s="147" t="s">
        <v>76</v>
      </c>
      <c r="F2228" s="147" t="s">
        <v>21</v>
      </c>
      <c r="G2228" s="147" t="s">
        <v>15498</v>
      </c>
      <c r="H2228" s="246">
        <v>2958465</v>
      </c>
      <c r="I2228" s="246">
        <v>1</v>
      </c>
      <c r="J2228" s="147" t="s">
        <v>1406</v>
      </c>
    </row>
    <row r="2229" spans="2:10" x14ac:dyDescent="0.2">
      <c r="B2229" s="148" t="s">
        <v>13248</v>
      </c>
      <c r="C2229" s="149" t="s">
        <v>3632</v>
      </c>
      <c r="D2229" s="147" t="s">
        <v>798</v>
      </c>
      <c r="E2229" s="147" t="s">
        <v>76</v>
      </c>
      <c r="F2229" s="147" t="s">
        <v>21</v>
      </c>
      <c r="G2229" s="147" t="s">
        <v>15498</v>
      </c>
      <c r="H2229" s="246">
        <v>2958465</v>
      </c>
      <c r="I2229" s="246">
        <v>1</v>
      </c>
      <c r="J2229" s="147" t="s">
        <v>1406</v>
      </c>
    </row>
    <row r="2230" spans="2:10" x14ac:dyDescent="0.2">
      <c r="B2230" s="148" t="s">
        <v>13248</v>
      </c>
      <c r="C2230" s="149" t="s">
        <v>3631</v>
      </c>
      <c r="D2230" s="147" t="s">
        <v>798</v>
      </c>
      <c r="E2230" s="147" t="s">
        <v>76</v>
      </c>
      <c r="F2230" s="147" t="s">
        <v>21</v>
      </c>
      <c r="G2230" s="147" t="s">
        <v>15498</v>
      </c>
      <c r="H2230" s="246">
        <v>2958465</v>
      </c>
      <c r="I2230" s="246">
        <v>1</v>
      </c>
      <c r="J2230" s="147" t="s">
        <v>1406</v>
      </c>
    </row>
    <row r="2231" spans="2:10" x14ac:dyDescent="0.2">
      <c r="B2231" s="148" t="s">
        <v>13248</v>
      </c>
      <c r="C2231" s="149" t="s">
        <v>3652</v>
      </c>
      <c r="D2231" s="147" t="s">
        <v>798</v>
      </c>
      <c r="E2231" s="147" t="s">
        <v>77</v>
      </c>
      <c r="F2231" s="147" t="s">
        <v>21</v>
      </c>
      <c r="G2231" s="147" t="s">
        <v>15499</v>
      </c>
      <c r="H2231" s="246">
        <v>2958465</v>
      </c>
      <c r="I2231" s="246">
        <v>1</v>
      </c>
      <c r="J2231" s="147" t="s">
        <v>1406</v>
      </c>
    </row>
    <row r="2232" spans="2:10" x14ac:dyDescent="0.2">
      <c r="B2232" s="148" t="s">
        <v>13248</v>
      </c>
      <c r="C2232" s="149" t="s">
        <v>3653</v>
      </c>
      <c r="D2232" s="147" t="s">
        <v>798</v>
      </c>
      <c r="E2232" s="147" t="s">
        <v>77</v>
      </c>
      <c r="F2232" s="147" t="s">
        <v>21</v>
      </c>
      <c r="G2232" s="147" t="s">
        <v>15499</v>
      </c>
      <c r="H2232" s="246">
        <v>2958465</v>
      </c>
      <c r="I2232" s="246">
        <v>1</v>
      </c>
      <c r="J2232" s="147" t="s">
        <v>1406</v>
      </c>
    </row>
    <row r="2233" spans="2:10" x14ac:dyDescent="0.2">
      <c r="B2233" s="148" t="s">
        <v>13248</v>
      </c>
      <c r="C2233" s="149" t="s">
        <v>3654</v>
      </c>
      <c r="D2233" s="147" t="s">
        <v>798</v>
      </c>
      <c r="E2233" s="147" t="s">
        <v>77</v>
      </c>
      <c r="F2233" s="147" t="s">
        <v>21</v>
      </c>
      <c r="G2233" s="147" t="s">
        <v>15499</v>
      </c>
      <c r="H2233" s="246">
        <v>2958465</v>
      </c>
      <c r="I2233" s="246">
        <v>1</v>
      </c>
      <c r="J2233" s="147" t="s">
        <v>1406</v>
      </c>
    </row>
    <row r="2234" spans="2:10" x14ac:dyDescent="0.2">
      <c r="B2234" s="148" t="s">
        <v>13248</v>
      </c>
      <c r="C2234" s="149" t="s">
        <v>3655</v>
      </c>
      <c r="D2234" s="147" t="s">
        <v>798</v>
      </c>
      <c r="E2234" s="147" t="s">
        <v>77</v>
      </c>
      <c r="F2234" s="147" t="s">
        <v>21</v>
      </c>
      <c r="G2234" s="147" t="s">
        <v>15499</v>
      </c>
      <c r="H2234" s="246">
        <v>2958465</v>
      </c>
      <c r="I2234" s="246">
        <v>1</v>
      </c>
      <c r="J2234" s="147" t="s">
        <v>1406</v>
      </c>
    </row>
    <row r="2235" spans="2:10" x14ac:dyDescent="0.2">
      <c r="B2235" s="148" t="s">
        <v>13248</v>
      </c>
      <c r="C2235" s="149" t="s">
        <v>3656</v>
      </c>
      <c r="D2235" s="147" t="s">
        <v>798</v>
      </c>
      <c r="E2235" s="147" t="s">
        <v>77</v>
      </c>
      <c r="F2235" s="147" t="s">
        <v>21</v>
      </c>
      <c r="G2235" s="147" t="s">
        <v>15499</v>
      </c>
      <c r="H2235" s="246">
        <v>2958465</v>
      </c>
      <c r="I2235" s="246">
        <v>1</v>
      </c>
      <c r="J2235" s="147" t="s">
        <v>1406</v>
      </c>
    </row>
    <row r="2236" spans="2:10" x14ac:dyDescent="0.2">
      <c r="B2236" s="148" t="s">
        <v>13248</v>
      </c>
      <c r="C2236" s="149" t="s">
        <v>3657</v>
      </c>
      <c r="D2236" s="147" t="s">
        <v>798</v>
      </c>
      <c r="E2236" s="147" t="s">
        <v>77</v>
      </c>
      <c r="F2236" s="147" t="s">
        <v>21</v>
      </c>
      <c r="G2236" s="147" t="s">
        <v>15499</v>
      </c>
      <c r="H2236" s="246">
        <v>2958465</v>
      </c>
      <c r="I2236" s="246">
        <v>1</v>
      </c>
      <c r="J2236" s="147" t="s">
        <v>1406</v>
      </c>
    </row>
    <row r="2237" spans="2:10" x14ac:dyDescent="0.2">
      <c r="B2237" s="148" t="s">
        <v>13248</v>
      </c>
      <c r="C2237" s="149" t="s">
        <v>3658</v>
      </c>
      <c r="D2237" s="147" t="s">
        <v>798</v>
      </c>
      <c r="E2237" s="147" t="s">
        <v>77</v>
      </c>
      <c r="F2237" s="147" t="s">
        <v>21</v>
      </c>
      <c r="G2237" s="147" t="s">
        <v>15499</v>
      </c>
      <c r="H2237" s="246">
        <v>2958465</v>
      </c>
      <c r="I2237" s="246">
        <v>1</v>
      </c>
      <c r="J2237" s="147" t="s">
        <v>1406</v>
      </c>
    </row>
    <row r="2238" spans="2:10" x14ac:dyDescent="0.2">
      <c r="B2238" s="148" t="s">
        <v>13248</v>
      </c>
      <c r="C2238" s="149" t="s">
        <v>3659</v>
      </c>
      <c r="D2238" s="147" t="s">
        <v>798</v>
      </c>
      <c r="E2238" s="147" t="s">
        <v>77</v>
      </c>
      <c r="F2238" s="147" t="s">
        <v>21</v>
      </c>
      <c r="G2238" s="147" t="s">
        <v>15499</v>
      </c>
      <c r="H2238" s="246">
        <v>2958465</v>
      </c>
      <c r="I2238" s="246">
        <v>1</v>
      </c>
      <c r="J2238" s="147" t="s">
        <v>1406</v>
      </c>
    </row>
    <row r="2239" spans="2:10" x14ac:dyDescent="0.2">
      <c r="B2239" s="148" t="s">
        <v>13248</v>
      </c>
      <c r="C2239" s="149" t="s">
        <v>3660</v>
      </c>
      <c r="D2239" s="147" t="s">
        <v>798</v>
      </c>
      <c r="E2239" s="147" t="s">
        <v>77</v>
      </c>
      <c r="F2239" s="147" t="s">
        <v>21</v>
      </c>
      <c r="G2239" s="147" t="s">
        <v>15499</v>
      </c>
      <c r="H2239" s="246">
        <v>2958465</v>
      </c>
      <c r="I2239" s="246">
        <v>1</v>
      </c>
      <c r="J2239" s="147" t="s">
        <v>1406</v>
      </c>
    </row>
    <row r="2240" spans="2:10" x14ac:dyDescent="0.2">
      <c r="B2240" s="148" t="s">
        <v>13248</v>
      </c>
      <c r="C2240" s="149" t="s">
        <v>3661</v>
      </c>
      <c r="D2240" s="147" t="s">
        <v>798</v>
      </c>
      <c r="E2240" s="147" t="s">
        <v>77</v>
      </c>
      <c r="F2240" s="147" t="s">
        <v>21</v>
      </c>
      <c r="G2240" s="147" t="s">
        <v>15499</v>
      </c>
      <c r="H2240" s="246">
        <v>2958465</v>
      </c>
      <c r="I2240" s="246">
        <v>1</v>
      </c>
      <c r="J2240" s="147" t="s">
        <v>1406</v>
      </c>
    </row>
    <row r="2241" spans="2:10" x14ac:dyDescent="0.2">
      <c r="B2241" s="148" t="s">
        <v>13248</v>
      </c>
      <c r="C2241" s="149" t="s">
        <v>3664</v>
      </c>
      <c r="D2241" s="147" t="s">
        <v>798</v>
      </c>
      <c r="E2241" s="147" t="s">
        <v>77</v>
      </c>
      <c r="F2241" s="147" t="s">
        <v>21</v>
      </c>
      <c r="G2241" s="147" t="s">
        <v>15499</v>
      </c>
      <c r="H2241" s="246">
        <v>2958465</v>
      </c>
      <c r="I2241" s="246">
        <v>1</v>
      </c>
      <c r="J2241" s="147" t="s">
        <v>1406</v>
      </c>
    </row>
    <row r="2242" spans="2:10" x14ac:dyDescent="0.2">
      <c r="B2242" s="148" t="s">
        <v>13248</v>
      </c>
      <c r="C2242" s="149" t="s">
        <v>3651</v>
      </c>
      <c r="D2242" s="147" t="s">
        <v>798</v>
      </c>
      <c r="E2242" s="147" t="s">
        <v>77</v>
      </c>
      <c r="F2242" s="147" t="s">
        <v>21</v>
      </c>
      <c r="G2242" s="147" t="s">
        <v>15499</v>
      </c>
      <c r="H2242" s="246">
        <v>2958465</v>
      </c>
      <c r="I2242" s="246">
        <v>1</v>
      </c>
      <c r="J2242" s="147" t="s">
        <v>1406</v>
      </c>
    </row>
    <row r="2243" spans="2:10" x14ac:dyDescent="0.2">
      <c r="B2243" s="148" t="s">
        <v>13248</v>
      </c>
      <c r="C2243" s="149" t="s">
        <v>3663</v>
      </c>
      <c r="D2243" s="147" t="s">
        <v>798</v>
      </c>
      <c r="E2243" s="147" t="s">
        <v>77</v>
      </c>
      <c r="F2243" s="147" t="s">
        <v>21</v>
      </c>
      <c r="G2243" s="147" t="s">
        <v>15499</v>
      </c>
      <c r="H2243" s="246">
        <v>2958465</v>
      </c>
      <c r="I2243" s="246">
        <v>1</v>
      </c>
      <c r="J2243" s="147" t="s">
        <v>1406</v>
      </c>
    </row>
    <row r="2244" spans="2:10" x14ac:dyDescent="0.2">
      <c r="B2244" s="148" t="s">
        <v>13248</v>
      </c>
      <c r="C2244" s="149" t="s">
        <v>3662</v>
      </c>
      <c r="D2244" s="147" t="s">
        <v>798</v>
      </c>
      <c r="E2244" s="147" t="s">
        <v>77</v>
      </c>
      <c r="F2244" s="147" t="s">
        <v>21</v>
      </c>
      <c r="G2244" s="147" t="s">
        <v>15499</v>
      </c>
      <c r="H2244" s="246">
        <v>2958465</v>
      </c>
      <c r="I2244" s="246">
        <v>1</v>
      </c>
      <c r="J2244" s="147" t="s">
        <v>1406</v>
      </c>
    </row>
    <row r="2245" spans="2:10" x14ac:dyDescent="0.2">
      <c r="B2245" s="148" t="s">
        <v>13248</v>
      </c>
      <c r="C2245" s="149" t="s">
        <v>3648</v>
      </c>
      <c r="D2245" s="147" t="s">
        <v>798</v>
      </c>
      <c r="E2245" s="147" t="s">
        <v>77</v>
      </c>
      <c r="F2245" s="147" t="s">
        <v>21</v>
      </c>
      <c r="G2245" s="147" t="s">
        <v>15499</v>
      </c>
      <c r="H2245" s="246">
        <v>2958465</v>
      </c>
      <c r="I2245" s="246">
        <v>1</v>
      </c>
      <c r="J2245" s="147" t="s">
        <v>1406</v>
      </c>
    </row>
    <row r="2246" spans="2:10" x14ac:dyDescent="0.2">
      <c r="B2246" s="148" t="s">
        <v>13248</v>
      </c>
      <c r="C2246" s="149" t="s">
        <v>3647</v>
      </c>
      <c r="D2246" s="147" t="s">
        <v>798</v>
      </c>
      <c r="E2246" s="147" t="s">
        <v>77</v>
      </c>
      <c r="F2246" s="147" t="s">
        <v>21</v>
      </c>
      <c r="G2246" s="147" t="s">
        <v>15499</v>
      </c>
      <c r="H2246" s="246">
        <v>2958465</v>
      </c>
      <c r="I2246" s="246">
        <v>1</v>
      </c>
      <c r="J2246" s="147" t="s">
        <v>1406</v>
      </c>
    </row>
    <row r="2247" spans="2:10" x14ac:dyDescent="0.2">
      <c r="B2247" s="148" t="s">
        <v>13248</v>
      </c>
      <c r="C2247" s="149" t="s">
        <v>3650</v>
      </c>
      <c r="D2247" s="147" t="s">
        <v>798</v>
      </c>
      <c r="E2247" s="147" t="s">
        <v>77</v>
      </c>
      <c r="F2247" s="147" t="s">
        <v>21</v>
      </c>
      <c r="G2247" s="147" t="s">
        <v>15499</v>
      </c>
      <c r="H2247" s="246">
        <v>2958465</v>
      </c>
      <c r="I2247" s="246">
        <v>1</v>
      </c>
      <c r="J2247" s="147" t="s">
        <v>1406</v>
      </c>
    </row>
    <row r="2248" spans="2:10" x14ac:dyDescent="0.2">
      <c r="B2248" s="148" t="s">
        <v>13248</v>
      </c>
      <c r="C2248" s="149" t="s">
        <v>3649</v>
      </c>
      <c r="D2248" s="147" t="s">
        <v>798</v>
      </c>
      <c r="E2248" s="147" t="s">
        <v>77</v>
      </c>
      <c r="F2248" s="147" t="s">
        <v>21</v>
      </c>
      <c r="G2248" s="147" t="s">
        <v>15499</v>
      </c>
      <c r="H2248" s="246">
        <v>2958465</v>
      </c>
      <c r="I2248" s="246">
        <v>1</v>
      </c>
      <c r="J2248" s="147" t="s">
        <v>1406</v>
      </c>
    </row>
    <row r="2249" spans="2:10" x14ac:dyDescent="0.2">
      <c r="B2249" s="148" t="s">
        <v>13248</v>
      </c>
      <c r="C2249" s="149" t="s">
        <v>3670</v>
      </c>
      <c r="D2249" s="147" t="s">
        <v>798</v>
      </c>
      <c r="E2249" s="147" t="s">
        <v>78</v>
      </c>
      <c r="F2249" s="147" t="s">
        <v>21</v>
      </c>
      <c r="G2249" s="147" t="s">
        <v>15500</v>
      </c>
      <c r="H2249" s="246">
        <v>2958465</v>
      </c>
      <c r="I2249" s="246">
        <v>1</v>
      </c>
      <c r="J2249" s="147" t="s">
        <v>1406</v>
      </c>
    </row>
    <row r="2250" spans="2:10" x14ac:dyDescent="0.2">
      <c r="B2250" s="148" t="s">
        <v>13248</v>
      </c>
      <c r="C2250" s="149" t="s">
        <v>3671</v>
      </c>
      <c r="D2250" s="147" t="s">
        <v>798</v>
      </c>
      <c r="E2250" s="147" t="s">
        <v>78</v>
      </c>
      <c r="F2250" s="147" t="s">
        <v>21</v>
      </c>
      <c r="G2250" s="147" t="s">
        <v>15500</v>
      </c>
      <c r="H2250" s="246">
        <v>2958465</v>
      </c>
      <c r="I2250" s="246">
        <v>1</v>
      </c>
      <c r="J2250" s="147" t="s">
        <v>1406</v>
      </c>
    </row>
    <row r="2251" spans="2:10" x14ac:dyDescent="0.2">
      <c r="B2251" s="148" t="s">
        <v>13248</v>
      </c>
      <c r="C2251" s="149" t="s">
        <v>3672</v>
      </c>
      <c r="D2251" s="147" t="s">
        <v>798</v>
      </c>
      <c r="E2251" s="147" t="s">
        <v>78</v>
      </c>
      <c r="F2251" s="147" t="s">
        <v>21</v>
      </c>
      <c r="G2251" s="147" t="s">
        <v>15500</v>
      </c>
      <c r="H2251" s="246">
        <v>2958465</v>
      </c>
      <c r="I2251" s="246">
        <v>1</v>
      </c>
      <c r="J2251" s="147" t="s">
        <v>1406</v>
      </c>
    </row>
    <row r="2252" spans="2:10" x14ac:dyDescent="0.2">
      <c r="B2252" s="148" t="s">
        <v>13248</v>
      </c>
      <c r="C2252" s="149" t="s">
        <v>3673</v>
      </c>
      <c r="D2252" s="147" t="s">
        <v>798</v>
      </c>
      <c r="E2252" s="147" t="s">
        <v>78</v>
      </c>
      <c r="F2252" s="147" t="s">
        <v>21</v>
      </c>
      <c r="G2252" s="147" t="s">
        <v>15500</v>
      </c>
      <c r="H2252" s="246">
        <v>2958465</v>
      </c>
      <c r="I2252" s="246">
        <v>1</v>
      </c>
      <c r="J2252" s="147" t="s">
        <v>1406</v>
      </c>
    </row>
    <row r="2253" spans="2:10" x14ac:dyDescent="0.2">
      <c r="B2253" s="148" t="s">
        <v>13248</v>
      </c>
      <c r="C2253" s="149" t="s">
        <v>3674</v>
      </c>
      <c r="D2253" s="147" t="s">
        <v>798</v>
      </c>
      <c r="E2253" s="147" t="s">
        <v>78</v>
      </c>
      <c r="F2253" s="147" t="s">
        <v>21</v>
      </c>
      <c r="G2253" s="147" t="s">
        <v>15500</v>
      </c>
      <c r="H2253" s="246">
        <v>2958465</v>
      </c>
      <c r="I2253" s="246">
        <v>1</v>
      </c>
      <c r="J2253" s="147" t="s">
        <v>1406</v>
      </c>
    </row>
    <row r="2254" spans="2:10" x14ac:dyDescent="0.2">
      <c r="B2254" s="148" t="s">
        <v>13248</v>
      </c>
      <c r="C2254" s="149" t="s">
        <v>3675</v>
      </c>
      <c r="D2254" s="147" t="s">
        <v>798</v>
      </c>
      <c r="E2254" s="147" t="s">
        <v>78</v>
      </c>
      <c r="F2254" s="147" t="s">
        <v>21</v>
      </c>
      <c r="G2254" s="147" t="s">
        <v>15500</v>
      </c>
      <c r="H2254" s="246">
        <v>2958465</v>
      </c>
      <c r="I2254" s="246">
        <v>1</v>
      </c>
      <c r="J2254" s="147" t="s">
        <v>1406</v>
      </c>
    </row>
    <row r="2255" spans="2:10" x14ac:dyDescent="0.2">
      <c r="B2255" s="148" t="s">
        <v>13248</v>
      </c>
      <c r="C2255" s="149" t="s">
        <v>3676</v>
      </c>
      <c r="D2255" s="147" t="s">
        <v>798</v>
      </c>
      <c r="E2255" s="147" t="s">
        <v>78</v>
      </c>
      <c r="F2255" s="147" t="s">
        <v>21</v>
      </c>
      <c r="G2255" s="147" t="s">
        <v>15500</v>
      </c>
      <c r="H2255" s="246">
        <v>2958465</v>
      </c>
      <c r="I2255" s="246">
        <v>1</v>
      </c>
      <c r="J2255" s="147" t="s">
        <v>1406</v>
      </c>
    </row>
    <row r="2256" spans="2:10" x14ac:dyDescent="0.2">
      <c r="B2256" s="148" t="s">
        <v>13248</v>
      </c>
      <c r="C2256" s="149" t="s">
        <v>3677</v>
      </c>
      <c r="D2256" s="147" t="s">
        <v>798</v>
      </c>
      <c r="E2256" s="147" t="s">
        <v>78</v>
      </c>
      <c r="F2256" s="147" t="s">
        <v>21</v>
      </c>
      <c r="G2256" s="147" t="s">
        <v>15500</v>
      </c>
      <c r="H2256" s="246">
        <v>2958465</v>
      </c>
      <c r="I2256" s="246">
        <v>1</v>
      </c>
      <c r="J2256" s="147" t="s">
        <v>1406</v>
      </c>
    </row>
    <row r="2257" spans="2:10" x14ac:dyDescent="0.2">
      <c r="B2257" s="148" t="s">
        <v>13248</v>
      </c>
      <c r="C2257" s="149" t="s">
        <v>3678</v>
      </c>
      <c r="D2257" s="147" t="s">
        <v>798</v>
      </c>
      <c r="E2257" s="147" t="s">
        <v>78</v>
      </c>
      <c r="F2257" s="147" t="s">
        <v>21</v>
      </c>
      <c r="G2257" s="147" t="s">
        <v>15500</v>
      </c>
      <c r="H2257" s="246">
        <v>2958465</v>
      </c>
      <c r="I2257" s="246">
        <v>1</v>
      </c>
      <c r="J2257" s="147" t="s">
        <v>1406</v>
      </c>
    </row>
    <row r="2258" spans="2:10" x14ac:dyDescent="0.2">
      <c r="B2258" s="148" t="s">
        <v>13248</v>
      </c>
      <c r="C2258" s="149" t="s">
        <v>3679</v>
      </c>
      <c r="D2258" s="147" t="s">
        <v>798</v>
      </c>
      <c r="E2258" s="147" t="s">
        <v>78</v>
      </c>
      <c r="F2258" s="147" t="s">
        <v>21</v>
      </c>
      <c r="G2258" s="147" t="s">
        <v>15500</v>
      </c>
      <c r="H2258" s="246">
        <v>2958465</v>
      </c>
      <c r="I2258" s="246">
        <v>1</v>
      </c>
      <c r="J2258" s="147" t="s">
        <v>1406</v>
      </c>
    </row>
    <row r="2259" spans="2:10" x14ac:dyDescent="0.2">
      <c r="B2259" s="148" t="s">
        <v>13248</v>
      </c>
      <c r="C2259" s="149" t="s">
        <v>3682</v>
      </c>
      <c r="D2259" s="147" t="s">
        <v>798</v>
      </c>
      <c r="E2259" s="147" t="s">
        <v>78</v>
      </c>
      <c r="F2259" s="147" t="s">
        <v>21</v>
      </c>
      <c r="G2259" s="147" t="s">
        <v>15500</v>
      </c>
      <c r="H2259" s="246">
        <v>2958465</v>
      </c>
      <c r="I2259" s="246">
        <v>1</v>
      </c>
      <c r="J2259" s="147" t="s">
        <v>1406</v>
      </c>
    </row>
    <row r="2260" spans="2:10" x14ac:dyDescent="0.2">
      <c r="B2260" s="148" t="s">
        <v>13248</v>
      </c>
      <c r="C2260" s="149" t="s">
        <v>3669</v>
      </c>
      <c r="D2260" s="147" t="s">
        <v>798</v>
      </c>
      <c r="E2260" s="147" t="s">
        <v>78</v>
      </c>
      <c r="F2260" s="147" t="s">
        <v>21</v>
      </c>
      <c r="G2260" s="147" t="s">
        <v>15500</v>
      </c>
      <c r="H2260" s="246">
        <v>2958465</v>
      </c>
      <c r="I2260" s="246">
        <v>1</v>
      </c>
      <c r="J2260" s="147" t="s">
        <v>1406</v>
      </c>
    </row>
    <row r="2261" spans="2:10" x14ac:dyDescent="0.2">
      <c r="B2261" s="148" t="s">
        <v>13248</v>
      </c>
      <c r="C2261" s="149" t="s">
        <v>3681</v>
      </c>
      <c r="D2261" s="147" t="s">
        <v>798</v>
      </c>
      <c r="E2261" s="147" t="s">
        <v>78</v>
      </c>
      <c r="F2261" s="147" t="s">
        <v>21</v>
      </c>
      <c r="G2261" s="147" t="s">
        <v>15500</v>
      </c>
      <c r="H2261" s="246">
        <v>2958465</v>
      </c>
      <c r="I2261" s="246">
        <v>1</v>
      </c>
      <c r="J2261" s="147" t="s">
        <v>1406</v>
      </c>
    </row>
    <row r="2262" spans="2:10" x14ac:dyDescent="0.2">
      <c r="B2262" s="148" t="s">
        <v>13248</v>
      </c>
      <c r="C2262" s="149" t="s">
        <v>3680</v>
      </c>
      <c r="D2262" s="147" t="s">
        <v>798</v>
      </c>
      <c r="E2262" s="147" t="s">
        <v>78</v>
      </c>
      <c r="F2262" s="147" t="s">
        <v>21</v>
      </c>
      <c r="G2262" s="147" t="s">
        <v>15500</v>
      </c>
      <c r="H2262" s="246">
        <v>2958465</v>
      </c>
      <c r="I2262" s="246">
        <v>1</v>
      </c>
      <c r="J2262" s="147" t="s">
        <v>1406</v>
      </c>
    </row>
    <row r="2263" spans="2:10" x14ac:dyDescent="0.2">
      <c r="B2263" s="148" t="s">
        <v>13248</v>
      </c>
      <c r="C2263" s="149" t="s">
        <v>3666</v>
      </c>
      <c r="D2263" s="147" t="s">
        <v>798</v>
      </c>
      <c r="E2263" s="147" t="s">
        <v>78</v>
      </c>
      <c r="F2263" s="147" t="s">
        <v>21</v>
      </c>
      <c r="G2263" s="147" t="s">
        <v>15500</v>
      </c>
      <c r="H2263" s="246">
        <v>2958465</v>
      </c>
      <c r="I2263" s="246">
        <v>1</v>
      </c>
      <c r="J2263" s="147" t="s">
        <v>1406</v>
      </c>
    </row>
    <row r="2264" spans="2:10" x14ac:dyDescent="0.2">
      <c r="B2264" s="148" t="s">
        <v>13248</v>
      </c>
      <c r="C2264" s="149" t="s">
        <v>3665</v>
      </c>
      <c r="D2264" s="147" t="s">
        <v>798</v>
      </c>
      <c r="E2264" s="147" t="s">
        <v>78</v>
      </c>
      <c r="F2264" s="147" t="s">
        <v>21</v>
      </c>
      <c r="G2264" s="147" t="s">
        <v>15500</v>
      </c>
      <c r="H2264" s="246">
        <v>2958465</v>
      </c>
      <c r="I2264" s="246">
        <v>1</v>
      </c>
      <c r="J2264" s="147" t="s">
        <v>1406</v>
      </c>
    </row>
    <row r="2265" spans="2:10" x14ac:dyDescent="0.2">
      <c r="B2265" s="148" t="s">
        <v>13248</v>
      </c>
      <c r="C2265" s="149" t="s">
        <v>3668</v>
      </c>
      <c r="D2265" s="147" t="s">
        <v>798</v>
      </c>
      <c r="E2265" s="147" t="s">
        <v>78</v>
      </c>
      <c r="F2265" s="147" t="s">
        <v>21</v>
      </c>
      <c r="G2265" s="147" t="s">
        <v>15500</v>
      </c>
      <c r="H2265" s="246">
        <v>2958465</v>
      </c>
      <c r="I2265" s="246">
        <v>1</v>
      </c>
      <c r="J2265" s="147" t="s">
        <v>1406</v>
      </c>
    </row>
    <row r="2266" spans="2:10" x14ac:dyDescent="0.2">
      <c r="B2266" s="148" t="s">
        <v>13248</v>
      </c>
      <c r="C2266" s="149" t="s">
        <v>3667</v>
      </c>
      <c r="D2266" s="147" t="s">
        <v>798</v>
      </c>
      <c r="E2266" s="147" t="s">
        <v>78</v>
      </c>
      <c r="F2266" s="147" t="s">
        <v>21</v>
      </c>
      <c r="G2266" s="147" t="s">
        <v>15500</v>
      </c>
      <c r="H2266" s="246">
        <v>2958465</v>
      </c>
      <c r="I2266" s="246">
        <v>1</v>
      </c>
      <c r="J2266" s="147" t="s">
        <v>1406</v>
      </c>
    </row>
    <row r="2267" spans="2:10" x14ac:dyDescent="0.2">
      <c r="B2267" s="148" t="s">
        <v>13248</v>
      </c>
      <c r="C2267" s="149" t="s">
        <v>3688</v>
      </c>
      <c r="D2267" s="147" t="s">
        <v>798</v>
      </c>
      <c r="E2267" s="147" t="s">
        <v>79</v>
      </c>
      <c r="F2267" s="147" t="s">
        <v>21</v>
      </c>
      <c r="G2267" s="147" t="s">
        <v>15501</v>
      </c>
      <c r="H2267" s="246">
        <v>2958465</v>
      </c>
      <c r="I2267" s="246">
        <v>1</v>
      </c>
      <c r="J2267" s="147" t="s">
        <v>1406</v>
      </c>
    </row>
    <row r="2268" spans="2:10" x14ac:dyDescent="0.2">
      <c r="B2268" s="148" t="s">
        <v>13248</v>
      </c>
      <c r="C2268" s="149" t="s">
        <v>3689</v>
      </c>
      <c r="D2268" s="147" t="s">
        <v>798</v>
      </c>
      <c r="E2268" s="147" t="s">
        <v>79</v>
      </c>
      <c r="F2268" s="147" t="s">
        <v>21</v>
      </c>
      <c r="G2268" s="147" t="s">
        <v>15501</v>
      </c>
      <c r="H2268" s="246">
        <v>2958465</v>
      </c>
      <c r="I2268" s="246">
        <v>1</v>
      </c>
      <c r="J2268" s="147" t="s">
        <v>1406</v>
      </c>
    </row>
    <row r="2269" spans="2:10" x14ac:dyDescent="0.2">
      <c r="B2269" s="148" t="s">
        <v>13248</v>
      </c>
      <c r="C2269" s="149" t="s">
        <v>3690</v>
      </c>
      <c r="D2269" s="147" t="s">
        <v>798</v>
      </c>
      <c r="E2269" s="147" t="s">
        <v>79</v>
      </c>
      <c r="F2269" s="147" t="s">
        <v>21</v>
      </c>
      <c r="G2269" s="147" t="s">
        <v>15501</v>
      </c>
      <c r="H2269" s="246">
        <v>2958465</v>
      </c>
      <c r="I2269" s="246">
        <v>1</v>
      </c>
      <c r="J2269" s="147" t="s">
        <v>1406</v>
      </c>
    </row>
    <row r="2270" spans="2:10" x14ac:dyDescent="0.2">
      <c r="B2270" s="148" t="s">
        <v>13248</v>
      </c>
      <c r="C2270" s="149" t="s">
        <v>3691</v>
      </c>
      <c r="D2270" s="147" t="s">
        <v>798</v>
      </c>
      <c r="E2270" s="147" t="s">
        <v>79</v>
      </c>
      <c r="F2270" s="147" t="s">
        <v>21</v>
      </c>
      <c r="G2270" s="147" t="s">
        <v>15501</v>
      </c>
      <c r="H2270" s="246">
        <v>2958465</v>
      </c>
      <c r="I2270" s="246">
        <v>1</v>
      </c>
      <c r="J2270" s="147" t="s">
        <v>1406</v>
      </c>
    </row>
    <row r="2271" spans="2:10" x14ac:dyDescent="0.2">
      <c r="B2271" s="148" t="s">
        <v>13248</v>
      </c>
      <c r="C2271" s="149" t="s">
        <v>3692</v>
      </c>
      <c r="D2271" s="147" t="s">
        <v>798</v>
      </c>
      <c r="E2271" s="147" t="s">
        <v>79</v>
      </c>
      <c r="F2271" s="147" t="s">
        <v>21</v>
      </c>
      <c r="G2271" s="147" t="s">
        <v>15501</v>
      </c>
      <c r="H2271" s="246">
        <v>2958465</v>
      </c>
      <c r="I2271" s="246">
        <v>1</v>
      </c>
      <c r="J2271" s="147" t="s">
        <v>1406</v>
      </c>
    </row>
    <row r="2272" spans="2:10" x14ac:dyDescent="0.2">
      <c r="B2272" s="148" t="s">
        <v>13248</v>
      </c>
      <c r="C2272" s="149" t="s">
        <v>3693</v>
      </c>
      <c r="D2272" s="147" t="s">
        <v>798</v>
      </c>
      <c r="E2272" s="147" t="s">
        <v>79</v>
      </c>
      <c r="F2272" s="147" t="s">
        <v>21</v>
      </c>
      <c r="G2272" s="147" t="s">
        <v>15501</v>
      </c>
      <c r="H2272" s="246">
        <v>2958465</v>
      </c>
      <c r="I2272" s="246">
        <v>1</v>
      </c>
      <c r="J2272" s="147" t="s">
        <v>1406</v>
      </c>
    </row>
    <row r="2273" spans="2:10" x14ac:dyDescent="0.2">
      <c r="B2273" s="148" t="s">
        <v>13248</v>
      </c>
      <c r="C2273" s="149" t="s">
        <v>3694</v>
      </c>
      <c r="D2273" s="147" t="s">
        <v>798</v>
      </c>
      <c r="E2273" s="147" t="s">
        <v>79</v>
      </c>
      <c r="F2273" s="147" t="s">
        <v>21</v>
      </c>
      <c r="G2273" s="147" t="s">
        <v>15501</v>
      </c>
      <c r="H2273" s="246">
        <v>2958465</v>
      </c>
      <c r="I2273" s="246">
        <v>1</v>
      </c>
      <c r="J2273" s="147" t="s">
        <v>1406</v>
      </c>
    </row>
    <row r="2274" spans="2:10" x14ac:dyDescent="0.2">
      <c r="B2274" s="148" t="s">
        <v>13248</v>
      </c>
      <c r="C2274" s="149" t="s">
        <v>3695</v>
      </c>
      <c r="D2274" s="147" t="s">
        <v>798</v>
      </c>
      <c r="E2274" s="147" t="s">
        <v>79</v>
      </c>
      <c r="F2274" s="147" t="s">
        <v>21</v>
      </c>
      <c r="G2274" s="147" t="s">
        <v>15501</v>
      </c>
      <c r="H2274" s="246">
        <v>2958465</v>
      </c>
      <c r="I2274" s="246">
        <v>1</v>
      </c>
      <c r="J2274" s="147" t="s">
        <v>1406</v>
      </c>
    </row>
    <row r="2275" spans="2:10" x14ac:dyDescent="0.2">
      <c r="B2275" s="148" t="s">
        <v>13248</v>
      </c>
      <c r="C2275" s="149" t="s">
        <v>14005</v>
      </c>
      <c r="D2275" s="147" t="s">
        <v>798</v>
      </c>
      <c r="E2275" s="147" t="s">
        <v>79</v>
      </c>
      <c r="F2275" s="147" t="s">
        <v>21</v>
      </c>
      <c r="G2275" s="147" t="s">
        <v>15501</v>
      </c>
      <c r="H2275" s="246">
        <v>2958465</v>
      </c>
      <c r="I2275" s="246">
        <v>1</v>
      </c>
      <c r="J2275" s="147" t="s">
        <v>1406</v>
      </c>
    </row>
    <row r="2276" spans="2:10" x14ac:dyDescent="0.2">
      <c r="B2276" s="148" t="s">
        <v>13248</v>
      </c>
      <c r="C2276" s="149" t="s">
        <v>3696</v>
      </c>
      <c r="D2276" s="147" t="s">
        <v>798</v>
      </c>
      <c r="E2276" s="147" t="s">
        <v>79</v>
      </c>
      <c r="F2276" s="147" t="s">
        <v>21</v>
      </c>
      <c r="G2276" s="147" t="s">
        <v>15501</v>
      </c>
      <c r="H2276" s="246">
        <v>2958465</v>
      </c>
      <c r="I2276" s="246">
        <v>1</v>
      </c>
      <c r="J2276" s="147" t="s">
        <v>1406</v>
      </c>
    </row>
    <row r="2277" spans="2:10" x14ac:dyDescent="0.2">
      <c r="B2277" s="148" t="s">
        <v>13248</v>
      </c>
      <c r="C2277" s="149" t="s">
        <v>3697</v>
      </c>
      <c r="D2277" s="147" t="s">
        <v>798</v>
      </c>
      <c r="E2277" s="147" t="s">
        <v>79</v>
      </c>
      <c r="F2277" s="147" t="s">
        <v>21</v>
      </c>
      <c r="G2277" s="147" t="s">
        <v>15501</v>
      </c>
      <c r="H2277" s="246">
        <v>2958465</v>
      </c>
      <c r="I2277" s="246">
        <v>1</v>
      </c>
      <c r="J2277" s="147" t="s">
        <v>1406</v>
      </c>
    </row>
    <row r="2278" spans="2:10" x14ac:dyDescent="0.2">
      <c r="B2278" s="148" t="s">
        <v>13248</v>
      </c>
      <c r="C2278" s="149" t="s">
        <v>3700</v>
      </c>
      <c r="D2278" s="147" t="s">
        <v>798</v>
      </c>
      <c r="E2278" s="147" t="s">
        <v>79</v>
      </c>
      <c r="F2278" s="147" t="s">
        <v>21</v>
      </c>
      <c r="G2278" s="147" t="s">
        <v>15501</v>
      </c>
      <c r="H2278" s="246">
        <v>2958465</v>
      </c>
      <c r="I2278" s="246">
        <v>1</v>
      </c>
      <c r="J2278" s="147" t="s">
        <v>1406</v>
      </c>
    </row>
    <row r="2279" spans="2:10" x14ac:dyDescent="0.2">
      <c r="B2279" s="148" t="s">
        <v>13248</v>
      </c>
      <c r="C2279" s="149" t="s">
        <v>3687</v>
      </c>
      <c r="D2279" s="147" t="s">
        <v>798</v>
      </c>
      <c r="E2279" s="147" t="s">
        <v>79</v>
      </c>
      <c r="F2279" s="147" t="s">
        <v>21</v>
      </c>
      <c r="G2279" s="147" t="s">
        <v>15501</v>
      </c>
      <c r="H2279" s="246">
        <v>2958465</v>
      </c>
      <c r="I2279" s="246">
        <v>1</v>
      </c>
      <c r="J2279" s="147" t="s">
        <v>1406</v>
      </c>
    </row>
    <row r="2280" spans="2:10" x14ac:dyDescent="0.2">
      <c r="B2280" s="148" t="s">
        <v>13248</v>
      </c>
      <c r="C2280" s="149" t="s">
        <v>3699</v>
      </c>
      <c r="D2280" s="147" t="s">
        <v>798</v>
      </c>
      <c r="E2280" s="147" t="s">
        <v>79</v>
      </c>
      <c r="F2280" s="147" t="s">
        <v>21</v>
      </c>
      <c r="G2280" s="147" t="s">
        <v>15501</v>
      </c>
      <c r="H2280" s="246">
        <v>2958465</v>
      </c>
      <c r="I2280" s="246">
        <v>1</v>
      </c>
      <c r="J2280" s="147" t="s">
        <v>1406</v>
      </c>
    </row>
    <row r="2281" spans="2:10" x14ac:dyDescent="0.2">
      <c r="B2281" s="148" t="s">
        <v>13248</v>
      </c>
      <c r="C2281" s="149" t="s">
        <v>3698</v>
      </c>
      <c r="D2281" s="147" t="s">
        <v>798</v>
      </c>
      <c r="E2281" s="147" t="s">
        <v>79</v>
      </c>
      <c r="F2281" s="147" t="s">
        <v>21</v>
      </c>
      <c r="G2281" s="147" t="s">
        <v>15501</v>
      </c>
      <c r="H2281" s="246">
        <v>2958465</v>
      </c>
      <c r="I2281" s="246">
        <v>1</v>
      </c>
      <c r="J2281" s="147" t="s">
        <v>1406</v>
      </c>
    </row>
    <row r="2282" spans="2:10" x14ac:dyDescent="0.2">
      <c r="B2282" s="148" t="s">
        <v>13248</v>
      </c>
      <c r="C2282" s="149" t="s">
        <v>3684</v>
      </c>
      <c r="D2282" s="147" t="s">
        <v>798</v>
      </c>
      <c r="E2282" s="147" t="s">
        <v>79</v>
      </c>
      <c r="F2282" s="147" t="s">
        <v>21</v>
      </c>
      <c r="G2282" s="147" t="s">
        <v>15501</v>
      </c>
      <c r="H2282" s="246">
        <v>2958465</v>
      </c>
      <c r="I2282" s="246">
        <v>1</v>
      </c>
      <c r="J2282" s="147" t="s">
        <v>1406</v>
      </c>
    </row>
    <row r="2283" spans="2:10" x14ac:dyDescent="0.2">
      <c r="B2283" s="148" t="s">
        <v>13248</v>
      </c>
      <c r="C2283" s="149" t="s">
        <v>3683</v>
      </c>
      <c r="D2283" s="147" t="s">
        <v>798</v>
      </c>
      <c r="E2283" s="147" t="s">
        <v>79</v>
      </c>
      <c r="F2283" s="147" t="s">
        <v>21</v>
      </c>
      <c r="G2283" s="147" t="s">
        <v>15501</v>
      </c>
      <c r="H2283" s="246">
        <v>2958465</v>
      </c>
      <c r="I2283" s="246">
        <v>1</v>
      </c>
      <c r="J2283" s="147" t="s">
        <v>1406</v>
      </c>
    </row>
    <row r="2284" spans="2:10" x14ac:dyDescent="0.2">
      <c r="B2284" s="148" t="s">
        <v>13248</v>
      </c>
      <c r="C2284" s="149" t="s">
        <v>3686</v>
      </c>
      <c r="D2284" s="147" t="s">
        <v>798</v>
      </c>
      <c r="E2284" s="147" t="s">
        <v>79</v>
      </c>
      <c r="F2284" s="147" t="s">
        <v>21</v>
      </c>
      <c r="G2284" s="147" t="s">
        <v>15501</v>
      </c>
      <c r="H2284" s="246">
        <v>2958465</v>
      </c>
      <c r="I2284" s="246">
        <v>1</v>
      </c>
      <c r="J2284" s="147" t="s">
        <v>1406</v>
      </c>
    </row>
    <row r="2285" spans="2:10" x14ac:dyDescent="0.2">
      <c r="B2285" s="148" t="s">
        <v>13248</v>
      </c>
      <c r="C2285" s="149" t="s">
        <v>3685</v>
      </c>
      <c r="D2285" s="147" t="s">
        <v>798</v>
      </c>
      <c r="E2285" s="147" t="s">
        <v>79</v>
      </c>
      <c r="F2285" s="147" t="s">
        <v>21</v>
      </c>
      <c r="G2285" s="147" t="s">
        <v>15501</v>
      </c>
      <c r="H2285" s="246">
        <v>2958465</v>
      </c>
      <c r="I2285" s="246">
        <v>1</v>
      </c>
      <c r="J2285" s="147" t="s">
        <v>1406</v>
      </c>
    </row>
    <row r="2286" spans="2:10" x14ac:dyDescent="0.2">
      <c r="B2286" s="148" t="s">
        <v>13248</v>
      </c>
      <c r="C2286" s="149" t="s">
        <v>3706</v>
      </c>
      <c r="D2286" s="147" t="s">
        <v>798</v>
      </c>
      <c r="E2286" s="147" t="s">
        <v>80</v>
      </c>
      <c r="F2286" s="147" t="s">
        <v>21</v>
      </c>
      <c r="G2286" s="147" t="s">
        <v>15502</v>
      </c>
      <c r="H2286" s="246">
        <v>2958465</v>
      </c>
      <c r="I2286" s="246">
        <v>1</v>
      </c>
      <c r="J2286" s="147" t="s">
        <v>1406</v>
      </c>
    </row>
    <row r="2287" spans="2:10" x14ac:dyDescent="0.2">
      <c r="B2287" s="148" t="s">
        <v>13248</v>
      </c>
      <c r="C2287" s="149" t="s">
        <v>3707</v>
      </c>
      <c r="D2287" s="147" t="s">
        <v>798</v>
      </c>
      <c r="E2287" s="147" t="s">
        <v>80</v>
      </c>
      <c r="F2287" s="147" t="s">
        <v>21</v>
      </c>
      <c r="G2287" s="147" t="s">
        <v>15502</v>
      </c>
      <c r="H2287" s="246">
        <v>2958465</v>
      </c>
      <c r="I2287" s="246">
        <v>1</v>
      </c>
      <c r="J2287" s="147" t="s">
        <v>1406</v>
      </c>
    </row>
    <row r="2288" spans="2:10" x14ac:dyDescent="0.2">
      <c r="B2288" s="148" t="s">
        <v>13248</v>
      </c>
      <c r="C2288" s="149" t="s">
        <v>3708</v>
      </c>
      <c r="D2288" s="147" t="s">
        <v>798</v>
      </c>
      <c r="E2288" s="147" t="s">
        <v>80</v>
      </c>
      <c r="F2288" s="147" t="s">
        <v>21</v>
      </c>
      <c r="G2288" s="147" t="s">
        <v>15502</v>
      </c>
      <c r="H2288" s="246">
        <v>2958465</v>
      </c>
      <c r="I2288" s="246">
        <v>1</v>
      </c>
      <c r="J2288" s="147" t="s">
        <v>1406</v>
      </c>
    </row>
    <row r="2289" spans="2:10" x14ac:dyDescent="0.2">
      <c r="B2289" s="148" t="s">
        <v>13248</v>
      </c>
      <c r="C2289" s="149" t="s">
        <v>3709</v>
      </c>
      <c r="D2289" s="147" t="s">
        <v>798</v>
      </c>
      <c r="E2289" s="147" t="s">
        <v>80</v>
      </c>
      <c r="F2289" s="147" t="s">
        <v>21</v>
      </c>
      <c r="G2289" s="147" t="s">
        <v>15502</v>
      </c>
      <c r="H2289" s="246">
        <v>2958465</v>
      </c>
      <c r="I2289" s="246">
        <v>1</v>
      </c>
      <c r="J2289" s="147" t="s">
        <v>1406</v>
      </c>
    </row>
    <row r="2290" spans="2:10" x14ac:dyDescent="0.2">
      <c r="B2290" s="148" t="s">
        <v>13248</v>
      </c>
      <c r="C2290" s="149" t="s">
        <v>3710</v>
      </c>
      <c r="D2290" s="147" t="s">
        <v>798</v>
      </c>
      <c r="E2290" s="147" t="s">
        <v>80</v>
      </c>
      <c r="F2290" s="147" t="s">
        <v>21</v>
      </c>
      <c r="G2290" s="147" t="s">
        <v>15502</v>
      </c>
      <c r="H2290" s="246">
        <v>2958465</v>
      </c>
      <c r="I2290" s="246">
        <v>1</v>
      </c>
      <c r="J2290" s="147" t="s">
        <v>1406</v>
      </c>
    </row>
    <row r="2291" spans="2:10" x14ac:dyDescent="0.2">
      <c r="B2291" s="148" t="s">
        <v>13248</v>
      </c>
      <c r="C2291" s="149" t="s">
        <v>3711</v>
      </c>
      <c r="D2291" s="147" t="s">
        <v>798</v>
      </c>
      <c r="E2291" s="147" t="s">
        <v>80</v>
      </c>
      <c r="F2291" s="147" t="s">
        <v>21</v>
      </c>
      <c r="G2291" s="147" t="s">
        <v>15502</v>
      </c>
      <c r="H2291" s="246">
        <v>2958465</v>
      </c>
      <c r="I2291" s="246">
        <v>1</v>
      </c>
      <c r="J2291" s="147" t="s">
        <v>1406</v>
      </c>
    </row>
    <row r="2292" spans="2:10" x14ac:dyDescent="0.2">
      <c r="B2292" s="148" t="s">
        <v>13248</v>
      </c>
      <c r="C2292" s="149" t="s">
        <v>3712</v>
      </c>
      <c r="D2292" s="147" t="s">
        <v>798</v>
      </c>
      <c r="E2292" s="147" t="s">
        <v>80</v>
      </c>
      <c r="F2292" s="147" t="s">
        <v>21</v>
      </c>
      <c r="G2292" s="147" t="s">
        <v>15502</v>
      </c>
      <c r="H2292" s="246">
        <v>2958465</v>
      </c>
      <c r="I2292" s="246">
        <v>1</v>
      </c>
      <c r="J2292" s="147" t="s">
        <v>1406</v>
      </c>
    </row>
    <row r="2293" spans="2:10" x14ac:dyDescent="0.2">
      <c r="B2293" s="148" t="s">
        <v>13248</v>
      </c>
      <c r="C2293" s="149" t="s">
        <v>3713</v>
      </c>
      <c r="D2293" s="147" t="s">
        <v>798</v>
      </c>
      <c r="E2293" s="147" t="s">
        <v>80</v>
      </c>
      <c r="F2293" s="147" t="s">
        <v>21</v>
      </c>
      <c r="G2293" s="147" t="s">
        <v>15502</v>
      </c>
      <c r="H2293" s="246">
        <v>2958465</v>
      </c>
      <c r="I2293" s="246">
        <v>1</v>
      </c>
      <c r="J2293" s="147" t="s">
        <v>1406</v>
      </c>
    </row>
    <row r="2294" spans="2:10" x14ac:dyDescent="0.2">
      <c r="B2294" s="148" t="s">
        <v>13248</v>
      </c>
      <c r="C2294" s="149" t="s">
        <v>3714</v>
      </c>
      <c r="D2294" s="147" t="s">
        <v>798</v>
      </c>
      <c r="E2294" s="147" t="s">
        <v>80</v>
      </c>
      <c r="F2294" s="147" t="s">
        <v>21</v>
      </c>
      <c r="G2294" s="147" t="s">
        <v>15502</v>
      </c>
      <c r="H2294" s="246">
        <v>2958465</v>
      </c>
      <c r="I2294" s="246">
        <v>1</v>
      </c>
      <c r="J2294" s="147" t="s">
        <v>1406</v>
      </c>
    </row>
    <row r="2295" spans="2:10" x14ac:dyDescent="0.2">
      <c r="B2295" s="148" t="s">
        <v>13248</v>
      </c>
      <c r="C2295" s="149" t="s">
        <v>3715</v>
      </c>
      <c r="D2295" s="147" t="s">
        <v>798</v>
      </c>
      <c r="E2295" s="147" t="s">
        <v>80</v>
      </c>
      <c r="F2295" s="147" t="s">
        <v>21</v>
      </c>
      <c r="G2295" s="147" t="s">
        <v>15502</v>
      </c>
      <c r="H2295" s="246">
        <v>2958465</v>
      </c>
      <c r="I2295" s="246">
        <v>1</v>
      </c>
      <c r="J2295" s="147" t="s">
        <v>1406</v>
      </c>
    </row>
    <row r="2296" spans="2:10" x14ac:dyDescent="0.2">
      <c r="B2296" s="148" t="s">
        <v>13248</v>
      </c>
      <c r="C2296" s="149" t="s">
        <v>3718</v>
      </c>
      <c r="D2296" s="147" t="s">
        <v>798</v>
      </c>
      <c r="E2296" s="147" t="s">
        <v>80</v>
      </c>
      <c r="F2296" s="147" t="s">
        <v>21</v>
      </c>
      <c r="G2296" s="147" t="s">
        <v>15502</v>
      </c>
      <c r="H2296" s="246">
        <v>2958465</v>
      </c>
      <c r="I2296" s="246">
        <v>1</v>
      </c>
      <c r="J2296" s="147" t="s">
        <v>1406</v>
      </c>
    </row>
    <row r="2297" spans="2:10" x14ac:dyDescent="0.2">
      <c r="B2297" s="148" t="s">
        <v>13248</v>
      </c>
      <c r="C2297" s="149" t="s">
        <v>3705</v>
      </c>
      <c r="D2297" s="147" t="s">
        <v>798</v>
      </c>
      <c r="E2297" s="147" t="s">
        <v>80</v>
      </c>
      <c r="F2297" s="147" t="s">
        <v>21</v>
      </c>
      <c r="G2297" s="147" t="s">
        <v>15502</v>
      </c>
      <c r="H2297" s="246">
        <v>2958465</v>
      </c>
      <c r="I2297" s="246">
        <v>1</v>
      </c>
      <c r="J2297" s="147" t="s">
        <v>1406</v>
      </c>
    </row>
    <row r="2298" spans="2:10" x14ac:dyDescent="0.2">
      <c r="B2298" s="148" t="s">
        <v>13248</v>
      </c>
      <c r="C2298" s="149" t="s">
        <v>3717</v>
      </c>
      <c r="D2298" s="147" t="s">
        <v>798</v>
      </c>
      <c r="E2298" s="147" t="s">
        <v>80</v>
      </c>
      <c r="F2298" s="147" t="s">
        <v>21</v>
      </c>
      <c r="G2298" s="147" t="s">
        <v>15502</v>
      </c>
      <c r="H2298" s="246">
        <v>2958465</v>
      </c>
      <c r="I2298" s="246">
        <v>1</v>
      </c>
      <c r="J2298" s="147" t="s">
        <v>1406</v>
      </c>
    </row>
    <row r="2299" spans="2:10" x14ac:dyDescent="0.2">
      <c r="B2299" s="148" t="s">
        <v>13248</v>
      </c>
      <c r="C2299" s="149" t="s">
        <v>3716</v>
      </c>
      <c r="D2299" s="147" t="s">
        <v>798</v>
      </c>
      <c r="E2299" s="147" t="s">
        <v>80</v>
      </c>
      <c r="F2299" s="147" t="s">
        <v>21</v>
      </c>
      <c r="G2299" s="147" t="s">
        <v>15502</v>
      </c>
      <c r="H2299" s="246">
        <v>2958465</v>
      </c>
      <c r="I2299" s="246">
        <v>1</v>
      </c>
      <c r="J2299" s="147" t="s">
        <v>1406</v>
      </c>
    </row>
    <row r="2300" spans="2:10" x14ac:dyDescent="0.2">
      <c r="B2300" s="148" t="s">
        <v>13248</v>
      </c>
      <c r="C2300" s="149" t="s">
        <v>3702</v>
      </c>
      <c r="D2300" s="147" t="s">
        <v>798</v>
      </c>
      <c r="E2300" s="147" t="s">
        <v>80</v>
      </c>
      <c r="F2300" s="147" t="s">
        <v>21</v>
      </c>
      <c r="G2300" s="147" t="s">
        <v>15502</v>
      </c>
      <c r="H2300" s="246">
        <v>2958465</v>
      </c>
      <c r="I2300" s="246">
        <v>1</v>
      </c>
      <c r="J2300" s="147" t="s">
        <v>1406</v>
      </c>
    </row>
    <row r="2301" spans="2:10" x14ac:dyDescent="0.2">
      <c r="B2301" s="148" t="s">
        <v>13248</v>
      </c>
      <c r="C2301" s="149" t="s">
        <v>3701</v>
      </c>
      <c r="D2301" s="147" t="s">
        <v>798</v>
      </c>
      <c r="E2301" s="147" t="s">
        <v>80</v>
      </c>
      <c r="F2301" s="147" t="s">
        <v>21</v>
      </c>
      <c r="G2301" s="147" t="s">
        <v>15502</v>
      </c>
      <c r="H2301" s="246">
        <v>2958465</v>
      </c>
      <c r="I2301" s="246">
        <v>1</v>
      </c>
      <c r="J2301" s="147" t="s">
        <v>1406</v>
      </c>
    </row>
    <row r="2302" spans="2:10" x14ac:dyDescent="0.2">
      <c r="B2302" s="148" t="s">
        <v>13248</v>
      </c>
      <c r="C2302" s="149" t="s">
        <v>3704</v>
      </c>
      <c r="D2302" s="147" t="s">
        <v>798</v>
      </c>
      <c r="E2302" s="147" t="s">
        <v>80</v>
      </c>
      <c r="F2302" s="147" t="s">
        <v>21</v>
      </c>
      <c r="G2302" s="147" t="s">
        <v>15502</v>
      </c>
      <c r="H2302" s="246">
        <v>2958465</v>
      </c>
      <c r="I2302" s="246">
        <v>1</v>
      </c>
      <c r="J2302" s="147" t="s">
        <v>1406</v>
      </c>
    </row>
    <row r="2303" spans="2:10" x14ac:dyDescent="0.2">
      <c r="B2303" s="148" t="s">
        <v>13248</v>
      </c>
      <c r="C2303" s="149" t="s">
        <v>3703</v>
      </c>
      <c r="D2303" s="147" t="s">
        <v>798</v>
      </c>
      <c r="E2303" s="147" t="s">
        <v>80</v>
      </c>
      <c r="F2303" s="147" t="s">
        <v>21</v>
      </c>
      <c r="G2303" s="147" t="s">
        <v>15502</v>
      </c>
      <c r="H2303" s="246">
        <v>2958465</v>
      </c>
      <c r="I2303" s="246">
        <v>1</v>
      </c>
      <c r="J2303" s="147" t="s">
        <v>1406</v>
      </c>
    </row>
    <row r="2304" spans="2:10" x14ac:dyDescent="0.2">
      <c r="B2304" s="148" t="s">
        <v>13248</v>
      </c>
      <c r="C2304" s="149" t="s">
        <v>3724</v>
      </c>
      <c r="D2304" s="147" t="s">
        <v>798</v>
      </c>
      <c r="E2304" s="147" t="s">
        <v>81</v>
      </c>
      <c r="F2304" s="147" t="s">
        <v>21</v>
      </c>
      <c r="G2304" s="147" t="s">
        <v>15503</v>
      </c>
      <c r="H2304" s="246">
        <v>2958465</v>
      </c>
      <c r="I2304" s="246">
        <v>1</v>
      </c>
      <c r="J2304" s="147" t="s">
        <v>1406</v>
      </c>
    </row>
    <row r="2305" spans="2:10" x14ac:dyDescent="0.2">
      <c r="B2305" s="148" t="s">
        <v>13248</v>
      </c>
      <c r="C2305" s="149" t="s">
        <v>3725</v>
      </c>
      <c r="D2305" s="147" t="s">
        <v>798</v>
      </c>
      <c r="E2305" s="147" t="s">
        <v>81</v>
      </c>
      <c r="F2305" s="147" t="s">
        <v>21</v>
      </c>
      <c r="G2305" s="147" t="s">
        <v>15503</v>
      </c>
      <c r="H2305" s="246">
        <v>2958465</v>
      </c>
      <c r="I2305" s="246">
        <v>1</v>
      </c>
      <c r="J2305" s="147" t="s">
        <v>1406</v>
      </c>
    </row>
    <row r="2306" spans="2:10" x14ac:dyDescent="0.2">
      <c r="B2306" s="148" t="s">
        <v>13248</v>
      </c>
      <c r="C2306" s="149" t="s">
        <v>3726</v>
      </c>
      <c r="D2306" s="147" t="s">
        <v>798</v>
      </c>
      <c r="E2306" s="147" t="s">
        <v>81</v>
      </c>
      <c r="F2306" s="147" t="s">
        <v>21</v>
      </c>
      <c r="G2306" s="147" t="s">
        <v>15503</v>
      </c>
      <c r="H2306" s="246">
        <v>2958465</v>
      </c>
      <c r="I2306" s="246">
        <v>1</v>
      </c>
      <c r="J2306" s="147" t="s">
        <v>1406</v>
      </c>
    </row>
    <row r="2307" spans="2:10" x14ac:dyDescent="0.2">
      <c r="B2307" s="148" t="s">
        <v>13248</v>
      </c>
      <c r="C2307" s="149" t="s">
        <v>3727</v>
      </c>
      <c r="D2307" s="147" t="s">
        <v>798</v>
      </c>
      <c r="E2307" s="147" t="s">
        <v>81</v>
      </c>
      <c r="F2307" s="147" t="s">
        <v>21</v>
      </c>
      <c r="G2307" s="147" t="s">
        <v>15503</v>
      </c>
      <c r="H2307" s="246">
        <v>2958465</v>
      </c>
      <c r="I2307" s="246">
        <v>1</v>
      </c>
      <c r="J2307" s="147" t="s">
        <v>1406</v>
      </c>
    </row>
    <row r="2308" spans="2:10" x14ac:dyDescent="0.2">
      <c r="B2308" s="148" t="s">
        <v>13248</v>
      </c>
      <c r="C2308" s="149" t="s">
        <v>3728</v>
      </c>
      <c r="D2308" s="147" t="s">
        <v>798</v>
      </c>
      <c r="E2308" s="147" t="s">
        <v>81</v>
      </c>
      <c r="F2308" s="147" t="s">
        <v>21</v>
      </c>
      <c r="G2308" s="147" t="s">
        <v>15503</v>
      </c>
      <c r="H2308" s="246">
        <v>2958465</v>
      </c>
      <c r="I2308" s="246">
        <v>1</v>
      </c>
      <c r="J2308" s="147" t="s">
        <v>1406</v>
      </c>
    </row>
    <row r="2309" spans="2:10" x14ac:dyDescent="0.2">
      <c r="B2309" s="148" t="s">
        <v>13248</v>
      </c>
      <c r="C2309" s="149" t="s">
        <v>3729</v>
      </c>
      <c r="D2309" s="147" t="s">
        <v>798</v>
      </c>
      <c r="E2309" s="147" t="s">
        <v>81</v>
      </c>
      <c r="F2309" s="147" t="s">
        <v>21</v>
      </c>
      <c r="G2309" s="147" t="s">
        <v>15503</v>
      </c>
      <c r="H2309" s="246">
        <v>2958465</v>
      </c>
      <c r="I2309" s="246">
        <v>1</v>
      </c>
      <c r="J2309" s="147" t="s">
        <v>1406</v>
      </c>
    </row>
    <row r="2310" spans="2:10" x14ac:dyDescent="0.2">
      <c r="B2310" s="148" t="s">
        <v>13248</v>
      </c>
      <c r="C2310" s="149" t="s">
        <v>3730</v>
      </c>
      <c r="D2310" s="147" t="s">
        <v>798</v>
      </c>
      <c r="E2310" s="147" t="s">
        <v>81</v>
      </c>
      <c r="F2310" s="147" t="s">
        <v>21</v>
      </c>
      <c r="G2310" s="147" t="s">
        <v>15503</v>
      </c>
      <c r="H2310" s="246">
        <v>2958465</v>
      </c>
      <c r="I2310" s="246">
        <v>1</v>
      </c>
      <c r="J2310" s="147" t="s">
        <v>1406</v>
      </c>
    </row>
    <row r="2311" spans="2:10" x14ac:dyDescent="0.2">
      <c r="B2311" s="148" t="s">
        <v>13248</v>
      </c>
      <c r="C2311" s="149" t="s">
        <v>3731</v>
      </c>
      <c r="D2311" s="147" t="s">
        <v>798</v>
      </c>
      <c r="E2311" s="147" t="s">
        <v>81</v>
      </c>
      <c r="F2311" s="147" t="s">
        <v>21</v>
      </c>
      <c r="G2311" s="147" t="s">
        <v>15503</v>
      </c>
      <c r="H2311" s="246">
        <v>2958465</v>
      </c>
      <c r="I2311" s="246">
        <v>1</v>
      </c>
      <c r="J2311" s="147" t="s">
        <v>1406</v>
      </c>
    </row>
    <row r="2312" spans="2:10" x14ac:dyDescent="0.2">
      <c r="B2312" s="148" t="s">
        <v>13248</v>
      </c>
      <c r="C2312" s="149" t="s">
        <v>14006</v>
      </c>
      <c r="D2312" s="147" t="s">
        <v>798</v>
      </c>
      <c r="E2312" s="147" t="s">
        <v>81</v>
      </c>
      <c r="F2312" s="147" t="s">
        <v>21</v>
      </c>
      <c r="G2312" s="147" t="s">
        <v>15503</v>
      </c>
      <c r="H2312" s="246">
        <v>2958465</v>
      </c>
      <c r="I2312" s="246">
        <v>1</v>
      </c>
      <c r="J2312" s="147" t="s">
        <v>1406</v>
      </c>
    </row>
    <row r="2313" spans="2:10" x14ac:dyDescent="0.2">
      <c r="B2313" s="148" t="s">
        <v>13248</v>
      </c>
      <c r="C2313" s="149" t="s">
        <v>3732</v>
      </c>
      <c r="D2313" s="147" t="s">
        <v>798</v>
      </c>
      <c r="E2313" s="147" t="s">
        <v>81</v>
      </c>
      <c r="F2313" s="147" t="s">
        <v>21</v>
      </c>
      <c r="G2313" s="147" t="s">
        <v>15503</v>
      </c>
      <c r="H2313" s="246">
        <v>2958465</v>
      </c>
      <c r="I2313" s="246">
        <v>1</v>
      </c>
      <c r="J2313" s="147" t="s">
        <v>1406</v>
      </c>
    </row>
    <row r="2314" spans="2:10" x14ac:dyDescent="0.2">
      <c r="B2314" s="148" t="s">
        <v>13248</v>
      </c>
      <c r="C2314" s="149" t="s">
        <v>3733</v>
      </c>
      <c r="D2314" s="147" t="s">
        <v>798</v>
      </c>
      <c r="E2314" s="147" t="s">
        <v>81</v>
      </c>
      <c r="F2314" s="147" t="s">
        <v>21</v>
      </c>
      <c r="G2314" s="147" t="s">
        <v>15503</v>
      </c>
      <c r="H2314" s="246">
        <v>2958465</v>
      </c>
      <c r="I2314" s="246">
        <v>1</v>
      </c>
      <c r="J2314" s="147" t="s">
        <v>1406</v>
      </c>
    </row>
    <row r="2315" spans="2:10" x14ac:dyDescent="0.2">
      <c r="B2315" s="148" t="s">
        <v>13248</v>
      </c>
      <c r="C2315" s="149" t="s">
        <v>3736</v>
      </c>
      <c r="D2315" s="147" t="s">
        <v>798</v>
      </c>
      <c r="E2315" s="147" t="s">
        <v>81</v>
      </c>
      <c r="F2315" s="147" t="s">
        <v>21</v>
      </c>
      <c r="G2315" s="147" t="s">
        <v>15503</v>
      </c>
      <c r="H2315" s="246">
        <v>2958465</v>
      </c>
      <c r="I2315" s="246">
        <v>1</v>
      </c>
      <c r="J2315" s="147" t="s">
        <v>1406</v>
      </c>
    </row>
    <row r="2316" spans="2:10" x14ac:dyDescent="0.2">
      <c r="B2316" s="148" t="s">
        <v>13248</v>
      </c>
      <c r="C2316" s="149" t="s">
        <v>3723</v>
      </c>
      <c r="D2316" s="147" t="s">
        <v>798</v>
      </c>
      <c r="E2316" s="147" t="s">
        <v>81</v>
      </c>
      <c r="F2316" s="147" t="s">
        <v>21</v>
      </c>
      <c r="G2316" s="147" t="s">
        <v>15503</v>
      </c>
      <c r="H2316" s="246">
        <v>2958465</v>
      </c>
      <c r="I2316" s="246">
        <v>1</v>
      </c>
      <c r="J2316" s="147" t="s">
        <v>1406</v>
      </c>
    </row>
    <row r="2317" spans="2:10" x14ac:dyDescent="0.2">
      <c r="B2317" s="148" t="s">
        <v>13248</v>
      </c>
      <c r="C2317" s="149" t="s">
        <v>3735</v>
      </c>
      <c r="D2317" s="147" t="s">
        <v>798</v>
      </c>
      <c r="E2317" s="147" t="s">
        <v>81</v>
      </c>
      <c r="F2317" s="147" t="s">
        <v>21</v>
      </c>
      <c r="G2317" s="147" t="s">
        <v>15503</v>
      </c>
      <c r="H2317" s="246">
        <v>2958465</v>
      </c>
      <c r="I2317" s="246">
        <v>1</v>
      </c>
      <c r="J2317" s="147" t="s">
        <v>1406</v>
      </c>
    </row>
    <row r="2318" spans="2:10" x14ac:dyDescent="0.2">
      <c r="B2318" s="148" t="s">
        <v>13248</v>
      </c>
      <c r="C2318" s="149" t="s">
        <v>3734</v>
      </c>
      <c r="D2318" s="147" t="s">
        <v>798</v>
      </c>
      <c r="E2318" s="147" t="s">
        <v>81</v>
      </c>
      <c r="F2318" s="147" t="s">
        <v>21</v>
      </c>
      <c r="G2318" s="147" t="s">
        <v>15503</v>
      </c>
      <c r="H2318" s="246">
        <v>2958465</v>
      </c>
      <c r="I2318" s="246">
        <v>1</v>
      </c>
      <c r="J2318" s="147" t="s">
        <v>1406</v>
      </c>
    </row>
    <row r="2319" spans="2:10" x14ac:dyDescent="0.2">
      <c r="B2319" s="148" t="s">
        <v>13248</v>
      </c>
      <c r="C2319" s="149" t="s">
        <v>3720</v>
      </c>
      <c r="D2319" s="147" t="s">
        <v>798</v>
      </c>
      <c r="E2319" s="147" t="s">
        <v>81</v>
      </c>
      <c r="F2319" s="147" t="s">
        <v>21</v>
      </c>
      <c r="G2319" s="147" t="s">
        <v>15503</v>
      </c>
      <c r="H2319" s="246">
        <v>2958465</v>
      </c>
      <c r="I2319" s="246">
        <v>1</v>
      </c>
      <c r="J2319" s="147" t="s">
        <v>1406</v>
      </c>
    </row>
    <row r="2320" spans="2:10" x14ac:dyDescent="0.2">
      <c r="B2320" s="148" t="s">
        <v>13248</v>
      </c>
      <c r="C2320" s="149" t="s">
        <v>3719</v>
      </c>
      <c r="D2320" s="147" t="s">
        <v>798</v>
      </c>
      <c r="E2320" s="147" t="s">
        <v>81</v>
      </c>
      <c r="F2320" s="147" t="s">
        <v>21</v>
      </c>
      <c r="G2320" s="147" t="s">
        <v>15503</v>
      </c>
      <c r="H2320" s="246">
        <v>2958465</v>
      </c>
      <c r="I2320" s="246">
        <v>1</v>
      </c>
      <c r="J2320" s="147" t="s">
        <v>1406</v>
      </c>
    </row>
    <row r="2321" spans="2:10" x14ac:dyDescent="0.2">
      <c r="B2321" s="148" t="s">
        <v>13248</v>
      </c>
      <c r="C2321" s="149" t="s">
        <v>3722</v>
      </c>
      <c r="D2321" s="147" t="s">
        <v>798</v>
      </c>
      <c r="E2321" s="147" t="s">
        <v>81</v>
      </c>
      <c r="F2321" s="147" t="s">
        <v>21</v>
      </c>
      <c r="G2321" s="147" t="s">
        <v>15503</v>
      </c>
      <c r="H2321" s="246">
        <v>2958465</v>
      </c>
      <c r="I2321" s="246">
        <v>1</v>
      </c>
      <c r="J2321" s="147" t="s">
        <v>1406</v>
      </c>
    </row>
    <row r="2322" spans="2:10" x14ac:dyDescent="0.2">
      <c r="B2322" s="148" t="s">
        <v>13248</v>
      </c>
      <c r="C2322" s="149" t="s">
        <v>3721</v>
      </c>
      <c r="D2322" s="147" t="s">
        <v>798</v>
      </c>
      <c r="E2322" s="147" t="s">
        <v>81</v>
      </c>
      <c r="F2322" s="147" t="s">
        <v>21</v>
      </c>
      <c r="G2322" s="147" t="s">
        <v>15503</v>
      </c>
      <c r="H2322" s="246">
        <v>2958465</v>
      </c>
      <c r="I2322" s="246">
        <v>1</v>
      </c>
      <c r="J2322" s="147" t="s">
        <v>1406</v>
      </c>
    </row>
    <row r="2323" spans="2:10" x14ac:dyDescent="0.2">
      <c r="B2323" s="148" t="s">
        <v>13248</v>
      </c>
      <c r="C2323" s="149" t="s">
        <v>3742</v>
      </c>
      <c r="D2323" s="147" t="s">
        <v>798</v>
      </c>
      <c r="E2323" s="147" t="s">
        <v>82</v>
      </c>
      <c r="F2323" s="147" t="s">
        <v>21</v>
      </c>
      <c r="G2323" s="147" t="s">
        <v>15504</v>
      </c>
      <c r="H2323" s="246">
        <v>2958465</v>
      </c>
      <c r="I2323" s="246">
        <v>1</v>
      </c>
      <c r="J2323" s="147" t="s">
        <v>1406</v>
      </c>
    </row>
    <row r="2324" spans="2:10" x14ac:dyDescent="0.2">
      <c r="B2324" s="148" t="s">
        <v>13248</v>
      </c>
      <c r="C2324" s="149" t="s">
        <v>3743</v>
      </c>
      <c r="D2324" s="147" t="s">
        <v>798</v>
      </c>
      <c r="E2324" s="147" t="s">
        <v>82</v>
      </c>
      <c r="F2324" s="147" t="s">
        <v>21</v>
      </c>
      <c r="G2324" s="147" t="s">
        <v>15504</v>
      </c>
      <c r="H2324" s="246">
        <v>2958465</v>
      </c>
      <c r="I2324" s="246">
        <v>1</v>
      </c>
      <c r="J2324" s="147" t="s">
        <v>1406</v>
      </c>
    </row>
    <row r="2325" spans="2:10" x14ac:dyDescent="0.2">
      <c r="B2325" s="148" t="s">
        <v>13248</v>
      </c>
      <c r="C2325" s="149" t="s">
        <v>3744</v>
      </c>
      <c r="D2325" s="147" t="s">
        <v>798</v>
      </c>
      <c r="E2325" s="147" t="s">
        <v>82</v>
      </c>
      <c r="F2325" s="147" t="s">
        <v>21</v>
      </c>
      <c r="G2325" s="147" t="s">
        <v>15504</v>
      </c>
      <c r="H2325" s="246">
        <v>2958465</v>
      </c>
      <c r="I2325" s="246">
        <v>1</v>
      </c>
      <c r="J2325" s="147" t="s">
        <v>1406</v>
      </c>
    </row>
    <row r="2326" spans="2:10" x14ac:dyDescent="0.2">
      <c r="B2326" s="148" t="s">
        <v>13248</v>
      </c>
      <c r="C2326" s="149" t="s">
        <v>3745</v>
      </c>
      <c r="D2326" s="147" t="s">
        <v>798</v>
      </c>
      <c r="E2326" s="147" t="s">
        <v>82</v>
      </c>
      <c r="F2326" s="147" t="s">
        <v>21</v>
      </c>
      <c r="G2326" s="147" t="s">
        <v>15504</v>
      </c>
      <c r="H2326" s="246">
        <v>2958465</v>
      </c>
      <c r="I2326" s="246">
        <v>1</v>
      </c>
      <c r="J2326" s="147" t="s">
        <v>1406</v>
      </c>
    </row>
    <row r="2327" spans="2:10" x14ac:dyDescent="0.2">
      <c r="B2327" s="148" t="s">
        <v>13248</v>
      </c>
      <c r="C2327" s="149" t="s">
        <v>3746</v>
      </c>
      <c r="D2327" s="147" t="s">
        <v>798</v>
      </c>
      <c r="E2327" s="147" t="s">
        <v>82</v>
      </c>
      <c r="F2327" s="147" t="s">
        <v>21</v>
      </c>
      <c r="G2327" s="147" t="s">
        <v>15504</v>
      </c>
      <c r="H2327" s="246">
        <v>2958465</v>
      </c>
      <c r="I2327" s="246">
        <v>1</v>
      </c>
      <c r="J2327" s="147" t="s">
        <v>1406</v>
      </c>
    </row>
    <row r="2328" spans="2:10" x14ac:dyDescent="0.2">
      <c r="B2328" s="148" t="s">
        <v>13248</v>
      </c>
      <c r="C2328" s="149" t="s">
        <v>3747</v>
      </c>
      <c r="D2328" s="147" t="s">
        <v>798</v>
      </c>
      <c r="E2328" s="147" t="s">
        <v>82</v>
      </c>
      <c r="F2328" s="147" t="s">
        <v>21</v>
      </c>
      <c r="G2328" s="147" t="s">
        <v>15504</v>
      </c>
      <c r="H2328" s="246">
        <v>2958465</v>
      </c>
      <c r="I2328" s="246">
        <v>1</v>
      </c>
      <c r="J2328" s="147" t="s">
        <v>1406</v>
      </c>
    </row>
    <row r="2329" spans="2:10" x14ac:dyDescent="0.2">
      <c r="B2329" s="148" t="s">
        <v>13248</v>
      </c>
      <c r="C2329" s="149" t="s">
        <v>3748</v>
      </c>
      <c r="D2329" s="147" t="s">
        <v>798</v>
      </c>
      <c r="E2329" s="147" t="s">
        <v>82</v>
      </c>
      <c r="F2329" s="147" t="s">
        <v>21</v>
      </c>
      <c r="G2329" s="147" t="s">
        <v>15504</v>
      </c>
      <c r="H2329" s="246">
        <v>2958465</v>
      </c>
      <c r="I2329" s="246">
        <v>1</v>
      </c>
      <c r="J2329" s="147" t="s">
        <v>1406</v>
      </c>
    </row>
    <row r="2330" spans="2:10" x14ac:dyDescent="0.2">
      <c r="B2330" s="148" t="s">
        <v>13248</v>
      </c>
      <c r="C2330" s="149" t="s">
        <v>3749</v>
      </c>
      <c r="D2330" s="147" t="s">
        <v>798</v>
      </c>
      <c r="E2330" s="147" t="s">
        <v>82</v>
      </c>
      <c r="F2330" s="147" t="s">
        <v>21</v>
      </c>
      <c r="G2330" s="147" t="s">
        <v>15504</v>
      </c>
      <c r="H2330" s="246">
        <v>2958465</v>
      </c>
      <c r="I2330" s="246">
        <v>1</v>
      </c>
      <c r="J2330" s="147" t="s">
        <v>1406</v>
      </c>
    </row>
    <row r="2331" spans="2:10" x14ac:dyDescent="0.2">
      <c r="B2331" s="148" t="s">
        <v>13248</v>
      </c>
      <c r="C2331" s="149" t="s">
        <v>14007</v>
      </c>
      <c r="D2331" s="147" t="s">
        <v>798</v>
      </c>
      <c r="E2331" s="147" t="s">
        <v>82</v>
      </c>
      <c r="F2331" s="147" t="s">
        <v>21</v>
      </c>
      <c r="G2331" s="147" t="s">
        <v>15504</v>
      </c>
      <c r="H2331" s="246">
        <v>2958465</v>
      </c>
      <c r="I2331" s="246">
        <v>1</v>
      </c>
      <c r="J2331" s="147" t="s">
        <v>1406</v>
      </c>
    </row>
    <row r="2332" spans="2:10" x14ac:dyDescent="0.2">
      <c r="B2332" s="148" t="s">
        <v>13248</v>
      </c>
      <c r="C2332" s="149" t="s">
        <v>3750</v>
      </c>
      <c r="D2332" s="147" t="s">
        <v>798</v>
      </c>
      <c r="E2332" s="147" t="s">
        <v>82</v>
      </c>
      <c r="F2332" s="147" t="s">
        <v>21</v>
      </c>
      <c r="G2332" s="147" t="s">
        <v>15504</v>
      </c>
      <c r="H2332" s="246">
        <v>2958465</v>
      </c>
      <c r="I2332" s="246">
        <v>1</v>
      </c>
      <c r="J2332" s="147" t="s">
        <v>1406</v>
      </c>
    </row>
    <row r="2333" spans="2:10" x14ac:dyDescent="0.2">
      <c r="B2333" s="148" t="s">
        <v>13248</v>
      </c>
      <c r="C2333" s="149" t="s">
        <v>3751</v>
      </c>
      <c r="D2333" s="147" t="s">
        <v>798</v>
      </c>
      <c r="E2333" s="147" t="s">
        <v>82</v>
      </c>
      <c r="F2333" s="147" t="s">
        <v>21</v>
      </c>
      <c r="G2333" s="147" t="s">
        <v>15504</v>
      </c>
      <c r="H2333" s="246">
        <v>2958465</v>
      </c>
      <c r="I2333" s="246">
        <v>1</v>
      </c>
      <c r="J2333" s="147" t="s">
        <v>1406</v>
      </c>
    </row>
    <row r="2334" spans="2:10" x14ac:dyDescent="0.2">
      <c r="B2334" s="148" t="s">
        <v>13248</v>
      </c>
      <c r="C2334" s="149" t="s">
        <v>3754</v>
      </c>
      <c r="D2334" s="147" t="s">
        <v>798</v>
      </c>
      <c r="E2334" s="147" t="s">
        <v>82</v>
      </c>
      <c r="F2334" s="147" t="s">
        <v>21</v>
      </c>
      <c r="G2334" s="147" t="s">
        <v>15504</v>
      </c>
      <c r="H2334" s="246">
        <v>2958465</v>
      </c>
      <c r="I2334" s="246">
        <v>1</v>
      </c>
      <c r="J2334" s="147" t="s">
        <v>1406</v>
      </c>
    </row>
    <row r="2335" spans="2:10" x14ac:dyDescent="0.2">
      <c r="B2335" s="148" t="s">
        <v>13248</v>
      </c>
      <c r="C2335" s="149" t="s">
        <v>3741</v>
      </c>
      <c r="D2335" s="147" t="s">
        <v>798</v>
      </c>
      <c r="E2335" s="147" t="s">
        <v>82</v>
      </c>
      <c r="F2335" s="147" t="s">
        <v>21</v>
      </c>
      <c r="G2335" s="147" t="s">
        <v>15504</v>
      </c>
      <c r="H2335" s="246">
        <v>2958465</v>
      </c>
      <c r="I2335" s="246">
        <v>1</v>
      </c>
      <c r="J2335" s="147" t="s">
        <v>1406</v>
      </c>
    </row>
    <row r="2336" spans="2:10" x14ac:dyDescent="0.2">
      <c r="B2336" s="148" t="s">
        <v>13248</v>
      </c>
      <c r="C2336" s="149" t="s">
        <v>3753</v>
      </c>
      <c r="D2336" s="147" t="s">
        <v>798</v>
      </c>
      <c r="E2336" s="147" t="s">
        <v>82</v>
      </c>
      <c r="F2336" s="147" t="s">
        <v>21</v>
      </c>
      <c r="G2336" s="147" t="s">
        <v>15504</v>
      </c>
      <c r="H2336" s="246">
        <v>2958465</v>
      </c>
      <c r="I2336" s="246">
        <v>1</v>
      </c>
      <c r="J2336" s="147" t="s">
        <v>1406</v>
      </c>
    </row>
    <row r="2337" spans="2:10" x14ac:dyDescent="0.2">
      <c r="B2337" s="148" t="s">
        <v>13248</v>
      </c>
      <c r="C2337" s="149" t="s">
        <v>3752</v>
      </c>
      <c r="D2337" s="147" t="s">
        <v>798</v>
      </c>
      <c r="E2337" s="147" t="s">
        <v>82</v>
      </c>
      <c r="F2337" s="147" t="s">
        <v>21</v>
      </c>
      <c r="G2337" s="147" t="s">
        <v>15504</v>
      </c>
      <c r="H2337" s="246">
        <v>2958465</v>
      </c>
      <c r="I2337" s="246">
        <v>1</v>
      </c>
      <c r="J2337" s="147" t="s">
        <v>1406</v>
      </c>
    </row>
    <row r="2338" spans="2:10" x14ac:dyDescent="0.2">
      <c r="B2338" s="148" t="s">
        <v>13248</v>
      </c>
      <c r="C2338" s="149" t="s">
        <v>3738</v>
      </c>
      <c r="D2338" s="147" t="s">
        <v>798</v>
      </c>
      <c r="E2338" s="147" t="s">
        <v>82</v>
      </c>
      <c r="F2338" s="147" t="s">
        <v>21</v>
      </c>
      <c r="G2338" s="147" t="s">
        <v>15504</v>
      </c>
      <c r="H2338" s="246">
        <v>2958465</v>
      </c>
      <c r="I2338" s="246">
        <v>1</v>
      </c>
      <c r="J2338" s="147" t="s">
        <v>1406</v>
      </c>
    </row>
    <row r="2339" spans="2:10" x14ac:dyDescent="0.2">
      <c r="B2339" s="148" t="s">
        <v>13248</v>
      </c>
      <c r="C2339" s="149" t="s">
        <v>3737</v>
      </c>
      <c r="D2339" s="147" t="s">
        <v>798</v>
      </c>
      <c r="E2339" s="147" t="s">
        <v>82</v>
      </c>
      <c r="F2339" s="147" t="s">
        <v>21</v>
      </c>
      <c r="G2339" s="147" t="s">
        <v>15504</v>
      </c>
      <c r="H2339" s="246">
        <v>2958465</v>
      </c>
      <c r="I2339" s="246">
        <v>1</v>
      </c>
      <c r="J2339" s="147" t="s">
        <v>1406</v>
      </c>
    </row>
    <row r="2340" spans="2:10" x14ac:dyDescent="0.2">
      <c r="B2340" s="148" t="s">
        <v>13248</v>
      </c>
      <c r="C2340" s="149" t="s">
        <v>3740</v>
      </c>
      <c r="D2340" s="147" t="s">
        <v>798</v>
      </c>
      <c r="E2340" s="147" t="s">
        <v>82</v>
      </c>
      <c r="F2340" s="147" t="s">
        <v>21</v>
      </c>
      <c r="G2340" s="147" t="s">
        <v>15504</v>
      </c>
      <c r="H2340" s="246">
        <v>2958465</v>
      </c>
      <c r="I2340" s="246">
        <v>1</v>
      </c>
      <c r="J2340" s="147" t="s">
        <v>1406</v>
      </c>
    </row>
    <row r="2341" spans="2:10" x14ac:dyDescent="0.2">
      <c r="B2341" s="148" t="s">
        <v>13248</v>
      </c>
      <c r="C2341" s="149" t="s">
        <v>3739</v>
      </c>
      <c r="D2341" s="147" t="s">
        <v>798</v>
      </c>
      <c r="E2341" s="147" t="s">
        <v>82</v>
      </c>
      <c r="F2341" s="147" t="s">
        <v>21</v>
      </c>
      <c r="G2341" s="147" t="s">
        <v>15504</v>
      </c>
      <c r="H2341" s="246">
        <v>2958465</v>
      </c>
      <c r="I2341" s="246">
        <v>1</v>
      </c>
      <c r="J2341" s="147" t="s">
        <v>1406</v>
      </c>
    </row>
    <row r="2342" spans="2:10" x14ac:dyDescent="0.2">
      <c r="B2342" s="148" t="s">
        <v>13248</v>
      </c>
      <c r="C2342" s="149" t="s">
        <v>3760</v>
      </c>
      <c r="D2342" s="147" t="s">
        <v>798</v>
      </c>
      <c r="E2342" s="147" t="s">
        <v>83</v>
      </c>
      <c r="F2342" s="147" t="s">
        <v>21</v>
      </c>
      <c r="G2342" s="147" t="s">
        <v>15505</v>
      </c>
      <c r="H2342" s="246">
        <v>2958465</v>
      </c>
      <c r="I2342" s="246">
        <v>1</v>
      </c>
      <c r="J2342" s="147" t="s">
        <v>1406</v>
      </c>
    </row>
    <row r="2343" spans="2:10" x14ac:dyDescent="0.2">
      <c r="B2343" s="148" t="s">
        <v>13248</v>
      </c>
      <c r="C2343" s="149" t="s">
        <v>3761</v>
      </c>
      <c r="D2343" s="147" t="s">
        <v>798</v>
      </c>
      <c r="E2343" s="147" t="s">
        <v>83</v>
      </c>
      <c r="F2343" s="147" t="s">
        <v>21</v>
      </c>
      <c r="G2343" s="147" t="s">
        <v>15505</v>
      </c>
      <c r="H2343" s="246">
        <v>2958465</v>
      </c>
      <c r="I2343" s="246">
        <v>1</v>
      </c>
      <c r="J2343" s="147" t="s">
        <v>1406</v>
      </c>
    </row>
    <row r="2344" spans="2:10" x14ac:dyDescent="0.2">
      <c r="B2344" s="148" t="s">
        <v>13248</v>
      </c>
      <c r="C2344" s="149" t="s">
        <v>3762</v>
      </c>
      <c r="D2344" s="147" t="s">
        <v>798</v>
      </c>
      <c r="E2344" s="147" t="s">
        <v>83</v>
      </c>
      <c r="F2344" s="147" t="s">
        <v>21</v>
      </c>
      <c r="G2344" s="147" t="s">
        <v>15505</v>
      </c>
      <c r="H2344" s="246">
        <v>2958465</v>
      </c>
      <c r="I2344" s="246">
        <v>1</v>
      </c>
      <c r="J2344" s="147" t="s">
        <v>1406</v>
      </c>
    </row>
    <row r="2345" spans="2:10" x14ac:dyDescent="0.2">
      <c r="B2345" s="148" t="s">
        <v>13248</v>
      </c>
      <c r="C2345" s="149" t="s">
        <v>3763</v>
      </c>
      <c r="D2345" s="147" t="s">
        <v>798</v>
      </c>
      <c r="E2345" s="147" t="s">
        <v>83</v>
      </c>
      <c r="F2345" s="147" t="s">
        <v>21</v>
      </c>
      <c r="G2345" s="147" t="s">
        <v>15505</v>
      </c>
      <c r="H2345" s="246">
        <v>2958465</v>
      </c>
      <c r="I2345" s="246">
        <v>1</v>
      </c>
      <c r="J2345" s="147" t="s">
        <v>1406</v>
      </c>
    </row>
    <row r="2346" spans="2:10" x14ac:dyDescent="0.2">
      <c r="B2346" s="148" t="s">
        <v>13248</v>
      </c>
      <c r="C2346" s="149" t="s">
        <v>3764</v>
      </c>
      <c r="D2346" s="147" t="s">
        <v>798</v>
      </c>
      <c r="E2346" s="147" t="s">
        <v>83</v>
      </c>
      <c r="F2346" s="147" t="s">
        <v>21</v>
      </c>
      <c r="G2346" s="147" t="s">
        <v>15505</v>
      </c>
      <c r="H2346" s="246">
        <v>2958465</v>
      </c>
      <c r="I2346" s="246">
        <v>1</v>
      </c>
      <c r="J2346" s="147" t="s">
        <v>1406</v>
      </c>
    </row>
    <row r="2347" spans="2:10" x14ac:dyDescent="0.2">
      <c r="B2347" s="148" t="s">
        <v>13248</v>
      </c>
      <c r="C2347" s="149" t="s">
        <v>3765</v>
      </c>
      <c r="D2347" s="147" t="s">
        <v>798</v>
      </c>
      <c r="E2347" s="147" t="s">
        <v>83</v>
      </c>
      <c r="F2347" s="147" t="s">
        <v>21</v>
      </c>
      <c r="G2347" s="147" t="s">
        <v>15505</v>
      </c>
      <c r="H2347" s="246">
        <v>2958465</v>
      </c>
      <c r="I2347" s="246">
        <v>1</v>
      </c>
      <c r="J2347" s="147" t="s">
        <v>1406</v>
      </c>
    </row>
    <row r="2348" spans="2:10" x14ac:dyDescent="0.2">
      <c r="B2348" s="148" t="s">
        <v>13248</v>
      </c>
      <c r="C2348" s="149" t="s">
        <v>3766</v>
      </c>
      <c r="D2348" s="147" t="s">
        <v>798</v>
      </c>
      <c r="E2348" s="147" t="s">
        <v>83</v>
      </c>
      <c r="F2348" s="147" t="s">
        <v>21</v>
      </c>
      <c r="G2348" s="147" t="s">
        <v>15505</v>
      </c>
      <c r="H2348" s="246">
        <v>2958465</v>
      </c>
      <c r="I2348" s="246">
        <v>1</v>
      </c>
      <c r="J2348" s="147" t="s">
        <v>1406</v>
      </c>
    </row>
    <row r="2349" spans="2:10" x14ac:dyDescent="0.2">
      <c r="B2349" s="148" t="s">
        <v>13248</v>
      </c>
      <c r="C2349" s="149" t="s">
        <v>3767</v>
      </c>
      <c r="D2349" s="147" t="s">
        <v>798</v>
      </c>
      <c r="E2349" s="147" t="s">
        <v>83</v>
      </c>
      <c r="F2349" s="147" t="s">
        <v>21</v>
      </c>
      <c r="G2349" s="147" t="s">
        <v>15505</v>
      </c>
      <c r="H2349" s="246">
        <v>2958465</v>
      </c>
      <c r="I2349" s="246">
        <v>1</v>
      </c>
      <c r="J2349" s="147" t="s">
        <v>1406</v>
      </c>
    </row>
    <row r="2350" spans="2:10" x14ac:dyDescent="0.2">
      <c r="B2350" s="148" t="s">
        <v>13248</v>
      </c>
      <c r="C2350" s="149" t="s">
        <v>3768</v>
      </c>
      <c r="D2350" s="147" t="s">
        <v>798</v>
      </c>
      <c r="E2350" s="147" t="s">
        <v>83</v>
      </c>
      <c r="F2350" s="147" t="s">
        <v>21</v>
      </c>
      <c r="G2350" s="147" t="s">
        <v>15505</v>
      </c>
      <c r="H2350" s="246">
        <v>2958465</v>
      </c>
      <c r="I2350" s="246">
        <v>1</v>
      </c>
      <c r="J2350" s="147" t="s">
        <v>1406</v>
      </c>
    </row>
    <row r="2351" spans="2:10" x14ac:dyDescent="0.2">
      <c r="B2351" s="148" t="s">
        <v>13248</v>
      </c>
      <c r="C2351" s="149" t="s">
        <v>3769</v>
      </c>
      <c r="D2351" s="147" t="s">
        <v>798</v>
      </c>
      <c r="E2351" s="147" t="s">
        <v>83</v>
      </c>
      <c r="F2351" s="147" t="s">
        <v>21</v>
      </c>
      <c r="G2351" s="147" t="s">
        <v>15505</v>
      </c>
      <c r="H2351" s="246">
        <v>2958465</v>
      </c>
      <c r="I2351" s="246">
        <v>1</v>
      </c>
      <c r="J2351" s="147" t="s">
        <v>1406</v>
      </c>
    </row>
    <row r="2352" spans="2:10" x14ac:dyDescent="0.2">
      <c r="B2352" s="148" t="s">
        <v>13248</v>
      </c>
      <c r="C2352" s="149" t="s">
        <v>3772</v>
      </c>
      <c r="D2352" s="147" t="s">
        <v>798</v>
      </c>
      <c r="E2352" s="147" t="s">
        <v>83</v>
      </c>
      <c r="F2352" s="147" t="s">
        <v>21</v>
      </c>
      <c r="G2352" s="147" t="s">
        <v>15505</v>
      </c>
      <c r="H2352" s="246">
        <v>2958465</v>
      </c>
      <c r="I2352" s="246">
        <v>1</v>
      </c>
      <c r="J2352" s="147" t="s">
        <v>1406</v>
      </c>
    </row>
    <row r="2353" spans="2:10" x14ac:dyDescent="0.2">
      <c r="B2353" s="148" t="s">
        <v>13248</v>
      </c>
      <c r="C2353" s="149" t="s">
        <v>3759</v>
      </c>
      <c r="D2353" s="147" t="s">
        <v>798</v>
      </c>
      <c r="E2353" s="147" t="s">
        <v>83</v>
      </c>
      <c r="F2353" s="147" t="s">
        <v>21</v>
      </c>
      <c r="G2353" s="147" t="s">
        <v>15505</v>
      </c>
      <c r="H2353" s="246">
        <v>2958465</v>
      </c>
      <c r="I2353" s="246">
        <v>1</v>
      </c>
      <c r="J2353" s="147" t="s">
        <v>1406</v>
      </c>
    </row>
    <row r="2354" spans="2:10" x14ac:dyDescent="0.2">
      <c r="B2354" s="148" t="s">
        <v>13248</v>
      </c>
      <c r="C2354" s="149" t="s">
        <v>3771</v>
      </c>
      <c r="D2354" s="147" t="s">
        <v>798</v>
      </c>
      <c r="E2354" s="147" t="s">
        <v>83</v>
      </c>
      <c r="F2354" s="147" t="s">
        <v>21</v>
      </c>
      <c r="G2354" s="147" t="s">
        <v>15505</v>
      </c>
      <c r="H2354" s="246">
        <v>2958465</v>
      </c>
      <c r="I2354" s="246">
        <v>1</v>
      </c>
      <c r="J2354" s="147" t="s">
        <v>1406</v>
      </c>
    </row>
    <row r="2355" spans="2:10" x14ac:dyDescent="0.2">
      <c r="B2355" s="148" t="s">
        <v>13248</v>
      </c>
      <c r="C2355" s="149" t="s">
        <v>3770</v>
      </c>
      <c r="D2355" s="147" t="s">
        <v>798</v>
      </c>
      <c r="E2355" s="147" t="s">
        <v>83</v>
      </c>
      <c r="F2355" s="147" t="s">
        <v>21</v>
      </c>
      <c r="G2355" s="147" t="s">
        <v>15505</v>
      </c>
      <c r="H2355" s="246">
        <v>2958465</v>
      </c>
      <c r="I2355" s="246">
        <v>1</v>
      </c>
      <c r="J2355" s="147" t="s">
        <v>1406</v>
      </c>
    </row>
    <row r="2356" spans="2:10" x14ac:dyDescent="0.2">
      <c r="B2356" s="148" t="s">
        <v>13248</v>
      </c>
      <c r="C2356" s="149" t="s">
        <v>3756</v>
      </c>
      <c r="D2356" s="147" t="s">
        <v>798</v>
      </c>
      <c r="E2356" s="147" t="s">
        <v>83</v>
      </c>
      <c r="F2356" s="147" t="s">
        <v>21</v>
      </c>
      <c r="G2356" s="147" t="s">
        <v>15505</v>
      </c>
      <c r="H2356" s="246">
        <v>2958465</v>
      </c>
      <c r="I2356" s="246">
        <v>1</v>
      </c>
      <c r="J2356" s="147" t="s">
        <v>1406</v>
      </c>
    </row>
    <row r="2357" spans="2:10" x14ac:dyDescent="0.2">
      <c r="B2357" s="148" t="s">
        <v>13248</v>
      </c>
      <c r="C2357" s="149" t="s">
        <v>3755</v>
      </c>
      <c r="D2357" s="147" t="s">
        <v>798</v>
      </c>
      <c r="E2357" s="147" t="s">
        <v>83</v>
      </c>
      <c r="F2357" s="147" t="s">
        <v>21</v>
      </c>
      <c r="G2357" s="147" t="s">
        <v>15505</v>
      </c>
      <c r="H2357" s="246">
        <v>2958465</v>
      </c>
      <c r="I2357" s="246">
        <v>1</v>
      </c>
      <c r="J2357" s="147" t="s">
        <v>1406</v>
      </c>
    </row>
    <row r="2358" spans="2:10" x14ac:dyDescent="0.2">
      <c r="B2358" s="148" t="s">
        <v>13248</v>
      </c>
      <c r="C2358" s="149" t="s">
        <v>3758</v>
      </c>
      <c r="D2358" s="147" t="s">
        <v>798</v>
      </c>
      <c r="E2358" s="147" t="s">
        <v>83</v>
      </c>
      <c r="F2358" s="147" t="s">
        <v>21</v>
      </c>
      <c r="G2358" s="147" t="s">
        <v>15505</v>
      </c>
      <c r="H2358" s="246">
        <v>2958465</v>
      </c>
      <c r="I2358" s="246">
        <v>1</v>
      </c>
      <c r="J2358" s="147" t="s">
        <v>1406</v>
      </c>
    </row>
    <row r="2359" spans="2:10" x14ac:dyDescent="0.2">
      <c r="B2359" s="148" t="s">
        <v>13248</v>
      </c>
      <c r="C2359" s="149" t="s">
        <v>3757</v>
      </c>
      <c r="D2359" s="147" t="s">
        <v>798</v>
      </c>
      <c r="E2359" s="147" t="s">
        <v>83</v>
      </c>
      <c r="F2359" s="147" t="s">
        <v>21</v>
      </c>
      <c r="G2359" s="147" t="s">
        <v>15505</v>
      </c>
      <c r="H2359" s="246">
        <v>2958465</v>
      </c>
      <c r="I2359" s="246">
        <v>1</v>
      </c>
      <c r="J2359" s="147" t="s">
        <v>1406</v>
      </c>
    </row>
    <row r="2360" spans="2:10" x14ac:dyDescent="0.2">
      <c r="B2360" s="148" t="s">
        <v>13248</v>
      </c>
      <c r="C2360" s="149" t="s">
        <v>3778</v>
      </c>
      <c r="D2360" s="147" t="s">
        <v>798</v>
      </c>
      <c r="E2360" s="147" t="s">
        <v>84</v>
      </c>
      <c r="F2360" s="147" t="s">
        <v>21</v>
      </c>
      <c r="G2360" s="147" t="s">
        <v>15506</v>
      </c>
      <c r="H2360" s="246">
        <v>2958465</v>
      </c>
      <c r="I2360" s="246">
        <v>1</v>
      </c>
      <c r="J2360" s="147" t="s">
        <v>1406</v>
      </c>
    </row>
    <row r="2361" spans="2:10" x14ac:dyDescent="0.2">
      <c r="B2361" s="148" t="s">
        <v>13248</v>
      </c>
      <c r="C2361" s="149" t="s">
        <v>3779</v>
      </c>
      <c r="D2361" s="147" t="s">
        <v>798</v>
      </c>
      <c r="E2361" s="147" t="s">
        <v>84</v>
      </c>
      <c r="F2361" s="147" t="s">
        <v>21</v>
      </c>
      <c r="G2361" s="147" t="s">
        <v>15506</v>
      </c>
      <c r="H2361" s="246">
        <v>2958465</v>
      </c>
      <c r="I2361" s="246">
        <v>1</v>
      </c>
      <c r="J2361" s="147" t="s">
        <v>1406</v>
      </c>
    </row>
    <row r="2362" spans="2:10" x14ac:dyDescent="0.2">
      <c r="B2362" s="148" t="s">
        <v>13248</v>
      </c>
      <c r="C2362" s="149" t="s">
        <v>3780</v>
      </c>
      <c r="D2362" s="147" t="s">
        <v>798</v>
      </c>
      <c r="E2362" s="147" t="s">
        <v>84</v>
      </c>
      <c r="F2362" s="147" t="s">
        <v>21</v>
      </c>
      <c r="G2362" s="147" t="s">
        <v>15506</v>
      </c>
      <c r="H2362" s="246">
        <v>2958465</v>
      </c>
      <c r="I2362" s="246">
        <v>1</v>
      </c>
      <c r="J2362" s="147" t="s">
        <v>1406</v>
      </c>
    </row>
    <row r="2363" spans="2:10" x14ac:dyDescent="0.2">
      <c r="B2363" s="148" t="s">
        <v>13248</v>
      </c>
      <c r="C2363" s="149" t="s">
        <v>3781</v>
      </c>
      <c r="D2363" s="147" t="s">
        <v>798</v>
      </c>
      <c r="E2363" s="147" t="s">
        <v>84</v>
      </c>
      <c r="F2363" s="147" t="s">
        <v>21</v>
      </c>
      <c r="G2363" s="147" t="s">
        <v>15506</v>
      </c>
      <c r="H2363" s="246">
        <v>2958465</v>
      </c>
      <c r="I2363" s="246">
        <v>1</v>
      </c>
      <c r="J2363" s="147" t="s">
        <v>1406</v>
      </c>
    </row>
    <row r="2364" spans="2:10" x14ac:dyDescent="0.2">
      <c r="B2364" s="148" t="s">
        <v>13248</v>
      </c>
      <c r="C2364" s="149" t="s">
        <v>3782</v>
      </c>
      <c r="D2364" s="147" t="s">
        <v>798</v>
      </c>
      <c r="E2364" s="147" t="s">
        <v>84</v>
      </c>
      <c r="F2364" s="147" t="s">
        <v>21</v>
      </c>
      <c r="G2364" s="147" t="s">
        <v>15506</v>
      </c>
      <c r="H2364" s="246">
        <v>2958465</v>
      </c>
      <c r="I2364" s="246">
        <v>1</v>
      </c>
      <c r="J2364" s="147" t="s">
        <v>1406</v>
      </c>
    </row>
    <row r="2365" spans="2:10" x14ac:dyDescent="0.2">
      <c r="B2365" s="148" t="s">
        <v>13248</v>
      </c>
      <c r="C2365" s="149" t="s">
        <v>3783</v>
      </c>
      <c r="D2365" s="147" t="s">
        <v>798</v>
      </c>
      <c r="E2365" s="147" t="s">
        <v>84</v>
      </c>
      <c r="F2365" s="147" t="s">
        <v>21</v>
      </c>
      <c r="G2365" s="147" t="s">
        <v>15506</v>
      </c>
      <c r="H2365" s="246">
        <v>2958465</v>
      </c>
      <c r="I2365" s="246">
        <v>1</v>
      </c>
      <c r="J2365" s="147" t="s">
        <v>1406</v>
      </c>
    </row>
    <row r="2366" spans="2:10" x14ac:dyDescent="0.2">
      <c r="B2366" s="148" t="s">
        <v>13248</v>
      </c>
      <c r="C2366" s="149" t="s">
        <v>3784</v>
      </c>
      <c r="D2366" s="147" t="s">
        <v>798</v>
      </c>
      <c r="E2366" s="147" t="s">
        <v>84</v>
      </c>
      <c r="F2366" s="147" t="s">
        <v>21</v>
      </c>
      <c r="G2366" s="147" t="s">
        <v>15506</v>
      </c>
      <c r="H2366" s="246">
        <v>2958465</v>
      </c>
      <c r="I2366" s="246">
        <v>1</v>
      </c>
      <c r="J2366" s="147" t="s">
        <v>1406</v>
      </c>
    </row>
    <row r="2367" spans="2:10" x14ac:dyDescent="0.2">
      <c r="B2367" s="148" t="s">
        <v>13248</v>
      </c>
      <c r="C2367" s="149" t="s">
        <v>3785</v>
      </c>
      <c r="D2367" s="147" t="s">
        <v>798</v>
      </c>
      <c r="E2367" s="147" t="s">
        <v>84</v>
      </c>
      <c r="F2367" s="147" t="s">
        <v>21</v>
      </c>
      <c r="G2367" s="147" t="s">
        <v>15506</v>
      </c>
      <c r="H2367" s="246">
        <v>2958465</v>
      </c>
      <c r="I2367" s="246">
        <v>1</v>
      </c>
      <c r="J2367" s="147" t="s">
        <v>1406</v>
      </c>
    </row>
    <row r="2368" spans="2:10" x14ac:dyDescent="0.2">
      <c r="B2368" s="148" t="s">
        <v>13248</v>
      </c>
      <c r="C2368" s="149" t="s">
        <v>3786</v>
      </c>
      <c r="D2368" s="147" t="s">
        <v>798</v>
      </c>
      <c r="E2368" s="147" t="s">
        <v>84</v>
      </c>
      <c r="F2368" s="147" t="s">
        <v>21</v>
      </c>
      <c r="G2368" s="147" t="s">
        <v>15506</v>
      </c>
      <c r="H2368" s="246">
        <v>2958465</v>
      </c>
      <c r="I2368" s="246">
        <v>1</v>
      </c>
      <c r="J2368" s="147" t="s">
        <v>1406</v>
      </c>
    </row>
    <row r="2369" spans="2:10" x14ac:dyDescent="0.2">
      <c r="B2369" s="148" t="s">
        <v>13248</v>
      </c>
      <c r="C2369" s="149" t="s">
        <v>3787</v>
      </c>
      <c r="D2369" s="147" t="s">
        <v>798</v>
      </c>
      <c r="E2369" s="147" t="s">
        <v>84</v>
      </c>
      <c r="F2369" s="147" t="s">
        <v>21</v>
      </c>
      <c r="G2369" s="147" t="s">
        <v>15506</v>
      </c>
      <c r="H2369" s="246">
        <v>2958465</v>
      </c>
      <c r="I2369" s="246">
        <v>1</v>
      </c>
      <c r="J2369" s="147" t="s">
        <v>1406</v>
      </c>
    </row>
    <row r="2370" spans="2:10" x14ac:dyDescent="0.2">
      <c r="B2370" s="148" t="s">
        <v>13248</v>
      </c>
      <c r="C2370" s="149" t="s">
        <v>3790</v>
      </c>
      <c r="D2370" s="147" t="s">
        <v>798</v>
      </c>
      <c r="E2370" s="147" t="s">
        <v>84</v>
      </c>
      <c r="F2370" s="147" t="s">
        <v>21</v>
      </c>
      <c r="G2370" s="147" t="s">
        <v>15506</v>
      </c>
      <c r="H2370" s="246">
        <v>2958465</v>
      </c>
      <c r="I2370" s="246">
        <v>1</v>
      </c>
      <c r="J2370" s="147" t="s">
        <v>1406</v>
      </c>
    </row>
    <row r="2371" spans="2:10" x14ac:dyDescent="0.2">
      <c r="B2371" s="148" t="s">
        <v>13248</v>
      </c>
      <c r="C2371" s="149" t="s">
        <v>3777</v>
      </c>
      <c r="D2371" s="147" t="s">
        <v>798</v>
      </c>
      <c r="E2371" s="147" t="s">
        <v>84</v>
      </c>
      <c r="F2371" s="147" t="s">
        <v>21</v>
      </c>
      <c r="G2371" s="147" t="s">
        <v>15506</v>
      </c>
      <c r="H2371" s="246">
        <v>2958465</v>
      </c>
      <c r="I2371" s="246">
        <v>1</v>
      </c>
      <c r="J2371" s="147" t="s">
        <v>1406</v>
      </c>
    </row>
    <row r="2372" spans="2:10" x14ac:dyDescent="0.2">
      <c r="B2372" s="148" t="s">
        <v>13248</v>
      </c>
      <c r="C2372" s="149" t="s">
        <v>3789</v>
      </c>
      <c r="D2372" s="147" t="s">
        <v>798</v>
      </c>
      <c r="E2372" s="147" t="s">
        <v>84</v>
      </c>
      <c r="F2372" s="147" t="s">
        <v>21</v>
      </c>
      <c r="G2372" s="147" t="s">
        <v>15506</v>
      </c>
      <c r="H2372" s="246">
        <v>2958465</v>
      </c>
      <c r="I2372" s="246">
        <v>1</v>
      </c>
      <c r="J2372" s="147" t="s">
        <v>1406</v>
      </c>
    </row>
    <row r="2373" spans="2:10" x14ac:dyDescent="0.2">
      <c r="B2373" s="148" t="s">
        <v>13248</v>
      </c>
      <c r="C2373" s="149" t="s">
        <v>3788</v>
      </c>
      <c r="D2373" s="147" t="s">
        <v>798</v>
      </c>
      <c r="E2373" s="147" t="s">
        <v>84</v>
      </c>
      <c r="F2373" s="147" t="s">
        <v>21</v>
      </c>
      <c r="G2373" s="147" t="s">
        <v>15506</v>
      </c>
      <c r="H2373" s="246">
        <v>2958465</v>
      </c>
      <c r="I2373" s="246">
        <v>1</v>
      </c>
      <c r="J2373" s="147" t="s">
        <v>1406</v>
      </c>
    </row>
    <row r="2374" spans="2:10" x14ac:dyDescent="0.2">
      <c r="B2374" s="148" t="s">
        <v>13248</v>
      </c>
      <c r="C2374" s="149" t="s">
        <v>3774</v>
      </c>
      <c r="D2374" s="147" t="s">
        <v>798</v>
      </c>
      <c r="E2374" s="147" t="s">
        <v>84</v>
      </c>
      <c r="F2374" s="147" t="s">
        <v>21</v>
      </c>
      <c r="G2374" s="147" t="s">
        <v>15506</v>
      </c>
      <c r="H2374" s="246">
        <v>2958465</v>
      </c>
      <c r="I2374" s="246">
        <v>1</v>
      </c>
      <c r="J2374" s="147" t="s">
        <v>1406</v>
      </c>
    </row>
    <row r="2375" spans="2:10" x14ac:dyDescent="0.2">
      <c r="B2375" s="148" t="s">
        <v>13248</v>
      </c>
      <c r="C2375" s="149" t="s">
        <v>3773</v>
      </c>
      <c r="D2375" s="147" t="s">
        <v>798</v>
      </c>
      <c r="E2375" s="147" t="s">
        <v>84</v>
      </c>
      <c r="F2375" s="147" t="s">
        <v>21</v>
      </c>
      <c r="G2375" s="147" t="s">
        <v>15506</v>
      </c>
      <c r="H2375" s="246">
        <v>2958465</v>
      </c>
      <c r="I2375" s="246">
        <v>1</v>
      </c>
      <c r="J2375" s="147" t="s">
        <v>1406</v>
      </c>
    </row>
    <row r="2376" spans="2:10" x14ac:dyDescent="0.2">
      <c r="B2376" s="148" t="s">
        <v>13248</v>
      </c>
      <c r="C2376" s="149" t="s">
        <v>3776</v>
      </c>
      <c r="D2376" s="147" t="s">
        <v>798</v>
      </c>
      <c r="E2376" s="147" t="s">
        <v>84</v>
      </c>
      <c r="F2376" s="147" t="s">
        <v>21</v>
      </c>
      <c r="G2376" s="147" t="s">
        <v>15506</v>
      </c>
      <c r="H2376" s="246">
        <v>2958465</v>
      </c>
      <c r="I2376" s="246">
        <v>1</v>
      </c>
      <c r="J2376" s="147" t="s">
        <v>1406</v>
      </c>
    </row>
    <row r="2377" spans="2:10" x14ac:dyDescent="0.2">
      <c r="B2377" s="148" t="s">
        <v>13248</v>
      </c>
      <c r="C2377" s="149" t="s">
        <v>3775</v>
      </c>
      <c r="D2377" s="147" t="s">
        <v>798</v>
      </c>
      <c r="E2377" s="147" t="s">
        <v>84</v>
      </c>
      <c r="F2377" s="147" t="s">
        <v>21</v>
      </c>
      <c r="G2377" s="147" t="s">
        <v>15506</v>
      </c>
      <c r="H2377" s="246">
        <v>2958465</v>
      </c>
      <c r="I2377" s="246">
        <v>1</v>
      </c>
      <c r="J2377" s="147" t="s">
        <v>1406</v>
      </c>
    </row>
    <row r="2378" spans="2:10" x14ac:dyDescent="0.2">
      <c r="B2378" s="148" t="s">
        <v>13248</v>
      </c>
      <c r="C2378" s="149" t="s">
        <v>3796</v>
      </c>
      <c r="D2378" s="147" t="s">
        <v>798</v>
      </c>
      <c r="E2378" s="147" t="s">
        <v>85</v>
      </c>
      <c r="F2378" s="147" t="s">
        <v>21</v>
      </c>
      <c r="G2378" s="147" t="s">
        <v>15507</v>
      </c>
      <c r="H2378" s="246">
        <v>2958465</v>
      </c>
      <c r="I2378" s="246">
        <v>1</v>
      </c>
      <c r="J2378" s="147" t="s">
        <v>1406</v>
      </c>
    </row>
    <row r="2379" spans="2:10" x14ac:dyDescent="0.2">
      <c r="B2379" s="148" t="s">
        <v>13248</v>
      </c>
      <c r="C2379" s="149" t="s">
        <v>3797</v>
      </c>
      <c r="D2379" s="147" t="s">
        <v>798</v>
      </c>
      <c r="E2379" s="147" t="s">
        <v>85</v>
      </c>
      <c r="F2379" s="147" t="s">
        <v>21</v>
      </c>
      <c r="G2379" s="147" t="s">
        <v>15507</v>
      </c>
      <c r="H2379" s="246">
        <v>2958465</v>
      </c>
      <c r="I2379" s="246">
        <v>1</v>
      </c>
      <c r="J2379" s="147" t="s">
        <v>1406</v>
      </c>
    </row>
    <row r="2380" spans="2:10" x14ac:dyDescent="0.2">
      <c r="B2380" s="148" t="s">
        <v>13248</v>
      </c>
      <c r="C2380" s="149" t="s">
        <v>3798</v>
      </c>
      <c r="D2380" s="147" t="s">
        <v>798</v>
      </c>
      <c r="E2380" s="147" t="s">
        <v>85</v>
      </c>
      <c r="F2380" s="147" t="s">
        <v>21</v>
      </c>
      <c r="G2380" s="147" t="s">
        <v>15507</v>
      </c>
      <c r="H2380" s="246">
        <v>2958465</v>
      </c>
      <c r="I2380" s="246">
        <v>1</v>
      </c>
      <c r="J2380" s="147" t="s">
        <v>1406</v>
      </c>
    </row>
    <row r="2381" spans="2:10" x14ac:dyDescent="0.2">
      <c r="B2381" s="148" t="s">
        <v>13248</v>
      </c>
      <c r="C2381" s="149" t="s">
        <v>3799</v>
      </c>
      <c r="D2381" s="147" t="s">
        <v>798</v>
      </c>
      <c r="E2381" s="147" t="s">
        <v>85</v>
      </c>
      <c r="F2381" s="147" t="s">
        <v>21</v>
      </c>
      <c r="G2381" s="147" t="s">
        <v>15507</v>
      </c>
      <c r="H2381" s="246">
        <v>2958465</v>
      </c>
      <c r="I2381" s="246">
        <v>1</v>
      </c>
      <c r="J2381" s="147" t="s">
        <v>1406</v>
      </c>
    </row>
    <row r="2382" spans="2:10" x14ac:dyDescent="0.2">
      <c r="B2382" s="148" t="s">
        <v>13248</v>
      </c>
      <c r="C2382" s="149" t="s">
        <v>3800</v>
      </c>
      <c r="D2382" s="147" t="s">
        <v>798</v>
      </c>
      <c r="E2382" s="147" t="s">
        <v>85</v>
      </c>
      <c r="F2382" s="147" t="s">
        <v>21</v>
      </c>
      <c r="G2382" s="147" t="s">
        <v>15507</v>
      </c>
      <c r="H2382" s="246">
        <v>2958465</v>
      </c>
      <c r="I2382" s="246">
        <v>1</v>
      </c>
      <c r="J2382" s="147" t="s">
        <v>1406</v>
      </c>
    </row>
    <row r="2383" spans="2:10" x14ac:dyDescent="0.2">
      <c r="B2383" s="148" t="s">
        <v>13248</v>
      </c>
      <c r="C2383" s="149" t="s">
        <v>3801</v>
      </c>
      <c r="D2383" s="147" t="s">
        <v>798</v>
      </c>
      <c r="E2383" s="147" t="s">
        <v>85</v>
      </c>
      <c r="F2383" s="147" t="s">
        <v>21</v>
      </c>
      <c r="G2383" s="147" t="s">
        <v>15507</v>
      </c>
      <c r="H2383" s="246">
        <v>2958465</v>
      </c>
      <c r="I2383" s="246">
        <v>1</v>
      </c>
      <c r="J2383" s="147" t="s">
        <v>1406</v>
      </c>
    </row>
    <row r="2384" spans="2:10" x14ac:dyDescent="0.2">
      <c r="B2384" s="148" t="s">
        <v>13248</v>
      </c>
      <c r="C2384" s="149" t="s">
        <v>3802</v>
      </c>
      <c r="D2384" s="147" t="s">
        <v>798</v>
      </c>
      <c r="E2384" s="147" t="s">
        <v>85</v>
      </c>
      <c r="F2384" s="147" t="s">
        <v>21</v>
      </c>
      <c r="G2384" s="147" t="s">
        <v>15507</v>
      </c>
      <c r="H2384" s="246">
        <v>2958465</v>
      </c>
      <c r="I2384" s="246">
        <v>1</v>
      </c>
      <c r="J2384" s="147" t="s">
        <v>1406</v>
      </c>
    </row>
    <row r="2385" spans="2:10" x14ac:dyDescent="0.2">
      <c r="B2385" s="148" t="s">
        <v>13248</v>
      </c>
      <c r="C2385" s="149" t="s">
        <v>3803</v>
      </c>
      <c r="D2385" s="147" t="s">
        <v>798</v>
      </c>
      <c r="E2385" s="147" t="s">
        <v>85</v>
      </c>
      <c r="F2385" s="147" t="s">
        <v>21</v>
      </c>
      <c r="G2385" s="147" t="s">
        <v>15507</v>
      </c>
      <c r="H2385" s="246">
        <v>2958465</v>
      </c>
      <c r="I2385" s="246">
        <v>1</v>
      </c>
      <c r="J2385" s="147" t="s">
        <v>1406</v>
      </c>
    </row>
    <row r="2386" spans="2:10" x14ac:dyDescent="0.2">
      <c r="B2386" s="148" t="s">
        <v>13248</v>
      </c>
      <c r="C2386" s="149" t="s">
        <v>3804</v>
      </c>
      <c r="D2386" s="147" t="s">
        <v>798</v>
      </c>
      <c r="E2386" s="147" t="s">
        <v>85</v>
      </c>
      <c r="F2386" s="147" t="s">
        <v>21</v>
      </c>
      <c r="G2386" s="147" t="s">
        <v>15507</v>
      </c>
      <c r="H2386" s="246">
        <v>2958465</v>
      </c>
      <c r="I2386" s="246">
        <v>1</v>
      </c>
      <c r="J2386" s="147" t="s">
        <v>1406</v>
      </c>
    </row>
    <row r="2387" spans="2:10" x14ac:dyDescent="0.2">
      <c r="B2387" s="148" t="s">
        <v>13248</v>
      </c>
      <c r="C2387" s="149" t="s">
        <v>3805</v>
      </c>
      <c r="D2387" s="147" t="s">
        <v>798</v>
      </c>
      <c r="E2387" s="147" t="s">
        <v>85</v>
      </c>
      <c r="F2387" s="147" t="s">
        <v>21</v>
      </c>
      <c r="G2387" s="147" t="s">
        <v>15507</v>
      </c>
      <c r="H2387" s="246">
        <v>2958465</v>
      </c>
      <c r="I2387" s="246">
        <v>1</v>
      </c>
      <c r="J2387" s="147" t="s">
        <v>1406</v>
      </c>
    </row>
    <row r="2388" spans="2:10" x14ac:dyDescent="0.2">
      <c r="B2388" s="148" t="s">
        <v>13248</v>
      </c>
      <c r="C2388" s="149" t="s">
        <v>3808</v>
      </c>
      <c r="D2388" s="147" t="s">
        <v>798</v>
      </c>
      <c r="E2388" s="147" t="s">
        <v>85</v>
      </c>
      <c r="F2388" s="147" t="s">
        <v>21</v>
      </c>
      <c r="G2388" s="147" t="s">
        <v>15507</v>
      </c>
      <c r="H2388" s="246">
        <v>2958465</v>
      </c>
      <c r="I2388" s="246">
        <v>1</v>
      </c>
      <c r="J2388" s="147" t="s">
        <v>1406</v>
      </c>
    </row>
    <row r="2389" spans="2:10" x14ac:dyDescent="0.2">
      <c r="B2389" s="148" t="s">
        <v>13248</v>
      </c>
      <c r="C2389" s="149" t="s">
        <v>14008</v>
      </c>
      <c r="D2389" s="147" t="s">
        <v>798</v>
      </c>
      <c r="E2389" s="147" t="s">
        <v>85</v>
      </c>
      <c r="F2389" s="147" t="s">
        <v>21</v>
      </c>
      <c r="G2389" s="147" t="s">
        <v>15507</v>
      </c>
      <c r="H2389" s="246">
        <v>2958465</v>
      </c>
      <c r="I2389" s="246">
        <v>42005</v>
      </c>
      <c r="J2389" s="147" t="s">
        <v>1406</v>
      </c>
    </row>
    <row r="2390" spans="2:10" x14ac:dyDescent="0.2">
      <c r="B2390" s="148" t="s">
        <v>13248</v>
      </c>
      <c r="C2390" s="149" t="s">
        <v>3795</v>
      </c>
      <c r="D2390" s="147" t="s">
        <v>798</v>
      </c>
      <c r="E2390" s="147" t="s">
        <v>85</v>
      </c>
      <c r="F2390" s="147" t="s">
        <v>21</v>
      </c>
      <c r="G2390" s="147" t="s">
        <v>15507</v>
      </c>
      <c r="H2390" s="246">
        <v>2958465</v>
      </c>
      <c r="I2390" s="246">
        <v>1</v>
      </c>
      <c r="J2390" s="147" t="s">
        <v>1406</v>
      </c>
    </row>
    <row r="2391" spans="2:10" x14ac:dyDescent="0.2">
      <c r="B2391" s="148" t="s">
        <v>13248</v>
      </c>
      <c r="C2391" s="149" t="s">
        <v>3807</v>
      </c>
      <c r="D2391" s="147" t="s">
        <v>798</v>
      </c>
      <c r="E2391" s="147" t="s">
        <v>85</v>
      </c>
      <c r="F2391" s="147" t="s">
        <v>21</v>
      </c>
      <c r="G2391" s="147" t="s">
        <v>15507</v>
      </c>
      <c r="H2391" s="246">
        <v>2958465</v>
      </c>
      <c r="I2391" s="246">
        <v>1</v>
      </c>
      <c r="J2391" s="147" t="s">
        <v>1406</v>
      </c>
    </row>
    <row r="2392" spans="2:10" x14ac:dyDescent="0.2">
      <c r="B2392" s="148" t="s">
        <v>13248</v>
      </c>
      <c r="C2392" s="149" t="s">
        <v>3806</v>
      </c>
      <c r="D2392" s="147" t="s">
        <v>798</v>
      </c>
      <c r="E2392" s="147" t="s">
        <v>85</v>
      </c>
      <c r="F2392" s="147" t="s">
        <v>21</v>
      </c>
      <c r="G2392" s="147" t="s">
        <v>15507</v>
      </c>
      <c r="H2392" s="246">
        <v>2958465</v>
      </c>
      <c r="I2392" s="246">
        <v>1</v>
      </c>
      <c r="J2392" s="147" t="s">
        <v>1406</v>
      </c>
    </row>
    <row r="2393" spans="2:10" x14ac:dyDescent="0.2">
      <c r="B2393" s="148" t="s">
        <v>13248</v>
      </c>
      <c r="C2393" s="149" t="s">
        <v>3792</v>
      </c>
      <c r="D2393" s="147" t="s">
        <v>798</v>
      </c>
      <c r="E2393" s="147" t="s">
        <v>85</v>
      </c>
      <c r="F2393" s="147" t="s">
        <v>21</v>
      </c>
      <c r="G2393" s="147" t="s">
        <v>15507</v>
      </c>
      <c r="H2393" s="246">
        <v>2958465</v>
      </c>
      <c r="I2393" s="246">
        <v>1</v>
      </c>
      <c r="J2393" s="147" t="s">
        <v>1406</v>
      </c>
    </row>
    <row r="2394" spans="2:10" x14ac:dyDescent="0.2">
      <c r="B2394" s="148" t="s">
        <v>13248</v>
      </c>
      <c r="C2394" s="149" t="s">
        <v>3791</v>
      </c>
      <c r="D2394" s="147" t="s">
        <v>798</v>
      </c>
      <c r="E2394" s="147" t="s">
        <v>85</v>
      </c>
      <c r="F2394" s="147" t="s">
        <v>21</v>
      </c>
      <c r="G2394" s="147" t="s">
        <v>15507</v>
      </c>
      <c r="H2394" s="246">
        <v>2958465</v>
      </c>
      <c r="I2394" s="246">
        <v>1</v>
      </c>
      <c r="J2394" s="147" t="s">
        <v>1406</v>
      </c>
    </row>
    <row r="2395" spans="2:10" x14ac:dyDescent="0.2">
      <c r="B2395" s="148" t="s">
        <v>13248</v>
      </c>
      <c r="C2395" s="149" t="s">
        <v>3794</v>
      </c>
      <c r="D2395" s="147" t="s">
        <v>798</v>
      </c>
      <c r="E2395" s="147" t="s">
        <v>85</v>
      </c>
      <c r="F2395" s="147" t="s">
        <v>21</v>
      </c>
      <c r="G2395" s="147" t="s">
        <v>15507</v>
      </c>
      <c r="H2395" s="246">
        <v>2958465</v>
      </c>
      <c r="I2395" s="246">
        <v>1</v>
      </c>
      <c r="J2395" s="147" t="s">
        <v>1406</v>
      </c>
    </row>
    <row r="2396" spans="2:10" x14ac:dyDescent="0.2">
      <c r="B2396" s="148" t="s">
        <v>13248</v>
      </c>
      <c r="C2396" s="149" t="s">
        <v>3793</v>
      </c>
      <c r="D2396" s="147" t="s">
        <v>798</v>
      </c>
      <c r="E2396" s="147" t="s">
        <v>85</v>
      </c>
      <c r="F2396" s="147" t="s">
        <v>21</v>
      </c>
      <c r="G2396" s="147" t="s">
        <v>15507</v>
      </c>
      <c r="H2396" s="246">
        <v>2958465</v>
      </c>
      <c r="I2396" s="246">
        <v>1</v>
      </c>
      <c r="J2396" s="147" t="s">
        <v>1406</v>
      </c>
    </row>
    <row r="2397" spans="2:10" x14ac:dyDescent="0.2">
      <c r="B2397" s="148" t="s">
        <v>13248</v>
      </c>
      <c r="C2397" s="149" t="s">
        <v>3814</v>
      </c>
      <c r="D2397" s="147" t="s">
        <v>798</v>
      </c>
      <c r="E2397" s="147" t="s">
        <v>86</v>
      </c>
      <c r="F2397" s="147" t="s">
        <v>21</v>
      </c>
      <c r="G2397" s="147" t="s">
        <v>15508</v>
      </c>
      <c r="H2397" s="246">
        <v>2958465</v>
      </c>
      <c r="I2397" s="246">
        <v>1</v>
      </c>
      <c r="J2397" s="147" t="s">
        <v>1406</v>
      </c>
    </row>
    <row r="2398" spans="2:10" x14ac:dyDescent="0.2">
      <c r="B2398" s="148" t="s">
        <v>13248</v>
      </c>
      <c r="C2398" s="149" t="s">
        <v>3815</v>
      </c>
      <c r="D2398" s="147" t="s">
        <v>798</v>
      </c>
      <c r="E2398" s="147" t="s">
        <v>86</v>
      </c>
      <c r="F2398" s="147" t="s">
        <v>21</v>
      </c>
      <c r="G2398" s="147" t="s">
        <v>15508</v>
      </c>
      <c r="H2398" s="246">
        <v>2958465</v>
      </c>
      <c r="I2398" s="246">
        <v>1</v>
      </c>
      <c r="J2398" s="147" t="s">
        <v>1406</v>
      </c>
    </row>
    <row r="2399" spans="2:10" x14ac:dyDescent="0.2">
      <c r="B2399" s="148" t="s">
        <v>13248</v>
      </c>
      <c r="C2399" s="149" t="s">
        <v>3816</v>
      </c>
      <c r="D2399" s="147" t="s">
        <v>798</v>
      </c>
      <c r="E2399" s="147" t="s">
        <v>86</v>
      </c>
      <c r="F2399" s="147" t="s">
        <v>21</v>
      </c>
      <c r="G2399" s="147" t="s">
        <v>15508</v>
      </c>
      <c r="H2399" s="246">
        <v>2958465</v>
      </c>
      <c r="I2399" s="246">
        <v>1</v>
      </c>
      <c r="J2399" s="147" t="s">
        <v>1406</v>
      </c>
    </row>
    <row r="2400" spans="2:10" x14ac:dyDescent="0.2">
      <c r="B2400" s="148" t="s">
        <v>13248</v>
      </c>
      <c r="C2400" s="149" t="s">
        <v>3817</v>
      </c>
      <c r="D2400" s="147" t="s">
        <v>798</v>
      </c>
      <c r="E2400" s="147" t="s">
        <v>86</v>
      </c>
      <c r="F2400" s="147" t="s">
        <v>21</v>
      </c>
      <c r="G2400" s="147" t="s">
        <v>15508</v>
      </c>
      <c r="H2400" s="246">
        <v>2958465</v>
      </c>
      <c r="I2400" s="246">
        <v>1</v>
      </c>
      <c r="J2400" s="147" t="s">
        <v>1406</v>
      </c>
    </row>
    <row r="2401" spans="2:10" x14ac:dyDescent="0.2">
      <c r="B2401" s="148" t="s">
        <v>13248</v>
      </c>
      <c r="C2401" s="149" t="s">
        <v>3818</v>
      </c>
      <c r="D2401" s="147" t="s">
        <v>798</v>
      </c>
      <c r="E2401" s="147" t="s">
        <v>86</v>
      </c>
      <c r="F2401" s="147" t="s">
        <v>21</v>
      </c>
      <c r="G2401" s="147" t="s">
        <v>15508</v>
      </c>
      <c r="H2401" s="246">
        <v>2958465</v>
      </c>
      <c r="I2401" s="246">
        <v>1</v>
      </c>
      <c r="J2401" s="147" t="s">
        <v>1406</v>
      </c>
    </row>
    <row r="2402" spans="2:10" x14ac:dyDescent="0.2">
      <c r="B2402" s="148" t="s">
        <v>13248</v>
      </c>
      <c r="C2402" s="149" t="s">
        <v>3819</v>
      </c>
      <c r="D2402" s="147" t="s">
        <v>798</v>
      </c>
      <c r="E2402" s="147" t="s">
        <v>86</v>
      </c>
      <c r="F2402" s="147" t="s">
        <v>21</v>
      </c>
      <c r="G2402" s="147" t="s">
        <v>15508</v>
      </c>
      <c r="H2402" s="246">
        <v>2958465</v>
      </c>
      <c r="I2402" s="246">
        <v>1</v>
      </c>
      <c r="J2402" s="147" t="s">
        <v>1406</v>
      </c>
    </row>
    <row r="2403" spans="2:10" x14ac:dyDescent="0.2">
      <c r="B2403" s="148" t="s">
        <v>13248</v>
      </c>
      <c r="C2403" s="149" t="s">
        <v>3820</v>
      </c>
      <c r="D2403" s="147" t="s">
        <v>798</v>
      </c>
      <c r="E2403" s="147" t="s">
        <v>86</v>
      </c>
      <c r="F2403" s="147" t="s">
        <v>21</v>
      </c>
      <c r="G2403" s="147" t="s">
        <v>15508</v>
      </c>
      <c r="H2403" s="246">
        <v>2958465</v>
      </c>
      <c r="I2403" s="246">
        <v>1</v>
      </c>
      <c r="J2403" s="147" t="s">
        <v>1406</v>
      </c>
    </row>
    <row r="2404" spans="2:10" x14ac:dyDescent="0.2">
      <c r="B2404" s="148" t="s">
        <v>13248</v>
      </c>
      <c r="C2404" s="149" t="s">
        <v>3821</v>
      </c>
      <c r="D2404" s="147" t="s">
        <v>798</v>
      </c>
      <c r="E2404" s="147" t="s">
        <v>86</v>
      </c>
      <c r="F2404" s="147" t="s">
        <v>21</v>
      </c>
      <c r="G2404" s="147" t="s">
        <v>15508</v>
      </c>
      <c r="H2404" s="246">
        <v>2958465</v>
      </c>
      <c r="I2404" s="246">
        <v>1</v>
      </c>
      <c r="J2404" s="147" t="s">
        <v>1406</v>
      </c>
    </row>
    <row r="2405" spans="2:10" x14ac:dyDescent="0.2">
      <c r="B2405" s="148" t="s">
        <v>13248</v>
      </c>
      <c r="C2405" s="149" t="s">
        <v>3822</v>
      </c>
      <c r="D2405" s="147" t="s">
        <v>798</v>
      </c>
      <c r="E2405" s="147" t="s">
        <v>86</v>
      </c>
      <c r="F2405" s="147" t="s">
        <v>21</v>
      </c>
      <c r="G2405" s="147" t="s">
        <v>15508</v>
      </c>
      <c r="H2405" s="246">
        <v>2958465</v>
      </c>
      <c r="I2405" s="246">
        <v>1</v>
      </c>
      <c r="J2405" s="147" t="s">
        <v>1406</v>
      </c>
    </row>
    <row r="2406" spans="2:10" x14ac:dyDescent="0.2">
      <c r="B2406" s="148" t="s">
        <v>13248</v>
      </c>
      <c r="C2406" s="149" t="s">
        <v>3823</v>
      </c>
      <c r="D2406" s="147" t="s">
        <v>798</v>
      </c>
      <c r="E2406" s="147" t="s">
        <v>86</v>
      </c>
      <c r="F2406" s="147" t="s">
        <v>21</v>
      </c>
      <c r="G2406" s="147" t="s">
        <v>15508</v>
      </c>
      <c r="H2406" s="246">
        <v>2958465</v>
      </c>
      <c r="I2406" s="246">
        <v>1</v>
      </c>
      <c r="J2406" s="147" t="s">
        <v>1406</v>
      </c>
    </row>
    <row r="2407" spans="2:10" x14ac:dyDescent="0.2">
      <c r="B2407" s="148" t="s">
        <v>13248</v>
      </c>
      <c r="C2407" s="149" t="s">
        <v>3826</v>
      </c>
      <c r="D2407" s="147" t="s">
        <v>798</v>
      </c>
      <c r="E2407" s="147" t="s">
        <v>86</v>
      </c>
      <c r="F2407" s="147" t="s">
        <v>21</v>
      </c>
      <c r="G2407" s="147" t="s">
        <v>15508</v>
      </c>
      <c r="H2407" s="246">
        <v>2958465</v>
      </c>
      <c r="I2407" s="246">
        <v>1</v>
      </c>
      <c r="J2407" s="147" t="s">
        <v>1406</v>
      </c>
    </row>
    <row r="2408" spans="2:10" x14ac:dyDescent="0.2">
      <c r="B2408" s="148" t="s">
        <v>13248</v>
      </c>
      <c r="C2408" s="149" t="s">
        <v>14009</v>
      </c>
      <c r="D2408" s="147" t="s">
        <v>798</v>
      </c>
      <c r="E2408" s="147" t="s">
        <v>86</v>
      </c>
      <c r="F2408" s="147" t="s">
        <v>21</v>
      </c>
      <c r="G2408" s="147" t="s">
        <v>15508</v>
      </c>
      <c r="H2408" s="246">
        <v>2958465</v>
      </c>
      <c r="I2408" s="246">
        <v>42005</v>
      </c>
      <c r="J2408" s="147" t="s">
        <v>1406</v>
      </c>
    </row>
    <row r="2409" spans="2:10" x14ac:dyDescent="0.2">
      <c r="B2409" s="148" t="s">
        <v>13248</v>
      </c>
      <c r="C2409" s="149" t="s">
        <v>3813</v>
      </c>
      <c r="D2409" s="147" t="s">
        <v>798</v>
      </c>
      <c r="E2409" s="147" t="s">
        <v>86</v>
      </c>
      <c r="F2409" s="147" t="s">
        <v>21</v>
      </c>
      <c r="G2409" s="147" t="s">
        <v>15508</v>
      </c>
      <c r="H2409" s="246">
        <v>2958465</v>
      </c>
      <c r="I2409" s="246">
        <v>1</v>
      </c>
      <c r="J2409" s="147" t="s">
        <v>1406</v>
      </c>
    </row>
    <row r="2410" spans="2:10" x14ac:dyDescent="0.2">
      <c r="B2410" s="148" t="s">
        <v>13248</v>
      </c>
      <c r="C2410" s="149" t="s">
        <v>3825</v>
      </c>
      <c r="D2410" s="147" t="s">
        <v>798</v>
      </c>
      <c r="E2410" s="147" t="s">
        <v>86</v>
      </c>
      <c r="F2410" s="147" t="s">
        <v>21</v>
      </c>
      <c r="G2410" s="147" t="s">
        <v>15508</v>
      </c>
      <c r="H2410" s="246">
        <v>2958465</v>
      </c>
      <c r="I2410" s="246">
        <v>1</v>
      </c>
      <c r="J2410" s="147" t="s">
        <v>1406</v>
      </c>
    </row>
    <row r="2411" spans="2:10" x14ac:dyDescent="0.2">
      <c r="B2411" s="148" t="s">
        <v>13248</v>
      </c>
      <c r="C2411" s="149" t="s">
        <v>3824</v>
      </c>
      <c r="D2411" s="147" t="s">
        <v>798</v>
      </c>
      <c r="E2411" s="147" t="s">
        <v>86</v>
      </c>
      <c r="F2411" s="147" t="s">
        <v>21</v>
      </c>
      <c r="G2411" s="147" t="s">
        <v>15508</v>
      </c>
      <c r="H2411" s="246">
        <v>2958465</v>
      </c>
      <c r="I2411" s="246">
        <v>1</v>
      </c>
      <c r="J2411" s="147" t="s">
        <v>1406</v>
      </c>
    </row>
    <row r="2412" spans="2:10" x14ac:dyDescent="0.2">
      <c r="B2412" s="148" t="s">
        <v>13248</v>
      </c>
      <c r="C2412" s="149" t="s">
        <v>3810</v>
      </c>
      <c r="D2412" s="147" t="s">
        <v>798</v>
      </c>
      <c r="E2412" s="147" t="s">
        <v>86</v>
      </c>
      <c r="F2412" s="147" t="s">
        <v>21</v>
      </c>
      <c r="G2412" s="147" t="s">
        <v>15508</v>
      </c>
      <c r="H2412" s="246">
        <v>2958465</v>
      </c>
      <c r="I2412" s="246">
        <v>1</v>
      </c>
      <c r="J2412" s="147" t="s">
        <v>1406</v>
      </c>
    </row>
    <row r="2413" spans="2:10" x14ac:dyDescent="0.2">
      <c r="B2413" s="148" t="s">
        <v>13248</v>
      </c>
      <c r="C2413" s="149" t="s">
        <v>3809</v>
      </c>
      <c r="D2413" s="147" t="s">
        <v>798</v>
      </c>
      <c r="E2413" s="147" t="s">
        <v>86</v>
      </c>
      <c r="F2413" s="147" t="s">
        <v>21</v>
      </c>
      <c r="G2413" s="147" t="s">
        <v>15508</v>
      </c>
      <c r="H2413" s="246">
        <v>2958465</v>
      </c>
      <c r="I2413" s="246">
        <v>1</v>
      </c>
      <c r="J2413" s="147" t="s">
        <v>1406</v>
      </c>
    </row>
    <row r="2414" spans="2:10" x14ac:dyDescent="0.2">
      <c r="B2414" s="148" t="s">
        <v>13248</v>
      </c>
      <c r="C2414" s="149" t="s">
        <v>3812</v>
      </c>
      <c r="D2414" s="147" t="s">
        <v>798</v>
      </c>
      <c r="E2414" s="147" t="s">
        <v>86</v>
      </c>
      <c r="F2414" s="147" t="s">
        <v>21</v>
      </c>
      <c r="G2414" s="147" t="s">
        <v>15508</v>
      </c>
      <c r="H2414" s="246">
        <v>2958465</v>
      </c>
      <c r="I2414" s="246">
        <v>1</v>
      </c>
      <c r="J2414" s="147" t="s">
        <v>1406</v>
      </c>
    </row>
    <row r="2415" spans="2:10" x14ac:dyDescent="0.2">
      <c r="B2415" s="148" t="s">
        <v>13248</v>
      </c>
      <c r="C2415" s="149" t="s">
        <v>3811</v>
      </c>
      <c r="D2415" s="147" t="s">
        <v>798</v>
      </c>
      <c r="E2415" s="147" t="s">
        <v>86</v>
      </c>
      <c r="F2415" s="147" t="s">
        <v>21</v>
      </c>
      <c r="G2415" s="147" t="s">
        <v>15508</v>
      </c>
      <c r="H2415" s="246">
        <v>2958465</v>
      </c>
      <c r="I2415" s="246">
        <v>1</v>
      </c>
      <c r="J2415" s="147" t="s">
        <v>1406</v>
      </c>
    </row>
    <row r="2416" spans="2:10" x14ac:dyDescent="0.2">
      <c r="B2416" s="148" t="s">
        <v>13248</v>
      </c>
      <c r="C2416" s="149" t="s">
        <v>3832</v>
      </c>
      <c r="D2416" s="147" t="s">
        <v>798</v>
      </c>
      <c r="E2416" s="147" t="s">
        <v>87</v>
      </c>
      <c r="F2416" s="147" t="s">
        <v>21</v>
      </c>
      <c r="G2416" s="147" t="s">
        <v>15509</v>
      </c>
      <c r="H2416" s="246">
        <v>2958465</v>
      </c>
      <c r="I2416" s="246">
        <v>1</v>
      </c>
      <c r="J2416" s="147" t="s">
        <v>1406</v>
      </c>
    </row>
    <row r="2417" spans="2:10" x14ac:dyDescent="0.2">
      <c r="B2417" s="148" t="s">
        <v>13248</v>
      </c>
      <c r="C2417" s="149" t="s">
        <v>3833</v>
      </c>
      <c r="D2417" s="147" t="s">
        <v>798</v>
      </c>
      <c r="E2417" s="147" t="s">
        <v>87</v>
      </c>
      <c r="F2417" s="147" t="s">
        <v>21</v>
      </c>
      <c r="G2417" s="147" t="s">
        <v>15509</v>
      </c>
      <c r="H2417" s="246">
        <v>2958465</v>
      </c>
      <c r="I2417" s="246">
        <v>1</v>
      </c>
      <c r="J2417" s="147" t="s">
        <v>1406</v>
      </c>
    </row>
    <row r="2418" spans="2:10" x14ac:dyDescent="0.2">
      <c r="B2418" s="148" t="s">
        <v>13248</v>
      </c>
      <c r="C2418" s="149" t="s">
        <v>3834</v>
      </c>
      <c r="D2418" s="147" t="s">
        <v>798</v>
      </c>
      <c r="E2418" s="147" t="s">
        <v>87</v>
      </c>
      <c r="F2418" s="147" t="s">
        <v>21</v>
      </c>
      <c r="G2418" s="147" t="s">
        <v>15509</v>
      </c>
      <c r="H2418" s="246">
        <v>2958465</v>
      </c>
      <c r="I2418" s="246">
        <v>1</v>
      </c>
      <c r="J2418" s="147" t="s">
        <v>1406</v>
      </c>
    </row>
    <row r="2419" spans="2:10" x14ac:dyDescent="0.2">
      <c r="B2419" s="148" t="s">
        <v>13248</v>
      </c>
      <c r="C2419" s="149" t="s">
        <v>3835</v>
      </c>
      <c r="D2419" s="147" t="s">
        <v>798</v>
      </c>
      <c r="E2419" s="147" t="s">
        <v>87</v>
      </c>
      <c r="F2419" s="147" t="s">
        <v>21</v>
      </c>
      <c r="G2419" s="147" t="s">
        <v>15509</v>
      </c>
      <c r="H2419" s="246">
        <v>2958465</v>
      </c>
      <c r="I2419" s="246">
        <v>1</v>
      </c>
      <c r="J2419" s="147" t="s">
        <v>1406</v>
      </c>
    </row>
    <row r="2420" spans="2:10" x14ac:dyDescent="0.2">
      <c r="B2420" s="148" t="s">
        <v>13248</v>
      </c>
      <c r="C2420" s="149" t="s">
        <v>3836</v>
      </c>
      <c r="D2420" s="147" t="s">
        <v>798</v>
      </c>
      <c r="E2420" s="147" t="s">
        <v>87</v>
      </c>
      <c r="F2420" s="147" t="s">
        <v>21</v>
      </c>
      <c r="G2420" s="147" t="s">
        <v>15509</v>
      </c>
      <c r="H2420" s="246">
        <v>2958465</v>
      </c>
      <c r="I2420" s="246">
        <v>1</v>
      </c>
      <c r="J2420" s="147" t="s">
        <v>1406</v>
      </c>
    </row>
    <row r="2421" spans="2:10" x14ac:dyDescent="0.2">
      <c r="B2421" s="148" t="s">
        <v>13248</v>
      </c>
      <c r="C2421" s="149" t="s">
        <v>3837</v>
      </c>
      <c r="D2421" s="147" t="s">
        <v>798</v>
      </c>
      <c r="E2421" s="147" t="s">
        <v>87</v>
      </c>
      <c r="F2421" s="147" t="s">
        <v>21</v>
      </c>
      <c r="G2421" s="147" t="s">
        <v>15509</v>
      </c>
      <c r="H2421" s="246">
        <v>2958465</v>
      </c>
      <c r="I2421" s="246">
        <v>1</v>
      </c>
      <c r="J2421" s="147" t="s">
        <v>1406</v>
      </c>
    </row>
    <row r="2422" spans="2:10" x14ac:dyDescent="0.2">
      <c r="B2422" s="148" t="s">
        <v>13248</v>
      </c>
      <c r="C2422" s="149" t="s">
        <v>3838</v>
      </c>
      <c r="D2422" s="147" t="s">
        <v>798</v>
      </c>
      <c r="E2422" s="147" t="s">
        <v>87</v>
      </c>
      <c r="F2422" s="147" t="s">
        <v>21</v>
      </c>
      <c r="G2422" s="147" t="s">
        <v>15509</v>
      </c>
      <c r="H2422" s="246">
        <v>2958465</v>
      </c>
      <c r="I2422" s="246">
        <v>1</v>
      </c>
      <c r="J2422" s="147" t="s">
        <v>1406</v>
      </c>
    </row>
    <row r="2423" spans="2:10" x14ac:dyDescent="0.2">
      <c r="B2423" s="148" t="s">
        <v>13248</v>
      </c>
      <c r="C2423" s="149" t="s">
        <v>3839</v>
      </c>
      <c r="D2423" s="147" t="s">
        <v>798</v>
      </c>
      <c r="E2423" s="147" t="s">
        <v>87</v>
      </c>
      <c r="F2423" s="147" t="s">
        <v>21</v>
      </c>
      <c r="G2423" s="147" t="s">
        <v>15509</v>
      </c>
      <c r="H2423" s="246">
        <v>2958465</v>
      </c>
      <c r="I2423" s="246">
        <v>1</v>
      </c>
      <c r="J2423" s="147" t="s">
        <v>1406</v>
      </c>
    </row>
    <row r="2424" spans="2:10" x14ac:dyDescent="0.2">
      <c r="B2424" s="148" t="s">
        <v>13248</v>
      </c>
      <c r="C2424" s="149" t="s">
        <v>3840</v>
      </c>
      <c r="D2424" s="147" t="s">
        <v>798</v>
      </c>
      <c r="E2424" s="147" t="s">
        <v>87</v>
      </c>
      <c r="F2424" s="147" t="s">
        <v>21</v>
      </c>
      <c r="G2424" s="147" t="s">
        <v>15509</v>
      </c>
      <c r="H2424" s="246">
        <v>2958465</v>
      </c>
      <c r="I2424" s="246">
        <v>1</v>
      </c>
      <c r="J2424" s="147" t="s">
        <v>1406</v>
      </c>
    </row>
    <row r="2425" spans="2:10" x14ac:dyDescent="0.2">
      <c r="B2425" s="148" t="s">
        <v>13248</v>
      </c>
      <c r="C2425" s="149" t="s">
        <v>3841</v>
      </c>
      <c r="D2425" s="147" t="s">
        <v>798</v>
      </c>
      <c r="E2425" s="147" t="s">
        <v>87</v>
      </c>
      <c r="F2425" s="147" t="s">
        <v>21</v>
      </c>
      <c r="G2425" s="147" t="s">
        <v>15509</v>
      </c>
      <c r="H2425" s="246">
        <v>2958465</v>
      </c>
      <c r="I2425" s="246">
        <v>1</v>
      </c>
      <c r="J2425" s="147" t="s">
        <v>1406</v>
      </c>
    </row>
    <row r="2426" spans="2:10" x14ac:dyDescent="0.2">
      <c r="B2426" s="148" t="s">
        <v>13248</v>
      </c>
      <c r="C2426" s="149" t="s">
        <v>3844</v>
      </c>
      <c r="D2426" s="147" t="s">
        <v>798</v>
      </c>
      <c r="E2426" s="147" t="s">
        <v>87</v>
      </c>
      <c r="F2426" s="147" t="s">
        <v>21</v>
      </c>
      <c r="G2426" s="147" t="s">
        <v>15509</v>
      </c>
      <c r="H2426" s="246">
        <v>2958465</v>
      </c>
      <c r="I2426" s="246">
        <v>1</v>
      </c>
      <c r="J2426" s="147" t="s">
        <v>1406</v>
      </c>
    </row>
    <row r="2427" spans="2:10" x14ac:dyDescent="0.2">
      <c r="B2427" s="148" t="s">
        <v>13248</v>
      </c>
      <c r="C2427" s="149" t="s">
        <v>14010</v>
      </c>
      <c r="D2427" s="147" t="s">
        <v>798</v>
      </c>
      <c r="E2427" s="147" t="s">
        <v>87</v>
      </c>
      <c r="F2427" s="147" t="s">
        <v>21</v>
      </c>
      <c r="G2427" s="147" t="s">
        <v>15509</v>
      </c>
      <c r="H2427" s="246">
        <v>2958465</v>
      </c>
      <c r="I2427" s="246">
        <v>42005</v>
      </c>
      <c r="J2427" s="147" t="s">
        <v>1406</v>
      </c>
    </row>
    <row r="2428" spans="2:10" x14ac:dyDescent="0.2">
      <c r="B2428" s="148" t="s">
        <v>13248</v>
      </c>
      <c r="C2428" s="149" t="s">
        <v>3831</v>
      </c>
      <c r="D2428" s="147" t="s">
        <v>798</v>
      </c>
      <c r="E2428" s="147" t="s">
        <v>87</v>
      </c>
      <c r="F2428" s="147" t="s">
        <v>21</v>
      </c>
      <c r="G2428" s="147" t="s">
        <v>15509</v>
      </c>
      <c r="H2428" s="246">
        <v>2958465</v>
      </c>
      <c r="I2428" s="246">
        <v>1</v>
      </c>
      <c r="J2428" s="147" t="s">
        <v>1406</v>
      </c>
    </row>
    <row r="2429" spans="2:10" x14ac:dyDescent="0.2">
      <c r="B2429" s="148" t="s">
        <v>13248</v>
      </c>
      <c r="C2429" s="149" t="s">
        <v>3843</v>
      </c>
      <c r="D2429" s="147" t="s">
        <v>798</v>
      </c>
      <c r="E2429" s="147" t="s">
        <v>87</v>
      </c>
      <c r="F2429" s="147" t="s">
        <v>21</v>
      </c>
      <c r="G2429" s="147" t="s">
        <v>15509</v>
      </c>
      <c r="H2429" s="246">
        <v>2958465</v>
      </c>
      <c r="I2429" s="246">
        <v>1</v>
      </c>
      <c r="J2429" s="147" t="s">
        <v>1406</v>
      </c>
    </row>
    <row r="2430" spans="2:10" x14ac:dyDescent="0.2">
      <c r="B2430" s="148" t="s">
        <v>13248</v>
      </c>
      <c r="C2430" s="149" t="s">
        <v>3842</v>
      </c>
      <c r="D2430" s="147" t="s">
        <v>798</v>
      </c>
      <c r="E2430" s="147" t="s">
        <v>87</v>
      </c>
      <c r="F2430" s="147" t="s">
        <v>21</v>
      </c>
      <c r="G2430" s="147" t="s">
        <v>15509</v>
      </c>
      <c r="H2430" s="246">
        <v>2958465</v>
      </c>
      <c r="I2430" s="246">
        <v>1</v>
      </c>
      <c r="J2430" s="147" t="s">
        <v>1406</v>
      </c>
    </row>
    <row r="2431" spans="2:10" x14ac:dyDescent="0.2">
      <c r="B2431" s="148" t="s">
        <v>13248</v>
      </c>
      <c r="C2431" s="149" t="s">
        <v>3828</v>
      </c>
      <c r="D2431" s="147" t="s">
        <v>798</v>
      </c>
      <c r="E2431" s="147" t="s">
        <v>87</v>
      </c>
      <c r="F2431" s="147" t="s">
        <v>21</v>
      </c>
      <c r="G2431" s="147" t="s">
        <v>15509</v>
      </c>
      <c r="H2431" s="246">
        <v>2958465</v>
      </c>
      <c r="I2431" s="246">
        <v>1</v>
      </c>
      <c r="J2431" s="147" t="s">
        <v>1406</v>
      </c>
    </row>
    <row r="2432" spans="2:10" x14ac:dyDescent="0.2">
      <c r="B2432" s="148" t="s">
        <v>13248</v>
      </c>
      <c r="C2432" s="149" t="s">
        <v>3827</v>
      </c>
      <c r="D2432" s="147" t="s">
        <v>798</v>
      </c>
      <c r="E2432" s="147" t="s">
        <v>87</v>
      </c>
      <c r="F2432" s="147" t="s">
        <v>21</v>
      </c>
      <c r="G2432" s="147" t="s">
        <v>15509</v>
      </c>
      <c r="H2432" s="246">
        <v>2958465</v>
      </c>
      <c r="I2432" s="246">
        <v>1</v>
      </c>
      <c r="J2432" s="147" t="s">
        <v>1406</v>
      </c>
    </row>
    <row r="2433" spans="2:10" x14ac:dyDescent="0.2">
      <c r="B2433" s="148" t="s">
        <v>13248</v>
      </c>
      <c r="C2433" s="149" t="s">
        <v>3830</v>
      </c>
      <c r="D2433" s="147" t="s">
        <v>798</v>
      </c>
      <c r="E2433" s="147" t="s">
        <v>87</v>
      </c>
      <c r="F2433" s="147" t="s">
        <v>21</v>
      </c>
      <c r="G2433" s="147" t="s">
        <v>15509</v>
      </c>
      <c r="H2433" s="246">
        <v>2958465</v>
      </c>
      <c r="I2433" s="246">
        <v>1</v>
      </c>
      <c r="J2433" s="147" t="s">
        <v>1406</v>
      </c>
    </row>
    <row r="2434" spans="2:10" x14ac:dyDescent="0.2">
      <c r="B2434" s="148" t="s">
        <v>13248</v>
      </c>
      <c r="C2434" s="149" t="s">
        <v>3829</v>
      </c>
      <c r="D2434" s="147" t="s">
        <v>798</v>
      </c>
      <c r="E2434" s="147" t="s">
        <v>87</v>
      </c>
      <c r="F2434" s="147" t="s">
        <v>21</v>
      </c>
      <c r="G2434" s="147" t="s">
        <v>15509</v>
      </c>
      <c r="H2434" s="246">
        <v>2958465</v>
      </c>
      <c r="I2434" s="246">
        <v>1</v>
      </c>
      <c r="J2434" s="147" t="s">
        <v>1406</v>
      </c>
    </row>
    <row r="2435" spans="2:10" x14ac:dyDescent="0.2">
      <c r="B2435" s="148" t="s">
        <v>13248</v>
      </c>
      <c r="C2435" s="149" t="s">
        <v>3850</v>
      </c>
      <c r="D2435" s="147" t="s">
        <v>798</v>
      </c>
      <c r="E2435" s="147" t="s">
        <v>88</v>
      </c>
      <c r="F2435" s="147" t="s">
        <v>21</v>
      </c>
      <c r="G2435" s="147" t="s">
        <v>15510</v>
      </c>
      <c r="H2435" s="246">
        <v>2958465</v>
      </c>
      <c r="I2435" s="246">
        <v>1</v>
      </c>
      <c r="J2435" s="147" t="s">
        <v>1406</v>
      </c>
    </row>
    <row r="2436" spans="2:10" x14ac:dyDescent="0.2">
      <c r="B2436" s="148" t="s">
        <v>13248</v>
      </c>
      <c r="C2436" s="149" t="s">
        <v>3851</v>
      </c>
      <c r="D2436" s="147" t="s">
        <v>798</v>
      </c>
      <c r="E2436" s="147" t="s">
        <v>88</v>
      </c>
      <c r="F2436" s="147" t="s">
        <v>21</v>
      </c>
      <c r="G2436" s="147" t="s">
        <v>15510</v>
      </c>
      <c r="H2436" s="246">
        <v>2958465</v>
      </c>
      <c r="I2436" s="246">
        <v>1</v>
      </c>
      <c r="J2436" s="147" t="s">
        <v>1406</v>
      </c>
    </row>
    <row r="2437" spans="2:10" x14ac:dyDescent="0.2">
      <c r="B2437" s="148" t="s">
        <v>13248</v>
      </c>
      <c r="C2437" s="149" t="s">
        <v>3852</v>
      </c>
      <c r="D2437" s="147" t="s">
        <v>798</v>
      </c>
      <c r="E2437" s="147" t="s">
        <v>88</v>
      </c>
      <c r="F2437" s="147" t="s">
        <v>21</v>
      </c>
      <c r="G2437" s="147" t="s">
        <v>15510</v>
      </c>
      <c r="H2437" s="246">
        <v>2958465</v>
      </c>
      <c r="I2437" s="246">
        <v>1</v>
      </c>
      <c r="J2437" s="147" t="s">
        <v>1406</v>
      </c>
    </row>
    <row r="2438" spans="2:10" x14ac:dyDescent="0.2">
      <c r="B2438" s="148" t="s">
        <v>13248</v>
      </c>
      <c r="C2438" s="149" t="s">
        <v>3853</v>
      </c>
      <c r="D2438" s="147" t="s">
        <v>798</v>
      </c>
      <c r="E2438" s="147" t="s">
        <v>88</v>
      </c>
      <c r="F2438" s="147" t="s">
        <v>21</v>
      </c>
      <c r="G2438" s="147" t="s">
        <v>15510</v>
      </c>
      <c r="H2438" s="246">
        <v>2958465</v>
      </c>
      <c r="I2438" s="246">
        <v>1</v>
      </c>
      <c r="J2438" s="147" t="s">
        <v>1406</v>
      </c>
    </row>
    <row r="2439" spans="2:10" x14ac:dyDescent="0.2">
      <c r="B2439" s="148" t="s">
        <v>13248</v>
      </c>
      <c r="C2439" s="149" t="s">
        <v>3854</v>
      </c>
      <c r="D2439" s="147" t="s">
        <v>798</v>
      </c>
      <c r="E2439" s="147" t="s">
        <v>88</v>
      </c>
      <c r="F2439" s="147" t="s">
        <v>21</v>
      </c>
      <c r="G2439" s="147" t="s">
        <v>15510</v>
      </c>
      <c r="H2439" s="246">
        <v>2958465</v>
      </c>
      <c r="I2439" s="246">
        <v>1</v>
      </c>
      <c r="J2439" s="147" t="s">
        <v>1406</v>
      </c>
    </row>
    <row r="2440" spans="2:10" x14ac:dyDescent="0.2">
      <c r="B2440" s="148" t="s">
        <v>13248</v>
      </c>
      <c r="C2440" s="149" t="s">
        <v>3855</v>
      </c>
      <c r="D2440" s="147" t="s">
        <v>798</v>
      </c>
      <c r="E2440" s="147" t="s">
        <v>88</v>
      </c>
      <c r="F2440" s="147" t="s">
        <v>21</v>
      </c>
      <c r="G2440" s="147" t="s">
        <v>15510</v>
      </c>
      <c r="H2440" s="246">
        <v>2958465</v>
      </c>
      <c r="I2440" s="246">
        <v>1</v>
      </c>
      <c r="J2440" s="147" t="s">
        <v>1406</v>
      </c>
    </row>
    <row r="2441" spans="2:10" x14ac:dyDescent="0.2">
      <c r="B2441" s="148" t="s">
        <v>13248</v>
      </c>
      <c r="C2441" s="149" t="s">
        <v>3856</v>
      </c>
      <c r="D2441" s="147" t="s">
        <v>798</v>
      </c>
      <c r="E2441" s="147" t="s">
        <v>88</v>
      </c>
      <c r="F2441" s="147" t="s">
        <v>21</v>
      </c>
      <c r="G2441" s="147" t="s">
        <v>15510</v>
      </c>
      <c r="H2441" s="246">
        <v>2958465</v>
      </c>
      <c r="I2441" s="246">
        <v>1</v>
      </c>
      <c r="J2441" s="147" t="s">
        <v>1406</v>
      </c>
    </row>
    <row r="2442" spans="2:10" x14ac:dyDescent="0.2">
      <c r="B2442" s="148" t="s">
        <v>13248</v>
      </c>
      <c r="C2442" s="149" t="s">
        <v>3857</v>
      </c>
      <c r="D2442" s="147" t="s">
        <v>798</v>
      </c>
      <c r="E2442" s="147" t="s">
        <v>88</v>
      </c>
      <c r="F2442" s="147" t="s">
        <v>21</v>
      </c>
      <c r="G2442" s="147" t="s">
        <v>15510</v>
      </c>
      <c r="H2442" s="246">
        <v>2958465</v>
      </c>
      <c r="I2442" s="246">
        <v>1</v>
      </c>
      <c r="J2442" s="147" t="s">
        <v>1406</v>
      </c>
    </row>
    <row r="2443" spans="2:10" x14ac:dyDescent="0.2">
      <c r="B2443" s="148" t="s">
        <v>13248</v>
      </c>
      <c r="C2443" s="149" t="s">
        <v>3858</v>
      </c>
      <c r="D2443" s="147" t="s">
        <v>798</v>
      </c>
      <c r="E2443" s="147" t="s">
        <v>88</v>
      </c>
      <c r="F2443" s="147" t="s">
        <v>21</v>
      </c>
      <c r="G2443" s="147" t="s">
        <v>15510</v>
      </c>
      <c r="H2443" s="246">
        <v>2958465</v>
      </c>
      <c r="I2443" s="246">
        <v>1</v>
      </c>
      <c r="J2443" s="147" t="s">
        <v>1406</v>
      </c>
    </row>
    <row r="2444" spans="2:10" x14ac:dyDescent="0.2">
      <c r="B2444" s="148" t="s">
        <v>13248</v>
      </c>
      <c r="C2444" s="149" t="s">
        <v>3859</v>
      </c>
      <c r="D2444" s="147" t="s">
        <v>798</v>
      </c>
      <c r="E2444" s="147" t="s">
        <v>88</v>
      </c>
      <c r="F2444" s="147" t="s">
        <v>21</v>
      </c>
      <c r="G2444" s="147" t="s">
        <v>15510</v>
      </c>
      <c r="H2444" s="246">
        <v>2958465</v>
      </c>
      <c r="I2444" s="246">
        <v>1</v>
      </c>
      <c r="J2444" s="147" t="s">
        <v>1406</v>
      </c>
    </row>
    <row r="2445" spans="2:10" x14ac:dyDescent="0.2">
      <c r="B2445" s="148" t="s">
        <v>13248</v>
      </c>
      <c r="C2445" s="149" t="s">
        <v>3862</v>
      </c>
      <c r="D2445" s="147" t="s">
        <v>798</v>
      </c>
      <c r="E2445" s="147" t="s">
        <v>88</v>
      </c>
      <c r="F2445" s="147" t="s">
        <v>21</v>
      </c>
      <c r="G2445" s="147" t="s">
        <v>15510</v>
      </c>
      <c r="H2445" s="246">
        <v>2958465</v>
      </c>
      <c r="I2445" s="246">
        <v>1</v>
      </c>
      <c r="J2445" s="147" t="s">
        <v>1406</v>
      </c>
    </row>
    <row r="2446" spans="2:10" x14ac:dyDescent="0.2">
      <c r="B2446" s="148" t="s">
        <v>13248</v>
      </c>
      <c r="C2446" s="149" t="s">
        <v>3849</v>
      </c>
      <c r="D2446" s="147" t="s">
        <v>798</v>
      </c>
      <c r="E2446" s="147" t="s">
        <v>88</v>
      </c>
      <c r="F2446" s="147" t="s">
        <v>21</v>
      </c>
      <c r="G2446" s="147" t="s">
        <v>15510</v>
      </c>
      <c r="H2446" s="246">
        <v>2958465</v>
      </c>
      <c r="I2446" s="246">
        <v>1</v>
      </c>
      <c r="J2446" s="147" t="s">
        <v>1406</v>
      </c>
    </row>
    <row r="2447" spans="2:10" x14ac:dyDescent="0.2">
      <c r="B2447" s="148" t="s">
        <v>13248</v>
      </c>
      <c r="C2447" s="149" t="s">
        <v>3861</v>
      </c>
      <c r="D2447" s="147" t="s">
        <v>798</v>
      </c>
      <c r="E2447" s="147" t="s">
        <v>88</v>
      </c>
      <c r="F2447" s="147" t="s">
        <v>21</v>
      </c>
      <c r="G2447" s="147" t="s">
        <v>15510</v>
      </c>
      <c r="H2447" s="246">
        <v>2958465</v>
      </c>
      <c r="I2447" s="246">
        <v>1</v>
      </c>
      <c r="J2447" s="147" t="s">
        <v>1406</v>
      </c>
    </row>
    <row r="2448" spans="2:10" x14ac:dyDescent="0.2">
      <c r="B2448" s="148" t="s">
        <v>13248</v>
      </c>
      <c r="C2448" s="149" t="s">
        <v>3860</v>
      </c>
      <c r="D2448" s="147" t="s">
        <v>798</v>
      </c>
      <c r="E2448" s="147" t="s">
        <v>88</v>
      </c>
      <c r="F2448" s="147" t="s">
        <v>21</v>
      </c>
      <c r="G2448" s="147" t="s">
        <v>15510</v>
      </c>
      <c r="H2448" s="246">
        <v>2958465</v>
      </c>
      <c r="I2448" s="246">
        <v>1</v>
      </c>
      <c r="J2448" s="147" t="s">
        <v>1406</v>
      </c>
    </row>
    <row r="2449" spans="2:10" x14ac:dyDescent="0.2">
      <c r="B2449" s="148" t="s">
        <v>13248</v>
      </c>
      <c r="C2449" s="149" t="s">
        <v>3846</v>
      </c>
      <c r="D2449" s="147" t="s">
        <v>798</v>
      </c>
      <c r="E2449" s="147" t="s">
        <v>88</v>
      </c>
      <c r="F2449" s="147" t="s">
        <v>21</v>
      </c>
      <c r="G2449" s="147" t="s">
        <v>15510</v>
      </c>
      <c r="H2449" s="246">
        <v>2958465</v>
      </c>
      <c r="I2449" s="246">
        <v>1</v>
      </c>
      <c r="J2449" s="147" t="s">
        <v>1406</v>
      </c>
    </row>
    <row r="2450" spans="2:10" x14ac:dyDescent="0.2">
      <c r="B2450" s="148" t="s">
        <v>13248</v>
      </c>
      <c r="C2450" s="149" t="s">
        <v>3845</v>
      </c>
      <c r="D2450" s="147" t="s">
        <v>798</v>
      </c>
      <c r="E2450" s="147" t="s">
        <v>88</v>
      </c>
      <c r="F2450" s="147" t="s">
        <v>21</v>
      </c>
      <c r="G2450" s="147" t="s">
        <v>15510</v>
      </c>
      <c r="H2450" s="246">
        <v>2958465</v>
      </c>
      <c r="I2450" s="246">
        <v>1</v>
      </c>
      <c r="J2450" s="147" t="s">
        <v>1406</v>
      </c>
    </row>
    <row r="2451" spans="2:10" x14ac:dyDescent="0.2">
      <c r="B2451" s="148" t="s">
        <v>13248</v>
      </c>
      <c r="C2451" s="149" t="s">
        <v>3848</v>
      </c>
      <c r="D2451" s="147" t="s">
        <v>798</v>
      </c>
      <c r="E2451" s="147" t="s">
        <v>88</v>
      </c>
      <c r="F2451" s="147" t="s">
        <v>21</v>
      </c>
      <c r="G2451" s="147" t="s">
        <v>15510</v>
      </c>
      <c r="H2451" s="246">
        <v>2958465</v>
      </c>
      <c r="I2451" s="246">
        <v>1</v>
      </c>
      <c r="J2451" s="147" t="s">
        <v>1406</v>
      </c>
    </row>
    <row r="2452" spans="2:10" x14ac:dyDescent="0.2">
      <c r="B2452" s="148" t="s">
        <v>13248</v>
      </c>
      <c r="C2452" s="149" t="s">
        <v>3847</v>
      </c>
      <c r="D2452" s="147" t="s">
        <v>798</v>
      </c>
      <c r="E2452" s="147" t="s">
        <v>88</v>
      </c>
      <c r="F2452" s="147" t="s">
        <v>21</v>
      </c>
      <c r="G2452" s="147" t="s">
        <v>15510</v>
      </c>
      <c r="H2452" s="246">
        <v>2958465</v>
      </c>
      <c r="I2452" s="246">
        <v>1</v>
      </c>
      <c r="J2452" s="147" t="s">
        <v>1406</v>
      </c>
    </row>
    <row r="2453" spans="2:10" x14ac:dyDescent="0.2">
      <c r="B2453" s="148" t="s">
        <v>13248</v>
      </c>
      <c r="C2453" s="149" t="s">
        <v>3868</v>
      </c>
      <c r="D2453" s="147" t="s">
        <v>798</v>
      </c>
      <c r="E2453" s="147" t="s">
        <v>89</v>
      </c>
      <c r="F2453" s="147" t="s">
        <v>21</v>
      </c>
      <c r="G2453" s="147" t="s">
        <v>15511</v>
      </c>
      <c r="H2453" s="246">
        <v>2958465</v>
      </c>
      <c r="I2453" s="246">
        <v>1</v>
      </c>
      <c r="J2453" s="147" t="s">
        <v>1406</v>
      </c>
    </row>
    <row r="2454" spans="2:10" x14ac:dyDescent="0.2">
      <c r="B2454" s="148" t="s">
        <v>13248</v>
      </c>
      <c r="C2454" s="149" t="s">
        <v>3869</v>
      </c>
      <c r="D2454" s="147" t="s">
        <v>798</v>
      </c>
      <c r="E2454" s="147" t="s">
        <v>89</v>
      </c>
      <c r="F2454" s="147" t="s">
        <v>21</v>
      </c>
      <c r="G2454" s="147" t="s">
        <v>15511</v>
      </c>
      <c r="H2454" s="246">
        <v>2958465</v>
      </c>
      <c r="I2454" s="246">
        <v>1</v>
      </c>
      <c r="J2454" s="147" t="s">
        <v>1406</v>
      </c>
    </row>
    <row r="2455" spans="2:10" x14ac:dyDescent="0.2">
      <c r="B2455" s="148" t="s">
        <v>13248</v>
      </c>
      <c r="C2455" s="149" t="s">
        <v>3870</v>
      </c>
      <c r="D2455" s="147" t="s">
        <v>798</v>
      </c>
      <c r="E2455" s="147" t="s">
        <v>89</v>
      </c>
      <c r="F2455" s="147" t="s">
        <v>21</v>
      </c>
      <c r="G2455" s="147" t="s">
        <v>15511</v>
      </c>
      <c r="H2455" s="246">
        <v>2958465</v>
      </c>
      <c r="I2455" s="246">
        <v>1</v>
      </c>
      <c r="J2455" s="147" t="s">
        <v>1406</v>
      </c>
    </row>
    <row r="2456" spans="2:10" x14ac:dyDescent="0.2">
      <c r="B2456" s="148" t="s">
        <v>13248</v>
      </c>
      <c r="C2456" s="149" t="s">
        <v>3871</v>
      </c>
      <c r="D2456" s="147" t="s">
        <v>798</v>
      </c>
      <c r="E2456" s="147" t="s">
        <v>89</v>
      </c>
      <c r="F2456" s="147" t="s">
        <v>21</v>
      </c>
      <c r="G2456" s="147" t="s">
        <v>15511</v>
      </c>
      <c r="H2456" s="246">
        <v>2958465</v>
      </c>
      <c r="I2456" s="246">
        <v>1</v>
      </c>
      <c r="J2456" s="147" t="s">
        <v>1406</v>
      </c>
    </row>
    <row r="2457" spans="2:10" x14ac:dyDescent="0.2">
      <c r="B2457" s="148" t="s">
        <v>13248</v>
      </c>
      <c r="C2457" s="149" t="s">
        <v>3872</v>
      </c>
      <c r="D2457" s="147" t="s">
        <v>798</v>
      </c>
      <c r="E2457" s="147" t="s">
        <v>89</v>
      </c>
      <c r="F2457" s="147" t="s">
        <v>21</v>
      </c>
      <c r="G2457" s="147" t="s">
        <v>15511</v>
      </c>
      <c r="H2457" s="246">
        <v>2958465</v>
      </c>
      <c r="I2457" s="246">
        <v>1</v>
      </c>
      <c r="J2457" s="147" t="s">
        <v>1406</v>
      </c>
    </row>
    <row r="2458" spans="2:10" x14ac:dyDescent="0.2">
      <c r="B2458" s="148" t="s">
        <v>13248</v>
      </c>
      <c r="C2458" s="149" t="s">
        <v>3873</v>
      </c>
      <c r="D2458" s="147" t="s">
        <v>798</v>
      </c>
      <c r="E2458" s="147" t="s">
        <v>89</v>
      </c>
      <c r="F2458" s="147" t="s">
        <v>21</v>
      </c>
      <c r="G2458" s="147" t="s">
        <v>15511</v>
      </c>
      <c r="H2458" s="246">
        <v>2958465</v>
      </c>
      <c r="I2458" s="246">
        <v>1</v>
      </c>
      <c r="J2458" s="147" t="s">
        <v>1406</v>
      </c>
    </row>
    <row r="2459" spans="2:10" x14ac:dyDescent="0.2">
      <c r="B2459" s="148" t="s">
        <v>13248</v>
      </c>
      <c r="C2459" s="149" t="s">
        <v>3874</v>
      </c>
      <c r="D2459" s="147" t="s">
        <v>798</v>
      </c>
      <c r="E2459" s="147" t="s">
        <v>89</v>
      </c>
      <c r="F2459" s="147" t="s">
        <v>21</v>
      </c>
      <c r="G2459" s="147" t="s">
        <v>15511</v>
      </c>
      <c r="H2459" s="246">
        <v>2958465</v>
      </c>
      <c r="I2459" s="246">
        <v>1</v>
      </c>
      <c r="J2459" s="147" t="s">
        <v>1406</v>
      </c>
    </row>
    <row r="2460" spans="2:10" x14ac:dyDescent="0.2">
      <c r="B2460" s="148" t="s">
        <v>13248</v>
      </c>
      <c r="C2460" s="149" t="s">
        <v>3875</v>
      </c>
      <c r="D2460" s="147" t="s">
        <v>798</v>
      </c>
      <c r="E2460" s="147" t="s">
        <v>89</v>
      </c>
      <c r="F2460" s="147" t="s">
        <v>21</v>
      </c>
      <c r="G2460" s="147" t="s">
        <v>15511</v>
      </c>
      <c r="H2460" s="246">
        <v>2958465</v>
      </c>
      <c r="I2460" s="246">
        <v>1</v>
      </c>
      <c r="J2460" s="147" t="s">
        <v>1406</v>
      </c>
    </row>
    <row r="2461" spans="2:10" x14ac:dyDescent="0.2">
      <c r="B2461" s="148" t="s">
        <v>13248</v>
      </c>
      <c r="C2461" s="149" t="s">
        <v>3876</v>
      </c>
      <c r="D2461" s="147" t="s">
        <v>798</v>
      </c>
      <c r="E2461" s="147" t="s">
        <v>89</v>
      </c>
      <c r="F2461" s="147" t="s">
        <v>21</v>
      </c>
      <c r="G2461" s="147" t="s">
        <v>15511</v>
      </c>
      <c r="H2461" s="246">
        <v>2958465</v>
      </c>
      <c r="I2461" s="246">
        <v>1</v>
      </c>
      <c r="J2461" s="147" t="s">
        <v>1406</v>
      </c>
    </row>
    <row r="2462" spans="2:10" x14ac:dyDescent="0.2">
      <c r="B2462" s="148" t="s">
        <v>13248</v>
      </c>
      <c r="C2462" s="149" t="s">
        <v>3877</v>
      </c>
      <c r="D2462" s="147" t="s">
        <v>798</v>
      </c>
      <c r="E2462" s="147" t="s">
        <v>89</v>
      </c>
      <c r="F2462" s="147" t="s">
        <v>21</v>
      </c>
      <c r="G2462" s="147" t="s">
        <v>15511</v>
      </c>
      <c r="H2462" s="246">
        <v>2958465</v>
      </c>
      <c r="I2462" s="246">
        <v>1</v>
      </c>
      <c r="J2462" s="147" t="s">
        <v>1406</v>
      </c>
    </row>
    <row r="2463" spans="2:10" x14ac:dyDescent="0.2">
      <c r="B2463" s="148" t="s">
        <v>13248</v>
      </c>
      <c r="C2463" s="149" t="s">
        <v>3880</v>
      </c>
      <c r="D2463" s="147" t="s">
        <v>798</v>
      </c>
      <c r="E2463" s="147" t="s">
        <v>89</v>
      </c>
      <c r="F2463" s="147" t="s">
        <v>21</v>
      </c>
      <c r="G2463" s="147" t="s">
        <v>15511</v>
      </c>
      <c r="H2463" s="246">
        <v>2958465</v>
      </c>
      <c r="I2463" s="246">
        <v>1</v>
      </c>
      <c r="J2463" s="147" t="s">
        <v>1406</v>
      </c>
    </row>
    <row r="2464" spans="2:10" x14ac:dyDescent="0.2">
      <c r="B2464" s="148" t="s">
        <v>13248</v>
      </c>
      <c r="C2464" s="149" t="s">
        <v>3867</v>
      </c>
      <c r="D2464" s="147" t="s">
        <v>798</v>
      </c>
      <c r="E2464" s="147" t="s">
        <v>89</v>
      </c>
      <c r="F2464" s="147" t="s">
        <v>21</v>
      </c>
      <c r="G2464" s="147" t="s">
        <v>15511</v>
      </c>
      <c r="H2464" s="246">
        <v>2958465</v>
      </c>
      <c r="I2464" s="246">
        <v>1</v>
      </c>
      <c r="J2464" s="147" t="s">
        <v>1406</v>
      </c>
    </row>
    <row r="2465" spans="2:10" x14ac:dyDescent="0.2">
      <c r="B2465" s="148" t="s">
        <v>13248</v>
      </c>
      <c r="C2465" s="149" t="s">
        <v>3879</v>
      </c>
      <c r="D2465" s="147" t="s">
        <v>798</v>
      </c>
      <c r="E2465" s="147" t="s">
        <v>89</v>
      </c>
      <c r="F2465" s="147" t="s">
        <v>21</v>
      </c>
      <c r="G2465" s="147" t="s">
        <v>15511</v>
      </c>
      <c r="H2465" s="246">
        <v>2958465</v>
      </c>
      <c r="I2465" s="246">
        <v>1</v>
      </c>
      <c r="J2465" s="147" t="s">
        <v>1406</v>
      </c>
    </row>
    <row r="2466" spans="2:10" x14ac:dyDescent="0.2">
      <c r="B2466" s="148" t="s">
        <v>13248</v>
      </c>
      <c r="C2466" s="149" t="s">
        <v>3878</v>
      </c>
      <c r="D2466" s="147" t="s">
        <v>798</v>
      </c>
      <c r="E2466" s="147" t="s">
        <v>89</v>
      </c>
      <c r="F2466" s="147" t="s">
        <v>21</v>
      </c>
      <c r="G2466" s="147" t="s">
        <v>15511</v>
      </c>
      <c r="H2466" s="246">
        <v>2958465</v>
      </c>
      <c r="I2466" s="246">
        <v>1</v>
      </c>
      <c r="J2466" s="147" t="s">
        <v>1406</v>
      </c>
    </row>
    <row r="2467" spans="2:10" x14ac:dyDescent="0.2">
      <c r="B2467" s="148" t="s">
        <v>13248</v>
      </c>
      <c r="C2467" s="149" t="s">
        <v>3864</v>
      </c>
      <c r="D2467" s="147" t="s">
        <v>798</v>
      </c>
      <c r="E2467" s="147" t="s">
        <v>89</v>
      </c>
      <c r="F2467" s="147" t="s">
        <v>21</v>
      </c>
      <c r="G2467" s="147" t="s">
        <v>15511</v>
      </c>
      <c r="H2467" s="246">
        <v>2958465</v>
      </c>
      <c r="I2467" s="246">
        <v>1</v>
      </c>
      <c r="J2467" s="147" t="s">
        <v>1406</v>
      </c>
    </row>
    <row r="2468" spans="2:10" x14ac:dyDescent="0.2">
      <c r="B2468" s="148" t="s">
        <v>13248</v>
      </c>
      <c r="C2468" s="149" t="s">
        <v>3863</v>
      </c>
      <c r="D2468" s="147" t="s">
        <v>798</v>
      </c>
      <c r="E2468" s="147" t="s">
        <v>89</v>
      </c>
      <c r="F2468" s="147" t="s">
        <v>21</v>
      </c>
      <c r="G2468" s="147" t="s">
        <v>15511</v>
      </c>
      <c r="H2468" s="246">
        <v>2958465</v>
      </c>
      <c r="I2468" s="246">
        <v>1</v>
      </c>
      <c r="J2468" s="147" t="s">
        <v>1406</v>
      </c>
    </row>
    <row r="2469" spans="2:10" x14ac:dyDescent="0.2">
      <c r="B2469" s="148" t="s">
        <v>13248</v>
      </c>
      <c r="C2469" s="149" t="s">
        <v>3866</v>
      </c>
      <c r="D2469" s="147" t="s">
        <v>798</v>
      </c>
      <c r="E2469" s="147" t="s">
        <v>89</v>
      </c>
      <c r="F2469" s="147" t="s">
        <v>21</v>
      </c>
      <c r="G2469" s="147" t="s">
        <v>15511</v>
      </c>
      <c r="H2469" s="246">
        <v>2958465</v>
      </c>
      <c r="I2469" s="246">
        <v>1</v>
      </c>
      <c r="J2469" s="147" t="s">
        <v>1406</v>
      </c>
    </row>
    <row r="2470" spans="2:10" x14ac:dyDescent="0.2">
      <c r="B2470" s="148" t="s">
        <v>13248</v>
      </c>
      <c r="C2470" s="149" t="s">
        <v>3865</v>
      </c>
      <c r="D2470" s="147" t="s">
        <v>798</v>
      </c>
      <c r="E2470" s="147" t="s">
        <v>89</v>
      </c>
      <c r="F2470" s="147" t="s">
        <v>21</v>
      </c>
      <c r="G2470" s="147" t="s">
        <v>15511</v>
      </c>
      <c r="H2470" s="246">
        <v>2958465</v>
      </c>
      <c r="I2470" s="246">
        <v>1</v>
      </c>
      <c r="J2470" s="147" t="s">
        <v>1406</v>
      </c>
    </row>
    <row r="2471" spans="2:10" x14ac:dyDescent="0.2">
      <c r="B2471" s="148" t="s">
        <v>13248</v>
      </c>
      <c r="C2471" s="149" t="s">
        <v>3886</v>
      </c>
      <c r="D2471" s="147" t="s">
        <v>798</v>
      </c>
      <c r="E2471" s="147" t="s">
        <v>90</v>
      </c>
      <c r="F2471" s="147" t="s">
        <v>21</v>
      </c>
      <c r="G2471" s="147" t="s">
        <v>15512</v>
      </c>
      <c r="H2471" s="246">
        <v>2958465</v>
      </c>
      <c r="I2471" s="246">
        <v>1</v>
      </c>
      <c r="J2471" s="147" t="s">
        <v>1406</v>
      </c>
    </row>
    <row r="2472" spans="2:10" x14ac:dyDescent="0.2">
      <c r="B2472" s="148" t="s">
        <v>13248</v>
      </c>
      <c r="C2472" s="149" t="s">
        <v>3887</v>
      </c>
      <c r="D2472" s="147" t="s">
        <v>798</v>
      </c>
      <c r="E2472" s="147" t="s">
        <v>90</v>
      </c>
      <c r="F2472" s="147" t="s">
        <v>21</v>
      </c>
      <c r="G2472" s="147" t="s">
        <v>15512</v>
      </c>
      <c r="H2472" s="246">
        <v>2958465</v>
      </c>
      <c r="I2472" s="246">
        <v>1</v>
      </c>
      <c r="J2472" s="147" t="s">
        <v>1406</v>
      </c>
    </row>
    <row r="2473" spans="2:10" x14ac:dyDescent="0.2">
      <c r="B2473" s="148" t="s">
        <v>13248</v>
      </c>
      <c r="C2473" s="149" t="s">
        <v>3888</v>
      </c>
      <c r="D2473" s="147" t="s">
        <v>798</v>
      </c>
      <c r="E2473" s="147" t="s">
        <v>90</v>
      </c>
      <c r="F2473" s="147" t="s">
        <v>21</v>
      </c>
      <c r="G2473" s="147" t="s">
        <v>15512</v>
      </c>
      <c r="H2473" s="246">
        <v>2958465</v>
      </c>
      <c r="I2473" s="246">
        <v>1</v>
      </c>
      <c r="J2473" s="147" t="s">
        <v>1406</v>
      </c>
    </row>
    <row r="2474" spans="2:10" x14ac:dyDescent="0.2">
      <c r="B2474" s="148" t="s">
        <v>13248</v>
      </c>
      <c r="C2474" s="149" t="s">
        <v>3889</v>
      </c>
      <c r="D2474" s="147" t="s">
        <v>798</v>
      </c>
      <c r="E2474" s="147" t="s">
        <v>90</v>
      </c>
      <c r="F2474" s="147" t="s">
        <v>21</v>
      </c>
      <c r="G2474" s="147" t="s">
        <v>15512</v>
      </c>
      <c r="H2474" s="246">
        <v>2958465</v>
      </c>
      <c r="I2474" s="246">
        <v>1</v>
      </c>
      <c r="J2474" s="147" t="s">
        <v>1406</v>
      </c>
    </row>
    <row r="2475" spans="2:10" x14ac:dyDescent="0.2">
      <c r="B2475" s="148" t="s">
        <v>13248</v>
      </c>
      <c r="C2475" s="149" t="s">
        <v>3890</v>
      </c>
      <c r="D2475" s="147" t="s">
        <v>798</v>
      </c>
      <c r="E2475" s="147" t="s">
        <v>90</v>
      </c>
      <c r="F2475" s="147" t="s">
        <v>21</v>
      </c>
      <c r="G2475" s="147" t="s">
        <v>15512</v>
      </c>
      <c r="H2475" s="246">
        <v>2958465</v>
      </c>
      <c r="I2475" s="246">
        <v>1</v>
      </c>
      <c r="J2475" s="147" t="s">
        <v>1406</v>
      </c>
    </row>
    <row r="2476" spans="2:10" x14ac:dyDescent="0.2">
      <c r="B2476" s="148" t="s">
        <v>13248</v>
      </c>
      <c r="C2476" s="149" t="s">
        <v>3891</v>
      </c>
      <c r="D2476" s="147" t="s">
        <v>798</v>
      </c>
      <c r="E2476" s="147" t="s">
        <v>90</v>
      </c>
      <c r="F2476" s="147" t="s">
        <v>21</v>
      </c>
      <c r="G2476" s="147" t="s">
        <v>15512</v>
      </c>
      <c r="H2476" s="246">
        <v>2958465</v>
      </c>
      <c r="I2476" s="246">
        <v>1</v>
      </c>
      <c r="J2476" s="147" t="s">
        <v>1406</v>
      </c>
    </row>
    <row r="2477" spans="2:10" x14ac:dyDescent="0.2">
      <c r="B2477" s="148" t="s">
        <v>13248</v>
      </c>
      <c r="C2477" s="149" t="s">
        <v>3892</v>
      </c>
      <c r="D2477" s="147" t="s">
        <v>798</v>
      </c>
      <c r="E2477" s="147" t="s">
        <v>90</v>
      </c>
      <c r="F2477" s="147" t="s">
        <v>21</v>
      </c>
      <c r="G2477" s="147" t="s">
        <v>15512</v>
      </c>
      <c r="H2477" s="246">
        <v>2958465</v>
      </c>
      <c r="I2477" s="246">
        <v>1</v>
      </c>
      <c r="J2477" s="147" t="s">
        <v>1406</v>
      </c>
    </row>
    <row r="2478" spans="2:10" x14ac:dyDescent="0.2">
      <c r="B2478" s="148" t="s">
        <v>13248</v>
      </c>
      <c r="C2478" s="149" t="s">
        <v>3893</v>
      </c>
      <c r="D2478" s="147" t="s">
        <v>798</v>
      </c>
      <c r="E2478" s="147" t="s">
        <v>90</v>
      </c>
      <c r="F2478" s="147" t="s">
        <v>21</v>
      </c>
      <c r="G2478" s="147" t="s">
        <v>15512</v>
      </c>
      <c r="H2478" s="246">
        <v>2958465</v>
      </c>
      <c r="I2478" s="246">
        <v>1</v>
      </c>
      <c r="J2478" s="147" t="s">
        <v>1406</v>
      </c>
    </row>
    <row r="2479" spans="2:10" x14ac:dyDescent="0.2">
      <c r="B2479" s="148" t="s">
        <v>13248</v>
      </c>
      <c r="C2479" s="149" t="s">
        <v>3894</v>
      </c>
      <c r="D2479" s="147" t="s">
        <v>798</v>
      </c>
      <c r="E2479" s="147" t="s">
        <v>90</v>
      </c>
      <c r="F2479" s="147" t="s">
        <v>21</v>
      </c>
      <c r="G2479" s="147" t="s">
        <v>15512</v>
      </c>
      <c r="H2479" s="246">
        <v>2958465</v>
      </c>
      <c r="I2479" s="246">
        <v>1</v>
      </c>
      <c r="J2479" s="147" t="s">
        <v>1406</v>
      </c>
    </row>
    <row r="2480" spans="2:10" x14ac:dyDescent="0.2">
      <c r="B2480" s="148" t="s">
        <v>13248</v>
      </c>
      <c r="C2480" s="149" t="s">
        <v>3895</v>
      </c>
      <c r="D2480" s="147" t="s">
        <v>798</v>
      </c>
      <c r="E2480" s="147" t="s">
        <v>90</v>
      </c>
      <c r="F2480" s="147" t="s">
        <v>21</v>
      </c>
      <c r="G2480" s="147" t="s">
        <v>15512</v>
      </c>
      <c r="H2480" s="246">
        <v>2958465</v>
      </c>
      <c r="I2480" s="246">
        <v>1</v>
      </c>
      <c r="J2480" s="147" t="s">
        <v>1406</v>
      </c>
    </row>
    <row r="2481" spans="2:10" x14ac:dyDescent="0.2">
      <c r="B2481" s="148" t="s">
        <v>13248</v>
      </c>
      <c r="C2481" s="149" t="s">
        <v>3898</v>
      </c>
      <c r="D2481" s="147" t="s">
        <v>798</v>
      </c>
      <c r="E2481" s="147" t="s">
        <v>90</v>
      </c>
      <c r="F2481" s="147" t="s">
        <v>21</v>
      </c>
      <c r="G2481" s="147" t="s">
        <v>15512</v>
      </c>
      <c r="H2481" s="246">
        <v>2958465</v>
      </c>
      <c r="I2481" s="246">
        <v>1</v>
      </c>
      <c r="J2481" s="147" t="s">
        <v>1406</v>
      </c>
    </row>
    <row r="2482" spans="2:10" x14ac:dyDescent="0.2">
      <c r="B2482" s="148" t="s">
        <v>13248</v>
      </c>
      <c r="C2482" s="149" t="s">
        <v>3885</v>
      </c>
      <c r="D2482" s="147" t="s">
        <v>798</v>
      </c>
      <c r="E2482" s="147" t="s">
        <v>90</v>
      </c>
      <c r="F2482" s="147" t="s">
        <v>21</v>
      </c>
      <c r="G2482" s="147" t="s">
        <v>15512</v>
      </c>
      <c r="H2482" s="246">
        <v>2958465</v>
      </c>
      <c r="I2482" s="246">
        <v>1</v>
      </c>
      <c r="J2482" s="147" t="s">
        <v>1406</v>
      </c>
    </row>
    <row r="2483" spans="2:10" x14ac:dyDescent="0.2">
      <c r="B2483" s="148" t="s">
        <v>13248</v>
      </c>
      <c r="C2483" s="149" t="s">
        <v>3897</v>
      </c>
      <c r="D2483" s="147" t="s">
        <v>798</v>
      </c>
      <c r="E2483" s="147" t="s">
        <v>90</v>
      </c>
      <c r="F2483" s="147" t="s">
        <v>21</v>
      </c>
      <c r="G2483" s="147" t="s">
        <v>15512</v>
      </c>
      <c r="H2483" s="246">
        <v>2958465</v>
      </c>
      <c r="I2483" s="246">
        <v>1</v>
      </c>
      <c r="J2483" s="147" t="s">
        <v>1406</v>
      </c>
    </row>
    <row r="2484" spans="2:10" x14ac:dyDescent="0.2">
      <c r="B2484" s="148" t="s">
        <v>13248</v>
      </c>
      <c r="C2484" s="149" t="s">
        <v>3896</v>
      </c>
      <c r="D2484" s="147" t="s">
        <v>798</v>
      </c>
      <c r="E2484" s="147" t="s">
        <v>90</v>
      </c>
      <c r="F2484" s="147" t="s">
        <v>21</v>
      </c>
      <c r="G2484" s="147" t="s">
        <v>15512</v>
      </c>
      <c r="H2484" s="246">
        <v>2958465</v>
      </c>
      <c r="I2484" s="246">
        <v>1</v>
      </c>
      <c r="J2484" s="147" t="s">
        <v>1406</v>
      </c>
    </row>
    <row r="2485" spans="2:10" x14ac:dyDescent="0.2">
      <c r="B2485" s="148" t="s">
        <v>13248</v>
      </c>
      <c r="C2485" s="149" t="s">
        <v>3882</v>
      </c>
      <c r="D2485" s="147" t="s">
        <v>798</v>
      </c>
      <c r="E2485" s="147" t="s">
        <v>90</v>
      </c>
      <c r="F2485" s="147" t="s">
        <v>21</v>
      </c>
      <c r="G2485" s="147" t="s">
        <v>15512</v>
      </c>
      <c r="H2485" s="246">
        <v>2958465</v>
      </c>
      <c r="I2485" s="246">
        <v>1</v>
      </c>
      <c r="J2485" s="147" t="s">
        <v>1406</v>
      </c>
    </row>
    <row r="2486" spans="2:10" x14ac:dyDescent="0.2">
      <c r="B2486" s="148" t="s">
        <v>13248</v>
      </c>
      <c r="C2486" s="149" t="s">
        <v>3881</v>
      </c>
      <c r="D2486" s="147" t="s">
        <v>798</v>
      </c>
      <c r="E2486" s="147" t="s">
        <v>90</v>
      </c>
      <c r="F2486" s="147" t="s">
        <v>21</v>
      </c>
      <c r="G2486" s="147" t="s">
        <v>15512</v>
      </c>
      <c r="H2486" s="246">
        <v>2958465</v>
      </c>
      <c r="I2486" s="246">
        <v>1</v>
      </c>
      <c r="J2486" s="147" t="s">
        <v>1406</v>
      </c>
    </row>
    <row r="2487" spans="2:10" x14ac:dyDescent="0.2">
      <c r="B2487" s="148" t="s">
        <v>13248</v>
      </c>
      <c r="C2487" s="149" t="s">
        <v>3884</v>
      </c>
      <c r="D2487" s="147" t="s">
        <v>798</v>
      </c>
      <c r="E2487" s="147" t="s">
        <v>90</v>
      </c>
      <c r="F2487" s="147" t="s">
        <v>21</v>
      </c>
      <c r="G2487" s="147" t="s">
        <v>15512</v>
      </c>
      <c r="H2487" s="246">
        <v>2958465</v>
      </c>
      <c r="I2487" s="246">
        <v>1</v>
      </c>
      <c r="J2487" s="147" t="s">
        <v>1406</v>
      </c>
    </row>
    <row r="2488" spans="2:10" x14ac:dyDescent="0.2">
      <c r="B2488" s="148" t="s">
        <v>13248</v>
      </c>
      <c r="C2488" s="149" t="s">
        <v>3883</v>
      </c>
      <c r="D2488" s="147" t="s">
        <v>798</v>
      </c>
      <c r="E2488" s="147" t="s">
        <v>90</v>
      </c>
      <c r="F2488" s="147" t="s">
        <v>21</v>
      </c>
      <c r="G2488" s="147" t="s">
        <v>15512</v>
      </c>
      <c r="H2488" s="246">
        <v>2958465</v>
      </c>
      <c r="I2488" s="246">
        <v>1</v>
      </c>
      <c r="J2488" s="147" t="s">
        <v>1406</v>
      </c>
    </row>
    <row r="2489" spans="2:10" x14ac:dyDescent="0.2">
      <c r="B2489" s="148" t="s">
        <v>13248</v>
      </c>
      <c r="C2489" s="149" t="s">
        <v>3904</v>
      </c>
      <c r="D2489" s="147" t="s">
        <v>798</v>
      </c>
      <c r="E2489" s="147" t="s">
        <v>91</v>
      </c>
      <c r="F2489" s="147" t="s">
        <v>21</v>
      </c>
      <c r="G2489" s="147" t="s">
        <v>15513</v>
      </c>
      <c r="H2489" s="246">
        <v>2958465</v>
      </c>
      <c r="I2489" s="246">
        <v>1</v>
      </c>
      <c r="J2489" s="147" t="s">
        <v>1406</v>
      </c>
    </row>
    <row r="2490" spans="2:10" x14ac:dyDescent="0.2">
      <c r="B2490" s="148" t="s">
        <v>13248</v>
      </c>
      <c r="C2490" s="149" t="s">
        <v>3905</v>
      </c>
      <c r="D2490" s="147" t="s">
        <v>798</v>
      </c>
      <c r="E2490" s="147" t="s">
        <v>91</v>
      </c>
      <c r="F2490" s="147" t="s">
        <v>21</v>
      </c>
      <c r="G2490" s="147" t="s">
        <v>15513</v>
      </c>
      <c r="H2490" s="246">
        <v>2958465</v>
      </c>
      <c r="I2490" s="246">
        <v>1</v>
      </c>
      <c r="J2490" s="147" t="s">
        <v>1406</v>
      </c>
    </row>
    <row r="2491" spans="2:10" x14ac:dyDescent="0.2">
      <c r="B2491" s="148" t="s">
        <v>13248</v>
      </c>
      <c r="C2491" s="149" t="s">
        <v>3906</v>
      </c>
      <c r="D2491" s="147" t="s">
        <v>798</v>
      </c>
      <c r="E2491" s="147" t="s">
        <v>91</v>
      </c>
      <c r="F2491" s="147" t="s">
        <v>21</v>
      </c>
      <c r="G2491" s="147" t="s">
        <v>15513</v>
      </c>
      <c r="H2491" s="246">
        <v>2958465</v>
      </c>
      <c r="I2491" s="246">
        <v>1</v>
      </c>
      <c r="J2491" s="147" t="s">
        <v>1406</v>
      </c>
    </row>
    <row r="2492" spans="2:10" x14ac:dyDescent="0.2">
      <c r="B2492" s="148" t="s">
        <v>13248</v>
      </c>
      <c r="C2492" s="149" t="s">
        <v>3907</v>
      </c>
      <c r="D2492" s="147" t="s">
        <v>798</v>
      </c>
      <c r="E2492" s="147" t="s">
        <v>91</v>
      </c>
      <c r="F2492" s="147" t="s">
        <v>21</v>
      </c>
      <c r="G2492" s="147" t="s">
        <v>15513</v>
      </c>
      <c r="H2492" s="246">
        <v>2958465</v>
      </c>
      <c r="I2492" s="246">
        <v>1</v>
      </c>
      <c r="J2492" s="147" t="s">
        <v>1406</v>
      </c>
    </row>
    <row r="2493" spans="2:10" x14ac:dyDescent="0.2">
      <c r="B2493" s="148" t="s">
        <v>13248</v>
      </c>
      <c r="C2493" s="149" t="s">
        <v>3908</v>
      </c>
      <c r="D2493" s="147" t="s">
        <v>798</v>
      </c>
      <c r="E2493" s="147" t="s">
        <v>91</v>
      </c>
      <c r="F2493" s="147" t="s">
        <v>21</v>
      </c>
      <c r="G2493" s="147" t="s">
        <v>15513</v>
      </c>
      <c r="H2493" s="246">
        <v>2958465</v>
      </c>
      <c r="I2493" s="246">
        <v>1</v>
      </c>
      <c r="J2493" s="147" t="s">
        <v>1406</v>
      </c>
    </row>
    <row r="2494" spans="2:10" x14ac:dyDescent="0.2">
      <c r="B2494" s="148" t="s">
        <v>13248</v>
      </c>
      <c r="C2494" s="149" t="s">
        <v>3909</v>
      </c>
      <c r="D2494" s="147" t="s">
        <v>798</v>
      </c>
      <c r="E2494" s="147" t="s">
        <v>91</v>
      </c>
      <c r="F2494" s="147" t="s">
        <v>21</v>
      </c>
      <c r="G2494" s="147" t="s">
        <v>15513</v>
      </c>
      <c r="H2494" s="246">
        <v>2958465</v>
      </c>
      <c r="I2494" s="246">
        <v>1</v>
      </c>
      <c r="J2494" s="147" t="s">
        <v>1406</v>
      </c>
    </row>
    <row r="2495" spans="2:10" x14ac:dyDescent="0.2">
      <c r="B2495" s="148" t="s">
        <v>13248</v>
      </c>
      <c r="C2495" s="149" t="s">
        <v>3910</v>
      </c>
      <c r="D2495" s="147" t="s">
        <v>798</v>
      </c>
      <c r="E2495" s="147" t="s">
        <v>91</v>
      </c>
      <c r="F2495" s="147" t="s">
        <v>21</v>
      </c>
      <c r="G2495" s="147" t="s">
        <v>15513</v>
      </c>
      <c r="H2495" s="246">
        <v>2958465</v>
      </c>
      <c r="I2495" s="246">
        <v>1</v>
      </c>
      <c r="J2495" s="147" t="s">
        <v>1406</v>
      </c>
    </row>
    <row r="2496" spans="2:10" x14ac:dyDescent="0.2">
      <c r="B2496" s="148" t="s">
        <v>13248</v>
      </c>
      <c r="C2496" s="149" t="s">
        <v>3911</v>
      </c>
      <c r="D2496" s="147" t="s">
        <v>798</v>
      </c>
      <c r="E2496" s="147" t="s">
        <v>91</v>
      </c>
      <c r="F2496" s="147" t="s">
        <v>21</v>
      </c>
      <c r="G2496" s="147" t="s">
        <v>15513</v>
      </c>
      <c r="H2496" s="246">
        <v>2958465</v>
      </c>
      <c r="I2496" s="246">
        <v>1</v>
      </c>
      <c r="J2496" s="147" t="s">
        <v>1406</v>
      </c>
    </row>
    <row r="2497" spans="2:10" x14ac:dyDescent="0.2">
      <c r="B2497" s="148" t="s">
        <v>13248</v>
      </c>
      <c r="C2497" s="149" t="s">
        <v>3912</v>
      </c>
      <c r="D2497" s="147" t="s">
        <v>798</v>
      </c>
      <c r="E2497" s="147" t="s">
        <v>91</v>
      </c>
      <c r="F2497" s="147" t="s">
        <v>21</v>
      </c>
      <c r="G2497" s="147" t="s">
        <v>15513</v>
      </c>
      <c r="H2497" s="246">
        <v>2958465</v>
      </c>
      <c r="I2497" s="246">
        <v>1</v>
      </c>
      <c r="J2497" s="147" t="s">
        <v>1406</v>
      </c>
    </row>
    <row r="2498" spans="2:10" x14ac:dyDescent="0.2">
      <c r="B2498" s="148" t="s">
        <v>13248</v>
      </c>
      <c r="C2498" s="149" t="s">
        <v>3913</v>
      </c>
      <c r="D2498" s="147" t="s">
        <v>798</v>
      </c>
      <c r="E2498" s="147" t="s">
        <v>91</v>
      </c>
      <c r="F2498" s="147" t="s">
        <v>21</v>
      </c>
      <c r="G2498" s="147" t="s">
        <v>15513</v>
      </c>
      <c r="H2498" s="246">
        <v>2958465</v>
      </c>
      <c r="I2498" s="246">
        <v>1</v>
      </c>
      <c r="J2498" s="147" t="s">
        <v>1406</v>
      </c>
    </row>
    <row r="2499" spans="2:10" x14ac:dyDescent="0.2">
      <c r="B2499" s="148" t="s">
        <v>13248</v>
      </c>
      <c r="C2499" s="149" t="s">
        <v>3916</v>
      </c>
      <c r="D2499" s="147" t="s">
        <v>798</v>
      </c>
      <c r="E2499" s="147" t="s">
        <v>91</v>
      </c>
      <c r="F2499" s="147" t="s">
        <v>21</v>
      </c>
      <c r="G2499" s="147" t="s">
        <v>15513</v>
      </c>
      <c r="H2499" s="246">
        <v>2958465</v>
      </c>
      <c r="I2499" s="246">
        <v>1</v>
      </c>
      <c r="J2499" s="147" t="s">
        <v>1406</v>
      </c>
    </row>
    <row r="2500" spans="2:10" x14ac:dyDescent="0.2">
      <c r="B2500" s="148" t="s">
        <v>13248</v>
      </c>
      <c r="C2500" s="149" t="s">
        <v>3903</v>
      </c>
      <c r="D2500" s="147" t="s">
        <v>798</v>
      </c>
      <c r="E2500" s="147" t="s">
        <v>91</v>
      </c>
      <c r="F2500" s="147" t="s">
        <v>21</v>
      </c>
      <c r="G2500" s="147" t="s">
        <v>15513</v>
      </c>
      <c r="H2500" s="246">
        <v>2958465</v>
      </c>
      <c r="I2500" s="246">
        <v>1</v>
      </c>
      <c r="J2500" s="147" t="s">
        <v>1406</v>
      </c>
    </row>
    <row r="2501" spans="2:10" x14ac:dyDescent="0.2">
      <c r="B2501" s="148" t="s">
        <v>13248</v>
      </c>
      <c r="C2501" s="149" t="s">
        <v>3915</v>
      </c>
      <c r="D2501" s="147" t="s">
        <v>798</v>
      </c>
      <c r="E2501" s="147" t="s">
        <v>91</v>
      </c>
      <c r="F2501" s="147" t="s">
        <v>21</v>
      </c>
      <c r="G2501" s="147" t="s">
        <v>15513</v>
      </c>
      <c r="H2501" s="246">
        <v>2958465</v>
      </c>
      <c r="I2501" s="246">
        <v>1</v>
      </c>
      <c r="J2501" s="147" t="s">
        <v>1406</v>
      </c>
    </row>
    <row r="2502" spans="2:10" x14ac:dyDescent="0.2">
      <c r="B2502" s="148" t="s">
        <v>13248</v>
      </c>
      <c r="C2502" s="149" t="s">
        <v>3914</v>
      </c>
      <c r="D2502" s="147" t="s">
        <v>798</v>
      </c>
      <c r="E2502" s="147" t="s">
        <v>91</v>
      </c>
      <c r="F2502" s="147" t="s">
        <v>21</v>
      </c>
      <c r="G2502" s="147" t="s">
        <v>15513</v>
      </c>
      <c r="H2502" s="246">
        <v>2958465</v>
      </c>
      <c r="I2502" s="246">
        <v>1</v>
      </c>
      <c r="J2502" s="147" t="s">
        <v>1406</v>
      </c>
    </row>
    <row r="2503" spans="2:10" x14ac:dyDescent="0.2">
      <c r="B2503" s="148" t="s">
        <v>13248</v>
      </c>
      <c r="C2503" s="149" t="s">
        <v>3900</v>
      </c>
      <c r="D2503" s="147" t="s">
        <v>798</v>
      </c>
      <c r="E2503" s="147" t="s">
        <v>91</v>
      </c>
      <c r="F2503" s="147" t="s">
        <v>21</v>
      </c>
      <c r="G2503" s="147" t="s">
        <v>15513</v>
      </c>
      <c r="H2503" s="246">
        <v>2958465</v>
      </c>
      <c r="I2503" s="246">
        <v>1</v>
      </c>
      <c r="J2503" s="147" t="s">
        <v>1406</v>
      </c>
    </row>
    <row r="2504" spans="2:10" x14ac:dyDescent="0.2">
      <c r="B2504" s="148" t="s">
        <v>13248</v>
      </c>
      <c r="C2504" s="149" t="s">
        <v>3899</v>
      </c>
      <c r="D2504" s="147" t="s">
        <v>798</v>
      </c>
      <c r="E2504" s="147" t="s">
        <v>91</v>
      </c>
      <c r="F2504" s="147" t="s">
        <v>21</v>
      </c>
      <c r="G2504" s="147" t="s">
        <v>15513</v>
      </c>
      <c r="H2504" s="246">
        <v>2958465</v>
      </c>
      <c r="I2504" s="246">
        <v>1</v>
      </c>
      <c r="J2504" s="147" t="s">
        <v>1406</v>
      </c>
    </row>
    <row r="2505" spans="2:10" x14ac:dyDescent="0.2">
      <c r="B2505" s="148" t="s">
        <v>13248</v>
      </c>
      <c r="C2505" s="149" t="s">
        <v>3902</v>
      </c>
      <c r="D2505" s="147" t="s">
        <v>798</v>
      </c>
      <c r="E2505" s="147" t="s">
        <v>91</v>
      </c>
      <c r="F2505" s="147" t="s">
        <v>21</v>
      </c>
      <c r="G2505" s="147" t="s">
        <v>15513</v>
      </c>
      <c r="H2505" s="246">
        <v>2958465</v>
      </c>
      <c r="I2505" s="246">
        <v>1</v>
      </c>
      <c r="J2505" s="147" t="s">
        <v>1406</v>
      </c>
    </row>
    <row r="2506" spans="2:10" x14ac:dyDescent="0.2">
      <c r="B2506" s="148" t="s">
        <v>13248</v>
      </c>
      <c r="C2506" s="149" t="s">
        <v>3901</v>
      </c>
      <c r="D2506" s="147" t="s">
        <v>798</v>
      </c>
      <c r="E2506" s="147" t="s">
        <v>91</v>
      </c>
      <c r="F2506" s="147" t="s">
        <v>21</v>
      </c>
      <c r="G2506" s="147" t="s">
        <v>15513</v>
      </c>
      <c r="H2506" s="246">
        <v>2958465</v>
      </c>
      <c r="I2506" s="246">
        <v>1</v>
      </c>
      <c r="J2506" s="147" t="s">
        <v>1406</v>
      </c>
    </row>
    <row r="2507" spans="2:10" x14ac:dyDescent="0.2">
      <c r="B2507" s="148" t="s">
        <v>13248</v>
      </c>
      <c r="C2507" s="149" t="s">
        <v>3922</v>
      </c>
      <c r="D2507" s="147" t="s">
        <v>798</v>
      </c>
      <c r="E2507" s="147" t="s">
        <v>92</v>
      </c>
      <c r="F2507" s="147" t="s">
        <v>21</v>
      </c>
      <c r="G2507" s="147" t="s">
        <v>15514</v>
      </c>
      <c r="H2507" s="246">
        <v>2958465</v>
      </c>
      <c r="I2507" s="246">
        <v>1</v>
      </c>
      <c r="J2507" s="147" t="s">
        <v>1406</v>
      </c>
    </row>
    <row r="2508" spans="2:10" x14ac:dyDescent="0.2">
      <c r="B2508" s="148" t="s">
        <v>13248</v>
      </c>
      <c r="C2508" s="149" t="s">
        <v>3923</v>
      </c>
      <c r="D2508" s="147" t="s">
        <v>798</v>
      </c>
      <c r="E2508" s="147" t="s">
        <v>92</v>
      </c>
      <c r="F2508" s="147" t="s">
        <v>21</v>
      </c>
      <c r="G2508" s="147" t="s">
        <v>15514</v>
      </c>
      <c r="H2508" s="246">
        <v>2958465</v>
      </c>
      <c r="I2508" s="246">
        <v>1</v>
      </c>
      <c r="J2508" s="147" t="s">
        <v>1406</v>
      </c>
    </row>
    <row r="2509" spans="2:10" x14ac:dyDescent="0.2">
      <c r="B2509" s="148" t="s">
        <v>13248</v>
      </c>
      <c r="C2509" s="149" t="s">
        <v>3924</v>
      </c>
      <c r="D2509" s="147" t="s">
        <v>798</v>
      </c>
      <c r="E2509" s="147" t="s">
        <v>92</v>
      </c>
      <c r="F2509" s="147" t="s">
        <v>21</v>
      </c>
      <c r="G2509" s="147" t="s">
        <v>15514</v>
      </c>
      <c r="H2509" s="246">
        <v>2958465</v>
      </c>
      <c r="I2509" s="246">
        <v>1</v>
      </c>
      <c r="J2509" s="147" t="s">
        <v>1406</v>
      </c>
    </row>
    <row r="2510" spans="2:10" x14ac:dyDescent="0.2">
      <c r="B2510" s="148" t="s">
        <v>13248</v>
      </c>
      <c r="C2510" s="149" t="s">
        <v>3925</v>
      </c>
      <c r="D2510" s="147" t="s">
        <v>798</v>
      </c>
      <c r="E2510" s="147" t="s">
        <v>92</v>
      </c>
      <c r="F2510" s="147" t="s">
        <v>21</v>
      </c>
      <c r="G2510" s="147" t="s">
        <v>15514</v>
      </c>
      <c r="H2510" s="246">
        <v>2958465</v>
      </c>
      <c r="I2510" s="246">
        <v>1</v>
      </c>
      <c r="J2510" s="147" t="s">
        <v>1406</v>
      </c>
    </row>
    <row r="2511" spans="2:10" x14ac:dyDescent="0.2">
      <c r="B2511" s="148" t="s">
        <v>13248</v>
      </c>
      <c r="C2511" s="149" t="s">
        <v>3926</v>
      </c>
      <c r="D2511" s="147" t="s">
        <v>798</v>
      </c>
      <c r="E2511" s="147" t="s">
        <v>92</v>
      </c>
      <c r="F2511" s="147" t="s">
        <v>21</v>
      </c>
      <c r="G2511" s="147" t="s">
        <v>15514</v>
      </c>
      <c r="H2511" s="246">
        <v>2958465</v>
      </c>
      <c r="I2511" s="246">
        <v>1</v>
      </c>
      <c r="J2511" s="147" t="s">
        <v>1406</v>
      </c>
    </row>
    <row r="2512" spans="2:10" x14ac:dyDescent="0.2">
      <c r="B2512" s="148" t="s">
        <v>13248</v>
      </c>
      <c r="C2512" s="149" t="s">
        <v>3927</v>
      </c>
      <c r="D2512" s="147" t="s">
        <v>798</v>
      </c>
      <c r="E2512" s="147" t="s">
        <v>92</v>
      </c>
      <c r="F2512" s="147" t="s">
        <v>21</v>
      </c>
      <c r="G2512" s="147" t="s">
        <v>15514</v>
      </c>
      <c r="H2512" s="246">
        <v>2958465</v>
      </c>
      <c r="I2512" s="246">
        <v>1</v>
      </c>
      <c r="J2512" s="147" t="s">
        <v>1406</v>
      </c>
    </row>
    <row r="2513" spans="2:10" x14ac:dyDescent="0.2">
      <c r="B2513" s="148" t="s">
        <v>13248</v>
      </c>
      <c r="C2513" s="149" t="s">
        <v>3928</v>
      </c>
      <c r="D2513" s="147" t="s">
        <v>798</v>
      </c>
      <c r="E2513" s="147" t="s">
        <v>92</v>
      </c>
      <c r="F2513" s="147" t="s">
        <v>21</v>
      </c>
      <c r="G2513" s="147" t="s">
        <v>15514</v>
      </c>
      <c r="H2513" s="246">
        <v>2958465</v>
      </c>
      <c r="I2513" s="246">
        <v>1</v>
      </c>
      <c r="J2513" s="147" t="s">
        <v>1406</v>
      </c>
    </row>
    <row r="2514" spans="2:10" x14ac:dyDescent="0.2">
      <c r="B2514" s="148" t="s">
        <v>13248</v>
      </c>
      <c r="C2514" s="149" t="s">
        <v>3929</v>
      </c>
      <c r="D2514" s="147" t="s">
        <v>798</v>
      </c>
      <c r="E2514" s="147" t="s">
        <v>92</v>
      </c>
      <c r="F2514" s="147" t="s">
        <v>21</v>
      </c>
      <c r="G2514" s="147" t="s">
        <v>15514</v>
      </c>
      <c r="H2514" s="246">
        <v>2958465</v>
      </c>
      <c r="I2514" s="246">
        <v>1</v>
      </c>
      <c r="J2514" s="147" t="s">
        <v>1406</v>
      </c>
    </row>
    <row r="2515" spans="2:10" x14ac:dyDescent="0.2">
      <c r="B2515" s="148" t="s">
        <v>13248</v>
      </c>
      <c r="C2515" s="149" t="s">
        <v>3930</v>
      </c>
      <c r="D2515" s="147" t="s">
        <v>798</v>
      </c>
      <c r="E2515" s="147" t="s">
        <v>92</v>
      </c>
      <c r="F2515" s="147" t="s">
        <v>21</v>
      </c>
      <c r="G2515" s="147" t="s">
        <v>15514</v>
      </c>
      <c r="H2515" s="246">
        <v>2958465</v>
      </c>
      <c r="I2515" s="246">
        <v>1</v>
      </c>
      <c r="J2515" s="147" t="s">
        <v>1406</v>
      </c>
    </row>
    <row r="2516" spans="2:10" x14ac:dyDescent="0.2">
      <c r="B2516" s="148" t="s">
        <v>13248</v>
      </c>
      <c r="C2516" s="149" t="s">
        <v>3931</v>
      </c>
      <c r="D2516" s="147" t="s">
        <v>798</v>
      </c>
      <c r="E2516" s="147" t="s">
        <v>92</v>
      </c>
      <c r="F2516" s="147" t="s">
        <v>21</v>
      </c>
      <c r="G2516" s="147" t="s">
        <v>15514</v>
      </c>
      <c r="H2516" s="246">
        <v>2958465</v>
      </c>
      <c r="I2516" s="246">
        <v>1</v>
      </c>
      <c r="J2516" s="147" t="s">
        <v>1406</v>
      </c>
    </row>
    <row r="2517" spans="2:10" x14ac:dyDescent="0.2">
      <c r="B2517" s="148" t="s">
        <v>13248</v>
      </c>
      <c r="C2517" s="149" t="s">
        <v>3934</v>
      </c>
      <c r="D2517" s="147" t="s">
        <v>798</v>
      </c>
      <c r="E2517" s="147" t="s">
        <v>92</v>
      </c>
      <c r="F2517" s="147" t="s">
        <v>21</v>
      </c>
      <c r="G2517" s="147" t="s">
        <v>15514</v>
      </c>
      <c r="H2517" s="246">
        <v>2958465</v>
      </c>
      <c r="I2517" s="246">
        <v>1</v>
      </c>
      <c r="J2517" s="147" t="s">
        <v>1406</v>
      </c>
    </row>
    <row r="2518" spans="2:10" x14ac:dyDescent="0.2">
      <c r="B2518" s="148" t="s">
        <v>13248</v>
      </c>
      <c r="C2518" s="149" t="s">
        <v>3921</v>
      </c>
      <c r="D2518" s="147" t="s">
        <v>798</v>
      </c>
      <c r="E2518" s="147" t="s">
        <v>92</v>
      </c>
      <c r="F2518" s="147" t="s">
        <v>21</v>
      </c>
      <c r="G2518" s="147" t="s">
        <v>15514</v>
      </c>
      <c r="H2518" s="246">
        <v>2958465</v>
      </c>
      <c r="I2518" s="246">
        <v>1</v>
      </c>
      <c r="J2518" s="147" t="s">
        <v>1406</v>
      </c>
    </row>
    <row r="2519" spans="2:10" x14ac:dyDescent="0.2">
      <c r="B2519" s="148" t="s">
        <v>13248</v>
      </c>
      <c r="C2519" s="149" t="s">
        <v>3933</v>
      </c>
      <c r="D2519" s="147" t="s">
        <v>798</v>
      </c>
      <c r="E2519" s="147" t="s">
        <v>92</v>
      </c>
      <c r="F2519" s="147" t="s">
        <v>21</v>
      </c>
      <c r="G2519" s="147" t="s">
        <v>15514</v>
      </c>
      <c r="H2519" s="246">
        <v>2958465</v>
      </c>
      <c r="I2519" s="246">
        <v>1</v>
      </c>
      <c r="J2519" s="147" t="s">
        <v>1406</v>
      </c>
    </row>
    <row r="2520" spans="2:10" x14ac:dyDescent="0.2">
      <c r="B2520" s="148" t="s">
        <v>13248</v>
      </c>
      <c r="C2520" s="149" t="s">
        <v>3932</v>
      </c>
      <c r="D2520" s="147" t="s">
        <v>798</v>
      </c>
      <c r="E2520" s="147" t="s">
        <v>92</v>
      </c>
      <c r="F2520" s="147" t="s">
        <v>21</v>
      </c>
      <c r="G2520" s="147" t="s">
        <v>15514</v>
      </c>
      <c r="H2520" s="246">
        <v>2958465</v>
      </c>
      <c r="I2520" s="246">
        <v>1</v>
      </c>
      <c r="J2520" s="147" t="s">
        <v>1406</v>
      </c>
    </row>
    <row r="2521" spans="2:10" x14ac:dyDescent="0.2">
      <c r="B2521" s="148" t="s">
        <v>13248</v>
      </c>
      <c r="C2521" s="149" t="s">
        <v>3918</v>
      </c>
      <c r="D2521" s="147" t="s">
        <v>798</v>
      </c>
      <c r="E2521" s="147" t="s">
        <v>92</v>
      </c>
      <c r="F2521" s="147" t="s">
        <v>21</v>
      </c>
      <c r="G2521" s="147" t="s">
        <v>15514</v>
      </c>
      <c r="H2521" s="246">
        <v>2958465</v>
      </c>
      <c r="I2521" s="246">
        <v>1</v>
      </c>
      <c r="J2521" s="147" t="s">
        <v>1406</v>
      </c>
    </row>
    <row r="2522" spans="2:10" x14ac:dyDescent="0.2">
      <c r="B2522" s="148" t="s">
        <v>13248</v>
      </c>
      <c r="C2522" s="149" t="s">
        <v>3917</v>
      </c>
      <c r="D2522" s="147" t="s">
        <v>798</v>
      </c>
      <c r="E2522" s="147" t="s">
        <v>92</v>
      </c>
      <c r="F2522" s="147" t="s">
        <v>21</v>
      </c>
      <c r="G2522" s="147" t="s">
        <v>15514</v>
      </c>
      <c r="H2522" s="246">
        <v>2958465</v>
      </c>
      <c r="I2522" s="246">
        <v>1</v>
      </c>
      <c r="J2522" s="147" t="s">
        <v>1406</v>
      </c>
    </row>
    <row r="2523" spans="2:10" x14ac:dyDescent="0.2">
      <c r="B2523" s="148" t="s">
        <v>13248</v>
      </c>
      <c r="C2523" s="149" t="s">
        <v>3920</v>
      </c>
      <c r="D2523" s="147" t="s">
        <v>798</v>
      </c>
      <c r="E2523" s="147" t="s">
        <v>92</v>
      </c>
      <c r="F2523" s="147" t="s">
        <v>21</v>
      </c>
      <c r="G2523" s="147" t="s">
        <v>15514</v>
      </c>
      <c r="H2523" s="246">
        <v>2958465</v>
      </c>
      <c r="I2523" s="246">
        <v>1</v>
      </c>
      <c r="J2523" s="147" t="s">
        <v>1406</v>
      </c>
    </row>
    <row r="2524" spans="2:10" x14ac:dyDescent="0.2">
      <c r="B2524" s="148" t="s">
        <v>13248</v>
      </c>
      <c r="C2524" s="149" t="s">
        <v>3919</v>
      </c>
      <c r="D2524" s="147" t="s">
        <v>798</v>
      </c>
      <c r="E2524" s="147" t="s">
        <v>92</v>
      </c>
      <c r="F2524" s="147" t="s">
        <v>21</v>
      </c>
      <c r="G2524" s="147" t="s">
        <v>15514</v>
      </c>
      <c r="H2524" s="246">
        <v>2958465</v>
      </c>
      <c r="I2524" s="246">
        <v>1</v>
      </c>
      <c r="J2524" s="147" t="s">
        <v>1406</v>
      </c>
    </row>
    <row r="2525" spans="2:10" x14ac:dyDescent="0.2">
      <c r="B2525" s="148" t="s">
        <v>13248</v>
      </c>
      <c r="C2525" s="149" t="s">
        <v>3976</v>
      </c>
      <c r="D2525" s="147" t="s">
        <v>798</v>
      </c>
      <c r="E2525" s="147" t="s">
        <v>95</v>
      </c>
      <c r="F2525" s="147" t="s">
        <v>21</v>
      </c>
      <c r="G2525" s="147" t="s">
        <v>15515</v>
      </c>
      <c r="H2525" s="246">
        <v>2958465</v>
      </c>
      <c r="I2525" s="246">
        <v>1</v>
      </c>
      <c r="J2525" s="147" t="s">
        <v>1406</v>
      </c>
    </row>
    <row r="2526" spans="2:10" x14ac:dyDescent="0.2">
      <c r="B2526" s="148" t="s">
        <v>13248</v>
      </c>
      <c r="C2526" s="149" t="s">
        <v>3977</v>
      </c>
      <c r="D2526" s="147" t="s">
        <v>798</v>
      </c>
      <c r="E2526" s="147" t="s">
        <v>95</v>
      </c>
      <c r="F2526" s="147" t="s">
        <v>21</v>
      </c>
      <c r="G2526" s="147" t="s">
        <v>15515</v>
      </c>
      <c r="H2526" s="246">
        <v>2958465</v>
      </c>
      <c r="I2526" s="246">
        <v>1</v>
      </c>
      <c r="J2526" s="147" t="s">
        <v>1406</v>
      </c>
    </row>
    <row r="2527" spans="2:10" x14ac:dyDescent="0.2">
      <c r="B2527" s="148" t="s">
        <v>13248</v>
      </c>
      <c r="C2527" s="149" t="s">
        <v>3978</v>
      </c>
      <c r="D2527" s="147" t="s">
        <v>798</v>
      </c>
      <c r="E2527" s="147" t="s">
        <v>95</v>
      </c>
      <c r="F2527" s="147" t="s">
        <v>21</v>
      </c>
      <c r="G2527" s="147" t="s">
        <v>15515</v>
      </c>
      <c r="H2527" s="246">
        <v>2958465</v>
      </c>
      <c r="I2527" s="246">
        <v>1</v>
      </c>
      <c r="J2527" s="147" t="s">
        <v>1406</v>
      </c>
    </row>
    <row r="2528" spans="2:10" x14ac:dyDescent="0.2">
      <c r="B2528" s="148" t="s">
        <v>13248</v>
      </c>
      <c r="C2528" s="149" t="s">
        <v>3979</v>
      </c>
      <c r="D2528" s="147" t="s">
        <v>798</v>
      </c>
      <c r="E2528" s="147" t="s">
        <v>95</v>
      </c>
      <c r="F2528" s="147" t="s">
        <v>21</v>
      </c>
      <c r="G2528" s="147" t="s">
        <v>15515</v>
      </c>
      <c r="H2528" s="246">
        <v>2958465</v>
      </c>
      <c r="I2528" s="246">
        <v>1</v>
      </c>
      <c r="J2528" s="147" t="s">
        <v>1406</v>
      </c>
    </row>
    <row r="2529" spans="2:10" x14ac:dyDescent="0.2">
      <c r="B2529" s="148" t="s">
        <v>13248</v>
      </c>
      <c r="C2529" s="149" t="s">
        <v>3980</v>
      </c>
      <c r="D2529" s="147" t="s">
        <v>798</v>
      </c>
      <c r="E2529" s="147" t="s">
        <v>95</v>
      </c>
      <c r="F2529" s="147" t="s">
        <v>21</v>
      </c>
      <c r="G2529" s="147" t="s">
        <v>15515</v>
      </c>
      <c r="H2529" s="246">
        <v>2958465</v>
      </c>
      <c r="I2529" s="246">
        <v>1</v>
      </c>
      <c r="J2529" s="147" t="s">
        <v>1406</v>
      </c>
    </row>
    <row r="2530" spans="2:10" x14ac:dyDescent="0.2">
      <c r="B2530" s="148" t="s">
        <v>13248</v>
      </c>
      <c r="C2530" s="149" t="s">
        <v>3981</v>
      </c>
      <c r="D2530" s="147" t="s">
        <v>798</v>
      </c>
      <c r="E2530" s="147" t="s">
        <v>95</v>
      </c>
      <c r="F2530" s="147" t="s">
        <v>21</v>
      </c>
      <c r="G2530" s="147" t="s">
        <v>15515</v>
      </c>
      <c r="H2530" s="246">
        <v>2958465</v>
      </c>
      <c r="I2530" s="246">
        <v>1</v>
      </c>
      <c r="J2530" s="147" t="s">
        <v>1406</v>
      </c>
    </row>
    <row r="2531" spans="2:10" x14ac:dyDescent="0.2">
      <c r="B2531" s="148" t="s">
        <v>13248</v>
      </c>
      <c r="C2531" s="149" t="s">
        <v>3982</v>
      </c>
      <c r="D2531" s="147" t="s">
        <v>798</v>
      </c>
      <c r="E2531" s="147" t="s">
        <v>95</v>
      </c>
      <c r="F2531" s="147" t="s">
        <v>21</v>
      </c>
      <c r="G2531" s="147" t="s">
        <v>15515</v>
      </c>
      <c r="H2531" s="246">
        <v>2958465</v>
      </c>
      <c r="I2531" s="246">
        <v>1</v>
      </c>
      <c r="J2531" s="147" t="s">
        <v>1406</v>
      </c>
    </row>
    <row r="2532" spans="2:10" x14ac:dyDescent="0.2">
      <c r="B2532" s="148" t="s">
        <v>13248</v>
      </c>
      <c r="C2532" s="149" t="s">
        <v>3983</v>
      </c>
      <c r="D2532" s="147" t="s">
        <v>798</v>
      </c>
      <c r="E2532" s="147" t="s">
        <v>95</v>
      </c>
      <c r="F2532" s="147" t="s">
        <v>21</v>
      </c>
      <c r="G2532" s="147" t="s">
        <v>15515</v>
      </c>
      <c r="H2532" s="246">
        <v>2958465</v>
      </c>
      <c r="I2532" s="246">
        <v>1</v>
      </c>
      <c r="J2532" s="147" t="s">
        <v>1406</v>
      </c>
    </row>
    <row r="2533" spans="2:10" x14ac:dyDescent="0.2">
      <c r="B2533" s="148" t="s">
        <v>13248</v>
      </c>
      <c r="C2533" s="149" t="s">
        <v>3984</v>
      </c>
      <c r="D2533" s="147" t="s">
        <v>798</v>
      </c>
      <c r="E2533" s="147" t="s">
        <v>95</v>
      </c>
      <c r="F2533" s="147" t="s">
        <v>21</v>
      </c>
      <c r="G2533" s="147" t="s">
        <v>15515</v>
      </c>
      <c r="H2533" s="246">
        <v>2958465</v>
      </c>
      <c r="I2533" s="246">
        <v>1</v>
      </c>
      <c r="J2533" s="147" t="s">
        <v>1406</v>
      </c>
    </row>
    <row r="2534" spans="2:10" x14ac:dyDescent="0.2">
      <c r="B2534" s="148" t="s">
        <v>13248</v>
      </c>
      <c r="C2534" s="149" t="s">
        <v>3985</v>
      </c>
      <c r="D2534" s="147" t="s">
        <v>798</v>
      </c>
      <c r="E2534" s="147" t="s">
        <v>95</v>
      </c>
      <c r="F2534" s="147" t="s">
        <v>21</v>
      </c>
      <c r="G2534" s="147" t="s">
        <v>15515</v>
      </c>
      <c r="H2534" s="246">
        <v>2958465</v>
      </c>
      <c r="I2534" s="246">
        <v>1</v>
      </c>
      <c r="J2534" s="147" t="s">
        <v>1406</v>
      </c>
    </row>
    <row r="2535" spans="2:10" x14ac:dyDescent="0.2">
      <c r="B2535" s="148" t="s">
        <v>13248</v>
      </c>
      <c r="C2535" s="149" t="s">
        <v>3988</v>
      </c>
      <c r="D2535" s="147" t="s">
        <v>798</v>
      </c>
      <c r="E2535" s="147" t="s">
        <v>95</v>
      </c>
      <c r="F2535" s="147" t="s">
        <v>21</v>
      </c>
      <c r="G2535" s="147" t="s">
        <v>15515</v>
      </c>
      <c r="H2535" s="246">
        <v>2958465</v>
      </c>
      <c r="I2535" s="246">
        <v>1</v>
      </c>
      <c r="J2535" s="147" t="s">
        <v>1406</v>
      </c>
    </row>
    <row r="2536" spans="2:10" x14ac:dyDescent="0.2">
      <c r="B2536" s="148" t="s">
        <v>13248</v>
      </c>
      <c r="C2536" s="149" t="s">
        <v>3975</v>
      </c>
      <c r="D2536" s="147" t="s">
        <v>798</v>
      </c>
      <c r="E2536" s="147" t="s">
        <v>95</v>
      </c>
      <c r="F2536" s="147" t="s">
        <v>21</v>
      </c>
      <c r="G2536" s="147" t="s">
        <v>15515</v>
      </c>
      <c r="H2536" s="246">
        <v>2958465</v>
      </c>
      <c r="I2536" s="246">
        <v>1</v>
      </c>
      <c r="J2536" s="147" t="s">
        <v>1406</v>
      </c>
    </row>
    <row r="2537" spans="2:10" x14ac:dyDescent="0.2">
      <c r="B2537" s="148" t="s">
        <v>13248</v>
      </c>
      <c r="C2537" s="149" t="s">
        <v>3987</v>
      </c>
      <c r="D2537" s="147" t="s">
        <v>798</v>
      </c>
      <c r="E2537" s="147" t="s">
        <v>95</v>
      </c>
      <c r="F2537" s="147" t="s">
        <v>21</v>
      </c>
      <c r="G2537" s="147" t="s">
        <v>15515</v>
      </c>
      <c r="H2537" s="246">
        <v>2958465</v>
      </c>
      <c r="I2537" s="246">
        <v>1</v>
      </c>
      <c r="J2537" s="147" t="s">
        <v>1406</v>
      </c>
    </row>
    <row r="2538" spans="2:10" x14ac:dyDescent="0.2">
      <c r="B2538" s="148" t="s">
        <v>13248</v>
      </c>
      <c r="C2538" s="149" t="s">
        <v>3986</v>
      </c>
      <c r="D2538" s="147" t="s">
        <v>798</v>
      </c>
      <c r="E2538" s="147" t="s">
        <v>95</v>
      </c>
      <c r="F2538" s="147" t="s">
        <v>21</v>
      </c>
      <c r="G2538" s="147" t="s">
        <v>15515</v>
      </c>
      <c r="H2538" s="246">
        <v>2958465</v>
      </c>
      <c r="I2538" s="246">
        <v>1</v>
      </c>
      <c r="J2538" s="147" t="s">
        <v>1406</v>
      </c>
    </row>
    <row r="2539" spans="2:10" x14ac:dyDescent="0.2">
      <c r="B2539" s="148" t="s">
        <v>13248</v>
      </c>
      <c r="C2539" s="149" t="s">
        <v>3972</v>
      </c>
      <c r="D2539" s="147" t="s">
        <v>798</v>
      </c>
      <c r="E2539" s="147" t="s">
        <v>95</v>
      </c>
      <c r="F2539" s="147" t="s">
        <v>21</v>
      </c>
      <c r="G2539" s="147" t="s">
        <v>15515</v>
      </c>
      <c r="H2539" s="246">
        <v>2958465</v>
      </c>
      <c r="I2539" s="246">
        <v>1</v>
      </c>
      <c r="J2539" s="147" t="s">
        <v>1406</v>
      </c>
    </row>
    <row r="2540" spans="2:10" x14ac:dyDescent="0.2">
      <c r="B2540" s="148" t="s">
        <v>13248</v>
      </c>
      <c r="C2540" s="149" t="s">
        <v>3971</v>
      </c>
      <c r="D2540" s="147" t="s">
        <v>798</v>
      </c>
      <c r="E2540" s="147" t="s">
        <v>95</v>
      </c>
      <c r="F2540" s="147" t="s">
        <v>21</v>
      </c>
      <c r="G2540" s="147" t="s">
        <v>15515</v>
      </c>
      <c r="H2540" s="246">
        <v>2958465</v>
      </c>
      <c r="I2540" s="246">
        <v>1</v>
      </c>
      <c r="J2540" s="147" t="s">
        <v>1406</v>
      </c>
    </row>
    <row r="2541" spans="2:10" x14ac:dyDescent="0.2">
      <c r="B2541" s="148" t="s">
        <v>13248</v>
      </c>
      <c r="C2541" s="149" t="s">
        <v>3974</v>
      </c>
      <c r="D2541" s="147" t="s">
        <v>798</v>
      </c>
      <c r="E2541" s="147" t="s">
        <v>95</v>
      </c>
      <c r="F2541" s="147" t="s">
        <v>21</v>
      </c>
      <c r="G2541" s="147" t="s">
        <v>15515</v>
      </c>
      <c r="H2541" s="246">
        <v>2958465</v>
      </c>
      <c r="I2541" s="246">
        <v>1</v>
      </c>
      <c r="J2541" s="147" t="s">
        <v>1406</v>
      </c>
    </row>
    <row r="2542" spans="2:10" x14ac:dyDescent="0.2">
      <c r="B2542" s="148" t="s">
        <v>13248</v>
      </c>
      <c r="C2542" s="149" t="s">
        <v>3973</v>
      </c>
      <c r="D2542" s="147" t="s">
        <v>798</v>
      </c>
      <c r="E2542" s="147" t="s">
        <v>95</v>
      </c>
      <c r="F2542" s="147" t="s">
        <v>21</v>
      </c>
      <c r="G2542" s="147" t="s">
        <v>15515</v>
      </c>
      <c r="H2542" s="246">
        <v>2958465</v>
      </c>
      <c r="I2542" s="246">
        <v>1</v>
      </c>
      <c r="J2542" s="147" t="s">
        <v>1406</v>
      </c>
    </row>
    <row r="2543" spans="2:10" x14ac:dyDescent="0.2">
      <c r="B2543" s="148" t="s">
        <v>13248</v>
      </c>
      <c r="C2543" s="149" t="s">
        <v>3994</v>
      </c>
      <c r="D2543" s="147" t="s">
        <v>798</v>
      </c>
      <c r="E2543" s="147" t="s">
        <v>96</v>
      </c>
      <c r="F2543" s="147" t="s">
        <v>21</v>
      </c>
      <c r="G2543" s="147" t="s">
        <v>15516</v>
      </c>
      <c r="H2543" s="246">
        <v>2958465</v>
      </c>
      <c r="I2543" s="246">
        <v>1</v>
      </c>
      <c r="J2543" s="147" t="s">
        <v>1406</v>
      </c>
    </row>
    <row r="2544" spans="2:10" x14ac:dyDescent="0.2">
      <c r="B2544" s="148" t="s">
        <v>13248</v>
      </c>
      <c r="C2544" s="149" t="s">
        <v>3995</v>
      </c>
      <c r="D2544" s="147" t="s">
        <v>798</v>
      </c>
      <c r="E2544" s="147" t="s">
        <v>96</v>
      </c>
      <c r="F2544" s="147" t="s">
        <v>21</v>
      </c>
      <c r="G2544" s="147" t="s">
        <v>15516</v>
      </c>
      <c r="H2544" s="246">
        <v>2958465</v>
      </c>
      <c r="I2544" s="246">
        <v>1</v>
      </c>
      <c r="J2544" s="147" t="s">
        <v>1406</v>
      </c>
    </row>
    <row r="2545" spans="2:10" x14ac:dyDescent="0.2">
      <c r="B2545" s="148" t="s">
        <v>13248</v>
      </c>
      <c r="C2545" s="149" t="s">
        <v>3996</v>
      </c>
      <c r="D2545" s="147" t="s">
        <v>798</v>
      </c>
      <c r="E2545" s="147" t="s">
        <v>96</v>
      </c>
      <c r="F2545" s="147" t="s">
        <v>21</v>
      </c>
      <c r="G2545" s="147" t="s">
        <v>15516</v>
      </c>
      <c r="H2545" s="246">
        <v>2958465</v>
      </c>
      <c r="I2545" s="246">
        <v>1</v>
      </c>
      <c r="J2545" s="147" t="s">
        <v>1406</v>
      </c>
    </row>
    <row r="2546" spans="2:10" x14ac:dyDescent="0.2">
      <c r="B2546" s="148" t="s">
        <v>13248</v>
      </c>
      <c r="C2546" s="149" t="s">
        <v>3997</v>
      </c>
      <c r="D2546" s="147" t="s">
        <v>798</v>
      </c>
      <c r="E2546" s="147" t="s">
        <v>96</v>
      </c>
      <c r="F2546" s="147" t="s">
        <v>21</v>
      </c>
      <c r="G2546" s="147" t="s">
        <v>15516</v>
      </c>
      <c r="H2546" s="246">
        <v>2958465</v>
      </c>
      <c r="I2546" s="246">
        <v>1</v>
      </c>
      <c r="J2546" s="147" t="s">
        <v>1406</v>
      </c>
    </row>
    <row r="2547" spans="2:10" x14ac:dyDescent="0.2">
      <c r="B2547" s="148" t="s">
        <v>13248</v>
      </c>
      <c r="C2547" s="149" t="s">
        <v>3998</v>
      </c>
      <c r="D2547" s="147" t="s">
        <v>798</v>
      </c>
      <c r="E2547" s="147" t="s">
        <v>96</v>
      </c>
      <c r="F2547" s="147" t="s">
        <v>21</v>
      </c>
      <c r="G2547" s="147" t="s">
        <v>15516</v>
      </c>
      <c r="H2547" s="246">
        <v>2958465</v>
      </c>
      <c r="I2547" s="246">
        <v>1</v>
      </c>
      <c r="J2547" s="147" t="s">
        <v>1406</v>
      </c>
    </row>
    <row r="2548" spans="2:10" x14ac:dyDescent="0.2">
      <c r="B2548" s="148" t="s">
        <v>13248</v>
      </c>
      <c r="C2548" s="149" t="s">
        <v>3999</v>
      </c>
      <c r="D2548" s="147" t="s">
        <v>798</v>
      </c>
      <c r="E2548" s="147" t="s">
        <v>96</v>
      </c>
      <c r="F2548" s="147" t="s">
        <v>21</v>
      </c>
      <c r="G2548" s="147" t="s">
        <v>15516</v>
      </c>
      <c r="H2548" s="246">
        <v>2958465</v>
      </c>
      <c r="I2548" s="246">
        <v>1</v>
      </c>
      <c r="J2548" s="147" t="s">
        <v>1406</v>
      </c>
    </row>
    <row r="2549" spans="2:10" x14ac:dyDescent="0.2">
      <c r="B2549" s="148" t="s">
        <v>13248</v>
      </c>
      <c r="C2549" s="149" t="s">
        <v>4000</v>
      </c>
      <c r="D2549" s="147" t="s">
        <v>798</v>
      </c>
      <c r="E2549" s="147" t="s">
        <v>96</v>
      </c>
      <c r="F2549" s="147" t="s">
        <v>21</v>
      </c>
      <c r="G2549" s="147" t="s">
        <v>15516</v>
      </c>
      <c r="H2549" s="246">
        <v>2958465</v>
      </c>
      <c r="I2549" s="246">
        <v>1</v>
      </c>
      <c r="J2549" s="147" t="s">
        <v>1406</v>
      </c>
    </row>
    <row r="2550" spans="2:10" x14ac:dyDescent="0.2">
      <c r="B2550" s="148" t="s">
        <v>13248</v>
      </c>
      <c r="C2550" s="149" t="s">
        <v>4001</v>
      </c>
      <c r="D2550" s="147" t="s">
        <v>798</v>
      </c>
      <c r="E2550" s="147" t="s">
        <v>96</v>
      </c>
      <c r="F2550" s="147" t="s">
        <v>21</v>
      </c>
      <c r="G2550" s="147" t="s">
        <v>15516</v>
      </c>
      <c r="H2550" s="246">
        <v>2958465</v>
      </c>
      <c r="I2550" s="246">
        <v>1</v>
      </c>
      <c r="J2550" s="147" t="s">
        <v>1406</v>
      </c>
    </row>
    <row r="2551" spans="2:10" x14ac:dyDescent="0.2">
      <c r="B2551" s="148" t="s">
        <v>13248</v>
      </c>
      <c r="C2551" s="149" t="s">
        <v>4002</v>
      </c>
      <c r="D2551" s="147" t="s">
        <v>798</v>
      </c>
      <c r="E2551" s="147" t="s">
        <v>96</v>
      </c>
      <c r="F2551" s="147" t="s">
        <v>21</v>
      </c>
      <c r="G2551" s="147" t="s">
        <v>15516</v>
      </c>
      <c r="H2551" s="246">
        <v>2958465</v>
      </c>
      <c r="I2551" s="246">
        <v>1</v>
      </c>
      <c r="J2551" s="147" t="s">
        <v>1406</v>
      </c>
    </row>
    <row r="2552" spans="2:10" x14ac:dyDescent="0.2">
      <c r="B2552" s="148" t="s">
        <v>13248</v>
      </c>
      <c r="C2552" s="149" t="s">
        <v>4003</v>
      </c>
      <c r="D2552" s="147" t="s">
        <v>798</v>
      </c>
      <c r="E2552" s="147" t="s">
        <v>96</v>
      </c>
      <c r="F2552" s="147" t="s">
        <v>21</v>
      </c>
      <c r="G2552" s="147" t="s">
        <v>15516</v>
      </c>
      <c r="H2552" s="246">
        <v>2958465</v>
      </c>
      <c r="I2552" s="246">
        <v>1</v>
      </c>
      <c r="J2552" s="147" t="s">
        <v>1406</v>
      </c>
    </row>
    <row r="2553" spans="2:10" x14ac:dyDescent="0.2">
      <c r="B2553" s="148" t="s">
        <v>13248</v>
      </c>
      <c r="C2553" s="149" t="s">
        <v>4006</v>
      </c>
      <c r="D2553" s="147" t="s">
        <v>798</v>
      </c>
      <c r="E2553" s="147" t="s">
        <v>96</v>
      </c>
      <c r="F2553" s="147" t="s">
        <v>21</v>
      </c>
      <c r="G2553" s="147" t="s">
        <v>15516</v>
      </c>
      <c r="H2553" s="246">
        <v>2958465</v>
      </c>
      <c r="I2553" s="246">
        <v>1</v>
      </c>
      <c r="J2553" s="147" t="s">
        <v>1406</v>
      </c>
    </row>
    <row r="2554" spans="2:10" x14ac:dyDescent="0.2">
      <c r="B2554" s="148" t="s">
        <v>13248</v>
      </c>
      <c r="C2554" s="149" t="s">
        <v>3993</v>
      </c>
      <c r="D2554" s="147" t="s">
        <v>798</v>
      </c>
      <c r="E2554" s="147" t="s">
        <v>96</v>
      </c>
      <c r="F2554" s="147" t="s">
        <v>21</v>
      </c>
      <c r="G2554" s="147" t="s">
        <v>15516</v>
      </c>
      <c r="H2554" s="246">
        <v>2958465</v>
      </c>
      <c r="I2554" s="246">
        <v>1</v>
      </c>
      <c r="J2554" s="147" t="s">
        <v>1406</v>
      </c>
    </row>
    <row r="2555" spans="2:10" x14ac:dyDescent="0.2">
      <c r="B2555" s="148" t="s">
        <v>13248</v>
      </c>
      <c r="C2555" s="149" t="s">
        <v>4005</v>
      </c>
      <c r="D2555" s="147" t="s">
        <v>798</v>
      </c>
      <c r="E2555" s="147" t="s">
        <v>96</v>
      </c>
      <c r="F2555" s="147" t="s">
        <v>21</v>
      </c>
      <c r="G2555" s="147" t="s">
        <v>15516</v>
      </c>
      <c r="H2555" s="246">
        <v>2958465</v>
      </c>
      <c r="I2555" s="246">
        <v>1</v>
      </c>
      <c r="J2555" s="147" t="s">
        <v>1406</v>
      </c>
    </row>
    <row r="2556" spans="2:10" x14ac:dyDescent="0.2">
      <c r="B2556" s="148" t="s">
        <v>13248</v>
      </c>
      <c r="C2556" s="149" t="s">
        <v>4004</v>
      </c>
      <c r="D2556" s="147" t="s">
        <v>798</v>
      </c>
      <c r="E2556" s="147" t="s">
        <v>96</v>
      </c>
      <c r="F2556" s="147" t="s">
        <v>21</v>
      </c>
      <c r="G2556" s="147" t="s">
        <v>15516</v>
      </c>
      <c r="H2556" s="246">
        <v>2958465</v>
      </c>
      <c r="I2556" s="246">
        <v>1</v>
      </c>
      <c r="J2556" s="147" t="s">
        <v>1406</v>
      </c>
    </row>
    <row r="2557" spans="2:10" x14ac:dyDescent="0.2">
      <c r="B2557" s="148" t="s">
        <v>13248</v>
      </c>
      <c r="C2557" s="149" t="s">
        <v>3990</v>
      </c>
      <c r="D2557" s="147" t="s">
        <v>798</v>
      </c>
      <c r="E2557" s="147" t="s">
        <v>96</v>
      </c>
      <c r="F2557" s="147" t="s">
        <v>21</v>
      </c>
      <c r="G2557" s="147" t="s">
        <v>15516</v>
      </c>
      <c r="H2557" s="246">
        <v>2958465</v>
      </c>
      <c r="I2557" s="246">
        <v>1</v>
      </c>
      <c r="J2557" s="147" t="s">
        <v>1406</v>
      </c>
    </row>
    <row r="2558" spans="2:10" x14ac:dyDescent="0.2">
      <c r="B2558" s="148" t="s">
        <v>13248</v>
      </c>
      <c r="C2558" s="149" t="s">
        <v>3989</v>
      </c>
      <c r="D2558" s="147" t="s">
        <v>798</v>
      </c>
      <c r="E2558" s="147" t="s">
        <v>96</v>
      </c>
      <c r="F2558" s="147" t="s">
        <v>21</v>
      </c>
      <c r="G2558" s="147" t="s">
        <v>15516</v>
      </c>
      <c r="H2558" s="246">
        <v>2958465</v>
      </c>
      <c r="I2558" s="246">
        <v>1</v>
      </c>
      <c r="J2558" s="147" t="s">
        <v>1406</v>
      </c>
    </row>
    <row r="2559" spans="2:10" x14ac:dyDescent="0.2">
      <c r="B2559" s="148" t="s">
        <v>13248</v>
      </c>
      <c r="C2559" s="149" t="s">
        <v>3992</v>
      </c>
      <c r="D2559" s="147" t="s">
        <v>798</v>
      </c>
      <c r="E2559" s="147" t="s">
        <v>96</v>
      </c>
      <c r="F2559" s="147" t="s">
        <v>21</v>
      </c>
      <c r="G2559" s="147" t="s">
        <v>15516</v>
      </c>
      <c r="H2559" s="246">
        <v>2958465</v>
      </c>
      <c r="I2559" s="246">
        <v>1</v>
      </c>
      <c r="J2559" s="147" t="s">
        <v>1406</v>
      </c>
    </row>
    <row r="2560" spans="2:10" x14ac:dyDescent="0.2">
      <c r="B2560" s="148" t="s">
        <v>13248</v>
      </c>
      <c r="C2560" s="149" t="s">
        <v>3991</v>
      </c>
      <c r="D2560" s="147" t="s">
        <v>798</v>
      </c>
      <c r="E2560" s="147" t="s">
        <v>96</v>
      </c>
      <c r="F2560" s="147" t="s">
        <v>21</v>
      </c>
      <c r="G2560" s="147" t="s">
        <v>15516</v>
      </c>
      <c r="H2560" s="246">
        <v>2958465</v>
      </c>
      <c r="I2560" s="246">
        <v>1</v>
      </c>
      <c r="J2560" s="147" t="s">
        <v>1406</v>
      </c>
    </row>
    <row r="2561" spans="2:10" x14ac:dyDescent="0.2">
      <c r="B2561" s="148" t="s">
        <v>13248</v>
      </c>
      <c r="C2561" s="149" t="s">
        <v>15517</v>
      </c>
      <c r="D2561" s="147" t="s">
        <v>798</v>
      </c>
      <c r="E2561" s="147" t="s">
        <v>15098</v>
      </c>
      <c r="F2561" s="147" t="s">
        <v>21</v>
      </c>
      <c r="G2561" s="147" t="s">
        <v>15518</v>
      </c>
      <c r="H2561" s="246">
        <v>2958465</v>
      </c>
      <c r="I2561" s="246">
        <v>42370</v>
      </c>
      <c r="J2561" s="147" t="s">
        <v>1406</v>
      </c>
    </row>
    <row r="2562" spans="2:10" x14ac:dyDescent="0.2">
      <c r="B2562" s="148" t="s">
        <v>13248</v>
      </c>
      <c r="C2562" s="149" t="s">
        <v>15519</v>
      </c>
      <c r="D2562" s="147" t="s">
        <v>798</v>
      </c>
      <c r="E2562" s="147" t="s">
        <v>15098</v>
      </c>
      <c r="F2562" s="147" t="s">
        <v>21</v>
      </c>
      <c r="G2562" s="147" t="s">
        <v>15518</v>
      </c>
      <c r="H2562" s="246">
        <v>2958465</v>
      </c>
      <c r="I2562" s="246">
        <v>42370</v>
      </c>
      <c r="J2562" s="147" t="s">
        <v>1406</v>
      </c>
    </row>
    <row r="2563" spans="2:10" x14ac:dyDescent="0.2">
      <c r="B2563" s="148" t="s">
        <v>13248</v>
      </c>
      <c r="C2563" s="149" t="s">
        <v>15520</v>
      </c>
      <c r="D2563" s="147" t="s">
        <v>798</v>
      </c>
      <c r="E2563" s="147" t="s">
        <v>15098</v>
      </c>
      <c r="F2563" s="147" t="s">
        <v>21</v>
      </c>
      <c r="G2563" s="147" t="s">
        <v>15518</v>
      </c>
      <c r="H2563" s="246">
        <v>2958465</v>
      </c>
      <c r="I2563" s="246">
        <v>42370</v>
      </c>
      <c r="J2563" s="147" t="s">
        <v>1406</v>
      </c>
    </row>
    <row r="2564" spans="2:10" x14ac:dyDescent="0.2">
      <c r="B2564" s="148" t="s">
        <v>13248</v>
      </c>
      <c r="C2564" s="149" t="s">
        <v>15521</v>
      </c>
      <c r="D2564" s="147" t="s">
        <v>798</v>
      </c>
      <c r="E2564" s="147" t="s">
        <v>15098</v>
      </c>
      <c r="F2564" s="147" t="s">
        <v>21</v>
      </c>
      <c r="G2564" s="147" t="s">
        <v>15518</v>
      </c>
      <c r="H2564" s="246">
        <v>2958465</v>
      </c>
      <c r="I2564" s="246">
        <v>42370</v>
      </c>
      <c r="J2564" s="147" t="s">
        <v>1406</v>
      </c>
    </row>
    <row r="2565" spans="2:10" x14ac:dyDescent="0.2">
      <c r="B2565" s="148" t="s">
        <v>13248</v>
      </c>
      <c r="C2565" s="149" t="s">
        <v>15522</v>
      </c>
      <c r="D2565" s="147" t="s">
        <v>798</v>
      </c>
      <c r="E2565" s="147" t="s">
        <v>15098</v>
      </c>
      <c r="F2565" s="147" t="s">
        <v>21</v>
      </c>
      <c r="G2565" s="147" t="s">
        <v>15518</v>
      </c>
      <c r="H2565" s="246">
        <v>2958465</v>
      </c>
      <c r="I2565" s="246">
        <v>42370</v>
      </c>
      <c r="J2565" s="147" t="s">
        <v>1406</v>
      </c>
    </row>
    <row r="2566" spans="2:10" x14ac:dyDescent="0.2">
      <c r="B2566" s="148" t="s">
        <v>13248</v>
      </c>
      <c r="C2566" s="149" t="s">
        <v>15523</v>
      </c>
      <c r="D2566" s="147" t="s">
        <v>798</v>
      </c>
      <c r="E2566" s="147" t="s">
        <v>15098</v>
      </c>
      <c r="F2566" s="147" t="s">
        <v>21</v>
      </c>
      <c r="G2566" s="147" t="s">
        <v>15518</v>
      </c>
      <c r="H2566" s="246">
        <v>2958465</v>
      </c>
      <c r="I2566" s="246">
        <v>42370</v>
      </c>
      <c r="J2566" s="147" t="s">
        <v>1406</v>
      </c>
    </row>
    <row r="2567" spans="2:10" x14ac:dyDescent="0.2">
      <c r="B2567" s="148" t="s">
        <v>13248</v>
      </c>
      <c r="C2567" s="149" t="s">
        <v>15524</v>
      </c>
      <c r="D2567" s="147" t="s">
        <v>798</v>
      </c>
      <c r="E2567" s="147" t="s">
        <v>15098</v>
      </c>
      <c r="F2567" s="147" t="s">
        <v>21</v>
      </c>
      <c r="G2567" s="147" t="s">
        <v>15518</v>
      </c>
      <c r="H2567" s="246">
        <v>2958465</v>
      </c>
      <c r="I2567" s="246">
        <v>42370</v>
      </c>
      <c r="J2567" s="147" t="s">
        <v>1406</v>
      </c>
    </row>
    <row r="2568" spans="2:10" x14ac:dyDescent="0.2">
      <c r="B2568" s="148" t="s">
        <v>13248</v>
      </c>
      <c r="C2568" s="149" t="s">
        <v>15525</v>
      </c>
      <c r="D2568" s="147" t="s">
        <v>798</v>
      </c>
      <c r="E2568" s="147" t="s">
        <v>15098</v>
      </c>
      <c r="F2568" s="147" t="s">
        <v>21</v>
      </c>
      <c r="G2568" s="147" t="s">
        <v>15518</v>
      </c>
      <c r="H2568" s="246">
        <v>2958465</v>
      </c>
      <c r="I2568" s="246">
        <v>42370</v>
      </c>
      <c r="J2568" s="147" t="s">
        <v>1406</v>
      </c>
    </row>
    <row r="2569" spans="2:10" x14ac:dyDescent="0.2">
      <c r="B2569" s="148" t="s">
        <v>13248</v>
      </c>
      <c r="C2569" s="149" t="s">
        <v>15526</v>
      </c>
      <c r="D2569" s="147" t="s">
        <v>798</v>
      </c>
      <c r="E2569" s="147" t="s">
        <v>15098</v>
      </c>
      <c r="F2569" s="147" t="s">
        <v>21</v>
      </c>
      <c r="G2569" s="147" t="s">
        <v>15518</v>
      </c>
      <c r="H2569" s="246">
        <v>2958465</v>
      </c>
      <c r="I2569" s="246">
        <v>42370</v>
      </c>
      <c r="J2569" s="147" t="s">
        <v>1406</v>
      </c>
    </row>
    <row r="2570" spans="2:10" x14ac:dyDescent="0.2">
      <c r="B2570" s="148" t="s">
        <v>13248</v>
      </c>
      <c r="C2570" s="149" t="s">
        <v>15527</v>
      </c>
      <c r="D2570" s="147" t="s">
        <v>798</v>
      </c>
      <c r="E2570" s="147" t="s">
        <v>15098</v>
      </c>
      <c r="F2570" s="147" t="s">
        <v>21</v>
      </c>
      <c r="G2570" s="147" t="s">
        <v>15518</v>
      </c>
      <c r="H2570" s="246">
        <v>2958465</v>
      </c>
      <c r="I2570" s="246">
        <v>42370</v>
      </c>
      <c r="J2570" s="147" t="s">
        <v>1406</v>
      </c>
    </row>
    <row r="2571" spans="2:10" x14ac:dyDescent="0.2">
      <c r="B2571" s="148" t="s">
        <v>13248</v>
      </c>
      <c r="C2571" s="149" t="s">
        <v>15528</v>
      </c>
      <c r="D2571" s="147" t="s">
        <v>798</v>
      </c>
      <c r="E2571" s="147" t="s">
        <v>15098</v>
      </c>
      <c r="F2571" s="147" t="s">
        <v>21</v>
      </c>
      <c r="G2571" s="147" t="s">
        <v>15518</v>
      </c>
      <c r="H2571" s="246">
        <v>2958465</v>
      </c>
      <c r="I2571" s="246">
        <v>42370</v>
      </c>
      <c r="J2571" s="147" t="s">
        <v>1406</v>
      </c>
    </row>
    <row r="2572" spans="2:10" x14ac:dyDescent="0.2">
      <c r="B2572" s="148" t="s">
        <v>13248</v>
      </c>
      <c r="C2572" s="149" t="s">
        <v>15529</v>
      </c>
      <c r="D2572" s="147" t="s">
        <v>798</v>
      </c>
      <c r="E2572" s="147" t="s">
        <v>15098</v>
      </c>
      <c r="F2572" s="147" t="s">
        <v>21</v>
      </c>
      <c r="G2572" s="147" t="s">
        <v>15518</v>
      </c>
      <c r="H2572" s="246">
        <v>2958465</v>
      </c>
      <c r="I2572" s="246">
        <v>42370</v>
      </c>
      <c r="J2572" s="147" t="s">
        <v>1406</v>
      </c>
    </row>
    <row r="2573" spans="2:10" x14ac:dyDescent="0.2">
      <c r="B2573" s="148" t="s">
        <v>13248</v>
      </c>
      <c r="C2573" s="149" t="s">
        <v>15530</v>
      </c>
      <c r="D2573" s="147" t="s">
        <v>798</v>
      </c>
      <c r="E2573" s="147" t="s">
        <v>15098</v>
      </c>
      <c r="F2573" s="147" t="s">
        <v>21</v>
      </c>
      <c r="G2573" s="147" t="s">
        <v>15518</v>
      </c>
      <c r="H2573" s="246">
        <v>2958465</v>
      </c>
      <c r="I2573" s="246">
        <v>42370</v>
      </c>
      <c r="J2573" s="147" t="s">
        <v>1406</v>
      </c>
    </row>
    <row r="2574" spans="2:10" x14ac:dyDescent="0.2">
      <c r="B2574" s="148" t="s">
        <v>13248</v>
      </c>
      <c r="C2574" s="149" t="s">
        <v>15531</v>
      </c>
      <c r="D2574" s="147" t="s">
        <v>798</v>
      </c>
      <c r="E2574" s="147" t="s">
        <v>15098</v>
      </c>
      <c r="F2574" s="147" t="s">
        <v>21</v>
      </c>
      <c r="G2574" s="147" t="s">
        <v>15518</v>
      </c>
      <c r="H2574" s="246">
        <v>2958465</v>
      </c>
      <c r="I2574" s="246">
        <v>42370</v>
      </c>
      <c r="J2574" s="147" t="s">
        <v>1406</v>
      </c>
    </row>
    <row r="2575" spans="2:10" x14ac:dyDescent="0.2">
      <c r="B2575" s="148" t="s">
        <v>13248</v>
      </c>
      <c r="C2575" s="149" t="s">
        <v>15532</v>
      </c>
      <c r="D2575" s="147" t="s">
        <v>798</v>
      </c>
      <c r="E2575" s="147" t="s">
        <v>15098</v>
      </c>
      <c r="F2575" s="147" t="s">
        <v>21</v>
      </c>
      <c r="G2575" s="147" t="s">
        <v>15518</v>
      </c>
      <c r="H2575" s="246">
        <v>2958465</v>
      </c>
      <c r="I2575" s="246">
        <v>42370</v>
      </c>
      <c r="J2575" s="147" t="s">
        <v>1406</v>
      </c>
    </row>
    <row r="2576" spans="2:10" x14ac:dyDescent="0.2">
      <c r="B2576" s="148" t="s">
        <v>13248</v>
      </c>
      <c r="C2576" s="149" t="s">
        <v>15533</v>
      </c>
      <c r="D2576" s="147" t="s">
        <v>798</v>
      </c>
      <c r="E2576" s="147" t="s">
        <v>15098</v>
      </c>
      <c r="F2576" s="147" t="s">
        <v>21</v>
      </c>
      <c r="G2576" s="147" t="s">
        <v>15518</v>
      </c>
      <c r="H2576" s="246">
        <v>2958465</v>
      </c>
      <c r="I2576" s="246">
        <v>42370</v>
      </c>
      <c r="J2576" s="147" t="s">
        <v>1406</v>
      </c>
    </row>
    <row r="2577" spans="2:10" x14ac:dyDescent="0.2">
      <c r="B2577" s="148" t="s">
        <v>13248</v>
      </c>
      <c r="C2577" s="149" t="s">
        <v>15534</v>
      </c>
      <c r="D2577" s="147" t="s">
        <v>798</v>
      </c>
      <c r="E2577" s="147" t="s">
        <v>15098</v>
      </c>
      <c r="F2577" s="147" t="s">
        <v>21</v>
      </c>
      <c r="G2577" s="147" t="s">
        <v>15518</v>
      </c>
      <c r="H2577" s="246">
        <v>2958465</v>
      </c>
      <c r="I2577" s="246">
        <v>42370</v>
      </c>
      <c r="J2577" s="147" t="s">
        <v>1406</v>
      </c>
    </row>
    <row r="2578" spans="2:10" x14ac:dyDescent="0.2">
      <c r="B2578" s="148" t="s">
        <v>13248</v>
      </c>
      <c r="C2578" s="149" t="s">
        <v>15535</v>
      </c>
      <c r="D2578" s="147" t="s">
        <v>798</v>
      </c>
      <c r="E2578" s="147" t="s">
        <v>15098</v>
      </c>
      <c r="F2578" s="147" t="s">
        <v>21</v>
      </c>
      <c r="G2578" s="147" t="s">
        <v>15518</v>
      </c>
      <c r="H2578" s="246">
        <v>2958465</v>
      </c>
      <c r="I2578" s="246">
        <v>42370</v>
      </c>
      <c r="J2578" s="147" t="s">
        <v>1406</v>
      </c>
    </row>
    <row r="2579" spans="2:10" x14ac:dyDescent="0.2">
      <c r="B2579" s="148" t="s">
        <v>13248</v>
      </c>
      <c r="C2579" s="149" t="s">
        <v>15536</v>
      </c>
      <c r="D2579" s="147" t="s">
        <v>798</v>
      </c>
      <c r="E2579" s="147" t="s">
        <v>15115</v>
      </c>
      <c r="F2579" s="147" t="s">
        <v>21</v>
      </c>
      <c r="G2579" s="147" t="s">
        <v>15537</v>
      </c>
      <c r="H2579" s="246">
        <v>2958465</v>
      </c>
      <c r="I2579" s="246">
        <v>42370</v>
      </c>
      <c r="J2579" s="147" t="s">
        <v>1406</v>
      </c>
    </row>
    <row r="2580" spans="2:10" x14ac:dyDescent="0.2">
      <c r="B2580" s="148" t="s">
        <v>13248</v>
      </c>
      <c r="C2580" s="149" t="s">
        <v>15538</v>
      </c>
      <c r="D2580" s="147" t="s">
        <v>798</v>
      </c>
      <c r="E2580" s="147" t="s">
        <v>15115</v>
      </c>
      <c r="F2580" s="147" t="s">
        <v>21</v>
      </c>
      <c r="G2580" s="147" t="s">
        <v>15537</v>
      </c>
      <c r="H2580" s="246">
        <v>2958465</v>
      </c>
      <c r="I2580" s="246">
        <v>42370</v>
      </c>
      <c r="J2580" s="147" t="s">
        <v>1406</v>
      </c>
    </row>
    <row r="2581" spans="2:10" x14ac:dyDescent="0.2">
      <c r="B2581" s="148" t="s">
        <v>13248</v>
      </c>
      <c r="C2581" s="149" t="s">
        <v>15539</v>
      </c>
      <c r="D2581" s="147" t="s">
        <v>798</v>
      </c>
      <c r="E2581" s="147" t="s">
        <v>15115</v>
      </c>
      <c r="F2581" s="147" t="s">
        <v>21</v>
      </c>
      <c r="G2581" s="147" t="s">
        <v>15537</v>
      </c>
      <c r="H2581" s="246">
        <v>2958465</v>
      </c>
      <c r="I2581" s="246">
        <v>42370</v>
      </c>
      <c r="J2581" s="147" t="s">
        <v>1406</v>
      </c>
    </row>
    <row r="2582" spans="2:10" x14ac:dyDescent="0.2">
      <c r="B2582" s="148" t="s">
        <v>13248</v>
      </c>
      <c r="C2582" s="149" t="s">
        <v>15540</v>
      </c>
      <c r="D2582" s="147" t="s">
        <v>798</v>
      </c>
      <c r="E2582" s="147" t="s">
        <v>15115</v>
      </c>
      <c r="F2582" s="147" t="s">
        <v>21</v>
      </c>
      <c r="G2582" s="147" t="s">
        <v>15537</v>
      </c>
      <c r="H2582" s="246">
        <v>2958465</v>
      </c>
      <c r="I2582" s="246">
        <v>42370</v>
      </c>
      <c r="J2582" s="147" t="s">
        <v>1406</v>
      </c>
    </row>
    <row r="2583" spans="2:10" x14ac:dyDescent="0.2">
      <c r="B2583" s="148" t="s">
        <v>13248</v>
      </c>
      <c r="C2583" s="149" t="s">
        <v>15541</v>
      </c>
      <c r="D2583" s="147" t="s">
        <v>798</v>
      </c>
      <c r="E2583" s="147" t="s">
        <v>15115</v>
      </c>
      <c r="F2583" s="147" t="s">
        <v>21</v>
      </c>
      <c r="G2583" s="147" t="s">
        <v>15537</v>
      </c>
      <c r="H2583" s="246">
        <v>2958465</v>
      </c>
      <c r="I2583" s="246">
        <v>42370</v>
      </c>
      <c r="J2583" s="147" t="s">
        <v>1406</v>
      </c>
    </row>
    <row r="2584" spans="2:10" x14ac:dyDescent="0.2">
      <c r="B2584" s="148" t="s">
        <v>13248</v>
      </c>
      <c r="C2584" s="149" t="s">
        <v>15542</v>
      </c>
      <c r="D2584" s="147" t="s">
        <v>798</v>
      </c>
      <c r="E2584" s="147" t="s">
        <v>15115</v>
      </c>
      <c r="F2584" s="147" t="s">
        <v>21</v>
      </c>
      <c r="G2584" s="147" t="s">
        <v>15537</v>
      </c>
      <c r="H2584" s="246">
        <v>2958465</v>
      </c>
      <c r="I2584" s="246">
        <v>42370</v>
      </c>
      <c r="J2584" s="147" t="s">
        <v>1406</v>
      </c>
    </row>
    <row r="2585" spans="2:10" x14ac:dyDescent="0.2">
      <c r="B2585" s="148" t="s">
        <v>13248</v>
      </c>
      <c r="C2585" s="149" t="s">
        <v>15543</v>
      </c>
      <c r="D2585" s="147" t="s">
        <v>798</v>
      </c>
      <c r="E2585" s="147" t="s">
        <v>15115</v>
      </c>
      <c r="F2585" s="147" t="s">
        <v>21</v>
      </c>
      <c r="G2585" s="147" t="s">
        <v>15537</v>
      </c>
      <c r="H2585" s="246">
        <v>2958465</v>
      </c>
      <c r="I2585" s="246">
        <v>42370</v>
      </c>
      <c r="J2585" s="147" t="s">
        <v>1406</v>
      </c>
    </row>
    <row r="2586" spans="2:10" x14ac:dyDescent="0.2">
      <c r="B2586" s="148" t="s">
        <v>13248</v>
      </c>
      <c r="C2586" s="149" t="s">
        <v>15544</v>
      </c>
      <c r="D2586" s="147" t="s">
        <v>798</v>
      </c>
      <c r="E2586" s="147" t="s">
        <v>15115</v>
      </c>
      <c r="F2586" s="147" t="s">
        <v>21</v>
      </c>
      <c r="G2586" s="147" t="s">
        <v>15537</v>
      </c>
      <c r="H2586" s="246">
        <v>2958465</v>
      </c>
      <c r="I2586" s="246">
        <v>42370</v>
      </c>
      <c r="J2586" s="147" t="s">
        <v>1406</v>
      </c>
    </row>
    <row r="2587" spans="2:10" x14ac:dyDescent="0.2">
      <c r="B2587" s="148" t="s">
        <v>13248</v>
      </c>
      <c r="C2587" s="149" t="s">
        <v>15545</v>
      </c>
      <c r="D2587" s="147" t="s">
        <v>798</v>
      </c>
      <c r="E2587" s="147" t="s">
        <v>15115</v>
      </c>
      <c r="F2587" s="147" t="s">
        <v>21</v>
      </c>
      <c r="G2587" s="147" t="s">
        <v>15537</v>
      </c>
      <c r="H2587" s="246">
        <v>2958465</v>
      </c>
      <c r="I2587" s="246">
        <v>42370</v>
      </c>
      <c r="J2587" s="147" t="s">
        <v>1406</v>
      </c>
    </row>
    <row r="2588" spans="2:10" x14ac:dyDescent="0.2">
      <c r="B2588" s="148" t="s">
        <v>13248</v>
      </c>
      <c r="C2588" s="149" t="s">
        <v>15546</v>
      </c>
      <c r="D2588" s="147" t="s">
        <v>798</v>
      </c>
      <c r="E2588" s="147" t="s">
        <v>15115</v>
      </c>
      <c r="F2588" s="147" t="s">
        <v>21</v>
      </c>
      <c r="G2588" s="147" t="s">
        <v>15537</v>
      </c>
      <c r="H2588" s="246">
        <v>2958465</v>
      </c>
      <c r="I2588" s="246">
        <v>42370</v>
      </c>
      <c r="J2588" s="147" t="s">
        <v>1406</v>
      </c>
    </row>
    <row r="2589" spans="2:10" x14ac:dyDescent="0.2">
      <c r="B2589" s="148" t="s">
        <v>13248</v>
      </c>
      <c r="C2589" s="149" t="s">
        <v>15547</v>
      </c>
      <c r="D2589" s="147" t="s">
        <v>798</v>
      </c>
      <c r="E2589" s="147" t="s">
        <v>15115</v>
      </c>
      <c r="F2589" s="147" t="s">
        <v>21</v>
      </c>
      <c r="G2589" s="147" t="s">
        <v>15537</v>
      </c>
      <c r="H2589" s="246">
        <v>2958465</v>
      </c>
      <c r="I2589" s="246">
        <v>42370</v>
      </c>
      <c r="J2589" s="147" t="s">
        <v>1406</v>
      </c>
    </row>
    <row r="2590" spans="2:10" x14ac:dyDescent="0.2">
      <c r="B2590" s="148" t="s">
        <v>13248</v>
      </c>
      <c r="C2590" s="149" t="s">
        <v>15548</v>
      </c>
      <c r="D2590" s="147" t="s">
        <v>798</v>
      </c>
      <c r="E2590" s="147" t="s">
        <v>15115</v>
      </c>
      <c r="F2590" s="147" t="s">
        <v>21</v>
      </c>
      <c r="G2590" s="147" t="s">
        <v>15537</v>
      </c>
      <c r="H2590" s="246">
        <v>2958465</v>
      </c>
      <c r="I2590" s="246">
        <v>42370</v>
      </c>
      <c r="J2590" s="147" t="s">
        <v>1406</v>
      </c>
    </row>
    <row r="2591" spans="2:10" x14ac:dyDescent="0.2">
      <c r="B2591" s="148" t="s">
        <v>13248</v>
      </c>
      <c r="C2591" s="149" t="s">
        <v>15549</v>
      </c>
      <c r="D2591" s="147" t="s">
        <v>798</v>
      </c>
      <c r="E2591" s="147" t="s">
        <v>15115</v>
      </c>
      <c r="F2591" s="147" t="s">
        <v>21</v>
      </c>
      <c r="G2591" s="147" t="s">
        <v>15537</v>
      </c>
      <c r="H2591" s="246">
        <v>2958465</v>
      </c>
      <c r="I2591" s="246">
        <v>42370</v>
      </c>
      <c r="J2591" s="147" t="s">
        <v>1406</v>
      </c>
    </row>
    <row r="2592" spans="2:10" x14ac:dyDescent="0.2">
      <c r="B2592" s="148" t="s">
        <v>13248</v>
      </c>
      <c r="C2592" s="149" t="s">
        <v>15550</v>
      </c>
      <c r="D2592" s="147" t="s">
        <v>798</v>
      </c>
      <c r="E2592" s="147" t="s">
        <v>15115</v>
      </c>
      <c r="F2592" s="147" t="s">
        <v>21</v>
      </c>
      <c r="G2592" s="147" t="s">
        <v>15537</v>
      </c>
      <c r="H2592" s="246">
        <v>2958465</v>
      </c>
      <c r="I2592" s="246">
        <v>42370</v>
      </c>
      <c r="J2592" s="147" t="s">
        <v>1406</v>
      </c>
    </row>
    <row r="2593" spans="2:10" x14ac:dyDescent="0.2">
      <c r="B2593" s="148" t="s">
        <v>13248</v>
      </c>
      <c r="C2593" s="149" t="s">
        <v>15551</v>
      </c>
      <c r="D2593" s="147" t="s">
        <v>798</v>
      </c>
      <c r="E2593" s="147" t="s">
        <v>15115</v>
      </c>
      <c r="F2593" s="147" t="s">
        <v>21</v>
      </c>
      <c r="G2593" s="147" t="s">
        <v>15537</v>
      </c>
      <c r="H2593" s="246">
        <v>2958465</v>
      </c>
      <c r="I2593" s="246">
        <v>42370</v>
      </c>
      <c r="J2593" s="147" t="s">
        <v>1406</v>
      </c>
    </row>
    <row r="2594" spans="2:10" x14ac:dyDescent="0.2">
      <c r="B2594" s="148" t="s">
        <v>13248</v>
      </c>
      <c r="C2594" s="149" t="s">
        <v>15552</v>
      </c>
      <c r="D2594" s="147" t="s">
        <v>798</v>
      </c>
      <c r="E2594" s="147" t="s">
        <v>15115</v>
      </c>
      <c r="F2594" s="147" t="s">
        <v>21</v>
      </c>
      <c r="G2594" s="147" t="s">
        <v>15537</v>
      </c>
      <c r="H2594" s="246">
        <v>2958465</v>
      </c>
      <c r="I2594" s="246">
        <v>42370</v>
      </c>
      <c r="J2594" s="147" t="s">
        <v>1406</v>
      </c>
    </row>
    <row r="2595" spans="2:10" x14ac:dyDescent="0.2">
      <c r="B2595" s="148" t="s">
        <v>13248</v>
      </c>
      <c r="C2595" s="149" t="s">
        <v>15553</v>
      </c>
      <c r="D2595" s="147" t="s">
        <v>798</v>
      </c>
      <c r="E2595" s="147" t="s">
        <v>15115</v>
      </c>
      <c r="F2595" s="147" t="s">
        <v>21</v>
      </c>
      <c r="G2595" s="147" t="s">
        <v>15537</v>
      </c>
      <c r="H2595" s="246">
        <v>2958465</v>
      </c>
      <c r="I2595" s="246">
        <v>42370</v>
      </c>
      <c r="J2595" s="147" t="s">
        <v>1406</v>
      </c>
    </row>
    <row r="2596" spans="2:10" x14ac:dyDescent="0.2">
      <c r="B2596" s="148" t="s">
        <v>13248</v>
      </c>
      <c r="C2596" s="149" t="s">
        <v>15554</v>
      </c>
      <c r="D2596" s="147" t="s">
        <v>798</v>
      </c>
      <c r="E2596" s="147" t="s">
        <v>15115</v>
      </c>
      <c r="F2596" s="147" t="s">
        <v>21</v>
      </c>
      <c r="G2596" s="147" t="s">
        <v>15537</v>
      </c>
      <c r="H2596" s="246">
        <v>2958465</v>
      </c>
      <c r="I2596" s="246">
        <v>42370</v>
      </c>
      <c r="J2596" s="147" t="s">
        <v>1406</v>
      </c>
    </row>
    <row r="2597" spans="2:10" x14ac:dyDescent="0.2">
      <c r="B2597" s="148" t="s">
        <v>13248</v>
      </c>
      <c r="C2597" s="149" t="s">
        <v>4094</v>
      </c>
      <c r="D2597" s="147" t="s">
        <v>798</v>
      </c>
      <c r="E2597" s="147" t="s">
        <v>323</v>
      </c>
      <c r="F2597" s="147" t="s">
        <v>21</v>
      </c>
      <c r="G2597" s="147" t="s">
        <v>15555</v>
      </c>
      <c r="H2597" s="246">
        <v>2958465</v>
      </c>
      <c r="I2597" s="246">
        <v>1</v>
      </c>
      <c r="J2597" s="147" t="s">
        <v>1406</v>
      </c>
    </row>
    <row r="2598" spans="2:10" x14ac:dyDescent="0.2">
      <c r="B2598" s="148" t="s">
        <v>13248</v>
      </c>
      <c r="C2598" s="149" t="s">
        <v>4102</v>
      </c>
      <c r="D2598" s="147" t="s">
        <v>798</v>
      </c>
      <c r="E2598" s="147" t="s">
        <v>323</v>
      </c>
      <c r="F2598" s="147" t="s">
        <v>21</v>
      </c>
      <c r="G2598" s="147" t="s">
        <v>15555</v>
      </c>
      <c r="H2598" s="246">
        <v>2958465</v>
      </c>
      <c r="I2598" s="246">
        <v>1</v>
      </c>
      <c r="J2598" s="147" t="s">
        <v>1406</v>
      </c>
    </row>
    <row r="2599" spans="2:10" x14ac:dyDescent="0.2">
      <c r="B2599" s="148" t="s">
        <v>13248</v>
      </c>
      <c r="C2599" s="149" t="s">
        <v>4103</v>
      </c>
      <c r="D2599" s="147" t="s">
        <v>798</v>
      </c>
      <c r="E2599" s="147" t="s">
        <v>323</v>
      </c>
      <c r="F2599" s="147" t="s">
        <v>21</v>
      </c>
      <c r="G2599" s="147" t="s">
        <v>15555</v>
      </c>
      <c r="H2599" s="246">
        <v>2958465</v>
      </c>
      <c r="I2599" s="246">
        <v>1</v>
      </c>
      <c r="J2599" s="147" t="s">
        <v>1406</v>
      </c>
    </row>
    <row r="2600" spans="2:10" x14ac:dyDescent="0.2">
      <c r="B2600" s="148" t="s">
        <v>13248</v>
      </c>
      <c r="C2600" s="149" t="s">
        <v>4100</v>
      </c>
      <c r="D2600" s="147" t="s">
        <v>798</v>
      </c>
      <c r="E2600" s="147" t="s">
        <v>323</v>
      </c>
      <c r="F2600" s="147" t="s">
        <v>21</v>
      </c>
      <c r="G2600" s="147" t="s">
        <v>15555</v>
      </c>
      <c r="H2600" s="246">
        <v>2958465</v>
      </c>
      <c r="I2600" s="246">
        <v>1</v>
      </c>
      <c r="J2600" s="147" t="s">
        <v>1406</v>
      </c>
    </row>
    <row r="2601" spans="2:10" x14ac:dyDescent="0.2">
      <c r="B2601" s="148" t="s">
        <v>13248</v>
      </c>
      <c r="C2601" s="149" t="s">
        <v>4093</v>
      </c>
      <c r="D2601" s="147" t="s">
        <v>798</v>
      </c>
      <c r="E2601" s="147" t="s">
        <v>323</v>
      </c>
      <c r="F2601" s="147" t="s">
        <v>21</v>
      </c>
      <c r="G2601" s="147" t="s">
        <v>15555</v>
      </c>
      <c r="H2601" s="246">
        <v>2958465</v>
      </c>
      <c r="I2601" s="246">
        <v>1</v>
      </c>
      <c r="J2601" s="147" t="s">
        <v>1406</v>
      </c>
    </row>
    <row r="2602" spans="2:10" x14ac:dyDescent="0.2">
      <c r="B2602" s="148" t="s">
        <v>13248</v>
      </c>
      <c r="C2602" s="149" t="s">
        <v>4090</v>
      </c>
      <c r="D2602" s="147" t="s">
        <v>798</v>
      </c>
      <c r="E2602" s="147" t="s">
        <v>323</v>
      </c>
      <c r="F2602" s="147" t="s">
        <v>21</v>
      </c>
      <c r="G2602" s="147" t="s">
        <v>15555</v>
      </c>
      <c r="H2602" s="246">
        <v>2958465</v>
      </c>
      <c r="I2602" s="246">
        <v>1</v>
      </c>
      <c r="J2602" s="147" t="s">
        <v>1406</v>
      </c>
    </row>
    <row r="2603" spans="2:10" x14ac:dyDescent="0.2">
      <c r="B2603" s="148" t="s">
        <v>13248</v>
      </c>
      <c r="C2603" s="149" t="s">
        <v>4083</v>
      </c>
      <c r="D2603" s="147" t="s">
        <v>798</v>
      </c>
      <c r="E2603" s="147" t="s">
        <v>323</v>
      </c>
      <c r="F2603" s="147" t="s">
        <v>21</v>
      </c>
      <c r="G2603" s="147" t="s">
        <v>15555</v>
      </c>
      <c r="H2603" s="246">
        <v>2958465</v>
      </c>
      <c r="I2603" s="246">
        <v>1</v>
      </c>
      <c r="J2603" s="147" t="s">
        <v>1406</v>
      </c>
    </row>
    <row r="2604" spans="2:10" x14ac:dyDescent="0.2">
      <c r="B2604" s="148" t="s">
        <v>13248</v>
      </c>
      <c r="C2604" s="149" t="s">
        <v>4091</v>
      </c>
      <c r="D2604" s="147" t="s">
        <v>798</v>
      </c>
      <c r="E2604" s="147" t="s">
        <v>323</v>
      </c>
      <c r="F2604" s="147" t="s">
        <v>21</v>
      </c>
      <c r="G2604" s="147" t="s">
        <v>15555</v>
      </c>
      <c r="H2604" s="246">
        <v>2958465</v>
      </c>
      <c r="I2604" s="246">
        <v>1</v>
      </c>
      <c r="J2604" s="147" t="s">
        <v>1406</v>
      </c>
    </row>
    <row r="2605" spans="2:10" x14ac:dyDescent="0.2">
      <c r="B2605" s="148" t="s">
        <v>13248</v>
      </c>
      <c r="C2605" s="149" t="s">
        <v>4087</v>
      </c>
      <c r="D2605" s="147" t="s">
        <v>798</v>
      </c>
      <c r="E2605" s="147" t="s">
        <v>323</v>
      </c>
      <c r="F2605" s="147" t="s">
        <v>21</v>
      </c>
      <c r="G2605" s="147" t="s">
        <v>15555</v>
      </c>
      <c r="H2605" s="246">
        <v>2958465</v>
      </c>
      <c r="I2605" s="246">
        <v>1</v>
      </c>
      <c r="J2605" s="147" t="s">
        <v>1406</v>
      </c>
    </row>
    <row r="2606" spans="2:10" x14ac:dyDescent="0.2">
      <c r="B2606" s="148" t="s">
        <v>13248</v>
      </c>
      <c r="C2606" s="149" t="s">
        <v>4085</v>
      </c>
      <c r="D2606" s="147" t="s">
        <v>798</v>
      </c>
      <c r="E2606" s="147" t="s">
        <v>323</v>
      </c>
      <c r="F2606" s="147" t="s">
        <v>21</v>
      </c>
      <c r="G2606" s="147" t="s">
        <v>15555</v>
      </c>
      <c r="H2606" s="246">
        <v>2958465</v>
      </c>
      <c r="I2606" s="246">
        <v>1</v>
      </c>
      <c r="J2606" s="147" t="s">
        <v>1406</v>
      </c>
    </row>
    <row r="2607" spans="2:10" x14ac:dyDescent="0.2">
      <c r="B2607" s="148" t="s">
        <v>13248</v>
      </c>
      <c r="C2607" s="149" t="s">
        <v>4089</v>
      </c>
      <c r="D2607" s="147" t="s">
        <v>798</v>
      </c>
      <c r="E2607" s="147" t="s">
        <v>323</v>
      </c>
      <c r="F2607" s="147" t="s">
        <v>21</v>
      </c>
      <c r="G2607" s="147" t="s">
        <v>15555</v>
      </c>
      <c r="H2607" s="246">
        <v>2958465</v>
      </c>
      <c r="I2607" s="246">
        <v>1</v>
      </c>
      <c r="J2607" s="147" t="s">
        <v>1406</v>
      </c>
    </row>
    <row r="2608" spans="2:10" x14ac:dyDescent="0.2">
      <c r="B2608" s="148" t="s">
        <v>13248</v>
      </c>
      <c r="C2608" s="149" t="s">
        <v>4086</v>
      </c>
      <c r="D2608" s="147" t="s">
        <v>798</v>
      </c>
      <c r="E2608" s="147" t="s">
        <v>323</v>
      </c>
      <c r="F2608" s="147" t="s">
        <v>21</v>
      </c>
      <c r="G2608" s="147" t="s">
        <v>15555</v>
      </c>
      <c r="H2608" s="246">
        <v>2958465</v>
      </c>
      <c r="I2608" s="246">
        <v>1</v>
      </c>
      <c r="J2608" s="147" t="s">
        <v>1406</v>
      </c>
    </row>
    <row r="2609" spans="2:10" x14ac:dyDescent="0.2">
      <c r="B2609" s="148" t="s">
        <v>13248</v>
      </c>
      <c r="C2609" s="149" t="s">
        <v>4099</v>
      </c>
      <c r="D2609" s="147" t="s">
        <v>798</v>
      </c>
      <c r="E2609" s="147" t="s">
        <v>323</v>
      </c>
      <c r="F2609" s="147" t="s">
        <v>21</v>
      </c>
      <c r="G2609" s="147" t="s">
        <v>15555</v>
      </c>
      <c r="H2609" s="246">
        <v>2958465</v>
      </c>
      <c r="I2609" s="246">
        <v>1</v>
      </c>
      <c r="J2609" s="147" t="s">
        <v>1406</v>
      </c>
    </row>
    <row r="2610" spans="2:10" x14ac:dyDescent="0.2">
      <c r="B2610" s="148" t="s">
        <v>13248</v>
      </c>
      <c r="C2610" s="149" t="s">
        <v>4098</v>
      </c>
      <c r="D2610" s="147" t="s">
        <v>798</v>
      </c>
      <c r="E2610" s="147" t="s">
        <v>323</v>
      </c>
      <c r="F2610" s="147" t="s">
        <v>21</v>
      </c>
      <c r="G2610" s="147" t="s">
        <v>15555</v>
      </c>
      <c r="H2610" s="246">
        <v>2958465</v>
      </c>
      <c r="I2610" s="246">
        <v>1</v>
      </c>
      <c r="J2610" s="147" t="s">
        <v>1406</v>
      </c>
    </row>
    <row r="2611" spans="2:10" x14ac:dyDescent="0.2">
      <c r="B2611" s="148" t="s">
        <v>13248</v>
      </c>
      <c r="C2611" s="149" t="s">
        <v>4084</v>
      </c>
      <c r="D2611" s="147" t="s">
        <v>798</v>
      </c>
      <c r="E2611" s="147" t="s">
        <v>323</v>
      </c>
      <c r="F2611" s="147" t="s">
        <v>21</v>
      </c>
      <c r="G2611" s="147" t="s">
        <v>15555</v>
      </c>
      <c r="H2611" s="246">
        <v>2958465</v>
      </c>
      <c r="I2611" s="246">
        <v>1</v>
      </c>
      <c r="J2611" s="147" t="s">
        <v>1406</v>
      </c>
    </row>
    <row r="2612" spans="2:10" x14ac:dyDescent="0.2">
      <c r="B2612" s="148" t="s">
        <v>13248</v>
      </c>
      <c r="C2612" s="149" t="s">
        <v>4088</v>
      </c>
      <c r="D2612" s="147" t="s">
        <v>798</v>
      </c>
      <c r="E2612" s="147" t="s">
        <v>323</v>
      </c>
      <c r="F2612" s="147" t="s">
        <v>21</v>
      </c>
      <c r="G2612" s="147" t="s">
        <v>15555</v>
      </c>
      <c r="H2612" s="246">
        <v>2958465</v>
      </c>
      <c r="I2612" s="246">
        <v>1</v>
      </c>
      <c r="J2612" s="147" t="s">
        <v>1406</v>
      </c>
    </row>
    <row r="2613" spans="2:10" x14ac:dyDescent="0.2">
      <c r="B2613" s="148" t="s">
        <v>13248</v>
      </c>
      <c r="C2613" s="149" t="s">
        <v>4092</v>
      </c>
      <c r="D2613" s="147" t="s">
        <v>798</v>
      </c>
      <c r="E2613" s="147" t="s">
        <v>323</v>
      </c>
      <c r="F2613" s="147" t="s">
        <v>21</v>
      </c>
      <c r="G2613" s="147" t="s">
        <v>15555</v>
      </c>
      <c r="H2613" s="246">
        <v>2958465</v>
      </c>
      <c r="I2613" s="246">
        <v>1</v>
      </c>
      <c r="J2613" s="147" t="s">
        <v>1406</v>
      </c>
    </row>
    <row r="2614" spans="2:10" x14ac:dyDescent="0.2">
      <c r="B2614" s="148" t="s">
        <v>13248</v>
      </c>
      <c r="C2614" s="149" t="s">
        <v>4101</v>
      </c>
      <c r="D2614" s="147" t="s">
        <v>798</v>
      </c>
      <c r="E2614" s="147" t="s">
        <v>323</v>
      </c>
      <c r="F2614" s="147" t="s">
        <v>21</v>
      </c>
      <c r="G2614" s="147" t="s">
        <v>15555</v>
      </c>
      <c r="H2614" s="246">
        <v>2958465</v>
      </c>
      <c r="I2614" s="246">
        <v>1</v>
      </c>
      <c r="J2614" s="147" t="s">
        <v>1406</v>
      </c>
    </row>
    <row r="2615" spans="2:10" x14ac:dyDescent="0.2">
      <c r="B2615" s="148" t="s">
        <v>13248</v>
      </c>
      <c r="C2615" s="149" t="s">
        <v>4097</v>
      </c>
      <c r="D2615" s="147" t="s">
        <v>798</v>
      </c>
      <c r="E2615" s="147" t="s">
        <v>323</v>
      </c>
      <c r="F2615" s="147" t="s">
        <v>21</v>
      </c>
      <c r="G2615" s="147" t="s">
        <v>15555</v>
      </c>
      <c r="H2615" s="246">
        <v>2958465</v>
      </c>
      <c r="I2615" s="246">
        <v>1</v>
      </c>
      <c r="J2615" s="147" t="s">
        <v>1406</v>
      </c>
    </row>
    <row r="2616" spans="2:10" x14ac:dyDescent="0.2">
      <c r="B2616" s="148" t="s">
        <v>13248</v>
      </c>
      <c r="C2616" s="149" t="s">
        <v>4104</v>
      </c>
      <c r="D2616" s="147" t="s">
        <v>798</v>
      </c>
      <c r="E2616" s="147" t="s">
        <v>323</v>
      </c>
      <c r="F2616" s="147" t="s">
        <v>21</v>
      </c>
      <c r="G2616" s="147" t="s">
        <v>15555</v>
      </c>
      <c r="H2616" s="246">
        <v>2958465</v>
      </c>
      <c r="I2616" s="246">
        <v>1</v>
      </c>
      <c r="J2616" s="147" t="s">
        <v>1406</v>
      </c>
    </row>
    <row r="2617" spans="2:10" x14ac:dyDescent="0.2">
      <c r="B2617" s="148" t="s">
        <v>13248</v>
      </c>
      <c r="C2617" s="149" t="s">
        <v>4096</v>
      </c>
      <c r="D2617" s="147" t="s">
        <v>798</v>
      </c>
      <c r="E2617" s="147" t="s">
        <v>323</v>
      </c>
      <c r="F2617" s="147" t="s">
        <v>21</v>
      </c>
      <c r="G2617" s="147" t="s">
        <v>15555</v>
      </c>
      <c r="H2617" s="246">
        <v>2958465</v>
      </c>
      <c r="I2617" s="246">
        <v>1</v>
      </c>
      <c r="J2617" s="147" t="s">
        <v>1406</v>
      </c>
    </row>
    <row r="2618" spans="2:10" x14ac:dyDescent="0.2">
      <c r="B2618" s="148" t="s">
        <v>13248</v>
      </c>
      <c r="C2618" s="149" t="s">
        <v>4095</v>
      </c>
      <c r="D2618" s="147" t="s">
        <v>798</v>
      </c>
      <c r="E2618" s="147" t="s">
        <v>323</v>
      </c>
      <c r="F2618" s="147" t="s">
        <v>21</v>
      </c>
      <c r="G2618" s="147" t="s">
        <v>15555</v>
      </c>
      <c r="H2618" s="246">
        <v>2958465</v>
      </c>
      <c r="I2618" s="246">
        <v>1</v>
      </c>
      <c r="J2618" s="147" t="s">
        <v>1406</v>
      </c>
    </row>
    <row r="2619" spans="2:10" x14ac:dyDescent="0.2">
      <c r="B2619" s="148" t="s">
        <v>13248</v>
      </c>
      <c r="C2619" s="149" t="s">
        <v>4204</v>
      </c>
      <c r="D2619" s="147" t="s">
        <v>798</v>
      </c>
      <c r="E2619" s="147" t="s">
        <v>1579</v>
      </c>
      <c r="F2619" s="147" t="s">
        <v>21</v>
      </c>
      <c r="G2619" s="147" t="s">
        <v>15556</v>
      </c>
      <c r="H2619" s="246">
        <v>2958465</v>
      </c>
      <c r="I2619" s="246">
        <v>1</v>
      </c>
      <c r="J2619" s="147" t="s">
        <v>1406</v>
      </c>
    </row>
    <row r="2620" spans="2:10" x14ac:dyDescent="0.2">
      <c r="B2620" s="148" t="s">
        <v>13248</v>
      </c>
      <c r="C2620" s="149" t="s">
        <v>4212</v>
      </c>
      <c r="D2620" s="147" t="s">
        <v>798</v>
      </c>
      <c r="E2620" s="147" t="s">
        <v>1579</v>
      </c>
      <c r="F2620" s="147" t="s">
        <v>21</v>
      </c>
      <c r="G2620" s="147" t="s">
        <v>15556</v>
      </c>
      <c r="H2620" s="246">
        <v>2958465</v>
      </c>
      <c r="I2620" s="246">
        <v>1</v>
      </c>
      <c r="J2620" s="147" t="s">
        <v>1406</v>
      </c>
    </row>
    <row r="2621" spans="2:10" x14ac:dyDescent="0.2">
      <c r="B2621" s="148" t="s">
        <v>13248</v>
      </c>
      <c r="C2621" s="149" t="s">
        <v>4213</v>
      </c>
      <c r="D2621" s="147" t="s">
        <v>798</v>
      </c>
      <c r="E2621" s="147" t="s">
        <v>1579</v>
      </c>
      <c r="F2621" s="147" t="s">
        <v>21</v>
      </c>
      <c r="G2621" s="147" t="s">
        <v>15556</v>
      </c>
      <c r="H2621" s="246">
        <v>2958465</v>
      </c>
      <c r="I2621" s="246">
        <v>1</v>
      </c>
      <c r="J2621" s="147" t="s">
        <v>1406</v>
      </c>
    </row>
    <row r="2622" spans="2:10" x14ac:dyDescent="0.2">
      <c r="B2622" s="148" t="s">
        <v>13248</v>
      </c>
      <c r="C2622" s="149" t="s">
        <v>4210</v>
      </c>
      <c r="D2622" s="147" t="s">
        <v>798</v>
      </c>
      <c r="E2622" s="147" t="s">
        <v>1579</v>
      </c>
      <c r="F2622" s="147" t="s">
        <v>21</v>
      </c>
      <c r="G2622" s="147" t="s">
        <v>15556</v>
      </c>
      <c r="H2622" s="246">
        <v>2958465</v>
      </c>
      <c r="I2622" s="246">
        <v>1</v>
      </c>
      <c r="J2622" s="147" t="s">
        <v>1406</v>
      </c>
    </row>
    <row r="2623" spans="2:10" x14ac:dyDescent="0.2">
      <c r="B2623" s="148" t="s">
        <v>13248</v>
      </c>
      <c r="C2623" s="149" t="s">
        <v>4203</v>
      </c>
      <c r="D2623" s="147" t="s">
        <v>798</v>
      </c>
      <c r="E2623" s="147" t="s">
        <v>1579</v>
      </c>
      <c r="F2623" s="147" t="s">
        <v>21</v>
      </c>
      <c r="G2623" s="147" t="s">
        <v>15556</v>
      </c>
      <c r="H2623" s="246">
        <v>2958465</v>
      </c>
      <c r="I2623" s="246">
        <v>1</v>
      </c>
      <c r="J2623" s="147" t="s">
        <v>1406</v>
      </c>
    </row>
    <row r="2624" spans="2:10" x14ac:dyDescent="0.2">
      <c r="B2624" s="148" t="s">
        <v>13248</v>
      </c>
      <c r="C2624" s="149" t="s">
        <v>4200</v>
      </c>
      <c r="D2624" s="147" t="s">
        <v>798</v>
      </c>
      <c r="E2624" s="147" t="s">
        <v>1579</v>
      </c>
      <c r="F2624" s="147" t="s">
        <v>21</v>
      </c>
      <c r="G2624" s="147" t="s">
        <v>15556</v>
      </c>
      <c r="H2624" s="246">
        <v>2958465</v>
      </c>
      <c r="I2624" s="246">
        <v>1</v>
      </c>
      <c r="J2624" s="147" t="s">
        <v>1406</v>
      </c>
    </row>
    <row r="2625" spans="2:10" x14ac:dyDescent="0.2">
      <c r="B2625" s="148" t="s">
        <v>13248</v>
      </c>
      <c r="C2625" s="149" t="s">
        <v>4193</v>
      </c>
      <c r="D2625" s="147" t="s">
        <v>798</v>
      </c>
      <c r="E2625" s="147" t="s">
        <v>1579</v>
      </c>
      <c r="F2625" s="147" t="s">
        <v>21</v>
      </c>
      <c r="G2625" s="147" t="s">
        <v>15556</v>
      </c>
      <c r="H2625" s="246">
        <v>2958465</v>
      </c>
      <c r="I2625" s="246">
        <v>1</v>
      </c>
      <c r="J2625" s="147" t="s">
        <v>1406</v>
      </c>
    </row>
    <row r="2626" spans="2:10" x14ac:dyDescent="0.2">
      <c r="B2626" s="148" t="s">
        <v>13248</v>
      </c>
      <c r="C2626" s="149" t="s">
        <v>4201</v>
      </c>
      <c r="D2626" s="147" t="s">
        <v>798</v>
      </c>
      <c r="E2626" s="147" t="s">
        <v>1579</v>
      </c>
      <c r="F2626" s="147" t="s">
        <v>21</v>
      </c>
      <c r="G2626" s="147" t="s">
        <v>15556</v>
      </c>
      <c r="H2626" s="246">
        <v>2958465</v>
      </c>
      <c r="I2626" s="246">
        <v>1</v>
      </c>
      <c r="J2626" s="147" t="s">
        <v>1406</v>
      </c>
    </row>
    <row r="2627" spans="2:10" x14ac:dyDescent="0.2">
      <c r="B2627" s="148" t="s">
        <v>13248</v>
      </c>
      <c r="C2627" s="149" t="s">
        <v>4197</v>
      </c>
      <c r="D2627" s="147" t="s">
        <v>798</v>
      </c>
      <c r="E2627" s="147" t="s">
        <v>1579</v>
      </c>
      <c r="F2627" s="147" t="s">
        <v>21</v>
      </c>
      <c r="G2627" s="147" t="s">
        <v>15556</v>
      </c>
      <c r="H2627" s="246">
        <v>2958465</v>
      </c>
      <c r="I2627" s="246">
        <v>1</v>
      </c>
      <c r="J2627" s="147" t="s">
        <v>1406</v>
      </c>
    </row>
    <row r="2628" spans="2:10" x14ac:dyDescent="0.2">
      <c r="B2628" s="148" t="s">
        <v>13248</v>
      </c>
      <c r="C2628" s="149" t="s">
        <v>4195</v>
      </c>
      <c r="D2628" s="147" t="s">
        <v>798</v>
      </c>
      <c r="E2628" s="147" t="s">
        <v>1579</v>
      </c>
      <c r="F2628" s="147" t="s">
        <v>21</v>
      </c>
      <c r="G2628" s="147" t="s">
        <v>15556</v>
      </c>
      <c r="H2628" s="246">
        <v>2958465</v>
      </c>
      <c r="I2628" s="246">
        <v>1</v>
      </c>
      <c r="J2628" s="147" t="s">
        <v>1406</v>
      </c>
    </row>
    <row r="2629" spans="2:10" x14ac:dyDescent="0.2">
      <c r="B2629" s="148" t="s">
        <v>13248</v>
      </c>
      <c r="C2629" s="149" t="s">
        <v>4199</v>
      </c>
      <c r="D2629" s="147" t="s">
        <v>798</v>
      </c>
      <c r="E2629" s="147" t="s">
        <v>1579</v>
      </c>
      <c r="F2629" s="147" t="s">
        <v>21</v>
      </c>
      <c r="G2629" s="147" t="s">
        <v>15556</v>
      </c>
      <c r="H2629" s="246">
        <v>2958465</v>
      </c>
      <c r="I2629" s="246">
        <v>1</v>
      </c>
      <c r="J2629" s="147" t="s">
        <v>1406</v>
      </c>
    </row>
    <row r="2630" spans="2:10" x14ac:dyDescent="0.2">
      <c r="B2630" s="148" t="s">
        <v>13248</v>
      </c>
      <c r="C2630" s="149" t="s">
        <v>4196</v>
      </c>
      <c r="D2630" s="147" t="s">
        <v>798</v>
      </c>
      <c r="E2630" s="147" t="s">
        <v>1579</v>
      </c>
      <c r="F2630" s="147" t="s">
        <v>21</v>
      </c>
      <c r="G2630" s="147" t="s">
        <v>15556</v>
      </c>
      <c r="H2630" s="246">
        <v>2958465</v>
      </c>
      <c r="I2630" s="246">
        <v>1</v>
      </c>
      <c r="J2630" s="147" t="s">
        <v>1406</v>
      </c>
    </row>
    <row r="2631" spans="2:10" x14ac:dyDescent="0.2">
      <c r="B2631" s="148" t="s">
        <v>13248</v>
      </c>
      <c r="C2631" s="149" t="s">
        <v>4209</v>
      </c>
      <c r="D2631" s="147" t="s">
        <v>798</v>
      </c>
      <c r="E2631" s="147" t="s">
        <v>1579</v>
      </c>
      <c r="F2631" s="147" t="s">
        <v>21</v>
      </c>
      <c r="G2631" s="147" t="s">
        <v>15556</v>
      </c>
      <c r="H2631" s="246">
        <v>2958465</v>
      </c>
      <c r="I2631" s="246">
        <v>1</v>
      </c>
      <c r="J2631" s="147" t="s">
        <v>1406</v>
      </c>
    </row>
    <row r="2632" spans="2:10" x14ac:dyDescent="0.2">
      <c r="B2632" s="148" t="s">
        <v>13248</v>
      </c>
      <c r="C2632" s="149" t="s">
        <v>4208</v>
      </c>
      <c r="D2632" s="147" t="s">
        <v>798</v>
      </c>
      <c r="E2632" s="147" t="s">
        <v>1579</v>
      </c>
      <c r="F2632" s="147" t="s">
        <v>21</v>
      </c>
      <c r="G2632" s="147" t="s">
        <v>15556</v>
      </c>
      <c r="H2632" s="246">
        <v>2958465</v>
      </c>
      <c r="I2632" s="246">
        <v>1</v>
      </c>
      <c r="J2632" s="147" t="s">
        <v>1406</v>
      </c>
    </row>
    <row r="2633" spans="2:10" x14ac:dyDescent="0.2">
      <c r="B2633" s="148" t="s">
        <v>13248</v>
      </c>
      <c r="C2633" s="149" t="s">
        <v>4194</v>
      </c>
      <c r="D2633" s="147" t="s">
        <v>798</v>
      </c>
      <c r="E2633" s="147" t="s">
        <v>1579</v>
      </c>
      <c r="F2633" s="147" t="s">
        <v>21</v>
      </c>
      <c r="G2633" s="147" t="s">
        <v>15556</v>
      </c>
      <c r="H2633" s="246">
        <v>2958465</v>
      </c>
      <c r="I2633" s="246">
        <v>1</v>
      </c>
      <c r="J2633" s="147" t="s">
        <v>1406</v>
      </c>
    </row>
    <row r="2634" spans="2:10" x14ac:dyDescent="0.2">
      <c r="B2634" s="148" t="s">
        <v>13248</v>
      </c>
      <c r="C2634" s="149" t="s">
        <v>4198</v>
      </c>
      <c r="D2634" s="147" t="s">
        <v>798</v>
      </c>
      <c r="E2634" s="147" t="s">
        <v>1579</v>
      </c>
      <c r="F2634" s="147" t="s">
        <v>21</v>
      </c>
      <c r="G2634" s="147" t="s">
        <v>15556</v>
      </c>
      <c r="H2634" s="246">
        <v>2958465</v>
      </c>
      <c r="I2634" s="246">
        <v>1</v>
      </c>
      <c r="J2634" s="147" t="s">
        <v>1406</v>
      </c>
    </row>
    <row r="2635" spans="2:10" x14ac:dyDescent="0.2">
      <c r="B2635" s="148" t="s">
        <v>13248</v>
      </c>
      <c r="C2635" s="149" t="s">
        <v>4202</v>
      </c>
      <c r="D2635" s="147" t="s">
        <v>798</v>
      </c>
      <c r="E2635" s="147" t="s">
        <v>1579</v>
      </c>
      <c r="F2635" s="147" t="s">
        <v>21</v>
      </c>
      <c r="G2635" s="147" t="s">
        <v>15556</v>
      </c>
      <c r="H2635" s="246">
        <v>2958465</v>
      </c>
      <c r="I2635" s="246">
        <v>1</v>
      </c>
      <c r="J2635" s="147" t="s">
        <v>1406</v>
      </c>
    </row>
    <row r="2636" spans="2:10" x14ac:dyDescent="0.2">
      <c r="B2636" s="148" t="s">
        <v>13248</v>
      </c>
      <c r="C2636" s="149" t="s">
        <v>4211</v>
      </c>
      <c r="D2636" s="147" t="s">
        <v>798</v>
      </c>
      <c r="E2636" s="147" t="s">
        <v>1579</v>
      </c>
      <c r="F2636" s="147" t="s">
        <v>21</v>
      </c>
      <c r="G2636" s="147" t="s">
        <v>15556</v>
      </c>
      <c r="H2636" s="246">
        <v>2958465</v>
      </c>
      <c r="I2636" s="246">
        <v>1</v>
      </c>
      <c r="J2636" s="147" t="s">
        <v>1406</v>
      </c>
    </row>
    <row r="2637" spans="2:10" x14ac:dyDescent="0.2">
      <c r="B2637" s="148" t="s">
        <v>13248</v>
      </c>
      <c r="C2637" s="149" t="s">
        <v>4207</v>
      </c>
      <c r="D2637" s="147" t="s">
        <v>798</v>
      </c>
      <c r="E2637" s="147" t="s">
        <v>1579</v>
      </c>
      <c r="F2637" s="147" t="s">
        <v>21</v>
      </c>
      <c r="G2637" s="147" t="s">
        <v>15556</v>
      </c>
      <c r="H2637" s="246">
        <v>2958465</v>
      </c>
      <c r="I2637" s="246">
        <v>1</v>
      </c>
      <c r="J2637" s="147" t="s">
        <v>1406</v>
      </c>
    </row>
    <row r="2638" spans="2:10" x14ac:dyDescent="0.2">
      <c r="B2638" s="148" t="s">
        <v>13248</v>
      </c>
      <c r="C2638" s="149" t="s">
        <v>4214</v>
      </c>
      <c r="D2638" s="147" t="s">
        <v>798</v>
      </c>
      <c r="E2638" s="147" t="s">
        <v>1579</v>
      </c>
      <c r="F2638" s="147" t="s">
        <v>21</v>
      </c>
      <c r="G2638" s="147" t="s">
        <v>15556</v>
      </c>
      <c r="H2638" s="246">
        <v>2958465</v>
      </c>
      <c r="I2638" s="246">
        <v>1</v>
      </c>
      <c r="J2638" s="147" t="s">
        <v>1406</v>
      </c>
    </row>
    <row r="2639" spans="2:10" x14ac:dyDescent="0.2">
      <c r="B2639" s="148" t="s">
        <v>13248</v>
      </c>
      <c r="C2639" s="149" t="s">
        <v>4206</v>
      </c>
      <c r="D2639" s="147" t="s">
        <v>798</v>
      </c>
      <c r="E2639" s="147" t="s">
        <v>1579</v>
      </c>
      <c r="F2639" s="147" t="s">
        <v>21</v>
      </c>
      <c r="G2639" s="147" t="s">
        <v>15556</v>
      </c>
      <c r="H2639" s="246">
        <v>2958465</v>
      </c>
      <c r="I2639" s="246">
        <v>1</v>
      </c>
      <c r="J2639" s="147" t="s">
        <v>1406</v>
      </c>
    </row>
    <row r="2640" spans="2:10" x14ac:dyDescent="0.2">
      <c r="B2640" s="148" t="s">
        <v>13248</v>
      </c>
      <c r="C2640" s="149" t="s">
        <v>4205</v>
      </c>
      <c r="D2640" s="147" t="s">
        <v>798</v>
      </c>
      <c r="E2640" s="147" t="s">
        <v>1579</v>
      </c>
      <c r="F2640" s="147" t="s">
        <v>21</v>
      </c>
      <c r="G2640" s="147" t="s">
        <v>15556</v>
      </c>
      <c r="H2640" s="246">
        <v>2958465</v>
      </c>
      <c r="I2640" s="246">
        <v>1</v>
      </c>
      <c r="J2640" s="147" t="s">
        <v>1406</v>
      </c>
    </row>
    <row r="2641" spans="2:10" x14ac:dyDescent="0.2">
      <c r="B2641" s="148" t="s">
        <v>13248</v>
      </c>
      <c r="C2641" s="149" t="s">
        <v>14011</v>
      </c>
      <c r="D2641" s="147" t="s">
        <v>798</v>
      </c>
      <c r="E2641" s="147" t="s">
        <v>1580</v>
      </c>
      <c r="F2641" s="147" t="s">
        <v>21</v>
      </c>
      <c r="G2641" s="147" t="s">
        <v>15557</v>
      </c>
      <c r="H2641" s="246">
        <v>2958465</v>
      </c>
      <c r="I2641" s="246">
        <v>1</v>
      </c>
      <c r="J2641" s="147" t="s">
        <v>1406</v>
      </c>
    </row>
    <row r="2642" spans="2:10" x14ac:dyDescent="0.2">
      <c r="B2642" s="148" t="s">
        <v>13248</v>
      </c>
      <c r="C2642" s="149" t="s">
        <v>14012</v>
      </c>
      <c r="D2642" s="147" t="s">
        <v>798</v>
      </c>
      <c r="E2642" s="147" t="s">
        <v>1580</v>
      </c>
      <c r="F2642" s="147" t="s">
        <v>21</v>
      </c>
      <c r="G2642" s="147" t="s">
        <v>15557</v>
      </c>
      <c r="H2642" s="246">
        <v>2958465</v>
      </c>
      <c r="I2642" s="246">
        <v>1</v>
      </c>
      <c r="J2642" s="147" t="s">
        <v>1406</v>
      </c>
    </row>
    <row r="2643" spans="2:10" x14ac:dyDescent="0.2">
      <c r="B2643" s="148" t="s">
        <v>13248</v>
      </c>
      <c r="C2643" s="149" t="s">
        <v>14013</v>
      </c>
      <c r="D2643" s="147" t="s">
        <v>798</v>
      </c>
      <c r="E2643" s="147" t="s">
        <v>1580</v>
      </c>
      <c r="F2643" s="147" t="s">
        <v>21</v>
      </c>
      <c r="G2643" s="147" t="s">
        <v>15557</v>
      </c>
      <c r="H2643" s="246">
        <v>2958465</v>
      </c>
      <c r="I2643" s="246">
        <v>1</v>
      </c>
      <c r="J2643" s="147" t="s">
        <v>1406</v>
      </c>
    </row>
    <row r="2644" spans="2:10" x14ac:dyDescent="0.2">
      <c r="B2644" s="148" t="s">
        <v>13248</v>
      </c>
      <c r="C2644" s="149" t="s">
        <v>14014</v>
      </c>
      <c r="D2644" s="147" t="s">
        <v>798</v>
      </c>
      <c r="E2644" s="147" t="s">
        <v>1580</v>
      </c>
      <c r="F2644" s="147" t="s">
        <v>21</v>
      </c>
      <c r="G2644" s="147" t="s">
        <v>15557</v>
      </c>
      <c r="H2644" s="246">
        <v>2958465</v>
      </c>
      <c r="I2644" s="246">
        <v>1</v>
      </c>
      <c r="J2644" s="147" t="s">
        <v>1406</v>
      </c>
    </row>
    <row r="2645" spans="2:10" x14ac:dyDescent="0.2">
      <c r="B2645" s="148" t="s">
        <v>13248</v>
      </c>
      <c r="C2645" s="149" t="s">
        <v>14015</v>
      </c>
      <c r="D2645" s="147" t="s">
        <v>798</v>
      </c>
      <c r="E2645" s="147" t="s">
        <v>1580</v>
      </c>
      <c r="F2645" s="147" t="s">
        <v>21</v>
      </c>
      <c r="G2645" s="147" t="s">
        <v>15557</v>
      </c>
      <c r="H2645" s="246">
        <v>2958465</v>
      </c>
      <c r="I2645" s="246">
        <v>1</v>
      </c>
      <c r="J2645" s="147" t="s">
        <v>1406</v>
      </c>
    </row>
    <row r="2646" spans="2:10" x14ac:dyDescent="0.2">
      <c r="B2646" s="148" t="s">
        <v>13248</v>
      </c>
      <c r="C2646" s="149" t="s">
        <v>4216</v>
      </c>
      <c r="D2646" s="147" t="s">
        <v>798</v>
      </c>
      <c r="E2646" s="147" t="s">
        <v>1580</v>
      </c>
      <c r="F2646" s="147" t="s">
        <v>21</v>
      </c>
      <c r="G2646" s="147" t="s">
        <v>15557</v>
      </c>
      <c r="H2646" s="246">
        <v>2958465</v>
      </c>
      <c r="I2646" s="246">
        <v>1</v>
      </c>
      <c r="J2646" s="147" t="s">
        <v>1406</v>
      </c>
    </row>
    <row r="2647" spans="2:10" x14ac:dyDescent="0.2">
      <c r="B2647" s="148" t="s">
        <v>13248</v>
      </c>
      <c r="C2647" s="149" t="s">
        <v>4215</v>
      </c>
      <c r="D2647" s="147" t="s">
        <v>798</v>
      </c>
      <c r="E2647" s="147" t="s">
        <v>1580</v>
      </c>
      <c r="F2647" s="147" t="s">
        <v>21</v>
      </c>
      <c r="G2647" s="147" t="s">
        <v>15557</v>
      </c>
      <c r="H2647" s="246">
        <v>2958465</v>
      </c>
      <c r="I2647" s="246">
        <v>1</v>
      </c>
      <c r="J2647" s="147" t="s">
        <v>1406</v>
      </c>
    </row>
    <row r="2648" spans="2:10" x14ac:dyDescent="0.2">
      <c r="B2648" s="148" t="s">
        <v>13248</v>
      </c>
      <c r="C2648" s="149" t="s">
        <v>4217</v>
      </c>
      <c r="D2648" s="147" t="s">
        <v>798</v>
      </c>
      <c r="E2648" s="147" t="s">
        <v>1580</v>
      </c>
      <c r="F2648" s="147" t="s">
        <v>21</v>
      </c>
      <c r="G2648" s="147" t="s">
        <v>15557</v>
      </c>
      <c r="H2648" s="246">
        <v>2958465</v>
      </c>
      <c r="I2648" s="246">
        <v>1</v>
      </c>
      <c r="J2648" s="147" t="s">
        <v>1406</v>
      </c>
    </row>
    <row r="2649" spans="2:10" x14ac:dyDescent="0.2">
      <c r="B2649" s="148" t="s">
        <v>13248</v>
      </c>
      <c r="C2649" s="149" t="s">
        <v>14016</v>
      </c>
      <c r="D2649" s="147" t="s">
        <v>798</v>
      </c>
      <c r="E2649" s="147" t="s">
        <v>1580</v>
      </c>
      <c r="F2649" s="147" t="s">
        <v>21</v>
      </c>
      <c r="G2649" s="147" t="s">
        <v>15557</v>
      </c>
      <c r="H2649" s="246">
        <v>2958465</v>
      </c>
      <c r="I2649" s="246">
        <v>1</v>
      </c>
      <c r="J2649" s="147" t="s">
        <v>1406</v>
      </c>
    </row>
    <row r="2650" spans="2:10" x14ac:dyDescent="0.2">
      <c r="B2650" s="148" t="s">
        <v>13248</v>
      </c>
      <c r="C2650" s="149" t="s">
        <v>14017</v>
      </c>
      <c r="D2650" s="147" t="s">
        <v>798</v>
      </c>
      <c r="E2650" s="147" t="s">
        <v>1580</v>
      </c>
      <c r="F2650" s="147" t="s">
        <v>21</v>
      </c>
      <c r="G2650" s="147" t="s">
        <v>15557</v>
      </c>
      <c r="H2650" s="246">
        <v>2958465</v>
      </c>
      <c r="I2650" s="246">
        <v>1</v>
      </c>
      <c r="J2650" s="147" t="s">
        <v>1406</v>
      </c>
    </row>
    <row r="2651" spans="2:10" x14ac:dyDescent="0.2">
      <c r="B2651" s="148" t="s">
        <v>13248</v>
      </c>
      <c r="C2651" s="149" t="s">
        <v>14018</v>
      </c>
      <c r="D2651" s="147" t="s">
        <v>798</v>
      </c>
      <c r="E2651" s="147" t="s">
        <v>1580</v>
      </c>
      <c r="F2651" s="147" t="s">
        <v>21</v>
      </c>
      <c r="G2651" s="147" t="s">
        <v>15557</v>
      </c>
      <c r="H2651" s="246">
        <v>2958465</v>
      </c>
      <c r="I2651" s="246">
        <v>1</v>
      </c>
      <c r="J2651" s="147" t="s">
        <v>1406</v>
      </c>
    </row>
    <row r="2652" spans="2:10" x14ac:dyDescent="0.2">
      <c r="B2652" s="148" t="s">
        <v>13248</v>
      </c>
      <c r="C2652" s="149" t="s">
        <v>14019</v>
      </c>
      <c r="D2652" s="147" t="s">
        <v>798</v>
      </c>
      <c r="E2652" s="147" t="s">
        <v>1580</v>
      </c>
      <c r="F2652" s="147" t="s">
        <v>21</v>
      </c>
      <c r="G2652" s="147" t="s">
        <v>15557</v>
      </c>
      <c r="H2652" s="246">
        <v>2958465</v>
      </c>
      <c r="I2652" s="246">
        <v>1</v>
      </c>
      <c r="J2652" s="147" t="s">
        <v>1406</v>
      </c>
    </row>
    <row r="2653" spans="2:10" x14ac:dyDescent="0.2">
      <c r="B2653" s="148" t="s">
        <v>13248</v>
      </c>
      <c r="C2653" s="149" t="s">
        <v>14020</v>
      </c>
      <c r="D2653" s="147" t="s">
        <v>798</v>
      </c>
      <c r="E2653" s="147" t="s">
        <v>1580</v>
      </c>
      <c r="F2653" s="147" t="s">
        <v>21</v>
      </c>
      <c r="G2653" s="147" t="s">
        <v>15557</v>
      </c>
      <c r="H2653" s="246">
        <v>2958465</v>
      </c>
      <c r="I2653" s="246">
        <v>1</v>
      </c>
      <c r="J2653" s="147" t="s">
        <v>1406</v>
      </c>
    </row>
    <row r="2654" spans="2:10" x14ac:dyDescent="0.2">
      <c r="B2654" s="148" t="s">
        <v>13248</v>
      </c>
      <c r="C2654" s="149" t="s">
        <v>14021</v>
      </c>
      <c r="D2654" s="147" t="s">
        <v>798</v>
      </c>
      <c r="E2654" s="147" t="s">
        <v>1580</v>
      </c>
      <c r="F2654" s="147" t="s">
        <v>21</v>
      </c>
      <c r="G2654" s="147" t="s">
        <v>15557</v>
      </c>
      <c r="H2654" s="246">
        <v>2958465</v>
      </c>
      <c r="I2654" s="246">
        <v>1</v>
      </c>
      <c r="J2654" s="147" t="s">
        <v>1406</v>
      </c>
    </row>
    <row r="2655" spans="2:10" x14ac:dyDescent="0.2">
      <c r="B2655" s="148" t="s">
        <v>13248</v>
      </c>
      <c r="C2655" s="149" t="s">
        <v>14022</v>
      </c>
      <c r="D2655" s="147" t="s">
        <v>798</v>
      </c>
      <c r="E2655" s="147" t="s">
        <v>1580</v>
      </c>
      <c r="F2655" s="147" t="s">
        <v>21</v>
      </c>
      <c r="G2655" s="147" t="s">
        <v>15557</v>
      </c>
      <c r="H2655" s="246">
        <v>2958465</v>
      </c>
      <c r="I2655" s="246">
        <v>1</v>
      </c>
      <c r="J2655" s="147" t="s">
        <v>1406</v>
      </c>
    </row>
    <row r="2656" spans="2:10" x14ac:dyDescent="0.2">
      <c r="B2656" s="148" t="s">
        <v>13248</v>
      </c>
      <c r="C2656" s="149" t="s">
        <v>14023</v>
      </c>
      <c r="D2656" s="147" t="s">
        <v>798</v>
      </c>
      <c r="E2656" s="147" t="s">
        <v>1580</v>
      </c>
      <c r="F2656" s="147" t="s">
        <v>21</v>
      </c>
      <c r="G2656" s="147" t="s">
        <v>15557</v>
      </c>
      <c r="H2656" s="246">
        <v>2958465</v>
      </c>
      <c r="I2656" s="246">
        <v>1</v>
      </c>
      <c r="J2656" s="147" t="s">
        <v>1406</v>
      </c>
    </row>
    <row r="2657" spans="2:10" x14ac:dyDescent="0.2">
      <c r="B2657" s="148" t="s">
        <v>13248</v>
      </c>
      <c r="C2657" s="149" t="s">
        <v>14024</v>
      </c>
      <c r="D2657" s="147" t="s">
        <v>798</v>
      </c>
      <c r="E2657" s="147" t="s">
        <v>1580</v>
      </c>
      <c r="F2657" s="147" t="s">
        <v>21</v>
      </c>
      <c r="G2657" s="147" t="s">
        <v>15557</v>
      </c>
      <c r="H2657" s="246">
        <v>2958465</v>
      </c>
      <c r="I2657" s="246">
        <v>1</v>
      </c>
      <c r="J2657" s="147" t="s">
        <v>1406</v>
      </c>
    </row>
    <row r="2658" spans="2:10" x14ac:dyDescent="0.2">
      <c r="B2658" s="148" t="s">
        <v>13248</v>
      </c>
      <c r="C2658" s="149" t="s">
        <v>14025</v>
      </c>
      <c r="D2658" s="147" t="s">
        <v>798</v>
      </c>
      <c r="E2658" s="147" t="s">
        <v>1580</v>
      </c>
      <c r="F2658" s="147" t="s">
        <v>21</v>
      </c>
      <c r="G2658" s="147" t="s">
        <v>15557</v>
      </c>
      <c r="H2658" s="246">
        <v>2958465</v>
      </c>
      <c r="I2658" s="246">
        <v>1</v>
      </c>
      <c r="J2658" s="147" t="s">
        <v>1406</v>
      </c>
    </row>
    <row r="2659" spans="2:10" x14ac:dyDescent="0.2">
      <c r="B2659" s="148" t="s">
        <v>13248</v>
      </c>
      <c r="C2659" s="149" t="s">
        <v>4218</v>
      </c>
      <c r="D2659" s="147" t="s">
        <v>798</v>
      </c>
      <c r="E2659" s="147" t="s">
        <v>1580</v>
      </c>
      <c r="F2659" s="147" t="s">
        <v>21</v>
      </c>
      <c r="G2659" s="147" t="s">
        <v>15557</v>
      </c>
      <c r="H2659" s="246">
        <v>2958465</v>
      </c>
      <c r="I2659" s="246">
        <v>1</v>
      </c>
      <c r="J2659" s="147" t="s">
        <v>1406</v>
      </c>
    </row>
    <row r="2660" spans="2:10" x14ac:dyDescent="0.2">
      <c r="B2660" s="148" t="s">
        <v>13248</v>
      </c>
      <c r="C2660" s="149" t="s">
        <v>14026</v>
      </c>
      <c r="D2660" s="147" t="s">
        <v>798</v>
      </c>
      <c r="E2660" s="147" t="s">
        <v>1580</v>
      </c>
      <c r="F2660" s="147" t="s">
        <v>21</v>
      </c>
      <c r="G2660" s="147" t="s">
        <v>15557</v>
      </c>
      <c r="H2660" s="246">
        <v>2958465</v>
      </c>
      <c r="I2660" s="246">
        <v>1</v>
      </c>
      <c r="J2660" s="147" t="s">
        <v>1406</v>
      </c>
    </row>
    <row r="2661" spans="2:10" x14ac:dyDescent="0.2">
      <c r="B2661" s="148" t="s">
        <v>13248</v>
      </c>
      <c r="C2661" s="149" t="s">
        <v>14027</v>
      </c>
      <c r="D2661" s="147" t="s">
        <v>798</v>
      </c>
      <c r="E2661" s="147" t="s">
        <v>1580</v>
      </c>
      <c r="F2661" s="147" t="s">
        <v>21</v>
      </c>
      <c r="G2661" s="147" t="s">
        <v>15557</v>
      </c>
      <c r="H2661" s="246">
        <v>2958465</v>
      </c>
      <c r="I2661" s="246">
        <v>1</v>
      </c>
      <c r="J2661" s="147" t="s">
        <v>1406</v>
      </c>
    </row>
    <row r="2662" spans="2:10" x14ac:dyDescent="0.2">
      <c r="B2662" s="148" t="s">
        <v>13248</v>
      </c>
      <c r="C2662" s="149" t="s">
        <v>14028</v>
      </c>
      <c r="D2662" s="147" t="s">
        <v>798</v>
      </c>
      <c r="E2662" s="147" t="s">
        <v>1580</v>
      </c>
      <c r="F2662" s="147" t="s">
        <v>21</v>
      </c>
      <c r="G2662" s="147" t="s">
        <v>15557</v>
      </c>
      <c r="H2662" s="246">
        <v>2958465</v>
      </c>
      <c r="I2662" s="246">
        <v>1</v>
      </c>
      <c r="J2662" s="147" t="s">
        <v>1406</v>
      </c>
    </row>
    <row r="2663" spans="2:10" x14ac:dyDescent="0.2">
      <c r="B2663" s="148" t="s">
        <v>13248</v>
      </c>
      <c r="C2663" s="149" t="s">
        <v>4252</v>
      </c>
      <c r="D2663" s="147" t="s">
        <v>798</v>
      </c>
      <c r="E2663" s="147" t="s">
        <v>38</v>
      </c>
      <c r="F2663" s="147" t="s">
        <v>21</v>
      </c>
      <c r="G2663" s="147" t="s">
        <v>15558</v>
      </c>
      <c r="H2663" s="246">
        <v>2958465</v>
      </c>
      <c r="I2663" s="246">
        <v>1</v>
      </c>
      <c r="J2663" s="147" t="s">
        <v>1406</v>
      </c>
    </row>
    <row r="2664" spans="2:10" x14ac:dyDescent="0.2">
      <c r="B2664" s="148" t="s">
        <v>13248</v>
      </c>
      <c r="C2664" s="149" t="s">
        <v>4260</v>
      </c>
      <c r="D2664" s="147" t="s">
        <v>798</v>
      </c>
      <c r="E2664" s="147" t="s">
        <v>38</v>
      </c>
      <c r="F2664" s="147" t="s">
        <v>21</v>
      </c>
      <c r="G2664" s="147" t="s">
        <v>15558</v>
      </c>
      <c r="H2664" s="246">
        <v>2958465</v>
      </c>
      <c r="I2664" s="246">
        <v>1</v>
      </c>
      <c r="J2664" s="147" t="s">
        <v>1406</v>
      </c>
    </row>
    <row r="2665" spans="2:10" x14ac:dyDescent="0.2">
      <c r="B2665" s="148" t="s">
        <v>13248</v>
      </c>
      <c r="C2665" s="149" t="s">
        <v>14029</v>
      </c>
      <c r="D2665" s="147" t="s">
        <v>798</v>
      </c>
      <c r="E2665" s="147" t="s">
        <v>38</v>
      </c>
      <c r="F2665" s="147" t="s">
        <v>21</v>
      </c>
      <c r="G2665" s="147" t="s">
        <v>15558</v>
      </c>
      <c r="H2665" s="246">
        <v>2958465</v>
      </c>
      <c r="I2665" s="246">
        <v>42005</v>
      </c>
      <c r="J2665" s="147" t="s">
        <v>1406</v>
      </c>
    </row>
    <row r="2666" spans="2:10" x14ac:dyDescent="0.2">
      <c r="B2666" s="148" t="s">
        <v>13248</v>
      </c>
      <c r="C2666" s="149" t="s">
        <v>4261</v>
      </c>
      <c r="D2666" s="147" t="s">
        <v>798</v>
      </c>
      <c r="E2666" s="147" t="s">
        <v>38</v>
      </c>
      <c r="F2666" s="147" t="s">
        <v>21</v>
      </c>
      <c r="G2666" s="147" t="s">
        <v>15558</v>
      </c>
      <c r="H2666" s="246">
        <v>2958465</v>
      </c>
      <c r="I2666" s="246">
        <v>1</v>
      </c>
      <c r="J2666" s="147" t="s">
        <v>1406</v>
      </c>
    </row>
    <row r="2667" spans="2:10" x14ac:dyDescent="0.2">
      <c r="B2667" s="148" t="s">
        <v>13248</v>
      </c>
      <c r="C2667" s="149" t="s">
        <v>14030</v>
      </c>
      <c r="D2667" s="147" t="s">
        <v>798</v>
      </c>
      <c r="E2667" s="147" t="s">
        <v>38</v>
      </c>
      <c r="F2667" s="147" t="s">
        <v>21</v>
      </c>
      <c r="G2667" s="147" t="s">
        <v>15558</v>
      </c>
      <c r="H2667" s="246">
        <v>2958465</v>
      </c>
      <c r="I2667" s="246">
        <v>1</v>
      </c>
      <c r="J2667" s="147" t="s">
        <v>1406</v>
      </c>
    </row>
    <row r="2668" spans="2:10" x14ac:dyDescent="0.2">
      <c r="B2668" s="148" t="s">
        <v>13248</v>
      </c>
      <c r="C2668" s="149" t="s">
        <v>14031</v>
      </c>
      <c r="D2668" s="147" t="s">
        <v>798</v>
      </c>
      <c r="E2668" s="147" t="s">
        <v>38</v>
      </c>
      <c r="F2668" s="147" t="s">
        <v>21</v>
      </c>
      <c r="G2668" s="147" t="s">
        <v>15558</v>
      </c>
      <c r="H2668" s="246">
        <v>2958465</v>
      </c>
      <c r="I2668" s="246">
        <v>42005</v>
      </c>
      <c r="J2668" s="147" t="s">
        <v>1406</v>
      </c>
    </row>
    <row r="2669" spans="2:10" x14ac:dyDescent="0.2">
      <c r="B2669" s="148" t="s">
        <v>13248</v>
      </c>
      <c r="C2669" s="149" t="s">
        <v>4258</v>
      </c>
      <c r="D2669" s="147" t="s">
        <v>798</v>
      </c>
      <c r="E2669" s="147" t="s">
        <v>38</v>
      </c>
      <c r="F2669" s="147" t="s">
        <v>21</v>
      </c>
      <c r="G2669" s="147" t="s">
        <v>15558</v>
      </c>
      <c r="H2669" s="246">
        <v>2958465</v>
      </c>
      <c r="I2669" s="246">
        <v>1</v>
      </c>
      <c r="J2669" s="147" t="s">
        <v>1406</v>
      </c>
    </row>
    <row r="2670" spans="2:10" x14ac:dyDescent="0.2">
      <c r="B2670" s="148" t="s">
        <v>13248</v>
      </c>
      <c r="C2670" s="149" t="s">
        <v>4251</v>
      </c>
      <c r="D2670" s="147" t="s">
        <v>798</v>
      </c>
      <c r="E2670" s="147" t="s">
        <v>38</v>
      </c>
      <c r="F2670" s="147" t="s">
        <v>21</v>
      </c>
      <c r="G2670" s="147" t="s">
        <v>15558</v>
      </c>
      <c r="H2670" s="246">
        <v>2958465</v>
      </c>
      <c r="I2670" s="246">
        <v>1</v>
      </c>
      <c r="J2670" s="147" t="s">
        <v>1406</v>
      </c>
    </row>
    <row r="2671" spans="2:10" x14ac:dyDescent="0.2">
      <c r="B2671" s="148" t="s">
        <v>13248</v>
      </c>
      <c r="C2671" s="149" t="s">
        <v>4248</v>
      </c>
      <c r="D2671" s="147" t="s">
        <v>798</v>
      </c>
      <c r="E2671" s="147" t="s">
        <v>38</v>
      </c>
      <c r="F2671" s="147" t="s">
        <v>21</v>
      </c>
      <c r="G2671" s="147" t="s">
        <v>15558</v>
      </c>
      <c r="H2671" s="246">
        <v>2958465</v>
      </c>
      <c r="I2671" s="246">
        <v>1</v>
      </c>
      <c r="J2671" s="147" t="s">
        <v>1406</v>
      </c>
    </row>
    <row r="2672" spans="2:10" x14ac:dyDescent="0.2">
      <c r="B2672" s="148" t="s">
        <v>13248</v>
      </c>
      <c r="C2672" s="149" t="s">
        <v>4241</v>
      </c>
      <c r="D2672" s="147" t="s">
        <v>798</v>
      </c>
      <c r="E2672" s="147" t="s">
        <v>38</v>
      </c>
      <c r="F2672" s="147" t="s">
        <v>21</v>
      </c>
      <c r="G2672" s="147" t="s">
        <v>15558</v>
      </c>
      <c r="H2672" s="246">
        <v>2958465</v>
      </c>
      <c r="I2672" s="246">
        <v>1</v>
      </c>
      <c r="J2672" s="147" t="s">
        <v>1406</v>
      </c>
    </row>
    <row r="2673" spans="2:10" x14ac:dyDescent="0.2">
      <c r="B2673" s="148" t="s">
        <v>13248</v>
      </c>
      <c r="C2673" s="149" t="s">
        <v>4249</v>
      </c>
      <c r="D2673" s="147" t="s">
        <v>798</v>
      </c>
      <c r="E2673" s="147" t="s">
        <v>38</v>
      </c>
      <c r="F2673" s="147" t="s">
        <v>21</v>
      </c>
      <c r="G2673" s="147" t="s">
        <v>15558</v>
      </c>
      <c r="H2673" s="246">
        <v>2958465</v>
      </c>
      <c r="I2673" s="246">
        <v>1</v>
      </c>
      <c r="J2673" s="147" t="s">
        <v>1406</v>
      </c>
    </row>
    <row r="2674" spans="2:10" x14ac:dyDescent="0.2">
      <c r="B2674" s="148" t="s">
        <v>13248</v>
      </c>
      <c r="C2674" s="149" t="s">
        <v>4245</v>
      </c>
      <c r="D2674" s="147" t="s">
        <v>798</v>
      </c>
      <c r="E2674" s="147" t="s">
        <v>38</v>
      </c>
      <c r="F2674" s="147" t="s">
        <v>21</v>
      </c>
      <c r="G2674" s="147" t="s">
        <v>15558</v>
      </c>
      <c r="H2674" s="246">
        <v>2958465</v>
      </c>
      <c r="I2674" s="246">
        <v>1</v>
      </c>
      <c r="J2674" s="147" t="s">
        <v>1406</v>
      </c>
    </row>
    <row r="2675" spans="2:10" x14ac:dyDescent="0.2">
      <c r="B2675" s="148" t="s">
        <v>13248</v>
      </c>
      <c r="C2675" s="149" t="s">
        <v>4243</v>
      </c>
      <c r="D2675" s="147" t="s">
        <v>798</v>
      </c>
      <c r="E2675" s="147" t="s">
        <v>38</v>
      </c>
      <c r="F2675" s="147" t="s">
        <v>21</v>
      </c>
      <c r="G2675" s="147" t="s">
        <v>15558</v>
      </c>
      <c r="H2675" s="246">
        <v>2958465</v>
      </c>
      <c r="I2675" s="246">
        <v>1</v>
      </c>
      <c r="J2675" s="147" t="s">
        <v>1406</v>
      </c>
    </row>
    <row r="2676" spans="2:10" x14ac:dyDescent="0.2">
      <c r="B2676" s="148" t="s">
        <v>13248</v>
      </c>
      <c r="C2676" s="149" t="s">
        <v>4247</v>
      </c>
      <c r="D2676" s="147" t="s">
        <v>798</v>
      </c>
      <c r="E2676" s="147" t="s">
        <v>38</v>
      </c>
      <c r="F2676" s="147" t="s">
        <v>21</v>
      </c>
      <c r="G2676" s="147" t="s">
        <v>15558</v>
      </c>
      <c r="H2676" s="246">
        <v>2958465</v>
      </c>
      <c r="I2676" s="246">
        <v>1</v>
      </c>
      <c r="J2676" s="147" t="s">
        <v>1406</v>
      </c>
    </row>
    <row r="2677" spans="2:10" x14ac:dyDescent="0.2">
      <c r="B2677" s="148" t="s">
        <v>13248</v>
      </c>
      <c r="C2677" s="149" t="s">
        <v>4244</v>
      </c>
      <c r="D2677" s="147" t="s">
        <v>798</v>
      </c>
      <c r="E2677" s="147" t="s">
        <v>38</v>
      </c>
      <c r="F2677" s="147" t="s">
        <v>21</v>
      </c>
      <c r="G2677" s="147" t="s">
        <v>15558</v>
      </c>
      <c r="H2677" s="246">
        <v>2958465</v>
      </c>
      <c r="I2677" s="246">
        <v>1</v>
      </c>
      <c r="J2677" s="147" t="s">
        <v>1406</v>
      </c>
    </row>
    <row r="2678" spans="2:10" x14ac:dyDescent="0.2">
      <c r="B2678" s="148" t="s">
        <v>13248</v>
      </c>
      <c r="C2678" s="149" t="s">
        <v>4257</v>
      </c>
      <c r="D2678" s="147" t="s">
        <v>798</v>
      </c>
      <c r="E2678" s="147" t="s">
        <v>38</v>
      </c>
      <c r="F2678" s="147" t="s">
        <v>21</v>
      </c>
      <c r="G2678" s="147" t="s">
        <v>15558</v>
      </c>
      <c r="H2678" s="246">
        <v>2958465</v>
      </c>
      <c r="I2678" s="246">
        <v>1</v>
      </c>
      <c r="J2678" s="147" t="s">
        <v>1406</v>
      </c>
    </row>
    <row r="2679" spans="2:10" x14ac:dyDescent="0.2">
      <c r="B2679" s="148" t="s">
        <v>13248</v>
      </c>
      <c r="C2679" s="149" t="s">
        <v>4256</v>
      </c>
      <c r="D2679" s="147" t="s">
        <v>798</v>
      </c>
      <c r="E2679" s="147" t="s">
        <v>38</v>
      </c>
      <c r="F2679" s="147" t="s">
        <v>21</v>
      </c>
      <c r="G2679" s="147" t="s">
        <v>15558</v>
      </c>
      <c r="H2679" s="246">
        <v>2958465</v>
      </c>
      <c r="I2679" s="246">
        <v>1</v>
      </c>
      <c r="J2679" s="147" t="s">
        <v>1406</v>
      </c>
    </row>
    <row r="2680" spans="2:10" x14ac:dyDescent="0.2">
      <c r="B2680" s="148" t="s">
        <v>13248</v>
      </c>
      <c r="C2680" s="149" t="s">
        <v>4242</v>
      </c>
      <c r="D2680" s="147" t="s">
        <v>798</v>
      </c>
      <c r="E2680" s="147" t="s">
        <v>38</v>
      </c>
      <c r="F2680" s="147" t="s">
        <v>21</v>
      </c>
      <c r="G2680" s="147" t="s">
        <v>15558</v>
      </c>
      <c r="H2680" s="246">
        <v>2958465</v>
      </c>
      <c r="I2680" s="246">
        <v>1</v>
      </c>
      <c r="J2680" s="147" t="s">
        <v>1406</v>
      </c>
    </row>
    <row r="2681" spans="2:10" x14ac:dyDescent="0.2">
      <c r="B2681" s="148" t="s">
        <v>13248</v>
      </c>
      <c r="C2681" s="149" t="s">
        <v>4246</v>
      </c>
      <c r="D2681" s="147" t="s">
        <v>798</v>
      </c>
      <c r="E2681" s="147" t="s">
        <v>38</v>
      </c>
      <c r="F2681" s="147" t="s">
        <v>21</v>
      </c>
      <c r="G2681" s="147" t="s">
        <v>15558</v>
      </c>
      <c r="H2681" s="246">
        <v>2958465</v>
      </c>
      <c r="I2681" s="246">
        <v>1</v>
      </c>
      <c r="J2681" s="147" t="s">
        <v>1406</v>
      </c>
    </row>
    <row r="2682" spans="2:10" x14ac:dyDescent="0.2">
      <c r="B2682" s="148" t="s">
        <v>13248</v>
      </c>
      <c r="C2682" s="149" t="s">
        <v>4250</v>
      </c>
      <c r="D2682" s="147" t="s">
        <v>798</v>
      </c>
      <c r="E2682" s="147" t="s">
        <v>38</v>
      </c>
      <c r="F2682" s="147" t="s">
        <v>21</v>
      </c>
      <c r="G2682" s="147" t="s">
        <v>15558</v>
      </c>
      <c r="H2682" s="246">
        <v>2958465</v>
      </c>
      <c r="I2682" s="246">
        <v>1</v>
      </c>
      <c r="J2682" s="147" t="s">
        <v>1406</v>
      </c>
    </row>
    <row r="2683" spans="2:10" x14ac:dyDescent="0.2">
      <c r="B2683" s="148" t="s">
        <v>13248</v>
      </c>
      <c r="C2683" s="149" t="s">
        <v>4259</v>
      </c>
      <c r="D2683" s="147" t="s">
        <v>798</v>
      </c>
      <c r="E2683" s="147" t="s">
        <v>38</v>
      </c>
      <c r="F2683" s="147" t="s">
        <v>21</v>
      </c>
      <c r="G2683" s="147" t="s">
        <v>15558</v>
      </c>
      <c r="H2683" s="246">
        <v>2958465</v>
      </c>
      <c r="I2683" s="246">
        <v>1</v>
      </c>
      <c r="J2683" s="147" t="s">
        <v>1406</v>
      </c>
    </row>
    <row r="2684" spans="2:10" x14ac:dyDescent="0.2">
      <c r="B2684" s="148" t="s">
        <v>13248</v>
      </c>
      <c r="C2684" s="149" t="s">
        <v>4255</v>
      </c>
      <c r="D2684" s="147" t="s">
        <v>798</v>
      </c>
      <c r="E2684" s="147" t="s">
        <v>38</v>
      </c>
      <c r="F2684" s="147" t="s">
        <v>21</v>
      </c>
      <c r="G2684" s="147" t="s">
        <v>15558</v>
      </c>
      <c r="H2684" s="246">
        <v>2958465</v>
      </c>
      <c r="I2684" s="246">
        <v>1</v>
      </c>
      <c r="J2684" s="147" t="s">
        <v>1406</v>
      </c>
    </row>
    <row r="2685" spans="2:10" x14ac:dyDescent="0.2">
      <c r="B2685" s="148" t="s">
        <v>13248</v>
      </c>
      <c r="C2685" s="149" t="s">
        <v>4262</v>
      </c>
      <c r="D2685" s="147" t="s">
        <v>798</v>
      </c>
      <c r="E2685" s="147" t="s">
        <v>38</v>
      </c>
      <c r="F2685" s="147" t="s">
        <v>21</v>
      </c>
      <c r="G2685" s="147" t="s">
        <v>15558</v>
      </c>
      <c r="H2685" s="246">
        <v>2958465</v>
      </c>
      <c r="I2685" s="246">
        <v>1</v>
      </c>
      <c r="J2685" s="147" t="s">
        <v>1406</v>
      </c>
    </row>
    <row r="2686" spans="2:10" x14ac:dyDescent="0.2">
      <c r="B2686" s="148" t="s">
        <v>13248</v>
      </c>
      <c r="C2686" s="149" t="s">
        <v>4254</v>
      </c>
      <c r="D2686" s="147" t="s">
        <v>798</v>
      </c>
      <c r="E2686" s="147" t="s">
        <v>38</v>
      </c>
      <c r="F2686" s="147" t="s">
        <v>21</v>
      </c>
      <c r="G2686" s="147" t="s">
        <v>15558</v>
      </c>
      <c r="H2686" s="246">
        <v>2958465</v>
      </c>
      <c r="I2686" s="246">
        <v>1</v>
      </c>
      <c r="J2686" s="147" t="s">
        <v>1406</v>
      </c>
    </row>
    <row r="2687" spans="2:10" x14ac:dyDescent="0.2">
      <c r="B2687" s="148" t="s">
        <v>13248</v>
      </c>
      <c r="C2687" s="149" t="s">
        <v>4253</v>
      </c>
      <c r="D2687" s="147" t="s">
        <v>798</v>
      </c>
      <c r="E2687" s="147" t="s">
        <v>38</v>
      </c>
      <c r="F2687" s="147" t="s">
        <v>21</v>
      </c>
      <c r="G2687" s="147" t="s">
        <v>15558</v>
      </c>
      <c r="H2687" s="246">
        <v>2958465</v>
      </c>
      <c r="I2687" s="246">
        <v>1</v>
      </c>
      <c r="J2687" s="147" t="s">
        <v>1406</v>
      </c>
    </row>
    <row r="2688" spans="2:10" x14ac:dyDescent="0.2">
      <c r="B2688" s="148" t="s">
        <v>13248</v>
      </c>
      <c r="C2688" s="149" t="s">
        <v>4502</v>
      </c>
      <c r="D2688" s="147" t="s">
        <v>798</v>
      </c>
      <c r="E2688" s="147" t="s">
        <v>1581</v>
      </c>
      <c r="F2688" s="147" t="s">
        <v>21</v>
      </c>
      <c r="G2688" s="147" t="s">
        <v>15559</v>
      </c>
      <c r="H2688" s="246">
        <v>2958465</v>
      </c>
      <c r="I2688" s="246">
        <v>1</v>
      </c>
      <c r="J2688" s="147" t="s">
        <v>1406</v>
      </c>
    </row>
    <row r="2689" spans="2:10" x14ac:dyDescent="0.2">
      <c r="B2689" s="148" t="s">
        <v>13248</v>
      </c>
      <c r="C2689" s="149" t="s">
        <v>4510</v>
      </c>
      <c r="D2689" s="147" t="s">
        <v>798</v>
      </c>
      <c r="E2689" s="147" t="s">
        <v>1581</v>
      </c>
      <c r="F2689" s="147" t="s">
        <v>21</v>
      </c>
      <c r="G2689" s="147" t="s">
        <v>15559</v>
      </c>
      <c r="H2689" s="246">
        <v>2958465</v>
      </c>
      <c r="I2689" s="246">
        <v>1</v>
      </c>
      <c r="J2689" s="147" t="s">
        <v>1406</v>
      </c>
    </row>
    <row r="2690" spans="2:10" x14ac:dyDescent="0.2">
      <c r="B2690" s="148" t="s">
        <v>13248</v>
      </c>
      <c r="C2690" s="149" t="s">
        <v>4511</v>
      </c>
      <c r="D2690" s="147" t="s">
        <v>798</v>
      </c>
      <c r="E2690" s="147" t="s">
        <v>1581</v>
      </c>
      <c r="F2690" s="147" t="s">
        <v>21</v>
      </c>
      <c r="G2690" s="147" t="s">
        <v>15559</v>
      </c>
      <c r="H2690" s="246">
        <v>2958465</v>
      </c>
      <c r="I2690" s="246">
        <v>1</v>
      </c>
      <c r="J2690" s="147" t="s">
        <v>1406</v>
      </c>
    </row>
    <row r="2691" spans="2:10" x14ac:dyDescent="0.2">
      <c r="B2691" s="148" t="s">
        <v>13248</v>
      </c>
      <c r="C2691" s="149" t="s">
        <v>4508</v>
      </c>
      <c r="D2691" s="147" t="s">
        <v>798</v>
      </c>
      <c r="E2691" s="147" t="s">
        <v>1581</v>
      </c>
      <c r="F2691" s="147" t="s">
        <v>21</v>
      </c>
      <c r="G2691" s="147" t="s">
        <v>15559</v>
      </c>
      <c r="H2691" s="246">
        <v>2958465</v>
      </c>
      <c r="I2691" s="246">
        <v>1</v>
      </c>
      <c r="J2691" s="147" t="s">
        <v>1406</v>
      </c>
    </row>
    <row r="2692" spans="2:10" x14ac:dyDescent="0.2">
      <c r="B2692" s="148" t="s">
        <v>13248</v>
      </c>
      <c r="C2692" s="149" t="s">
        <v>4501</v>
      </c>
      <c r="D2692" s="147" t="s">
        <v>798</v>
      </c>
      <c r="E2692" s="147" t="s">
        <v>1581</v>
      </c>
      <c r="F2692" s="147" t="s">
        <v>21</v>
      </c>
      <c r="G2692" s="147" t="s">
        <v>15559</v>
      </c>
      <c r="H2692" s="246">
        <v>2958465</v>
      </c>
      <c r="I2692" s="246">
        <v>1</v>
      </c>
      <c r="J2692" s="147" t="s">
        <v>1406</v>
      </c>
    </row>
    <row r="2693" spans="2:10" x14ac:dyDescent="0.2">
      <c r="B2693" s="148" t="s">
        <v>13248</v>
      </c>
      <c r="C2693" s="149" t="s">
        <v>4498</v>
      </c>
      <c r="D2693" s="147" t="s">
        <v>798</v>
      </c>
      <c r="E2693" s="147" t="s">
        <v>1581</v>
      </c>
      <c r="F2693" s="147" t="s">
        <v>21</v>
      </c>
      <c r="G2693" s="147" t="s">
        <v>15559</v>
      </c>
      <c r="H2693" s="246">
        <v>2958465</v>
      </c>
      <c r="I2693" s="246">
        <v>1</v>
      </c>
      <c r="J2693" s="147" t="s">
        <v>1406</v>
      </c>
    </row>
    <row r="2694" spans="2:10" x14ac:dyDescent="0.2">
      <c r="B2694" s="148" t="s">
        <v>13248</v>
      </c>
      <c r="C2694" s="149" t="s">
        <v>4491</v>
      </c>
      <c r="D2694" s="147" t="s">
        <v>798</v>
      </c>
      <c r="E2694" s="147" t="s">
        <v>1581</v>
      </c>
      <c r="F2694" s="147" t="s">
        <v>21</v>
      </c>
      <c r="G2694" s="147" t="s">
        <v>15559</v>
      </c>
      <c r="H2694" s="246">
        <v>2958465</v>
      </c>
      <c r="I2694" s="246">
        <v>1</v>
      </c>
      <c r="J2694" s="147" t="s">
        <v>1406</v>
      </c>
    </row>
    <row r="2695" spans="2:10" x14ac:dyDescent="0.2">
      <c r="B2695" s="148" t="s">
        <v>13248</v>
      </c>
      <c r="C2695" s="149" t="s">
        <v>4499</v>
      </c>
      <c r="D2695" s="147" t="s">
        <v>798</v>
      </c>
      <c r="E2695" s="147" t="s">
        <v>1581</v>
      </c>
      <c r="F2695" s="147" t="s">
        <v>21</v>
      </c>
      <c r="G2695" s="147" t="s">
        <v>15559</v>
      </c>
      <c r="H2695" s="246">
        <v>2958465</v>
      </c>
      <c r="I2695" s="246">
        <v>1</v>
      </c>
      <c r="J2695" s="147" t="s">
        <v>1406</v>
      </c>
    </row>
    <row r="2696" spans="2:10" x14ac:dyDescent="0.2">
      <c r="B2696" s="148" t="s">
        <v>13248</v>
      </c>
      <c r="C2696" s="149" t="s">
        <v>4495</v>
      </c>
      <c r="D2696" s="147" t="s">
        <v>798</v>
      </c>
      <c r="E2696" s="147" t="s">
        <v>1581</v>
      </c>
      <c r="F2696" s="147" t="s">
        <v>21</v>
      </c>
      <c r="G2696" s="147" t="s">
        <v>15559</v>
      </c>
      <c r="H2696" s="246">
        <v>2958465</v>
      </c>
      <c r="I2696" s="246">
        <v>1</v>
      </c>
      <c r="J2696" s="147" t="s">
        <v>1406</v>
      </c>
    </row>
    <row r="2697" spans="2:10" x14ac:dyDescent="0.2">
      <c r="B2697" s="148" t="s">
        <v>13248</v>
      </c>
      <c r="C2697" s="149" t="s">
        <v>4493</v>
      </c>
      <c r="D2697" s="147" t="s">
        <v>798</v>
      </c>
      <c r="E2697" s="147" t="s">
        <v>1581</v>
      </c>
      <c r="F2697" s="147" t="s">
        <v>21</v>
      </c>
      <c r="G2697" s="147" t="s">
        <v>15559</v>
      </c>
      <c r="H2697" s="246">
        <v>2958465</v>
      </c>
      <c r="I2697" s="246">
        <v>1</v>
      </c>
      <c r="J2697" s="147" t="s">
        <v>1406</v>
      </c>
    </row>
    <row r="2698" spans="2:10" x14ac:dyDescent="0.2">
      <c r="B2698" s="148" t="s">
        <v>13248</v>
      </c>
      <c r="C2698" s="149" t="s">
        <v>4497</v>
      </c>
      <c r="D2698" s="147" t="s">
        <v>798</v>
      </c>
      <c r="E2698" s="147" t="s">
        <v>1581</v>
      </c>
      <c r="F2698" s="147" t="s">
        <v>21</v>
      </c>
      <c r="G2698" s="147" t="s">
        <v>15559</v>
      </c>
      <c r="H2698" s="246">
        <v>2958465</v>
      </c>
      <c r="I2698" s="246">
        <v>1</v>
      </c>
      <c r="J2698" s="147" t="s">
        <v>1406</v>
      </c>
    </row>
    <row r="2699" spans="2:10" x14ac:dyDescent="0.2">
      <c r="B2699" s="148" t="s">
        <v>13248</v>
      </c>
      <c r="C2699" s="149" t="s">
        <v>4494</v>
      </c>
      <c r="D2699" s="147" t="s">
        <v>798</v>
      </c>
      <c r="E2699" s="147" t="s">
        <v>1581</v>
      </c>
      <c r="F2699" s="147" t="s">
        <v>21</v>
      </c>
      <c r="G2699" s="147" t="s">
        <v>15559</v>
      </c>
      <c r="H2699" s="246">
        <v>2958465</v>
      </c>
      <c r="I2699" s="246">
        <v>1</v>
      </c>
      <c r="J2699" s="147" t="s">
        <v>1406</v>
      </c>
    </row>
    <row r="2700" spans="2:10" x14ac:dyDescent="0.2">
      <c r="B2700" s="148" t="s">
        <v>13248</v>
      </c>
      <c r="C2700" s="149" t="s">
        <v>4507</v>
      </c>
      <c r="D2700" s="147" t="s">
        <v>798</v>
      </c>
      <c r="E2700" s="147" t="s">
        <v>1581</v>
      </c>
      <c r="F2700" s="147" t="s">
        <v>21</v>
      </c>
      <c r="G2700" s="147" t="s">
        <v>15559</v>
      </c>
      <c r="H2700" s="246">
        <v>2958465</v>
      </c>
      <c r="I2700" s="246">
        <v>1</v>
      </c>
      <c r="J2700" s="147" t="s">
        <v>1406</v>
      </c>
    </row>
    <row r="2701" spans="2:10" x14ac:dyDescent="0.2">
      <c r="B2701" s="148" t="s">
        <v>13248</v>
      </c>
      <c r="C2701" s="149" t="s">
        <v>4506</v>
      </c>
      <c r="D2701" s="147" t="s">
        <v>798</v>
      </c>
      <c r="E2701" s="147" t="s">
        <v>1581</v>
      </c>
      <c r="F2701" s="147" t="s">
        <v>21</v>
      </c>
      <c r="G2701" s="147" t="s">
        <v>15559</v>
      </c>
      <c r="H2701" s="246">
        <v>2958465</v>
      </c>
      <c r="I2701" s="246">
        <v>1</v>
      </c>
      <c r="J2701" s="147" t="s">
        <v>1406</v>
      </c>
    </row>
    <row r="2702" spans="2:10" x14ac:dyDescent="0.2">
      <c r="B2702" s="148" t="s">
        <v>13248</v>
      </c>
      <c r="C2702" s="149" t="s">
        <v>4492</v>
      </c>
      <c r="D2702" s="147" t="s">
        <v>798</v>
      </c>
      <c r="E2702" s="147" t="s">
        <v>1581</v>
      </c>
      <c r="F2702" s="147" t="s">
        <v>21</v>
      </c>
      <c r="G2702" s="147" t="s">
        <v>15559</v>
      </c>
      <c r="H2702" s="246">
        <v>2958465</v>
      </c>
      <c r="I2702" s="246">
        <v>1</v>
      </c>
      <c r="J2702" s="147" t="s">
        <v>1406</v>
      </c>
    </row>
    <row r="2703" spans="2:10" x14ac:dyDescent="0.2">
      <c r="B2703" s="148" t="s">
        <v>13248</v>
      </c>
      <c r="C2703" s="149" t="s">
        <v>4496</v>
      </c>
      <c r="D2703" s="147" t="s">
        <v>798</v>
      </c>
      <c r="E2703" s="147" t="s">
        <v>1581</v>
      </c>
      <c r="F2703" s="147" t="s">
        <v>21</v>
      </c>
      <c r="G2703" s="147" t="s">
        <v>15559</v>
      </c>
      <c r="H2703" s="246">
        <v>2958465</v>
      </c>
      <c r="I2703" s="246">
        <v>1</v>
      </c>
      <c r="J2703" s="147" t="s">
        <v>1406</v>
      </c>
    </row>
    <row r="2704" spans="2:10" x14ac:dyDescent="0.2">
      <c r="B2704" s="148" t="s">
        <v>13248</v>
      </c>
      <c r="C2704" s="149" t="s">
        <v>4500</v>
      </c>
      <c r="D2704" s="147" t="s">
        <v>798</v>
      </c>
      <c r="E2704" s="147" t="s">
        <v>1581</v>
      </c>
      <c r="F2704" s="147" t="s">
        <v>21</v>
      </c>
      <c r="G2704" s="147" t="s">
        <v>15559</v>
      </c>
      <c r="H2704" s="246">
        <v>2958465</v>
      </c>
      <c r="I2704" s="246">
        <v>1</v>
      </c>
      <c r="J2704" s="147" t="s">
        <v>1406</v>
      </c>
    </row>
    <row r="2705" spans="2:10" x14ac:dyDescent="0.2">
      <c r="B2705" s="148" t="s">
        <v>13248</v>
      </c>
      <c r="C2705" s="149" t="s">
        <v>4509</v>
      </c>
      <c r="D2705" s="147" t="s">
        <v>798</v>
      </c>
      <c r="E2705" s="147" t="s">
        <v>1581</v>
      </c>
      <c r="F2705" s="147" t="s">
        <v>21</v>
      </c>
      <c r="G2705" s="147" t="s">
        <v>15559</v>
      </c>
      <c r="H2705" s="246">
        <v>2958465</v>
      </c>
      <c r="I2705" s="246">
        <v>1</v>
      </c>
      <c r="J2705" s="147" t="s">
        <v>1406</v>
      </c>
    </row>
    <row r="2706" spans="2:10" x14ac:dyDescent="0.2">
      <c r="B2706" s="148" t="s">
        <v>13248</v>
      </c>
      <c r="C2706" s="149" t="s">
        <v>4505</v>
      </c>
      <c r="D2706" s="147" t="s">
        <v>798</v>
      </c>
      <c r="E2706" s="147" t="s">
        <v>1581</v>
      </c>
      <c r="F2706" s="147" t="s">
        <v>21</v>
      </c>
      <c r="G2706" s="147" t="s">
        <v>15559</v>
      </c>
      <c r="H2706" s="246">
        <v>2958465</v>
      </c>
      <c r="I2706" s="246">
        <v>1</v>
      </c>
      <c r="J2706" s="147" t="s">
        <v>1406</v>
      </c>
    </row>
    <row r="2707" spans="2:10" x14ac:dyDescent="0.2">
      <c r="B2707" s="148" t="s">
        <v>13248</v>
      </c>
      <c r="C2707" s="149" t="s">
        <v>4512</v>
      </c>
      <c r="D2707" s="147" t="s">
        <v>798</v>
      </c>
      <c r="E2707" s="147" t="s">
        <v>1581</v>
      </c>
      <c r="F2707" s="147" t="s">
        <v>21</v>
      </c>
      <c r="G2707" s="147" t="s">
        <v>15559</v>
      </c>
      <c r="H2707" s="246">
        <v>2958465</v>
      </c>
      <c r="I2707" s="246">
        <v>1</v>
      </c>
      <c r="J2707" s="147" t="s">
        <v>1406</v>
      </c>
    </row>
    <row r="2708" spans="2:10" x14ac:dyDescent="0.2">
      <c r="B2708" s="148" t="s">
        <v>13248</v>
      </c>
      <c r="C2708" s="149" t="s">
        <v>4504</v>
      </c>
      <c r="D2708" s="147" t="s">
        <v>798</v>
      </c>
      <c r="E2708" s="147" t="s">
        <v>1581</v>
      </c>
      <c r="F2708" s="147" t="s">
        <v>21</v>
      </c>
      <c r="G2708" s="147" t="s">
        <v>15559</v>
      </c>
      <c r="H2708" s="246">
        <v>2958465</v>
      </c>
      <c r="I2708" s="246">
        <v>1</v>
      </c>
      <c r="J2708" s="147" t="s">
        <v>1406</v>
      </c>
    </row>
    <row r="2709" spans="2:10" x14ac:dyDescent="0.2">
      <c r="B2709" s="148" t="s">
        <v>13248</v>
      </c>
      <c r="C2709" s="149" t="s">
        <v>4503</v>
      </c>
      <c r="D2709" s="147" t="s">
        <v>798</v>
      </c>
      <c r="E2709" s="147" t="s">
        <v>1581</v>
      </c>
      <c r="F2709" s="147" t="s">
        <v>21</v>
      </c>
      <c r="G2709" s="147" t="s">
        <v>15559</v>
      </c>
      <c r="H2709" s="246">
        <v>2958465</v>
      </c>
      <c r="I2709" s="246">
        <v>1</v>
      </c>
      <c r="J2709" s="147" t="s">
        <v>1406</v>
      </c>
    </row>
    <row r="2710" spans="2:10" x14ac:dyDescent="0.2">
      <c r="B2710" s="148" t="s">
        <v>13248</v>
      </c>
      <c r="C2710" s="149" t="s">
        <v>3958</v>
      </c>
      <c r="D2710" s="147" t="s">
        <v>799</v>
      </c>
      <c r="E2710" s="147" t="s">
        <v>94</v>
      </c>
      <c r="F2710" s="147" t="s">
        <v>21</v>
      </c>
      <c r="G2710" s="147" t="s">
        <v>15560</v>
      </c>
      <c r="H2710" s="246">
        <v>2958465</v>
      </c>
      <c r="I2710" s="246">
        <v>1</v>
      </c>
      <c r="J2710" s="147" t="s">
        <v>1406</v>
      </c>
    </row>
    <row r="2711" spans="2:10" x14ac:dyDescent="0.2">
      <c r="B2711" s="148" t="s">
        <v>13248</v>
      </c>
      <c r="C2711" s="149" t="s">
        <v>3959</v>
      </c>
      <c r="D2711" s="147" t="s">
        <v>799</v>
      </c>
      <c r="E2711" s="147" t="s">
        <v>94</v>
      </c>
      <c r="F2711" s="147" t="s">
        <v>21</v>
      </c>
      <c r="G2711" s="147" t="s">
        <v>15560</v>
      </c>
      <c r="H2711" s="246">
        <v>2958465</v>
      </c>
      <c r="I2711" s="246">
        <v>1</v>
      </c>
      <c r="J2711" s="147" t="s">
        <v>1406</v>
      </c>
    </row>
    <row r="2712" spans="2:10" x14ac:dyDescent="0.2">
      <c r="B2712" s="148" t="s">
        <v>13248</v>
      </c>
      <c r="C2712" s="149" t="s">
        <v>3960</v>
      </c>
      <c r="D2712" s="147" t="s">
        <v>799</v>
      </c>
      <c r="E2712" s="147" t="s">
        <v>94</v>
      </c>
      <c r="F2712" s="147" t="s">
        <v>21</v>
      </c>
      <c r="G2712" s="147" t="s">
        <v>15560</v>
      </c>
      <c r="H2712" s="246">
        <v>2958465</v>
      </c>
      <c r="I2712" s="246">
        <v>1</v>
      </c>
      <c r="J2712" s="147" t="s">
        <v>1406</v>
      </c>
    </row>
    <row r="2713" spans="2:10" x14ac:dyDescent="0.2">
      <c r="B2713" s="148" t="s">
        <v>13248</v>
      </c>
      <c r="C2713" s="149" t="s">
        <v>3961</v>
      </c>
      <c r="D2713" s="147" t="s">
        <v>799</v>
      </c>
      <c r="E2713" s="147" t="s">
        <v>94</v>
      </c>
      <c r="F2713" s="147" t="s">
        <v>21</v>
      </c>
      <c r="G2713" s="147" t="s">
        <v>15560</v>
      </c>
      <c r="H2713" s="246">
        <v>2958465</v>
      </c>
      <c r="I2713" s="246">
        <v>1</v>
      </c>
      <c r="J2713" s="147" t="s">
        <v>1406</v>
      </c>
    </row>
    <row r="2714" spans="2:10" x14ac:dyDescent="0.2">
      <c r="B2714" s="148" t="s">
        <v>13248</v>
      </c>
      <c r="C2714" s="149" t="s">
        <v>3962</v>
      </c>
      <c r="D2714" s="147" t="s">
        <v>799</v>
      </c>
      <c r="E2714" s="147" t="s">
        <v>94</v>
      </c>
      <c r="F2714" s="147" t="s">
        <v>21</v>
      </c>
      <c r="G2714" s="147" t="s">
        <v>15560</v>
      </c>
      <c r="H2714" s="246">
        <v>2958465</v>
      </c>
      <c r="I2714" s="246">
        <v>1</v>
      </c>
      <c r="J2714" s="147" t="s">
        <v>1406</v>
      </c>
    </row>
    <row r="2715" spans="2:10" x14ac:dyDescent="0.2">
      <c r="B2715" s="148" t="s">
        <v>13248</v>
      </c>
      <c r="C2715" s="149" t="s">
        <v>3963</v>
      </c>
      <c r="D2715" s="147" t="s">
        <v>799</v>
      </c>
      <c r="E2715" s="147" t="s">
        <v>94</v>
      </c>
      <c r="F2715" s="147" t="s">
        <v>21</v>
      </c>
      <c r="G2715" s="147" t="s">
        <v>15560</v>
      </c>
      <c r="H2715" s="246">
        <v>2958465</v>
      </c>
      <c r="I2715" s="246">
        <v>1</v>
      </c>
      <c r="J2715" s="147" t="s">
        <v>1406</v>
      </c>
    </row>
    <row r="2716" spans="2:10" x14ac:dyDescent="0.2">
      <c r="B2716" s="148" t="s">
        <v>13248</v>
      </c>
      <c r="C2716" s="149" t="s">
        <v>3964</v>
      </c>
      <c r="D2716" s="147" t="s">
        <v>799</v>
      </c>
      <c r="E2716" s="147" t="s">
        <v>94</v>
      </c>
      <c r="F2716" s="147" t="s">
        <v>21</v>
      </c>
      <c r="G2716" s="147" t="s">
        <v>15560</v>
      </c>
      <c r="H2716" s="246">
        <v>2958465</v>
      </c>
      <c r="I2716" s="246">
        <v>1</v>
      </c>
      <c r="J2716" s="147" t="s">
        <v>1406</v>
      </c>
    </row>
    <row r="2717" spans="2:10" x14ac:dyDescent="0.2">
      <c r="B2717" s="148" t="s">
        <v>13248</v>
      </c>
      <c r="C2717" s="149" t="s">
        <v>3965</v>
      </c>
      <c r="D2717" s="147" t="s">
        <v>799</v>
      </c>
      <c r="E2717" s="147" t="s">
        <v>94</v>
      </c>
      <c r="F2717" s="147" t="s">
        <v>21</v>
      </c>
      <c r="G2717" s="147" t="s">
        <v>15560</v>
      </c>
      <c r="H2717" s="246">
        <v>2958465</v>
      </c>
      <c r="I2717" s="246">
        <v>1</v>
      </c>
      <c r="J2717" s="147" t="s">
        <v>1406</v>
      </c>
    </row>
    <row r="2718" spans="2:10" x14ac:dyDescent="0.2">
      <c r="B2718" s="148" t="s">
        <v>13248</v>
      </c>
      <c r="C2718" s="149" t="s">
        <v>3966</v>
      </c>
      <c r="D2718" s="147" t="s">
        <v>799</v>
      </c>
      <c r="E2718" s="147" t="s">
        <v>94</v>
      </c>
      <c r="F2718" s="147" t="s">
        <v>21</v>
      </c>
      <c r="G2718" s="147" t="s">
        <v>15560</v>
      </c>
      <c r="H2718" s="246">
        <v>2958465</v>
      </c>
      <c r="I2718" s="246">
        <v>1</v>
      </c>
      <c r="J2718" s="147" t="s">
        <v>1406</v>
      </c>
    </row>
    <row r="2719" spans="2:10" x14ac:dyDescent="0.2">
      <c r="B2719" s="148" t="s">
        <v>13248</v>
      </c>
      <c r="C2719" s="149" t="s">
        <v>3967</v>
      </c>
      <c r="D2719" s="147" t="s">
        <v>799</v>
      </c>
      <c r="E2719" s="147" t="s">
        <v>94</v>
      </c>
      <c r="F2719" s="147" t="s">
        <v>21</v>
      </c>
      <c r="G2719" s="147" t="s">
        <v>15560</v>
      </c>
      <c r="H2719" s="246">
        <v>2958465</v>
      </c>
      <c r="I2719" s="246">
        <v>1</v>
      </c>
      <c r="J2719" s="147" t="s">
        <v>1406</v>
      </c>
    </row>
    <row r="2720" spans="2:10" x14ac:dyDescent="0.2">
      <c r="B2720" s="148" t="s">
        <v>13248</v>
      </c>
      <c r="C2720" s="149" t="s">
        <v>3970</v>
      </c>
      <c r="D2720" s="147" t="s">
        <v>799</v>
      </c>
      <c r="E2720" s="147" t="s">
        <v>94</v>
      </c>
      <c r="F2720" s="147" t="s">
        <v>21</v>
      </c>
      <c r="G2720" s="147" t="s">
        <v>15560</v>
      </c>
      <c r="H2720" s="246">
        <v>2958465</v>
      </c>
      <c r="I2720" s="246">
        <v>1</v>
      </c>
      <c r="J2720" s="147" t="s">
        <v>1406</v>
      </c>
    </row>
    <row r="2721" spans="2:10" x14ac:dyDescent="0.2">
      <c r="B2721" s="148" t="s">
        <v>13248</v>
      </c>
      <c r="C2721" s="149" t="s">
        <v>3957</v>
      </c>
      <c r="D2721" s="147" t="s">
        <v>799</v>
      </c>
      <c r="E2721" s="147" t="s">
        <v>94</v>
      </c>
      <c r="F2721" s="147" t="s">
        <v>21</v>
      </c>
      <c r="G2721" s="147" t="s">
        <v>15560</v>
      </c>
      <c r="H2721" s="246">
        <v>2958465</v>
      </c>
      <c r="I2721" s="246">
        <v>1</v>
      </c>
      <c r="J2721" s="147" t="s">
        <v>1406</v>
      </c>
    </row>
    <row r="2722" spans="2:10" x14ac:dyDescent="0.2">
      <c r="B2722" s="148" t="s">
        <v>13248</v>
      </c>
      <c r="C2722" s="149" t="s">
        <v>3969</v>
      </c>
      <c r="D2722" s="147" t="s">
        <v>799</v>
      </c>
      <c r="E2722" s="147" t="s">
        <v>94</v>
      </c>
      <c r="F2722" s="147" t="s">
        <v>21</v>
      </c>
      <c r="G2722" s="147" t="s">
        <v>15560</v>
      </c>
      <c r="H2722" s="246">
        <v>2958465</v>
      </c>
      <c r="I2722" s="246">
        <v>1</v>
      </c>
      <c r="J2722" s="147" t="s">
        <v>1406</v>
      </c>
    </row>
    <row r="2723" spans="2:10" x14ac:dyDescent="0.2">
      <c r="B2723" s="148" t="s">
        <v>13248</v>
      </c>
      <c r="C2723" s="149" t="s">
        <v>3968</v>
      </c>
      <c r="D2723" s="147" t="s">
        <v>799</v>
      </c>
      <c r="E2723" s="147" t="s">
        <v>94</v>
      </c>
      <c r="F2723" s="147" t="s">
        <v>21</v>
      </c>
      <c r="G2723" s="147" t="s">
        <v>15560</v>
      </c>
      <c r="H2723" s="246">
        <v>2958465</v>
      </c>
      <c r="I2723" s="246">
        <v>1</v>
      </c>
      <c r="J2723" s="147" t="s">
        <v>1406</v>
      </c>
    </row>
    <row r="2724" spans="2:10" x14ac:dyDescent="0.2">
      <c r="B2724" s="148" t="s">
        <v>13248</v>
      </c>
      <c r="C2724" s="149" t="s">
        <v>3954</v>
      </c>
      <c r="D2724" s="147" t="s">
        <v>799</v>
      </c>
      <c r="E2724" s="147" t="s">
        <v>94</v>
      </c>
      <c r="F2724" s="147" t="s">
        <v>21</v>
      </c>
      <c r="G2724" s="147" t="s">
        <v>15560</v>
      </c>
      <c r="H2724" s="246">
        <v>2958465</v>
      </c>
      <c r="I2724" s="246">
        <v>1</v>
      </c>
      <c r="J2724" s="147" t="s">
        <v>1406</v>
      </c>
    </row>
    <row r="2725" spans="2:10" x14ac:dyDescent="0.2">
      <c r="B2725" s="148" t="s">
        <v>13248</v>
      </c>
      <c r="C2725" s="149" t="s">
        <v>3953</v>
      </c>
      <c r="D2725" s="147" t="s">
        <v>799</v>
      </c>
      <c r="E2725" s="147" t="s">
        <v>94</v>
      </c>
      <c r="F2725" s="147" t="s">
        <v>21</v>
      </c>
      <c r="G2725" s="147" t="s">
        <v>15560</v>
      </c>
      <c r="H2725" s="246">
        <v>2958465</v>
      </c>
      <c r="I2725" s="246">
        <v>1</v>
      </c>
      <c r="J2725" s="147" t="s">
        <v>1406</v>
      </c>
    </row>
    <row r="2726" spans="2:10" x14ac:dyDescent="0.2">
      <c r="B2726" s="148" t="s">
        <v>13248</v>
      </c>
      <c r="C2726" s="149" t="s">
        <v>3956</v>
      </c>
      <c r="D2726" s="147" t="s">
        <v>799</v>
      </c>
      <c r="E2726" s="147" t="s">
        <v>94</v>
      </c>
      <c r="F2726" s="147" t="s">
        <v>21</v>
      </c>
      <c r="G2726" s="147" t="s">
        <v>15560</v>
      </c>
      <c r="H2726" s="246">
        <v>2958465</v>
      </c>
      <c r="I2726" s="246">
        <v>1</v>
      </c>
      <c r="J2726" s="147" t="s">
        <v>1406</v>
      </c>
    </row>
    <row r="2727" spans="2:10" x14ac:dyDescent="0.2">
      <c r="B2727" s="148" t="s">
        <v>13248</v>
      </c>
      <c r="C2727" s="149" t="s">
        <v>3955</v>
      </c>
      <c r="D2727" s="147" t="s">
        <v>799</v>
      </c>
      <c r="E2727" s="147" t="s">
        <v>94</v>
      </c>
      <c r="F2727" s="147" t="s">
        <v>21</v>
      </c>
      <c r="G2727" s="147" t="s">
        <v>15560</v>
      </c>
      <c r="H2727" s="246">
        <v>2958465</v>
      </c>
      <c r="I2727" s="246">
        <v>1</v>
      </c>
      <c r="J2727" s="147" t="s">
        <v>1406</v>
      </c>
    </row>
    <row r="2728" spans="2:10" x14ac:dyDescent="0.2">
      <c r="B2728" s="148" t="s">
        <v>13248</v>
      </c>
      <c r="C2728" s="149" t="s">
        <v>4182</v>
      </c>
      <c r="D2728" s="147" t="s">
        <v>799</v>
      </c>
      <c r="E2728" s="147" t="s">
        <v>324</v>
      </c>
      <c r="F2728" s="147" t="s">
        <v>21</v>
      </c>
      <c r="G2728" s="147" t="s">
        <v>15561</v>
      </c>
      <c r="H2728" s="246">
        <v>2958465</v>
      </c>
      <c r="I2728" s="246">
        <v>1</v>
      </c>
      <c r="J2728" s="147" t="s">
        <v>1406</v>
      </c>
    </row>
    <row r="2729" spans="2:10" x14ac:dyDescent="0.2">
      <c r="B2729" s="148" t="s">
        <v>13248</v>
      </c>
      <c r="C2729" s="149" t="s">
        <v>4190</v>
      </c>
      <c r="D2729" s="147" t="s">
        <v>799</v>
      </c>
      <c r="E2729" s="147" t="s">
        <v>324</v>
      </c>
      <c r="F2729" s="147" t="s">
        <v>21</v>
      </c>
      <c r="G2729" s="147" t="s">
        <v>15561</v>
      </c>
      <c r="H2729" s="246">
        <v>2958465</v>
      </c>
      <c r="I2729" s="246">
        <v>1</v>
      </c>
      <c r="J2729" s="147" t="s">
        <v>1406</v>
      </c>
    </row>
    <row r="2730" spans="2:10" x14ac:dyDescent="0.2">
      <c r="B2730" s="148" t="s">
        <v>13248</v>
      </c>
      <c r="C2730" s="149" t="s">
        <v>4191</v>
      </c>
      <c r="D2730" s="147" t="s">
        <v>799</v>
      </c>
      <c r="E2730" s="147" t="s">
        <v>324</v>
      </c>
      <c r="F2730" s="147" t="s">
        <v>21</v>
      </c>
      <c r="G2730" s="147" t="s">
        <v>15561</v>
      </c>
      <c r="H2730" s="246">
        <v>2958465</v>
      </c>
      <c r="I2730" s="246">
        <v>1</v>
      </c>
      <c r="J2730" s="147" t="s">
        <v>1406</v>
      </c>
    </row>
    <row r="2731" spans="2:10" x14ac:dyDescent="0.2">
      <c r="B2731" s="148" t="s">
        <v>13248</v>
      </c>
      <c r="C2731" s="149" t="s">
        <v>4188</v>
      </c>
      <c r="D2731" s="147" t="s">
        <v>799</v>
      </c>
      <c r="E2731" s="147" t="s">
        <v>324</v>
      </c>
      <c r="F2731" s="147" t="s">
        <v>21</v>
      </c>
      <c r="G2731" s="147" t="s">
        <v>15561</v>
      </c>
      <c r="H2731" s="246">
        <v>2958465</v>
      </c>
      <c r="I2731" s="246">
        <v>1</v>
      </c>
      <c r="J2731" s="147" t="s">
        <v>1406</v>
      </c>
    </row>
    <row r="2732" spans="2:10" x14ac:dyDescent="0.2">
      <c r="B2732" s="148" t="s">
        <v>13248</v>
      </c>
      <c r="C2732" s="149" t="s">
        <v>4181</v>
      </c>
      <c r="D2732" s="147" t="s">
        <v>799</v>
      </c>
      <c r="E2732" s="147" t="s">
        <v>324</v>
      </c>
      <c r="F2732" s="147" t="s">
        <v>21</v>
      </c>
      <c r="G2732" s="147" t="s">
        <v>15561</v>
      </c>
      <c r="H2732" s="246">
        <v>2958465</v>
      </c>
      <c r="I2732" s="246">
        <v>1</v>
      </c>
      <c r="J2732" s="147" t="s">
        <v>1406</v>
      </c>
    </row>
    <row r="2733" spans="2:10" x14ac:dyDescent="0.2">
      <c r="B2733" s="148" t="s">
        <v>13248</v>
      </c>
      <c r="C2733" s="149" t="s">
        <v>4178</v>
      </c>
      <c r="D2733" s="147" t="s">
        <v>799</v>
      </c>
      <c r="E2733" s="147" t="s">
        <v>324</v>
      </c>
      <c r="F2733" s="147" t="s">
        <v>21</v>
      </c>
      <c r="G2733" s="147" t="s">
        <v>15561</v>
      </c>
      <c r="H2733" s="246">
        <v>2958465</v>
      </c>
      <c r="I2733" s="246">
        <v>1</v>
      </c>
      <c r="J2733" s="147" t="s">
        <v>1406</v>
      </c>
    </row>
    <row r="2734" spans="2:10" x14ac:dyDescent="0.2">
      <c r="B2734" s="148" t="s">
        <v>13248</v>
      </c>
      <c r="C2734" s="149" t="s">
        <v>4171</v>
      </c>
      <c r="D2734" s="147" t="s">
        <v>799</v>
      </c>
      <c r="E2734" s="147" t="s">
        <v>324</v>
      </c>
      <c r="F2734" s="147" t="s">
        <v>21</v>
      </c>
      <c r="G2734" s="147" t="s">
        <v>15561</v>
      </c>
      <c r="H2734" s="246">
        <v>2958465</v>
      </c>
      <c r="I2734" s="246">
        <v>1</v>
      </c>
      <c r="J2734" s="147" t="s">
        <v>1406</v>
      </c>
    </row>
    <row r="2735" spans="2:10" x14ac:dyDescent="0.2">
      <c r="B2735" s="148" t="s">
        <v>13248</v>
      </c>
      <c r="C2735" s="149" t="s">
        <v>4179</v>
      </c>
      <c r="D2735" s="147" t="s">
        <v>799</v>
      </c>
      <c r="E2735" s="147" t="s">
        <v>324</v>
      </c>
      <c r="F2735" s="147" t="s">
        <v>21</v>
      </c>
      <c r="G2735" s="147" t="s">
        <v>15561</v>
      </c>
      <c r="H2735" s="246">
        <v>2958465</v>
      </c>
      <c r="I2735" s="246">
        <v>1</v>
      </c>
      <c r="J2735" s="147" t="s">
        <v>1406</v>
      </c>
    </row>
    <row r="2736" spans="2:10" x14ac:dyDescent="0.2">
      <c r="B2736" s="148" t="s">
        <v>13248</v>
      </c>
      <c r="C2736" s="149" t="s">
        <v>4175</v>
      </c>
      <c r="D2736" s="147" t="s">
        <v>799</v>
      </c>
      <c r="E2736" s="147" t="s">
        <v>324</v>
      </c>
      <c r="F2736" s="147" t="s">
        <v>21</v>
      </c>
      <c r="G2736" s="147" t="s">
        <v>15561</v>
      </c>
      <c r="H2736" s="246">
        <v>2958465</v>
      </c>
      <c r="I2736" s="246">
        <v>1</v>
      </c>
      <c r="J2736" s="147" t="s">
        <v>1406</v>
      </c>
    </row>
    <row r="2737" spans="2:10" x14ac:dyDescent="0.2">
      <c r="B2737" s="148" t="s">
        <v>13248</v>
      </c>
      <c r="C2737" s="149" t="s">
        <v>4173</v>
      </c>
      <c r="D2737" s="147" t="s">
        <v>799</v>
      </c>
      <c r="E2737" s="147" t="s">
        <v>324</v>
      </c>
      <c r="F2737" s="147" t="s">
        <v>21</v>
      </c>
      <c r="G2737" s="147" t="s">
        <v>15561</v>
      </c>
      <c r="H2737" s="246">
        <v>2958465</v>
      </c>
      <c r="I2737" s="246">
        <v>1</v>
      </c>
      <c r="J2737" s="147" t="s">
        <v>1406</v>
      </c>
    </row>
    <row r="2738" spans="2:10" x14ac:dyDescent="0.2">
      <c r="B2738" s="148" t="s">
        <v>13248</v>
      </c>
      <c r="C2738" s="149" t="s">
        <v>4177</v>
      </c>
      <c r="D2738" s="147" t="s">
        <v>799</v>
      </c>
      <c r="E2738" s="147" t="s">
        <v>324</v>
      </c>
      <c r="F2738" s="147" t="s">
        <v>21</v>
      </c>
      <c r="G2738" s="147" t="s">
        <v>15561</v>
      </c>
      <c r="H2738" s="246">
        <v>2958465</v>
      </c>
      <c r="I2738" s="246">
        <v>1</v>
      </c>
      <c r="J2738" s="147" t="s">
        <v>1406</v>
      </c>
    </row>
    <row r="2739" spans="2:10" x14ac:dyDescent="0.2">
      <c r="B2739" s="148" t="s">
        <v>13248</v>
      </c>
      <c r="C2739" s="149" t="s">
        <v>4174</v>
      </c>
      <c r="D2739" s="147" t="s">
        <v>799</v>
      </c>
      <c r="E2739" s="147" t="s">
        <v>324</v>
      </c>
      <c r="F2739" s="147" t="s">
        <v>21</v>
      </c>
      <c r="G2739" s="147" t="s">
        <v>15561</v>
      </c>
      <c r="H2739" s="246">
        <v>2958465</v>
      </c>
      <c r="I2739" s="246">
        <v>1</v>
      </c>
      <c r="J2739" s="147" t="s">
        <v>1406</v>
      </c>
    </row>
    <row r="2740" spans="2:10" x14ac:dyDescent="0.2">
      <c r="B2740" s="148" t="s">
        <v>13248</v>
      </c>
      <c r="C2740" s="149" t="s">
        <v>4187</v>
      </c>
      <c r="D2740" s="147" t="s">
        <v>799</v>
      </c>
      <c r="E2740" s="147" t="s">
        <v>324</v>
      </c>
      <c r="F2740" s="147" t="s">
        <v>21</v>
      </c>
      <c r="G2740" s="147" t="s">
        <v>15561</v>
      </c>
      <c r="H2740" s="246">
        <v>2958465</v>
      </c>
      <c r="I2740" s="246">
        <v>1</v>
      </c>
      <c r="J2740" s="147" t="s">
        <v>1406</v>
      </c>
    </row>
    <row r="2741" spans="2:10" x14ac:dyDescent="0.2">
      <c r="B2741" s="148" t="s">
        <v>13248</v>
      </c>
      <c r="C2741" s="149" t="s">
        <v>4186</v>
      </c>
      <c r="D2741" s="147" t="s">
        <v>799</v>
      </c>
      <c r="E2741" s="147" t="s">
        <v>324</v>
      </c>
      <c r="F2741" s="147" t="s">
        <v>21</v>
      </c>
      <c r="G2741" s="147" t="s">
        <v>15561</v>
      </c>
      <c r="H2741" s="246">
        <v>2958465</v>
      </c>
      <c r="I2741" s="246">
        <v>1</v>
      </c>
      <c r="J2741" s="147" t="s">
        <v>1406</v>
      </c>
    </row>
    <row r="2742" spans="2:10" x14ac:dyDescent="0.2">
      <c r="B2742" s="148" t="s">
        <v>13248</v>
      </c>
      <c r="C2742" s="149" t="s">
        <v>4172</v>
      </c>
      <c r="D2742" s="147" t="s">
        <v>799</v>
      </c>
      <c r="E2742" s="147" t="s">
        <v>324</v>
      </c>
      <c r="F2742" s="147" t="s">
        <v>21</v>
      </c>
      <c r="G2742" s="147" t="s">
        <v>15561</v>
      </c>
      <c r="H2742" s="246">
        <v>2958465</v>
      </c>
      <c r="I2742" s="246">
        <v>1</v>
      </c>
      <c r="J2742" s="147" t="s">
        <v>1406</v>
      </c>
    </row>
    <row r="2743" spans="2:10" x14ac:dyDescent="0.2">
      <c r="B2743" s="148" t="s">
        <v>13248</v>
      </c>
      <c r="C2743" s="149" t="s">
        <v>4176</v>
      </c>
      <c r="D2743" s="147" t="s">
        <v>799</v>
      </c>
      <c r="E2743" s="147" t="s">
        <v>324</v>
      </c>
      <c r="F2743" s="147" t="s">
        <v>21</v>
      </c>
      <c r="G2743" s="147" t="s">
        <v>15561</v>
      </c>
      <c r="H2743" s="246">
        <v>2958465</v>
      </c>
      <c r="I2743" s="246">
        <v>1</v>
      </c>
      <c r="J2743" s="147" t="s">
        <v>1406</v>
      </c>
    </row>
    <row r="2744" spans="2:10" x14ac:dyDescent="0.2">
      <c r="B2744" s="148" t="s">
        <v>13248</v>
      </c>
      <c r="C2744" s="149" t="s">
        <v>4180</v>
      </c>
      <c r="D2744" s="147" t="s">
        <v>799</v>
      </c>
      <c r="E2744" s="147" t="s">
        <v>324</v>
      </c>
      <c r="F2744" s="147" t="s">
        <v>21</v>
      </c>
      <c r="G2744" s="147" t="s">
        <v>15561</v>
      </c>
      <c r="H2744" s="246">
        <v>2958465</v>
      </c>
      <c r="I2744" s="246">
        <v>1</v>
      </c>
      <c r="J2744" s="147" t="s">
        <v>1406</v>
      </c>
    </row>
    <row r="2745" spans="2:10" x14ac:dyDescent="0.2">
      <c r="B2745" s="148" t="s">
        <v>13248</v>
      </c>
      <c r="C2745" s="149" t="s">
        <v>4189</v>
      </c>
      <c r="D2745" s="147" t="s">
        <v>799</v>
      </c>
      <c r="E2745" s="147" t="s">
        <v>324</v>
      </c>
      <c r="F2745" s="147" t="s">
        <v>21</v>
      </c>
      <c r="G2745" s="147" t="s">
        <v>15561</v>
      </c>
      <c r="H2745" s="246">
        <v>2958465</v>
      </c>
      <c r="I2745" s="246">
        <v>1</v>
      </c>
      <c r="J2745" s="147" t="s">
        <v>1406</v>
      </c>
    </row>
    <row r="2746" spans="2:10" x14ac:dyDescent="0.2">
      <c r="B2746" s="148" t="s">
        <v>13248</v>
      </c>
      <c r="C2746" s="149" t="s">
        <v>4185</v>
      </c>
      <c r="D2746" s="147" t="s">
        <v>799</v>
      </c>
      <c r="E2746" s="147" t="s">
        <v>324</v>
      </c>
      <c r="F2746" s="147" t="s">
        <v>21</v>
      </c>
      <c r="G2746" s="147" t="s">
        <v>15561</v>
      </c>
      <c r="H2746" s="246">
        <v>2958465</v>
      </c>
      <c r="I2746" s="246">
        <v>1</v>
      </c>
      <c r="J2746" s="147" t="s">
        <v>1406</v>
      </c>
    </row>
    <row r="2747" spans="2:10" x14ac:dyDescent="0.2">
      <c r="B2747" s="148" t="s">
        <v>13248</v>
      </c>
      <c r="C2747" s="149" t="s">
        <v>4192</v>
      </c>
      <c r="D2747" s="147" t="s">
        <v>799</v>
      </c>
      <c r="E2747" s="147" t="s">
        <v>324</v>
      </c>
      <c r="F2747" s="147" t="s">
        <v>21</v>
      </c>
      <c r="G2747" s="147" t="s">
        <v>15561</v>
      </c>
      <c r="H2747" s="246">
        <v>2958465</v>
      </c>
      <c r="I2747" s="246">
        <v>1</v>
      </c>
      <c r="J2747" s="147" t="s">
        <v>1406</v>
      </c>
    </row>
    <row r="2748" spans="2:10" x14ac:dyDescent="0.2">
      <c r="B2748" s="148" t="s">
        <v>13248</v>
      </c>
      <c r="C2748" s="149" t="s">
        <v>4184</v>
      </c>
      <c r="D2748" s="147" t="s">
        <v>799</v>
      </c>
      <c r="E2748" s="147" t="s">
        <v>324</v>
      </c>
      <c r="F2748" s="147" t="s">
        <v>21</v>
      </c>
      <c r="G2748" s="147" t="s">
        <v>15561</v>
      </c>
      <c r="H2748" s="246">
        <v>2958465</v>
      </c>
      <c r="I2748" s="246">
        <v>1</v>
      </c>
      <c r="J2748" s="147" t="s">
        <v>1406</v>
      </c>
    </row>
    <row r="2749" spans="2:10" x14ac:dyDescent="0.2">
      <c r="B2749" s="148" t="s">
        <v>13248</v>
      </c>
      <c r="C2749" s="149" t="s">
        <v>4183</v>
      </c>
      <c r="D2749" s="147" t="s">
        <v>799</v>
      </c>
      <c r="E2749" s="147" t="s">
        <v>324</v>
      </c>
      <c r="F2749" s="147" t="s">
        <v>21</v>
      </c>
      <c r="G2749" s="147" t="s">
        <v>15561</v>
      </c>
      <c r="H2749" s="246">
        <v>2958465</v>
      </c>
      <c r="I2749" s="246">
        <v>1</v>
      </c>
      <c r="J2749" s="147" t="s">
        <v>1406</v>
      </c>
    </row>
    <row r="2750" spans="2:10" x14ac:dyDescent="0.2">
      <c r="B2750" s="148" t="s">
        <v>13248</v>
      </c>
      <c r="C2750" s="149" t="s">
        <v>3940</v>
      </c>
      <c r="D2750" s="147" t="s">
        <v>800</v>
      </c>
      <c r="E2750" s="147" t="s">
        <v>93</v>
      </c>
      <c r="F2750" s="147" t="s">
        <v>21</v>
      </c>
      <c r="G2750" s="147" t="s">
        <v>15562</v>
      </c>
      <c r="H2750" s="246">
        <v>2958465</v>
      </c>
      <c r="I2750" s="246">
        <v>1</v>
      </c>
      <c r="J2750" s="147" t="s">
        <v>1406</v>
      </c>
    </row>
    <row r="2751" spans="2:10" x14ac:dyDescent="0.2">
      <c r="B2751" s="148" t="s">
        <v>13248</v>
      </c>
      <c r="C2751" s="149" t="s">
        <v>3941</v>
      </c>
      <c r="D2751" s="147" t="s">
        <v>800</v>
      </c>
      <c r="E2751" s="147" t="s">
        <v>93</v>
      </c>
      <c r="F2751" s="147" t="s">
        <v>21</v>
      </c>
      <c r="G2751" s="147" t="s">
        <v>15562</v>
      </c>
      <c r="H2751" s="246">
        <v>2958465</v>
      </c>
      <c r="I2751" s="246">
        <v>1</v>
      </c>
      <c r="J2751" s="147" t="s">
        <v>1406</v>
      </c>
    </row>
    <row r="2752" spans="2:10" x14ac:dyDescent="0.2">
      <c r="B2752" s="148" t="s">
        <v>13248</v>
      </c>
      <c r="C2752" s="149" t="s">
        <v>3942</v>
      </c>
      <c r="D2752" s="147" t="s">
        <v>800</v>
      </c>
      <c r="E2752" s="147" t="s">
        <v>93</v>
      </c>
      <c r="F2752" s="147" t="s">
        <v>21</v>
      </c>
      <c r="G2752" s="147" t="s">
        <v>15562</v>
      </c>
      <c r="H2752" s="246">
        <v>2958465</v>
      </c>
      <c r="I2752" s="246">
        <v>1</v>
      </c>
      <c r="J2752" s="147" t="s">
        <v>1406</v>
      </c>
    </row>
    <row r="2753" spans="2:10" x14ac:dyDescent="0.2">
      <c r="B2753" s="148" t="s">
        <v>13248</v>
      </c>
      <c r="C2753" s="149" t="s">
        <v>3943</v>
      </c>
      <c r="D2753" s="147" t="s">
        <v>800</v>
      </c>
      <c r="E2753" s="147" t="s">
        <v>93</v>
      </c>
      <c r="F2753" s="147" t="s">
        <v>21</v>
      </c>
      <c r="G2753" s="147" t="s">
        <v>15562</v>
      </c>
      <c r="H2753" s="246">
        <v>2958465</v>
      </c>
      <c r="I2753" s="246">
        <v>1</v>
      </c>
      <c r="J2753" s="147" t="s">
        <v>1406</v>
      </c>
    </row>
    <row r="2754" spans="2:10" x14ac:dyDescent="0.2">
      <c r="B2754" s="148" t="s">
        <v>13248</v>
      </c>
      <c r="C2754" s="149" t="s">
        <v>3944</v>
      </c>
      <c r="D2754" s="147" t="s">
        <v>800</v>
      </c>
      <c r="E2754" s="147" t="s">
        <v>93</v>
      </c>
      <c r="F2754" s="147" t="s">
        <v>21</v>
      </c>
      <c r="G2754" s="147" t="s">
        <v>15562</v>
      </c>
      <c r="H2754" s="246">
        <v>2958465</v>
      </c>
      <c r="I2754" s="246">
        <v>1</v>
      </c>
      <c r="J2754" s="147" t="s">
        <v>1406</v>
      </c>
    </row>
    <row r="2755" spans="2:10" x14ac:dyDescent="0.2">
      <c r="B2755" s="148" t="s">
        <v>13248</v>
      </c>
      <c r="C2755" s="149" t="s">
        <v>3945</v>
      </c>
      <c r="D2755" s="147" t="s">
        <v>800</v>
      </c>
      <c r="E2755" s="147" t="s">
        <v>93</v>
      </c>
      <c r="F2755" s="147" t="s">
        <v>21</v>
      </c>
      <c r="G2755" s="147" t="s">
        <v>15562</v>
      </c>
      <c r="H2755" s="246">
        <v>2958465</v>
      </c>
      <c r="I2755" s="246">
        <v>1</v>
      </c>
      <c r="J2755" s="147" t="s">
        <v>1406</v>
      </c>
    </row>
    <row r="2756" spans="2:10" x14ac:dyDescent="0.2">
      <c r="B2756" s="148" t="s">
        <v>13248</v>
      </c>
      <c r="C2756" s="149" t="s">
        <v>3946</v>
      </c>
      <c r="D2756" s="147" t="s">
        <v>800</v>
      </c>
      <c r="E2756" s="147" t="s">
        <v>93</v>
      </c>
      <c r="F2756" s="147" t="s">
        <v>21</v>
      </c>
      <c r="G2756" s="147" t="s">
        <v>15562</v>
      </c>
      <c r="H2756" s="246">
        <v>2958465</v>
      </c>
      <c r="I2756" s="246">
        <v>1</v>
      </c>
      <c r="J2756" s="147" t="s">
        <v>1406</v>
      </c>
    </row>
    <row r="2757" spans="2:10" x14ac:dyDescent="0.2">
      <c r="B2757" s="148" t="s">
        <v>13248</v>
      </c>
      <c r="C2757" s="149" t="s">
        <v>3947</v>
      </c>
      <c r="D2757" s="147" t="s">
        <v>800</v>
      </c>
      <c r="E2757" s="147" t="s">
        <v>93</v>
      </c>
      <c r="F2757" s="147" t="s">
        <v>21</v>
      </c>
      <c r="G2757" s="147" t="s">
        <v>15562</v>
      </c>
      <c r="H2757" s="246">
        <v>2958465</v>
      </c>
      <c r="I2757" s="246">
        <v>1</v>
      </c>
      <c r="J2757" s="147" t="s">
        <v>1406</v>
      </c>
    </row>
    <row r="2758" spans="2:10" x14ac:dyDescent="0.2">
      <c r="B2758" s="148" t="s">
        <v>13248</v>
      </c>
      <c r="C2758" s="149" t="s">
        <v>3948</v>
      </c>
      <c r="D2758" s="147" t="s">
        <v>800</v>
      </c>
      <c r="E2758" s="147" t="s">
        <v>93</v>
      </c>
      <c r="F2758" s="147" t="s">
        <v>21</v>
      </c>
      <c r="G2758" s="147" t="s">
        <v>15562</v>
      </c>
      <c r="H2758" s="246">
        <v>2958465</v>
      </c>
      <c r="I2758" s="246">
        <v>1</v>
      </c>
      <c r="J2758" s="147" t="s">
        <v>1406</v>
      </c>
    </row>
    <row r="2759" spans="2:10" x14ac:dyDescent="0.2">
      <c r="B2759" s="148" t="s">
        <v>13248</v>
      </c>
      <c r="C2759" s="149" t="s">
        <v>3949</v>
      </c>
      <c r="D2759" s="147" t="s">
        <v>800</v>
      </c>
      <c r="E2759" s="147" t="s">
        <v>93</v>
      </c>
      <c r="F2759" s="147" t="s">
        <v>21</v>
      </c>
      <c r="G2759" s="147" t="s">
        <v>15562</v>
      </c>
      <c r="H2759" s="246">
        <v>2958465</v>
      </c>
      <c r="I2759" s="246">
        <v>1</v>
      </c>
      <c r="J2759" s="147" t="s">
        <v>1406</v>
      </c>
    </row>
    <row r="2760" spans="2:10" x14ac:dyDescent="0.2">
      <c r="B2760" s="148" t="s">
        <v>13248</v>
      </c>
      <c r="C2760" s="149" t="s">
        <v>3952</v>
      </c>
      <c r="D2760" s="147" t="s">
        <v>800</v>
      </c>
      <c r="E2760" s="147" t="s">
        <v>93</v>
      </c>
      <c r="F2760" s="147" t="s">
        <v>21</v>
      </c>
      <c r="G2760" s="147" t="s">
        <v>15562</v>
      </c>
      <c r="H2760" s="246">
        <v>2958465</v>
      </c>
      <c r="I2760" s="246">
        <v>1</v>
      </c>
      <c r="J2760" s="147" t="s">
        <v>1406</v>
      </c>
    </row>
    <row r="2761" spans="2:10" x14ac:dyDescent="0.2">
      <c r="B2761" s="148" t="s">
        <v>13248</v>
      </c>
      <c r="C2761" s="149" t="s">
        <v>3939</v>
      </c>
      <c r="D2761" s="147" t="s">
        <v>800</v>
      </c>
      <c r="E2761" s="147" t="s">
        <v>93</v>
      </c>
      <c r="F2761" s="147" t="s">
        <v>21</v>
      </c>
      <c r="G2761" s="147" t="s">
        <v>15562</v>
      </c>
      <c r="H2761" s="246">
        <v>2958465</v>
      </c>
      <c r="I2761" s="246">
        <v>1</v>
      </c>
      <c r="J2761" s="147" t="s">
        <v>1406</v>
      </c>
    </row>
    <row r="2762" spans="2:10" x14ac:dyDescent="0.2">
      <c r="B2762" s="148" t="s">
        <v>13248</v>
      </c>
      <c r="C2762" s="149" t="s">
        <v>3951</v>
      </c>
      <c r="D2762" s="147" t="s">
        <v>800</v>
      </c>
      <c r="E2762" s="147" t="s">
        <v>93</v>
      </c>
      <c r="F2762" s="147" t="s">
        <v>21</v>
      </c>
      <c r="G2762" s="147" t="s">
        <v>15562</v>
      </c>
      <c r="H2762" s="246">
        <v>2958465</v>
      </c>
      <c r="I2762" s="246">
        <v>1</v>
      </c>
      <c r="J2762" s="147" t="s">
        <v>1406</v>
      </c>
    </row>
    <row r="2763" spans="2:10" x14ac:dyDescent="0.2">
      <c r="B2763" s="148" t="s">
        <v>13248</v>
      </c>
      <c r="C2763" s="149" t="s">
        <v>3950</v>
      </c>
      <c r="D2763" s="147" t="s">
        <v>800</v>
      </c>
      <c r="E2763" s="147" t="s">
        <v>93</v>
      </c>
      <c r="F2763" s="147" t="s">
        <v>21</v>
      </c>
      <c r="G2763" s="147" t="s">
        <v>15562</v>
      </c>
      <c r="H2763" s="246">
        <v>2958465</v>
      </c>
      <c r="I2763" s="246">
        <v>1</v>
      </c>
      <c r="J2763" s="147" t="s">
        <v>1406</v>
      </c>
    </row>
    <row r="2764" spans="2:10" x14ac:dyDescent="0.2">
      <c r="B2764" s="148" t="s">
        <v>13248</v>
      </c>
      <c r="C2764" s="149" t="s">
        <v>3936</v>
      </c>
      <c r="D2764" s="147" t="s">
        <v>800</v>
      </c>
      <c r="E2764" s="147" t="s">
        <v>93</v>
      </c>
      <c r="F2764" s="147" t="s">
        <v>21</v>
      </c>
      <c r="G2764" s="147" t="s">
        <v>15562</v>
      </c>
      <c r="H2764" s="246">
        <v>2958465</v>
      </c>
      <c r="I2764" s="246">
        <v>1</v>
      </c>
      <c r="J2764" s="147" t="s">
        <v>1406</v>
      </c>
    </row>
    <row r="2765" spans="2:10" x14ac:dyDescent="0.2">
      <c r="B2765" s="148" t="s">
        <v>13248</v>
      </c>
      <c r="C2765" s="149" t="s">
        <v>3935</v>
      </c>
      <c r="D2765" s="147" t="s">
        <v>800</v>
      </c>
      <c r="E2765" s="147" t="s">
        <v>93</v>
      </c>
      <c r="F2765" s="147" t="s">
        <v>21</v>
      </c>
      <c r="G2765" s="147" t="s">
        <v>15562</v>
      </c>
      <c r="H2765" s="246">
        <v>2958465</v>
      </c>
      <c r="I2765" s="246">
        <v>1</v>
      </c>
      <c r="J2765" s="147" t="s">
        <v>1406</v>
      </c>
    </row>
    <row r="2766" spans="2:10" x14ac:dyDescent="0.2">
      <c r="B2766" s="148" t="s">
        <v>13248</v>
      </c>
      <c r="C2766" s="149" t="s">
        <v>3938</v>
      </c>
      <c r="D2766" s="147" t="s">
        <v>800</v>
      </c>
      <c r="E2766" s="147" t="s">
        <v>93</v>
      </c>
      <c r="F2766" s="147" t="s">
        <v>21</v>
      </c>
      <c r="G2766" s="147" t="s">
        <v>15562</v>
      </c>
      <c r="H2766" s="246">
        <v>2958465</v>
      </c>
      <c r="I2766" s="246">
        <v>1</v>
      </c>
      <c r="J2766" s="147" t="s">
        <v>1406</v>
      </c>
    </row>
    <row r="2767" spans="2:10" x14ac:dyDescent="0.2">
      <c r="B2767" s="148" t="s">
        <v>13248</v>
      </c>
      <c r="C2767" s="149" t="s">
        <v>3937</v>
      </c>
      <c r="D2767" s="147" t="s">
        <v>800</v>
      </c>
      <c r="E2767" s="147" t="s">
        <v>93</v>
      </c>
      <c r="F2767" s="147" t="s">
        <v>21</v>
      </c>
      <c r="G2767" s="147" t="s">
        <v>15562</v>
      </c>
      <c r="H2767" s="246">
        <v>2958465</v>
      </c>
      <c r="I2767" s="246">
        <v>1</v>
      </c>
      <c r="J2767" s="147" t="s">
        <v>1406</v>
      </c>
    </row>
    <row r="2768" spans="2:10" x14ac:dyDescent="0.2">
      <c r="B2768" s="148" t="s">
        <v>13248</v>
      </c>
      <c r="C2768" s="149" t="s">
        <v>4012</v>
      </c>
      <c r="D2768" s="147" t="s">
        <v>800</v>
      </c>
      <c r="E2768" s="147" t="s">
        <v>97</v>
      </c>
      <c r="F2768" s="147" t="s">
        <v>21</v>
      </c>
      <c r="G2768" s="147" t="s">
        <v>15563</v>
      </c>
      <c r="H2768" s="246">
        <v>2958465</v>
      </c>
      <c r="I2768" s="246">
        <v>1</v>
      </c>
      <c r="J2768" s="147" t="s">
        <v>1406</v>
      </c>
    </row>
    <row r="2769" spans="2:10" x14ac:dyDescent="0.2">
      <c r="B2769" s="148" t="s">
        <v>13248</v>
      </c>
      <c r="C2769" s="149" t="s">
        <v>4013</v>
      </c>
      <c r="D2769" s="147" t="s">
        <v>800</v>
      </c>
      <c r="E2769" s="147" t="s">
        <v>97</v>
      </c>
      <c r="F2769" s="147" t="s">
        <v>21</v>
      </c>
      <c r="G2769" s="147" t="s">
        <v>15563</v>
      </c>
      <c r="H2769" s="246">
        <v>2958465</v>
      </c>
      <c r="I2769" s="246">
        <v>1</v>
      </c>
      <c r="J2769" s="147" t="s">
        <v>1406</v>
      </c>
    </row>
    <row r="2770" spans="2:10" x14ac:dyDescent="0.2">
      <c r="B2770" s="148" t="s">
        <v>13248</v>
      </c>
      <c r="C2770" s="149" t="s">
        <v>4014</v>
      </c>
      <c r="D2770" s="147" t="s">
        <v>800</v>
      </c>
      <c r="E2770" s="147" t="s">
        <v>97</v>
      </c>
      <c r="F2770" s="147" t="s">
        <v>21</v>
      </c>
      <c r="G2770" s="147" t="s">
        <v>15563</v>
      </c>
      <c r="H2770" s="246">
        <v>2958465</v>
      </c>
      <c r="I2770" s="246">
        <v>1</v>
      </c>
      <c r="J2770" s="147" t="s">
        <v>1406</v>
      </c>
    </row>
    <row r="2771" spans="2:10" x14ac:dyDescent="0.2">
      <c r="B2771" s="148" t="s">
        <v>13248</v>
      </c>
      <c r="C2771" s="149" t="s">
        <v>4015</v>
      </c>
      <c r="D2771" s="147" t="s">
        <v>800</v>
      </c>
      <c r="E2771" s="147" t="s">
        <v>97</v>
      </c>
      <c r="F2771" s="147" t="s">
        <v>21</v>
      </c>
      <c r="G2771" s="147" t="s">
        <v>15563</v>
      </c>
      <c r="H2771" s="246">
        <v>2958465</v>
      </c>
      <c r="I2771" s="246">
        <v>1</v>
      </c>
      <c r="J2771" s="147" t="s">
        <v>1406</v>
      </c>
    </row>
    <row r="2772" spans="2:10" x14ac:dyDescent="0.2">
      <c r="B2772" s="148" t="s">
        <v>13248</v>
      </c>
      <c r="C2772" s="149" t="s">
        <v>4016</v>
      </c>
      <c r="D2772" s="147" t="s">
        <v>800</v>
      </c>
      <c r="E2772" s="147" t="s">
        <v>97</v>
      </c>
      <c r="F2772" s="147" t="s">
        <v>21</v>
      </c>
      <c r="G2772" s="147" t="s">
        <v>15563</v>
      </c>
      <c r="H2772" s="246">
        <v>2958465</v>
      </c>
      <c r="I2772" s="246">
        <v>1</v>
      </c>
      <c r="J2772" s="147" t="s">
        <v>1406</v>
      </c>
    </row>
    <row r="2773" spans="2:10" x14ac:dyDescent="0.2">
      <c r="B2773" s="148" t="s">
        <v>13248</v>
      </c>
      <c r="C2773" s="149" t="s">
        <v>4017</v>
      </c>
      <c r="D2773" s="147" t="s">
        <v>800</v>
      </c>
      <c r="E2773" s="147" t="s">
        <v>97</v>
      </c>
      <c r="F2773" s="147" t="s">
        <v>21</v>
      </c>
      <c r="G2773" s="147" t="s">
        <v>15563</v>
      </c>
      <c r="H2773" s="246">
        <v>2958465</v>
      </c>
      <c r="I2773" s="246">
        <v>1</v>
      </c>
      <c r="J2773" s="147" t="s">
        <v>1406</v>
      </c>
    </row>
    <row r="2774" spans="2:10" x14ac:dyDescent="0.2">
      <c r="B2774" s="148" t="s">
        <v>13248</v>
      </c>
      <c r="C2774" s="149" t="s">
        <v>4018</v>
      </c>
      <c r="D2774" s="147" t="s">
        <v>800</v>
      </c>
      <c r="E2774" s="147" t="s">
        <v>97</v>
      </c>
      <c r="F2774" s="147" t="s">
        <v>21</v>
      </c>
      <c r="G2774" s="147" t="s">
        <v>15563</v>
      </c>
      <c r="H2774" s="246">
        <v>2958465</v>
      </c>
      <c r="I2774" s="246">
        <v>1</v>
      </c>
      <c r="J2774" s="147" t="s">
        <v>1406</v>
      </c>
    </row>
    <row r="2775" spans="2:10" x14ac:dyDescent="0.2">
      <c r="B2775" s="148" t="s">
        <v>13248</v>
      </c>
      <c r="C2775" s="149" t="s">
        <v>4019</v>
      </c>
      <c r="D2775" s="147" t="s">
        <v>800</v>
      </c>
      <c r="E2775" s="147" t="s">
        <v>97</v>
      </c>
      <c r="F2775" s="147" t="s">
        <v>21</v>
      </c>
      <c r="G2775" s="147" t="s">
        <v>15563</v>
      </c>
      <c r="H2775" s="246">
        <v>2958465</v>
      </c>
      <c r="I2775" s="246">
        <v>1</v>
      </c>
      <c r="J2775" s="147" t="s">
        <v>1406</v>
      </c>
    </row>
    <row r="2776" spans="2:10" x14ac:dyDescent="0.2">
      <c r="B2776" s="148" t="s">
        <v>13248</v>
      </c>
      <c r="C2776" s="149" t="s">
        <v>4020</v>
      </c>
      <c r="D2776" s="147" t="s">
        <v>800</v>
      </c>
      <c r="E2776" s="147" t="s">
        <v>97</v>
      </c>
      <c r="F2776" s="147" t="s">
        <v>21</v>
      </c>
      <c r="G2776" s="147" t="s">
        <v>15563</v>
      </c>
      <c r="H2776" s="246">
        <v>2958465</v>
      </c>
      <c r="I2776" s="246">
        <v>1</v>
      </c>
      <c r="J2776" s="147" t="s">
        <v>1406</v>
      </c>
    </row>
    <row r="2777" spans="2:10" x14ac:dyDescent="0.2">
      <c r="B2777" s="148" t="s">
        <v>13248</v>
      </c>
      <c r="C2777" s="149" t="s">
        <v>4021</v>
      </c>
      <c r="D2777" s="147" t="s">
        <v>800</v>
      </c>
      <c r="E2777" s="147" t="s">
        <v>97</v>
      </c>
      <c r="F2777" s="147" t="s">
        <v>21</v>
      </c>
      <c r="G2777" s="147" t="s">
        <v>15563</v>
      </c>
      <c r="H2777" s="246">
        <v>2958465</v>
      </c>
      <c r="I2777" s="246">
        <v>1</v>
      </c>
      <c r="J2777" s="147" t="s">
        <v>1406</v>
      </c>
    </row>
    <row r="2778" spans="2:10" x14ac:dyDescent="0.2">
      <c r="B2778" s="148" t="s">
        <v>13248</v>
      </c>
      <c r="C2778" s="149" t="s">
        <v>4024</v>
      </c>
      <c r="D2778" s="147" t="s">
        <v>800</v>
      </c>
      <c r="E2778" s="147" t="s">
        <v>97</v>
      </c>
      <c r="F2778" s="147" t="s">
        <v>21</v>
      </c>
      <c r="G2778" s="147" t="s">
        <v>15563</v>
      </c>
      <c r="H2778" s="246">
        <v>2958465</v>
      </c>
      <c r="I2778" s="246">
        <v>1</v>
      </c>
      <c r="J2778" s="147" t="s">
        <v>1406</v>
      </c>
    </row>
    <row r="2779" spans="2:10" x14ac:dyDescent="0.2">
      <c r="B2779" s="148" t="s">
        <v>13248</v>
      </c>
      <c r="C2779" s="149" t="s">
        <v>4011</v>
      </c>
      <c r="D2779" s="147" t="s">
        <v>800</v>
      </c>
      <c r="E2779" s="147" t="s">
        <v>97</v>
      </c>
      <c r="F2779" s="147" t="s">
        <v>21</v>
      </c>
      <c r="G2779" s="147" t="s">
        <v>15563</v>
      </c>
      <c r="H2779" s="246">
        <v>2958465</v>
      </c>
      <c r="I2779" s="246">
        <v>1</v>
      </c>
      <c r="J2779" s="147" t="s">
        <v>1406</v>
      </c>
    </row>
    <row r="2780" spans="2:10" x14ac:dyDescent="0.2">
      <c r="B2780" s="148" t="s">
        <v>13248</v>
      </c>
      <c r="C2780" s="149" t="s">
        <v>4023</v>
      </c>
      <c r="D2780" s="147" t="s">
        <v>800</v>
      </c>
      <c r="E2780" s="147" t="s">
        <v>97</v>
      </c>
      <c r="F2780" s="147" t="s">
        <v>21</v>
      </c>
      <c r="G2780" s="147" t="s">
        <v>15563</v>
      </c>
      <c r="H2780" s="246">
        <v>2958465</v>
      </c>
      <c r="I2780" s="246">
        <v>1</v>
      </c>
      <c r="J2780" s="147" t="s">
        <v>1406</v>
      </c>
    </row>
    <row r="2781" spans="2:10" x14ac:dyDescent="0.2">
      <c r="B2781" s="148" t="s">
        <v>13248</v>
      </c>
      <c r="C2781" s="149" t="s">
        <v>4022</v>
      </c>
      <c r="D2781" s="147" t="s">
        <v>800</v>
      </c>
      <c r="E2781" s="147" t="s">
        <v>97</v>
      </c>
      <c r="F2781" s="147" t="s">
        <v>21</v>
      </c>
      <c r="G2781" s="147" t="s">
        <v>15563</v>
      </c>
      <c r="H2781" s="246">
        <v>2958465</v>
      </c>
      <c r="I2781" s="246">
        <v>1</v>
      </c>
      <c r="J2781" s="147" t="s">
        <v>1406</v>
      </c>
    </row>
    <row r="2782" spans="2:10" x14ac:dyDescent="0.2">
      <c r="B2782" s="148" t="s">
        <v>13248</v>
      </c>
      <c r="C2782" s="149" t="s">
        <v>4008</v>
      </c>
      <c r="D2782" s="147" t="s">
        <v>800</v>
      </c>
      <c r="E2782" s="147" t="s">
        <v>97</v>
      </c>
      <c r="F2782" s="147" t="s">
        <v>21</v>
      </c>
      <c r="G2782" s="147" t="s">
        <v>15563</v>
      </c>
      <c r="H2782" s="246">
        <v>2958465</v>
      </c>
      <c r="I2782" s="246">
        <v>1</v>
      </c>
      <c r="J2782" s="147" t="s">
        <v>1406</v>
      </c>
    </row>
    <row r="2783" spans="2:10" x14ac:dyDescent="0.2">
      <c r="B2783" s="148" t="s">
        <v>13248</v>
      </c>
      <c r="C2783" s="149" t="s">
        <v>4007</v>
      </c>
      <c r="D2783" s="147" t="s">
        <v>800</v>
      </c>
      <c r="E2783" s="147" t="s">
        <v>97</v>
      </c>
      <c r="F2783" s="147" t="s">
        <v>21</v>
      </c>
      <c r="G2783" s="147" t="s">
        <v>15563</v>
      </c>
      <c r="H2783" s="246">
        <v>2958465</v>
      </c>
      <c r="I2783" s="246">
        <v>1</v>
      </c>
      <c r="J2783" s="147" t="s">
        <v>1406</v>
      </c>
    </row>
    <row r="2784" spans="2:10" x14ac:dyDescent="0.2">
      <c r="B2784" s="148" t="s">
        <v>13248</v>
      </c>
      <c r="C2784" s="149" t="s">
        <v>4010</v>
      </c>
      <c r="D2784" s="147" t="s">
        <v>800</v>
      </c>
      <c r="E2784" s="147" t="s">
        <v>97</v>
      </c>
      <c r="F2784" s="147" t="s">
        <v>21</v>
      </c>
      <c r="G2784" s="147" t="s">
        <v>15563</v>
      </c>
      <c r="H2784" s="246">
        <v>2958465</v>
      </c>
      <c r="I2784" s="246">
        <v>1</v>
      </c>
      <c r="J2784" s="147" t="s">
        <v>1406</v>
      </c>
    </row>
    <row r="2785" spans="2:10" x14ac:dyDescent="0.2">
      <c r="B2785" s="148" t="s">
        <v>13248</v>
      </c>
      <c r="C2785" s="149" t="s">
        <v>4009</v>
      </c>
      <c r="D2785" s="147" t="s">
        <v>800</v>
      </c>
      <c r="E2785" s="147" t="s">
        <v>97</v>
      </c>
      <c r="F2785" s="147" t="s">
        <v>21</v>
      </c>
      <c r="G2785" s="147" t="s">
        <v>15563</v>
      </c>
      <c r="H2785" s="246">
        <v>2958465</v>
      </c>
      <c r="I2785" s="246">
        <v>1</v>
      </c>
      <c r="J2785" s="147" t="s">
        <v>1406</v>
      </c>
    </row>
    <row r="2786" spans="2:10" x14ac:dyDescent="0.2">
      <c r="B2786" s="148" t="s">
        <v>13248</v>
      </c>
      <c r="C2786" s="149" t="s">
        <v>4072</v>
      </c>
      <c r="D2786" s="147" t="s">
        <v>800</v>
      </c>
      <c r="E2786" s="147" t="s">
        <v>325</v>
      </c>
      <c r="F2786" s="147" t="s">
        <v>21</v>
      </c>
      <c r="G2786" s="147" t="s">
        <v>15564</v>
      </c>
      <c r="H2786" s="246">
        <v>2958465</v>
      </c>
      <c r="I2786" s="246">
        <v>1</v>
      </c>
      <c r="J2786" s="147" t="s">
        <v>1406</v>
      </c>
    </row>
    <row r="2787" spans="2:10" x14ac:dyDescent="0.2">
      <c r="B2787" s="148" t="s">
        <v>13248</v>
      </c>
      <c r="C2787" s="149" t="s">
        <v>4080</v>
      </c>
      <c r="D2787" s="147" t="s">
        <v>800</v>
      </c>
      <c r="E2787" s="147" t="s">
        <v>325</v>
      </c>
      <c r="F2787" s="147" t="s">
        <v>21</v>
      </c>
      <c r="G2787" s="147" t="s">
        <v>15564</v>
      </c>
      <c r="H2787" s="246">
        <v>2958465</v>
      </c>
      <c r="I2787" s="246">
        <v>1</v>
      </c>
      <c r="J2787" s="147" t="s">
        <v>1406</v>
      </c>
    </row>
    <row r="2788" spans="2:10" x14ac:dyDescent="0.2">
      <c r="B2788" s="148" t="s">
        <v>13248</v>
      </c>
      <c r="C2788" s="149" t="s">
        <v>4081</v>
      </c>
      <c r="D2788" s="147" t="s">
        <v>800</v>
      </c>
      <c r="E2788" s="147" t="s">
        <v>325</v>
      </c>
      <c r="F2788" s="147" t="s">
        <v>21</v>
      </c>
      <c r="G2788" s="147" t="s">
        <v>15564</v>
      </c>
      <c r="H2788" s="246">
        <v>2958465</v>
      </c>
      <c r="I2788" s="246">
        <v>1</v>
      </c>
      <c r="J2788" s="147" t="s">
        <v>1406</v>
      </c>
    </row>
    <row r="2789" spans="2:10" x14ac:dyDescent="0.2">
      <c r="B2789" s="148" t="s">
        <v>13248</v>
      </c>
      <c r="C2789" s="149" t="s">
        <v>4078</v>
      </c>
      <c r="D2789" s="147" t="s">
        <v>800</v>
      </c>
      <c r="E2789" s="147" t="s">
        <v>325</v>
      </c>
      <c r="F2789" s="147" t="s">
        <v>21</v>
      </c>
      <c r="G2789" s="147" t="s">
        <v>15564</v>
      </c>
      <c r="H2789" s="246">
        <v>2958465</v>
      </c>
      <c r="I2789" s="246">
        <v>1</v>
      </c>
      <c r="J2789" s="147" t="s">
        <v>1406</v>
      </c>
    </row>
    <row r="2790" spans="2:10" x14ac:dyDescent="0.2">
      <c r="B2790" s="148" t="s">
        <v>13248</v>
      </c>
      <c r="C2790" s="149" t="s">
        <v>4071</v>
      </c>
      <c r="D2790" s="147" t="s">
        <v>800</v>
      </c>
      <c r="E2790" s="147" t="s">
        <v>325</v>
      </c>
      <c r="F2790" s="147" t="s">
        <v>21</v>
      </c>
      <c r="G2790" s="147" t="s">
        <v>15564</v>
      </c>
      <c r="H2790" s="246">
        <v>2958465</v>
      </c>
      <c r="I2790" s="246">
        <v>1</v>
      </c>
      <c r="J2790" s="147" t="s">
        <v>1406</v>
      </c>
    </row>
    <row r="2791" spans="2:10" x14ac:dyDescent="0.2">
      <c r="B2791" s="148" t="s">
        <v>13248</v>
      </c>
      <c r="C2791" s="149" t="s">
        <v>4068</v>
      </c>
      <c r="D2791" s="147" t="s">
        <v>800</v>
      </c>
      <c r="E2791" s="147" t="s">
        <v>325</v>
      </c>
      <c r="F2791" s="147" t="s">
        <v>21</v>
      </c>
      <c r="G2791" s="147" t="s">
        <v>15564</v>
      </c>
      <c r="H2791" s="246">
        <v>2958465</v>
      </c>
      <c r="I2791" s="246">
        <v>1</v>
      </c>
      <c r="J2791" s="147" t="s">
        <v>1406</v>
      </c>
    </row>
    <row r="2792" spans="2:10" x14ac:dyDescent="0.2">
      <c r="B2792" s="148" t="s">
        <v>13248</v>
      </c>
      <c r="C2792" s="149" t="s">
        <v>4061</v>
      </c>
      <c r="D2792" s="147" t="s">
        <v>800</v>
      </c>
      <c r="E2792" s="147" t="s">
        <v>325</v>
      </c>
      <c r="F2792" s="147" t="s">
        <v>21</v>
      </c>
      <c r="G2792" s="147" t="s">
        <v>15564</v>
      </c>
      <c r="H2792" s="246">
        <v>2958465</v>
      </c>
      <c r="I2792" s="246">
        <v>1</v>
      </c>
      <c r="J2792" s="147" t="s">
        <v>1406</v>
      </c>
    </row>
    <row r="2793" spans="2:10" x14ac:dyDescent="0.2">
      <c r="B2793" s="148" t="s">
        <v>13248</v>
      </c>
      <c r="C2793" s="149" t="s">
        <v>4069</v>
      </c>
      <c r="D2793" s="147" t="s">
        <v>800</v>
      </c>
      <c r="E2793" s="147" t="s">
        <v>325</v>
      </c>
      <c r="F2793" s="147" t="s">
        <v>21</v>
      </c>
      <c r="G2793" s="147" t="s">
        <v>15564</v>
      </c>
      <c r="H2793" s="246">
        <v>2958465</v>
      </c>
      <c r="I2793" s="246">
        <v>1</v>
      </c>
      <c r="J2793" s="147" t="s">
        <v>1406</v>
      </c>
    </row>
    <row r="2794" spans="2:10" x14ac:dyDescent="0.2">
      <c r="B2794" s="148" t="s">
        <v>13248</v>
      </c>
      <c r="C2794" s="149" t="s">
        <v>4065</v>
      </c>
      <c r="D2794" s="147" t="s">
        <v>800</v>
      </c>
      <c r="E2794" s="147" t="s">
        <v>325</v>
      </c>
      <c r="F2794" s="147" t="s">
        <v>21</v>
      </c>
      <c r="G2794" s="147" t="s">
        <v>15564</v>
      </c>
      <c r="H2794" s="246">
        <v>2958465</v>
      </c>
      <c r="I2794" s="246">
        <v>1</v>
      </c>
      <c r="J2794" s="147" t="s">
        <v>1406</v>
      </c>
    </row>
    <row r="2795" spans="2:10" x14ac:dyDescent="0.2">
      <c r="B2795" s="148" t="s">
        <v>13248</v>
      </c>
      <c r="C2795" s="149" t="s">
        <v>4063</v>
      </c>
      <c r="D2795" s="147" t="s">
        <v>800</v>
      </c>
      <c r="E2795" s="147" t="s">
        <v>325</v>
      </c>
      <c r="F2795" s="147" t="s">
        <v>21</v>
      </c>
      <c r="G2795" s="147" t="s">
        <v>15564</v>
      </c>
      <c r="H2795" s="246">
        <v>2958465</v>
      </c>
      <c r="I2795" s="246">
        <v>1</v>
      </c>
      <c r="J2795" s="147" t="s">
        <v>1406</v>
      </c>
    </row>
    <row r="2796" spans="2:10" x14ac:dyDescent="0.2">
      <c r="B2796" s="148" t="s">
        <v>13248</v>
      </c>
      <c r="C2796" s="149" t="s">
        <v>4067</v>
      </c>
      <c r="D2796" s="147" t="s">
        <v>800</v>
      </c>
      <c r="E2796" s="147" t="s">
        <v>325</v>
      </c>
      <c r="F2796" s="147" t="s">
        <v>21</v>
      </c>
      <c r="G2796" s="147" t="s">
        <v>15564</v>
      </c>
      <c r="H2796" s="246">
        <v>2958465</v>
      </c>
      <c r="I2796" s="246">
        <v>1</v>
      </c>
      <c r="J2796" s="147" t="s">
        <v>1406</v>
      </c>
    </row>
    <row r="2797" spans="2:10" x14ac:dyDescent="0.2">
      <c r="B2797" s="148" t="s">
        <v>13248</v>
      </c>
      <c r="C2797" s="149" t="s">
        <v>4064</v>
      </c>
      <c r="D2797" s="147" t="s">
        <v>800</v>
      </c>
      <c r="E2797" s="147" t="s">
        <v>325</v>
      </c>
      <c r="F2797" s="147" t="s">
        <v>21</v>
      </c>
      <c r="G2797" s="147" t="s">
        <v>15564</v>
      </c>
      <c r="H2797" s="246">
        <v>2958465</v>
      </c>
      <c r="I2797" s="246">
        <v>1</v>
      </c>
      <c r="J2797" s="147" t="s">
        <v>1406</v>
      </c>
    </row>
    <row r="2798" spans="2:10" x14ac:dyDescent="0.2">
      <c r="B2798" s="148" t="s">
        <v>13248</v>
      </c>
      <c r="C2798" s="149" t="s">
        <v>4077</v>
      </c>
      <c r="D2798" s="147" t="s">
        <v>800</v>
      </c>
      <c r="E2798" s="147" t="s">
        <v>325</v>
      </c>
      <c r="F2798" s="147" t="s">
        <v>21</v>
      </c>
      <c r="G2798" s="147" t="s">
        <v>15564</v>
      </c>
      <c r="H2798" s="246">
        <v>2958465</v>
      </c>
      <c r="I2798" s="246">
        <v>1</v>
      </c>
      <c r="J2798" s="147" t="s">
        <v>1406</v>
      </c>
    </row>
    <row r="2799" spans="2:10" x14ac:dyDescent="0.2">
      <c r="B2799" s="148" t="s">
        <v>13248</v>
      </c>
      <c r="C2799" s="149" t="s">
        <v>4076</v>
      </c>
      <c r="D2799" s="147" t="s">
        <v>800</v>
      </c>
      <c r="E2799" s="147" t="s">
        <v>325</v>
      </c>
      <c r="F2799" s="147" t="s">
        <v>21</v>
      </c>
      <c r="G2799" s="147" t="s">
        <v>15564</v>
      </c>
      <c r="H2799" s="246">
        <v>2958465</v>
      </c>
      <c r="I2799" s="246">
        <v>1</v>
      </c>
      <c r="J2799" s="147" t="s">
        <v>1406</v>
      </c>
    </row>
    <row r="2800" spans="2:10" x14ac:dyDescent="0.2">
      <c r="B2800" s="148" t="s">
        <v>13248</v>
      </c>
      <c r="C2800" s="149" t="s">
        <v>4062</v>
      </c>
      <c r="D2800" s="147" t="s">
        <v>800</v>
      </c>
      <c r="E2800" s="147" t="s">
        <v>325</v>
      </c>
      <c r="F2800" s="147" t="s">
        <v>21</v>
      </c>
      <c r="G2800" s="147" t="s">
        <v>15564</v>
      </c>
      <c r="H2800" s="246">
        <v>2958465</v>
      </c>
      <c r="I2800" s="246">
        <v>1</v>
      </c>
      <c r="J2800" s="147" t="s">
        <v>1406</v>
      </c>
    </row>
    <row r="2801" spans="2:10" x14ac:dyDescent="0.2">
      <c r="B2801" s="148" t="s">
        <v>13248</v>
      </c>
      <c r="C2801" s="149" t="s">
        <v>4066</v>
      </c>
      <c r="D2801" s="147" t="s">
        <v>800</v>
      </c>
      <c r="E2801" s="147" t="s">
        <v>325</v>
      </c>
      <c r="F2801" s="147" t="s">
        <v>21</v>
      </c>
      <c r="G2801" s="147" t="s">
        <v>15564</v>
      </c>
      <c r="H2801" s="246">
        <v>2958465</v>
      </c>
      <c r="I2801" s="246">
        <v>1</v>
      </c>
      <c r="J2801" s="147" t="s">
        <v>1406</v>
      </c>
    </row>
    <row r="2802" spans="2:10" x14ac:dyDescent="0.2">
      <c r="B2802" s="148" t="s">
        <v>13248</v>
      </c>
      <c r="C2802" s="149" t="s">
        <v>4070</v>
      </c>
      <c r="D2802" s="147" t="s">
        <v>800</v>
      </c>
      <c r="E2802" s="147" t="s">
        <v>325</v>
      </c>
      <c r="F2802" s="147" t="s">
        <v>21</v>
      </c>
      <c r="G2802" s="147" t="s">
        <v>15564</v>
      </c>
      <c r="H2802" s="246">
        <v>2958465</v>
      </c>
      <c r="I2802" s="246">
        <v>1</v>
      </c>
      <c r="J2802" s="147" t="s">
        <v>1406</v>
      </c>
    </row>
    <row r="2803" spans="2:10" x14ac:dyDescent="0.2">
      <c r="B2803" s="148" t="s">
        <v>13248</v>
      </c>
      <c r="C2803" s="149" t="s">
        <v>4079</v>
      </c>
      <c r="D2803" s="147" t="s">
        <v>800</v>
      </c>
      <c r="E2803" s="147" t="s">
        <v>325</v>
      </c>
      <c r="F2803" s="147" t="s">
        <v>21</v>
      </c>
      <c r="G2803" s="147" t="s">
        <v>15564</v>
      </c>
      <c r="H2803" s="246">
        <v>2958465</v>
      </c>
      <c r="I2803" s="246">
        <v>1</v>
      </c>
      <c r="J2803" s="147" t="s">
        <v>1406</v>
      </c>
    </row>
    <row r="2804" spans="2:10" x14ac:dyDescent="0.2">
      <c r="B2804" s="148" t="s">
        <v>13248</v>
      </c>
      <c r="C2804" s="149" t="s">
        <v>4075</v>
      </c>
      <c r="D2804" s="147" t="s">
        <v>800</v>
      </c>
      <c r="E2804" s="147" t="s">
        <v>325</v>
      </c>
      <c r="F2804" s="147" t="s">
        <v>21</v>
      </c>
      <c r="G2804" s="147" t="s">
        <v>15564</v>
      </c>
      <c r="H2804" s="246">
        <v>2958465</v>
      </c>
      <c r="I2804" s="246">
        <v>1</v>
      </c>
      <c r="J2804" s="147" t="s">
        <v>1406</v>
      </c>
    </row>
    <row r="2805" spans="2:10" x14ac:dyDescent="0.2">
      <c r="B2805" s="148" t="s">
        <v>13248</v>
      </c>
      <c r="C2805" s="149" t="s">
        <v>4082</v>
      </c>
      <c r="D2805" s="147" t="s">
        <v>800</v>
      </c>
      <c r="E2805" s="147" t="s">
        <v>325</v>
      </c>
      <c r="F2805" s="147" t="s">
        <v>21</v>
      </c>
      <c r="G2805" s="147" t="s">
        <v>15564</v>
      </c>
      <c r="H2805" s="246">
        <v>2958465</v>
      </c>
      <c r="I2805" s="246">
        <v>1</v>
      </c>
      <c r="J2805" s="147" t="s">
        <v>1406</v>
      </c>
    </row>
    <row r="2806" spans="2:10" x14ac:dyDescent="0.2">
      <c r="B2806" s="148" t="s">
        <v>13248</v>
      </c>
      <c r="C2806" s="149" t="s">
        <v>4074</v>
      </c>
      <c r="D2806" s="147" t="s">
        <v>800</v>
      </c>
      <c r="E2806" s="147" t="s">
        <v>325</v>
      </c>
      <c r="F2806" s="147" t="s">
        <v>21</v>
      </c>
      <c r="G2806" s="147" t="s">
        <v>15564</v>
      </c>
      <c r="H2806" s="246">
        <v>2958465</v>
      </c>
      <c r="I2806" s="246">
        <v>1</v>
      </c>
      <c r="J2806" s="147" t="s">
        <v>1406</v>
      </c>
    </row>
    <row r="2807" spans="2:10" x14ac:dyDescent="0.2">
      <c r="B2807" s="148" t="s">
        <v>13248</v>
      </c>
      <c r="C2807" s="149" t="s">
        <v>4073</v>
      </c>
      <c r="D2807" s="147" t="s">
        <v>800</v>
      </c>
      <c r="E2807" s="147" t="s">
        <v>325</v>
      </c>
      <c r="F2807" s="147" t="s">
        <v>21</v>
      </c>
      <c r="G2807" s="147" t="s">
        <v>15564</v>
      </c>
      <c r="H2807" s="246">
        <v>2958465</v>
      </c>
      <c r="I2807" s="246">
        <v>1</v>
      </c>
      <c r="J2807" s="147" t="s">
        <v>1406</v>
      </c>
    </row>
    <row r="2808" spans="2:10" x14ac:dyDescent="0.2">
      <c r="B2808" s="148" t="s">
        <v>13248</v>
      </c>
      <c r="C2808" s="149" t="s">
        <v>3418</v>
      </c>
      <c r="D2808" s="147" t="s">
        <v>801</v>
      </c>
      <c r="E2808" s="147" t="s">
        <v>64</v>
      </c>
      <c r="F2808" s="147" t="s">
        <v>21</v>
      </c>
      <c r="G2808" s="147" t="s">
        <v>15565</v>
      </c>
      <c r="H2808" s="246">
        <v>2958465</v>
      </c>
      <c r="I2808" s="246">
        <v>1</v>
      </c>
      <c r="J2808" s="147" t="s">
        <v>1406</v>
      </c>
    </row>
    <row r="2809" spans="2:10" x14ac:dyDescent="0.2">
      <c r="B2809" s="148" t="s">
        <v>13248</v>
      </c>
      <c r="C2809" s="149" t="s">
        <v>3419</v>
      </c>
      <c r="D2809" s="147" t="s">
        <v>801</v>
      </c>
      <c r="E2809" s="147" t="s">
        <v>64</v>
      </c>
      <c r="F2809" s="147" t="s">
        <v>21</v>
      </c>
      <c r="G2809" s="147" t="s">
        <v>15565</v>
      </c>
      <c r="H2809" s="246">
        <v>2958465</v>
      </c>
      <c r="I2809" s="246">
        <v>1</v>
      </c>
      <c r="J2809" s="147" t="s">
        <v>1406</v>
      </c>
    </row>
    <row r="2810" spans="2:10" x14ac:dyDescent="0.2">
      <c r="B2810" s="148" t="s">
        <v>13248</v>
      </c>
      <c r="C2810" s="149" t="s">
        <v>3420</v>
      </c>
      <c r="D2810" s="147" t="s">
        <v>801</v>
      </c>
      <c r="E2810" s="147" t="s">
        <v>64</v>
      </c>
      <c r="F2810" s="147" t="s">
        <v>21</v>
      </c>
      <c r="G2810" s="147" t="s">
        <v>15565</v>
      </c>
      <c r="H2810" s="246">
        <v>2958465</v>
      </c>
      <c r="I2810" s="246">
        <v>1</v>
      </c>
      <c r="J2810" s="147" t="s">
        <v>1406</v>
      </c>
    </row>
    <row r="2811" spans="2:10" x14ac:dyDescent="0.2">
      <c r="B2811" s="148" t="s">
        <v>13248</v>
      </c>
      <c r="C2811" s="149" t="s">
        <v>3421</v>
      </c>
      <c r="D2811" s="147" t="s">
        <v>801</v>
      </c>
      <c r="E2811" s="147" t="s">
        <v>64</v>
      </c>
      <c r="F2811" s="147" t="s">
        <v>21</v>
      </c>
      <c r="G2811" s="147" t="s">
        <v>15565</v>
      </c>
      <c r="H2811" s="246">
        <v>2958465</v>
      </c>
      <c r="I2811" s="246">
        <v>1</v>
      </c>
      <c r="J2811" s="147" t="s">
        <v>1406</v>
      </c>
    </row>
    <row r="2812" spans="2:10" x14ac:dyDescent="0.2">
      <c r="B2812" s="148" t="s">
        <v>13248</v>
      </c>
      <c r="C2812" s="149" t="s">
        <v>3422</v>
      </c>
      <c r="D2812" s="147" t="s">
        <v>801</v>
      </c>
      <c r="E2812" s="147" t="s">
        <v>64</v>
      </c>
      <c r="F2812" s="147" t="s">
        <v>21</v>
      </c>
      <c r="G2812" s="147" t="s">
        <v>15565</v>
      </c>
      <c r="H2812" s="246">
        <v>2958465</v>
      </c>
      <c r="I2812" s="246">
        <v>1</v>
      </c>
      <c r="J2812" s="147" t="s">
        <v>1406</v>
      </c>
    </row>
    <row r="2813" spans="2:10" x14ac:dyDescent="0.2">
      <c r="B2813" s="148" t="s">
        <v>13248</v>
      </c>
      <c r="C2813" s="149" t="s">
        <v>3423</v>
      </c>
      <c r="D2813" s="147" t="s">
        <v>801</v>
      </c>
      <c r="E2813" s="147" t="s">
        <v>64</v>
      </c>
      <c r="F2813" s="147" t="s">
        <v>21</v>
      </c>
      <c r="G2813" s="147" t="s">
        <v>15565</v>
      </c>
      <c r="H2813" s="246">
        <v>2958465</v>
      </c>
      <c r="I2813" s="246">
        <v>1</v>
      </c>
      <c r="J2813" s="147" t="s">
        <v>1406</v>
      </c>
    </row>
    <row r="2814" spans="2:10" x14ac:dyDescent="0.2">
      <c r="B2814" s="148" t="s">
        <v>13248</v>
      </c>
      <c r="C2814" s="149" t="s">
        <v>3424</v>
      </c>
      <c r="D2814" s="147" t="s">
        <v>801</v>
      </c>
      <c r="E2814" s="147" t="s">
        <v>64</v>
      </c>
      <c r="F2814" s="147" t="s">
        <v>21</v>
      </c>
      <c r="G2814" s="147" t="s">
        <v>15565</v>
      </c>
      <c r="H2814" s="246">
        <v>2958465</v>
      </c>
      <c r="I2814" s="246">
        <v>1</v>
      </c>
      <c r="J2814" s="147" t="s">
        <v>1406</v>
      </c>
    </row>
    <row r="2815" spans="2:10" x14ac:dyDescent="0.2">
      <c r="B2815" s="148" t="s">
        <v>13248</v>
      </c>
      <c r="C2815" s="149" t="s">
        <v>3425</v>
      </c>
      <c r="D2815" s="147" t="s">
        <v>801</v>
      </c>
      <c r="E2815" s="147" t="s">
        <v>64</v>
      </c>
      <c r="F2815" s="147" t="s">
        <v>21</v>
      </c>
      <c r="G2815" s="147" t="s">
        <v>15565</v>
      </c>
      <c r="H2815" s="246">
        <v>2958465</v>
      </c>
      <c r="I2815" s="246">
        <v>1</v>
      </c>
      <c r="J2815" s="147" t="s">
        <v>1406</v>
      </c>
    </row>
    <row r="2816" spans="2:10" x14ac:dyDescent="0.2">
      <c r="B2816" s="148" t="s">
        <v>13248</v>
      </c>
      <c r="C2816" s="149" t="s">
        <v>3426</v>
      </c>
      <c r="D2816" s="147" t="s">
        <v>801</v>
      </c>
      <c r="E2816" s="147" t="s">
        <v>64</v>
      </c>
      <c r="F2816" s="147" t="s">
        <v>21</v>
      </c>
      <c r="G2816" s="147" t="s">
        <v>15565</v>
      </c>
      <c r="H2816" s="246">
        <v>2958465</v>
      </c>
      <c r="I2816" s="246">
        <v>1</v>
      </c>
      <c r="J2816" s="147" t="s">
        <v>1406</v>
      </c>
    </row>
    <row r="2817" spans="2:10" x14ac:dyDescent="0.2">
      <c r="B2817" s="148" t="s">
        <v>13248</v>
      </c>
      <c r="C2817" s="149" t="s">
        <v>3427</v>
      </c>
      <c r="D2817" s="147" t="s">
        <v>801</v>
      </c>
      <c r="E2817" s="147" t="s">
        <v>64</v>
      </c>
      <c r="F2817" s="147" t="s">
        <v>21</v>
      </c>
      <c r="G2817" s="147" t="s">
        <v>15565</v>
      </c>
      <c r="H2817" s="246">
        <v>2958465</v>
      </c>
      <c r="I2817" s="246">
        <v>1</v>
      </c>
      <c r="J2817" s="147" t="s">
        <v>1406</v>
      </c>
    </row>
    <row r="2818" spans="2:10" x14ac:dyDescent="0.2">
      <c r="B2818" s="148" t="s">
        <v>13248</v>
      </c>
      <c r="C2818" s="149" t="s">
        <v>3430</v>
      </c>
      <c r="D2818" s="147" t="s">
        <v>801</v>
      </c>
      <c r="E2818" s="147" t="s">
        <v>64</v>
      </c>
      <c r="F2818" s="147" t="s">
        <v>21</v>
      </c>
      <c r="G2818" s="147" t="s">
        <v>15565</v>
      </c>
      <c r="H2818" s="246">
        <v>2958465</v>
      </c>
      <c r="I2818" s="246">
        <v>1</v>
      </c>
      <c r="J2818" s="147" t="s">
        <v>1406</v>
      </c>
    </row>
    <row r="2819" spans="2:10" x14ac:dyDescent="0.2">
      <c r="B2819" s="148" t="s">
        <v>13248</v>
      </c>
      <c r="C2819" s="149" t="s">
        <v>14032</v>
      </c>
      <c r="D2819" s="147" t="s">
        <v>801</v>
      </c>
      <c r="E2819" s="147" t="s">
        <v>64</v>
      </c>
      <c r="F2819" s="147" t="s">
        <v>21</v>
      </c>
      <c r="G2819" s="147" t="s">
        <v>15565</v>
      </c>
      <c r="H2819" s="246">
        <v>2958465</v>
      </c>
      <c r="I2819" s="246">
        <v>42005</v>
      </c>
      <c r="J2819" s="147" t="s">
        <v>1406</v>
      </c>
    </row>
    <row r="2820" spans="2:10" x14ac:dyDescent="0.2">
      <c r="B2820" s="148" t="s">
        <v>13248</v>
      </c>
      <c r="C2820" s="149" t="s">
        <v>3417</v>
      </c>
      <c r="D2820" s="147" t="s">
        <v>801</v>
      </c>
      <c r="E2820" s="147" t="s">
        <v>64</v>
      </c>
      <c r="F2820" s="147" t="s">
        <v>21</v>
      </c>
      <c r="G2820" s="147" t="s">
        <v>15565</v>
      </c>
      <c r="H2820" s="246">
        <v>2958465</v>
      </c>
      <c r="I2820" s="246">
        <v>1</v>
      </c>
      <c r="J2820" s="147" t="s">
        <v>1406</v>
      </c>
    </row>
    <row r="2821" spans="2:10" x14ac:dyDescent="0.2">
      <c r="B2821" s="148" t="s">
        <v>13248</v>
      </c>
      <c r="C2821" s="149" t="s">
        <v>3429</v>
      </c>
      <c r="D2821" s="147" t="s">
        <v>801</v>
      </c>
      <c r="E2821" s="147" t="s">
        <v>64</v>
      </c>
      <c r="F2821" s="147" t="s">
        <v>21</v>
      </c>
      <c r="G2821" s="147" t="s">
        <v>15565</v>
      </c>
      <c r="H2821" s="246">
        <v>2958465</v>
      </c>
      <c r="I2821" s="246">
        <v>1</v>
      </c>
      <c r="J2821" s="147" t="s">
        <v>1406</v>
      </c>
    </row>
    <row r="2822" spans="2:10" x14ac:dyDescent="0.2">
      <c r="B2822" s="148" t="s">
        <v>13248</v>
      </c>
      <c r="C2822" s="149" t="s">
        <v>3428</v>
      </c>
      <c r="D2822" s="147" t="s">
        <v>801</v>
      </c>
      <c r="E2822" s="147" t="s">
        <v>64</v>
      </c>
      <c r="F2822" s="147" t="s">
        <v>21</v>
      </c>
      <c r="G2822" s="147" t="s">
        <v>15565</v>
      </c>
      <c r="H2822" s="246">
        <v>2958465</v>
      </c>
      <c r="I2822" s="246">
        <v>1</v>
      </c>
      <c r="J2822" s="147" t="s">
        <v>1406</v>
      </c>
    </row>
    <row r="2823" spans="2:10" x14ac:dyDescent="0.2">
      <c r="B2823" s="148" t="s">
        <v>13248</v>
      </c>
      <c r="C2823" s="149" t="s">
        <v>3414</v>
      </c>
      <c r="D2823" s="147" t="s">
        <v>801</v>
      </c>
      <c r="E2823" s="147" t="s">
        <v>64</v>
      </c>
      <c r="F2823" s="147" t="s">
        <v>21</v>
      </c>
      <c r="G2823" s="147" t="s">
        <v>15565</v>
      </c>
      <c r="H2823" s="246">
        <v>2958465</v>
      </c>
      <c r="I2823" s="246">
        <v>1</v>
      </c>
      <c r="J2823" s="147" t="s">
        <v>1406</v>
      </c>
    </row>
    <row r="2824" spans="2:10" x14ac:dyDescent="0.2">
      <c r="B2824" s="148" t="s">
        <v>13248</v>
      </c>
      <c r="C2824" s="149" t="s">
        <v>3413</v>
      </c>
      <c r="D2824" s="147" t="s">
        <v>801</v>
      </c>
      <c r="E2824" s="147" t="s">
        <v>64</v>
      </c>
      <c r="F2824" s="147" t="s">
        <v>21</v>
      </c>
      <c r="G2824" s="147" t="s">
        <v>15565</v>
      </c>
      <c r="H2824" s="246">
        <v>2958465</v>
      </c>
      <c r="I2824" s="246">
        <v>1</v>
      </c>
      <c r="J2824" s="147" t="s">
        <v>1406</v>
      </c>
    </row>
    <row r="2825" spans="2:10" x14ac:dyDescent="0.2">
      <c r="B2825" s="148" t="s">
        <v>13248</v>
      </c>
      <c r="C2825" s="149" t="s">
        <v>3416</v>
      </c>
      <c r="D2825" s="147" t="s">
        <v>801</v>
      </c>
      <c r="E2825" s="147" t="s">
        <v>64</v>
      </c>
      <c r="F2825" s="147" t="s">
        <v>21</v>
      </c>
      <c r="G2825" s="147" t="s">
        <v>15565</v>
      </c>
      <c r="H2825" s="246">
        <v>2958465</v>
      </c>
      <c r="I2825" s="246">
        <v>1</v>
      </c>
      <c r="J2825" s="147" t="s">
        <v>1406</v>
      </c>
    </row>
    <row r="2826" spans="2:10" x14ac:dyDescent="0.2">
      <c r="B2826" s="148" t="s">
        <v>13248</v>
      </c>
      <c r="C2826" s="149" t="s">
        <v>3415</v>
      </c>
      <c r="D2826" s="147" t="s">
        <v>801</v>
      </c>
      <c r="E2826" s="147" t="s">
        <v>64</v>
      </c>
      <c r="F2826" s="147" t="s">
        <v>21</v>
      </c>
      <c r="G2826" s="147" t="s">
        <v>15565</v>
      </c>
      <c r="H2826" s="246">
        <v>2958465</v>
      </c>
      <c r="I2826" s="246">
        <v>1</v>
      </c>
      <c r="J2826" s="147" t="s">
        <v>1406</v>
      </c>
    </row>
    <row r="2827" spans="2:10" x14ac:dyDescent="0.2">
      <c r="B2827" s="148" t="s">
        <v>13248</v>
      </c>
      <c r="C2827" s="149" t="s">
        <v>4138</v>
      </c>
      <c r="D2827" s="147" t="s">
        <v>801</v>
      </c>
      <c r="E2827" s="147" t="s">
        <v>327</v>
      </c>
      <c r="F2827" s="147" t="s">
        <v>21</v>
      </c>
      <c r="G2827" s="147" t="s">
        <v>15566</v>
      </c>
      <c r="H2827" s="246">
        <v>2958465</v>
      </c>
      <c r="I2827" s="246">
        <v>1</v>
      </c>
      <c r="J2827" s="147" t="s">
        <v>1406</v>
      </c>
    </row>
    <row r="2828" spans="2:10" x14ac:dyDescent="0.2">
      <c r="B2828" s="148" t="s">
        <v>13248</v>
      </c>
      <c r="C2828" s="149" t="s">
        <v>4146</v>
      </c>
      <c r="D2828" s="147" t="s">
        <v>801</v>
      </c>
      <c r="E2828" s="147" t="s">
        <v>327</v>
      </c>
      <c r="F2828" s="147" t="s">
        <v>21</v>
      </c>
      <c r="G2828" s="147" t="s">
        <v>15566</v>
      </c>
      <c r="H2828" s="246">
        <v>2958465</v>
      </c>
      <c r="I2828" s="246">
        <v>1</v>
      </c>
      <c r="J2828" s="147" t="s">
        <v>1406</v>
      </c>
    </row>
    <row r="2829" spans="2:10" x14ac:dyDescent="0.2">
      <c r="B2829" s="148" t="s">
        <v>13248</v>
      </c>
      <c r="C2829" s="149" t="s">
        <v>4147</v>
      </c>
      <c r="D2829" s="147" t="s">
        <v>801</v>
      </c>
      <c r="E2829" s="147" t="s">
        <v>327</v>
      </c>
      <c r="F2829" s="147" t="s">
        <v>21</v>
      </c>
      <c r="G2829" s="147" t="s">
        <v>15566</v>
      </c>
      <c r="H2829" s="246">
        <v>2958465</v>
      </c>
      <c r="I2829" s="246">
        <v>1</v>
      </c>
      <c r="J2829" s="147" t="s">
        <v>1406</v>
      </c>
    </row>
    <row r="2830" spans="2:10" x14ac:dyDescent="0.2">
      <c r="B2830" s="148" t="s">
        <v>13248</v>
      </c>
      <c r="C2830" s="149" t="s">
        <v>4144</v>
      </c>
      <c r="D2830" s="147" t="s">
        <v>801</v>
      </c>
      <c r="E2830" s="147" t="s">
        <v>327</v>
      </c>
      <c r="F2830" s="147" t="s">
        <v>21</v>
      </c>
      <c r="G2830" s="147" t="s">
        <v>15566</v>
      </c>
      <c r="H2830" s="246">
        <v>2958465</v>
      </c>
      <c r="I2830" s="246">
        <v>1</v>
      </c>
      <c r="J2830" s="147" t="s">
        <v>1406</v>
      </c>
    </row>
    <row r="2831" spans="2:10" x14ac:dyDescent="0.2">
      <c r="B2831" s="148" t="s">
        <v>13248</v>
      </c>
      <c r="C2831" s="149" t="s">
        <v>4137</v>
      </c>
      <c r="D2831" s="147" t="s">
        <v>801</v>
      </c>
      <c r="E2831" s="147" t="s">
        <v>327</v>
      </c>
      <c r="F2831" s="147" t="s">
        <v>21</v>
      </c>
      <c r="G2831" s="147" t="s">
        <v>15566</v>
      </c>
      <c r="H2831" s="246">
        <v>2958465</v>
      </c>
      <c r="I2831" s="246">
        <v>1</v>
      </c>
      <c r="J2831" s="147" t="s">
        <v>1406</v>
      </c>
    </row>
    <row r="2832" spans="2:10" x14ac:dyDescent="0.2">
      <c r="B2832" s="148" t="s">
        <v>13248</v>
      </c>
      <c r="C2832" s="149" t="s">
        <v>4134</v>
      </c>
      <c r="D2832" s="147" t="s">
        <v>801</v>
      </c>
      <c r="E2832" s="147" t="s">
        <v>327</v>
      </c>
      <c r="F2832" s="147" t="s">
        <v>21</v>
      </c>
      <c r="G2832" s="147" t="s">
        <v>15566</v>
      </c>
      <c r="H2832" s="246">
        <v>2958465</v>
      </c>
      <c r="I2832" s="246">
        <v>1</v>
      </c>
      <c r="J2832" s="147" t="s">
        <v>1406</v>
      </c>
    </row>
    <row r="2833" spans="2:10" x14ac:dyDescent="0.2">
      <c r="B2833" s="148" t="s">
        <v>13248</v>
      </c>
      <c r="C2833" s="149" t="s">
        <v>4127</v>
      </c>
      <c r="D2833" s="147" t="s">
        <v>801</v>
      </c>
      <c r="E2833" s="147" t="s">
        <v>327</v>
      </c>
      <c r="F2833" s="147" t="s">
        <v>21</v>
      </c>
      <c r="G2833" s="147" t="s">
        <v>15566</v>
      </c>
      <c r="H2833" s="246">
        <v>2958465</v>
      </c>
      <c r="I2833" s="246">
        <v>1</v>
      </c>
      <c r="J2833" s="147" t="s">
        <v>1406</v>
      </c>
    </row>
    <row r="2834" spans="2:10" x14ac:dyDescent="0.2">
      <c r="B2834" s="148" t="s">
        <v>13248</v>
      </c>
      <c r="C2834" s="149" t="s">
        <v>4135</v>
      </c>
      <c r="D2834" s="147" t="s">
        <v>801</v>
      </c>
      <c r="E2834" s="147" t="s">
        <v>327</v>
      </c>
      <c r="F2834" s="147" t="s">
        <v>21</v>
      </c>
      <c r="G2834" s="147" t="s">
        <v>15566</v>
      </c>
      <c r="H2834" s="246">
        <v>2958465</v>
      </c>
      <c r="I2834" s="246">
        <v>1</v>
      </c>
      <c r="J2834" s="147" t="s">
        <v>1406</v>
      </c>
    </row>
    <row r="2835" spans="2:10" x14ac:dyDescent="0.2">
      <c r="B2835" s="148" t="s">
        <v>13248</v>
      </c>
      <c r="C2835" s="149" t="s">
        <v>4131</v>
      </c>
      <c r="D2835" s="147" t="s">
        <v>801</v>
      </c>
      <c r="E2835" s="147" t="s">
        <v>327</v>
      </c>
      <c r="F2835" s="147" t="s">
        <v>21</v>
      </c>
      <c r="G2835" s="147" t="s">
        <v>15566</v>
      </c>
      <c r="H2835" s="246">
        <v>2958465</v>
      </c>
      <c r="I2835" s="246">
        <v>1</v>
      </c>
      <c r="J2835" s="147" t="s">
        <v>1406</v>
      </c>
    </row>
    <row r="2836" spans="2:10" x14ac:dyDescent="0.2">
      <c r="B2836" s="148" t="s">
        <v>13248</v>
      </c>
      <c r="C2836" s="149" t="s">
        <v>4129</v>
      </c>
      <c r="D2836" s="147" t="s">
        <v>801</v>
      </c>
      <c r="E2836" s="147" t="s">
        <v>327</v>
      </c>
      <c r="F2836" s="147" t="s">
        <v>21</v>
      </c>
      <c r="G2836" s="147" t="s">
        <v>15566</v>
      </c>
      <c r="H2836" s="246">
        <v>2958465</v>
      </c>
      <c r="I2836" s="246">
        <v>1</v>
      </c>
      <c r="J2836" s="147" t="s">
        <v>1406</v>
      </c>
    </row>
    <row r="2837" spans="2:10" x14ac:dyDescent="0.2">
      <c r="B2837" s="148" t="s">
        <v>13248</v>
      </c>
      <c r="C2837" s="149" t="s">
        <v>4133</v>
      </c>
      <c r="D2837" s="147" t="s">
        <v>801</v>
      </c>
      <c r="E2837" s="147" t="s">
        <v>327</v>
      </c>
      <c r="F2837" s="147" t="s">
        <v>21</v>
      </c>
      <c r="G2837" s="147" t="s">
        <v>15566</v>
      </c>
      <c r="H2837" s="246">
        <v>2958465</v>
      </c>
      <c r="I2837" s="246">
        <v>1</v>
      </c>
      <c r="J2837" s="147" t="s">
        <v>1406</v>
      </c>
    </row>
    <row r="2838" spans="2:10" x14ac:dyDescent="0.2">
      <c r="B2838" s="148" t="s">
        <v>13248</v>
      </c>
      <c r="C2838" s="149" t="s">
        <v>4130</v>
      </c>
      <c r="D2838" s="147" t="s">
        <v>801</v>
      </c>
      <c r="E2838" s="147" t="s">
        <v>327</v>
      </c>
      <c r="F2838" s="147" t="s">
        <v>21</v>
      </c>
      <c r="G2838" s="147" t="s">
        <v>15566</v>
      </c>
      <c r="H2838" s="246">
        <v>2958465</v>
      </c>
      <c r="I2838" s="246">
        <v>1</v>
      </c>
      <c r="J2838" s="147" t="s">
        <v>1406</v>
      </c>
    </row>
    <row r="2839" spans="2:10" x14ac:dyDescent="0.2">
      <c r="B2839" s="148" t="s">
        <v>13248</v>
      </c>
      <c r="C2839" s="149" t="s">
        <v>4143</v>
      </c>
      <c r="D2839" s="147" t="s">
        <v>801</v>
      </c>
      <c r="E2839" s="147" t="s">
        <v>327</v>
      </c>
      <c r="F2839" s="147" t="s">
        <v>21</v>
      </c>
      <c r="G2839" s="147" t="s">
        <v>15566</v>
      </c>
      <c r="H2839" s="246">
        <v>2958465</v>
      </c>
      <c r="I2839" s="246">
        <v>1</v>
      </c>
      <c r="J2839" s="147" t="s">
        <v>1406</v>
      </c>
    </row>
    <row r="2840" spans="2:10" x14ac:dyDescent="0.2">
      <c r="B2840" s="148" t="s">
        <v>13248</v>
      </c>
      <c r="C2840" s="149" t="s">
        <v>4142</v>
      </c>
      <c r="D2840" s="147" t="s">
        <v>801</v>
      </c>
      <c r="E2840" s="147" t="s">
        <v>327</v>
      </c>
      <c r="F2840" s="147" t="s">
        <v>21</v>
      </c>
      <c r="G2840" s="147" t="s">
        <v>15566</v>
      </c>
      <c r="H2840" s="246">
        <v>2958465</v>
      </c>
      <c r="I2840" s="246">
        <v>1</v>
      </c>
      <c r="J2840" s="147" t="s">
        <v>1406</v>
      </c>
    </row>
    <row r="2841" spans="2:10" x14ac:dyDescent="0.2">
      <c r="B2841" s="148" t="s">
        <v>13248</v>
      </c>
      <c r="C2841" s="149" t="s">
        <v>4128</v>
      </c>
      <c r="D2841" s="147" t="s">
        <v>801</v>
      </c>
      <c r="E2841" s="147" t="s">
        <v>327</v>
      </c>
      <c r="F2841" s="147" t="s">
        <v>21</v>
      </c>
      <c r="G2841" s="147" t="s">
        <v>15566</v>
      </c>
      <c r="H2841" s="246">
        <v>2958465</v>
      </c>
      <c r="I2841" s="246">
        <v>1</v>
      </c>
      <c r="J2841" s="147" t="s">
        <v>1406</v>
      </c>
    </row>
    <row r="2842" spans="2:10" x14ac:dyDescent="0.2">
      <c r="B2842" s="148" t="s">
        <v>13248</v>
      </c>
      <c r="C2842" s="149" t="s">
        <v>4132</v>
      </c>
      <c r="D2842" s="147" t="s">
        <v>801</v>
      </c>
      <c r="E2842" s="147" t="s">
        <v>327</v>
      </c>
      <c r="F2842" s="147" t="s">
        <v>21</v>
      </c>
      <c r="G2842" s="147" t="s">
        <v>15566</v>
      </c>
      <c r="H2842" s="246">
        <v>2958465</v>
      </c>
      <c r="I2842" s="246">
        <v>1</v>
      </c>
      <c r="J2842" s="147" t="s">
        <v>1406</v>
      </c>
    </row>
    <row r="2843" spans="2:10" x14ac:dyDescent="0.2">
      <c r="B2843" s="148" t="s">
        <v>13248</v>
      </c>
      <c r="C2843" s="149" t="s">
        <v>4136</v>
      </c>
      <c r="D2843" s="147" t="s">
        <v>801</v>
      </c>
      <c r="E2843" s="147" t="s">
        <v>327</v>
      </c>
      <c r="F2843" s="147" t="s">
        <v>21</v>
      </c>
      <c r="G2843" s="147" t="s">
        <v>15566</v>
      </c>
      <c r="H2843" s="246">
        <v>2958465</v>
      </c>
      <c r="I2843" s="246">
        <v>1</v>
      </c>
      <c r="J2843" s="147" t="s">
        <v>1406</v>
      </c>
    </row>
    <row r="2844" spans="2:10" x14ac:dyDescent="0.2">
      <c r="B2844" s="148" t="s">
        <v>13248</v>
      </c>
      <c r="C2844" s="149" t="s">
        <v>4145</v>
      </c>
      <c r="D2844" s="147" t="s">
        <v>801</v>
      </c>
      <c r="E2844" s="147" t="s">
        <v>327</v>
      </c>
      <c r="F2844" s="147" t="s">
        <v>21</v>
      </c>
      <c r="G2844" s="147" t="s">
        <v>15566</v>
      </c>
      <c r="H2844" s="246">
        <v>2958465</v>
      </c>
      <c r="I2844" s="246">
        <v>1</v>
      </c>
      <c r="J2844" s="147" t="s">
        <v>1406</v>
      </c>
    </row>
    <row r="2845" spans="2:10" x14ac:dyDescent="0.2">
      <c r="B2845" s="148" t="s">
        <v>13248</v>
      </c>
      <c r="C2845" s="149" t="s">
        <v>4141</v>
      </c>
      <c r="D2845" s="147" t="s">
        <v>801</v>
      </c>
      <c r="E2845" s="147" t="s">
        <v>327</v>
      </c>
      <c r="F2845" s="147" t="s">
        <v>21</v>
      </c>
      <c r="G2845" s="147" t="s">
        <v>15566</v>
      </c>
      <c r="H2845" s="246">
        <v>2958465</v>
      </c>
      <c r="I2845" s="246">
        <v>1</v>
      </c>
      <c r="J2845" s="147" t="s">
        <v>1406</v>
      </c>
    </row>
    <row r="2846" spans="2:10" x14ac:dyDescent="0.2">
      <c r="B2846" s="148" t="s">
        <v>13248</v>
      </c>
      <c r="C2846" s="149" t="s">
        <v>4148</v>
      </c>
      <c r="D2846" s="147" t="s">
        <v>801</v>
      </c>
      <c r="E2846" s="147" t="s">
        <v>327</v>
      </c>
      <c r="F2846" s="147" t="s">
        <v>21</v>
      </c>
      <c r="G2846" s="147" t="s">
        <v>15566</v>
      </c>
      <c r="H2846" s="246">
        <v>2958465</v>
      </c>
      <c r="I2846" s="246">
        <v>1</v>
      </c>
      <c r="J2846" s="147" t="s">
        <v>1406</v>
      </c>
    </row>
    <row r="2847" spans="2:10" x14ac:dyDescent="0.2">
      <c r="B2847" s="148" t="s">
        <v>13248</v>
      </c>
      <c r="C2847" s="149" t="s">
        <v>4140</v>
      </c>
      <c r="D2847" s="147" t="s">
        <v>801</v>
      </c>
      <c r="E2847" s="147" t="s">
        <v>327</v>
      </c>
      <c r="F2847" s="147" t="s">
        <v>21</v>
      </c>
      <c r="G2847" s="147" t="s">
        <v>15566</v>
      </c>
      <c r="H2847" s="246">
        <v>2958465</v>
      </c>
      <c r="I2847" s="246">
        <v>1</v>
      </c>
      <c r="J2847" s="147" t="s">
        <v>1406</v>
      </c>
    </row>
    <row r="2848" spans="2:10" x14ac:dyDescent="0.2">
      <c r="B2848" s="148" t="s">
        <v>13248</v>
      </c>
      <c r="C2848" s="149" t="s">
        <v>4139</v>
      </c>
      <c r="D2848" s="147" t="s">
        <v>801</v>
      </c>
      <c r="E2848" s="147" t="s">
        <v>327</v>
      </c>
      <c r="F2848" s="147" t="s">
        <v>21</v>
      </c>
      <c r="G2848" s="147" t="s">
        <v>15566</v>
      </c>
      <c r="H2848" s="246">
        <v>2958465</v>
      </c>
      <c r="I2848" s="246">
        <v>1</v>
      </c>
      <c r="J2848" s="147" t="s">
        <v>1406</v>
      </c>
    </row>
    <row r="2849" spans="2:10" x14ac:dyDescent="0.2">
      <c r="B2849" s="148" t="s">
        <v>13248</v>
      </c>
      <c r="C2849" s="149" t="s">
        <v>4160</v>
      </c>
      <c r="D2849" s="147" t="s">
        <v>801</v>
      </c>
      <c r="E2849" s="147" t="s">
        <v>1582</v>
      </c>
      <c r="F2849" s="147" t="s">
        <v>21</v>
      </c>
      <c r="G2849" s="147" t="s">
        <v>15567</v>
      </c>
      <c r="H2849" s="246">
        <v>2958465</v>
      </c>
      <c r="I2849" s="246">
        <v>1</v>
      </c>
      <c r="J2849" s="147" t="s">
        <v>1406</v>
      </c>
    </row>
    <row r="2850" spans="2:10" x14ac:dyDescent="0.2">
      <c r="B2850" s="148" t="s">
        <v>13248</v>
      </c>
      <c r="C2850" s="149" t="s">
        <v>4168</v>
      </c>
      <c r="D2850" s="147" t="s">
        <v>801</v>
      </c>
      <c r="E2850" s="147" t="s">
        <v>1582</v>
      </c>
      <c r="F2850" s="147" t="s">
        <v>21</v>
      </c>
      <c r="G2850" s="147" t="s">
        <v>15567</v>
      </c>
      <c r="H2850" s="246">
        <v>2958465</v>
      </c>
      <c r="I2850" s="246">
        <v>1</v>
      </c>
      <c r="J2850" s="147" t="s">
        <v>1406</v>
      </c>
    </row>
    <row r="2851" spans="2:10" x14ac:dyDescent="0.2">
      <c r="B2851" s="148" t="s">
        <v>13248</v>
      </c>
      <c r="C2851" s="149" t="s">
        <v>4169</v>
      </c>
      <c r="D2851" s="147" t="s">
        <v>801</v>
      </c>
      <c r="E2851" s="147" t="s">
        <v>1582</v>
      </c>
      <c r="F2851" s="147" t="s">
        <v>21</v>
      </c>
      <c r="G2851" s="147" t="s">
        <v>15567</v>
      </c>
      <c r="H2851" s="246">
        <v>2958465</v>
      </c>
      <c r="I2851" s="246">
        <v>1</v>
      </c>
      <c r="J2851" s="147" t="s">
        <v>1406</v>
      </c>
    </row>
    <row r="2852" spans="2:10" x14ac:dyDescent="0.2">
      <c r="B2852" s="148" t="s">
        <v>13248</v>
      </c>
      <c r="C2852" s="149" t="s">
        <v>4166</v>
      </c>
      <c r="D2852" s="147" t="s">
        <v>801</v>
      </c>
      <c r="E2852" s="147" t="s">
        <v>1582</v>
      </c>
      <c r="F2852" s="147" t="s">
        <v>21</v>
      </c>
      <c r="G2852" s="147" t="s">
        <v>15567</v>
      </c>
      <c r="H2852" s="246">
        <v>2958465</v>
      </c>
      <c r="I2852" s="246">
        <v>1</v>
      </c>
      <c r="J2852" s="147" t="s">
        <v>1406</v>
      </c>
    </row>
    <row r="2853" spans="2:10" x14ac:dyDescent="0.2">
      <c r="B2853" s="148" t="s">
        <v>13248</v>
      </c>
      <c r="C2853" s="149" t="s">
        <v>4159</v>
      </c>
      <c r="D2853" s="147" t="s">
        <v>801</v>
      </c>
      <c r="E2853" s="147" t="s">
        <v>1582</v>
      </c>
      <c r="F2853" s="147" t="s">
        <v>21</v>
      </c>
      <c r="G2853" s="147" t="s">
        <v>15567</v>
      </c>
      <c r="H2853" s="246">
        <v>2958465</v>
      </c>
      <c r="I2853" s="246">
        <v>1</v>
      </c>
      <c r="J2853" s="147" t="s">
        <v>1406</v>
      </c>
    </row>
    <row r="2854" spans="2:10" x14ac:dyDescent="0.2">
      <c r="B2854" s="148" t="s">
        <v>13248</v>
      </c>
      <c r="C2854" s="149" t="s">
        <v>4156</v>
      </c>
      <c r="D2854" s="147" t="s">
        <v>801</v>
      </c>
      <c r="E2854" s="147" t="s">
        <v>1582</v>
      </c>
      <c r="F2854" s="147" t="s">
        <v>21</v>
      </c>
      <c r="G2854" s="147" t="s">
        <v>15567</v>
      </c>
      <c r="H2854" s="246">
        <v>2958465</v>
      </c>
      <c r="I2854" s="246">
        <v>1</v>
      </c>
      <c r="J2854" s="147" t="s">
        <v>1406</v>
      </c>
    </row>
    <row r="2855" spans="2:10" x14ac:dyDescent="0.2">
      <c r="B2855" s="148" t="s">
        <v>13248</v>
      </c>
      <c r="C2855" s="149" t="s">
        <v>4149</v>
      </c>
      <c r="D2855" s="147" t="s">
        <v>801</v>
      </c>
      <c r="E2855" s="147" t="s">
        <v>1582</v>
      </c>
      <c r="F2855" s="147" t="s">
        <v>21</v>
      </c>
      <c r="G2855" s="147" t="s">
        <v>15567</v>
      </c>
      <c r="H2855" s="246">
        <v>2958465</v>
      </c>
      <c r="I2855" s="246">
        <v>1</v>
      </c>
      <c r="J2855" s="147" t="s">
        <v>1406</v>
      </c>
    </row>
    <row r="2856" spans="2:10" x14ac:dyDescent="0.2">
      <c r="B2856" s="148" t="s">
        <v>13248</v>
      </c>
      <c r="C2856" s="149" t="s">
        <v>4157</v>
      </c>
      <c r="D2856" s="147" t="s">
        <v>801</v>
      </c>
      <c r="E2856" s="147" t="s">
        <v>1582</v>
      </c>
      <c r="F2856" s="147" t="s">
        <v>21</v>
      </c>
      <c r="G2856" s="147" t="s">
        <v>15567</v>
      </c>
      <c r="H2856" s="246">
        <v>2958465</v>
      </c>
      <c r="I2856" s="246">
        <v>1</v>
      </c>
      <c r="J2856" s="147" t="s">
        <v>1406</v>
      </c>
    </row>
    <row r="2857" spans="2:10" x14ac:dyDescent="0.2">
      <c r="B2857" s="148" t="s">
        <v>13248</v>
      </c>
      <c r="C2857" s="149" t="s">
        <v>4153</v>
      </c>
      <c r="D2857" s="147" t="s">
        <v>801</v>
      </c>
      <c r="E2857" s="147" t="s">
        <v>1582</v>
      </c>
      <c r="F2857" s="147" t="s">
        <v>21</v>
      </c>
      <c r="G2857" s="147" t="s">
        <v>15567</v>
      </c>
      <c r="H2857" s="246">
        <v>2958465</v>
      </c>
      <c r="I2857" s="246">
        <v>1</v>
      </c>
      <c r="J2857" s="147" t="s">
        <v>1406</v>
      </c>
    </row>
    <row r="2858" spans="2:10" x14ac:dyDescent="0.2">
      <c r="B2858" s="148" t="s">
        <v>13248</v>
      </c>
      <c r="C2858" s="149" t="s">
        <v>4151</v>
      </c>
      <c r="D2858" s="147" t="s">
        <v>801</v>
      </c>
      <c r="E2858" s="147" t="s">
        <v>1582</v>
      </c>
      <c r="F2858" s="147" t="s">
        <v>21</v>
      </c>
      <c r="G2858" s="147" t="s">
        <v>15567</v>
      </c>
      <c r="H2858" s="246">
        <v>2958465</v>
      </c>
      <c r="I2858" s="246">
        <v>1</v>
      </c>
      <c r="J2858" s="147" t="s">
        <v>1406</v>
      </c>
    </row>
    <row r="2859" spans="2:10" x14ac:dyDescent="0.2">
      <c r="B2859" s="148" t="s">
        <v>13248</v>
      </c>
      <c r="C2859" s="149" t="s">
        <v>4155</v>
      </c>
      <c r="D2859" s="147" t="s">
        <v>801</v>
      </c>
      <c r="E2859" s="147" t="s">
        <v>1582</v>
      </c>
      <c r="F2859" s="147" t="s">
        <v>21</v>
      </c>
      <c r="G2859" s="147" t="s">
        <v>15567</v>
      </c>
      <c r="H2859" s="246">
        <v>2958465</v>
      </c>
      <c r="I2859" s="246">
        <v>1</v>
      </c>
      <c r="J2859" s="147" t="s">
        <v>1406</v>
      </c>
    </row>
    <row r="2860" spans="2:10" x14ac:dyDescent="0.2">
      <c r="B2860" s="148" t="s">
        <v>13248</v>
      </c>
      <c r="C2860" s="149" t="s">
        <v>4152</v>
      </c>
      <c r="D2860" s="147" t="s">
        <v>801</v>
      </c>
      <c r="E2860" s="147" t="s">
        <v>1582</v>
      </c>
      <c r="F2860" s="147" t="s">
        <v>21</v>
      </c>
      <c r="G2860" s="147" t="s">
        <v>15567</v>
      </c>
      <c r="H2860" s="246">
        <v>2958465</v>
      </c>
      <c r="I2860" s="246">
        <v>1</v>
      </c>
      <c r="J2860" s="147" t="s">
        <v>1406</v>
      </c>
    </row>
    <row r="2861" spans="2:10" x14ac:dyDescent="0.2">
      <c r="B2861" s="148" t="s">
        <v>13248</v>
      </c>
      <c r="C2861" s="149" t="s">
        <v>4165</v>
      </c>
      <c r="D2861" s="147" t="s">
        <v>801</v>
      </c>
      <c r="E2861" s="147" t="s">
        <v>1582</v>
      </c>
      <c r="F2861" s="147" t="s">
        <v>21</v>
      </c>
      <c r="G2861" s="147" t="s">
        <v>15567</v>
      </c>
      <c r="H2861" s="246">
        <v>2958465</v>
      </c>
      <c r="I2861" s="246">
        <v>1</v>
      </c>
      <c r="J2861" s="147" t="s">
        <v>1406</v>
      </c>
    </row>
    <row r="2862" spans="2:10" x14ac:dyDescent="0.2">
      <c r="B2862" s="148" t="s">
        <v>13248</v>
      </c>
      <c r="C2862" s="149" t="s">
        <v>4164</v>
      </c>
      <c r="D2862" s="147" t="s">
        <v>801</v>
      </c>
      <c r="E2862" s="147" t="s">
        <v>1582</v>
      </c>
      <c r="F2862" s="147" t="s">
        <v>21</v>
      </c>
      <c r="G2862" s="147" t="s">
        <v>15567</v>
      </c>
      <c r="H2862" s="246">
        <v>2958465</v>
      </c>
      <c r="I2862" s="246">
        <v>1</v>
      </c>
      <c r="J2862" s="147" t="s">
        <v>1406</v>
      </c>
    </row>
    <row r="2863" spans="2:10" x14ac:dyDescent="0.2">
      <c r="B2863" s="148" t="s">
        <v>13248</v>
      </c>
      <c r="C2863" s="149" t="s">
        <v>4150</v>
      </c>
      <c r="D2863" s="147" t="s">
        <v>801</v>
      </c>
      <c r="E2863" s="147" t="s">
        <v>1582</v>
      </c>
      <c r="F2863" s="147" t="s">
        <v>21</v>
      </c>
      <c r="G2863" s="147" t="s">
        <v>15567</v>
      </c>
      <c r="H2863" s="246">
        <v>2958465</v>
      </c>
      <c r="I2863" s="246">
        <v>1</v>
      </c>
      <c r="J2863" s="147" t="s">
        <v>1406</v>
      </c>
    </row>
    <row r="2864" spans="2:10" x14ac:dyDescent="0.2">
      <c r="B2864" s="148" t="s">
        <v>13248</v>
      </c>
      <c r="C2864" s="149" t="s">
        <v>4154</v>
      </c>
      <c r="D2864" s="147" t="s">
        <v>801</v>
      </c>
      <c r="E2864" s="147" t="s">
        <v>1582</v>
      </c>
      <c r="F2864" s="147" t="s">
        <v>21</v>
      </c>
      <c r="G2864" s="147" t="s">
        <v>15567</v>
      </c>
      <c r="H2864" s="246">
        <v>2958465</v>
      </c>
      <c r="I2864" s="246">
        <v>1</v>
      </c>
      <c r="J2864" s="147" t="s">
        <v>1406</v>
      </c>
    </row>
    <row r="2865" spans="2:10" x14ac:dyDescent="0.2">
      <c r="B2865" s="148" t="s">
        <v>13248</v>
      </c>
      <c r="C2865" s="149" t="s">
        <v>4158</v>
      </c>
      <c r="D2865" s="147" t="s">
        <v>801</v>
      </c>
      <c r="E2865" s="147" t="s">
        <v>1582</v>
      </c>
      <c r="F2865" s="147" t="s">
        <v>21</v>
      </c>
      <c r="G2865" s="147" t="s">
        <v>15567</v>
      </c>
      <c r="H2865" s="246">
        <v>2958465</v>
      </c>
      <c r="I2865" s="246">
        <v>1</v>
      </c>
      <c r="J2865" s="147" t="s">
        <v>1406</v>
      </c>
    </row>
    <row r="2866" spans="2:10" x14ac:dyDescent="0.2">
      <c r="B2866" s="148" t="s">
        <v>13248</v>
      </c>
      <c r="C2866" s="149" t="s">
        <v>4167</v>
      </c>
      <c r="D2866" s="147" t="s">
        <v>801</v>
      </c>
      <c r="E2866" s="147" t="s">
        <v>1582</v>
      </c>
      <c r="F2866" s="147" t="s">
        <v>21</v>
      </c>
      <c r="G2866" s="147" t="s">
        <v>15567</v>
      </c>
      <c r="H2866" s="246">
        <v>2958465</v>
      </c>
      <c r="I2866" s="246">
        <v>1</v>
      </c>
      <c r="J2866" s="147" t="s">
        <v>1406</v>
      </c>
    </row>
    <row r="2867" spans="2:10" x14ac:dyDescent="0.2">
      <c r="B2867" s="148" t="s">
        <v>13248</v>
      </c>
      <c r="C2867" s="149" t="s">
        <v>4163</v>
      </c>
      <c r="D2867" s="147" t="s">
        <v>801</v>
      </c>
      <c r="E2867" s="147" t="s">
        <v>1582</v>
      </c>
      <c r="F2867" s="147" t="s">
        <v>21</v>
      </c>
      <c r="G2867" s="147" t="s">
        <v>15567</v>
      </c>
      <c r="H2867" s="246">
        <v>2958465</v>
      </c>
      <c r="I2867" s="246">
        <v>1</v>
      </c>
      <c r="J2867" s="147" t="s">
        <v>1406</v>
      </c>
    </row>
    <row r="2868" spans="2:10" x14ac:dyDescent="0.2">
      <c r="B2868" s="148" t="s">
        <v>13248</v>
      </c>
      <c r="C2868" s="149" t="s">
        <v>4170</v>
      </c>
      <c r="D2868" s="147" t="s">
        <v>801</v>
      </c>
      <c r="E2868" s="147" t="s">
        <v>1582</v>
      </c>
      <c r="F2868" s="147" t="s">
        <v>21</v>
      </c>
      <c r="G2868" s="147" t="s">
        <v>15567</v>
      </c>
      <c r="H2868" s="246">
        <v>2958465</v>
      </c>
      <c r="I2868" s="246">
        <v>1</v>
      </c>
      <c r="J2868" s="147" t="s">
        <v>1406</v>
      </c>
    </row>
    <row r="2869" spans="2:10" x14ac:dyDescent="0.2">
      <c r="B2869" s="148" t="s">
        <v>13248</v>
      </c>
      <c r="C2869" s="149" t="s">
        <v>4162</v>
      </c>
      <c r="D2869" s="147" t="s">
        <v>801</v>
      </c>
      <c r="E2869" s="147" t="s">
        <v>1582</v>
      </c>
      <c r="F2869" s="147" t="s">
        <v>21</v>
      </c>
      <c r="G2869" s="147" t="s">
        <v>15567</v>
      </c>
      <c r="H2869" s="246">
        <v>2958465</v>
      </c>
      <c r="I2869" s="246">
        <v>1</v>
      </c>
      <c r="J2869" s="147" t="s">
        <v>1406</v>
      </c>
    </row>
    <row r="2870" spans="2:10" x14ac:dyDescent="0.2">
      <c r="B2870" s="148" t="s">
        <v>13248</v>
      </c>
      <c r="C2870" s="149" t="s">
        <v>4161</v>
      </c>
      <c r="D2870" s="147" t="s">
        <v>801</v>
      </c>
      <c r="E2870" s="147" t="s">
        <v>1582</v>
      </c>
      <c r="F2870" s="147" t="s">
        <v>21</v>
      </c>
      <c r="G2870" s="147" t="s">
        <v>15567</v>
      </c>
      <c r="H2870" s="246">
        <v>2958465</v>
      </c>
      <c r="I2870" s="246">
        <v>1</v>
      </c>
      <c r="J2870" s="147" t="s">
        <v>1406</v>
      </c>
    </row>
    <row r="2871" spans="2:10" x14ac:dyDescent="0.2">
      <c r="B2871" s="148" t="s">
        <v>13248</v>
      </c>
      <c r="C2871" s="149" t="s">
        <v>4116</v>
      </c>
      <c r="D2871" s="147" t="s">
        <v>802</v>
      </c>
      <c r="E2871" s="147" t="s">
        <v>1583</v>
      </c>
      <c r="F2871" s="147" t="s">
        <v>21</v>
      </c>
      <c r="G2871" s="147" t="s">
        <v>15568</v>
      </c>
      <c r="H2871" s="246">
        <v>2958465</v>
      </c>
      <c r="I2871" s="246">
        <v>1</v>
      </c>
      <c r="J2871" s="147" t="s">
        <v>1406</v>
      </c>
    </row>
    <row r="2872" spans="2:10" x14ac:dyDescent="0.2">
      <c r="B2872" s="148" t="s">
        <v>13248</v>
      </c>
      <c r="C2872" s="149" t="s">
        <v>4124</v>
      </c>
      <c r="D2872" s="147" t="s">
        <v>802</v>
      </c>
      <c r="E2872" s="147" t="s">
        <v>1583</v>
      </c>
      <c r="F2872" s="147" t="s">
        <v>21</v>
      </c>
      <c r="G2872" s="147" t="s">
        <v>15568</v>
      </c>
      <c r="H2872" s="246">
        <v>2958465</v>
      </c>
      <c r="I2872" s="246">
        <v>1</v>
      </c>
      <c r="J2872" s="147" t="s">
        <v>1406</v>
      </c>
    </row>
    <row r="2873" spans="2:10" x14ac:dyDescent="0.2">
      <c r="B2873" s="148" t="s">
        <v>13248</v>
      </c>
      <c r="C2873" s="149" t="s">
        <v>4125</v>
      </c>
      <c r="D2873" s="147" t="s">
        <v>802</v>
      </c>
      <c r="E2873" s="147" t="s">
        <v>1583</v>
      </c>
      <c r="F2873" s="147" t="s">
        <v>21</v>
      </c>
      <c r="G2873" s="147" t="s">
        <v>15568</v>
      </c>
      <c r="H2873" s="246">
        <v>2958465</v>
      </c>
      <c r="I2873" s="246">
        <v>1</v>
      </c>
      <c r="J2873" s="147" t="s">
        <v>1406</v>
      </c>
    </row>
    <row r="2874" spans="2:10" x14ac:dyDescent="0.2">
      <c r="B2874" s="148" t="s">
        <v>13248</v>
      </c>
      <c r="C2874" s="149" t="s">
        <v>4122</v>
      </c>
      <c r="D2874" s="147" t="s">
        <v>802</v>
      </c>
      <c r="E2874" s="147" t="s">
        <v>1583</v>
      </c>
      <c r="F2874" s="147" t="s">
        <v>21</v>
      </c>
      <c r="G2874" s="147" t="s">
        <v>15568</v>
      </c>
      <c r="H2874" s="246">
        <v>2958465</v>
      </c>
      <c r="I2874" s="246">
        <v>1</v>
      </c>
      <c r="J2874" s="147" t="s">
        <v>1406</v>
      </c>
    </row>
    <row r="2875" spans="2:10" x14ac:dyDescent="0.2">
      <c r="B2875" s="148" t="s">
        <v>13248</v>
      </c>
      <c r="C2875" s="149" t="s">
        <v>4115</v>
      </c>
      <c r="D2875" s="147" t="s">
        <v>802</v>
      </c>
      <c r="E2875" s="147" t="s">
        <v>1583</v>
      </c>
      <c r="F2875" s="147" t="s">
        <v>21</v>
      </c>
      <c r="G2875" s="147" t="s">
        <v>15568</v>
      </c>
      <c r="H2875" s="246">
        <v>2958465</v>
      </c>
      <c r="I2875" s="246">
        <v>1</v>
      </c>
      <c r="J2875" s="147" t="s">
        <v>1406</v>
      </c>
    </row>
    <row r="2876" spans="2:10" x14ac:dyDescent="0.2">
      <c r="B2876" s="148" t="s">
        <v>13248</v>
      </c>
      <c r="C2876" s="149" t="s">
        <v>4112</v>
      </c>
      <c r="D2876" s="147" t="s">
        <v>802</v>
      </c>
      <c r="E2876" s="147" t="s">
        <v>1583</v>
      </c>
      <c r="F2876" s="147" t="s">
        <v>21</v>
      </c>
      <c r="G2876" s="147" t="s">
        <v>15568</v>
      </c>
      <c r="H2876" s="246">
        <v>2958465</v>
      </c>
      <c r="I2876" s="246">
        <v>1</v>
      </c>
      <c r="J2876" s="147" t="s">
        <v>1406</v>
      </c>
    </row>
    <row r="2877" spans="2:10" x14ac:dyDescent="0.2">
      <c r="B2877" s="148" t="s">
        <v>13248</v>
      </c>
      <c r="C2877" s="149" t="s">
        <v>4105</v>
      </c>
      <c r="D2877" s="147" t="s">
        <v>802</v>
      </c>
      <c r="E2877" s="147" t="s">
        <v>1583</v>
      </c>
      <c r="F2877" s="147" t="s">
        <v>21</v>
      </c>
      <c r="G2877" s="147" t="s">
        <v>15568</v>
      </c>
      <c r="H2877" s="246">
        <v>2958465</v>
      </c>
      <c r="I2877" s="246">
        <v>1</v>
      </c>
      <c r="J2877" s="147" t="s">
        <v>1406</v>
      </c>
    </row>
    <row r="2878" spans="2:10" x14ac:dyDescent="0.2">
      <c r="B2878" s="148" t="s">
        <v>13248</v>
      </c>
      <c r="C2878" s="149" t="s">
        <v>4113</v>
      </c>
      <c r="D2878" s="147" t="s">
        <v>802</v>
      </c>
      <c r="E2878" s="147" t="s">
        <v>1583</v>
      </c>
      <c r="F2878" s="147" t="s">
        <v>21</v>
      </c>
      <c r="G2878" s="147" t="s">
        <v>15568</v>
      </c>
      <c r="H2878" s="246">
        <v>2958465</v>
      </c>
      <c r="I2878" s="246">
        <v>1</v>
      </c>
      <c r="J2878" s="147" t="s">
        <v>1406</v>
      </c>
    </row>
    <row r="2879" spans="2:10" x14ac:dyDescent="0.2">
      <c r="B2879" s="148" t="s">
        <v>13248</v>
      </c>
      <c r="C2879" s="149" t="s">
        <v>4109</v>
      </c>
      <c r="D2879" s="147" t="s">
        <v>802</v>
      </c>
      <c r="E2879" s="147" t="s">
        <v>1583</v>
      </c>
      <c r="F2879" s="147" t="s">
        <v>21</v>
      </c>
      <c r="G2879" s="147" t="s">
        <v>15568</v>
      </c>
      <c r="H2879" s="246">
        <v>2958465</v>
      </c>
      <c r="I2879" s="246">
        <v>1</v>
      </c>
      <c r="J2879" s="147" t="s">
        <v>1406</v>
      </c>
    </row>
    <row r="2880" spans="2:10" x14ac:dyDescent="0.2">
      <c r="B2880" s="148" t="s">
        <v>13248</v>
      </c>
      <c r="C2880" s="149" t="s">
        <v>4107</v>
      </c>
      <c r="D2880" s="147" t="s">
        <v>802</v>
      </c>
      <c r="E2880" s="147" t="s">
        <v>1583</v>
      </c>
      <c r="F2880" s="147" t="s">
        <v>21</v>
      </c>
      <c r="G2880" s="147" t="s">
        <v>15568</v>
      </c>
      <c r="H2880" s="246">
        <v>2958465</v>
      </c>
      <c r="I2880" s="246">
        <v>1</v>
      </c>
      <c r="J2880" s="147" t="s">
        <v>1406</v>
      </c>
    </row>
    <row r="2881" spans="2:10" x14ac:dyDescent="0.2">
      <c r="B2881" s="148" t="s">
        <v>13248</v>
      </c>
      <c r="C2881" s="149" t="s">
        <v>4111</v>
      </c>
      <c r="D2881" s="147" t="s">
        <v>802</v>
      </c>
      <c r="E2881" s="147" t="s">
        <v>1583</v>
      </c>
      <c r="F2881" s="147" t="s">
        <v>21</v>
      </c>
      <c r="G2881" s="147" t="s">
        <v>15568</v>
      </c>
      <c r="H2881" s="246">
        <v>2958465</v>
      </c>
      <c r="I2881" s="246">
        <v>1</v>
      </c>
      <c r="J2881" s="147" t="s">
        <v>1406</v>
      </c>
    </row>
    <row r="2882" spans="2:10" x14ac:dyDescent="0.2">
      <c r="B2882" s="148" t="s">
        <v>13248</v>
      </c>
      <c r="C2882" s="149" t="s">
        <v>4108</v>
      </c>
      <c r="D2882" s="147" t="s">
        <v>802</v>
      </c>
      <c r="E2882" s="147" t="s">
        <v>1583</v>
      </c>
      <c r="F2882" s="147" t="s">
        <v>21</v>
      </c>
      <c r="G2882" s="147" t="s">
        <v>15568</v>
      </c>
      <c r="H2882" s="246">
        <v>2958465</v>
      </c>
      <c r="I2882" s="246">
        <v>1</v>
      </c>
      <c r="J2882" s="147" t="s">
        <v>1406</v>
      </c>
    </row>
    <row r="2883" spans="2:10" x14ac:dyDescent="0.2">
      <c r="B2883" s="148" t="s">
        <v>13248</v>
      </c>
      <c r="C2883" s="149" t="s">
        <v>4121</v>
      </c>
      <c r="D2883" s="147" t="s">
        <v>802</v>
      </c>
      <c r="E2883" s="147" t="s">
        <v>1583</v>
      </c>
      <c r="F2883" s="147" t="s">
        <v>21</v>
      </c>
      <c r="G2883" s="147" t="s">
        <v>15568</v>
      </c>
      <c r="H2883" s="246">
        <v>2958465</v>
      </c>
      <c r="I2883" s="246">
        <v>1</v>
      </c>
      <c r="J2883" s="147" t="s">
        <v>1406</v>
      </c>
    </row>
    <row r="2884" spans="2:10" x14ac:dyDescent="0.2">
      <c r="B2884" s="148" t="s">
        <v>13248</v>
      </c>
      <c r="C2884" s="149" t="s">
        <v>4120</v>
      </c>
      <c r="D2884" s="147" t="s">
        <v>802</v>
      </c>
      <c r="E2884" s="147" t="s">
        <v>1583</v>
      </c>
      <c r="F2884" s="147" t="s">
        <v>21</v>
      </c>
      <c r="G2884" s="147" t="s">
        <v>15568</v>
      </c>
      <c r="H2884" s="246">
        <v>2958465</v>
      </c>
      <c r="I2884" s="246">
        <v>1</v>
      </c>
      <c r="J2884" s="147" t="s">
        <v>1406</v>
      </c>
    </row>
    <row r="2885" spans="2:10" x14ac:dyDescent="0.2">
      <c r="B2885" s="148" t="s">
        <v>13248</v>
      </c>
      <c r="C2885" s="149" t="s">
        <v>4106</v>
      </c>
      <c r="D2885" s="147" t="s">
        <v>802</v>
      </c>
      <c r="E2885" s="147" t="s">
        <v>1583</v>
      </c>
      <c r="F2885" s="147" t="s">
        <v>21</v>
      </c>
      <c r="G2885" s="147" t="s">
        <v>15568</v>
      </c>
      <c r="H2885" s="246">
        <v>2958465</v>
      </c>
      <c r="I2885" s="246">
        <v>1</v>
      </c>
      <c r="J2885" s="147" t="s">
        <v>1406</v>
      </c>
    </row>
    <row r="2886" spans="2:10" x14ac:dyDescent="0.2">
      <c r="B2886" s="148" t="s">
        <v>13248</v>
      </c>
      <c r="C2886" s="149" t="s">
        <v>4110</v>
      </c>
      <c r="D2886" s="147" t="s">
        <v>802</v>
      </c>
      <c r="E2886" s="147" t="s">
        <v>1583</v>
      </c>
      <c r="F2886" s="147" t="s">
        <v>21</v>
      </c>
      <c r="G2886" s="147" t="s">
        <v>15568</v>
      </c>
      <c r="H2886" s="246">
        <v>2958465</v>
      </c>
      <c r="I2886" s="246">
        <v>1</v>
      </c>
      <c r="J2886" s="147" t="s">
        <v>1406</v>
      </c>
    </row>
    <row r="2887" spans="2:10" x14ac:dyDescent="0.2">
      <c r="B2887" s="148" t="s">
        <v>13248</v>
      </c>
      <c r="C2887" s="149" t="s">
        <v>4114</v>
      </c>
      <c r="D2887" s="147" t="s">
        <v>802</v>
      </c>
      <c r="E2887" s="147" t="s">
        <v>1583</v>
      </c>
      <c r="F2887" s="147" t="s">
        <v>21</v>
      </c>
      <c r="G2887" s="147" t="s">
        <v>15568</v>
      </c>
      <c r="H2887" s="246">
        <v>2958465</v>
      </c>
      <c r="I2887" s="246">
        <v>1</v>
      </c>
      <c r="J2887" s="147" t="s">
        <v>1406</v>
      </c>
    </row>
    <row r="2888" spans="2:10" x14ac:dyDescent="0.2">
      <c r="B2888" s="148" t="s">
        <v>13248</v>
      </c>
      <c r="C2888" s="149" t="s">
        <v>4123</v>
      </c>
      <c r="D2888" s="147" t="s">
        <v>802</v>
      </c>
      <c r="E2888" s="147" t="s">
        <v>1583</v>
      </c>
      <c r="F2888" s="147" t="s">
        <v>21</v>
      </c>
      <c r="G2888" s="147" t="s">
        <v>15568</v>
      </c>
      <c r="H2888" s="246">
        <v>2958465</v>
      </c>
      <c r="I2888" s="246">
        <v>1</v>
      </c>
      <c r="J2888" s="147" t="s">
        <v>1406</v>
      </c>
    </row>
    <row r="2889" spans="2:10" x14ac:dyDescent="0.2">
      <c r="B2889" s="148" t="s">
        <v>13248</v>
      </c>
      <c r="C2889" s="149" t="s">
        <v>4119</v>
      </c>
      <c r="D2889" s="147" t="s">
        <v>802</v>
      </c>
      <c r="E2889" s="147" t="s">
        <v>1583</v>
      </c>
      <c r="F2889" s="147" t="s">
        <v>21</v>
      </c>
      <c r="G2889" s="147" t="s">
        <v>15568</v>
      </c>
      <c r="H2889" s="246">
        <v>2958465</v>
      </c>
      <c r="I2889" s="246">
        <v>1</v>
      </c>
      <c r="J2889" s="147" t="s">
        <v>1406</v>
      </c>
    </row>
    <row r="2890" spans="2:10" x14ac:dyDescent="0.2">
      <c r="B2890" s="148" t="s">
        <v>13248</v>
      </c>
      <c r="C2890" s="149" t="s">
        <v>4126</v>
      </c>
      <c r="D2890" s="147" t="s">
        <v>802</v>
      </c>
      <c r="E2890" s="147" t="s">
        <v>1583</v>
      </c>
      <c r="F2890" s="147" t="s">
        <v>21</v>
      </c>
      <c r="G2890" s="147" t="s">
        <v>15568</v>
      </c>
      <c r="H2890" s="246">
        <v>2958465</v>
      </c>
      <c r="I2890" s="246">
        <v>1</v>
      </c>
      <c r="J2890" s="147" t="s">
        <v>1406</v>
      </c>
    </row>
    <row r="2891" spans="2:10" x14ac:dyDescent="0.2">
      <c r="B2891" s="148" t="s">
        <v>13248</v>
      </c>
      <c r="C2891" s="149" t="s">
        <v>4118</v>
      </c>
      <c r="D2891" s="147" t="s">
        <v>802</v>
      </c>
      <c r="E2891" s="147" t="s">
        <v>1583</v>
      </c>
      <c r="F2891" s="147" t="s">
        <v>21</v>
      </c>
      <c r="G2891" s="147" t="s">
        <v>15568</v>
      </c>
      <c r="H2891" s="246">
        <v>2958465</v>
      </c>
      <c r="I2891" s="246">
        <v>1</v>
      </c>
      <c r="J2891" s="147" t="s">
        <v>1406</v>
      </c>
    </row>
    <row r="2892" spans="2:10" x14ac:dyDescent="0.2">
      <c r="B2892" s="148" t="s">
        <v>13248</v>
      </c>
      <c r="C2892" s="149" t="s">
        <v>4117</v>
      </c>
      <c r="D2892" s="147" t="s">
        <v>802</v>
      </c>
      <c r="E2892" s="147" t="s">
        <v>1583</v>
      </c>
      <c r="F2892" s="147" t="s">
        <v>21</v>
      </c>
      <c r="G2892" s="147" t="s">
        <v>15568</v>
      </c>
      <c r="H2892" s="246">
        <v>2958465</v>
      </c>
      <c r="I2892" s="246">
        <v>1</v>
      </c>
      <c r="J2892" s="147" t="s">
        <v>1406</v>
      </c>
    </row>
    <row r="2893" spans="2:10" x14ac:dyDescent="0.2">
      <c r="B2893" s="148" t="s">
        <v>13248</v>
      </c>
      <c r="C2893" s="149" t="s">
        <v>4230</v>
      </c>
      <c r="D2893" s="147" t="s">
        <v>803</v>
      </c>
      <c r="E2893" s="147" t="s">
        <v>1584</v>
      </c>
      <c r="F2893" s="147" t="s">
        <v>21</v>
      </c>
      <c r="G2893" s="147" t="s">
        <v>15569</v>
      </c>
      <c r="H2893" s="246">
        <v>2958465</v>
      </c>
      <c r="I2893" s="246">
        <v>1</v>
      </c>
      <c r="J2893" s="147" t="s">
        <v>1406</v>
      </c>
    </row>
    <row r="2894" spans="2:10" x14ac:dyDescent="0.2">
      <c r="B2894" s="148" t="s">
        <v>13248</v>
      </c>
      <c r="C2894" s="149" t="s">
        <v>4238</v>
      </c>
      <c r="D2894" s="147" t="s">
        <v>803</v>
      </c>
      <c r="E2894" s="147" t="s">
        <v>1584</v>
      </c>
      <c r="F2894" s="147" t="s">
        <v>21</v>
      </c>
      <c r="G2894" s="147" t="s">
        <v>15569</v>
      </c>
      <c r="H2894" s="246">
        <v>2958465</v>
      </c>
      <c r="I2894" s="246">
        <v>1</v>
      </c>
      <c r="J2894" s="147" t="s">
        <v>1406</v>
      </c>
    </row>
    <row r="2895" spans="2:10" x14ac:dyDescent="0.2">
      <c r="B2895" s="148" t="s">
        <v>13248</v>
      </c>
      <c r="C2895" s="149" t="s">
        <v>4239</v>
      </c>
      <c r="D2895" s="147" t="s">
        <v>803</v>
      </c>
      <c r="E2895" s="147" t="s">
        <v>1584</v>
      </c>
      <c r="F2895" s="147" t="s">
        <v>21</v>
      </c>
      <c r="G2895" s="147" t="s">
        <v>15569</v>
      </c>
      <c r="H2895" s="246">
        <v>2958465</v>
      </c>
      <c r="I2895" s="246">
        <v>1</v>
      </c>
      <c r="J2895" s="147" t="s">
        <v>1406</v>
      </c>
    </row>
    <row r="2896" spans="2:10" x14ac:dyDescent="0.2">
      <c r="B2896" s="148" t="s">
        <v>13248</v>
      </c>
      <c r="C2896" s="149" t="s">
        <v>4236</v>
      </c>
      <c r="D2896" s="147" t="s">
        <v>803</v>
      </c>
      <c r="E2896" s="147" t="s">
        <v>1584</v>
      </c>
      <c r="F2896" s="147" t="s">
        <v>21</v>
      </c>
      <c r="G2896" s="147" t="s">
        <v>15569</v>
      </c>
      <c r="H2896" s="246">
        <v>2958465</v>
      </c>
      <c r="I2896" s="246">
        <v>1</v>
      </c>
      <c r="J2896" s="147" t="s">
        <v>1406</v>
      </c>
    </row>
    <row r="2897" spans="2:10" x14ac:dyDescent="0.2">
      <c r="B2897" s="148" t="s">
        <v>13248</v>
      </c>
      <c r="C2897" s="149" t="s">
        <v>4229</v>
      </c>
      <c r="D2897" s="147" t="s">
        <v>803</v>
      </c>
      <c r="E2897" s="147" t="s">
        <v>1584</v>
      </c>
      <c r="F2897" s="147" t="s">
        <v>21</v>
      </c>
      <c r="G2897" s="147" t="s">
        <v>15569</v>
      </c>
      <c r="H2897" s="246">
        <v>2958465</v>
      </c>
      <c r="I2897" s="246">
        <v>1</v>
      </c>
      <c r="J2897" s="147" t="s">
        <v>1406</v>
      </c>
    </row>
    <row r="2898" spans="2:10" x14ac:dyDescent="0.2">
      <c r="B2898" s="148" t="s">
        <v>13248</v>
      </c>
      <c r="C2898" s="149" t="s">
        <v>4226</v>
      </c>
      <c r="D2898" s="147" t="s">
        <v>803</v>
      </c>
      <c r="E2898" s="147" t="s">
        <v>1584</v>
      </c>
      <c r="F2898" s="147" t="s">
        <v>21</v>
      </c>
      <c r="G2898" s="147" t="s">
        <v>15569</v>
      </c>
      <c r="H2898" s="246">
        <v>2958465</v>
      </c>
      <c r="I2898" s="246">
        <v>1</v>
      </c>
      <c r="J2898" s="147" t="s">
        <v>1406</v>
      </c>
    </row>
    <row r="2899" spans="2:10" x14ac:dyDescent="0.2">
      <c r="B2899" s="148" t="s">
        <v>13248</v>
      </c>
      <c r="C2899" s="149" t="s">
        <v>4219</v>
      </c>
      <c r="D2899" s="147" t="s">
        <v>803</v>
      </c>
      <c r="E2899" s="147" t="s">
        <v>1584</v>
      </c>
      <c r="F2899" s="147" t="s">
        <v>21</v>
      </c>
      <c r="G2899" s="147" t="s">
        <v>15569</v>
      </c>
      <c r="H2899" s="246">
        <v>2958465</v>
      </c>
      <c r="I2899" s="246">
        <v>1</v>
      </c>
      <c r="J2899" s="147" t="s">
        <v>1406</v>
      </c>
    </row>
    <row r="2900" spans="2:10" x14ac:dyDescent="0.2">
      <c r="B2900" s="148" t="s">
        <v>13248</v>
      </c>
      <c r="C2900" s="149" t="s">
        <v>4227</v>
      </c>
      <c r="D2900" s="147" t="s">
        <v>803</v>
      </c>
      <c r="E2900" s="147" t="s">
        <v>1584</v>
      </c>
      <c r="F2900" s="147" t="s">
        <v>21</v>
      </c>
      <c r="G2900" s="147" t="s">
        <v>15569</v>
      </c>
      <c r="H2900" s="246">
        <v>2958465</v>
      </c>
      <c r="I2900" s="246">
        <v>1</v>
      </c>
      <c r="J2900" s="147" t="s">
        <v>1406</v>
      </c>
    </row>
    <row r="2901" spans="2:10" x14ac:dyDescent="0.2">
      <c r="B2901" s="148" t="s">
        <v>13248</v>
      </c>
      <c r="C2901" s="149" t="s">
        <v>4223</v>
      </c>
      <c r="D2901" s="147" t="s">
        <v>803</v>
      </c>
      <c r="E2901" s="147" t="s">
        <v>1584</v>
      </c>
      <c r="F2901" s="147" t="s">
        <v>21</v>
      </c>
      <c r="G2901" s="147" t="s">
        <v>15569</v>
      </c>
      <c r="H2901" s="246">
        <v>2958465</v>
      </c>
      <c r="I2901" s="246">
        <v>1</v>
      </c>
      <c r="J2901" s="147" t="s">
        <v>1406</v>
      </c>
    </row>
    <row r="2902" spans="2:10" x14ac:dyDescent="0.2">
      <c r="B2902" s="148" t="s">
        <v>13248</v>
      </c>
      <c r="C2902" s="149" t="s">
        <v>4221</v>
      </c>
      <c r="D2902" s="147" t="s">
        <v>803</v>
      </c>
      <c r="E2902" s="147" t="s">
        <v>1584</v>
      </c>
      <c r="F2902" s="147" t="s">
        <v>21</v>
      </c>
      <c r="G2902" s="147" t="s">
        <v>15569</v>
      </c>
      <c r="H2902" s="246">
        <v>2958465</v>
      </c>
      <c r="I2902" s="246">
        <v>1</v>
      </c>
      <c r="J2902" s="147" t="s">
        <v>1406</v>
      </c>
    </row>
    <row r="2903" spans="2:10" x14ac:dyDescent="0.2">
      <c r="B2903" s="148" t="s">
        <v>13248</v>
      </c>
      <c r="C2903" s="149" t="s">
        <v>4225</v>
      </c>
      <c r="D2903" s="147" t="s">
        <v>803</v>
      </c>
      <c r="E2903" s="147" t="s">
        <v>1584</v>
      </c>
      <c r="F2903" s="147" t="s">
        <v>21</v>
      </c>
      <c r="G2903" s="147" t="s">
        <v>15569</v>
      </c>
      <c r="H2903" s="246">
        <v>2958465</v>
      </c>
      <c r="I2903" s="246">
        <v>1</v>
      </c>
      <c r="J2903" s="147" t="s">
        <v>1406</v>
      </c>
    </row>
    <row r="2904" spans="2:10" x14ac:dyDescent="0.2">
      <c r="B2904" s="148" t="s">
        <v>13248</v>
      </c>
      <c r="C2904" s="149" t="s">
        <v>4222</v>
      </c>
      <c r="D2904" s="147" t="s">
        <v>803</v>
      </c>
      <c r="E2904" s="147" t="s">
        <v>1584</v>
      </c>
      <c r="F2904" s="147" t="s">
        <v>21</v>
      </c>
      <c r="G2904" s="147" t="s">
        <v>15569</v>
      </c>
      <c r="H2904" s="246">
        <v>2958465</v>
      </c>
      <c r="I2904" s="246">
        <v>1</v>
      </c>
      <c r="J2904" s="147" t="s">
        <v>1406</v>
      </c>
    </row>
    <row r="2905" spans="2:10" x14ac:dyDescent="0.2">
      <c r="B2905" s="148" t="s">
        <v>13248</v>
      </c>
      <c r="C2905" s="149" t="s">
        <v>4235</v>
      </c>
      <c r="D2905" s="147" t="s">
        <v>803</v>
      </c>
      <c r="E2905" s="147" t="s">
        <v>1584</v>
      </c>
      <c r="F2905" s="147" t="s">
        <v>21</v>
      </c>
      <c r="G2905" s="147" t="s">
        <v>15569</v>
      </c>
      <c r="H2905" s="246">
        <v>2958465</v>
      </c>
      <c r="I2905" s="246">
        <v>1</v>
      </c>
      <c r="J2905" s="147" t="s">
        <v>1406</v>
      </c>
    </row>
    <row r="2906" spans="2:10" x14ac:dyDescent="0.2">
      <c r="B2906" s="148" t="s">
        <v>13248</v>
      </c>
      <c r="C2906" s="149" t="s">
        <v>4234</v>
      </c>
      <c r="D2906" s="147" t="s">
        <v>803</v>
      </c>
      <c r="E2906" s="147" t="s">
        <v>1584</v>
      </c>
      <c r="F2906" s="147" t="s">
        <v>21</v>
      </c>
      <c r="G2906" s="147" t="s">
        <v>15569</v>
      </c>
      <c r="H2906" s="246">
        <v>2958465</v>
      </c>
      <c r="I2906" s="246">
        <v>1</v>
      </c>
      <c r="J2906" s="147" t="s">
        <v>1406</v>
      </c>
    </row>
    <row r="2907" spans="2:10" x14ac:dyDescent="0.2">
      <c r="B2907" s="148" t="s">
        <v>13248</v>
      </c>
      <c r="C2907" s="149" t="s">
        <v>4220</v>
      </c>
      <c r="D2907" s="147" t="s">
        <v>803</v>
      </c>
      <c r="E2907" s="147" t="s">
        <v>1584</v>
      </c>
      <c r="F2907" s="147" t="s">
        <v>21</v>
      </c>
      <c r="G2907" s="147" t="s">
        <v>15569</v>
      </c>
      <c r="H2907" s="246">
        <v>2958465</v>
      </c>
      <c r="I2907" s="246">
        <v>1</v>
      </c>
      <c r="J2907" s="147" t="s">
        <v>1406</v>
      </c>
    </row>
    <row r="2908" spans="2:10" x14ac:dyDescent="0.2">
      <c r="B2908" s="148" t="s">
        <v>13248</v>
      </c>
      <c r="C2908" s="149" t="s">
        <v>4224</v>
      </c>
      <c r="D2908" s="147" t="s">
        <v>803</v>
      </c>
      <c r="E2908" s="147" t="s">
        <v>1584</v>
      </c>
      <c r="F2908" s="147" t="s">
        <v>21</v>
      </c>
      <c r="G2908" s="147" t="s">
        <v>15569</v>
      </c>
      <c r="H2908" s="246">
        <v>2958465</v>
      </c>
      <c r="I2908" s="246">
        <v>1</v>
      </c>
      <c r="J2908" s="147" t="s">
        <v>1406</v>
      </c>
    </row>
    <row r="2909" spans="2:10" x14ac:dyDescent="0.2">
      <c r="B2909" s="148" t="s">
        <v>13248</v>
      </c>
      <c r="C2909" s="149" t="s">
        <v>4228</v>
      </c>
      <c r="D2909" s="147" t="s">
        <v>803</v>
      </c>
      <c r="E2909" s="147" t="s">
        <v>1584</v>
      </c>
      <c r="F2909" s="147" t="s">
        <v>21</v>
      </c>
      <c r="G2909" s="147" t="s">
        <v>15569</v>
      </c>
      <c r="H2909" s="246">
        <v>2958465</v>
      </c>
      <c r="I2909" s="246">
        <v>1</v>
      </c>
      <c r="J2909" s="147" t="s">
        <v>1406</v>
      </c>
    </row>
    <row r="2910" spans="2:10" x14ac:dyDescent="0.2">
      <c r="B2910" s="148" t="s">
        <v>13248</v>
      </c>
      <c r="C2910" s="149" t="s">
        <v>4237</v>
      </c>
      <c r="D2910" s="147" t="s">
        <v>803</v>
      </c>
      <c r="E2910" s="147" t="s">
        <v>1584</v>
      </c>
      <c r="F2910" s="147" t="s">
        <v>21</v>
      </c>
      <c r="G2910" s="147" t="s">
        <v>15569</v>
      </c>
      <c r="H2910" s="246">
        <v>2958465</v>
      </c>
      <c r="I2910" s="246">
        <v>1</v>
      </c>
      <c r="J2910" s="147" t="s">
        <v>1406</v>
      </c>
    </row>
    <row r="2911" spans="2:10" x14ac:dyDescent="0.2">
      <c r="B2911" s="148" t="s">
        <v>13248</v>
      </c>
      <c r="C2911" s="149" t="s">
        <v>4233</v>
      </c>
      <c r="D2911" s="147" t="s">
        <v>803</v>
      </c>
      <c r="E2911" s="147" t="s">
        <v>1584</v>
      </c>
      <c r="F2911" s="147" t="s">
        <v>21</v>
      </c>
      <c r="G2911" s="147" t="s">
        <v>15569</v>
      </c>
      <c r="H2911" s="246">
        <v>2958465</v>
      </c>
      <c r="I2911" s="246">
        <v>1</v>
      </c>
      <c r="J2911" s="147" t="s">
        <v>1406</v>
      </c>
    </row>
    <row r="2912" spans="2:10" x14ac:dyDescent="0.2">
      <c r="B2912" s="148" t="s">
        <v>13248</v>
      </c>
      <c r="C2912" s="149" t="s">
        <v>4240</v>
      </c>
      <c r="D2912" s="147" t="s">
        <v>803</v>
      </c>
      <c r="E2912" s="147" t="s">
        <v>1584</v>
      </c>
      <c r="F2912" s="147" t="s">
        <v>21</v>
      </c>
      <c r="G2912" s="147" t="s">
        <v>15569</v>
      </c>
      <c r="H2912" s="246">
        <v>2958465</v>
      </c>
      <c r="I2912" s="246">
        <v>1</v>
      </c>
      <c r="J2912" s="147" t="s">
        <v>1406</v>
      </c>
    </row>
    <row r="2913" spans="2:10" x14ac:dyDescent="0.2">
      <c r="B2913" s="148" t="s">
        <v>13248</v>
      </c>
      <c r="C2913" s="149" t="s">
        <v>4232</v>
      </c>
      <c r="D2913" s="147" t="s">
        <v>803</v>
      </c>
      <c r="E2913" s="147" t="s">
        <v>1584</v>
      </c>
      <c r="F2913" s="147" t="s">
        <v>21</v>
      </c>
      <c r="G2913" s="147" t="s">
        <v>15569</v>
      </c>
      <c r="H2913" s="246">
        <v>2958465</v>
      </c>
      <c r="I2913" s="246">
        <v>1</v>
      </c>
      <c r="J2913" s="147" t="s">
        <v>1406</v>
      </c>
    </row>
    <row r="2914" spans="2:10" x14ac:dyDescent="0.2">
      <c r="B2914" s="148" t="s">
        <v>13248</v>
      </c>
      <c r="C2914" s="149" t="s">
        <v>4231</v>
      </c>
      <c r="D2914" s="147" t="s">
        <v>803</v>
      </c>
      <c r="E2914" s="147" t="s">
        <v>1584</v>
      </c>
      <c r="F2914" s="147" t="s">
        <v>21</v>
      </c>
      <c r="G2914" s="147" t="s">
        <v>15569</v>
      </c>
      <c r="H2914" s="246">
        <v>2958465</v>
      </c>
      <c r="I2914" s="246">
        <v>1</v>
      </c>
      <c r="J2914" s="147" t="s">
        <v>1406</v>
      </c>
    </row>
    <row r="2915" spans="2:10" x14ac:dyDescent="0.2">
      <c r="B2915" s="148" t="s">
        <v>13248</v>
      </c>
      <c r="C2915" s="149" t="s">
        <v>4030</v>
      </c>
      <c r="D2915" s="147" t="s">
        <v>804</v>
      </c>
      <c r="E2915" s="147" t="s">
        <v>328</v>
      </c>
      <c r="F2915" s="147" t="s">
        <v>21</v>
      </c>
      <c r="G2915" s="147" t="s">
        <v>15570</v>
      </c>
      <c r="H2915" s="246">
        <v>2958465</v>
      </c>
      <c r="I2915" s="246">
        <v>1</v>
      </c>
      <c r="J2915" s="147" t="s">
        <v>1406</v>
      </c>
    </row>
    <row r="2916" spans="2:10" x14ac:dyDescent="0.2">
      <c r="B2916" s="148" t="s">
        <v>13248</v>
      </c>
      <c r="C2916" s="149" t="s">
        <v>4031</v>
      </c>
      <c r="D2916" s="147" t="s">
        <v>804</v>
      </c>
      <c r="E2916" s="147" t="s">
        <v>328</v>
      </c>
      <c r="F2916" s="147" t="s">
        <v>21</v>
      </c>
      <c r="G2916" s="147" t="s">
        <v>15570</v>
      </c>
      <c r="H2916" s="246">
        <v>2958465</v>
      </c>
      <c r="I2916" s="246">
        <v>1</v>
      </c>
      <c r="J2916" s="147" t="s">
        <v>1406</v>
      </c>
    </row>
    <row r="2917" spans="2:10" x14ac:dyDescent="0.2">
      <c r="B2917" s="148" t="s">
        <v>13248</v>
      </c>
      <c r="C2917" s="149" t="s">
        <v>4032</v>
      </c>
      <c r="D2917" s="147" t="s">
        <v>804</v>
      </c>
      <c r="E2917" s="147" t="s">
        <v>328</v>
      </c>
      <c r="F2917" s="147" t="s">
        <v>21</v>
      </c>
      <c r="G2917" s="147" t="s">
        <v>15570</v>
      </c>
      <c r="H2917" s="246">
        <v>2958465</v>
      </c>
      <c r="I2917" s="246">
        <v>1</v>
      </c>
      <c r="J2917" s="147" t="s">
        <v>1406</v>
      </c>
    </row>
    <row r="2918" spans="2:10" x14ac:dyDescent="0.2">
      <c r="B2918" s="148" t="s">
        <v>13248</v>
      </c>
      <c r="C2918" s="149" t="s">
        <v>4033</v>
      </c>
      <c r="D2918" s="147" t="s">
        <v>804</v>
      </c>
      <c r="E2918" s="147" t="s">
        <v>328</v>
      </c>
      <c r="F2918" s="147" t="s">
        <v>21</v>
      </c>
      <c r="G2918" s="147" t="s">
        <v>15570</v>
      </c>
      <c r="H2918" s="246">
        <v>2958465</v>
      </c>
      <c r="I2918" s="246">
        <v>1</v>
      </c>
      <c r="J2918" s="147" t="s">
        <v>1406</v>
      </c>
    </row>
    <row r="2919" spans="2:10" x14ac:dyDescent="0.2">
      <c r="B2919" s="148" t="s">
        <v>13248</v>
      </c>
      <c r="C2919" s="149" t="s">
        <v>4034</v>
      </c>
      <c r="D2919" s="147" t="s">
        <v>804</v>
      </c>
      <c r="E2919" s="147" t="s">
        <v>328</v>
      </c>
      <c r="F2919" s="147" t="s">
        <v>21</v>
      </c>
      <c r="G2919" s="147" t="s">
        <v>15570</v>
      </c>
      <c r="H2919" s="246">
        <v>2958465</v>
      </c>
      <c r="I2919" s="246">
        <v>1</v>
      </c>
      <c r="J2919" s="147" t="s">
        <v>1406</v>
      </c>
    </row>
    <row r="2920" spans="2:10" x14ac:dyDescent="0.2">
      <c r="B2920" s="148" t="s">
        <v>13248</v>
      </c>
      <c r="C2920" s="149" t="s">
        <v>4035</v>
      </c>
      <c r="D2920" s="147" t="s">
        <v>804</v>
      </c>
      <c r="E2920" s="147" t="s">
        <v>328</v>
      </c>
      <c r="F2920" s="147" t="s">
        <v>21</v>
      </c>
      <c r="G2920" s="147" t="s">
        <v>15570</v>
      </c>
      <c r="H2920" s="246">
        <v>2958465</v>
      </c>
      <c r="I2920" s="246">
        <v>1</v>
      </c>
      <c r="J2920" s="147" t="s">
        <v>1406</v>
      </c>
    </row>
    <row r="2921" spans="2:10" x14ac:dyDescent="0.2">
      <c r="B2921" s="148" t="s">
        <v>13248</v>
      </c>
      <c r="C2921" s="149" t="s">
        <v>4036</v>
      </c>
      <c r="D2921" s="147" t="s">
        <v>804</v>
      </c>
      <c r="E2921" s="147" t="s">
        <v>328</v>
      </c>
      <c r="F2921" s="147" t="s">
        <v>21</v>
      </c>
      <c r="G2921" s="147" t="s">
        <v>15570</v>
      </c>
      <c r="H2921" s="246">
        <v>2958465</v>
      </c>
      <c r="I2921" s="246">
        <v>1</v>
      </c>
      <c r="J2921" s="147" t="s">
        <v>1406</v>
      </c>
    </row>
    <row r="2922" spans="2:10" x14ac:dyDescent="0.2">
      <c r="B2922" s="148" t="s">
        <v>13248</v>
      </c>
      <c r="C2922" s="149" t="s">
        <v>4037</v>
      </c>
      <c r="D2922" s="147" t="s">
        <v>804</v>
      </c>
      <c r="E2922" s="147" t="s">
        <v>328</v>
      </c>
      <c r="F2922" s="147" t="s">
        <v>21</v>
      </c>
      <c r="G2922" s="147" t="s">
        <v>15570</v>
      </c>
      <c r="H2922" s="246">
        <v>2958465</v>
      </c>
      <c r="I2922" s="246">
        <v>1</v>
      </c>
      <c r="J2922" s="147" t="s">
        <v>1406</v>
      </c>
    </row>
    <row r="2923" spans="2:10" x14ac:dyDescent="0.2">
      <c r="B2923" s="148" t="s">
        <v>13248</v>
      </c>
      <c r="C2923" s="149" t="s">
        <v>14033</v>
      </c>
      <c r="D2923" s="147" t="s">
        <v>804</v>
      </c>
      <c r="E2923" s="147" t="s">
        <v>328</v>
      </c>
      <c r="F2923" s="147" t="s">
        <v>21</v>
      </c>
      <c r="G2923" s="147" t="s">
        <v>15570</v>
      </c>
      <c r="H2923" s="246">
        <v>2958465</v>
      </c>
      <c r="I2923" s="246">
        <v>1</v>
      </c>
      <c r="J2923" s="147" t="s">
        <v>1406</v>
      </c>
    </row>
    <row r="2924" spans="2:10" x14ac:dyDescent="0.2">
      <c r="B2924" s="148" t="s">
        <v>13248</v>
      </c>
      <c r="C2924" s="149" t="s">
        <v>4038</v>
      </c>
      <c r="D2924" s="147" t="s">
        <v>804</v>
      </c>
      <c r="E2924" s="147" t="s">
        <v>328</v>
      </c>
      <c r="F2924" s="147" t="s">
        <v>21</v>
      </c>
      <c r="G2924" s="147" t="s">
        <v>15570</v>
      </c>
      <c r="H2924" s="246">
        <v>2958465</v>
      </c>
      <c r="I2924" s="246">
        <v>1</v>
      </c>
      <c r="J2924" s="147" t="s">
        <v>1406</v>
      </c>
    </row>
    <row r="2925" spans="2:10" x14ac:dyDescent="0.2">
      <c r="B2925" s="148" t="s">
        <v>13248</v>
      </c>
      <c r="C2925" s="149" t="s">
        <v>4039</v>
      </c>
      <c r="D2925" s="147" t="s">
        <v>804</v>
      </c>
      <c r="E2925" s="147" t="s">
        <v>328</v>
      </c>
      <c r="F2925" s="147" t="s">
        <v>21</v>
      </c>
      <c r="G2925" s="147" t="s">
        <v>15570</v>
      </c>
      <c r="H2925" s="246">
        <v>2958465</v>
      </c>
      <c r="I2925" s="246">
        <v>1</v>
      </c>
      <c r="J2925" s="147" t="s">
        <v>1406</v>
      </c>
    </row>
    <row r="2926" spans="2:10" x14ac:dyDescent="0.2">
      <c r="B2926" s="148" t="s">
        <v>13248</v>
      </c>
      <c r="C2926" s="149" t="s">
        <v>4042</v>
      </c>
      <c r="D2926" s="147" t="s">
        <v>804</v>
      </c>
      <c r="E2926" s="147" t="s">
        <v>328</v>
      </c>
      <c r="F2926" s="147" t="s">
        <v>21</v>
      </c>
      <c r="G2926" s="147" t="s">
        <v>15570</v>
      </c>
      <c r="H2926" s="246">
        <v>2958465</v>
      </c>
      <c r="I2926" s="246">
        <v>1</v>
      </c>
      <c r="J2926" s="147" t="s">
        <v>1406</v>
      </c>
    </row>
    <row r="2927" spans="2:10" x14ac:dyDescent="0.2">
      <c r="B2927" s="148" t="s">
        <v>13248</v>
      </c>
      <c r="C2927" s="149" t="s">
        <v>14034</v>
      </c>
      <c r="D2927" s="147" t="s">
        <v>804</v>
      </c>
      <c r="E2927" s="147" t="s">
        <v>328</v>
      </c>
      <c r="F2927" s="147" t="s">
        <v>21</v>
      </c>
      <c r="G2927" s="147" t="s">
        <v>15570</v>
      </c>
      <c r="H2927" s="246">
        <v>2958465</v>
      </c>
      <c r="I2927" s="246">
        <v>42005</v>
      </c>
      <c r="J2927" s="147" t="s">
        <v>1406</v>
      </c>
    </row>
    <row r="2928" spans="2:10" x14ac:dyDescent="0.2">
      <c r="B2928" s="148" t="s">
        <v>13248</v>
      </c>
      <c r="C2928" s="149" t="s">
        <v>4029</v>
      </c>
      <c r="D2928" s="147" t="s">
        <v>804</v>
      </c>
      <c r="E2928" s="147" t="s">
        <v>328</v>
      </c>
      <c r="F2928" s="147" t="s">
        <v>21</v>
      </c>
      <c r="G2928" s="147" t="s">
        <v>15570</v>
      </c>
      <c r="H2928" s="246">
        <v>2958465</v>
      </c>
      <c r="I2928" s="246">
        <v>1</v>
      </c>
      <c r="J2928" s="147" t="s">
        <v>1406</v>
      </c>
    </row>
    <row r="2929" spans="2:10" x14ac:dyDescent="0.2">
      <c r="B2929" s="148" t="s">
        <v>13248</v>
      </c>
      <c r="C2929" s="149" t="s">
        <v>4041</v>
      </c>
      <c r="D2929" s="147" t="s">
        <v>804</v>
      </c>
      <c r="E2929" s="147" t="s">
        <v>328</v>
      </c>
      <c r="F2929" s="147" t="s">
        <v>21</v>
      </c>
      <c r="G2929" s="147" t="s">
        <v>15570</v>
      </c>
      <c r="H2929" s="246">
        <v>2958465</v>
      </c>
      <c r="I2929" s="246">
        <v>1</v>
      </c>
      <c r="J2929" s="147" t="s">
        <v>1406</v>
      </c>
    </row>
    <row r="2930" spans="2:10" x14ac:dyDescent="0.2">
      <c r="B2930" s="148" t="s">
        <v>13248</v>
      </c>
      <c r="C2930" s="149" t="s">
        <v>4040</v>
      </c>
      <c r="D2930" s="147" t="s">
        <v>804</v>
      </c>
      <c r="E2930" s="147" t="s">
        <v>328</v>
      </c>
      <c r="F2930" s="147" t="s">
        <v>21</v>
      </c>
      <c r="G2930" s="147" t="s">
        <v>15570</v>
      </c>
      <c r="H2930" s="246">
        <v>2958465</v>
      </c>
      <c r="I2930" s="246">
        <v>1</v>
      </c>
      <c r="J2930" s="147" t="s">
        <v>1406</v>
      </c>
    </row>
    <row r="2931" spans="2:10" x14ac:dyDescent="0.2">
      <c r="B2931" s="148" t="s">
        <v>13248</v>
      </c>
      <c r="C2931" s="149" t="s">
        <v>4026</v>
      </c>
      <c r="D2931" s="147" t="s">
        <v>804</v>
      </c>
      <c r="E2931" s="147" t="s">
        <v>328</v>
      </c>
      <c r="F2931" s="147" t="s">
        <v>21</v>
      </c>
      <c r="G2931" s="147" t="s">
        <v>15570</v>
      </c>
      <c r="H2931" s="246">
        <v>2958465</v>
      </c>
      <c r="I2931" s="246">
        <v>1</v>
      </c>
      <c r="J2931" s="147" t="s">
        <v>1406</v>
      </c>
    </row>
    <row r="2932" spans="2:10" x14ac:dyDescent="0.2">
      <c r="B2932" s="148" t="s">
        <v>13248</v>
      </c>
      <c r="C2932" s="149" t="s">
        <v>4025</v>
      </c>
      <c r="D2932" s="147" t="s">
        <v>804</v>
      </c>
      <c r="E2932" s="147" t="s">
        <v>328</v>
      </c>
      <c r="F2932" s="147" t="s">
        <v>21</v>
      </c>
      <c r="G2932" s="147" t="s">
        <v>15570</v>
      </c>
      <c r="H2932" s="246">
        <v>2958465</v>
      </c>
      <c r="I2932" s="246">
        <v>1</v>
      </c>
      <c r="J2932" s="147" t="s">
        <v>1406</v>
      </c>
    </row>
    <row r="2933" spans="2:10" x14ac:dyDescent="0.2">
      <c r="B2933" s="148" t="s">
        <v>13248</v>
      </c>
      <c r="C2933" s="149" t="s">
        <v>4028</v>
      </c>
      <c r="D2933" s="147" t="s">
        <v>804</v>
      </c>
      <c r="E2933" s="147" t="s">
        <v>328</v>
      </c>
      <c r="F2933" s="147" t="s">
        <v>21</v>
      </c>
      <c r="G2933" s="147" t="s">
        <v>15570</v>
      </c>
      <c r="H2933" s="246">
        <v>2958465</v>
      </c>
      <c r="I2933" s="246">
        <v>1</v>
      </c>
      <c r="J2933" s="147" t="s">
        <v>1406</v>
      </c>
    </row>
    <row r="2934" spans="2:10" x14ac:dyDescent="0.2">
      <c r="B2934" s="148" t="s">
        <v>13248</v>
      </c>
      <c r="C2934" s="149" t="s">
        <v>4027</v>
      </c>
      <c r="D2934" s="147" t="s">
        <v>804</v>
      </c>
      <c r="E2934" s="147" t="s">
        <v>328</v>
      </c>
      <c r="F2934" s="147" t="s">
        <v>21</v>
      </c>
      <c r="G2934" s="147" t="s">
        <v>15570</v>
      </c>
      <c r="H2934" s="246">
        <v>2958465</v>
      </c>
      <c r="I2934" s="246">
        <v>1</v>
      </c>
      <c r="J2934" s="147" t="s">
        <v>1406</v>
      </c>
    </row>
    <row r="2935" spans="2:10" x14ac:dyDescent="0.2">
      <c r="B2935" s="148" t="s">
        <v>13248</v>
      </c>
      <c r="C2935" s="149" t="s">
        <v>4048</v>
      </c>
      <c r="D2935" s="147" t="s">
        <v>804</v>
      </c>
      <c r="E2935" s="147" t="s">
        <v>329</v>
      </c>
      <c r="F2935" s="147" t="s">
        <v>21</v>
      </c>
      <c r="G2935" s="147" t="s">
        <v>15571</v>
      </c>
      <c r="H2935" s="246">
        <v>2958465</v>
      </c>
      <c r="I2935" s="246">
        <v>1</v>
      </c>
      <c r="J2935" s="147" t="s">
        <v>1406</v>
      </c>
    </row>
    <row r="2936" spans="2:10" x14ac:dyDescent="0.2">
      <c r="B2936" s="148" t="s">
        <v>13248</v>
      </c>
      <c r="C2936" s="149" t="s">
        <v>4049</v>
      </c>
      <c r="D2936" s="147" t="s">
        <v>804</v>
      </c>
      <c r="E2936" s="147" t="s">
        <v>329</v>
      </c>
      <c r="F2936" s="147" t="s">
        <v>21</v>
      </c>
      <c r="G2936" s="147" t="s">
        <v>15571</v>
      </c>
      <c r="H2936" s="246">
        <v>2958465</v>
      </c>
      <c r="I2936" s="246">
        <v>1</v>
      </c>
      <c r="J2936" s="147" t="s">
        <v>1406</v>
      </c>
    </row>
    <row r="2937" spans="2:10" x14ac:dyDescent="0.2">
      <c r="B2937" s="148" t="s">
        <v>13248</v>
      </c>
      <c r="C2937" s="149" t="s">
        <v>4050</v>
      </c>
      <c r="D2937" s="147" t="s">
        <v>804</v>
      </c>
      <c r="E2937" s="147" t="s">
        <v>329</v>
      </c>
      <c r="F2937" s="147" t="s">
        <v>21</v>
      </c>
      <c r="G2937" s="147" t="s">
        <v>15571</v>
      </c>
      <c r="H2937" s="246">
        <v>2958465</v>
      </c>
      <c r="I2937" s="246">
        <v>1</v>
      </c>
      <c r="J2937" s="147" t="s">
        <v>1406</v>
      </c>
    </row>
    <row r="2938" spans="2:10" x14ac:dyDescent="0.2">
      <c r="B2938" s="148" t="s">
        <v>13248</v>
      </c>
      <c r="C2938" s="149" t="s">
        <v>4051</v>
      </c>
      <c r="D2938" s="147" t="s">
        <v>804</v>
      </c>
      <c r="E2938" s="147" t="s">
        <v>329</v>
      </c>
      <c r="F2938" s="147" t="s">
        <v>21</v>
      </c>
      <c r="G2938" s="147" t="s">
        <v>15571</v>
      </c>
      <c r="H2938" s="246">
        <v>2958465</v>
      </c>
      <c r="I2938" s="246">
        <v>1</v>
      </c>
      <c r="J2938" s="147" t="s">
        <v>1406</v>
      </c>
    </row>
    <row r="2939" spans="2:10" x14ac:dyDescent="0.2">
      <c r="B2939" s="148" t="s">
        <v>13248</v>
      </c>
      <c r="C2939" s="149" t="s">
        <v>4052</v>
      </c>
      <c r="D2939" s="147" t="s">
        <v>804</v>
      </c>
      <c r="E2939" s="147" t="s">
        <v>329</v>
      </c>
      <c r="F2939" s="147" t="s">
        <v>21</v>
      </c>
      <c r="G2939" s="147" t="s">
        <v>15571</v>
      </c>
      <c r="H2939" s="246">
        <v>2958465</v>
      </c>
      <c r="I2939" s="246">
        <v>1</v>
      </c>
      <c r="J2939" s="147" t="s">
        <v>1406</v>
      </c>
    </row>
    <row r="2940" spans="2:10" x14ac:dyDescent="0.2">
      <c r="B2940" s="148" t="s">
        <v>13248</v>
      </c>
      <c r="C2940" s="149" t="s">
        <v>4053</v>
      </c>
      <c r="D2940" s="147" t="s">
        <v>804</v>
      </c>
      <c r="E2940" s="147" t="s">
        <v>329</v>
      </c>
      <c r="F2940" s="147" t="s">
        <v>21</v>
      </c>
      <c r="G2940" s="147" t="s">
        <v>15571</v>
      </c>
      <c r="H2940" s="246">
        <v>2958465</v>
      </c>
      <c r="I2940" s="246">
        <v>1</v>
      </c>
      <c r="J2940" s="147" t="s">
        <v>1406</v>
      </c>
    </row>
    <row r="2941" spans="2:10" x14ac:dyDescent="0.2">
      <c r="B2941" s="148" t="s">
        <v>13248</v>
      </c>
      <c r="C2941" s="149" t="s">
        <v>4054</v>
      </c>
      <c r="D2941" s="147" t="s">
        <v>804</v>
      </c>
      <c r="E2941" s="147" t="s">
        <v>329</v>
      </c>
      <c r="F2941" s="147" t="s">
        <v>21</v>
      </c>
      <c r="G2941" s="147" t="s">
        <v>15571</v>
      </c>
      <c r="H2941" s="246">
        <v>2958465</v>
      </c>
      <c r="I2941" s="246">
        <v>1</v>
      </c>
      <c r="J2941" s="147" t="s">
        <v>1406</v>
      </c>
    </row>
    <row r="2942" spans="2:10" x14ac:dyDescent="0.2">
      <c r="B2942" s="148" t="s">
        <v>13248</v>
      </c>
      <c r="C2942" s="149" t="s">
        <v>4055</v>
      </c>
      <c r="D2942" s="147" t="s">
        <v>804</v>
      </c>
      <c r="E2942" s="147" t="s">
        <v>329</v>
      </c>
      <c r="F2942" s="147" t="s">
        <v>21</v>
      </c>
      <c r="G2942" s="147" t="s">
        <v>15571</v>
      </c>
      <c r="H2942" s="246">
        <v>2958465</v>
      </c>
      <c r="I2942" s="246">
        <v>1</v>
      </c>
      <c r="J2942" s="147" t="s">
        <v>1406</v>
      </c>
    </row>
    <row r="2943" spans="2:10" x14ac:dyDescent="0.2">
      <c r="B2943" s="148" t="s">
        <v>13248</v>
      </c>
      <c r="C2943" s="149" t="s">
        <v>4056</v>
      </c>
      <c r="D2943" s="147" t="s">
        <v>804</v>
      </c>
      <c r="E2943" s="147" t="s">
        <v>329</v>
      </c>
      <c r="F2943" s="147" t="s">
        <v>21</v>
      </c>
      <c r="G2943" s="147" t="s">
        <v>15571</v>
      </c>
      <c r="H2943" s="246">
        <v>2958465</v>
      </c>
      <c r="I2943" s="246">
        <v>1</v>
      </c>
      <c r="J2943" s="147" t="s">
        <v>1406</v>
      </c>
    </row>
    <row r="2944" spans="2:10" x14ac:dyDescent="0.2">
      <c r="B2944" s="148" t="s">
        <v>13248</v>
      </c>
      <c r="C2944" s="149" t="s">
        <v>4057</v>
      </c>
      <c r="D2944" s="147" t="s">
        <v>804</v>
      </c>
      <c r="E2944" s="147" t="s">
        <v>329</v>
      </c>
      <c r="F2944" s="147" t="s">
        <v>21</v>
      </c>
      <c r="G2944" s="147" t="s">
        <v>15571</v>
      </c>
      <c r="H2944" s="246">
        <v>2958465</v>
      </c>
      <c r="I2944" s="246">
        <v>1</v>
      </c>
      <c r="J2944" s="147" t="s">
        <v>1406</v>
      </c>
    </row>
    <row r="2945" spans="2:10" x14ac:dyDescent="0.2">
      <c r="B2945" s="148" t="s">
        <v>13248</v>
      </c>
      <c r="C2945" s="149" t="s">
        <v>4060</v>
      </c>
      <c r="D2945" s="147" t="s">
        <v>804</v>
      </c>
      <c r="E2945" s="147" t="s">
        <v>329</v>
      </c>
      <c r="F2945" s="147" t="s">
        <v>21</v>
      </c>
      <c r="G2945" s="147" t="s">
        <v>15571</v>
      </c>
      <c r="H2945" s="246">
        <v>2958465</v>
      </c>
      <c r="I2945" s="246">
        <v>1</v>
      </c>
      <c r="J2945" s="147" t="s">
        <v>1406</v>
      </c>
    </row>
    <row r="2946" spans="2:10" x14ac:dyDescent="0.2">
      <c r="B2946" s="148" t="s">
        <v>13248</v>
      </c>
      <c r="C2946" s="149" t="s">
        <v>14035</v>
      </c>
      <c r="D2946" s="147" t="s">
        <v>804</v>
      </c>
      <c r="E2946" s="147" t="s">
        <v>329</v>
      </c>
      <c r="F2946" s="147" t="s">
        <v>21</v>
      </c>
      <c r="G2946" s="147" t="s">
        <v>15571</v>
      </c>
      <c r="H2946" s="246">
        <v>2958465</v>
      </c>
      <c r="I2946" s="246">
        <v>42005</v>
      </c>
      <c r="J2946" s="147" t="s">
        <v>1406</v>
      </c>
    </row>
    <row r="2947" spans="2:10" x14ac:dyDescent="0.2">
      <c r="B2947" s="148" t="s">
        <v>13248</v>
      </c>
      <c r="C2947" s="149" t="s">
        <v>4047</v>
      </c>
      <c r="D2947" s="147" t="s">
        <v>804</v>
      </c>
      <c r="E2947" s="147" t="s">
        <v>329</v>
      </c>
      <c r="F2947" s="147" t="s">
        <v>21</v>
      </c>
      <c r="G2947" s="147" t="s">
        <v>15571</v>
      </c>
      <c r="H2947" s="246">
        <v>2958465</v>
      </c>
      <c r="I2947" s="246">
        <v>1</v>
      </c>
      <c r="J2947" s="147" t="s">
        <v>1406</v>
      </c>
    </row>
    <row r="2948" spans="2:10" x14ac:dyDescent="0.2">
      <c r="B2948" s="148" t="s">
        <v>13248</v>
      </c>
      <c r="C2948" s="149" t="s">
        <v>4059</v>
      </c>
      <c r="D2948" s="147" t="s">
        <v>804</v>
      </c>
      <c r="E2948" s="147" t="s">
        <v>329</v>
      </c>
      <c r="F2948" s="147" t="s">
        <v>21</v>
      </c>
      <c r="G2948" s="147" t="s">
        <v>15571</v>
      </c>
      <c r="H2948" s="246">
        <v>2958465</v>
      </c>
      <c r="I2948" s="246">
        <v>1</v>
      </c>
      <c r="J2948" s="147" t="s">
        <v>1406</v>
      </c>
    </row>
    <row r="2949" spans="2:10" x14ac:dyDescent="0.2">
      <c r="B2949" s="148" t="s">
        <v>13248</v>
      </c>
      <c r="C2949" s="149" t="s">
        <v>4058</v>
      </c>
      <c r="D2949" s="147" t="s">
        <v>804</v>
      </c>
      <c r="E2949" s="147" t="s">
        <v>329</v>
      </c>
      <c r="F2949" s="147" t="s">
        <v>21</v>
      </c>
      <c r="G2949" s="147" t="s">
        <v>15571</v>
      </c>
      <c r="H2949" s="246">
        <v>2958465</v>
      </c>
      <c r="I2949" s="246">
        <v>1</v>
      </c>
      <c r="J2949" s="147" t="s">
        <v>1406</v>
      </c>
    </row>
    <row r="2950" spans="2:10" x14ac:dyDescent="0.2">
      <c r="B2950" s="148" t="s">
        <v>13248</v>
      </c>
      <c r="C2950" s="149" t="s">
        <v>4044</v>
      </c>
      <c r="D2950" s="147" t="s">
        <v>804</v>
      </c>
      <c r="E2950" s="147" t="s">
        <v>329</v>
      </c>
      <c r="F2950" s="147" t="s">
        <v>21</v>
      </c>
      <c r="G2950" s="147" t="s">
        <v>15571</v>
      </c>
      <c r="H2950" s="246">
        <v>2958465</v>
      </c>
      <c r="I2950" s="246">
        <v>1</v>
      </c>
      <c r="J2950" s="147" t="s">
        <v>1406</v>
      </c>
    </row>
    <row r="2951" spans="2:10" x14ac:dyDescent="0.2">
      <c r="B2951" s="148" t="s">
        <v>13248</v>
      </c>
      <c r="C2951" s="149" t="s">
        <v>4043</v>
      </c>
      <c r="D2951" s="147" t="s">
        <v>804</v>
      </c>
      <c r="E2951" s="147" t="s">
        <v>329</v>
      </c>
      <c r="F2951" s="147" t="s">
        <v>21</v>
      </c>
      <c r="G2951" s="147" t="s">
        <v>15571</v>
      </c>
      <c r="H2951" s="246">
        <v>2958465</v>
      </c>
      <c r="I2951" s="246">
        <v>1</v>
      </c>
      <c r="J2951" s="147" t="s">
        <v>1406</v>
      </c>
    </row>
    <row r="2952" spans="2:10" x14ac:dyDescent="0.2">
      <c r="B2952" s="148" t="s">
        <v>13248</v>
      </c>
      <c r="C2952" s="149" t="s">
        <v>4046</v>
      </c>
      <c r="D2952" s="147" t="s">
        <v>804</v>
      </c>
      <c r="E2952" s="147" t="s">
        <v>329</v>
      </c>
      <c r="F2952" s="147" t="s">
        <v>21</v>
      </c>
      <c r="G2952" s="147" t="s">
        <v>15571</v>
      </c>
      <c r="H2952" s="246">
        <v>2958465</v>
      </c>
      <c r="I2952" s="246">
        <v>1</v>
      </c>
      <c r="J2952" s="147" t="s">
        <v>1406</v>
      </c>
    </row>
    <row r="2953" spans="2:10" x14ac:dyDescent="0.2">
      <c r="B2953" s="148" t="s">
        <v>13248</v>
      </c>
      <c r="C2953" s="149" t="s">
        <v>4045</v>
      </c>
      <c r="D2953" s="147" t="s">
        <v>804</v>
      </c>
      <c r="E2953" s="147" t="s">
        <v>329</v>
      </c>
      <c r="F2953" s="147" t="s">
        <v>21</v>
      </c>
      <c r="G2953" s="147" t="s">
        <v>15571</v>
      </c>
      <c r="H2953" s="246">
        <v>2958465</v>
      </c>
      <c r="I2953" s="246">
        <v>1</v>
      </c>
      <c r="J2953" s="147" t="s">
        <v>1406</v>
      </c>
    </row>
    <row r="2954" spans="2:10" x14ac:dyDescent="0.2">
      <c r="B2954" s="148" t="s">
        <v>13248</v>
      </c>
      <c r="C2954" s="149" t="s">
        <v>4480</v>
      </c>
      <c r="D2954" s="147" t="s">
        <v>804</v>
      </c>
      <c r="E2954" s="147" t="s">
        <v>1585</v>
      </c>
      <c r="F2954" s="147" t="s">
        <v>21</v>
      </c>
      <c r="G2954" s="147" t="s">
        <v>15572</v>
      </c>
      <c r="H2954" s="246">
        <v>2958465</v>
      </c>
      <c r="I2954" s="246">
        <v>1</v>
      </c>
      <c r="J2954" s="147" t="s">
        <v>1406</v>
      </c>
    </row>
    <row r="2955" spans="2:10" x14ac:dyDescent="0.2">
      <c r="B2955" s="148" t="s">
        <v>13248</v>
      </c>
      <c r="C2955" s="149" t="s">
        <v>4488</v>
      </c>
      <c r="D2955" s="147" t="s">
        <v>804</v>
      </c>
      <c r="E2955" s="147" t="s">
        <v>1585</v>
      </c>
      <c r="F2955" s="147" t="s">
        <v>21</v>
      </c>
      <c r="G2955" s="147" t="s">
        <v>15572</v>
      </c>
      <c r="H2955" s="246">
        <v>2958465</v>
      </c>
      <c r="I2955" s="246">
        <v>1</v>
      </c>
      <c r="J2955" s="147" t="s">
        <v>1406</v>
      </c>
    </row>
    <row r="2956" spans="2:10" x14ac:dyDescent="0.2">
      <c r="B2956" s="148" t="s">
        <v>13248</v>
      </c>
      <c r="C2956" s="149" t="s">
        <v>4489</v>
      </c>
      <c r="D2956" s="147" t="s">
        <v>804</v>
      </c>
      <c r="E2956" s="147" t="s">
        <v>1585</v>
      </c>
      <c r="F2956" s="147" t="s">
        <v>21</v>
      </c>
      <c r="G2956" s="147" t="s">
        <v>15572</v>
      </c>
      <c r="H2956" s="246">
        <v>2958465</v>
      </c>
      <c r="I2956" s="246">
        <v>1</v>
      </c>
      <c r="J2956" s="147" t="s">
        <v>1406</v>
      </c>
    </row>
    <row r="2957" spans="2:10" x14ac:dyDescent="0.2">
      <c r="B2957" s="148" t="s">
        <v>13248</v>
      </c>
      <c r="C2957" s="149" t="s">
        <v>4486</v>
      </c>
      <c r="D2957" s="147" t="s">
        <v>804</v>
      </c>
      <c r="E2957" s="147" t="s">
        <v>1585</v>
      </c>
      <c r="F2957" s="147" t="s">
        <v>21</v>
      </c>
      <c r="G2957" s="147" t="s">
        <v>15572</v>
      </c>
      <c r="H2957" s="246">
        <v>2958465</v>
      </c>
      <c r="I2957" s="246">
        <v>1</v>
      </c>
      <c r="J2957" s="147" t="s">
        <v>1406</v>
      </c>
    </row>
    <row r="2958" spans="2:10" x14ac:dyDescent="0.2">
      <c r="B2958" s="148" t="s">
        <v>13248</v>
      </c>
      <c r="C2958" s="149" t="s">
        <v>4479</v>
      </c>
      <c r="D2958" s="147" t="s">
        <v>804</v>
      </c>
      <c r="E2958" s="147" t="s">
        <v>1585</v>
      </c>
      <c r="F2958" s="147" t="s">
        <v>21</v>
      </c>
      <c r="G2958" s="147" t="s">
        <v>15572</v>
      </c>
      <c r="H2958" s="246">
        <v>2958465</v>
      </c>
      <c r="I2958" s="246">
        <v>1</v>
      </c>
      <c r="J2958" s="147" t="s">
        <v>1406</v>
      </c>
    </row>
    <row r="2959" spans="2:10" x14ac:dyDescent="0.2">
      <c r="B2959" s="148" t="s">
        <v>13248</v>
      </c>
      <c r="C2959" s="149" t="s">
        <v>4476</v>
      </c>
      <c r="D2959" s="147" t="s">
        <v>804</v>
      </c>
      <c r="E2959" s="147" t="s">
        <v>1585</v>
      </c>
      <c r="F2959" s="147" t="s">
        <v>21</v>
      </c>
      <c r="G2959" s="147" t="s">
        <v>15572</v>
      </c>
      <c r="H2959" s="246">
        <v>2958465</v>
      </c>
      <c r="I2959" s="246">
        <v>1</v>
      </c>
      <c r="J2959" s="147" t="s">
        <v>1406</v>
      </c>
    </row>
    <row r="2960" spans="2:10" x14ac:dyDescent="0.2">
      <c r="B2960" s="148" t="s">
        <v>13248</v>
      </c>
      <c r="C2960" s="149" t="s">
        <v>4469</v>
      </c>
      <c r="D2960" s="147" t="s">
        <v>804</v>
      </c>
      <c r="E2960" s="147" t="s">
        <v>1585</v>
      </c>
      <c r="F2960" s="147" t="s">
        <v>21</v>
      </c>
      <c r="G2960" s="147" t="s">
        <v>15572</v>
      </c>
      <c r="H2960" s="246">
        <v>2958465</v>
      </c>
      <c r="I2960" s="246">
        <v>1</v>
      </c>
      <c r="J2960" s="147" t="s">
        <v>1406</v>
      </c>
    </row>
    <row r="2961" spans="2:10" x14ac:dyDescent="0.2">
      <c r="B2961" s="148" t="s">
        <v>13248</v>
      </c>
      <c r="C2961" s="149" t="s">
        <v>4477</v>
      </c>
      <c r="D2961" s="147" t="s">
        <v>804</v>
      </c>
      <c r="E2961" s="147" t="s">
        <v>1585</v>
      </c>
      <c r="F2961" s="147" t="s">
        <v>21</v>
      </c>
      <c r="G2961" s="147" t="s">
        <v>15572</v>
      </c>
      <c r="H2961" s="246">
        <v>2958465</v>
      </c>
      <c r="I2961" s="246">
        <v>1</v>
      </c>
      <c r="J2961" s="147" t="s">
        <v>1406</v>
      </c>
    </row>
    <row r="2962" spans="2:10" x14ac:dyDescent="0.2">
      <c r="B2962" s="148" t="s">
        <v>13248</v>
      </c>
      <c r="C2962" s="149" t="s">
        <v>4473</v>
      </c>
      <c r="D2962" s="147" t="s">
        <v>804</v>
      </c>
      <c r="E2962" s="147" t="s">
        <v>1585</v>
      </c>
      <c r="F2962" s="147" t="s">
        <v>21</v>
      </c>
      <c r="G2962" s="147" t="s">
        <v>15572</v>
      </c>
      <c r="H2962" s="246">
        <v>2958465</v>
      </c>
      <c r="I2962" s="246">
        <v>1</v>
      </c>
      <c r="J2962" s="147" t="s">
        <v>1406</v>
      </c>
    </row>
    <row r="2963" spans="2:10" x14ac:dyDescent="0.2">
      <c r="B2963" s="148" t="s">
        <v>13248</v>
      </c>
      <c r="C2963" s="149" t="s">
        <v>4471</v>
      </c>
      <c r="D2963" s="147" t="s">
        <v>804</v>
      </c>
      <c r="E2963" s="147" t="s">
        <v>1585</v>
      </c>
      <c r="F2963" s="147" t="s">
        <v>21</v>
      </c>
      <c r="G2963" s="147" t="s">
        <v>15572</v>
      </c>
      <c r="H2963" s="246">
        <v>2958465</v>
      </c>
      <c r="I2963" s="246">
        <v>1</v>
      </c>
      <c r="J2963" s="147" t="s">
        <v>1406</v>
      </c>
    </row>
    <row r="2964" spans="2:10" x14ac:dyDescent="0.2">
      <c r="B2964" s="148" t="s">
        <v>13248</v>
      </c>
      <c r="C2964" s="149" t="s">
        <v>4475</v>
      </c>
      <c r="D2964" s="147" t="s">
        <v>804</v>
      </c>
      <c r="E2964" s="147" t="s">
        <v>1585</v>
      </c>
      <c r="F2964" s="147" t="s">
        <v>21</v>
      </c>
      <c r="G2964" s="147" t="s">
        <v>15572</v>
      </c>
      <c r="H2964" s="246">
        <v>2958465</v>
      </c>
      <c r="I2964" s="246">
        <v>1</v>
      </c>
      <c r="J2964" s="147" t="s">
        <v>1406</v>
      </c>
    </row>
    <row r="2965" spans="2:10" x14ac:dyDescent="0.2">
      <c r="B2965" s="148" t="s">
        <v>13248</v>
      </c>
      <c r="C2965" s="149" t="s">
        <v>4472</v>
      </c>
      <c r="D2965" s="147" t="s">
        <v>804</v>
      </c>
      <c r="E2965" s="147" t="s">
        <v>1585</v>
      </c>
      <c r="F2965" s="147" t="s">
        <v>21</v>
      </c>
      <c r="G2965" s="147" t="s">
        <v>15572</v>
      </c>
      <c r="H2965" s="246">
        <v>2958465</v>
      </c>
      <c r="I2965" s="246">
        <v>1</v>
      </c>
      <c r="J2965" s="147" t="s">
        <v>1406</v>
      </c>
    </row>
    <row r="2966" spans="2:10" x14ac:dyDescent="0.2">
      <c r="B2966" s="148" t="s">
        <v>13248</v>
      </c>
      <c r="C2966" s="149" t="s">
        <v>4485</v>
      </c>
      <c r="D2966" s="147" t="s">
        <v>804</v>
      </c>
      <c r="E2966" s="147" t="s">
        <v>1585</v>
      </c>
      <c r="F2966" s="147" t="s">
        <v>21</v>
      </c>
      <c r="G2966" s="147" t="s">
        <v>15572</v>
      </c>
      <c r="H2966" s="246">
        <v>2958465</v>
      </c>
      <c r="I2966" s="246">
        <v>1</v>
      </c>
      <c r="J2966" s="147" t="s">
        <v>1406</v>
      </c>
    </row>
    <row r="2967" spans="2:10" x14ac:dyDescent="0.2">
      <c r="B2967" s="148" t="s">
        <v>13248</v>
      </c>
      <c r="C2967" s="149" t="s">
        <v>4484</v>
      </c>
      <c r="D2967" s="147" t="s">
        <v>804</v>
      </c>
      <c r="E2967" s="147" t="s">
        <v>1585</v>
      </c>
      <c r="F2967" s="147" t="s">
        <v>21</v>
      </c>
      <c r="G2967" s="147" t="s">
        <v>15572</v>
      </c>
      <c r="H2967" s="246">
        <v>2958465</v>
      </c>
      <c r="I2967" s="246">
        <v>1</v>
      </c>
      <c r="J2967" s="147" t="s">
        <v>1406</v>
      </c>
    </row>
    <row r="2968" spans="2:10" x14ac:dyDescent="0.2">
      <c r="B2968" s="148" t="s">
        <v>13248</v>
      </c>
      <c r="C2968" s="149" t="s">
        <v>4470</v>
      </c>
      <c r="D2968" s="147" t="s">
        <v>804</v>
      </c>
      <c r="E2968" s="147" t="s">
        <v>1585</v>
      </c>
      <c r="F2968" s="147" t="s">
        <v>21</v>
      </c>
      <c r="G2968" s="147" t="s">
        <v>15572</v>
      </c>
      <c r="H2968" s="246">
        <v>2958465</v>
      </c>
      <c r="I2968" s="246">
        <v>1</v>
      </c>
      <c r="J2968" s="147" t="s">
        <v>1406</v>
      </c>
    </row>
    <row r="2969" spans="2:10" x14ac:dyDescent="0.2">
      <c r="B2969" s="148" t="s">
        <v>13248</v>
      </c>
      <c r="C2969" s="149" t="s">
        <v>4474</v>
      </c>
      <c r="D2969" s="147" t="s">
        <v>804</v>
      </c>
      <c r="E2969" s="147" t="s">
        <v>1585</v>
      </c>
      <c r="F2969" s="147" t="s">
        <v>21</v>
      </c>
      <c r="G2969" s="147" t="s">
        <v>15572</v>
      </c>
      <c r="H2969" s="246">
        <v>2958465</v>
      </c>
      <c r="I2969" s="246">
        <v>1</v>
      </c>
      <c r="J2969" s="147" t="s">
        <v>1406</v>
      </c>
    </row>
    <row r="2970" spans="2:10" x14ac:dyDescent="0.2">
      <c r="B2970" s="148" t="s">
        <v>13248</v>
      </c>
      <c r="C2970" s="149" t="s">
        <v>4478</v>
      </c>
      <c r="D2970" s="147" t="s">
        <v>804</v>
      </c>
      <c r="E2970" s="147" t="s">
        <v>1585</v>
      </c>
      <c r="F2970" s="147" t="s">
        <v>21</v>
      </c>
      <c r="G2970" s="147" t="s">
        <v>15572</v>
      </c>
      <c r="H2970" s="246">
        <v>2958465</v>
      </c>
      <c r="I2970" s="246">
        <v>1</v>
      </c>
      <c r="J2970" s="147" t="s">
        <v>1406</v>
      </c>
    </row>
    <row r="2971" spans="2:10" x14ac:dyDescent="0.2">
      <c r="B2971" s="148" t="s">
        <v>13248</v>
      </c>
      <c r="C2971" s="149" t="s">
        <v>4487</v>
      </c>
      <c r="D2971" s="147" t="s">
        <v>804</v>
      </c>
      <c r="E2971" s="147" t="s">
        <v>1585</v>
      </c>
      <c r="F2971" s="147" t="s">
        <v>21</v>
      </c>
      <c r="G2971" s="147" t="s">
        <v>15572</v>
      </c>
      <c r="H2971" s="246">
        <v>2958465</v>
      </c>
      <c r="I2971" s="246">
        <v>1</v>
      </c>
      <c r="J2971" s="147" t="s">
        <v>1406</v>
      </c>
    </row>
    <row r="2972" spans="2:10" x14ac:dyDescent="0.2">
      <c r="B2972" s="148" t="s">
        <v>13248</v>
      </c>
      <c r="C2972" s="149" t="s">
        <v>4483</v>
      </c>
      <c r="D2972" s="147" t="s">
        <v>804</v>
      </c>
      <c r="E2972" s="147" t="s">
        <v>1585</v>
      </c>
      <c r="F2972" s="147" t="s">
        <v>21</v>
      </c>
      <c r="G2972" s="147" t="s">
        <v>15572</v>
      </c>
      <c r="H2972" s="246">
        <v>2958465</v>
      </c>
      <c r="I2972" s="246">
        <v>1</v>
      </c>
      <c r="J2972" s="147" t="s">
        <v>1406</v>
      </c>
    </row>
    <row r="2973" spans="2:10" x14ac:dyDescent="0.2">
      <c r="B2973" s="148" t="s">
        <v>13248</v>
      </c>
      <c r="C2973" s="149" t="s">
        <v>4490</v>
      </c>
      <c r="D2973" s="147" t="s">
        <v>804</v>
      </c>
      <c r="E2973" s="147" t="s">
        <v>1585</v>
      </c>
      <c r="F2973" s="147" t="s">
        <v>21</v>
      </c>
      <c r="G2973" s="147" t="s">
        <v>15572</v>
      </c>
      <c r="H2973" s="246">
        <v>2958465</v>
      </c>
      <c r="I2973" s="246">
        <v>1</v>
      </c>
      <c r="J2973" s="147" t="s">
        <v>1406</v>
      </c>
    </row>
    <row r="2974" spans="2:10" x14ac:dyDescent="0.2">
      <c r="B2974" s="148" t="s">
        <v>13248</v>
      </c>
      <c r="C2974" s="149" t="s">
        <v>4482</v>
      </c>
      <c r="D2974" s="147" t="s">
        <v>804</v>
      </c>
      <c r="E2974" s="147" t="s">
        <v>1585</v>
      </c>
      <c r="F2974" s="147" t="s">
        <v>21</v>
      </c>
      <c r="G2974" s="147" t="s">
        <v>15572</v>
      </c>
      <c r="H2974" s="246">
        <v>2958465</v>
      </c>
      <c r="I2974" s="246">
        <v>1</v>
      </c>
      <c r="J2974" s="147" t="s">
        <v>1406</v>
      </c>
    </row>
    <row r="2975" spans="2:10" x14ac:dyDescent="0.2">
      <c r="B2975" s="148" t="s">
        <v>13248</v>
      </c>
      <c r="C2975" s="149" t="s">
        <v>4481</v>
      </c>
      <c r="D2975" s="147" t="s">
        <v>804</v>
      </c>
      <c r="E2975" s="147" t="s">
        <v>1585</v>
      </c>
      <c r="F2975" s="147" t="s">
        <v>21</v>
      </c>
      <c r="G2975" s="147" t="s">
        <v>15572</v>
      </c>
      <c r="H2975" s="246">
        <v>2958465</v>
      </c>
      <c r="I2975" s="246">
        <v>1</v>
      </c>
      <c r="J2975" s="147" t="s">
        <v>1406</v>
      </c>
    </row>
    <row r="2976" spans="2:10" x14ac:dyDescent="0.2">
      <c r="B2976" s="148" t="s">
        <v>13248</v>
      </c>
      <c r="C2976" s="149" t="s">
        <v>4274</v>
      </c>
      <c r="D2976" s="147" t="s">
        <v>805</v>
      </c>
      <c r="E2976" s="147" t="s">
        <v>330</v>
      </c>
      <c r="F2976" s="147" t="s">
        <v>21</v>
      </c>
      <c r="G2976" s="147" t="s">
        <v>15573</v>
      </c>
      <c r="H2976" s="246">
        <v>2958465</v>
      </c>
      <c r="I2976" s="246">
        <v>1</v>
      </c>
      <c r="J2976" s="147" t="s">
        <v>1406</v>
      </c>
    </row>
    <row r="2977" spans="2:10" x14ac:dyDescent="0.2">
      <c r="B2977" s="148" t="s">
        <v>13248</v>
      </c>
      <c r="C2977" s="149" t="s">
        <v>4282</v>
      </c>
      <c r="D2977" s="147" t="s">
        <v>805</v>
      </c>
      <c r="E2977" s="147" t="s">
        <v>330</v>
      </c>
      <c r="F2977" s="147" t="s">
        <v>21</v>
      </c>
      <c r="G2977" s="147" t="s">
        <v>15573</v>
      </c>
      <c r="H2977" s="246">
        <v>2958465</v>
      </c>
      <c r="I2977" s="246">
        <v>1</v>
      </c>
      <c r="J2977" s="147" t="s">
        <v>1406</v>
      </c>
    </row>
    <row r="2978" spans="2:10" x14ac:dyDescent="0.2">
      <c r="B2978" s="148" t="s">
        <v>13248</v>
      </c>
      <c r="C2978" s="149" t="s">
        <v>4283</v>
      </c>
      <c r="D2978" s="147" t="s">
        <v>805</v>
      </c>
      <c r="E2978" s="147" t="s">
        <v>330</v>
      </c>
      <c r="F2978" s="147" t="s">
        <v>21</v>
      </c>
      <c r="G2978" s="147" t="s">
        <v>15573</v>
      </c>
      <c r="H2978" s="246">
        <v>2958465</v>
      </c>
      <c r="I2978" s="246">
        <v>1</v>
      </c>
      <c r="J2978" s="147" t="s">
        <v>1406</v>
      </c>
    </row>
    <row r="2979" spans="2:10" x14ac:dyDescent="0.2">
      <c r="B2979" s="148" t="s">
        <v>13248</v>
      </c>
      <c r="C2979" s="149" t="s">
        <v>4280</v>
      </c>
      <c r="D2979" s="147" t="s">
        <v>805</v>
      </c>
      <c r="E2979" s="147" t="s">
        <v>330</v>
      </c>
      <c r="F2979" s="147" t="s">
        <v>21</v>
      </c>
      <c r="G2979" s="147" t="s">
        <v>15573</v>
      </c>
      <c r="H2979" s="246">
        <v>2958465</v>
      </c>
      <c r="I2979" s="246">
        <v>1</v>
      </c>
      <c r="J2979" s="147" t="s">
        <v>1406</v>
      </c>
    </row>
    <row r="2980" spans="2:10" x14ac:dyDescent="0.2">
      <c r="B2980" s="148" t="s">
        <v>13248</v>
      </c>
      <c r="C2980" s="149" t="s">
        <v>4273</v>
      </c>
      <c r="D2980" s="147" t="s">
        <v>805</v>
      </c>
      <c r="E2980" s="147" t="s">
        <v>330</v>
      </c>
      <c r="F2980" s="147" t="s">
        <v>21</v>
      </c>
      <c r="G2980" s="147" t="s">
        <v>15573</v>
      </c>
      <c r="H2980" s="246">
        <v>2958465</v>
      </c>
      <c r="I2980" s="246">
        <v>1</v>
      </c>
      <c r="J2980" s="147" t="s">
        <v>1406</v>
      </c>
    </row>
    <row r="2981" spans="2:10" x14ac:dyDescent="0.2">
      <c r="B2981" s="148" t="s">
        <v>13248</v>
      </c>
      <c r="C2981" s="149" t="s">
        <v>4270</v>
      </c>
      <c r="D2981" s="147" t="s">
        <v>805</v>
      </c>
      <c r="E2981" s="147" t="s">
        <v>330</v>
      </c>
      <c r="F2981" s="147" t="s">
        <v>21</v>
      </c>
      <c r="G2981" s="147" t="s">
        <v>15573</v>
      </c>
      <c r="H2981" s="246">
        <v>2958465</v>
      </c>
      <c r="I2981" s="246">
        <v>1</v>
      </c>
      <c r="J2981" s="147" t="s">
        <v>1406</v>
      </c>
    </row>
    <row r="2982" spans="2:10" x14ac:dyDescent="0.2">
      <c r="B2982" s="148" t="s">
        <v>13248</v>
      </c>
      <c r="C2982" s="149" t="s">
        <v>4263</v>
      </c>
      <c r="D2982" s="147" t="s">
        <v>805</v>
      </c>
      <c r="E2982" s="147" t="s">
        <v>330</v>
      </c>
      <c r="F2982" s="147" t="s">
        <v>21</v>
      </c>
      <c r="G2982" s="147" t="s">
        <v>15573</v>
      </c>
      <c r="H2982" s="246">
        <v>2958465</v>
      </c>
      <c r="I2982" s="246">
        <v>1</v>
      </c>
      <c r="J2982" s="147" t="s">
        <v>1406</v>
      </c>
    </row>
    <row r="2983" spans="2:10" x14ac:dyDescent="0.2">
      <c r="B2983" s="148" t="s">
        <v>13248</v>
      </c>
      <c r="C2983" s="149" t="s">
        <v>4271</v>
      </c>
      <c r="D2983" s="147" t="s">
        <v>805</v>
      </c>
      <c r="E2983" s="147" t="s">
        <v>330</v>
      </c>
      <c r="F2983" s="147" t="s">
        <v>21</v>
      </c>
      <c r="G2983" s="147" t="s">
        <v>15573</v>
      </c>
      <c r="H2983" s="246">
        <v>2958465</v>
      </c>
      <c r="I2983" s="246">
        <v>1</v>
      </c>
      <c r="J2983" s="147" t="s">
        <v>1406</v>
      </c>
    </row>
    <row r="2984" spans="2:10" x14ac:dyDescent="0.2">
      <c r="B2984" s="148" t="s">
        <v>13248</v>
      </c>
      <c r="C2984" s="149" t="s">
        <v>4267</v>
      </c>
      <c r="D2984" s="147" t="s">
        <v>805</v>
      </c>
      <c r="E2984" s="147" t="s">
        <v>330</v>
      </c>
      <c r="F2984" s="147" t="s">
        <v>21</v>
      </c>
      <c r="G2984" s="147" t="s">
        <v>15573</v>
      </c>
      <c r="H2984" s="246">
        <v>2958465</v>
      </c>
      <c r="I2984" s="246">
        <v>1</v>
      </c>
      <c r="J2984" s="147" t="s">
        <v>1406</v>
      </c>
    </row>
    <row r="2985" spans="2:10" x14ac:dyDescent="0.2">
      <c r="B2985" s="148" t="s">
        <v>13248</v>
      </c>
      <c r="C2985" s="149" t="s">
        <v>4265</v>
      </c>
      <c r="D2985" s="147" t="s">
        <v>805</v>
      </c>
      <c r="E2985" s="147" t="s">
        <v>330</v>
      </c>
      <c r="F2985" s="147" t="s">
        <v>21</v>
      </c>
      <c r="G2985" s="147" t="s">
        <v>15573</v>
      </c>
      <c r="H2985" s="246">
        <v>2958465</v>
      </c>
      <c r="I2985" s="246">
        <v>1</v>
      </c>
      <c r="J2985" s="147" t="s">
        <v>1406</v>
      </c>
    </row>
    <row r="2986" spans="2:10" x14ac:dyDescent="0.2">
      <c r="B2986" s="148" t="s">
        <v>13248</v>
      </c>
      <c r="C2986" s="149" t="s">
        <v>4269</v>
      </c>
      <c r="D2986" s="147" t="s">
        <v>805</v>
      </c>
      <c r="E2986" s="147" t="s">
        <v>330</v>
      </c>
      <c r="F2986" s="147" t="s">
        <v>21</v>
      </c>
      <c r="G2986" s="147" t="s">
        <v>15573</v>
      </c>
      <c r="H2986" s="246">
        <v>2958465</v>
      </c>
      <c r="I2986" s="246">
        <v>1</v>
      </c>
      <c r="J2986" s="147" t="s">
        <v>1406</v>
      </c>
    </row>
    <row r="2987" spans="2:10" x14ac:dyDescent="0.2">
      <c r="B2987" s="148" t="s">
        <v>13248</v>
      </c>
      <c r="C2987" s="149" t="s">
        <v>4266</v>
      </c>
      <c r="D2987" s="147" t="s">
        <v>805</v>
      </c>
      <c r="E2987" s="147" t="s">
        <v>330</v>
      </c>
      <c r="F2987" s="147" t="s">
        <v>21</v>
      </c>
      <c r="G2987" s="147" t="s">
        <v>15573</v>
      </c>
      <c r="H2987" s="246">
        <v>2958465</v>
      </c>
      <c r="I2987" s="246">
        <v>1</v>
      </c>
      <c r="J2987" s="147" t="s">
        <v>1406</v>
      </c>
    </row>
    <row r="2988" spans="2:10" x14ac:dyDescent="0.2">
      <c r="B2988" s="148" t="s">
        <v>13248</v>
      </c>
      <c r="C2988" s="149" t="s">
        <v>4279</v>
      </c>
      <c r="D2988" s="147" t="s">
        <v>805</v>
      </c>
      <c r="E2988" s="147" t="s">
        <v>330</v>
      </c>
      <c r="F2988" s="147" t="s">
        <v>21</v>
      </c>
      <c r="G2988" s="147" t="s">
        <v>15573</v>
      </c>
      <c r="H2988" s="246">
        <v>2958465</v>
      </c>
      <c r="I2988" s="246">
        <v>1</v>
      </c>
      <c r="J2988" s="147" t="s">
        <v>1406</v>
      </c>
    </row>
    <row r="2989" spans="2:10" x14ac:dyDescent="0.2">
      <c r="B2989" s="148" t="s">
        <v>13248</v>
      </c>
      <c r="C2989" s="149" t="s">
        <v>4278</v>
      </c>
      <c r="D2989" s="147" t="s">
        <v>805</v>
      </c>
      <c r="E2989" s="147" t="s">
        <v>330</v>
      </c>
      <c r="F2989" s="147" t="s">
        <v>21</v>
      </c>
      <c r="G2989" s="147" t="s">
        <v>15573</v>
      </c>
      <c r="H2989" s="246">
        <v>2958465</v>
      </c>
      <c r="I2989" s="246">
        <v>1</v>
      </c>
      <c r="J2989" s="147" t="s">
        <v>1406</v>
      </c>
    </row>
    <row r="2990" spans="2:10" x14ac:dyDescent="0.2">
      <c r="B2990" s="148" t="s">
        <v>13248</v>
      </c>
      <c r="C2990" s="149" t="s">
        <v>4264</v>
      </c>
      <c r="D2990" s="147" t="s">
        <v>805</v>
      </c>
      <c r="E2990" s="147" t="s">
        <v>330</v>
      </c>
      <c r="F2990" s="147" t="s">
        <v>21</v>
      </c>
      <c r="G2990" s="147" t="s">
        <v>15573</v>
      </c>
      <c r="H2990" s="246">
        <v>2958465</v>
      </c>
      <c r="I2990" s="246">
        <v>1</v>
      </c>
      <c r="J2990" s="147" t="s">
        <v>1406</v>
      </c>
    </row>
    <row r="2991" spans="2:10" x14ac:dyDescent="0.2">
      <c r="B2991" s="148" t="s">
        <v>13248</v>
      </c>
      <c r="C2991" s="149" t="s">
        <v>4268</v>
      </c>
      <c r="D2991" s="147" t="s">
        <v>805</v>
      </c>
      <c r="E2991" s="147" t="s">
        <v>330</v>
      </c>
      <c r="F2991" s="147" t="s">
        <v>21</v>
      </c>
      <c r="G2991" s="147" t="s">
        <v>15573</v>
      </c>
      <c r="H2991" s="246">
        <v>2958465</v>
      </c>
      <c r="I2991" s="246">
        <v>1</v>
      </c>
      <c r="J2991" s="147" t="s">
        <v>1406</v>
      </c>
    </row>
    <row r="2992" spans="2:10" x14ac:dyDescent="0.2">
      <c r="B2992" s="148" t="s">
        <v>13248</v>
      </c>
      <c r="C2992" s="149" t="s">
        <v>4272</v>
      </c>
      <c r="D2992" s="147" t="s">
        <v>805</v>
      </c>
      <c r="E2992" s="147" t="s">
        <v>330</v>
      </c>
      <c r="F2992" s="147" t="s">
        <v>21</v>
      </c>
      <c r="G2992" s="147" t="s">
        <v>15573</v>
      </c>
      <c r="H2992" s="246">
        <v>2958465</v>
      </c>
      <c r="I2992" s="246">
        <v>1</v>
      </c>
      <c r="J2992" s="147" t="s">
        <v>1406</v>
      </c>
    </row>
    <row r="2993" spans="2:10" x14ac:dyDescent="0.2">
      <c r="B2993" s="148" t="s">
        <v>13248</v>
      </c>
      <c r="C2993" s="149" t="s">
        <v>4281</v>
      </c>
      <c r="D2993" s="147" t="s">
        <v>805</v>
      </c>
      <c r="E2993" s="147" t="s">
        <v>330</v>
      </c>
      <c r="F2993" s="147" t="s">
        <v>21</v>
      </c>
      <c r="G2993" s="147" t="s">
        <v>15573</v>
      </c>
      <c r="H2993" s="246">
        <v>2958465</v>
      </c>
      <c r="I2993" s="246">
        <v>1</v>
      </c>
      <c r="J2993" s="147" t="s">
        <v>1406</v>
      </c>
    </row>
    <row r="2994" spans="2:10" x14ac:dyDescent="0.2">
      <c r="B2994" s="148" t="s">
        <v>13248</v>
      </c>
      <c r="C2994" s="149" t="s">
        <v>4277</v>
      </c>
      <c r="D2994" s="147" t="s">
        <v>805</v>
      </c>
      <c r="E2994" s="147" t="s">
        <v>330</v>
      </c>
      <c r="F2994" s="147" t="s">
        <v>21</v>
      </c>
      <c r="G2994" s="147" t="s">
        <v>15573</v>
      </c>
      <c r="H2994" s="246">
        <v>2958465</v>
      </c>
      <c r="I2994" s="246">
        <v>1</v>
      </c>
      <c r="J2994" s="147" t="s">
        <v>1406</v>
      </c>
    </row>
    <row r="2995" spans="2:10" x14ac:dyDescent="0.2">
      <c r="B2995" s="148" t="s">
        <v>13248</v>
      </c>
      <c r="C2995" s="149" t="s">
        <v>4284</v>
      </c>
      <c r="D2995" s="147" t="s">
        <v>805</v>
      </c>
      <c r="E2995" s="147" t="s">
        <v>330</v>
      </c>
      <c r="F2995" s="147" t="s">
        <v>21</v>
      </c>
      <c r="G2995" s="147" t="s">
        <v>15573</v>
      </c>
      <c r="H2995" s="246">
        <v>2958465</v>
      </c>
      <c r="I2995" s="246">
        <v>1</v>
      </c>
      <c r="J2995" s="147" t="s">
        <v>1406</v>
      </c>
    </row>
    <row r="2996" spans="2:10" x14ac:dyDescent="0.2">
      <c r="B2996" s="148" t="s">
        <v>13248</v>
      </c>
      <c r="C2996" s="149" t="s">
        <v>4276</v>
      </c>
      <c r="D2996" s="147" t="s">
        <v>805</v>
      </c>
      <c r="E2996" s="147" t="s">
        <v>330</v>
      </c>
      <c r="F2996" s="147" t="s">
        <v>21</v>
      </c>
      <c r="G2996" s="147" t="s">
        <v>15573</v>
      </c>
      <c r="H2996" s="246">
        <v>2958465</v>
      </c>
      <c r="I2996" s="246">
        <v>1</v>
      </c>
      <c r="J2996" s="147" t="s">
        <v>1406</v>
      </c>
    </row>
    <row r="2997" spans="2:10" x14ac:dyDescent="0.2">
      <c r="B2997" s="148" t="s">
        <v>13248</v>
      </c>
      <c r="C2997" s="149" t="s">
        <v>4275</v>
      </c>
      <c r="D2997" s="147" t="s">
        <v>805</v>
      </c>
      <c r="E2997" s="147" t="s">
        <v>330</v>
      </c>
      <c r="F2997" s="147" t="s">
        <v>21</v>
      </c>
      <c r="G2997" s="147" t="s">
        <v>15573</v>
      </c>
      <c r="H2997" s="246">
        <v>2958465</v>
      </c>
      <c r="I2997" s="246">
        <v>1</v>
      </c>
      <c r="J2997" s="147" t="s">
        <v>1406</v>
      </c>
    </row>
    <row r="2998" spans="2:10" x14ac:dyDescent="0.2">
      <c r="B2998" s="148" t="s">
        <v>13248</v>
      </c>
      <c r="C2998" s="149" t="s">
        <v>4297</v>
      </c>
      <c r="D2998" s="147" t="s">
        <v>806</v>
      </c>
      <c r="E2998" s="147" t="s">
        <v>4285</v>
      </c>
      <c r="F2998" s="147" t="s">
        <v>21</v>
      </c>
      <c r="G2998" s="147" t="s">
        <v>15574</v>
      </c>
      <c r="H2998" s="246">
        <v>2958465</v>
      </c>
      <c r="I2998" s="246">
        <v>1</v>
      </c>
      <c r="J2998" s="147" t="s">
        <v>1406</v>
      </c>
    </row>
    <row r="2999" spans="2:10" x14ac:dyDescent="0.2">
      <c r="B2999" s="148" t="s">
        <v>13248</v>
      </c>
      <c r="C2999" s="149" t="s">
        <v>4305</v>
      </c>
      <c r="D2999" s="147" t="s">
        <v>806</v>
      </c>
      <c r="E2999" s="147" t="s">
        <v>4285</v>
      </c>
      <c r="F2999" s="147" t="s">
        <v>21</v>
      </c>
      <c r="G2999" s="147" t="s">
        <v>15574</v>
      </c>
      <c r="H2999" s="246">
        <v>2958465</v>
      </c>
      <c r="I2999" s="246">
        <v>1</v>
      </c>
      <c r="J2999" s="147" t="s">
        <v>1406</v>
      </c>
    </row>
    <row r="3000" spans="2:10" x14ac:dyDescent="0.2">
      <c r="B3000" s="148" t="s">
        <v>13248</v>
      </c>
      <c r="C3000" s="149" t="s">
        <v>4306</v>
      </c>
      <c r="D3000" s="147" t="s">
        <v>806</v>
      </c>
      <c r="E3000" s="147" t="s">
        <v>4285</v>
      </c>
      <c r="F3000" s="147" t="s">
        <v>21</v>
      </c>
      <c r="G3000" s="147" t="s">
        <v>15574</v>
      </c>
      <c r="H3000" s="246">
        <v>2958465</v>
      </c>
      <c r="I3000" s="246">
        <v>1</v>
      </c>
      <c r="J3000" s="147" t="s">
        <v>1406</v>
      </c>
    </row>
    <row r="3001" spans="2:10" x14ac:dyDescent="0.2">
      <c r="B3001" s="148" t="s">
        <v>13248</v>
      </c>
      <c r="C3001" s="149" t="s">
        <v>4303</v>
      </c>
      <c r="D3001" s="147" t="s">
        <v>806</v>
      </c>
      <c r="E3001" s="147" t="s">
        <v>4285</v>
      </c>
      <c r="F3001" s="147" t="s">
        <v>21</v>
      </c>
      <c r="G3001" s="147" t="s">
        <v>15574</v>
      </c>
      <c r="H3001" s="246">
        <v>2958465</v>
      </c>
      <c r="I3001" s="246">
        <v>1</v>
      </c>
      <c r="J3001" s="147" t="s">
        <v>1406</v>
      </c>
    </row>
    <row r="3002" spans="2:10" x14ac:dyDescent="0.2">
      <c r="B3002" s="148" t="s">
        <v>13248</v>
      </c>
      <c r="C3002" s="149" t="s">
        <v>4296</v>
      </c>
      <c r="D3002" s="147" t="s">
        <v>806</v>
      </c>
      <c r="E3002" s="147" t="s">
        <v>4285</v>
      </c>
      <c r="F3002" s="147" t="s">
        <v>21</v>
      </c>
      <c r="G3002" s="147" t="s">
        <v>15574</v>
      </c>
      <c r="H3002" s="246">
        <v>2958465</v>
      </c>
      <c r="I3002" s="246">
        <v>1</v>
      </c>
      <c r="J3002" s="147" t="s">
        <v>1406</v>
      </c>
    </row>
    <row r="3003" spans="2:10" x14ac:dyDescent="0.2">
      <c r="B3003" s="148" t="s">
        <v>13248</v>
      </c>
      <c r="C3003" s="149" t="s">
        <v>4293</v>
      </c>
      <c r="D3003" s="147" t="s">
        <v>806</v>
      </c>
      <c r="E3003" s="147" t="s">
        <v>4285</v>
      </c>
      <c r="F3003" s="147" t="s">
        <v>21</v>
      </c>
      <c r="G3003" s="147" t="s">
        <v>15574</v>
      </c>
      <c r="H3003" s="246">
        <v>2958465</v>
      </c>
      <c r="I3003" s="246">
        <v>1</v>
      </c>
      <c r="J3003" s="147" t="s">
        <v>1406</v>
      </c>
    </row>
    <row r="3004" spans="2:10" x14ac:dyDescent="0.2">
      <c r="B3004" s="148" t="s">
        <v>13248</v>
      </c>
      <c r="C3004" s="149" t="s">
        <v>4286</v>
      </c>
      <c r="D3004" s="147" t="s">
        <v>806</v>
      </c>
      <c r="E3004" s="147" t="s">
        <v>4285</v>
      </c>
      <c r="F3004" s="147" t="s">
        <v>21</v>
      </c>
      <c r="G3004" s="147" t="s">
        <v>15574</v>
      </c>
      <c r="H3004" s="246">
        <v>2958465</v>
      </c>
      <c r="I3004" s="246">
        <v>1</v>
      </c>
      <c r="J3004" s="147" t="s">
        <v>1406</v>
      </c>
    </row>
    <row r="3005" spans="2:10" x14ac:dyDescent="0.2">
      <c r="B3005" s="148" t="s">
        <v>13248</v>
      </c>
      <c r="C3005" s="149" t="s">
        <v>4294</v>
      </c>
      <c r="D3005" s="147" t="s">
        <v>806</v>
      </c>
      <c r="E3005" s="147" t="s">
        <v>4285</v>
      </c>
      <c r="F3005" s="147" t="s">
        <v>21</v>
      </c>
      <c r="G3005" s="147" t="s">
        <v>15574</v>
      </c>
      <c r="H3005" s="246">
        <v>2958465</v>
      </c>
      <c r="I3005" s="246">
        <v>1</v>
      </c>
      <c r="J3005" s="147" t="s">
        <v>1406</v>
      </c>
    </row>
    <row r="3006" spans="2:10" x14ac:dyDescent="0.2">
      <c r="B3006" s="148" t="s">
        <v>13248</v>
      </c>
      <c r="C3006" s="149" t="s">
        <v>4290</v>
      </c>
      <c r="D3006" s="147" t="s">
        <v>806</v>
      </c>
      <c r="E3006" s="147" t="s">
        <v>4285</v>
      </c>
      <c r="F3006" s="147" t="s">
        <v>21</v>
      </c>
      <c r="G3006" s="147" t="s">
        <v>15574</v>
      </c>
      <c r="H3006" s="246">
        <v>2958465</v>
      </c>
      <c r="I3006" s="246">
        <v>1</v>
      </c>
      <c r="J3006" s="147" t="s">
        <v>1406</v>
      </c>
    </row>
    <row r="3007" spans="2:10" x14ac:dyDescent="0.2">
      <c r="B3007" s="148" t="s">
        <v>13248</v>
      </c>
      <c r="C3007" s="149" t="s">
        <v>4288</v>
      </c>
      <c r="D3007" s="147" t="s">
        <v>806</v>
      </c>
      <c r="E3007" s="147" t="s">
        <v>4285</v>
      </c>
      <c r="F3007" s="147" t="s">
        <v>21</v>
      </c>
      <c r="G3007" s="147" t="s">
        <v>15574</v>
      </c>
      <c r="H3007" s="246">
        <v>2958465</v>
      </c>
      <c r="I3007" s="246">
        <v>1</v>
      </c>
      <c r="J3007" s="147" t="s">
        <v>1406</v>
      </c>
    </row>
    <row r="3008" spans="2:10" x14ac:dyDescent="0.2">
      <c r="B3008" s="148" t="s">
        <v>13248</v>
      </c>
      <c r="C3008" s="149" t="s">
        <v>4292</v>
      </c>
      <c r="D3008" s="147" t="s">
        <v>806</v>
      </c>
      <c r="E3008" s="147" t="s">
        <v>4285</v>
      </c>
      <c r="F3008" s="147" t="s">
        <v>21</v>
      </c>
      <c r="G3008" s="147" t="s">
        <v>15574</v>
      </c>
      <c r="H3008" s="246">
        <v>2958465</v>
      </c>
      <c r="I3008" s="246">
        <v>1</v>
      </c>
      <c r="J3008" s="147" t="s">
        <v>1406</v>
      </c>
    </row>
    <row r="3009" spans="2:10" x14ac:dyDescent="0.2">
      <c r="B3009" s="148" t="s">
        <v>13248</v>
      </c>
      <c r="C3009" s="149" t="s">
        <v>4289</v>
      </c>
      <c r="D3009" s="147" t="s">
        <v>806</v>
      </c>
      <c r="E3009" s="147" t="s">
        <v>4285</v>
      </c>
      <c r="F3009" s="147" t="s">
        <v>21</v>
      </c>
      <c r="G3009" s="147" t="s">
        <v>15574</v>
      </c>
      <c r="H3009" s="246">
        <v>2958465</v>
      </c>
      <c r="I3009" s="246">
        <v>1</v>
      </c>
      <c r="J3009" s="147" t="s">
        <v>1406</v>
      </c>
    </row>
    <row r="3010" spans="2:10" x14ac:dyDescent="0.2">
      <c r="B3010" s="148" t="s">
        <v>13248</v>
      </c>
      <c r="C3010" s="149" t="s">
        <v>4302</v>
      </c>
      <c r="D3010" s="147" t="s">
        <v>806</v>
      </c>
      <c r="E3010" s="147" t="s">
        <v>4285</v>
      </c>
      <c r="F3010" s="147" t="s">
        <v>21</v>
      </c>
      <c r="G3010" s="147" t="s">
        <v>15574</v>
      </c>
      <c r="H3010" s="246">
        <v>2958465</v>
      </c>
      <c r="I3010" s="246">
        <v>1</v>
      </c>
      <c r="J3010" s="147" t="s">
        <v>1406</v>
      </c>
    </row>
    <row r="3011" spans="2:10" x14ac:dyDescent="0.2">
      <c r="B3011" s="148" t="s">
        <v>13248</v>
      </c>
      <c r="C3011" s="149" t="s">
        <v>4301</v>
      </c>
      <c r="D3011" s="147" t="s">
        <v>806</v>
      </c>
      <c r="E3011" s="147" t="s">
        <v>4285</v>
      </c>
      <c r="F3011" s="147" t="s">
        <v>21</v>
      </c>
      <c r="G3011" s="147" t="s">
        <v>15574</v>
      </c>
      <c r="H3011" s="246">
        <v>2958465</v>
      </c>
      <c r="I3011" s="246">
        <v>1</v>
      </c>
      <c r="J3011" s="147" t="s">
        <v>1406</v>
      </c>
    </row>
    <row r="3012" spans="2:10" x14ac:dyDescent="0.2">
      <c r="B3012" s="148" t="s">
        <v>13248</v>
      </c>
      <c r="C3012" s="149" t="s">
        <v>4287</v>
      </c>
      <c r="D3012" s="147" t="s">
        <v>806</v>
      </c>
      <c r="E3012" s="147" t="s">
        <v>4285</v>
      </c>
      <c r="F3012" s="147" t="s">
        <v>21</v>
      </c>
      <c r="G3012" s="147" t="s">
        <v>15574</v>
      </c>
      <c r="H3012" s="246">
        <v>2958465</v>
      </c>
      <c r="I3012" s="246">
        <v>1</v>
      </c>
      <c r="J3012" s="147" t="s">
        <v>1406</v>
      </c>
    </row>
    <row r="3013" spans="2:10" x14ac:dyDescent="0.2">
      <c r="B3013" s="148" t="s">
        <v>13248</v>
      </c>
      <c r="C3013" s="149" t="s">
        <v>4291</v>
      </c>
      <c r="D3013" s="147" t="s">
        <v>806</v>
      </c>
      <c r="E3013" s="147" t="s">
        <v>4285</v>
      </c>
      <c r="F3013" s="147" t="s">
        <v>21</v>
      </c>
      <c r="G3013" s="147" t="s">
        <v>15574</v>
      </c>
      <c r="H3013" s="246">
        <v>2958465</v>
      </c>
      <c r="I3013" s="246">
        <v>1</v>
      </c>
      <c r="J3013" s="147" t="s">
        <v>1406</v>
      </c>
    </row>
    <row r="3014" spans="2:10" x14ac:dyDescent="0.2">
      <c r="B3014" s="148" t="s">
        <v>13248</v>
      </c>
      <c r="C3014" s="149" t="s">
        <v>4295</v>
      </c>
      <c r="D3014" s="147" t="s">
        <v>806</v>
      </c>
      <c r="E3014" s="147" t="s">
        <v>4285</v>
      </c>
      <c r="F3014" s="147" t="s">
        <v>21</v>
      </c>
      <c r="G3014" s="147" t="s">
        <v>15574</v>
      </c>
      <c r="H3014" s="246">
        <v>2958465</v>
      </c>
      <c r="I3014" s="246">
        <v>1</v>
      </c>
      <c r="J3014" s="147" t="s">
        <v>1406</v>
      </c>
    </row>
    <row r="3015" spans="2:10" x14ac:dyDescent="0.2">
      <c r="B3015" s="148" t="s">
        <v>13248</v>
      </c>
      <c r="C3015" s="149" t="s">
        <v>4304</v>
      </c>
      <c r="D3015" s="147" t="s">
        <v>806</v>
      </c>
      <c r="E3015" s="147" t="s">
        <v>4285</v>
      </c>
      <c r="F3015" s="147" t="s">
        <v>21</v>
      </c>
      <c r="G3015" s="147" t="s">
        <v>15574</v>
      </c>
      <c r="H3015" s="246">
        <v>2958465</v>
      </c>
      <c r="I3015" s="246">
        <v>1</v>
      </c>
      <c r="J3015" s="147" t="s">
        <v>1406</v>
      </c>
    </row>
    <row r="3016" spans="2:10" x14ac:dyDescent="0.2">
      <c r="B3016" s="148" t="s">
        <v>13248</v>
      </c>
      <c r="C3016" s="149" t="s">
        <v>4300</v>
      </c>
      <c r="D3016" s="147" t="s">
        <v>806</v>
      </c>
      <c r="E3016" s="147" t="s">
        <v>4285</v>
      </c>
      <c r="F3016" s="147" t="s">
        <v>21</v>
      </c>
      <c r="G3016" s="147" t="s">
        <v>15574</v>
      </c>
      <c r="H3016" s="246">
        <v>2958465</v>
      </c>
      <c r="I3016" s="246">
        <v>1</v>
      </c>
      <c r="J3016" s="147" t="s">
        <v>1406</v>
      </c>
    </row>
    <row r="3017" spans="2:10" x14ac:dyDescent="0.2">
      <c r="B3017" s="148" t="s">
        <v>13248</v>
      </c>
      <c r="C3017" s="149" t="s">
        <v>4307</v>
      </c>
      <c r="D3017" s="147" t="s">
        <v>806</v>
      </c>
      <c r="E3017" s="147" t="s">
        <v>4285</v>
      </c>
      <c r="F3017" s="147" t="s">
        <v>21</v>
      </c>
      <c r="G3017" s="147" t="s">
        <v>15574</v>
      </c>
      <c r="H3017" s="246">
        <v>2958465</v>
      </c>
      <c r="I3017" s="246">
        <v>1</v>
      </c>
      <c r="J3017" s="147" t="s">
        <v>1406</v>
      </c>
    </row>
    <row r="3018" spans="2:10" x14ac:dyDescent="0.2">
      <c r="B3018" s="148" t="s">
        <v>13248</v>
      </c>
      <c r="C3018" s="149" t="s">
        <v>4299</v>
      </c>
      <c r="D3018" s="147" t="s">
        <v>806</v>
      </c>
      <c r="E3018" s="147" t="s">
        <v>4285</v>
      </c>
      <c r="F3018" s="147" t="s">
        <v>21</v>
      </c>
      <c r="G3018" s="147" t="s">
        <v>15574</v>
      </c>
      <c r="H3018" s="246">
        <v>2958465</v>
      </c>
      <c r="I3018" s="246">
        <v>1</v>
      </c>
      <c r="J3018" s="147" t="s">
        <v>1406</v>
      </c>
    </row>
    <row r="3019" spans="2:10" x14ac:dyDescent="0.2">
      <c r="B3019" s="148" t="s">
        <v>13248</v>
      </c>
      <c r="C3019" s="149" t="s">
        <v>4298</v>
      </c>
      <c r="D3019" s="147" t="s">
        <v>806</v>
      </c>
      <c r="E3019" s="147" t="s">
        <v>4285</v>
      </c>
      <c r="F3019" s="147" t="s">
        <v>21</v>
      </c>
      <c r="G3019" s="147" t="s">
        <v>15574</v>
      </c>
      <c r="H3019" s="246">
        <v>2958465</v>
      </c>
      <c r="I3019" s="246">
        <v>1</v>
      </c>
      <c r="J3019" s="147" t="s">
        <v>1406</v>
      </c>
    </row>
    <row r="3020" spans="2:10" x14ac:dyDescent="0.2">
      <c r="B3020" s="148" t="s">
        <v>13248</v>
      </c>
      <c r="C3020" s="149" t="s">
        <v>4320</v>
      </c>
      <c r="D3020" s="147" t="s">
        <v>807</v>
      </c>
      <c r="E3020" s="147" t="s">
        <v>4308</v>
      </c>
      <c r="F3020" s="147" t="s">
        <v>21</v>
      </c>
      <c r="G3020" s="147" t="s">
        <v>15575</v>
      </c>
      <c r="H3020" s="246">
        <v>2958465</v>
      </c>
      <c r="I3020" s="246">
        <v>1</v>
      </c>
      <c r="J3020" s="147" t="s">
        <v>1406</v>
      </c>
    </row>
    <row r="3021" spans="2:10" x14ac:dyDescent="0.2">
      <c r="B3021" s="148" t="s">
        <v>13248</v>
      </c>
      <c r="C3021" s="149" t="s">
        <v>4328</v>
      </c>
      <c r="D3021" s="147" t="s">
        <v>807</v>
      </c>
      <c r="E3021" s="147" t="s">
        <v>4308</v>
      </c>
      <c r="F3021" s="147" t="s">
        <v>21</v>
      </c>
      <c r="G3021" s="147" t="s">
        <v>15575</v>
      </c>
      <c r="H3021" s="246">
        <v>2958465</v>
      </c>
      <c r="I3021" s="246">
        <v>1</v>
      </c>
      <c r="J3021" s="147" t="s">
        <v>1406</v>
      </c>
    </row>
    <row r="3022" spans="2:10" x14ac:dyDescent="0.2">
      <c r="B3022" s="148" t="s">
        <v>13248</v>
      </c>
      <c r="C3022" s="149" t="s">
        <v>4329</v>
      </c>
      <c r="D3022" s="147" t="s">
        <v>807</v>
      </c>
      <c r="E3022" s="147" t="s">
        <v>4308</v>
      </c>
      <c r="F3022" s="147" t="s">
        <v>21</v>
      </c>
      <c r="G3022" s="147" t="s">
        <v>15575</v>
      </c>
      <c r="H3022" s="246">
        <v>2958465</v>
      </c>
      <c r="I3022" s="246">
        <v>1</v>
      </c>
      <c r="J3022" s="147" t="s">
        <v>1406</v>
      </c>
    </row>
    <row r="3023" spans="2:10" x14ac:dyDescent="0.2">
      <c r="B3023" s="148" t="s">
        <v>13248</v>
      </c>
      <c r="C3023" s="149" t="s">
        <v>4326</v>
      </c>
      <c r="D3023" s="147" t="s">
        <v>807</v>
      </c>
      <c r="E3023" s="147" t="s">
        <v>4308</v>
      </c>
      <c r="F3023" s="147" t="s">
        <v>21</v>
      </c>
      <c r="G3023" s="147" t="s">
        <v>15575</v>
      </c>
      <c r="H3023" s="246">
        <v>2958465</v>
      </c>
      <c r="I3023" s="246">
        <v>1</v>
      </c>
      <c r="J3023" s="147" t="s">
        <v>1406</v>
      </c>
    </row>
    <row r="3024" spans="2:10" x14ac:dyDescent="0.2">
      <c r="B3024" s="148" t="s">
        <v>13248</v>
      </c>
      <c r="C3024" s="149" t="s">
        <v>4319</v>
      </c>
      <c r="D3024" s="147" t="s">
        <v>807</v>
      </c>
      <c r="E3024" s="147" t="s">
        <v>4308</v>
      </c>
      <c r="F3024" s="147" t="s">
        <v>21</v>
      </c>
      <c r="G3024" s="147" t="s">
        <v>15575</v>
      </c>
      <c r="H3024" s="246">
        <v>2958465</v>
      </c>
      <c r="I3024" s="246">
        <v>1</v>
      </c>
      <c r="J3024" s="147" t="s">
        <v>1406</v>
      </c>
    </row>
    <row r="3025" spans="2:10" x14ac:dyDescent="0.2">
      <c r="B3025" s="148" t="s">
        <v>13248</v>
      </c>
      <c r="C3025" s="149" t="s">
        <v>4316</v>
      </c>
      <c r="D3025" s="147" t="s">
        <v>807</v>
      </c>
      <c r="E3025" s="147" t="s">
        <v>4308</v>
      </c>
      <c r="F3025" s="147" t="s">
        <v>21</v>
      </c>
      <c r="G3025" s="147" t="s">
        <v>15575</v>
      </c>
      <c r="H3025" s="246">
        <v>2958465</v>
      </c>
      <c r="I3025" s="246">
        <v>1</v>
      </c>
      <c r="J3025" s="147" t="s">
        <v>1406</v>
      </c>
    </row>
    <row r="3026" spans="2:10" x14ac:dyDescent="0.2">
      <c r="B3026" s="148" t="s">
        <v>13248</v>
      </c>
      <c r="C3026" s="149" t="s">
        <v>4309</v>
      </c>
      <c r="D3026" s="147" t="s">
        <v>807</v>
      </c>
      <c r="E3026" s="147" t="s">
        <v>4308</v>
      </c>
      <c r="F3026" s="147" t="s">
        <v>21</v>
      </c>
      <c r="G3026" s="147" t="s">
        <v>15575</v>
      </c>
      <c r="H3026" s="246">
        <v>2958465</v>
      </c>
      <c r="I3026" s="246">
        <v>1</v>
      </c>
      <c r="J3026" s="147" t="s">
        <v>1406</v>
      </c>
    </row>
    <row r="3027" spans="2:10" x14ac:dyDescent="0.2">
      <c r="B3027" s="148" t="s">
        <v>13248</v>
      </c>
      <c r="C3027" s="149" t="s">
        <v>4317</v>
      </c>
      <c r="D3027" s="147" t="s">
        <v>807</v>
      </c>
      <c r="E3027" s="147" t="s">
        <v>4308</v>
      </c>
      <c r="F3027" s="147" t="s">
        <v>21</v>
      </c>
      <c r="G3027" s="147" t="s">
        <v>15575</v>
      </c>
      <c r="H3027" s="246">
        <v>2958465</v>
      </c>
      <c r="I3027" s="246">
        <v>1</v>
      </c>
      <c r="J3027" s="147" t="s">
        <v>1406</v>
      </c>
    </row>
    <row r="3028" spans="2:10" x14ac:dyDescent="0.2">
      <c r="B3028" s="148" t="s">
        <v>13248</v>
      </c>
      <c r="C3028" s="149" t="s">
        <v>4313</v>
      </c>
      <c r="D3028" s="147" t="s">
        <v>807</v>
      </c>
      <c r="E3028" s="147" t="s">
        <v>4308</v>
      </c>
      <c r="F3028" s="147" t="s">
        <v>21</v>
      </c>
      <c r="G3028" s="147" t="s">
        <v>15575</v>
      </c>
      <c r="H3028" s="246">
        <v>2958465</v>
      </c>
      <c r="I3028" s="246">
        <v>1</v>
      </c>
      <c r="J3028" s="147" t="s">
        <v>1406</v>
      </c>
    </row>
    <row r="3029" spans="2:10" x14ac:dyDescent="0.2">
      <c r="B3029" s="148" t="s">
        <v>13248</v>
      </c>
      <c r="C3029" s="149" t="s">
        <v>4311</v>
      </c>
      <c r="D3029" s="147" t="s">
        <v>807</v>
      </c>
      <c r="E3029" s="147" t="s">
        <v>4308</v>
      </c>
      <c r="F3029" s="147" t="s">
        <v>21</v>
      </c>
      <c r="G3029" s="147" t="s">
        <v>15575</v>
      </c>
      <c r="H3029" s="246">
        <v>2958465</v>
      </c>
      <c r="I3029" s="246">
        <v>1</v>
      </c>
      <c r="J3029" s="147" t="s">
        <v>1406</v>
      </c>
    </row>
    <row r="3030" spans="2:10" x14ac:dyDescent="0.2">
      <c r="B3030" s="148" t="s">
        <v>13248</v>
      </c>
      <c r="C3030" s="149" t="s">
        <v>4315</v>
      </c>
      <c r="D3030" s="147" t="s">
        <v>807</v>
      </c>
      <c r="E3030" s="147" t="s">
        <v>4308</v>
      </c>
      <c r="F3030" s="147" t="s">
        <v>21</v>
      </c>
      <c r="G3030" s="147" t="s">
        <v>15575</v>
      </c>
      <c r="H3030" s="246">
        <v>2958465</v>
      </c>
      <c r="I3030" s="246">
        <v>1</v>
      </c>
      <c r="J3030" s="147" t="s">
        <v>1406</v>
      </c>
    </row>
    <row r="3031" spans="2:10" x14ac:dyDescent="0.2">
      <c r="B3031" s="148" t="s">
        <v>13248</v>
      </c>
      <c r="C3031" s="149" t="s">
        <v>4312</v>
      </c>
      <c r="D3031" s="147" t="s">
        <v>807</v>
      </c>
      <c r="E3031" s="147" t="s">
        <v>4308</v>
      </c>
      <c r="F3031" s="147" t="s">
        <v>21</v>
      </c>
      <c r="G3031" s="147" t="s">
        <v>15575</v>
      </c>
      <c r="H3031" s="246">
        <v>2958465</v>
      </c>
      <c r="I3031" s="246">
        <v>1</v>
      </c>
      <c r="J3031" s="147" t="s">
        <v>1406</v>
      </c>
    </row>
    <row r="3032" spans="2:10" x14ac:dyDescent="0.2">
      <c r="B3032" s="148" t="s">
        <v>13248</v>
      </c>
      <c r="C3032" s="149" t="s">
        <v>4325</v>
      </c>
      <c r="D3032" s="147" t="s">
        <v>807</v>
      </c>
      <c r="E3032" s="147" t="s">
        <v>4308</v>
      </c>
      <c r="F3032" s="147" t="s">
        <v>21</v>
      </c>
      <c r="G3032" s="147" t="s">
        <v>15575</v>
      </c>
      <c r="H3032" s="246">
        <v>2958465</v>
      </c>
      <c r="I3032" s="246">
        <v>1</v>
      </c>
      <c r="J3032" s="147" t="s">
        <v>1406</v>
      </c>
    </row>
    <row r="3033" spans="2:10" x14ac:dyDescent="0.2">
      <c r="B3033" s="148" t="s">
        <v>13248</v>
      </c>
      <c r="C3033" s="149" t="s">
        <v>4324</v>
      </c>
      <c r="D3033" s="147" t="s">
        <v>807</v>
      </c>
      <c r="E3033" s="147" t="s">
        <v>4308</v>
      </c>
      <c r="F3033" s="147" t="s">
        <v>21</v>
      </c>
      <c r="G3033" s="147" t="s">
        <v>15575</v>
      </c>
      <c r="H3033" s="246">
        <v>2958465</v>
      </c>
      <c r="I3033" s="246">
        <v>1</v>
      </c>
      <c r="J3033" s="147" t="s">
        <v>1406</v>
      </c>
    </row>
    <row r="3034" spans="2:10" x14ac:dyDescent="0.2">
      <c r="B3034" s="148" t="s">
        <v>13248</v>
      </c>
      <c r="C3034" s="149" t="s">
        <v>4310</v>
      </c>
      <c r="D3034" s="147" t="s">
        <v>807</v>
      </c>
      <c r="E3034" s="147" t="s">
        <v>4308</v>
      </c>
      <c r="F3034" s="147" t="s">
        <v>21</v>
      </c>
      <c r="G3034" s="147" t="s">
        <v>15575</v>
      </c>
      <c r="H3034" s="246">
        <v>2958465</v>
      </c>
      <c r="I3034" s="246">
        <v>1</v>
      </c>
      <c r="J3034" s="147" t="s">
        <v>1406</v>
      </c>
    </row>
    <row r="3035" spans="2:10" x14ac:dyDescent="0.2">
      <c r="B3035" s="148" t="s">
        <v>13248</v>
      </c>
      <c r="C3035" s="149" t="s">
        <v>4314</v>
      </c>
      <c r="D3035" s="147" t="s">
        <v>807</v>
      </c>
      <c r="E3035" s="147" t="s">
        <v>4308</v>
      </c>
      <c r="F3035" s="147" t="s">
        <v>21</v>
      </c>
      <c r="G3035" s="147" t="s">
        <v>15575</v>
      </c>
      <c r="H3035" s="246">
        <v>2958465</v>
      </c>
      <c r="I3035" s="246">
        <v>1</v>
      </c>
      <c r="J3035" s="147" t="s">
        <v>1406</v>
      </c>
    </row>
    <row r="3036" spans="2:10" x14ac:dyDescent="0.2">
      <c r="B3036" s="148" t="s">
        <v>13248</v>
      </c>
      <c r="C3036" s="149" t="s">
        <v>4318</v>
      </c>
      <c r="D3036" s="147" t="s">
        <v>807</v>
      </c>
      <c r="E3036" s="147" t="s">
        <v>4308</v>
      </c>
      <c r="F3036" s="147" t="s">
        <v>21</v>
      </c>
      <c r="G3036" s="147" t="s">
        <v>15575</v>
      </c>
      <c r="H3036" s="246">
        <v>2958465</v>
      </c>
      <c r="I3036" s="246">
        <v>1</v>
      </c>
      <c r="J3036" s="147" t="s">
        <v>1406</v>
      </c>
    </row>
    <row r="3037" spans="2:10" x14ac:dyDescent="0.2">
      <c r="B3037" s="148" t="s">
        <v>13248</v>
      </c>
      <c r="C3037" s="149" t="s">
        <v>4327</v>
      </c>
      <c r="D3037" s="147" t="s">
        <v>807</v>
      </c>
      <c r="E3037" s="147" t="s">
        <v>4308</v>
      </c>
      <c r="F3037" s="147" t="s">
        <v>21</v>
      </c>
      <c r="G3037" s="147" t="s">
        <v>15575</v>
      </c>
      <c r="H3037" s="246">
        <v>2958465</v>
      </c>
      <c r="I3037" s="246">
        <v>1</v>
      </c>
      <c r="J3037" s="147" t="s">
        <v>1406</v>
      </c>
    </row>
    <row r="3038" spans="2:10" x14ac:dyDescent="0.2">
      <c r="B3038" s="148" t="s">
        <v>13248</v>
      </c>
      <c r="C3038" s="149" t="s">
        <v>4323</v>
      </c>
      <c r="D3038" s="147" t="s">
        <v>807</v>
      </c>
      <c r="E3038" s="147" t="s">
        <v>4308</v>
      </c>
      <c r="F3038" s="147" t="s">
        <v>21</v>
      </c>
      <c r="G3038" s="147" t="s">
        <v>15575</v>
      </c>
      <c r="H3038" s="246">
        <v>2958465</v>
      </c>
      <c r="I3038" s="246">
        <v>1</v>
      </c>
      <c r="J3038" s="147" t="s">
        <v>1406</v>
      </c>
    </row>
    <row r="3039" spans="2:10" x14ac:dyDescent="0.2">
      <c r="B3039" s="148" t="s">
        <v>13248</v>
      </c>
      <c r="C3039" s="149" t="s">
        <v>4330</v>
      </c>
      <c r="D3039" s="147" t="s">
        <v>807</v>
      </c>
      <c r="E3039" s="147" t="s">
        <v>4308</v>
      </c>
      <c r="F3039" s="147" t="s">
        <v>21</v>
      </c>
      <c r="G3039" s="147" t="s">
        <v>15575</v>
      </c>
      <c r="H3039" s="246">
        <v>2958465</v>
      </c>
      <c r="I3039" s="246">
        <v>1</v>
      </c>
      <c r="J3039" s="147" t="s">
        <v>1406</v>
      </c>
    </row>
    <row r="3040" spans="2:10" x14ac:dyDescent="0.2">
      <c r="B3040" s="148" t="s">
        <v>13248</v>
      </c>
      <c r="C3040" s="149" t="s">
        <v>4322</v>
      </c>
      <c r="D3040" s="147" t="s">
        <v>807</v>
      </c>
      <c r="E3040" s="147" t="s">
        <v>4308</v>
      </c>
      <c r="F3040" s="147" t="s">
        <v>21</v>
      </c>
      <c r="G3040" s="147" t="s">
        <v>15575</v>
      </c>
      <c r="H3040" s="246">
        <v>2958465</v>
      </c>
      <c r="I3040" s="246">
        <v>1</v>
      </c>
      <c r="J3040" s="147" t="s">
        <v>1406</v>
      </c>
    </row>
    <row r="3041" spans="2:10" x14ac:dyDescent="0.2">
      <c r="B3041" s="148" t="s">
        <v>13248</v>
      </c>
      <c r="C3041" s="149" t="s">
        <v>4321</v>
      </c>
      <c r="D3041" s="147" t="s">
        <v>807</v>
      </c>
      <c r="E3041" s="147" t="s">
        <v>4308</v>
      </c>
      <c r="F3041" s="147" t="s">
        <v>21</v>
      </c>
      <c r="G3041" s="147" t="s">
        <v>15575</v>
      </c>
      <c r="H3041" s="246">
        <v>2958465</v>
      </c>
      <c r="I3041" s="246">
        <v>1</v>
      </c>
      <c r="J3041" s="147" t="s">
        <v>1406</v>
      </c>
    </row>
    <row r="3042" spans="2:10" x14ac:dyDescent="0.2">
      <c r="B3042" s="148" t="s">
        <v>13248</v>
      </c>
      <c r="C3042" s="149" t="s">
        <v>4343</v>
      </c>
      <c r="D3042" s="147" t="s">
        <v>808</v>
      </c>
      <c r="E3042" s="147" t="s">
        <v>4331</v>
      </c>
      <c r="F3042" s="147" t="s">
        <v>21</v>
      </c>
      <c r="G3042" s="147" t="s">
        <v>15576</v>
      </c>
      <c r="H3042" s="246">
        <v>2958465</v>
      </c>
      <c r="I3042" s="246">
        <v>1</v>
      </c>
      <c r="J3042" s="147" t="s">
        <v>1406</v>
      </c>
    </row>
    <row r="3043" spans="2:10" x14ac:dyDescent="0.2">
      <c r="B3043" s="148" t="s">
        <v>13248</v>
      </c>
      <c r="C3043" s="149" t="s">
        <v>4351</v>
      </c>
      <c r="D3043" s="147" t="s">
        <v>808</v>
      </c>
      <c r="E3043" s="147" t="s">
        <v>4331</v>
      </c>
      <c r="F3043" s="147" t="s">
        <v>21</v>
      </c>
      <c r="G3043" s="147" t="s">
        <v>15576</v>
      </c>
      <c r="H3043" s="246">
        <v>2958465</v>
      </c>
      <c r="I3043" s="246">
        <v>1</v>
      </c>
      <c r="J3043" s="147" t="s">
        <v>1406</v>
      </c>
    </row>
    <row r="3044" spans="2:10" x14ac:dyDescent="0.2">
      <c r="B3044" s="148" t="s">
        <v>13248</v>
      </c>
      <c r="C3044" s="149" t="s">
        <v>4352</v>
      </c>
      <c r="D3044" s="147" t="s">
        <v>808</v>
      </c>
      <c r="E3044" s="147" t="s">
        <v>4331</v>
      </c>
      <c r="F3044" s="147" t="s">
        <v>21</v>
      </c>
      <c r="G3044" s="147" t="s">
        <v>15576</v>
      </c>
      <c r="H3044" s="246">
        <v>2958465</v>
      </c>
      <c r="I3044" s="246">
        <v>1</v>
      </c>
      <c r="J3044" s="147" t="s">
        <v>1406</v>
      </c>
    </row>
    <row r="3045" spans="2:10" x14ac:dyDescent="0.2">
      <c r="B3045" s="148" t="s">
        <v>13248</v>
      </c>
      <c r="C3045" s="149" t="s">
        <v>4349</v>
      </c>
      <c r="D3045" s="147" t="s">
        <v>808</v>
      </c>
      <c r="E3045" s="147" t="s">
        <v>4331</v>
      </c>
      <c r="F3045" s="147" t="s">
        <v>21</v>
      </c>
      <c r="G3045" s="147" t="s">
        <v>15576</v>
      </c>
      <c r="H3045" s="246">
        <v>2958465</v>
      </c>
      <c r="I3045" s="246">
        <v>1</v>
      </c>
      <c r="J3045" s="147" t="s">
        <v>1406</v>
      </c>
    </row>
    <row r="3046" spans="2:10" x14ac:dyDescent="0.2">
      <c r="B3046" s="148" t="s">
        <v>13248</v>
      </c>
      <c r="C3046" s="149" t="s">
        <v>4342</v>
      </c>
      <c r="D3046" s="147" t="s">
        <v>808</v>
      </c>
      <c r="E3046" s="147" t="s">
        <v>4331</v>
      </c>
      <c r="F3046" s="147" t="s">
        <v>21</v>
      </c>
      <c r="G3046" s="147" t="s">
        <v>15576</v>
      </c>
      <c r="H3046" s="246">
        <v>2958465</v>
      </c>
      <c r="I3046" s="246">
        <v>1</v>
      </c>
      <c r="J3046" s="147" t="s">
        <v>1406</v>
      </c>
    </row>
    <row r="3047" spans="2:10" x14ac:dyDescent="0.2">
      <c r="B3047" s="148" t="s">
        <v>13248</v>
      </c>
      <c r="C3047" s="149" t="s">
        <v>4339</v>
      </c>
      <c r="D3047" s="147" t="s">
        <v>808</v>
      </c>
      <c r="E3047" s="147" t="s">
        <v>4331</v>
      </c>
      <c r="F3047" s="147" t="s">
        <v>21</v>
      </c>
      <c r="G3047" s="147" t="s">
        <v>15576</v>
      </c>
      <c r="H3047" s="246">
        <v>2958465</v>
      </c>
      <c r="I3047" s="246">
        <v>1</v>
      </c>
      <c r="J3047" s="147" t="s">
        <v>1406</v>
      </c>
    </row>
    <row r="3048" spans="2:10" x14ac:dyDescent="0.2">
      <c r="B3048" s="148" t="s">
        <v>13248</v>
      </c>
      <c r="C3048" s="149" t="s">
        <v>4332</v>
      </c>
      <c r="D3048" s="147" t="s">
        <v>808</v>
      </c>
      <c r="E3048" s="147" t="s">
        <v>4331</v>
      </c>
      <c r="F3048" s="147" t="s">
        <v>21</v>
      </c>
      <c r="G3048" s="147" t="s">
        <v>15576</v>
      </c>
      <c r="H3048" s="246">
        <v>2958465</v>
      </c>
      <c r="I3048" s="246">
        <v>1</v>
      </c>
      <c r="J3048" s="147" t="s">
        <v>1406</v>
      </c>
    </row>
    <row r="3049" spans="2:10" x14ac:dyDescent="0.2">
      <c r="B3049" s="148" t="s">
        <v>13248</v>
      </c>
      <c r="C3049" s="149" t="s">
        <v>4340</v>
      </c>
      <c r="D3049" s="147" t="s">
        <v>808</v>
      </c>
      <c r="E3049" s="147" t="s">
        <v>4331</v>
      </c>
      <c r="F3049" s="147" t="s">
        <v>21</v>
      </c>
      <c r="G3049" s="147" t="s">
        <v>15576</v>
      </c>
      <c r="H3049" s="246">
        <v>2958465</v>
      </c>
      <c r="I3049" s="246">
        <v>1</v>
      </c>
      <c r="J3049" s="147" t="s">
        <v>1406</v>
      </c>
    </row>
    <row r="3050" spans="2:10" x14ac:dyDescent="0.2">
      <c r="B3050" s="148" t="s">
        <v>13248</v>
      </c>
      <c r="C3050" s="149" t="s">
        <v>4336</v>
      </c>
      <c r="D3050" s="147" t="s">
        <v>808</v>
      </c>
      <c r="E3050" s="147" t="s">
        <v>4331</v>
      </c>
      <c r="F3050" s="147" t="s">
        <v>21</v>
      </c>
      <c r="G3050" s="147" t="s">
        <v>15576</v>
      </c>
      <c r="H3050" s="246">
        <v>2958465</v>
      </c>
      <c r="I3050" s="246">
        <v>1</v>
      </c>
      <c r="J3050" s="147" t="s">
        <v>1406</v>
      </c>
    </row>
    <row r="3051" spans="2:10" x14ac:dyDescent="0.2">
      <c r="B3051" s="148" t="s">
        <v>13248</v>
      </c>
      <c r="C3051" s="149" t="s">
        <v>4334</v>
      </c>
      <c r="D3051" s="147" t="s">
        <v>808</v>
      </c>
      <c r="E3051" s="147" t="s">
        <v>4331</v>
      </c>
      <c r="F3051" s="147" t="s">
        <v>21</v>
      </c>
      <c r="G3051" s="147" t="s">
        <v>15576</v>
      </c>
      <c r="H3051" s="246">
        <v>2958465</v>
      </c>
      <c r="I3051" s="246">
        <v>1</v>
      </c>
      <c r="J3051" s="147" t="s">
        <v>1406</v>
      </c>
    </row>
    <row r="3052" spans="2:10" x14ac:dyDescent="0.2">
      <c r="B3052" s="148" t="s">
        <v>13248</v>
      </c>
      <c r="C3052" s="149" t="s">
        <v>4338</v>
      </c>
      <c r="D3052" s="147" t="s">
        <v>808</v>
      </c>
      <c r="E3052" s="147" t="s">
        <v>4331</v>
      </c>
      <c r="F3052" s="147" t="s">
        <v>21</v>
      </c>
      <c r="G3052" s="147" t="s">
        <v>15576</v>
      </c>
      <c r="H3052" s="246">
        <v>2958465</v>
      </c>
      <c r="I3052" s="246">
        <v>1</v>
      </c>
      <c r="J3052" s="147" t="s">
        <v>1406</v>
      </c>
    </row>
    <row r="3053" spans="2:10" x14ac:dyDescent="0.2">
      <c r="B3053" s="148" t="s">
        <v>13248</v>
      </c>
      <c r="C3053" s="149" t="s">
        <v>4335</v>
      </c>
      <c r="D3053" s="147" t="s">
        <v>808</v>
      </c>
      <c r="E3053" s="147" t="s">
        <v>4331</v>
      </c>
      <c r="F3053" s="147" t="s">
        <v>21</v>
      </c>
      <c r="G3053" s="147" t="s">
        <v>15576</v>
      </c>
      <c r="H3053" s="246">
        <v>2958465</v>
      </c>
      <c r="I3053" s="246">
        <v>1</v>
      </c>
      <c r="J3053" s="147" t="s">
        <v>1406</v>
      </c>
    </row>
    <row r="3054" spans="2:10" x14ac:dyDescent="0.2">
      <c r="B3054" s="148" t="s">
        <v>13248</v>
      </c>
      <c r="C3054" s="149" t="s">
        <v>4348</v>
      </c>
      <c r="D3054" s="147" t="s">
        <v>808</v>
      </c>
      <c r="E3054" s="147" t="s">
        <v>4331</v>
      </c>
      <c r="F3054" s="147" t="s">
        <v>21</v>
      </c>
      <c r="G3054" s="147" t="s">
        <v>15576</v>
      </c>
      <c r="H3054" s="246">
        <v>2958465</v>
      </c>
      <c r="I3054" s="246">
        <v>1</v>
      </c>
      <c r="J3054" s="147" t="s">
        <v>1406</v>
      </c>
    </row>
    <row r="3055" spans="2:10" x14ac:dyDescent="0.2">
      <c r="B3055" s="148" t="s">
        <v>13248</v>
      </c>
      <c r="C3055" s="149" t="s">
        <v>4347</v>
      </c>
      <c r="D3055" s="147" t="s">
        <v>808</v>
      </c>
      <c r="E3055" s="147" t="s">
        <v>4331</v>
      </c>
      <c r="F3055" s="147" t="s">
        <v>21</v>
      </c>
      <c r="G3055" s="147" t="s">
        <v>15576</v>
      </c>
      <c r="H3055" s="246">
        <v>2958465</v>
      </c>
      <c r="I3055" s="246">
        <v>1</v>
      </c>
      <c r="J3055" s="147" t="s">
        <v>1406</v>
      </c>
    </row>
    <row r="3056" spans="2:10" x14ac:dyDescent="0.2">
      <c r="B3056" s="148" t="s">
        <v>13248</v>
      </c>
      <c r="C3056" s="149" t="s">
        <v>4333</v>
      </c>
      <c r="D3056" s="147" t="s">
        <v>808</v>
      </c>
      <c r="E3056" s="147" t="s">
        <v>4331</v>
      </c>
      <c r="F3056" s="147" t="s">
        <v>21</v>
      </c>
      <c r="G3056" s="147" t="s">
        <v>15576</v>
      </c>
      <c r="H3056" s="246">
        <v>2958465</v>
      </c>
      <c r="I3056" s="246">
        <v>1</v>
      </c>
      <c r="J3056" s="147" t="s">
        <v>1406</v>
      </c>
    </row>
    <row r="3057" spans="2:10" x14ac:dyDescent="0.2">
      <c r="B3057" s="148" t="s">
        <v>13248</v>
      </c>
      <c r="C3057" s="149" t="s">
        <v>4337</v>
      </c>
      <c r="D3057" s="147" t="s">
        <v>808</v>
      </c>
      <c r="E3057" s="147" t="s">
        <v>4331</v>
      </c>
      <c r="F3057" s="147" t="s">
        <v>21</v>
      </c>
      <c r="G3057" s="147" t="s">
        <v>15576</v>
      </c>
      <c r="H3057" s="246">
        <v>2958465</v>
      </c>
      <c r="I3057" s="246">
        <v>1</v>
      </c>
      <c r="J3057" s="147" t="s">
        <v>1406</v>
      </c>
    </row>
    <row r="3058" spans="2:10" x14ac:dyDescent="0.2">
      <c r="B3058" s="148" t="s">
        <v>13248</v>
      </c>
      <c r="C3058" s="149" t="s">
        <v>4341</v>
      </c>
      <c r="D3058" s="147" t="s">
        <v>808</v>
      </c>
      <c r="E3058" s="147" t="s">
        <v>4331</v>
      </c>
      <c r="F3058" s="147" t="s">
        <v>21</v>
      </c>
      <c r="G3058" s="147" t="s">
        <v>15576</v>
      </c>
      <c r="H3058" s="246">
        <v>2958465</v>
      </c>
      <c r="I3058" s="246">
        <v>1</v>
      </c>
      <c r="J3058" s="147" t="s">
        <v>1406</v>
      </c>
    </row>
    <row r="3059" spans="2:10" x14ac:dyDescent="0.2">
      <c r="B3059" s="148" t="s">
        <v>13248</v>
      </c>
      <c r="C3059" s="149" t="s">
        <v>4350</v>
      </c>
      <c r="D3059" s="147" t="s">
        <v>808</v>
      </c>
      <c r="E3059" s="147" t="s">
        <v>4331</v>
      </c>
      <c r="F3059" s="147" t="s">
        <v>21</v>
      </c>
      <c r="G3059" s="147" t="s">
        <v>15576</v>
      </c>
      <c r="H3059" s="246">
        <v>2958465</v>
      </c>
      <c r="I3059" s="246">
        <v>1</v>
      </c>
      <c r="J3059" s="147" t="s">
        <v>1406</v>
      </c>
    </row>
    <row r="3060" spans="2:10" x14ac:dyDescent="0.2">
      <c r="B3060" s="148" t="s">
        <v>13248</v>
      </c>
      <c r="C3060" s="149" t="s">
        <v>4346</v>
      </c>
      <c r="D3060" s="147" t="s">
        <v>808</v>
      </c>
      <c r="E3060" s="147" t="s">
        <v>4331</v>
      </c>
      <c r="F3060" s="147" t="s">
        <v>21</v>
      </c>
      <c r="G3060" s="147" t="s">
        <v>15576</v>
      </c>
      <c r="H3060" s="246">
        <v>2958465</v>
      </c>
      <c r="I3060" s="246">
        <v>1</v>
      </c>
      <c r="J3060" s="147" t="s">
        <v>1406</v>
      </c>
    </row>
    <row r="3061" spans="2:10" x14ac:dyDescent="0.2">
      <c r="B3061" s="148" t="s">
        <v>13248</v>
      </c>
      <c r="C3061" s="149" t="s">
        <v>4353</v>
      </c>
      <c r="D3061" s="147" t="s">
        <v>808</v>
      </c>
      <c r="E3061" s="147" t="s">
        <v>4331</v>
      </c>
      <c r="F3061" s="147" t="s">
        <v>21</v>
      </c>
      <c r="G3061" s="147" t="s">
        <v>15576</v>
      </c>
      <c r="H3061" s="246">
        <v>2958465</v>
      </c>
      <c r="I3061" s="246">
        <v>1</v>
      </c>
      <c r="J3061" s="147" t="s">
        <v>1406</v>
      </c>
    </row>
    <row r="3062" spans="2:10" x14ac:dyDescent="0.2">
      <c r="B3062" s="148" t="s">
        <v>13248</v>
      </c>
      <c r="C3062" s="149" t="s">
        <v>4345</v>
      </c>
      <c r="D3062" s="147" t="s">
        <v>808</v>
      </c>
      <c r="E3062" s="147" t="s">
        <v>4331</v>
      </c>
      <c r="F3062" s="147" t="s">
        <v>21</v>
      </c>
      <c r="G3062" s="147" t="s">
        <v>15576</v>
      </c>
      <c r="H3062" s="246">
        <v>2958465</v>
      </c>
      <c r="I3062" s="246">
        <v>1</v>
      </c>
      <c r="J3062" s="147" t="s">
        <v>1406</v>
      </c>
    </row>
    <row r="3063" spans="2:10" x14ac:dyDescent="0.2">
      <c r="B3063" s="148" t="s">
        <v>13248</v>
      </c>
      <c r="C3063" s="149" t="s">
        <v>4344</v>
      </c>
      <c r="D3063" s="147" t="s">
        <v>808</v>
      </c>
      <c r="E3063" s="147" t="s">
        <v>4331</v>
      </c>
      <c r="F3063" s="147" t="s">
        <v>21</v>
      </c>
      <c r="G3063" s="147" t="s">
        <v>15576</v>
      </c>
      <c r="H3063" s="246">
        <v>2958465</v>
      </c>
      <c r="I3063" s="246">
        <v>1</v>
      </c>
      <c r="J3063" s="147" t="s">
        <v>1406</v>
      </c>
    </row>
    <row r="3064" spans="2:10" x14ac:dyDescent="0.2">
      <c r="B3064" s="148" t="s">
        <v>13248</v>
      </c>
      <c r="C3064" s="149" t="s">
        <v>4366</v>
      </c>
      <c r="D3064" s="147" t="s">
        <v>809</v>
      </c>
      <c r="E3064" s="147" t="s">
        <v>4354</v>
      </c>
      <c r="F3064" s="147" t="s">
        <v>21</v>
      </c>
      <c r="G3064" s="147" t="s">
        <v>15577</v>
      </c>
      <c r="H3064" s="246">
        <v>2958465</v>
      </c>
      <c r="I3064" s="246">
        <v>1</v>
      </c>
      <c r="J3064" s="147" t="s">
        <v>1406</v>
      </c>
    </row>
    <row r="3065" spans="2:10" x14ac:dyDescent="0.2">
      <c r="B3065" s="148" t="s">
        <v>13248</v>
      </c>
      <c r="C3065" s="149" t="s">
        <v>4374</v>
      </c>
      <c r="D3065" s="147" t="s">
        <v>809</v>
      </c>
      <c r="E3065" s="147" t="s">
        <v>4354</v>
      </c>
      <c r="F3065" s="147" t="s">
        <v>21</v>
      </c>
      <c r="G3065" s="147" t="s">
        <v>15577</v>
      </c>
      <c r="H3065" s="246">
        <v>2958465</v>
      </c>
      <c r="I3065" s="246">
        <v>1</v>
      </c>
      <c r="J3065" s="147" t="s">
        <v>1406</v>
      </c>
    </row>
    <row r="3066" spans="2:10" x14ac:dyDescent="0.2">
      <c r="B3066" s="148" t="s">
        <v>13248</v>
      </c>
      <c r="C3066" s="149" t="s">
        <v>4375</v>
      </c>
      <c r="D3066" s="147" t="s">
        <v>809</v>
      </c>
      <c r="E3066" s="147" t="s">
        <v>4354</v>
      </c>
      <c r="F3066" s="147" t="s">
        <v>21</v>
      </c>
      <c r="G3066" s="147" t="s">
        <v>15577</v>
      </c>
      <c r="H3066" s="246">
        <v>2958465</v>
      </c>
      <c r="I3066" s="246">
        <v>1</v>
      </c>
      <c r="J3066" s="147" t="s">
        <v>1406</v>
      </c>
    </row>
    <row r="3067" spans="2:10" x14ac:dyDescent="0.2">
      <c r="B3067" s="148" t="s">
        <v>13248</v>
      </c>
      <c r="C3067" s="149" t="s">
        <v>4372</v>
      </c>
      <c r="D3067" s="147" t="s">
        <v>809</v>
      </c>
      <c r="E3067" s="147" t="s">
        <v>4354</v>
      </c>
      <c r="F3067" s="147" t="s">
        <v>21</v>
      </c>
      <c r="G3067" s="147" t="s">
        <v>15577</v>
      </c>
      <c r="H3067" s="246">
        <v>2958465</v>
      </c>
      <c r="I3067" s="246">
        <v>1</v>
      </c>
      <c r="J3067" s="147" t="s">
        <v>1406</v>
      </c>
    </row>
    <row r="3068" spans="2:10" x14ac:dyDescent="0.2">
      <c r="B3068" s="148" t="s">
        <v>13248</v>
      </c>
      <c r="C3068" s="149" t="s">
        <v>4365</v>
      </c>
      <c r="D3068" s="147" t="s">
        <v>809</v>
      </c>
      <c r="E3068" s="147" t="s">
        <v>4354</v>
      </c>
      <c r="F3068" s="147" t="s">
        <v>21</v>
      </c>
      <c r="G3068" s="147" t="s">
        <v>15577</v>
      </c>
      <c r="H3068" s="246">
        <v>2958465</v>
      </c>
      <c r="I3068" s="246">
        <v>1</v>
      </c>
      <c r="J3068" s="147" t="s">
        <v>1406</v>
      </c>
    </row>
    <row r="3069" spans="2:10" x14ac:dyDescent="0.2">
      <c r="B3069" s="148" t="s">
        <v>13248</v>
      </c>
      <c r="C3069" s="149" t="s">
        <v>4362</v>
      </c>
      <c r="D3069" s="147" t="s">
        <v>809</v>
      </c>
      <c r="E3069" s="147" t="s">
        <v>4354</v>
      </c>
      <c r="F3069" s="147" t="s">
        <v>21</v>
      </c>
      <c r="G3069" s="147" t="s">
        <v>15577</v>
      </c>
      <c r="H3069" s="246">
        <v>2958465</v>
      </c>
      <c r="I3069" s="246">
        <v>1</v>
      </c>
      <c r="J3069" s="147" t="s">
        <v>1406</v>
      </c>
    </row>
    <row r="3070" spans="2:10" x14ac:dyDescent="0.2">
      <c r="B3070" s="148" t="s">
        <v>13248</v>
      </c>
      <c r="C3070" s="149" t="s">
        <v>4355</v>
      </c>
      <c r="D3070" s="147" t="s">
        <v>809</v>
      </c>
      <c r="E3070" s="147" t="s">
        <v>4354</v>
      </c>
      <c r="F3070" s="147" t="s">
        <v>21</v>
      </c>
      <c r="G3070" s="147" t="s">
        <v>15577</v>
      </c>
      <c r="H3070" s="246">
        <v>2958465</v>
      </c>
      <c r="I3070" s="246">
        <v>1</v>
      </c>
      <c r="J3070" s="147" t="s">
        <v>1406</v>
      </c>
    </row>
    <row r="3071" spans="2:10" x14ac:dyDescent="0.2">
      <c r="B3071" s="148" t="s">
        <v>13248</v>
      </c>
      <c r="C3071" s="149" t="s">
        <v>4363</v>
      </c>
      <c r="D3071" s="147" t="s">
        <v>809</v>
      </c>
      <c r="E3071" s="147" t="s">
        <v>4354</v>
      </c>
      <c r="F3071" s="147" t="s">
        <v>21</v>
      </c>
      <c r="G3071" s="147" t="s">
        <v>15577</v>
      </c>
      <c r="H3071" s="246">
        <v>2958465</v>
      </c>
      <c r="I3071" s="246">
        <v>1</v>
      </c>
      <c r="J3071" s="147" t="s">
        <v>1406</v>
      </c>
    </row>
    <row r="3072" spans="2:10" x14ac:dyDescent="0.2">
      <c r="B3072" s="148" t="s">
        <v>13248</v>
      </c>
      <c r="C3072" s="149" t="s">
        <v>4359</v>
      </c>
      <c r="D3072" s="147" t="s">
        <v>809</v>
      </c>
      <c r="E3072" s="147" t="s">
        <v>4354</v>
      </c>
      <c r="F3072" s="147" t="s">
        <v>21</v>
      </c>
      <c r="G3072" s="147" t="s">
        <v>15577</v>
      </c>
      <c r="H3072" s="246">
        <v>2958465</v>
      </c>
      <c r="I3072" s="246">
        <v>1</v>
      </c>
      <c r="J3072" s="147" t="s">
        <v>1406</v>
      </c>
    </row>
    <row r="3073" spans="2:10" x14ac:dyDescent="0.2">
      <c r="B3073" s="148" t="s">
        <v>13248</v>
      </c>
      <c r="C3073" s="149" t="s">
        <v>4357</v>
      </c>
      <c r="D3073" s="147" t="s">
        <v>809</v>
      </c>
      <c r="E3073" s="147" t="s">
        <v>4354</v>
      </c>
      <c r="F3073" s="147" t="s">
        <v>21</v>
      </c>
      <c r="G3073" s="147" t="s">
        <v>15577</v>
      </c>
      <c r="H3073" s="246">
        <v>2958465</v>
      </c>
      <c r="I3073" s="246">
        <v>1</v>
      </c>
      <c r="J3073" s="147" t="s">
        <v>1406</v>
      </c>
    </row>
    <row r="3074" spans="2:10" x14ac:dyDescent="0.2">
      <c r="B3074" s="148" t="s">
        <v>13248</v>
      </c>
      <c r="C3074" s="149" t="s">
        <v>4361</v>
      </c>
      <c r="D3074" s="147" t="s">
        <v>809</v>
      </c>
      <c r="E3074" s="147" t="s">
        <v>4354</v>
      </c>
      <c r="F3074" s="147" t="s">
        <v>21</v>
      </c>
      <c r="G3074" s="147" t="s">
        <v>15577</v>
      </c>
      <c r="H3074" s="246">
        <v>2958465</v>
      </c>
      <c r="I3074" s="246">
        <v>1</v>
      </c>
      <c r="J3074" s="147" t="s">
        <v>1406</v>
      </c>
    </row>
    <row r="3075" spans="2:10" x14ac:dyDescent="0.2">
      <c r="B3075" s="148" t="s">
        <v>13248</v>
      </c>
      <c r="C3075" s="149" t="s">
        <v>4358</v>
      </c>
      <c r="D3075" s="147" t="s">
        <v>809</v>
      </c>
      <c r="E3075" s="147" t="s">
        <v>4354</v>
      </c>
      <c r="F3075" s="147" t="s">
        <v>21</v>
      </c>
      <c r="G3075" s="147" t="s">
        <v>15577</v>
      </c>
      <c r="H3075" s="246">
        <v>2958465</v>
      </c>
      <c r="I3075" s="246">
        <v>1</v>
      </c>
      <c r="J3075" s="147" t="s">
        <v>1406</v>
      </c>
    </row>
    <row r="3076" spans="2:10" x14ac:dyDescent="0.2">
      <c r="B3076" s="148" t="s">
        <v>13248</v>
      </c>
      <c r="C3076" s="149" t="s">
        <v>4371</v>
      </c>
      <c r="D3076" s="147" t="s">
        <v>809</v>
      </c>
      <c r="E3076" s="147" t="s">
        <v>4354</v>
      </c>
      <c r="F3076" s="147" t="s">
        <v>21</v>
      </c>
      <c r="G3076" s="147" t="s">
        <v>15577</v>
      </c>
      <c r="H3076" s="246">
        <v>2958465</v>
      </c>
      <c r="I3076" s="246">
        <v>1</v>
      </c>
      <c r="J3076" s="147" t="s">
        <v>1406</v>
      </c>
    </row>
    <row r="3077" spans="2:10" x14ac:dyDescent="0.2">
      <c r="B3077" s="148" t="s">
        <v>13248</v>
      </c>
      <c r="C3077" s="149" t="s">
        <v>4370</v>
      </c>
      <c r="D3077" s="147" t="s">
        <v>809</v>
      </c>
      <c r="E3077" s="147" t="s">
        <v>4354</v>
      </c>
      <c r="F3077" s="147" t="s">
        <v>21</v>
      </c>
      <c r="G3077" s="147" t="s">
        <v>15577</v>
      </c>
      <c r="H3077" s="246">
        <v>2958465</v>
      </c>
      <c r="I3077" s="246">
        <v>1</v>
      </c>
      <c r="J3077" s="147" t="s">
        <v>1406</v>
      </c>
    </row>
    <row r="3078" spans="2:10" x14ac:dyDescent="0.2">
      <c r="B3078" s="148" t="s">
        <v>13248</v>
      </c>
      <c r="C3078" s="149" t="s">
        <v>4356</v>
      </c>
      <c r="D3078" s="147" t="s">
        <v>809</v>
      </c>
      <c r="E3078" s="147" t="s">
        <v>4354</v>
      </c>
      <c r="F3078" s="147" t="s">
        <v>21</v>
      </c>
      <c r="G3078" s="147" t="s">
        <v>15577</v>
      </c>
      <c r="H3078" s="246">
        <v>2958465</v>
      </c>
      <c r="I3078" s="246">
        <v>1</v>
      </c>
      <c r="J3078" s="147" t="s">
        <v>1406</v>
      </c>
    </row>
    <row r="3079" spans="2:10" x14ac:dyDescent="0.2">
      <c r="B3079" s="148" t="s">
        <v>13248</v>
      </c>
      <c r="C3079" s="149" t="s">
        <v>4360</v>
      </c>
      <c r="D3079" s="147" t="s">
        <v>809</v>
      </c>
      <c r="E3079" s="147" t="s">
        <v>4354</v>
      </c>
      <c r="F3079" s="147" t="s">
        <v>21</v>
      </c>
      <c r="G3079" s="147" t="s">
        <v>15577</v>
      </c>
      <c r="H3079" s="246">
        <v>2958465</v>
      </c>
      <c r="I3079" s="246">
        <v>1</v>
      </c>
      <c r="J3079" s="147" t="s">
        <v>1406</v>
      </c>
    </row>
    <row r="3080" spans="2:10" x14ac:dyDescent="0.2">
      <c r="B3080" s="148" t="s">
        <v>13248</v>
      </c>
      <c r="C3080" s="149" t="s">
        <v>4364</v>
      </c>
      <c r="D3080" s="147" t="s">
        <v>809</v>
      </c>
      <c r="E3080" s="147" t="s">
        <v>4354</v>
      </c>
      <c r="F3080" s="147" t="s">
        <v>21</v>
      </c>
      <c r="G3080" s="147" t="s">
        <v>15577</v>
      </c>
      <c r="H3080" s="246">
        <v>2958465</v>
      </c>
      <c r="I3080" s="246">
        <v>1</v>
      </c>
      <c r="J3080" s="147" t="s">
        <v>1406</v>
      </c>
    </row>
    <row r="3081" spans="2:10" x14ac:dyDescent="0.2">
      <c r="B3081" s="148" t="s">
        <v>13248</v>
      </c>
      <c r="C3081" s="149" t="s">
        <v>4373</v>
      </c>
      <c r="D3081" s="147" t="s">
        <v>809</v>
      </c>
      <c r="E3081" s="147" t="s">
        <v>4354</v>
      </c>
      <c r="F3081" s="147" t="s">
        <v>21</v>
      </c>
      <c r="G3081" s="147" t="s">
        <v>15577</v>
      </c>
      <c r="H3081" s="246">
        <v>2958465</v>
      </c>
      <c r="I3081" s="246">
        <v>1</v>
      </c>
      <c r="J3081" s="147" t="s">
        <v>1406</v>
      </c>
    </row>
    <row r="3082" spans="2:10" x14ac:dyDescent="0.2">
      <c r="B3082" s="148" t="s">
        <v>13248</v>
      </c>
      <c r="C3082" s="149" t="s">
        <v>4369</v>
      </c>
      <c r="D3082" s="147" t="s">
        <v>809</v>
      </c>
      <c r="E3082" s="147" t="s">
        <v>4354</v>
      </c>
      <c r="F3082" s="147" t="s">
        <v>21</v>
      </c>
      <c r="G3082" s="147" t="s">
        <v>15577</v>
      </c>
      <c r="H3082" s="246">
        <v>2958465</v>
      </c>
      <c r="I3082" s="246">
        <v>1</v>
      </c>
      <c r="J3082" s="147" t="s">
        <v>1406</v>
      </c>
    </row>
    <row r="3083" spans="2:10" x14ac:dyDescent="0.2">
      <c r="B3083" s="148" t="s">
        <v>13248</v>
      </c>
      <c r="C3083" s="149" t="s">
        <v>4376</v>
      </c>
      <c r="D3083" s="147" t="s">
        <v>809</v>
      </c>
      <c r="E3083" s="147" t="s">
        <v>4354</v>
      </c>
      <c r="F3083" s="147" t="s">
        <v>21</v>
      </c>
      <c r="G3083" s="147" t="s">
        <v>15577</v>
      </c>
      <c r="H3083" s="246">
        <v>2958465</v>
      </c>
      <c r="I3083" s="246">
        <v>1</v>
      </c>
      <c r="J3083" s="147" t="s">
        <v>1406</v>
      </c>
    </row>
    <row r="3084" spans="2:10" x14ac:dyDescent="0.2">
      <c r="B3084" s="148" t="s">
        <v>13248</v>
      </c>
      <c r="C3084" s="149" t="s">
        <v>4368</v>
      </c>
      <c r="D3084" s="147" t="s">
        <v>809</v>
      </c>
      <c r="E3084" s="147" t="s">
        <v>4354</v>
      </c>
      <c r="F3084" s="147" t="s">
        <v>21</v>
      </c>
      <c r="G3084" s="147" t="s">
        <v>15577</v>
      </c>
      <c r="H3084" s="246">
        <v>2958465</v>
      </c>
      <c r="I3084" s="246">
        <v>1</v>
      </c>
      <c r="J3084" s="147" t="s">
        <v>1406</v>
      </c>
    </row>
    <row r="3085" spans="2:10" x14ac:dyDescent="0.2">
      <c r="B3085" s="148" t="s">
        <v>13248</v>
      </c>
      <c r="C3085" s="149" t="s">
        <v>4367</v>
      </c>
      <c r="D3085" s="147" t="s">
        <v>809</v>
      </c>
      <c r="E3085" s="147" t="s">
        <v>4354</v>
      </c>
      <c r="F3085" s="147" t="s">
        <v>21</v>
      </c>
      <c r="G3085" s="147" t="s">
        <v>15577</v>
      </c>
      <c r="H3085" s="246">
        <v>2958465</v>
      </c>
      <c r="I3085" s="246">
        <v>1</v>
      </c>
      <c r="J3085" s="147" t="s">
        <v>1406</v>
      </c>
    </row>
    <row r="3086" spans="2:10" x14ac:dyDescent="0.2">
      <c r="B3086" s="148" t="s">
        <v>13248</v>
      </c>
      <c r="C3086" s="149" t="s">
        <v>4389</v>
      </c>
      <c r="D3086" s="147" t="s">
        <v>810</v>
      </c>
      <c r="E3086" s="147" t="s">
        <v>4377</v>
      </c>
      <c r="F3086" s="147" t="s">
        <v>21</v>
      </c>
      <c r="G3086" s="147" t="s">
        <v>15578</v>
      </c>
      <c r="H3086" s="246">
        <v>2958465</v>
      </c>
      <c r="I3086" s="246">
        <v>1</v>
      </c>
      <c r="J3086" s="147" t="s">
        <v>1406</v>
      </c>
    </row>
    <row r="3087" spans="2:10" x14ac:dyDescent="0.2">
      <c r="B3087" s="148" t="s">
        <v>13248</v>
      </c>
      <c r="C3087" s="149" t="s">
        <v>4397</v>
      </c>
      <c r="D3087" s="147" t="s">
        <v>810</v>
      </c>
      <c r="E3087" s="147" t="s">
        <v>4377</v>
      </c>
      <c r="F3087" s="147" t="s">
        <v>21</v>
      </c>
      <c r="G3087" s="147" t="s">
        <v>15578</v>
      </c>
      <c r="H3087" s="246">
        <v>2958465</v>
      </c>
      <c r="I3087" s="246">
        <v>1</v>
      </c>
      <c r="J3087" s="147" t="s">
        <v>1406</v>
      </c>
    </row>
    <row r="3088" spans="2:10" x14ac:dyDescent="0.2">
      <c r="B3088" s="148" t="s">
        <v>13248</v>
      </c>
      <c r="C3088" s="149" t="s">
        <v>4398</v>
      </c>
      <c r="D3088" s="147" t="s">
        <v>810</v>
      </c>
      <c r="E3088" s="147" t="s">
        <v>4377</v>
      </c>
      <c r="F3088" s="147" t="s">
        <v>21</v>
      </c>
      <c r="G3088" s="147" t="s">
        <v>15578</v>
      </c>
      <c r="H3088" s="246">
        <v>2958465</v>
      </c>
      <c r="I3088" s="246">
        <v>1</v>
      </c>
      <c r="J3088" s="147" t="s">
        <v>1406</v>
      </c>
    </row>
    <row r="3089" spans="2:10" x14ac:dyDescent="0.2">
      <c r="B3089" s="148" t="s">
        <v>13248</v>
      </c>
      <c r="C3089" s="149" t="s">
        <v>4395</v>
      </c>
      <c r="D3089" s="147" t="s">
        <v>810</v>
      </c>
      <c r="E3089" s="147" t="s">
        <v>4377</v>
      </c>
      <c r="F3089" s="147" t="s">
        <v>21</v>
      </c>
      <c r="G3089" s="147" t="s">
        <v>15578</v>
      </c>
      <c r="H3089" s="246">
        <v>2958465</v>
      </c>
      <c r="I3089" s="246">
        <v>1</v>
      </c>
      <c r="J3089" s="147" t="s">
        <v>1406</v>
      </c>
    </row>
    <row r="3090" spans="2:10" x14ac:dyDescent="0.2">
      <c r="B3090" s="148" t="s">
        <v>13248</v>
      </c>
      <c r="C3090" s="149" t="s">
        <v>4388</v>
      </c>
      <c r="D3090" s="147" t="s">
        <v>810</v>
      </c>
      <c r="E3090" s="147" t="s">
        <v>4377</v>
      </c>
      <c r="F3090" s="147" t="s">
        <v>21</v>
      </c>
      <c r="G3090" s="147" t="s">
        <v>15578</v>
      </c>
      <c r="H3090" s="246">
        <v>2958465</v>
      </c>
      <c r="I3090" s="246">
        <v>1</v>
      </c>
      <c r="J3090" s="147" t="s">
        <v>1406</v>
      </c>
    </row>
    <row r="3091" spans="2:10" x14ac:dyDescent="0.2">
      <c r="B3091" s="148" t="s">
        <v>13248</v>
      </c>
      <c r="C3091" s="149" t="s">
        <v>4385</v>
      </c>
      <c r="D3091" s="147" t="s">
        <v>810</v>
      </c>
      <c r="E3091" s="147" t="s">
        <v>4377</v>
      </c>
      <c r="F3091" s="147" t="s">
        <v>21</v>
      </c>
      <c r="G3091" s="147" t="s">
        <v>15578</v>
      </c>
      <c r="H3091" s="246">
        <v>2958465</v>
      </c>
      <c r="I3091" s="246">
        <v>1</v>
      </c>
      <c r="J3091" s="147" t="s">
        <v>1406</v>
      </c>
    </row>
    <row r="3092" spans="2:10" x14ac:dyDescent="0.2">
      <c r="B3092" s="148" t="s">
        <v>13248</v>
      </c>
      <c r="C3092" s="149" t="s">
        <v>4378</v>
      </c>
      <c r="D3092" s="147" t="s">
        <v>810</v>
      </c>
      <c r="E3092" s="147" t="s">
        <v>4377</v>
      </c>
      <c r="F3092" s="147" t="s">
        <v>21</v>
      </c>
      <c r="G3092" s="147" t="s">
        <v>15578</v>
      </c>
      <c r="H3092" s="246">
        <v>2958465</v>
      </c>
      <c r="I3092" s="246">
        <v>1</v>
      </c>
      <c r="J3092" s="147" t="s">
        <v>1406</v>
      </c>
    </row>
    <row r="3093" spans="2:10" x14ac:dyDescent="0.2">
      <c r="B3093" s="148" t="s">
        <v>13248</v>
      </c>
      <c r="C3093" s="149" t="s">
        <v>4386</v>
      </c>
      <c r="D3093" s="147" t="s">
        <v>810</v>
      </c>
      <c r="E3093" s="147" t="s">
        <v>4377</v>
      </c>
      <c r="F3093" s="147" t="s">
        <v>21</v>
      </c>
      <c r="G3093" s="147" t="s">
        <v>15578</v>
      </c>
      <c r="H3093" s="246">
        <v>2958465</v>
      </c>
      <c r="I3093" s="246">
        <v>1</v>
      </c>
      <c r="J3093" s="147" t="s">
        <v>1406</v>
      </c>
    </row>
    <row r="3094" spans="2:10" x14ac:dyDescent="0.2">
      <c r="B3094" s="148" t="s">
        <v>13248</v>
      </c>
      <c r="C3094" s="149" t="s">
        <v>4382</v>
      </c>
      <c r="D3094" s="147" t="s">
        <v>810</v>
      </c>
      <c r="E3094" s="147" t="s">
        <v>4377</v>
      </c>
      <c r="F3094" s="147" t="s">
        <v>21</v>
      </c>
      <c r="G3094" s="147" t="s">
        <v>15578</v>
      </c>
      <c r="H3094" s="246">
        <v>2958465</v>
      </c>
      <c r="I3094" s="246">
        <v>1</v>
      </c>
      <c r="J3094" s="147" t="s">
        <v>1406</v>
      </c>
    </row>
    <row r="3095" spans="2:10" x14ac:dyDescent="0.2">
      <c r="B3095" s="148" t="s">
        <v>13248</v>
      </c>
      <c r="C3095" s="149" t="s">
        <v>4380</v>
      </c>
      <c r="D3095" s="147" t="s">
        <v>810</v>
      </c>
      <c r="E3095" s="147" t="s">
        <v>4377</v>
      </c>
      <c r="F3095" s="147" t="s">
        <v>21</v>
      </c>
      <c r="G3095" s="147" t="s">
        <v>15578</v>
      </c>
      <c r="H3095" s="246">
        <v>2958465</v>
      </c>
      <c r="I3095" s="246">
        <v>1</v>
      </c>
      <c r="J3095" s="147" t="s">
        <v>1406</v>
      </c>
    </row>
    <row r="3096" spans="2:10" x14ac:dyDescent="0.2">
      <c r="B3096" s="148" t="s">
        <v>13248</v>
      </c>
      <c r="C3096" s="149" t="s">
        <v>4384</v>
      </c>
      <c r="D3096" s="147" t="s">
        <v>810</v>
      </c>
      <c r="E3096" s="147" t="s">
        <v>4377</v>
      </c>
      <c r="F3096" s="147" t="s">
        <v>21</v>
      </c>
      <c r="G3096" s="147" t="s">
        <v>15578</v>
      </c>
      <c r="H3096" s="246">
        <v>2958465</v>
      </c>
      <c r="I3096" s="246">
        <v>1</v>
      </c>
      <c r="J3096" s="147" t="s">
        <v>1406</v>
      </c>
    </row>
    <row r="3097" spans="2:10" x14ac:dyDescent="0.2">
      <c r="B3097" s="148" t="s">
        <v>13248</v>
      </c>
      <c r="C3097" s="149" t="s">
        <v>4381</v>
      </c>
      <c r="D3097" s="147" t="s">
        <v>810</v>
      </c>
      <c r="E3097" s="147" t="s">
        <v>4377</v>
      </c>
      <c r="F3097" s="147" t="s">
        <v>21</v>
      </c>
      <c r="G3097" s="147" t="s">
        <v>15578</v>
      </c>
      <c r="H3097" s="246">
        <v>2958465</v>
      </c>
      <c r="I3097" s="246">
        <v>1</v>
      </c>
      <c r="J3097" s="147" t="s">
        <v>1406</v>
      </c>
    </row>
    <row r="3098" spans="2:10" x14ac:dyDescent="0.2">
      <c r="B3098" s="148" t="s">
        <v>13248</v>
      </c>
      <c r="C3098" s="149" t="s">
        <v>4394</v>
      </c>
      <c r="D3098" s="147" t="s">
        <v>810</v>
      </c>
      <c r="E3098" s="147" t="s">
        <v>4377</v>
      </c>
      <c r="F3098" s="147" t="s">
        <v>21</v>
      </c>
      <c r="G3098" s="147" t="s">
        <v>15578</v>
      </c>
      <c r="H3098" s="246">
        <v>2958465</v>
      </c>
      <c r="I3098" s="246">
        <v>1</v>
      </c>
      <c r="J3098" s="147" t="s">
        <v>1406</v>
      </c>
    </row>
    <row r="3099" spans="2:10" x14ac:dyDescent="0.2">
      <c r="B3099" s="148" t="s">
        <v>13248</v>
      </c>
      <c r="C3099" s="149" t="s">
        <v>4393</v>
      </c>
      <c r="D3099" s="147" t="s">
        <v>810</v>
      </c>
      <c r="E3099" s="147" t="s">
        <v>4377</v>
      </c>
      <c r="F3099" s="147" t="s">
        <v>21</v>
      </c>
      <c r="G3099" s="147" t="s">
        <v>15578</v>
      </c>
      <c r="H3099" s="246">
        <v>2958465</v>
      </c>
      <c r="I3099" s="246">
        <v>1</v>
      </c>
      <c r="J3099" s="147" t="s">
        <v>1406</v>
      </c>
    </row>
    <row r="3100" spans="2:10" x14ac:dyDescent="0.2">
      <c r="B3100" s="148" t="s">
        <v>13248</v>
      </c>
      <c r="C3100" s="149" t="s">
        <v>4379</v>
      </c>
      <c r="D3100" s="147" t="s">
        <v>810</v>
      </c>
      <c r="E3100" s="147" t="s">
        <v>4377</v>
      </c>
      <c r="F3100" s="147" t="s">
        <v>21</v>
      </c>
      <c r="G3100" s="147" t="s">
        <v>15578</v>
      </c>
      <c r="H3100" s="246">
        <v>2958465</v>
      </c>
      <c r="I3100" s="246">
        <v>1</v>
      </c>
      <c r="J3100" s="147" t="s">
        <v>1406</v>
      </c>
    </row>
    <row r="3101" spans="2:10" x14ac:dyDescent="0.2">
      <c r="B3101" s="148" t="s">
        <v>13248</v>
      </c>
      <c r="C3101" s="149" t="s">
        <v>4383</v>
      </c>
      <c r="D3101" s="147" t="s">
        <v>810</v>
      </c>
      <c r="E3101" s="147" t="s">
        <v>4377</v>
      </c>
      <c r="F3101" s="147" t="s">
        <v>21</v>
      </c>
      <c r="G3101" s="147" t="s">
        <v>15578</v>
      </c>
      <c r="H3101" s="246">
        <v>2958465</v>
      </c>
      <c r="I3101" s="246">
        <v>1</v>
      </c>
      <c r="J3101" s="147" t="s">
        <v>1406</v>
      </c>
    </row>
    <row r="3102" spans="2:10" x14ac:dyDescent="0.2">
      <c r="B3102" s="148" t="s">
        <v>13248</v>
      </c>
      <c r="C3102" s="149" t="s">
        <v>4387</v>
      </c>
      <c r="D3102" s="147" t="s">
        <v>810</v>
      </c>
      <c r="E3102" s="147" t="s">
        <v>4377</v>
      </c>
      <c r="F3102" s="147" t="s">
        <v>21</v>
      </c>
      <c r="G3102" s="147" t="s">
        <v>15578</v>
      </c>
      <c r="H3102" s="246">
        <v>2958465</v>
      </c>
      <c r="I3102" s="246">
        <v>1</v>
      </c>
      <c r="J3102" s="147" t="s">
        <v>1406</v>
      </c>
    </row>
    <row r="3103" spans="2:10" x14ac:dyDescent="0.2">
      <c r="B3103" s="148" t="s">
        <v>13248</v>
      </c>
      <c r="C3103" s="149" t="s">
        <v>4396</v>
      </c>
      <c r="D3103" s="147" t="s">
        <v>810</v>
      </c>
      <c r="E3103" s="147" t="s">
        <v>4377</v>
      </c>
      <c r="F3103" s="147" t="s">
        <v>21</v>
      </c>
      <c r="G3103" s="147" t="s">
        <v>15578</v>
      </c>
      <c r="H3103" s="246">
        <v>2958465</v>
      </c>
      <c r="I3103" s="246">
        <v>1</v>
      </c>
      <c r="J3103" s="147" t="s">
        <v>1406</v>
      </c>
    </row>
    <row r="3104" spans="2:10" x14ac:dyDescent="0.2">
      <c r="B3104" s="148" t="s">
        <v>13248</v>
      </c>
      <c r="C3104" s="149" t="s">
        <v>4392</v>
      </c>
      <c r="D3104" s="147" t="s">
        <v>810</v>
      </c>
      <c r="E3104" s="147" t="s">
        <v>4377</v>
      </c>
      <c r="F3104" s="147" t="s">
        <v>21</v>
      </c>
      <c r="G3104" s="147" t="s">
        <v>15578</v>
      </c>
      <c r="H3104" s="246">
        <v>2958465</v>
      </c>
      <c r="I3104" s="246">
        <v>1</v>
      </c>
      <c r="J3104" s="147" t="s">
        <v>1406</v>
      </c>
    </row>
    <row r="3105" spans="2:10" x14ac:dyDescent="0.2">
      <c r="B3105" s="148" t="s">
        <v>13248</v>
      </c>
      <c r="C3105" s="149" t="s">
        <v>4399</v>
      </c>
      <c r="D3105" s="147" t="s">
        <v>810</v>
      </c>
      <c r="E3105" s="147" t="s">
        <v>4377</v>
      </c>
      <c r="F3105" s="147" t="s">
        <v>21</v>
      </c>
      <c r="G3105" s="147" t="s">
        <v>15578</v>
      </c>
      <c r="H3105" s="246">
        <v>2958465</v>
      </c>
      <c r="I3105" s="246">
        <v>1</v>
      </c>
      <c r="J3105" s="147" t="s">
        <v>1406</v>
      </c>
    </row>
    <row r="3106" spans="2:10" x14ac:dyDescent="0.2">
      <c r="B3106" s="148" t="s">
        <v>13248</v>
      </c>
      <c r="C3106" s="149" t="s">
        <v>4391</v>
      </c>
      <c r="D3106" s="147" t="s">
        <v>810</v>
      </c>
      <c r="E3106" s="147" t="s">
        <v>4377</v>
      </c>
      <c r="F3106" s="147" t="s">
        <v>21</v>
      </c>
      <c r="G3106" s="147" t="s">
        <v>15578</v>
      </c>
      <c r="H3106" s="246">
        <v>2958465</v>
      </c>
      <c r="I3106" s="246">
        <v>1</v>
      </c>
      <c r="J3106" s="147" t="s">
        <v>1406</v>
      </c>
    </row>
    <row r="3107" spans="2:10" x14ac:dyDescent="0.2">
      <c r="B3107" s="148" t="s">
        <v>13248</v>
      </c>
      <c r="C3107" s="149" t="s">
        <v>4390</v>
      </c>
      <c r="D3107" s="147" t="s">
        <v>810</v>
      </c>
      <c r="E3107" s="147" t="s">
        <v>4377</v>
      </c>
      <c r="F3107" s="147" t="s">
        <v>21</v>
      </c>
      <c r="G3107" s="147" t="s">
        <v>15578</v>
      </c>
      <c r="H3107" s="246">
        <v>2958465</v>
      </c>
      <c r="I3107" s="246">
        <v>1</v>
      </c>
      <c r="J3107" s="147" t="s">
        <v>1406</v>
      </c>
    </row>
    <row r="3108" spans="2:10" x14ac:dyDescent="0.2">
      <c r="B3108" s="148" t="s">
        <v>13248</v>
      </c>
      <c r="C3108" s="149" t="s">
        <v>4412</v>
      </c>
      <c r="D3108" s="147" t="s">
        <v>811</v>
      </c>
      <c r="E3108" s="147" t="s">
        <v>4400</v>
      </c>
      <c r="F3108" s="147" t="s">
        <v>21</v>
      </c>
      <c r="G3108" s="147" t="s">
        <v>15579</v>
      </c>
      <c r="H3108" s="246">
        <v>2958465</v>
      </c>
      <c r="I3108" s="246">
        <v>1</v>
      </c>
      <c r="J3108" s="147" t="s">
        <v>1406</v>
      </c>
    </row>
    <row r="3109" spans="2:10" x14ac:dyDescent="0.2">
      <c r="B3109" s="148" t="s">
        <v>13248</v>
      </c>
      <c r="C3109" s="149" t="s">
        <v>4420</v>
      </c>
      <c r="D3109" s="147" t="s">
        <v>811</v>
      </c>
      <c r="E3109" s="147" t="s">
        <v>4400</v>
      </c>
      <c r="F3109" s="147" t="s">
        <v>21</v>
      </c>
      <c r="G3109" s="147" t="s">
        <v>15579</v>
      </c>
      <c r="H3109" s="246">
        <v>2958465</v>
      </c>
      <c r="I3109" s="246">
        <v>1</v>
      </c>
      <c r="J3109" s="147" t="s">
        <v>1406</v>
      </c>
    </row>
    <row r="3110" spans="2:10" x14ac:dyDescent="0.2">
      <c r="B3110" s="148" t="s">
        <v>13248</v>
      </c>
      <c r="C3110" s="149" t="s">
        <v>4421</v>
      </c>
      <c r="D3110" s="147" t="s">
        <v>811</v>
      </c>
      <c r="E3110" s="147" t="s">
        <v>4400</v>
      </c>
      <c r="F3110" s="147" t="s">
        <v>21</v>
      </c>
      <c r="G3110" s="147" t="s">
        <v>15579</v>
      </c>
      <c r="H3110" s="246">
        <v>2958465</v>
      </c>
      <c r="I3110" s="246">
        <v>1</v>
      </c>
      <c r="J3110" s="147" t="s">
        <v>1406</v>
      </c>
    </row>
    <row r="3111" spans="2:10" x14ac:dyDescent="0.2">
      <c r="B3111" s="148" t="s">
        <v>13248</v>
      </c>
      <c r="C3111" s="149" t="s">
        <v>4418</v>
      </c>
      <c r="D3111" s="147" t="s">
        <v>811</v>
      </c>
      <c r="E3111" s="147" t="s">
        <v>4400</v>
      </c>
      <c r="F3111" s="147" t="s">
        <v>21</v>
      </c>
      <c r="G3111" s="147" t="s">
        <v>15579</v>
      </c>
      <c r="H3111" s="246">
        <v>2958465</v>
      </c>
      <c r="I3111" s="246">
        <v>1</v>
      </c>
      <c r="J3111" s="147" t="s">
        <v>1406</v>
      </c>
    </row>
    <row r="3112" spans="2:10" x14ac:dyDescent="0.2">
      <c r="B3112" s="148" t="s">
        <v>13248</v>
      </c>
      <c r="C3112" s="149" t="s">
        <v>4411</v>
      </c>
      <c r="D3112" s="147" t="s">
        <v>811</v>
      </c>
      <c r="E3112" s="147" t="s">
        <v>4400</v>
      </c>
      <c r="F3112" s="147" t="s">
        <v>21</v>
      </c>
      <c r="G3112" s="147" t="s">
        <v>15579</v>
      </c>
      <c r="H3112" s="246">
        <v>2958465</v>
      </c>
      <c r="I3112" s="246">
        <v>1</v>
      </c>
      <c r="J3112" s="147" t="s">
        <v>1406</v>
      </c>
    </row>
    <row r="3113" spans="2:10" x14ac:dyDescent="0.2">
      <c r="B3113" s="148" t="s">
        <v>13248</v>
      </c>
      <c r="C3113" s="149" t="s">
        <v>4408</v>
      </c>
      <c r="D3113" s="147" t="s">
        <v>811</v>
      </c>
      <c r="E3113" s="147" t="s">
        <v>4400</v>
      </c>
      <c r="F3113" s="147" t="s">
        <v>21</v>
      </c>
      <c r="G3113" s="147" t="s">
        <v>15579</v>
      </c>
      <c r="H3113" s="246">
        <v>2958465</v>
      </c>
      <c r="I3113" s="246">
        <v>1</v>
      </c>
      <c r="J3113" s="147" t="s">
        <v>1406</v>
      </c>
    </row>
    <row r="3114" spans="2:10" x14ac:dyDescent="0.2">
      <c r="B3114" s="148" t="s">
        <v>13248</v>
      </c>
      <c r="C3114" s="149" t="s">
        <v>4401</v>
      </c>
      <c r="D3114" s="147" t="s">
        <v>811</v>
      </c>
      <c r="E3114" s="147" t="s">
        <v>4400</v>
      </c>
      <c r="F3114" s="147" t="s">
        <v>21</v>
      </c>
      <c r="G3114" s="147" t="s">
        <v>15579</v>
      </c>
      <c r="H3114" s="246">
        <v>2958465</v>
      </c>
      <c r="I3114" s="246">
        <v>1</v>
      </c>
      <c r="J3114" s="147" t="s">
        <v>1406</v>
      </c>
    </row>
    <row r="3115" spans="2:10" x14ac:dyDescent="0.2">
      <c r="B3115" s="148" t="s">
        <v>13248</v>
      </c>
      <c r="C3115" s="149" t="s">
        <v>4409</v>
      </c>
      <c r="D3115" s="147" t="s">
        <v>811</v>
      </c>
      <c r="E3115" s="147" t="s">
        <v>4400</v>
      </c>
      <c r="F3115" s="147" t="s">
        <v>21</v>
      </c>
      <c r="G3115" s="147" t="s">
        <v>15579</v>
      </c>
      <c r="H3115" s="246">
        <v>2958465</v>
      </c>
      <c r="I3115" s="246">
        <v>1</v>
      </c>
      <c r="J3115" s="147" t="s">
        <v>1406</v>
      </c>
    </row>
    <row r="3116" spans="2:10" x14ac:dyDescent="0.2">
      <c r="B3116" s="148" t="s">
        <v>13248</v>
      </c>
      <c r="C3116" s="149" t="s">
        <v>4405</v>
      </c>
      <c r="D3116" s="147" t="s">
        <v>811</v>
      </c>
      <c r="E3116" s="147" t="s">
        <v>4400</v>
      </c>
      <c r="F3116" s="147" t="s">
        <v>21</v>
      </c>
      <c r="G3116" s="147" t="s">
        <v>15579</v>
      </c>
      <c r="H3116" s="246">
        <v>2958465</v>
      </c>
      <c r="I3116" s="246">
        <v>1</v>
      </c>
      <c r="J3116" s="147" t="s">
        <v>1406</v>
      </c>
    </row>
    <row r="3117" spans="2:10" x14ac:dyDescent="0.2">
      <c r="B3117" s="148" t="s">
        <v>13248</v>
      </c>
      <c r="C3117" s="149" t="s">
        <v>4403</v>
      </c>
      <c r="D3117" s="147" t="s">
        <v>811</v>
      </c>
      <c r="E3117" s="147" t="s">
        <v>4400</v>
      </c>
      <c r="F3117" s="147" t="s">
        <v>21</v>
      </c>
      <c r="G3117" s="147" t="s">
        <v>15579</v>
      </c>
      <c r="H3117" s="246">
        <v>2958465</v>
      </c>
      <c r="I3117" s="246">
        <v>1</v>
      </c>
      <c r="J3117" s="147" t="s">
        <v>1406</v>
      </c>
    </row>
    <row r="3118" spans="2:10" x14ac:dyDescent="0.2">
      <c r="B3118" s="148" t="s">
        <v>13248</v>
      </c>
      <c r="C3118" s="149" t="s">
        <v>4407</v>
      </c>
      <c r="D3118" s="147" t="s">
        <v>811</v>
      </c>
      <c r="E3118" s="147" t="s">
        <v>4400</v>
      </c>
      <c r="F3118" s="147" t="s">
        <v>21</v>
      </c>
      <c r="G3118" s="147" t="s">
        <v>15579</v>
      </c>
      <c r="H3118" s="246">
        <v>2958465</v>
      </c>
      <c r="I3118" s="246">
        <v>1</v>
      </c>
      <c r="J3118" s="147" t="s">
        <v>1406</v>
      </c>
    </row>
    <row r="3119" spans="2:10" x14ac:dyDescent="0.2">
      <c r="B3119" s="148" t="s">
        <v>13248</v>
      </c>
      <c r="C3119" s="149" t="s">
        <v>4404</v>
      </c>
      <c r="D3119" s="147" t="s">
        <v>811</v>
      </c>
      <c r="E3119" s="147" t="s">
        <v>4400</v>
      </c>
      <c r="F3119" s="147" t="s">
        <v>21</v>
      </c>
      <c r="G3119" s="147" t="s">
        <v>15579</v>
      </c>
      <c r="H3119" s="246">
        <v>2958465</v>
      </c>
      <c r="I3119" s="246">
        <v>1</v>
      </c>
      <c r="J3119" s="147" t="s">
        <v>1406</v>
      </c>
    </row>
    <row r="3120" spans="2:10" x14ac:dyDescent="0.2">
      <c r="B3120" s="148" t="s">
        <v>13248</v>
      </c>
      <c r="C3120" s="149" t="s">
        <v>4417</v>
      </c>
      <c r="D3120" s="147" t="s">
        <v>811</v>
      </c>
      <c r="E3120" s="147" t="s">
        <v>4400</v>
      </c>
      <c r="F3120" s="147" t="s">
        <v>21</v>
      </c>
      <c r="G3120" s="147" t="s">
        <v>15579</v>
      </c>
      <c r="H3120" s="246">
        <v>2958465</v>
      </c>
      <c r="I3120" s="246">
        <v>1</v>
      </c>
      <c r="J3120" s="147" t="s">
        <v>1406</v>
      </c>
    </row>
    <row r="3121" spans="2:10" x14ac:dyDescent="0.2">
      <c r="B3121" s="148" t="s">
        <v>13248</v>
      </c>
      <c r="C3121" s="149" t="s">
        <v>4416</v>
      </c>
      <c r="D3121" s="147" t="s">
        <v>811</v>
      </c>
      <c r="E3121" s="147" t="s">
        <v>4400</v>
      </c>
      <c r="F3121" s="147" t="s">
        <v>21</v>
      </c>
      <c r="G3121" s="147" t="s">
        <v>15579</v>
      </c>
      <c r="H3121" s="246">
        <v>2958465</v>
      </c>
      <c r="I3121" s="246">
        <v>1</v>
      </c>
      <c r="J3121" s="147" t="s">
        <v>1406</v>
      </c>
    </row>
    <row r="3122" spans="2:10" x14ac:dyDescent="0.2">
      <c r="B3122" s="148" t="s">
        <v>13248</v>
      </c>
      <c r="C3122" s="149" t="s">
        <v>4402</v>
      </c>
      <c r="D3122" s="147" t="s">
        <v>811</v>
      </c>
      <c r="E3122" s="147" t="s">
        <v>4400</v>
      </c>
      <c r="F3122" s="147" t="s">
        <v>21</v>
      </c>
      <c r="G3122" s="147" t="s">
        <v>15579</v>
      </c>
      <c r="H3122" s="246">
        <v>2958465</v>
      </c>
      <c r="I3122" s="246">
        <v>1</v>
      </c>
      <c r="J3122" s="147" t="s">
        <v>1406</v>
      </c>
    </row>
    <row r="3123" spans="2:10" x14ac:dyDescent="0.2">
      <c r="B3123" s="148" t="s">
        <v>13248</v>
      </c>
      <c r="C3123" s="149" t="s">
        <v>4406</v>
      </c>
      <c r="D3123" s="147" t="s">
        <v>811</v>
      </c>
      <c r="E3123" s="147" t="s">
        <v>4400</v>
      </c>
      <c r="F3123" s="147" t="s">
        <v>21</v>
      </c>
      <c r="G3123" s="147" t="s">
        <v>15579</v>
      </c>
      <c r="H3123" s="246">
        <v>2958465</v>
      </c>
      <c r="I3123" s="246">
        <v>1</v>
      </c>
      <c r="J3123" s="147" t="s">
        <v>1406</v>
      </c>
    </row>
    <row r="3124" spans="2:10" x14ac:dyDescent="0.2">
      <c r="B3124" s="148" t="s">
        <v>13248</v>
      </c>
      <c r="C3124" s="149" t="s">
        <v>4410</v>
      </c>
      <c r="D3124" s="147" t="s">
        <v>811</v>
      </c>
      <c r="E3124" s="147" t="s">
        <v>4400</v>
      </c>
      <c r="F3124" s="147" t="s">
        <v>21</v>
      </c>
      <c r="G3124" s="147" t="s">
        <v>15579</v>
      </c>
      <c r="H3124" s="246">
        <v>2958465</v>
      </c>
      <c r="I3124" s="246">
        <v>1</v>
      </c>
      <c r="J3124" s="147" t="s">
        <v>1406</v>
      </c>
    </row>
    <row r="3125" spans="2:10" x14ac:dyDescent="0.2">
      <c r="B3125" s="148" t="s">
        <v>13248</v>
      </c>
      <c r="C3125" s="149" t="s">
        <v>4419</v>
      </c>
      <c r="D3125" s="147" t="s">
        <v>811</v>
      </c>
      <c r="E3125" s="147" t="s">
        <v>4400</v>
      </c>
      <c r="F3125" s="147" t="s">
        <v>21</v>
      </c>
      <c r="G3125" s="147" t="s">
        <v>15579</v>
      </c>
      <c r="H3125" s="246">
        <v>2958465</v>
      </c>
      <c r="I3125" s="246">
        <v>1</v>
      </c>
      <c r="J3125" s="147" t="s">
        <v>1406</v>
      </c>
    </row>
    <row r="3126" spans="2:10" x14ac:dyDescent="0.2">
      <c r="B3126" s="148" t="s">
        <v>13248</v>
      </c>
      <c r="C3126" s="149" t="s">
        <v>4415</v>
      </c>
      <c r="D3126" s="147" t="s">
        <v>811</v>
      </c>
      <c r="E3126" s="147" t="s">
        <v>4400</v>
      </c>
      <c r="F3126" s="147" t="s">
        <v>21</v>
      </c>
      <c r="G3126" s="147" t="s">
        <v>15579</v>
      </c>
      <c r="H3126" s="246">
        <v>2958465</v>
      </c>
      <c r="I3126" s="246">
        <v>1</v>
      </c>
      <c r="J3126" s="147" t="s">
        <v>1406</v>
      </c>
    </row>
    <row r="3127" spans="2:10" x14ac:dyDescent="0.2">
      <c r="B3127" s="148" t="s">
        <v>13248</v>
      </c>
      <c r="C3127" s="149" t="s">
        <v>4422</v>
      </c>
      <c r="D3127" s="147" t="s">
        <v>811</v>
      </c>
      <c r="E3127" s="147" t="s">
        <v>4400</v>
      </c>
      <c r="F3127" s="147" t="s">
        <v>21</v>
      </c>
      <c r="G3127" s="147" t="s">
        <v>15579</v>
      </c>
      <c r="H3127" s="246">
        <v>2958465</v>
      </c>
      <c r="I3127" s="246">
        <v>1</v>
      </c>
      <c r="J3127" s="147" t="s">
        <v>1406</v>
      </c>
    </row>
    <row r="3128" spans="2:10" x14ac:dyDescent="0.2">
      <c r="B3128" s="148" t="s">
        <v>13248</v>
      </c>
      <c r="C3128" s="149" t="s">
        <v>4414</v>
      </c>
      <c r="D3128" s="147" t="s">
        <v>811</v>
      </c>
      <c r="E3128" s="147" t="s">
        <v>4400</v>
      </c>
      <c r="F3128" s="147" t="s">
        <v>21</v>
      </c>
      <c r="G3128" s="147" t="s">
        <v>15579</v>
      </c>
      <c r="H3128" s="246">
        <v>2958465</v>
      </c>
      <c r="I3128" s="246">
        <v>1</v>
      </c>
      <c r="J3128" s="147" t="s">
        <v>1406</v>
      </c>
    </row>
    <row r="3129" spans="2:10" x14ac:dyDescent="0.2">
      <c r="B3129" s="148" t="s">
        <v>13248</v>
      </c>
      <c r="C3129" s="149" t="s">
        <v>4413</v>
      </c>
      <c r="D3129" s="147" t="s">
        <v>811</v>
      </c>
      <c r="E3129" s="147" t="s">
        <v>4400</v>
      </c>
      <c r="F3129" s="147" t="s">
        <v>21</v>
      </c>
      <c r="G3129" s="147" t="s">
        <v>15579</v>
      </c>
      <c r="H3129" s="246">
        <v>2958465</v>
      </c>
      <c r="I3129" s="246">
        <v>1</v>
      </c>
      <c r="J3129" s="147" t="s">
        <v>1406</v>
      </c>
    </row>
    <row r="3130" spans="2:10" x14ac:dyDescent="0.2">
      <c r="B3130" s="148" t="s">
        <v>13248</v>
      </c>
      <c r="C3130" s="149" t="s">
        <v>4435</v>
      </c>
      <c r="D3130" s="147" t="s">
        <v>812</v>
      </c>
      <c r="E3130" s="147" t="s">
        <v>4423</v>
      </c>
      <c r="F3130" s="147" t="s">
        <v>21</v>
      </c>
      <c r="G3130" s="147" t="s">
        <v>15580</v>
      </c>
      <c r="H3130" s="246">
        <v>2958465</v>
      </c>
      <c r="I3130" s="246">
        <v>1</v>
      </c>
      <c r="J3130" s="147" t="s">
        <v>1406</v>
      </c>
    </row>
    <row r="3131" spans="2:10" x14ac:dyDescent="0.2">
      <c r="B3131" s="148" t="s">
        <v>13248</v>
      </c>
      <c r="C3131" s="149" t="s">
        <v>4443</v>
      </c>
      <c r="D3131" s="147" t="s">
        <v>812</v>
      </c>
      <c r="E3131" s="147" t="s">
        <v>4423</v>
      </c>
      <c r="F3131" s="147" t="s">
        <v>21</v>
      </c>
      <c r="G3131" s="147" t="s">
        <v>15580</v>
      </c>
      <c r="H3131" s="246">
        <v>2958465</v>
      </c>
      <c r="I3131" s="246">
        <v>1</v>
      </c>
      <c r="J3131" s="147" t="s">
        <v>1406</v>
      </c>
    </row>
    <row r="3132" spans="2:10" x14ac:dyDescent="0.2">
      <c r="B3132" s="148" t="s">
        <v>13248</v>
      </c>
      <c r="C3132" s="149" t="s">
        <v>4444</v>
      </c>
      <c r="D3132" s="147" t="s">
        <v>812</v>
      </c>
      <c r="E3132" s="147" t="s">
        <v>4423</v>
      </c>
      <c r="F3132" s="147" t="s">
        <v>21</v>
      </c>
      <c r="G3132" s="147" t="s">
        <v>15580</v>
      </c>
      <c r="H3132" s="246">
        <v>2958465</v>
      </c>
      <c r="I3132" s="246">
        <v>1</v>
      </c>
      <c r="J3132" s="147" t="s">
        <v>1406</v>
      </c>
    </row>
    <row r="3133" spans="2:10" x14ac:dyDescent="0.2">
      <c r="B3133" s="148" t="s">
        <v>13248</v>
      </c>
      <c r="C3133" s="149" t="s">
        <v>4441</v>
      </c>
      <c r="D3133" s="147" t="s">
        <v>812</v>
      </c>
      <c r="E3133" s="147" t="s">
        <v>4423</v>
      </c>
      <c r="F3133" s="147" t="s">
        <v>21</v>
      </c>
      <c r="G3133" s="147" t="s">
        <v>15580</v>
      </c>
      <c r="H3133" s="246">
        <v>2958465</v>
      </c>
      <c r="I3133" s="246">
        <v>1</v>
      </c>
      <c r="J3133" s="147" t="s">
        <v>1406</v>
      </c>
    </row>
    <row r="3134" spans="2:10" x14ac:dyDescent="0.2">
      <c r="B3134" s="148" t="s">
        <v>13248</v>
      </c>
      <c r="C3134" s="149" t="s">
        <v>4434</v>
      </c>
      <c r="D3134" s="147" t="s">
        <v>812</v>
      </c>
      <c r="E3134" s="147" t="s">
        <v>4423</v>
      </c>
      <c r="F3134" s="147" t="s">
        <v>21</v>
      </c>
      <c r="G3134" s="147" t="s">
        <v>15580</v>
      </c>
      <c r="H3134" s="246">
        <v>2958465</v>
      </c>
      <c r="I3134" s="246">
        <v>1</v>
      </c>
      <c r="J3134" s="147" t="s">
        <v>1406</v>
      </c>
    </row>
    <row r="3135" spans="2:10" x14ac:dyDescent="0.2">
      <c r="B3135" s="148" t="s">
        <v>13248</v>
      </c>
      <c r="C3135" s="149" t="s">
        <v>4431</v>
      </c>
      <c r="D3135" s="147" t="s">
        <v>812</v>
      </c>
      <c r="E3135" s="147" t="s">
        <v>4423</v>
      </c>
      <c r="F3135" s="147" t="s">
        <v>21</v>
      </c>
      <c r="G3135" s="147" t="s">
        <v>15580</v>
      </c>
      <c r="H3135" s="246">
        <v>2958465</v>
      </c>
      <c r="I3135" s="246">
        <v>1</v>
      </c>
      <c r="J3135" s="147" t="s">
        <v>1406</v>
      </c>
    </row>
    <row r="3136" spans="2:10" x14ac:dyDescent="0.2">
      <c r="B3136" s="148" t="s">
        <v>13248</v>
      </c>
      <c r="C3136" s="149" t="s">
        <v>4424</v>
      </c>
      <c r="D3136" s="147" t="s">
        <v>812</v>
      </c>
      <c r="E3136" s="147" t="s">
        <v>4423</v>
      </c>
      <c r="F3136" s="147" t="s">
        <v>21</v>
      </c>
      <c r="G3136" s="147" t="s">
        <v>15580</v>
      </c>
      <c r="H3136" s="246">
        <v>2958465</v>
      </c>
      <c r="I3136" s="246">
        <v>1</v>
      </c>
      <c r="J3136" s="147" t="s">
        <v>1406</v>
      </c>
    </row>
    <row r="3137" spans="2:10" x14ac:dyDescent="0.2">
      <c r="B3137" s="148" t="s">
        <v>13248</v>
      </c>
      <c r="C3137" s="149" t="s">
        <v>4432</v>
      </c>
      <c r="D3137" s="147" t="s">
        <v>812</v>
      </c>
      <c r="E3137" s="147" t="s">
        <v>4423</v>
      </c>
      <c r="F3137" s="147" t="s">
        <v>21</v>
      </c>
      <c r="G3137" s="147" t="s">
        <v>15580</v>
      </c>
      <c r="H3137" s="246">
        <v>2958465</v>
      </c>
      <c r="I3137" s="246">
        <v>1</v>
      </c>
      <c r="J3137" s="147" t="s">
        <v>1406</v>
      </c>
    </row>
    <row r="3138" spans="2:10" x14ac:dyDescent="0.2">
      <c r="B3138" s="148" t="s">
        <v>13248</v>
      </c>
      <c r="C3138" s="149" t="s">
        <v>4428</v>
      </c>
      <c r="D3138" s="147" t="s">
        <v>812</v>
      </c>
      <c r="E3138" s="147" t="s">
        <v>4423</v>
      </c>
      <c r="F3138" s="147" t="s">
        <v>21</v>
      </c>
      <c r="G3138" s="147" t="s">
        <v>15580</v>
      </c>
      <c r="H3138" s="246">
        <v>2958465</v>
      </c>
      <c r="I3138" s="246">
        <v>1</v>
      </c>
      <c r="J3138" s="147" t="s">
        <v>1406</v>
      </c>
    </row>
    <row r="3139" spans="2:10" x14ac:dyDescent="0.2">
      <c r="B3139" s="148" t="s">
        <v>13248</v>
      </c>
      <c r="C3139" s="149" t="s">
        <v>4426</v>
      </c>
      <c r="D3139" s="147" t="s">
        <v>812</v>
      </c>
      <c r="E3139" s="147" t="s">
        <v>4423</v>
      </c>
      <c r="F3139" s="147" t="s">
        <v>21</v>
      </c>
      <c r="G3139" s="147" t="s">
        <v>15580</v>
      </c>
      <c r="H3139" s="246">
        <v>2958465</v>
      </c>
      <c r="I3139" s="246">
        <v>1</v>
      </c>
      <c r="J3139" s="147" t="s">
        <v>1406</v>
      </c>
    </row>
    <row r="3140" spans="2:10" x14ac:dyDescent="0.2">
      <c r="B3140" s="148" t="s">
        <v>13248</v>
      </c>
      <c r="C3140" s="149" t="s">
        <v>4430</v>
      </c>
      <c r="D3140" s="147" t="s">
        <v>812</v>
      </c>
      <c r="E3140" s="147" t="s">
        <v>4423</v>
      </c>
      <c r="F3140" s="147" t="s">
        <v>21</v>
      </c>
      <c r="G3140" s="147" t="s">
        <v>15580</v>
      </c>
      <c r="H3140" s="246">
        <v>2958465</v>
      </c>
      <c r="I3140" s="246">
        <v>1</v>
      </c>
      <c r="J3140" s="147" t="s">
        <v>1406</v>
      </c>
    </row>
    <row r="3141" spans="2:10" x14ac:dyDescent="0.2">
      <c r="B3141" s="148" t="s">
        <v>13248</v>
      </c>
      <c r="C3141" s="149" t="s">
        <v>4427</v>
      </c>
      <c r="D3141" s="147" t="s">
        <v>812</v>
      </c>
      <c r="E3141" s="147" t="s">
        <v>4423</v>
      </c>
      <c r="F3141" s="147" t="s">
        <v>21</v>
      </c>
      <c r="G3141" s="147" t="s">
        <v>15580</v>
      </c>
      <c r="H3141" s="246">
        <v>2958465</v>
      </c>
      <c r="I3141" s="246">
        <v>1</v>
      </c>
      <c r="J3141" s="147" t="s">
        <v>1406</v>
      </c>
    </row>
    <row r="3142" spans="2:10" x14ac:dyDescent="0.2">
      <c r="B3142" s="148" t="s">
        <v>13248</v>
      </c>
      <c r="C3142" s="149" t="s">
        <v>4440</v>
      </c>
      <c r="D3142" s="147" t="s">
        <v>812</v>
      </c>
      <c r="E3142" s="147" t="s">
        <v>4423</v>
      </c>
      <c r="F3142" s="147" t="s">
        <v>21</v>
      </c>
      <c r="G3142" s="147" t="s">
        <v>15580</v>
      </c>
      <c r="H3142" s="246">
        <v>2958465</v>
      </c>
      <c r="I3142" s="246">
        <v>1</v>
      </c>
      <c r="J3142" s="147" t="s">
        <v>1406</v>
      </c>
    </row>
    <row r="3143" spans="2:10" x14ac:dyDescent="0.2">
      <c r="B3143" s="148" t="s">
        <v>13248</v>
      </c>
      <c r="C3143" s="149" t="s">
        <v>4439</v>
      </c>
      <c r="D3143" s="147" t="s">
        <v>812</v>
      </c>
      <c r="E3143" s="147" t="s">
        <v>4423</v>
      </c>
      <c r="F3143" s="147" t="s">
        <v>21</v>
      </c>
      <c r="G3143" s="147" t="s">
        <v>15580</v>
      </c>
      <c r="H3143" s="246">
        <v>2958465</v>
      </c>
      <c r="I3143" s="246">
        <v>1</v>
      </c>
      <c r="J3143" s="147" t="s">
        <v>1406</v>
      </c>
    </row>
    <row r="3144" spans="2:10" x14ac:dyDescent="0.2">
      <c r="B3144" s="148" t="s">
        <v>13248</v>
      </c>
      <c r="C3144" s="149" t="s">
        <v>4425</v>
      </c>
      <c r="D3144" s="147" t="s">
        <v>812</v>
      </c>
      <c r="E3144" s="147" t="s">
        <v>4423</v>
      </c>
      <c r="F3144" s="147" t="s">
        <v>21</v>
      </c>
      <c r="G3144" s="147" t="s">
        <v>15580</v>
      </c>
      <c r="H3144" s="246">
        <v>2958465</v>
      </c>
      <c r="I3144" s="246">
        <v>1</v>
      </c>
      <c r="J3144" s="147" t="s">
        <v>1406</v>
      </c>
    </row>
    <row r="3145" spans="2:10" x14ac:dyDescent="0.2">
      <c r="B3145" s="148" t="s">
        <v>13248</v>
      </c>
      <c r="C3145" s="149" t="s">
        <v>4429</v>
      </c>
      <c r="D3145" s="147" t="s">
        <v>812</v>
      </c>
      <c r="E3145" s="147" t="s">
        <v>4423</v>
      </c>
      <c r="F3145" s="147" t="s">
        <v>21</v>
      </c>
      <c r="G3145" s="147" t="s">
        <v>15580</v>
      </c>
      <c r="H3145" s="246">
        <v>2958465</v>
      </c>
      <c r="I3145" s="246">
        <v>1</v>
      </c>
      <c r="J3145" s="147" t="s">
        <v>1406</v>
      </c>
    </row>
    <row r="3146" spans="2:10" x14ac:dyDescent="0.2">
      <c r="B3146" s="148" t="s">
        <v>13248</v>
      </c>
      <c r="C3146" s="149" t="s">
        <v>4433</v>
      </c>
      <c r="D3146" s="147" t="s">
        <v>812</v>
      </c>
      <c r="E3146" s="147" t="s">
        <v>4423</v>
      </c>
      <c r="F3146" s="147" t="s">
        <v>21</v>
      </c>
      <c r="G3146" s="147" t="s">
        <v>15580</v>
      </c>
      <c r="H3146" s="246">
        <v>2958465</v>
      </c>
      <c r="I3146" s="246">
        <v>1</v>
      </c>
      <c r="J3146" s="147" t="s">
        <v>1406</v>
      </c>
    </row>
    <row r="3147" spans="2:10" x14ac:dyDescent="0.2">
      <c r="B3147" s="148" t="s">
        <v>13248</v>
      </c>
      <c r="C3147" s="149" t="s">
        <v>4442</v>
      </c>
      <c r="D3147" s="147" t="s">
        <v>812</v>
      </c>
      <c r="E3147" s="147" t="s">
        <v>4423</v>
      </c>
      <c r="F3147" s="147" t="s">
        <v>21</v>
      </c>
      <c r="G3147" s="147" t="s">
        <v>15580</v>
      </c>
      <c r="H3147" s="246">
        <v>2958465</v>
      </c>
      <c r="I3147" s="246">
        <v>1</v>
      </c>
      <c r="J3147" s="147" t="s">
        <v>1406</v>
      </c>
    </row>
    <row r="3148" spans="2:10" x14ac:dyDescent="0.2">
      <c r="B3148" s="148" t="s">
        <v>13248</v>
      </c>
      <c r="C3148" s="149" t="s">
        <v>4438</v>
      </c>
      <c r="D3148" s="147" t="s">
        <v>812</v>
      </c>
      <c r="E3148" s="147" t="s">
        <v>4423</v>
      </c>
      <c r="F3148" s="147" t="s">
        <v>21</v>
      </c>
      <c r="G3148" s="147" t="s">
        <v>15580</v>
      </c>
      <c r="H3148" s="246">
        <v>2958465</v>
      </c>
      <c r="I3148" s="246">
        <v>1</v>
      </c>
      <c r="J3148" s="147" t="s">
        <v>1406</v>
      </c>
    </row>
    <row r="3149" spans="2:10" x14ac:dyDescent="0.2">
      <c r="B3149" s="148" t="s">
        <v>13248</v>
      </c>
      <c r="C3149" s="149" t="s">
        <v>4445</v>
      </c>
      <c r="D3149" s="147" t="s">
        <v>812</v>
      </c>
      <c r="E3149" s="147" t="s">
        <v>4423</v>
      </c>
      <c r="F3149" s="147" t="s">
        <v>21</v>
      </c>
      <c r="G3149" s="147" t="s">
        <v>15580</v>
      </c>
      <c r="H3149" s="246">
        <v>2958465</v>
      </c>
      <c r="I3149" s="246">
        <v>1</v>
      </c>
      <c r="J3149" s="147" t="s">
        <v>1406</v>
      </c>
    </row>
    <row r="3150" spans="2:10" x14ac:dyDescent="0.2">
      <c r="B3150" s="148" t="s">
        <v>13248</v>
      </c>
      <c r="C3150" s="149" t="s">
        <v>4437</v>
      </c>
      <c r="D3150" s="147" t="s">
        <v>812</v>
      </c>
      <c r="E3150" s="147" t="s">
        <v>4423</v>
      </c>
      <c r="F3150" s="147" t="s">
        <v>21</v>
      </c>
      <c r="G3150" s="147" t="s">
        <v>15580</v>
      </c>
      <c r="H3150" s="246">
        <v>2958465</v>
      </c>
      <c r="I3150" s="246">
        <v>1</v>
      </c>
      <c r="J3150" s="147" t="s">
        <v>1406</v>
      </c>
    </row>
    <row r="3151" spans="2:10" x14ac:dyDescent="0.2">
      <c r="B3151" s="148" t="s">
        <v>13248</v>
      </c>
      <c r="C3151" s="149" t="s">
        <v>4436</v>
      </c>
      <c r="D3151" s="147" t="s">
        <v>812</v>
      </c>
      <c r="E3151" s="147" t="s">
        <v>4423</v>
      </c>
      <c r="F3151" s="147" t="s">
        <v>21</v>
      </c>
      <c r="G3151" s="147" t="s">
        <v>15580</v>
      </c>
      <c r="H3151" s="246">
        <v>2958465</v>
      </c>
      <c r="I3151" s="246">
        <v>1</v>
      </c>
      <c r="J3151" s="147" t="s">
        <v>1406</v>
      </c>
    </row>
    <row r="3152" spans="2:10" x14ac:dyDescent="0.2">
      <c r="B3152" s="148" t="s">
        <v>13248</v>
      </c>
      <c r="C3152" s="149" t="s">
        <v>4458</v>
      </c>
      <c r="D3152" s="147" t="s">
        <v>813</v>
      </c>
      <c r="E3152" s="147" t="s">
        <v>4446</v>
      </c>
      <c r="F3152" s="147" t="s">
        <v>21</v>
      </c>
      <c r="G3152" s="147" t="s">
        <v>15581</v>
      </c>
      <c r="H3152" s="246">
        <v>2958465</v>
      </c>
      <c r="I3152" s="246">
        <v>1</v>
      </c>
      <c r="J3152" s="147" t="s">
        <v>1406</v>
      </c>
    </row>
    <row r="3153" spans="2:10" x14ac:dyDescent="0.2">
      <c r="B3153" s="148" t="s">
        <v>13248</v>
      </c>
      <c r="C3153" s="149" t="s">
        <v>4466</v>
      </c>
      <c r="D3153" s="147" t="s">
        <v>813</v>
      </c>
      <c r="E3153" s="147" t="s">
        <v>4446</v>
      </c>
      <c r="F3153" s="147" t="s">
        <v>21</v>
      </c>
      <c r="G3153" s="147" t="s">
        <v>15581</v>
      </c>
      <c r="H3153" s="246">
        <v>2958465</v>
      </c>
      <c r="I3153" s="246">
        <v>1</v>
      </c>
      <c r="J3153" s="147" t="s">
        <v>1406</v>
      </c>
    </row>
    <row r="3154" spans="2:10" x14ac:dyDescent="0.2">
      <c r="B3154" s="148" t="s">
        <v>13248</v>
      </c>
      <c r="C3154" s="149" t="s">
        <v>4467</v>
      </c>
      <c r="D3154" s="147" t="s">
        <v>813</v>
      </c>
      <c r="E3154" s="147" t="s">
        <v>4446</v>
      </c>
      <c r="F3154" s="147" t="s">
        <v>21</v>
      </c>
      <c r="G3154" s="147" t="s">
        <v>15581</v>
      </c>
      <c r="H3154" s="246">
        <v>2958465</v>
      </c>
      <c r="I3154" s="246">
        <v>1</v>
      </c>
      <c r="J3154" s="147" t="s">
        <v>1406</v>
      </c>
    </row>
    <row r="3155" spans="2:10" x14ac:dyDescent="0.2">
      <c r="B3155" s="148" t="s">
        <v>13248</v>
      </c>
      <c r="C3155" s="149" t="s">
        <v>4464</v>
      </c>
      <c r="D3155" s="147" t="s">
        <v>813</v>
      </c>
      <c r="E3155" s="147" t="s">
        <v>4446</v>
      </c>
      <c r="F3155" s="147" t="s">
        <v>21</v>
      </c>
      <c r="G3155" s="147" t="s">
        <v>15581</v>
      </c>
      <c r="H3155" s="246">
        <v>2958465</v>
      </c>
      <c r="I3155" s="246">
        <v>1</v>
      </c>
      <c r="J3155" s="147" t="s">
        <v>1406</v>
      </c>
    </row>
    <row r="3156" spans="2:10" x14ac:dyDescent="0.2">
      <c r="B3156" s="148" t="s">
        <v>13248</v>
      </c>
      <c r="C3156" s="149" t="s">
        <v>4457</v>
      </c>
      <c r="D3156" s="147" t="s">
        <v>813</v>
      </c>
      <c r="E3156" s="147" t="s">
        <v>4446</v>
      </c>
      <c r="F3156" s="147" t="s">
        <v>21</v>
      </c>
      <c r="G3156" s="147" t="s">
        <v>15581</v>
      </c>
      <c r="H3156" s="246">
        <v>2958465</v>
      </c>
      <c r="I3156" s="246">
        <v>1</v>
      </c>
      <c r="J3156" s="147" t="s">
        <v>1406</v>
      </c>
    </row>
    <row r="3157" spans="2:10" x14ac:dyDescent="0.2">
      <c r="B3157" s="148" t="s">
        <v>13248</v>
      </c>
      <c r="C3157" s="149" t="s">
        <v>4454</v>
      </c>
      <c r="D3157" s="147" t="s">
        <v>813</v>
      </c>
      <c r="E3157" s="147" t="s">
        <v>4446</v>
      </c>
      <c r="F3157" s="147" t="s">
        <v>21</v>
      </c>
      <c r="G3157" s="147" t="s">
        <v>15581</v>
      </c>
      <c r="H3157" s="246">
        <v>2958465</v>
      </c>
      <c r="I3157" s="246">
        <v>1</v>
      </c>
      <c r="J3157" s="147" t="s">
        <v>1406</v>
      </c>
    </row>
    <row r="3158" spans="2:10" x14ac:dyDescent="0.2">
      <c r="B3158" s="148" t="s">
        <v>13248</v>
      </c>
      <c r="C3158" s="149" t="s">
        <v>4447</v>
      </c>
      <c r="D3158" s="147" t="s">
        <v>813</v>
      </c>
      <c r="E3158" s="147" t="s">
        <v>4446</v>
      </c>
      <c r="F3158" s="147" t="s">
        <v>21</v>
      </c>
      <c r="G3158" s="147" t="s">
        <v>15581</v>
      </c>
      <c r="H3158" s="246">
        <v>2958465</v>
      </c>
      <c r="I3158" s="246">
        <v>1</v>
      </c>
      <c r="J3158" s="147" t="s">
        <v>1406</v>
      </c>
    </row>
    <row r="3159" spans="2:10" x14ac:dyDescent="0.2">
      <c r="B3159" s="148" t="s">
        <v>13248</v>
      </c>
      <c r="C3159" s="149" t="s">
        <v>4455</v>
      </c>
      <c r="D3159" s="147" t="s">
        <v>813</v>
      </c>
      <c r="E3159" s="147" t="s">
        <v>4446</v>
      </c>
      <c r="F3159" s="147" t="s">
        <v>21</v>
      </c>
      <c r="G3159" s="147" t="s">
        <v>15581</v>
      </c>
      <c r="H3159" s="246">
        <v>2958465</v>
      </c>
      <c r="I3159" s="246">
        <v>1</v>
      </c>
      <c r="J3159" s="147" t="s">
        <v>1406</v>
      </c>
    </row>
    <row r="3160" spans="2:10" x14ac:dyDescent="0.2">
      <c r="B3160" s="148" t="s">
        <v>13248</v>
      </c>
      <c r="C3160" s="149" t="s">
        <v>4451</v>
      </c>
      <c r="D3160" s="147" t="s">
        <v>813</v>
      </c>
      <c r="E3160" s="147" t="s">
        <v>4446</v>
      </c>
      <c r="F3160" s="147" t="s">
        <v>21</v>
      </c>
      <c r="G3160" s="147" t="s">
        <v>15581</v>
      </c>
      <c r="H3160" s="246">
        <v>2958465</v>
      </c>
      <c r="I3160" s="246">
        <v>1</v>
      </c>
      <c r="J3160" s="147" t="s">
        <v>1406</v>
      </c>
    </row>
    <row r="3161" spans="2:10" x14ac:dyDescent="0.2">
      <c r="B3161" s="148" t="s">
        <v>13248</v>
      </c>
      <c r="C3161" s="149" t="s">
        <v>4449</v>
      </c>
      <c r="D3161" s="147" t="s">
        <v>813</v>
      </c>
      <c r="E3161" s="147" t="s">
        <v>4446</v>
      </c>
      <c r="F3161" s="147" t="s">
        <v>21</v>
      </c>
      <c r="G3161" s="147" t="s">
        <v>15581</v>
      </c>
      <c r="H3161" s="246">
        <v>2958465</v>
      </c>
      <c r="I3161" s="246">
        <v>1</v>
      </c>
      <c r="J3161" s="147" t="s">
        <v>1406</v>
      </c>
    </row>
    <row r="3162" spans="2:10" x14ac:dyDescent="0.2">
      <c r="B3162" s="148" t="s">
        <v>13248</v>
      </c>
      <c r="C3162" s="149" t="s">
        <v>4453</v>
      </c>
      <c r="D3162" s="147" t="s">
        <v>813</v>
      </c>
      <c r="E3162" s="147" t="s">
        <v>4446</v>
      </c>
      <c r="F3162" s="147" t="s">
        <v>21</v>
      </c>
      <c r="G3162" s="147" t="s">
        <v>15581</v>
      </c>
      <c r="H3162" s="246">
        <v>2958465</v>
      </c>
      <c r="I3162" s="246">
        <v>1</v>
      </c>
      <c r="J3162" s="147" t="s">
        <v>1406</v>
      </c>
    </row>
    <row r="3163" spans="2:10" x14ac:dyDescent="0.2">
      <c r="B3163" s="148" t="s">
        <v>13248</v>
      </c>
      <c r="C3163" s="149" t="s">
        <v>4450</v>
      </c>
      <c r="D3163" s="147" t="s">
        <v>813</v>
      </c>
      <c r="E3163" s="147" t="s">
        <v>4446</v>
      </c>
      <c r="F3163" s="147" t="s">
        <v>21</v>
      </c>
      <c r="G3163" s="147" t="s">
        <v>15581</v>
      </c>
      <c r="H3163" s="246">
        <v>2958465</v>
      </c>
      <c r="I3163" s="246">
        <v>1</v>
      </c>
      <c r="J3163" s="147" t="s">
        <v>1406</v>
      </c>
    </row>
    <row r="3164" spans="2:10" x14ac:dyDescent="0.2">
      <c r="B3164" s="148" t="s">
        <v>13248</v>
      </c>
      <c r="C3164" s="149" t="s">
        <v>4463</v>
      </c>
      <c r="D3164" s="147" t="s">
        <v>813</v>
      </c>
      <c r="E3164" s="147" t="s">
        <v>4446</v>
      </c>
      <c r="F3164" s="147" t="s">
        <v>21</v>
      </c>
      <c r="G3164" s="147" t="s">
        <v>15581</v>
      </c>
      <c r="H3164" s="246">
        <v>2958465</v>
      </c>
      <c r="I3164" s="246">
        <v>1</v>
      </c>
      <c r="J3164" s="147" t="s">
        <v>1406</v>
      </c>
    </row>
    <row r="3165" spans="2:10" x14ac:dyDescent="0.2">
      <c r="B3165" s="148" t="s">
        <v>13248</v>
      </c>
      <c r="C3165" s="149" t="s">
        <v>4462</v>
      </c>
      <c r="D3165" s="147" t="s">
        <v>813</v>
      </c>
      <c r="E3165" s="147" t="s">
        <v>4446</v>
      </c>
      <c r="F3165" s="147" t="s">
        <v>21</v>
      </c>
      <c r="G3165" s="147" t="s">
        <v>15581</v>
      </c>
      <c r="H3165" s="246">
        <v>2958465</v>
      </c>
      <c r="I3165" s="246">
        <v>1</v>
      </c>
      <c r="J3165" s="147" t="s">
        <v>1406</v>
      </c>
    </row>
    <row r="3166" spans="2:10" x14ac:dyDescent="0.2">
      <c r="B3166" s="148" t="s">
        <v>13248</v>
      </c>
      <c r="C3166" s="149" t="s">
        <v>4448</v>
      </c>
      <c r="D3166" s="147" t="s">
        <v>813</v>
      </c>
      <c r="E3166" s="147" t="s">
        <v>4446</v>
      </c>
      <c r="F3166" s="147" t="s">
        <v>21</v>
      </c>
      <c r="G3166" s="147" t="s">
        <v>15581</v>
      </c>
      <c r="H3166" s="246">
        <v>2958465</v>
      </c>
      <c r="I3166" s="246">
        <v>1</v>
      </c>
      <c r="J3166" s="147" t="s">
        <v>1406</v>
      </c>
    </row>
    <row r="3167" spans="2:10" x14ac:dyDescent="0.2">
      <c r="B3167" s="148" t="s">
        <v>13248</v>
      </c>
      <c r="C3167" s="149" t="s">
        <v>4452</v>
      </c>
      <c r="D3167" s="147" t="s">
        <v>813</v>
      </c>
      <c r="E3167" s="147" t="s">
        <v>4446</v>
      </c>
      <c r="F3167" s="147" t="s">
        <v>21</v>
      </c>
      <c r="G3167" s="147" t="s">
        <v>15581</v>
      </c>
      <c r="H3167" s="246">
        <v>2958465</v>
      </c>
      <c r="I3167" s="246">
        <v>1</v>
      </c>
      <c r="J3167" s="147" t="s">
        <v>1406</v>
      </c>
    </row>
    <row r="3168" spans="2:10" x14ac:dyDescent="0.2">
      <c r="B3168" s="148" t="s">
        <v>13248</v>
      </c>
      <c r="C3168" s="149" t="s">
        <v>4456</v>
      </c>
      <c r="D3168" s="147" t="s">
        <v>813</v>
      </c>
      <c r="E3168" s="147" t="s">
        <v>4446</v>
      </c>
      <c r="F3168" s="147" t="s">
        <v>21</v>
      </c>
      <c r="G3168" s="147" t="s">
        <v>15581</v>
      </c>
      <c r="H3168" s="246">
        <v>2958465</v>
      </c>
      <c r="I3168" s="246">
        <v>1</v>
      </c>
      <c r="J3168" s="147" t="s">
        <v>1406</v>
      </c>
    </row>
    <row r="3169" spans="2:10" x14ac:dyDescent="0.2">
      <c r="B3169" s="148" t="s">
        <v>13248</v>
      </c>
      <c r="C3169" s="149" t="s">
        <v>4465</v>
      </c>
      <c r="D3169" s="147" t="s">
        <v>813</v>
      </c>
      <c r="E3169" s="147" t="s">
        <v>4446</v>
      </c>
      <c r="F3169" s="147" t="s">
        <v>21</v>
      </c>
      <c r="G3169" s="147" t="s">
        <v>15581</v>
      </c>
      <c r="H3169" s="246">
        <v>2958465</v>
      </c>
      <c r="I3169" s="246">
        <v>1</v>
      </c>
      <c r="J3169" s="147" t="s">
        <v>1406</v>
      </c>
    </row>
    <row r="3170" spans="2:10" x14ac:dyDescent="0.2">
      <c r="B3170" s="148" t="s">
        <v>13248</v>
      </c>
      <c r="C3170" s="149" t="s">
        <v>4461</v>
      </c>
      <c r="D3170" s="147" t="s">
        <v>813</v>
      </c>
      <c r="E3170" s="147" t="s">
        <v>4446</v>
      </c>
      <c r="F3170" s="147" t="s">
        <v>21</v>
      </c>
      <c r="G3170" s="147" t="s">
        <v>15581</v>
      </c>
      <c r="H3170" s="246">
        <v>2958465</v>
      </c>
      <c r="I3170" s="246">
        <v>1</v>
      </c>
      <c r="J3170" s="147" t="s">
        <v>1406</v>
      </c>
    </row>
    <row r="3171" spans="2:10" x14ac:dyDescent="0.2">
      <c r="B3171" s="148" t="s">
        <v>13248</v>
      </c>
      <c r="C3171" s="149" t="s">
        <v>4468</v>
      </c>
      <c r="D3171" s="147" t="s">
        <v>813</v>
      </c>
      <c r="E3171" s="147" t="s">
        <v>4446</v>
      </c>
      <c r="F3171" s="147" t="s">
        <v>21</v>
      </c>
      <c r="G3171" s="147" t="s">
        <v>15581</v>
      </c>
      <c r="H3171" s="246">
        <v>2958465</v>
      </c>
      <c r="I3171" s="246">
        <v>1</v>
      </c>
      <c r="J3171" s="147" t="s">
        <v>1406</v>
      </c>
    </row>
    <row r="3172" spans="2:10" x14ac:dyDescent="0.2">
      <c r="B3172" s="148" t="s">
        <v>13248</v>
      </c>
      <c r="C3172" s="149" t="s">
        <v>4460</v>
      </c>
      <c r="D3172" s="147" t="s">
        <v>813</v>
      </c>
      <c r="E3172" s="147" t="s">
        <v>4446</v>
      </c>
      <c r="F3172" s="147" t="s">
        <v>21</v>
      </c>
      <c r="G3172" s="147" t="s">
        <v>15581</v>
      </c>
      <c r="H3172" s="246">
        <v>2958465</v>
      </c>
      <c r="I3172" s="246">
        <v>1</v>
      </c>
      <c r="J3172" s="147" t="s">
        <v>1406</v>
      </c>
    </row>
    <row r="3173" spans="2:10" x14ac:dyDescent="0.2">
      <c r="B3173" s="148" t="s">
        <v>13248</v>
      </c>
      <c r="C3173" s="149" t="s">
        <v>4459</v>
      </c>
      <c r="D3173" s="147" t="s">
        <v>813</v>
      </c>
      <c r="E3173" s="147" t="s">
        <v>4446</v>
      </c>
      <c r="F3173" s="147" t="s">
        <v>21</v>
      </c>
      <c r="G3173" s="147" t="s">
        <v>15581</v>
      </c>
      <c r="H3173" s="246">
        <v>2958465</v>
      </c>
      <c r="I3173" s="246">
        <v>1</v>
      </c>
      <c r="J3173" s="147" t="s">
        <v>1406</v>
      </c>
    </row>
    <row r="3174" spans="2:10" x14ac:dyDescent="0.2">
      <c r="B3174" s="148" t="s">
        <v>13248</v>
      </c>
      <c r="C3174" s="149" t="s">
        <v>4518</v>
      </c>
      <c r="D3174" s="147" t="s">
        <v>874</v>
      </c>
      <c r="E3174" s="147" t="s">
        <v>471</v>
      </c>
      <c r="F3174" s="147" t="s">
        <v>15582</v>
      </c>
      <c r="G3174" s="147" t="s">
        <v>15583</v>
      </c>
      <c r="H3174" s="246">
        <v>2958465</v>
      </c>
      <c r="I3174" s="246">
        <v>1</v>
      </c>
      <c r="J3174" s="147" t="s">
        <v>1406</v>
      </c>
    </row>
    <row r="3175" spans="2:10" x14ac:dyDescent="0.2">
      <c r="B3175" s="148" t="s">
        <v>13248</v>
      </c>
      <c r="C3175" s="149" t="s">
        <v>4519</v>
      </c>
      <c r="D3175" s="147" t="s">
        <v>874</v>
      </c>
      <c r="E3175" s="147" t="s">
        <v>471</v>
      </c>
      <c r="F3175" s="147" t="s">
        <v>15582</v>
      </c>
      <c r="G3175" s="147" t="s">
        <v>15583</v>
      </c>
      <c r="H3175" s="246">
        <v>2958465</v>
      </c>
      <c r="I3175" s="246">
        <v>1</v>
      </c>
      <c r="J3175" s="147" t="s">
        <v>1406</v>
      </c>
    </row>
    <row r="3176" spans="2:10" x14ac:dyDescent="0.2">
      <c r="B3176" s="148" t="s">
        <v>13248</v>
      </c>
      <c r="C3176" s="149" t="s">
        <v>4520</v>
      </c>
      <c r="D3176" s="147" t="s">
        <v>874</v>
      </c>
      <c r="E3176" s="147" t="s">
        <v>471</v>
      </c>
      <c r="F3176" s="147" t="s">
        <v>15582</v>
      </c>
      <c r="G3176" s="147" t="s">
        <v>15583</v>
      </c>
      <c r="H3176" s="246">
        <v>2958465</v>
      </c>
      <c r="I3176" s="246">
        <v>1</v>
      </c>
      <c r="J3176" s="147" t="s">
        <v>1406</v>
      </c>
    </row>
    <row r="3177" spans="2:10" x14ac:dyDescent="0.2">
      <c r="B3177" s="148" t="s">
        <v>13248</v>
      </c>
      <c r="C3177" s="149" t="s">
        <v>4521</v>
      </c>
      <c r="D3177" s="147" t="s">
        <v>874</v>
      </c>
      <c r="E3177" s="147" t="s">
        <v>471</v>
      </c>
      <c r="F3177" s="147" t="s">
        <v>15582</v>
      </c>
      <c r="G3177" s="147" t="s">
        <v>15583</v>
      </c>
      <c r="H3177" s="246">
        <v>2958465</v>
      </c>
      <c r="I3177" s="246">
        <v>1</v>
      </c>
      <c r="J3177" s="147" t="s">
        <v>1406</v>
      </c>
    </row>
    <row r="3178" spans="2:10" x14ac:dyDescent="0.2">
      <c r="B3178" s="148" t="s">
        <v>13248</v>
      </c>
      <c r="C3178" s="149" t="s">
        <v>4522</v>
      </c>
      <c r="D3178" s="147" t="s">
        <v>874</v>
      </c>
      <c r="E3178" s="147" t="s">
        <v>471</v>
      </c>
      <c r="F3178" s="147" t="s">
        <v>15582</v>
      </c>
      <c r="G3178" s="147" t="s">
        <v>15583</v>
      </c>
      <c r="H3178" s="246">
        <v>2958465</v>
      </c>
      <c r="I3178" s="246">
        <v>1</v>
      </c>
      <c r="J3178" s="147" t="s">
        <v>1406</v>
      </c>
    </row>
    <row r="3179" spans="2:10" x14ac:dyDescent="0.2">
      <c r="B3179" s="148" t="s">
        <v>13248</v>
      </c>
      <c r="C3179" s="149" t="s">
        <v>4523</v>
      </c>
      <c r="D3179" s="147" t="s">
        <v>874</v>
      </c>
      <c r="E3179" s="147" t="s">
        <v>471</v>
      </c>
      <c r="F3179" s="147" t="s">
        <v>15582</v>
      </c>
      <c r="G3179" s="147" t="s">
        <v>15583</v>
      </c>
      <c r="H3179" s="246">
        <v>2958465</v>
      </c>
      <c r="I3179" s="246">
        <v>1</v>
      </c>
      <c r="J3179" s="147" t="s">
        <v>1406</v>
      </c>
    </row>
    <row r="3180" spans="2:10" x14ac:dyDescent="0.2">
      <c r="B3180" s="148" t="s">
        <v>13248</v>
      </c>
      <c r="C3180" s="149" t="s">
        <v>4524</v>
      </c>
      <c r="D3180" s="147" t="s">
        <v>874</v>
      </c>
      <c r="E3180" s="147" t="s">
        <v>471</v>
      </c>
      <c r="F3180" s="147" t="s">
        <v>15582</v>
      </c>
      <c r="G3180" s="147" t="s">
        <v>15583</v>
      </c>
      <c r="H3180" s="246">
        <v>2958465</v>
      </c>
      <c r="I3180" s="246">
        <v>1</v>
      </c>
      <c r="J3180" s="147" t="s">
        <v>1406</v>
      </c>
    </row>
    <row r="3181" spans="2:10" x14ac:dyDescent="0.2">
      <c r="B3181" s="148" t="s">
        <v>13248</v>
      </c>
      <c r="C3181" s="149" t="s">
        <v>4525</v>
      </c>
      <c r="D3181" s="147" t="s">
        <v>874</v>
      </c>
      <c r="E3181" s="147" t="s">
        <v>471</v>
      </c>
      <c r="F3181" s="147" t="s">
        <v>15582</v>
      </c>
      <c r="G3181" s="147" t="s">
        <v>15583</v>
      </c>
      <c r="H3181" s="246">
        <v>2958465</v>
      </c>
      <c r="I3181" s="246">
        <v>1</v>
      </c>
      <c r="J3181" s="147" t="s">
        <v>1406</v>
      </c>
    </row>
    <row r="3182" spans="2:10" x14ac:dyDescent="0.2">
      <c r="B3182" s="148" t="s">
        <v>13248</v>
      </c>
      <c r="C3182" s="149" t="s">
        <v>14036</v>
      </c>
      <c r="D3182" s="147" t="s">
        <v>874</v>
      </c>
      <c r="E3182" s="147" t="s">
        <v>471</v>
      </c>
      <c r="F3182" s="147" t="s">
        <v>15582</v>
      </c>
      <c r="G3182" s="147" t="s">
        <v>15583</v>
      </c>
      <c r="H3182" s="246">
        <v>2958465</v>
      </c>
      <c r="I3182" s="246">
        <v>1</v>
      </c>
      <c r="J3182" s="147" t="s">
        <v>1406</v>
      </c>
    </row>
    <row r="3183" spans="2:10" x14ac:dyDescent="0.2">
      <c r="B3183" s="148" t="s">
        <v>13248</v>
      </c>
      <c r="C3183" s="149" t="s">
        <v>4526</v>
      </c>
      <c r="D3183" s="147" t="s">
        <v>874</v>
      </c>
      <c r="E3183" s="147" t="s">
        <v>471</v>
      </c>
      <c r="F3183" s="147" t="s">
        <v>15582</v>
      </c>
      <c r="G3183" s="147" t="s">
        <v>15583</v>
      </c>
      <c r="H3183" s="246">
        <v>2958465</v>
      </c>
      <c r="I3183" s="246">
        <v>1</v>
      </c>
      <c r="J3183" s="147" t="s">
        <v>1406</v>
      </c>
    </row>
    <row r="3184" spans="2:10" x14ac:dyDescent="0.2">
      <c r="B3184" s="148" t="s">
        <v>13248</v>
      </c>
      <c r="C3184" s="149" t="s">
        <v>4527</v>
      </c>
      <c r="D3184" s="147" t="s">
        <v>874</v>
      </c>
      <c r="E3184" s="147" t="s">
        <v>471</v>
      </c>
      <c r="F3184" s="147" t="s">
        <v>15582</v>
      </c>
      <c r="G3184" s="147" t="s">
        <v>15583</v>
      </c>
      <c r="H3184" s="246">
        <v>2958465</v>
      </c>
      <c r="I3184" s="246">
        <v>1</v>
      </c>
      <c r="J3184" s="147" t="s">
        <v>1406</v>
      </c>
    </row>
    <row r="3185" spans="2:10" x14ac:dyDescent="0.2">
      <c r="B3185" s="148" t="s">
        <v>13248</v>
      </c>
      <c r="C3185" s="149" t="s">
        <v>4530</v>
      </c>
      <c r="D3185" s="147" t="s">
        <v>874</v>
      </c>
      <c r="E3185" s="147" t="s">
        <v>471</v>
      </c>
      <c r="F3185" s="147" t="s">
        <v>15582</v>
      </c>
      <c r="G3185" s="147" t="s">
        <v>15583</v>
      </c>
      <c r="H3185" s="246">
        <v>2958465</v>
      </c>
      <c r="I3185" s="246">
        <v>1</v>
      </c>
      <c r="J3185" s="147" t="s">
        <v>1406</v>
      </c>
    </row>
    <row r="3186" spans="2:10" x14ac:dyDescent="0.2">
      <c r="B3186" s="148" t="s">
        <v>13248</v>
      </c>
      <c r="C3186" s="149" t="s">
        <v>14037</v>
      </c>
      <c r="D3186" s="147" t="s">
        <v>874</v>
      </c>
      <c r="E3186" s="147" t="s">
        <v>471</v>
      </c>
      <c r="F3186" s="147" t="s">
        <v>15582</v>
      </c>
      <c r="G3186" s="147" t="s">
        <v>15583</v>
      </c>
      <c r="H3186" s="246">
        <v>2958465</v>
      </c>
      <c r="I3186" s="246">
        <v>1</v>
      </c>
      <c r="J3186" s="147" t="s">
        <v>1406</v>
      </c>
    </row>
    <row r="3187" spans="2:10" x14ac:dyDescent="0.2">
      <c r="B3187" s="148" t="s">
        <v>13248</v>
      </c>
      <c r="C3187" s="149" t="s">
        <v>4517</v>
      </c>
      <c r="D3187" s="147" t="s">
        <v>874</v>
      </c>
      <c r="E3187" s="147" t="s">
        <v>471</v>
      </c>
      <c r="F3187" s="147" t="s">
        <v>15582</v>
      </c>
      <c r="G3187" s="147" t="s">
        <v>15583</v>
      </c>
      <c r="H3187" s="246">
        <v>2958465</v>
      </c>
      <c r="I3187" s="246">
        <v>1</v>
      </c>
      <c r="J3187" s="147" t="s">
        <v>1406</v>
      </c>
    </row>
    <row r="3188" spans="2:10" x14ac:dyDescent="0.2">
      <c r="B3188" s="148" t="s">
        <v>13248</v>
      </c>
      <c r="C3188" s="149" t="s">
        <v>4529</v>
      </c>
      <c r="D3188" s="147" t="s">
        <v>874</v>
      </c>
      <c r="E3188" s="147" t="s">
        <v>471</v>
      </c>
      <c r="F3188" s="147" t="s">
        <v>15582</v>
      </c>
      <c r="G3188" s="147" t="s">
        <v>15583</v>
      </c>
      <c r="H3188" s="246">
        <v>2958465</v>
      </c>
      <c r="I3188" s="246">
        <v>1</v>
      </c>
      <c r="J3188" s="147" t="s">
        <v>1406</v>
      </c>
    </row>
    <row r="3189" spans="2:10" x14ac:dyDescent="0.2">
      <c r="B3189" s="148" t="s">
        <v>13248</v>
      </c>
      <c r="C3189" s="149" t="s">
        <v>4528</v>
      </c>
      <c r="D3189" s="147" t="s">
        <v>874</v>
      </c>
      <c r="E3189" s="147" t="s">
        <v>471</v>
      </c>
      <c r="F3189" s="147" t="s">
        <v>15582</v>
      </c>
      <c r="G3189" s="147" t="s">
        <v>15583</v>
      </c>
      <c r="H3189" s="246">
        <v>2958465</v>
      </c>
      <c r="I3189" s="246">
        <v>1</v>
      </c>
      <c r="J3189" s="147" t="s">
        <v>1406</v>
      </c>
    </row>
    <row r="3190" spans="2:10" x14ac:dyDescent="0.2">
      <c r="B3190" s="148" t="s">
        <v>13248</v>
      </c>
      <c r="C3190" s="149" t="s">
        <v>4514</v>
      </c>
      <c r="D3190" s="147" t="s">
        <v>874</v>
      </c>
      <c r="E3190" s="147" t="s">
        <v>471</v>
      </c>
      <c r="F3190" s="147" t="s">
        <v>15582</v>
      </c>
      <c r="G3190" s="147" t="s">
        <v>15583</v>
      </c>
      <c r="H3190" s="246">
        <v>2958465</v>
      </c>
      <c r="I3190" s="246">
        <v>1</v>
      </c>
      <c r="J3190" s="147" t="s">
        <v>1406</v>
      </c>
    </row>
    <row r="3191" spans="2:10" x14ac:dyDescent="0.2">
      <c r="B3191" s="148" t="s">
        <v>13248</v>
      </c>
      <c r="C3191" s="149" t="s">
        <v>4513</v>
      </c>
      <c r="D3191" s="147" t="s">
        <v>874</v>
      </c>
      <c r="E3191" s="147" t="s">
        <v>471</v>
      </c>
      <c r="F3191" s="147" t="s">
        <v>15582</v>
      </c>
      <c r="G3191" s="147" t="s">
        <v>15583</v>
      </c>
      <c r="H3191" s="246">
        <v>2958465</v>
      </c>
      <c r="I3191" s="246">
        <v>1</v>
      </c>
      <c r="J3191" s="147" t="s">
        <v>1406</v>
      </c>
    </row>
    <row r="3192" spans="2:10" x14ac:dyDescent="0.2">
      <c r="B3192" s="148" t="s">
        <v>13248</v>
      </c>
      <c r="C3192" s="149" t="s">
        <v>4516</v>
      </c>
      <c r="D3192" s="147" t="s">
        <v>874</v>
      </c>
      <c r="E3192" s="147" t="s">
        <v>471</v>
      </c>
      <c r="F3192" s="147" t="s">
        <v>15582</v>
      </c>
      <c r="G3192" s="147" t="s">
        <v>15583</v>
      </c>
      <c r="H3192" s="246">
        <v>2958465</v>
      </c>
      <c r="I3192" s="246">
        <v>1</v>
      </c>
      <c r="J3192" s="147" t="s">
        <v>1406</v>
      </c>
    </row>
    <row r="3193" spans="2:10" x14ac:dyDescent="0.2">
      <c r="B3193" s="148" t="s">
        <v>13248</v>
      </c>
      <c r="C3193" s="149" t="s">
        <v>4515</v>
      </c>
      <c r="D3193" s="147" t="s">
        <v>874</v>
      </c>
      <c r="E3193" s="147" t="s">
        <v>471</v>
      </c>
      <c r="F3193" s="147" t="s">
        <v>15582</v>
      </c>
      <c r="G3193" s="147" t="s">
        <v>15583</v>
      </c>
      <c r="H3193" s="246">
        <v>2958465</v>
      </c>
      <c r="I3193" s="246">
        <v>1</v>
      </c>
      <c r="J3193" s="147" t="s">
        <v>1406</v>
      </c>
    </row>
    <row r="3194" spans="2:10" x14ac:dyDescent="0.2">
      <c r="B3194" s="148" t="s">
        <v>13248</v>
      </c>
      <c r="C3194" s="149" t="s">
        <v>4536</v>
      </c>
      <c r="D3194" s="147" t="s">
        <v>874</v>
      </c>
      <c r="E3194" s="147" t="s">
        <v>472</v>
      </c>
      <c r="F3194" s="147" t="s">
        <v>15582</v>
      </c>
      <c r="G3194" s="147" t="s">
        <v>15584</v>
      </c>
      <c r="H3194" s="246">
        <v>2958465</v>
      </c>
      <c r="I3194" s="246">
        <v>1</v>
      </c>
      <c r="J3194" s="147" t="s">
        <v>1406</v>
      </c>
    </row>
    <row r="3195" spans="2:10" x14ac:dyDescent="0.2">
      <c r="B3195" s="148" t="s">
        <v>13248</v>
      </c>
      <c r="C3195" s="149" t="s">
        <v>4537</v>
      </c>
      <c r="D3195" s="147" t="s">
        <v>874</v>
      </c>
      <c r="E3195" s="147" t="s">
        <v>472</v>
      </c>
      <c r="F3195" s="147" t="s">
        <v>15582</v>
      </c>
      <c r="G3195" s="147" t="s">
        <v>15584</v>
      </c>
      <c r="H3195" s="246">
        <v>2958465</v>
      </c>
      <c r="I3195" s="246">
        <v>1</v>
      </c>
      <c r="J3195" s="147" t="s">
        <v>1406</v>
      </c>
    </row>
    <row r="3196" spans="2:10" x14ac:dyDescent="0.2">
      <c r="B3196" s="148" t="s">
        <v>13248</v>
      </c>
      <c r="C3196" s="149" t="s">
        <v>4538</v>
      </c>
      <c r="D3196" s="147" t="s">
        <v>874</v>
      </c>
      <c r="E3196" s="147" t="s">
        <v>472</v>
      </c>
      <c r="F3196" s="147" t="s">
        <v>15582</v>
      </c>
      <c r="G3196" s="147" t="s">
        <v>15584</v>
      </c>
      <c r="H3196" s="246">
        <v>2958465</v>
      </c>
      <c r="I3196" s="246">
        <v>1</v>
      </c>
      <c r="J3196" s="147" t="s">
        <v>1406</v>
      </c>
    </row>
    <row r="3197" spans="2:10" x14ac:dyDescent="0.2">
      <c r="B3197" s="148" t="s">
        <v>13248</v>
      </c>
      <c r="C3197" s="149" t="s">
        <v>4539</v>
      </c>
      <c r="D3197" s="147" t="s">
        <v>874</v>
      </c>
      <c r="E3197" s="147" t="s">
        <v>472</v>
      </c>
      <c r="F3197" s="147" t="s">
        <v>15582</v>
      </c>
      <c r="G3197" s="147" t="s">
        <v>15584</v>
      </c>
      <c r="H3197" s="246">
        <v>2958465</v>
      </c>
      <c r="I3197" s="246">
        <v>1</v>
      </c>
      <c r="J3197" s="147" t="s">
        <v>1406</v>
      </c>
    </row>
    <row r="3198" spans="2:10" x14ac:dyDescent="0.2">
      <c r="B3198" s="148" t="s">
        <v>13248</v>
      </c>
      <c r="C3198" s="149" t="s">
        <v>4540</v>
      </c>
      <c r="D3198" s="147" t="s">
        <v>874</v>
      </c>
      <c r="E3198" s="147" t="s">
        <v>472</v>
      </c>
      <c r="F3198" s="147" t="s">
        <v>15582</v>
      </c>
      <c r="G3198" s="147" t="s">
        <v>15584</v>
      </c>
      <c r="H3198" s="246">
        <v>2958465</v>
      </c>
      <c r="I3198" s="246">
        <v>1</v>
      </c>
      <c r="J3198" s="147" t="s">
        <v>1406</v>
      </c>
    </row>
    <row r="3199" spans="2:10" x14ac:dyDescent="0.2">
      <c r="B3199" s="148" t="s">
        <v>13248</v>
      </c>
      <c r="C3199" s="149" t="s">
        <v>4541</v>
      </c>
      <c r="D3199" s="147" t="s">
        <v>874</v>
      </c>
      <c r="E3199" s="147" t="s">
        <v>472</v>
      </c>
      <c r="F3199" s="147" t="s">
        <v>15582</v>
      </c>
      <c r="G3199" s="147" t="s">
        <v>15584</v>
      </c>
      <c r="H3199" s="246">
        <v>2958465</v>
      </c>
      <c r="I3199" s="246">
        <v>1</v>
      </c>
      <c r="J3199" s="147" t="s">
        <v>1406</v>
      </c>
    </row>
    <row r="3200" spans="2:10" x14ac:dyDescent="0.2">
      <c r="B3200" s="148" t="s">
        <v>13248</v>
      </c>
      <c r="C3200" s="149" t="s">
        <v>4542</v>
      </c>
      <c r="D3200" s="147" t="s">
        <v>874</v>
      </c>
      <c r="E3200" s="147" t="s">
        <v>472</v>
      </c>
      <c r="F3200" s="147" t="s">
        <v>15582</v>
      </c>
      <c r="G3200" s="147" t="s">
        <v>15584</v>
      </c>
      <c r="H3200" s="246">
        <v>2958465</v>
      </c>
      <c r="I3200" s="246">
        <v>1</v>
      </c>
      <c r="J3200" s="147" t="s">
        <v>1406</v>
      </c>
    </row>
    <row r="3201" spans="2:10" x14ac:dyDescent="0.2">
      <c r="B3201" s="148" t="s">
        <v>13248</v>
      </c>
      <c r="C3201" s="149" t="s">
        <v>4543</v>
      </c>
      <c r="D3201" s="147" t="s">
        <v>874</v>
      </c>
      <c r="E3201" s="147" t="s">
        <v>472</v>
      </c>
      <c r="F3201" s="147" t="s">
        <v>15582</v>
      </c>
      <c r="G3201" s="147" t="s">
        <v>15584</v>
      </c>
      <c r="H3201" s="246">
        <v>2958465</v>
      </c>
      <c r="I3201" s="246">
        <v>1</v>
      </c>
      <c r="J3201" s="147" t="s">
        <v>1406</v>
      </c>
    </row>
    <row r="3202" spans="2:10" x14ac:dyDescent="0.2">
      <c r="B3202" s="148" t="s">
        <v>13248</v>
      </c>
      <c r="C3202" s="149" t="s">
        <v>4544</v>
      </c>
      <c r="D3202" s="147" t="s">
        <v>874</v>
      </c>
      <c r="E3202" s="147" t="s">
        <v>472</v>
      </c>
      <c r="F3202" s="147" t="s">
        <v>15582</v>
      </c>
      <c r="G3202" s="147" t="s">
        <v>15584</v>
      </c>
      <c r="H3202" s="246">
        <v>2958465</v>
      </c>
      <c r="I3202" s="246">
        <v>1</v>
      </c>
      <c r="J3202" s="147" t="s">
        <v>1406</v>
      </c>
    </row>
    <row r="3203" spans="2:10" x14ac:dyDescent="0.2">
      <c r="B3203" s="148" t="s">
        <v>13248</v>
      </c>
      <c r="C3203" s="149" t="s">
        <v>4545</v>
      </c>
      <c r="D3203" s="147" t="s">
        <v>874</v>
      </c>
      <c r="E3203" s="147" t="s">
        <v>472</v>
      </c>
      <c r="F3203" s="147" t="s">
        <v>15582</v>
      </c>
      <c r="G3203" s="147" t="s">
        <v>15584</v>
      </c>
      <c r="H3203" s="246">
        <v>2958465</v>
      </c>
      <c r="I3203" s="246">
        <v>1</v>
      </c>
      <c r="J3203" s="147" t="s">
        <v>1406</v>
      </c>
    </row>
    <row r="3204" spans="2:10" x14ac:dyDescent="0.2">
      <c r="B3204" s="148" t="s">
        <v>13248</v>
      </c>
      <c r="C3204" s="149" t="s">
        <v>4548</v>
      </c>
      <c r="D3204" s="147" t="s">
        <v>874</v>
      </c>
      <c r="E3204" s="147" t="s">
        <v>472</v>
      </c>
      <c r="F3204" s="147" t="s">
        <v>15582</v>
      </c>
      <c r="G3204" s="147" t="s">
        <v>15584</v>
      </c>
      <c r="H3204" s="246">
        <v>2958465</v>
      </c>
      <c r="I3204" s="246">
        <v>1</v>
      </c>
      <c r="J3204" s="147" t="s">
        <v>1406</v>
      </c>
    </row>
    <row r="3205" spans="2:10" x14ac:dyDescent="0.2">
      <c r="B3205" s="148" t="s">
        <v>13248</v>
      </c>
      <c r="C3205" s="149" t="s">
        <v>14038</v>
      </c>
      <c r="D3205" s="147" t="s">
        <v>874</v>
      </c>
      <c r="E3205" s="147" t="s">
        <v>472</v>
      </c>
      <c r="F3205" s="147" t="s">
        <v>15582</v>
      </c>
      <c r="G3205" s="147" t="s">
        <v>15584</v>
      </c>
      <c r="H3205" s="246">
        <v>2958465</v>
      </c>
      <c r="I3205" s="246">
        <v>1</v>
      </c>
      <c r="J3205" s="147" t="s">
        <v>1406</v>
      </c>
    </row>
    <row r="3206" spans="2:10" x14ac:dyDescent="0.2">
      <c r="B3206" s="148" t="s">
        <v>13248</v>
      </c>
      <c r="C3206" s="149" t="s">
        <v>4535</v>
      </c>
      <c r="D3206" s="147" t="s">
        <v>874</v>
      </c>
      <c r="E3206" s="147" t="s">
        <v>472</v>
      </c>
      <c r="F3206" s="147" t="s">
        <v>15582</v>
      </c>
      <c r="G3206" s="147" t="s">
        <v>15584</v>
      </c>
      <c r="H3206" s="246">
        <v>2958465</v>
      </c>
      <c r="I3206" s="246">
        <v>1</v>
      </c>
      <c r="J3206" s="147" t="s">
        <v>1406</v>
      </c>
    </row>
    <row r="3207" spans="2:10" x14ac:dyDescent="0.2">
      <c r="B3207" s="148" t="s">
        <v>13248</v>
      </c>
      <c r="C3207" s="149" t="s">
        <v>4547</v>
      </c>
      <c r="D3207" s="147" t="s">
        <v>874</v>
      </c>
      <c r="E3207" s="147" t="s">
        <v>472</v>
      </c>
      <c r="F3207" s="147" t="s">
        <v>15582</v>
      </c>
      <c r="G3207" s="147" t="s">
        <v>15584</v>
      </c>
      <c r="H3207" s="246">
        <v>2958465</v>
      </c>
      <c r="I3207" s="246">
        <v>1</v>
      </c>
      <c r="J3207" s="147" t="s">
        <v>1406</v>
      </c>
    </row>
    <row r="3208" spans="2:10" x14ac:dyDescent="0.2">
      <c r="B3208" s="148" t="s">
        <v>13248</v>
      </c>
      <c r="C3208" s="149" t="s">
        <v>4546</v>
      </c>
      <c r="D3208" s="147" t="s">
        <v>874</v>
      </c>
      <c r="E3208" s="147" t="s">
        <v>472</v>
      </c>
      <c r="F3208" s="147" t="s">
        <v>15582</v>
      </c>
      <c r="G3208" s="147" t="s">
        <v>15584</v>
      </c>
      <c r="H3208" s="246">
        <v>2958465</v>
      </c>
      <c r="I3208" s="246">
        <v>1</v>
      </c>
      <c r="J3208" s="147" t="s">
        <v>1406</v>
      </c>
    </row>
    <row r="3209" spans="2:10" x14ac:dyDescent="0.2">
      <c r="B3209" s="148" t="s">
        <v>13248</v>
      </c>
      <c r="C3209" s="149" t="s">
        <v>4532</v>
      </c>
      <c r="D3209" s="147" t="s">
        <v>874</v>
      </c>
      <c r="E3209" s="147" t="s">
        <v>472</v>
      </c>
      <c r="F3209" s="147" t="s">
        <v>15582</v>
      </c>
      <c r="G3209" s="147" t="s">
        <v>15584</v>
      </c>
      <c r="H3209" s="246">
        <v>2958465</v>
      </c>
      <c r="I3209" s="246">
        <v>1</v>
      </c>
      <c r="J3209" s="147" t="s">
        <v>1406</v>
      </c>
    </row>
    <row r="3210" spans="2:10" x14ac:dyDescent="0.2">
      <c r="B3210" s="148" t="s">
        <v>13248</v>
      </c>
      <c r="C3210" s="149" t="s">
        <v>4531</v>
      </c>
      <c r="D3210" s="147" t="s">
        <v>874</v>
      </c>
      <c r="E3210" s="147" t="s">
        <v>472</v>
      </c>
      <c r="F3210" s="147" t="s">
        <v>15582</v>
      </c>
      <c r="G3210" s="147" t="s">
        <v>15584</v>
      </c>
      <c r="H3210" s="246">
        <v>2958465</v>
      </c>
      <c r="I3210" s="246">
        <v>1</v>
      </c>
      <c r="J3210" s="147" t="s">
        <v>1406</v>
      </c>
    </row>
    <row r="3211" spans="2:10" x14ac:dyDescent="0.2">
      <c r="B3211" s="148" t="s">
        <v>13248</v>
      </c>
      <c r="C3211" s="149" t="s">
        <v>4534</v>
      </c>
      <c r="D3211" s="147" t="s">
        <v>874</v>
      </c>
      <c r="E3211" s="147" t="s">
        <v>472</v>
      </c>
      <c r="F3211" s="147" t="s">
        <v>15582</v>
      </c>
      <c r="G3211" s="147" t="s">
        <v>15584</v>
      </c>
      <c r="H3211" s="246">
        <v>2958465</v>
      </c>
      <c r="I3211" s="246">
        <v>1</v>
      </c>
      <c r="J3211" s="147" t="s">
        <v>1406</v>
      </c>
    </row>
    <row r="3212" spans="2:10" x14ac:dyDescent="0.2">
      <c r="B3212" s="148" t="s">
        <v>13248</v>
      </c>
      <c r="C3212" s="149" t="s">
        <v>4533</v>
      </c>
      <c r="D3212" s="147" t="s">
        <v>874</v>
      </c>
      <c r="E3212" s="147" t="s">
        <v>472</v>
      </c>
      <c r="F3212" s="147" t="s">
        <v>15582</v>
      </c>
      <c r="G3212" s="147" t="s">
        <v>15584</v>
      </c>
      <c r="H3212" s="246">
        <v>2958465</v>
      </c>
      <c r="I3212" s="246">
        <v>1</v>
      </c>
      <c r="J3212" s="147" t="s">
        <v>1406</v>
      </c>
    </row>
    <row r="3213" spans="2:10" x14ac:dyDescent="0.2">
      <c r="B3213" s="148" t="s">
        <v>13248</v>
      </c>
      <c r="C3213" s="149" t="s">
        <v>14039</v>
      </c>
      <c r="D3213" s="147" t="s">
        <v>874</v>
      </c>
      <c r="E3213" s="147" t="s">
        <v>4549</v>
      </c>
      <c r="F3213" s="147" t="s">
        <v>15582</v>
      </c>
      <c r="G3213" s="147" t="s">
        <v>15585</v>
      </c>
      <c r="H3213" s="246">
        <v>2958465</v>
      </c>
      <c r="I3213" s="246">
        <v>1</v>
      </c>
      <c r="J3213" s="147" t="s">
        <v>1406</v>
      </c>
    </row>
    <row r="3214" spans="2:10" x14ac:dyDescent="0.2">
      <c r="B3214" s="148" t="s">
        <v>13248</v>
      </c>
      <c r="C3214" s="149" t="s">
        <v>14040</v>
      </c>
      <c r="D3214" s="147" t="s">
        <v>874</v>
      </c>
      <c r="E3214" s="147" t="s">
        <v>4549</v>
      </c>
      <c r="F3214" s="147" t="s">
        <v>15582</v>
      </c>
      <c r="G3214" s="147" t="s">
        <v>15585</v>
      </c>
      <c r="H3214" s="246">
        <v>2958465</v>
      </c>
      <c r="I3214" s="246">
        <v>1</v>
      </c>
      <c r="J3214" s="147" t="s">
        <v>1406</v>
      </c>
    </row>
    <row r="3215" spans="2:10" x14ac:dyDescent="0.2">
      <c r="B3215" s="148" t="s">
        <v>13248</v>
      </c>
      <c r="C3215" s="149" t="s">
        <v>14041</v>
      </c>
      <c r="D3215" s="147" t="s">
        <v>874</v>
      </c>
      <c r="E3215" s="147" t="s">
        <v>4549</v>
      </c>
      <c r="F3215" s="147" t="s">
        <v>15582</v>
      </c>
      <c r="G3215" s="147" t="s">
        <v>15585</v>
      </c>
      <c r="H3215" s="246">
        <v>2958465</v>
      </c>
      <c r="I3215" s="246">
        <v>1</v>
      </c>
      <c r="J3215" s="147" t="s">
        <v>1406</v>
      </c>
    </row>
    <row r="3216" spans="2:10" x14ac:dyDescent="0.2">
      <c r="B3216" s="148" t="s">
        <v>13248</v>
      </c>
      <c r="C3216" s="149" t="s">
        <v>14042</v>
      </c>
      <c r="D3216" s="147" t="s">
        <v>874</v>
      </c>
      <c r="E3216" s="147" t="s">
        <v>4549</v>
      </c>
      <c r="F3216" s="147" t="s">
        <v>15582</v>
      </c>
      <c r="G3216" s="147" t="s">
        <v>15585</v>
      </c>
      <c r="H3216" s="246">
        <v>2958465</v>
      </c>
      <c r="I3216" s="246">
        <v>1</v>
      </c>
      <c r="J3216" s="147" t="s">
        <v>1406</v>
      </c>
    </row>
    <row r="3217" spans="2:10" x14ac:dyDescent="0.2">
      <c r="B3217" s="148" t="s">
        <v>13248</v>
      </c>
      <c r="C3217" s="149" t="s">
        <v>14043</v>
      </c>
      <c r="D3217" s="147" t="s">
        <v>874</v>
      </c>
      <c r="E3217" s="147" t="s">
        <v>4549</v>
      </c>
      <c r="F3217" s="147" t="s">
        <v>15582</v>
      </c>
      <c r="G3217" s="147" t="s">
        <v>15585</v>
      </c>
      <c r="H3217" s="246">
        <v>2958465</v>
      </c>
      <c r="I3217" s="246">
        <v>1</v>
      </c>
      <c r="J3217" s="147" t="s">
        <v>1406</v>
      </c>
    </row>
    <row r="3218" spans="2:10" x14ac:dyDescent="0.2">
      <c r="B3218" s="148" t="s">
        <v>13248</v>
      </c>
      <c r="C3218" s="149" t="s">
        <v>14044</v>
      </c>
      <c r="D3218" s="147" t="s">
        <v>874</v>
      </c>
      <c r="E3218" s="147" t="s">
        <v>4549</v>
      </c>
      <c r="F3218" s="147" t="s">
        <v>15582</v>
      </c>
      <c r="G3218" s="147" t="s">
        <v>15585</v>
      </c>
      <c r="H3218" s="246">
        <v>2958465</v>
      </c>
      <c r="I3218" s="246">
        <v>1</v>
      </c>
      <c r="J3218" s="147" t="s">
        <v>1406</v>
      </c>
    </row>
    <row r="3219" spans="2:10" x14ac:dyDescent="0.2">
      <c r="B3219" s="148" t="s">
        <v>13248</v>
      </c>
      <c r="C3219" s="149" t="s">
        <v>14045</v>
      </c>
      <c r="D3219" s="147" t="s">
        <v>874</v>
      </c>
      <c r="E3219" s="147" t="s">
        <v>4549</v>
      </c>
      <c r="F3219" s="147" t="s">
        <v>15582</v>
      </c>
      <c r="G3219" s="147" t="s">
        <v>15585</v>
      </c>
      <c r="H3219" s="246">
        <v>2958465</v>
      </c>
      <c r="I3219" s="246">
        <v>1</v>
      </c>
      <c r="J3219" s="147" t="s">
        <v>1406</v>
      </c>
    </row>
    <row r="3220" spans="2:10" x14ac:dyDescent="0.2">
      <c r="B3220" s="148" t="s">
        <v>13248</v>
      </c>
      <c r="C3220" s="149" t="s">
        <v>14046</v>
      </c>
      <c r="D3220" s="147" t="s">
        <v>874</v>
      </c>
      <c r="E3220" s="147" t="s">
        <v>4549</v>
      </c>
      <c r="F3220" s="147" t="s">
        <v>15582</v>
      </c>
      <c r="G3220" s="147" t="s">
        <v>15585</v>
      </c>
      <c r="H3220" s="246">
        <v>2958465</v>
      </c>
      <c r="I3220" s="246">
        <v>1</v>
      </c>
      <c r="J3220" s="147" t="s">
        <v>1406</v>
      </c>
    </row>
    <row r="3221" spans="2:10" x14ac:dyDescent="0.2">
      <c r="B3221" s="148" t="s">
        <v>13248</v>
      </c>
      <c r="C3221" s="149" t="s">
        <v>14047</v>
      </c>
      <c r="D3221" s="147" t="s">
        <v>874</v>
      </c>
      <c r="E3221" s="147" t="s">
        <v>4549</v>
      </c>
      <c r="F3221" s="147" t="s">
        <v>15582</v>
      </c>
      <c r="G3221" s="147" t="s">
        <v>15585</v>
      </c>
      <c r="H3221" s="246">
        <v>2958465</v>
      </c>
      <c r="I3221" s="246">
        <v>1</v>
      </c>
      <c r="J3221" s="147" t="s">
        <v>1406</v>
      </c>
    </row>
    <row r="3222" spans="2:10" x14ac:dyDescent="0.2">
      <c r="B3222" s="148" t="s">
        <v>13248</v>
      </c>
      <c r="C3222" s="149" t="s">
        <v>14048</v>
      </c>
      <c r="D3222" s="147" t="s">
        <v>874</v>
      </c>
      <c r="E3222" s="147" t="s">
        <v>4549</v>
      </c>
      <c r="F3222" s="147" t="s">
        <v>15582</v>
      </c>
      <c r="G3222" s="147" t="s">
        <v>15585</v>
      </c>
      <c r="H3222" s="246">
        <v>2958465</v>
      </c>
      <c r="I3222" s="246">
        <v>1</v>
      </c>
      <c r="J3222" s="147" t="s">
        <v>1406</v>
      </c>
    </row>
    <row r="3223" spans="2:10" x14ac:dyDescent="0.2">
      <c r="B3223" s="148" t="s">
        <v>13248</v>
      </c>
      <c r="C3223" s="149" t="s">
        <v>4561</v>
      </c>
      <c r="D3223" s="147" t="s">
        <v>874</v>
      </c>
      <c r="E3223" s="147" t="s">
        <v>4549</v>
      </c>
      <c r="F3223" s="147" t="s">
        <v>15582</v>
      </c>
      <c r="G3223" s="147" t="s">
        <v>15585</v>
      </c>
      <c r="H3223" s="246">
        <v>2958465</v>
      </c>
      <c r="I3223" s="246">
        <v>1</v>
      </c>
      <c r="J3223" s="147" t="s">
        <v>1406</v>
      </c>
    </row>
    <row r="3224" spans="2:10" x14ac:dyDescent="0.2">
      <c r="B3224" s="148" t="s">
        <v>13248</v>
      </c>
      <c r="C3224" s="149" t="s">
        <v>4569</v>
      </c>
      <c r="D3224" s="147" t="s">
        <v>874</v>
      </c>
      <c r="E3224" s="147" t="s">
        <v>4549</v>
      </c>
      <c r="F3224" s="147" t="s">
        <v>15582</v>
      </c>
      <c r="G3224" s="147" t="s">
        <v>15585</v>
      </c>
      <c r="H3224" s="246">
        <v>2958465</v>
      </c>
      <c r="I3224" s="246">
        <v>1</v>
      </c>
      <c r="J3224" s="147" t="s">
        <v>1406</v>
      </c>
    </row>
    <row r="3225" spans="2:10" x14ac:dyDescent="0.2">
      <c r="B3225" s="148" t="s">
        <v>13248</v>
      </c>
      <c r="C3225" s="149" t="s">
        <v>4570</v>
      </c>
      <c r="D3225" s="147" t="s">
        <v>874</v>
      </c>
      <c r="E3225" s="147" t="s">
        <v>4549</v>
      </c>
      <c r="F3225" s="147" t="s">
        <v>15582</v>
      </c>
      <c r="G3225" s="147" t="s">
        <v>15585</v>
      </c>
      <c r="H3225" s="246">
        <v>2958465</v>
      </c>
      <c r="I3225" s="246">
        <v>1</v>
      </c>
      <c r="J3225" s="147" t="s">
        <v>1406</v>
      </c>
    </row>
    <row r="3226" spans="2:10" x14ac:dyDescent="0.2">
      <c r="B3226" s="148" t="s">
        <v>13248</v>
      </c>
      <c r="C3226" s="149" t="s">
        <v>4567</v>
      </c>
      <c r="D3226" s="147" t="s">
        <v>874</v>
      </c>
      <c r="E3226" s="147" t="s">
        <v>4549</v>
      </c>
      <c r="F3226" s="147" t="s">
        <v>15582</v>
      </c>
      <c r="G3226" s="147" t="s">
        <v>15585</v>
      </c>
      <c r="H3226" s="246">
        <v>2958465</v>
      </c>
      <c r="I3226" s="246">
        <v>1</v>
      </c>
      <c r="J3226" s="147" t="s">
        <v>1406</v>
      </c>
    </row>
    <row r="3227" spans="2:10" x14ac:dyDescent="0.2">
      <c r="B3227" s="148" t="s">
        <v>13248</v>
      </c>
      <c r="C3227" s="149" t="s">
        <v>4560</v>
      </c>
      <c r="D3227" s="147" t="s">
        <v>874</v>
      </c>
      <c r="E3227" s="147" t="s">
        <v>4549</v>
      </c>
      <c r="F3227" s="147" t="s">
        <v>15582</v>
      </c>
      <c r="G3227" s="147" t="s">
        <v>15585</v>
      </c>
      <c r="H3227" s="246">
        <v>2958465</v>
      </c>
      <c r="I3227" s="246">
        <v>1</v>
      </c>
      <c r="J3227" s="147" t="s">
        <v>1406</v>
      </c>
    </row>
    <row r="3228" spans="2:10" x14ac:dyDescent="0.2">
      <c r="B3228" s="148" t="s">
        <v>13248</v>
      </c>
      <c r="C3228" s="149" t="s">
        <v>4557</v>
      </c>
      <c r="D3228" s="147" t="s">
        <v>874</v>
      </c>
      <c r="E3228" s="147" t="s">
        <v>4549</v>
      </c>
      <c r="F3228" s="147" t="s">
        <v>15582</v>
      </c>
      <c r="G3228" s="147" t="s">
        <v>15585</v>
      </c>
      <c r="H3228" s="246">
        <v>2958465</v>
      </c>
      <c r="I3228" s="246">
        <v>1</v>
      </c>
      <c r="J3228" s="147" t="s">
        <v>1406</v>
      </c>
    </row>
    <row r="3229" spans="2:10" x14ac:dyDescent="0.2">
      <c r="B3229" s="148" t="s">
        <v>13248</v>
      </c>
      <c r="C3229" s="149" t="s">
        <v>4550</v>
      </c>
      <c r="D3229" s="147" t="s">
        <v>874</v>
      </c>
      <c r="E3229" s="147" t="s">
        <v>4549</v>
      </c>
      <c r="F3229" s="147" t="s">
        <v>15582</v>
      </c>
      <c r="G3229" s="147" t="s">
        <v>15585</v>
      </c>
      <c r="H3229" s="246">
        <v>2958465</v>
      </c>
      <c r="I3229" s="246">
        <v>1</v>
      </c>
      <c r="J3229" s="147" t="s">
        <v>1406</v>
      </c>
    </row>
    <row r="3230" spans="2:10" x14ac:dyDescent="0.2">
      <c r="B3230" s="148" t="s">
        <v>13248</v>
      </c>
      <c r="C3230" s="149" t="s">
        <v>4558</v>
      </c>
      <c r="D3230" s="147" t="s">
        <v>874</v>
      </c>
      <c r="E3230" s="147" t="s">
        <v>4549</v>
      </c>
      <c r="F3230" s="147" t="s">
        <v>15582</v>
      </c>
      <c r="G3230" s="147" t="s">
        <v>15585</v>
      </c>
      <c r="H3230" s="246">
        <v>2958465</v>
      </c>
      <c r="I3230" s="246">
        <v>1</v>
      </c>
      <c r="J3230" s="147" t="s">
        <v>1406</v>
      </c>
    </row>
    <row r="3231" spans="2:10" x14ac:dyDescent="0.2">
      <c r="B3231" s="148" t="s">
        <v>13248</v>
      </c>
      <c r="C3231" s="149" t="s">
        <v>4554</v>
      </c>
      <c r="D3231" s="147" t="s">
        <v>874</v>
      </c>
      <c r="E3231" s="147" t="s">
        <v>4549</v>
      </c>
      <c r="F3231" s="147" t="s">
        <v>15582</v>
      </c>
      <c r="G3231" s="147" t="s">
        <v>15585</v>
      </c>
      <c r="H3231" s="246">
        <v>2958465</v>
      </c>
      <c r="I3231" s="246">
        <v>1</v>
      </c>
      <c r="J3231" s="147" t="s">
        <v>1406</v>
      </c>
    </row>
    <row r="3232" spans="2:10" x14ac:dyDescent="0.2">
      <c r="B3232" s="148" t="s">
        <v>13248</v>
      </c>
      <c r="C3232" s="149" t="s">
        <v>4552</v>
      </c>
      <c r="D3232" s="147" t="s">
        <v>874</v>
      </c>
      <c r="E3232" s="147" t="s">
        <v>4549</v>
      </c>
      <c r="F3232" s="147" t="s">
        <v>15582</v>
      </c>
      <c r="G3232" s="147" t="s">
        <v>15585</v>
      </c>
      <c r="H3232" s="246">
        <v>2958465</v>
      </c>
      <c r="I3232" s="246">
        <v>1</v>
      </c>
      <c r="J3232" s="147" t="s">
        <v>1406</v>
      </c>
    </row>
    <row r="3233" spans="2:10" x14ac:dyDescent="0.2">
      <c r="B3233" s="148" t="s">
        <v>13248</v>
      </c>
      <c r="C3233" s="149" t="s">
        <v>4556</v>
      </c>
      <c r="D3233" s="147" t="s">
        <v>874</v>
      </c>
      <c r="E3233" s="147" t="s">
        <v>4549</v>
      </c>
      <c r="F3233" s="147" t="s">
        <v>15582</v>
      </c>
      <c r="G3233" s="147" t="s">
        <v>15585</v>
      </c>
      <c r="H3233" s="246">
        <v>2958465</v>
      </c>
      <c r="I3233" s="246">
        <v>1</v>
      </c>
      <c r="J3233" s="147" t="s">
        <v>1406</v>
      </c>
    </row>
    <row r="3234" spans="2:10" x14ac:dyDescent="0.2">
      <c r="B3234" s="148" t="s">
        <v>13248</v>
      </c>
      <c r="C3234" s="149" t="s">
        <v>4553</v>
      </c>
      <c r="D3234" s="147" t="s">
        <v>874</v>
      </c>
      <c r="E3234" s="147" t="s">
        <v>4549</v>
      </c>
      <c r="F3234" s="147" t="s">
        <v>15582</v>
      </c>
      <c r="G3234" s="147" t="s">
        <v>15585</v>
      </c>
      <c r="H3234" s="246">
        <v>2958465</v>
      </c>
      <c r="I3234" s="246">
        <v>1</v>
      </c>
      <c r="J3234" s="147" t="s">
        <v>1406</v>
      </c>
    </row>
    <row r="3235" spans="2:10" x14ac:dyDescent="0.2">
      <c r="B3235" s="148" t="s">
        <v>13248</v>
      </c>
      <c r="C3235" s="149" t="s">
        <v>4566</v>
      </c>
      <c r="D3235" s="147" t="s">
        <v>874</v>
      </c>
      <c r="E3235" s="147" t="s">
        <v>4549</v>
      </c>
      <c r="F3235" s="147" t="s">
        <v>15582</v>
      </c>
      <c r="G3235" s="147" t="s">
        <v>15585</v>
      </c>
      <c r="H3235" s="246">
        <v>2958465</v>
      </c>
      <c r="I3235" s="246">
        <v>1</v>
      </c>
      <c r="J3235" s="147" t="s">
        <v>1406</v>
      </c>
    </row>
    <row r="3236" spans="2:10" x14ac:dyDescent="0.2">
      <c r="B3236" s="148" t="s">
        <v>13248</v>
      </c>
      <c r="C3236" s="149" t="s">
        <v>4565</v>
      </c>
      <c r="D3236" s="147" t="s">
        <v>874</v>
      </c>
      <c r="E3236" s="147" t="s">
        <v>4549</v>
      </c>
      <c r="F3236" s="147" t="s">
        <v>15582</v>
      </c>
      <c r="G3236" s="147" t="s">
        <v>15585</v>
      </c>
      <c r="H3236" s="246">
        <v>2958465</v>
      </c>
      <c r="I3236" s="246">
        <v>1</v>
      </c>
      <c r="J3236" s="147" t="s">
        <v>1406</v>
      </c>
    </row>
    <row r="3237" spans="2:10" x14ac:dyDescent="0.2">
      <c r="B3237" s="148" t="s">
        <v>13248</v>
      </c>
      <c r="C3237" s="149" t="s">
        <v>4551</v>
      </c>
      <c r="D3237" s="147" t="s">
        <v>874</v>
      </c>
      <c r="E3237" s="147" t="s">
        <v>4549</v>
      </c>
      <c r="F3237" s="147" t="s">
        <v>15582</v>
      </c>
      <c r="G3237" s="147" t="s">
        <v>15585</v>
      </c>
      <c r="H3237" s="246">
        <v>2958465</v>
      </c>
      <c r="I3237" s="246">
        <v>1</v>
      </c>
      <c r="J3237" s="147" t="s">
        <v>1406</v>
      </c>
    </row>
    <row r="3238" spans="2:10" x14ac:dyDescent="0.2">
      <c r="B3238" s="148" t="s">
        <v>13248</v>
      </c>
      <c r="C3238" s="149" t="s">
        <v>4555</v>
      </c>
      <c r="D3238" s="147" t="s">
        <v>874</v>
      </c>
      <c r="E3238" s="147" t="s">
        <v>4549</v>
      </c>
      <c r="F3238" s="147" t="s">
        <v>15582</v>
      </c>
      <c r="G3238" s="147" t="s">
        <v>15585</v>
      </c>
      <c r="H3238" s="246">
        <v>2958465</v>
      </c>
      <c r="I3238" s="246">
        <v>1</v>
      </c>
      <c r="J3238" s="147" t="s">
        <v>1406</v>
      </c>
    </row>
    <row r="3239" spans="2:10" x14ac:dyDescent="0.2">
      <c r="B3239" s="148" t="s">
        <v>13248</v>
      </c>
      <c r="C3239" s="149" t="s">
        <v>4559</v>
      </c>
      <c r="D3239" s="147" t="s">
        <v>874</v>
      </c>
      <c r="E3239" s="147" t="s">
        <v>4549</v>
      </c>
      <c r="F3239" s="147" t="s">
        <v>15582</v>
      </c>
      <c r="G3239" s="147" t="s">
        <v>15585</v>
      </c>
      <c r="H3239" s="246">
        <v>2958465</v>
      </c>
      <c r="I3239" s="246">
        <v>1</v>
      </c>
      <c r="J3239" s="147" t="s">
        <v>1406</v>
      </c>
    </row>
    <row r="3240" spans="2:10" x14ac:dyDescent="0.2">
      <c r="B3240" s="148" t="s">
        <v>13248</v>
      </c>
      <c r="C3240" s="149" t="s">
        <v>4568</v>
      </c>
      <c r="D3240" s="147" t="s">
        <v>874</v>
      </c>
      <c r="E3240" s="147" t="s">
        <v>4549</v>
      </c>
      <c r="F3240" s="147" t="s">
        <v>15582</v>
      </c>
      <c r="G3240" s="147" t="s">
        <v>15585</v>
      </c>
      <c r="H3240" s="246">
        <v>2958465</v>
      </c>
      <c r="I3240" s="246">
        <v>1</v>
      </c>
      <c r="J3240" s="147" t="s">
        <v>1406</v>
      </c>
    </row>
    <row r="3241" spans="2:10" x14ac:dyDescent="0.2">
      <c r="B3241" s="148" t="s">
        <v>13248</v>
      </c>
      <c r="C3241" s="149" t="s">
        <v>4564</v>
      </c>
      <c r="D3241" s="147" t="s">
        <v>874</v>
      </c>
      <c r="E3241" s="147" t="s">
        <v>4549</v>
      </c>
      <c r="F3241" s="147" t="s">
        <v>15582</v>
      </c>
      <c r="G3241" s="147" t="s">
        <v>15585</v>
      </c>
      <c r="H3241" s="246">
        <v>2958465</v>
      </c>
      <c r="I3241" s="246">
        <v>1</v>
      </c>
      <c r="J3241" s="147" t="s">
        <v>1406</v>
      </c>
    </row>
    <row r="3242" spans="2:10" x14ac:dyDescent="0.2">
      <c r="B3242" s="148" t="s">
        <v>13248</v>
      </c>
      <c r="C3242" s="149" t="s">
        <v>4571</v>
      </c>
      <c r="D3242" s="147" t="s">
        <v>874</v>
      </c>
      <c r="E3242" s="147" t="s">
        <v>4549</v>
      </c>
      <c r="F3242" s="147" t="s">
        <v>15582</v>
      </c>
      <c r="G3242" s="147" t="s">
        <v>15585</v>
      </c>
      <c r="H3242" s="246">
        <v>2958465</v>
      </c>
      <c r="I3242" s="246">
        <v>1</v>
      </c>
      <c r="J3242" s="147" t="s">
        <v>1406</v>
      </c>
    </row>
    <row r="3243" spans="2:10" x14ac:dyDescent="0.2">
      <c r="B3243" s="148" t="s">
        <v>13248</v>
      </c>
      <c r="C3243" s="149" t="s">
        <v>4563</v>
      </c>
      <c r="D3243" s="147" t="s">
        <v>874</v>
      </c>
      <c r="E3243" s="147" t="s">
        <v>4549</v>
      </c>
      <c r="F3243" s="147" t="s">
        <v>15582</v>
      </c>
      <c r="G3243" s="147" t="s">
        <v>15585</v>
      </c>
      <c r="H3243" s="246">
        <v>2958465</v>
      </c>
      <c r="I3243" s="246">
        <v>1</v>
      </c>
      <c r="J3243" s="147" t="s">
        <v>1406</v>
      </c>
    </row>
    <row r="3244" spans="2:10" x14ac:dyDescent="0.2">
      <c r="B3244" s="148" t="s">
        <v>13248</v>
      </c>
      <c r="C3244" s="149" t="s">
        <v>4562</v>
      </c>
      <c r="D3244" s="147" t="s">
        <v>874</v>
      </c>
      <c r="E3244" s="147" t="s">
        <v>4549</v>
      </c>
      <c r="F3244" s="147" t="s">
        <v>15582</v>
      </c>
      <c r="G3244" s="147" t="s">
        <v>15585</v>
      </c>
      <c r="H3244" s="246">
        <v>2958465</v>
      </c>
      <c r="I3244" s="246">
        <v>1</v>
      </c>
      <c r="J3244" s="147" t="s">
        <v>1406</v>
      </c>
    </row>
    <row r="3245" spans="2:10" x14ac:dyDescent="0.2">
      <c r="B3245" s="148" t="s">
        <v>13248</v>
      </c>
      <c r="C3245" s="149" t="s">
        <v>4584</v>
      </c>
      <c r="D3245" s="147" t="s">
        <v>875</v>
      </c>
      <c r="E3245" s="147" t="s">
        <v>4572</v>
      </c>
      <c r="F3245" s="147" t="s">
        <v>15582</v>
      </c>
      <c r="G3245" s="147" t="s">
        <v>15586</v>
      </c>
      <c r="H3245" s="246">
        <v>2958465</v>
      </c>
      <c r="I3245" s="246">
        <v>1</v>
      </c>
      <c r="J3245" s="147" t="s">
        <v>1406</v>
      </c>
    </row>
    <row r="3246" spans="2:10" x14ac:dyDescent="0.2">
      <c r="B3246" s="148" t="s">
        <v>13248</v>
      </c>
      <c r="C3246" s="149" t="s">
        <v>4592</v>
      </c>
      <c r="D3246" s="147" t="s">
        <v>875</v>
      </c>
      <c r="E3246" s="147" t="s">
        <v>4572</v>
      </c>
      <c r="F3246" s="147" t="s">
        <v>15582</v>
      </c>
      <c r="G3246" s="147" t="s">
        <v>15586</v>
      </c>
      <c r="H3246" s="246">
        <v>2958465</v>
      </c>
      <c r="I3246" s="246">
        <v>1</v>
      </c>
      <c r="J3246" s="147" t="s">
        <v>1406</v>
      </c>
    </row>
    <row r="3247" spans="2:10" x14ac:dyDescent="0.2">
      <c r="B3247" s="148" t="s">
        <v>13248</v>
      </c>
      <c r="C3247" s="149" t="s">
        <v>4593</v>
      </c>
      <c r="D3247" s="147" t="s">
        <v>875</v>
      </c>
      <c r="E3247" s="147" t="s">
        <v>4572</v>
      </c>
      <c r="F3247" s="147" t="s">
        <v>15582</v>
      </c>
      <c r="G3247" s="147" t="s">
        <v>15586</v>
      </c>
      <c r="H3247" s="246">
        <v>2958465</v>
      </c>
      <c r="I3247" s="246">
        <v>1</v>
      </c>
      <c r="J3247" s="147" t="s">
        <v>1406</v>
      </c>
    </row>
    <row r="3248" spans="2:10" x14ac:dyDescent="0.2">
      <c r="B3248" s="148" t="s">
        <v>13248</v>
      </c>
      <c r="C3248" s="149" t="s">
        <v>4590</v>
      </c>
      <c r="D3248" s="147" t="s">
        <v>875</v>
      </c>
      <c r="E3248" s="147" t="s">
        <v>4572</v>
      </c>
      <c r="F3248" s="147" t="s">
        <v>15582</v>
      </c>
      <c r="G3248" s="147" t="s">
        <v>15586</v>
      </c>
      <c r="H3248" s="246">
        <v>2958465</v>
      </c>
      <c r="I3248" s="246">
        <v>1</v>
      </c>
      <c r="J3248" s="147" t="s">
        <v>1406</v>
      </c>
    </row>
    <row r="3249" spans="2:10" x14ac:dyDescent="0.2">
      <c r="B3249" s="148" t="s">
        <v>13248</v>
      </c>
      <c r="C3249" s="149" t="s">
        <v>4583</v>
      </c>
      <c r="D3249" s="147" t="s">
        <v>875</v>
      </c>
      <c r="E3249" s="147" t="s">
        <v>4572</v>
      </c>
      <c r="F3249" s="147" t="s">
        <v>15582</v>
      </c>
      <c r="G3249" s="147" t="s">
        <v>15586</v>
      </c>
      <c r="H3249" s="246">
        <v>2958465</v>
      </c>
      <c r="I3249" s="246">
        <v>1</v>
      </c>
      <c r="J3249" s="147" t="s">
        <v>1406</v>
      </c>
    </row>
    <row r="3250" spans="2:10" x14ac:dyDescent="0.2">
      <c r="B3250" s="148" t="s">
        <v>13248</v>
      </c>
      <c r="C3250" s="149" t="s">
        <v>4580</v>
      </c>
      <c r="D3250" s="147" t="s">
        <v>875</v>
      </c>
      <c r="E3250" s="147" t="s">
        <v>4572</v>
      </c>
      <c r="F3250" s="147" t="s">
        <v>15582</v>
      </c>
      <c r="G3250" s="147" t="s">
        <v>15586</v>
      </c>
      <c r="H3250" s="246">
        <v>2958465</v>
      </c>
      <c r="I3250" s="246">
        <v>1</v>
      </c>
      <c r="J3250" s="147" t="s">
        <v>1406</v>
      </c>
    </row>
    <row r="3251" spans="2:10" x14ac:dyDescent="0.2">
      <c r="B3251" s="148" t="s">
        <v>13248</v>
      </c>
      <c r="C3251" s="149" t="s">
        <v>4573</v>
      </c>
      <c r="D3251" s="147" t="s">
        <v>875</v>
      </c>
      <c r="E3251" s="147" t="s">
        <v>4572</v>
      </c>
      <c r="F3251" s="147" t="s">
        <v>15582</v>
      </c>
      <c r="G3251" s="147" t="s">
        <v>15586</v>
      </c>
      <c r="H3251" s="246">
        <v>2958465</v>
      </c>
      <c r="I3251" s="246">
        <v>1</v>
      </c>
      <c r="J3251" s="147" t="s">
        <v>1406</v>
      </c>
    </row>
    <row r="3252" spans="2:10" x14ac:dyDescent="0.2">
      <c r="B3252" s="148" t="s">
        <v>13248</v>
      </c>
      <c r="C3252" s="149" t="s">
        <v>4581</v>
      </c>
      <c r="D3252" s="147" t="s">
        <v>875</v>
      </c>
      <c r="E3252" s="147" t="s">
        <v>4572</v>
      </c>
      <c r="F3252" s="147" t="s">
        <v>15582</v>
      </c>
      <c r="G3252" s="147" t="s">
        <v>15586</v>
      </c>
      <c r="H3252" s="246">
        <v>2958465</v>
      </c>
      <c r="I3252" s="246">
        <v>1</v>
      </c>
      <c r="J3252" s="147" t="s">
        <v>1406</v>
      </c>
    </row>
    <row r="3253" spans="2:10" x14ac:dyDescent="0.2">
      <c r="B3253" s="148" t="s">
        <v>13248</v>
      </c>
      <c r="C3253" s="149" t="s">
        <v>4577</v>
      </c>
      <c r="D3253" s="147" t="s">
        <v>875</v>
      </c>
      <c r="E3253" s="147" t="s">
        <v>4572</v>
      </c>
      <c r="F3253" s="147" t="s">
        <v>15582</v>
      </c>
      <c r="G3253" s="147" t="s">
        <v>15586</v>
      </c>
      <c r="H3253" s="246">
        <v>2958465</v>
      </c>
      <c r="I3253" s="246">
        <v>1</v>
      </c>
      <c r="J3253" s="147" t="s">
        <v>1406</v>
      </c>
    </row>
    <row r="3254" spans="2:10" x14ac:dyDescent="0.2">
      <c r="B3254" s="148" t="s">
        <v>13248</v>
      </c>
      <c r="C3254" s="149" t="s">
        <v>4575</v>
      </c>
      <c r="D3254" s="147" t="s">
        <v>875</v>
      </c>
      <c r="E3254" s="147" t="s">
        <v>4572</v>
      </c>
      <c r="F3254" s="147" t="s">
        <v>15582</v>
      </c>
      <c r="G3254" s="147" t="s">
        <v>15586</v>
      </c>
      <c r="H3254" s="246">
        <v>2958465</v>
      </c>
      <c r="I3254" s="246">
        <v>1</v>
      </c>
      <c r="J3254" s="147" t="s">
        <v>1406</v>
      </c>
    </row>
    <row r="3255" spans="2:10" x14ac:dyDescent="0.2">
      <c r="B3255" s="148" t="s">
        <v>13248</v>
      </c>
      <c r="C3255" s="149" t="s">
        <v>4579</v>
      </c>
      <c r="D3255" s="147" t="s">
        <v>875</v>
      </c>
      <c r="E3255" s="147" t="s">
        <v>4572</v>
      </c>
      <c r="F3255" s="147" t="s">
        <v>15582</v>
      </c>
      <c r="G3255" s="147" t="s">
        <v>15586</v>
      </c>
      <c r="H3255" s="246">
        <v>2958465</v>
      </c>
      <c r="I3255" s="246">
        <v>1</v>
      </c>
      <c r="J3255" s="147" t="s">
        <v>1406</v>
      </c>
    </row>
    <row r="3256" spans="2:10" x14ac:dyDescent="0.2">
      <c r="B3256" s="148" t="s">
        <v>13248</v>
      </c>
      <c r="C3256" s="149" t="s">
        <v>4576</v>
      </c>
      <c r="D3256" s="147" t="s">
        <v>875</v>
      </c>
      <c r="E3256" s="147" t="s">
        <v>4572</v>
      </c>
      <c r="F3256" s="147" t="s">
        <v>15582</v>
      </c>
      <c r="G3256" s="147" t="s">
        <v>15586</v>
      </c>
      <c r="H3256" s="246">
        <v>2958465</v>
      </c>
      <c r="I3256" s="246">
        <v>1</v>
      </c>
      <c r="J3256" s="147" t="s">
        <v>1406</v>
      </c>
    </row>
    <row r="3257" spans="2:10" x14ac:dyDescent="0.2">
      <c r="B3257" s="148" t="s">
        <v>13248</v>
      </c>
      <c r="C3257" s="149" t="s">
        <v>4589</v>
      </c>
      <c r="D3257" s="147" t="s">
        <v>875</v>
      </c>
      <c r="E3257" s="147" t="s">
        <v>4572</v>
      </c>
      <c r="F3257" s="147" t="s">
        <v>15582</v>
      </c>
      <c r="G3257" s="147" t="s">
        <v>15586</v>
      </c>
      <c r="H3257" s="246">
        <v>2958465</v>
      </c>
      <c r="I3257" s="246">
        <v>1</v>
      </c>
      <c r="J3257" s="147" t="s">
        <v>1406</v>
      </c>
    </row>
    <row r="3258" spans="2:10" x14ac:dyDescent="0.2">
      <c r="B3258" s="148" t="s">
        <v>13248</v>
      </c>
      <c r="C3258" s="149" t="s">
        <v>4588</v>
      </c>
      <c r="D3258" s="147" t="s">
        <v>875</v>
      </c>
      <c r="E3258" s="147" t="s">
        <v>4572</v>
      </c>
      <c r="F3258" s="147" t="s">
        <v>15582</v>
      </c>
      <c r="G3258" s="147" t="s">
        <v>15586</v>
      </c>
      <c r="H3258" s="246">
        <v>2958465</v>
      </c>
      <c r="I3258" s="246">
        <v>1</v>
      </c>
      <c r="J3258" s="147" t="s">
        <v>1406</v>
      </c>
    </row>
    <row r="3259" spans="2:10" x14ac:dyDescent="0.2">
      <c r="B3259" s="148" t="s">
        <v>13248</v>
      </c>
      <c r="C3259" s="149" t="s">
        <v>4574</v>
      </c>
      <c r="D3259" s="147" t="s">
        <v>875</v>
      </c>
      <c r="E3259" s="147" t="s">
        <v>4572</v>
      </c>
      <c r="F3259" s="147" t="s">
        <v>15582</v>
      </c>
      <c r="G3259" s="147" t="s">
        <v>15586</v>
      </c>
      <c r="H3259" s="246">
        <v>2958465</v>
      </c>
      <c r="I3259" s="246">
        <v>1</v>
      </c>
      <c r="J3259" s="147" t="s">
        <v>1406</v>
      </c>
    </row>
    <row r="3260" spans="2:10" x14ac:dyDescent="0.2">
      <c r="B3260" s="148" t="s">
        <v>13248</v>
      </c>
      <c r="C3260" s="149" t="s">
        <v>4578</v>
      </c>
      <c r="D3260" s="147" t="s">
        <v>875</v>
      </c>
      <c r="E3260" s="147" t="s">
        <v>4572</v>
      </c>
      <c r="F3260" s="147" t="s">
        <v>15582</v>
      </c>
      <c r="G3260" s="147" t="s">
        <v>15586</v>
      </c>
      <c r="H3260" s="246">
        <v>2958465</v>
      </c>
      <c r="I3260" s="246">
        <v>1</v>
      </c>
      <c r="J3260" s="147" t="s">
        <v>1406</v>
      </c>
    </row>
    <row r="3261" spans="2:10" x14ac:dyDescent="0.2">
      <c r="B3261" s="148" t="s">
        <v>13248</v>
      </c>
      <c r="C3261" s="149" t="s">
        <v>4582</v>
      </c>
      <c r="D3261" s="147" t="s">
        <v>875</v>
      </c>
      <c r="E3261" s="147" t="s">
        <v>4572</v>
      </c>
      <c r="F3261" s="147" t="s">
        <v>15582</v>
      </c>
      <c r="G3261" s="147" t="s">
        <v>15586</v>
      </c>
      <c r="H3261" s="246">
        <v>2958465</v>
      </c>
      <c r="I3261" s="246">
        <v>1</v>
      </c>
      <c r="J3261" s="147" t="s">
        <v>1406</v>
      </c>
    </row>
    <row r="3262" spans="2:10" x14ac:dyDescent="0.2">
      <c r="B3262" s="148" t="s">
        <v>13248</v>
      </c>
      <c r="C3262" s="149" t="s">
        <v>4591</v>
      </c>
      <c r="D3262" s="147" t="s">
        <v>875</v>
      </c>
      <c r="E3262" s="147" t="s">
        <v>4572</v>
      </c>
      <c r="F3262" s="147" t="s">
        <v>15582</v>
      </c>
      <c r="G3262" s="147" t="s">
        <v>15586</v>
      </c>
      <c r="H3262" s="246">
        <v>2958465</v>
      </c>
      <c r="I3262" s="246">
        <v>1</v>
      </c>
      <c r="J3262" s="147" t="s">
        <v>1406</v>
      </c>
    </row>
    <row r="3263" spans="2:10" x14ac:dyDescent="0.2">
      <c r="B3263" s="148" t="s">
        <v>13248</v>
      </c>
      <c r="C3263" s="149" t="s">
        <v>4587</v>
      </c>
      <c r="D3263" s="147" t="s">
        <v>875</v>
      </c>
      <c r="E3263" s="147" t="s">
        <v>4572</v>
      </c>
      <c r="F3263" s="147" t="s">
        <v>15582</v>
      </c>
      <c r="G3263" s="147" t="s">
        <v>15586</v>
      </c>
      <c r="H3263" s="246">
        <v>2958465</v>
      </c>
      <c r="I3263" s="246">
        <v>1</v>
      </c>
      <c r="J3263" s="147" t="s">
        <v>1406</v>
      </c>
    </row>
    <row r="3264" spans="2:10" x14ac:dyDescent="0.2">
      <c r="B3264" s="148" t="s">
        <v>13248</v>
      </c>
      <c r="C3264" s="149" t="s">
        <v>4594</v>
      </c>
      <c r="D3264" s="147" t="s">
        <v>875</v>
      </c>
      <c r="E3264" s="147" t="s">
        <v>4572</v>
      </c>
      <c r="F3264" s="147" t="s">
        <v>15582</v>
      </c>
      <c r="G3264" s="147" t="s">
        <v>15586</v>
      </c>
      <c r="H3264" s="246">
        <v>2958465</v>
      </c>
      <c r="I3264" s="246">
        <v>1</v>
      </c>
      <c r="J3264" s="147" t="s">
        <v>1406</v>
      </c>
    </row>
    <row r="3265" spans="2:10" x14ac:dyDescent="0.2">
      <c r="B3265" s="148" t="s">
        <v>13248</v>
      </c>
      <c r="C3265" s="149" t="s">
        <v>4586</v>
      </c>
      <c r="D3265" s="147" t="s">
        <v>875</v>
      </c>
      <c r="E3265" s="147" t="s">
        <v>4572</v>
      </c>
      <c r="F3265" s="147" t="s">
        <v>15582</v>
      </c>
      <c r="G3265" s="147" t="s">
        <v>15586</v>
      </c>
      <c r="H3265" s="246">
        <v>2958465</v>
      </c>
      <c r="I3265" s="246">
        <v>1</v>
      </c>
      <c r="J3265" s="147" t="s">
        <v>1406</v>
      </c>
    </row>
    <row r="3266" spans="2:10" x14ac:dyDescent="0.2">
      <c r="B3266" s="148" t="s">
        <v>13248</v>
      </c>
      <c r="C3266" s="149" t="s">
        <v>4585</v>
      </c>
      <c r="D3266" s="147" t="s">
        <v>875</v>
      </c>
      <c r="E3266" s="147" t="s">
        <v>4572</v>
      </c>
      <c r="F3266" s="147" t="s">
        <v>15582</v>
      </c>
      <c r="G3266" s="147" t="s">
        <v>15586</v>
      </c>
      <c r="H3266" s="246">
        <v>2958465</v>
      </c>
      <c r="I3266" s="246">
        <v>1</v>
      </c>
      <c r="J3266" s="147" t="s">
        <v>1406</v>
      </c>
    </row>
    <row r="3267" spans="2:10" x14ac:dyDescent="0.2">
      <c r="B3267" s="148" t="s">
        <v>13248</v>
      </c>
      <c r="C3267" s="149" t="s">
        <v>4709</v>
      </c>
      <c r="D3267" s="147" t="s">
        <v>906</v>
      </c>
      <c r="E3267" s="147" t="s">
        <v>497</v>
      </c>
      <c r="F3267" s="147" t="s">
        <v>21</v>
      </c>
      <c r="G3267" s="147" t="s">
        <v>15587</v>
      </c>
      <c r="H3267" s="246">
        <v>2958465</v>
      </c>
      <c r="I3267" s="246">
        <v>1</v>
      </c>
      <c r="J3267" s="147" t="s">
        <v>1406</v>
      </c>
    </row>
    <row r="3268" spans="2:10" x14ac:dyDescent="0.2">
      <c r="B3268" s="148" t="s">
        <v>13248</v>
      </c>
      <c r="C3268" s="149" t="s">
        <v>4710</v>
      </c>
      <c r="D3268" s="147" t="s">
        <v>906</v>
      </c>
      <c r="E3268" s="147" t="s">
        <v>497</v>
      </c>
      <c r="F3268" s="147" t="s">
        <v>21</v>
      </c>
      <c r="G3268" s="147" t="s">
        <v>15587</v>
      </c>
      <c r="H3268" s="246">
        <v>2958465</v>
      </c>
      <c r="I3268" s="246">
        <v>1</v>
      </c>
      <c r="J3268" s="147" t="s">
        <v>1406</v>
      </c>
    </row>
    <row r="3269" spans="2:10" x14ac:dyDescent="0.2">
      <c r="B3269" s="148" t="s">
        <v>13248</v>
      </c>
      <c r="C3269" s="149" t="s">
        <v>4711</v>
      </c>
      <c r="D3269" s="147" t="s">
        <v>906</v>
      </c>
      <c r="E3269" s="147" t="s">
        <v>497</v>
      </c>
      <c r="F3269" s="147" t="s">
        <v>21</v>
      </c>
      <c r="G3269" s="147" t="s">
        <v>15587</v>
      </c>
      <c r="H3269" s="246">
        <v>2958465</v>
      </c>
      <c r="I3269" s="246">
        <v>1</v>
      </c>
      <c r="J3269" s="147" t="s">
        <v>1406</v>
      </c>
    </row>
    <row r="3270" spans="2:10" x14ac:dyDescent="0.2">
      <c r="B3270" s="148" t="s">
        <v>13248</v>
      </c>
      <c r="C3270" s="149" t="s">
        <v>4712</v>
      </c>
      <c r="D3270" s="147" t="s">
        <v>906</v>
      </c>
      <c r="E3270" s="147" t="s">
        <v>497</v>
      </c>
      <c r="F3270" s="147" t="s">
        <v>21</v>
      </c>
      <c r="G3270" s="147" t="s">
        <v>15587</v>
      </c>
      <c r="H3270" s="246">
        <v>2958465</v>
      </c>
      <c r="I3270" s="246">
        <v>1</v>
      </c>
      <c r="J3270" s="147" t="s">
        <v>1406</v>
      </c>
    </row>
    <row r="3271" spans="2:10" x14ac:dyDescent="0.2">
      <c r="B3271" s="148" t="s">
        <v>13248</v>
      </c>
      <c r="C3271" s="149" t="s">
        <v>4713</v>
      </c>
      <c r="D3271" s="147" t="s">
        <v>906</v>
      </c>
      <c r="E3271" s="147" t="s">
        <v>497</v>
      </c>
      <c r="F3271" s="147" t="s">
        <v>21</v>
      </c>
      <c r="G3271" s="147" t="s">
        <v>15587</v>
      </c>
      <c r="H3271" s="246">
        <v>2958465</v>
      </c>
      <c r="I3271" s="246">
        <v>1</v>
      </c>
      <c r="J3271" s="147" t="s">
        <v>1406</v>
      </c>
    </row>
    <row r="3272" spans="2:10" x14ac:dyDescent="0.2">
      <c r="B3272" s="148" t="s">
        <v>13248</v>
      </c>
      <c r="C3272" s="149" t="s">
        <v>4714</v>
      </c>
      <c r="D3272" s="147" t="s">
        <v>906</v>
      </c>
      <c r="E3272" s="147" t="s">
        <v>497</v>
      </c>
      <c r="F3272" s="147" t="s">
        <v>21</v>
      </c>
      <c r="G3272" s="147" t="s">
        <v>15587</v>
      </c>
      <c r="H3272" s="246">
        <v>2958465</v>
      </c>
      <c r="I3272" s="246">
        <v>1</v>
      </c>
      <c r="J3272" s="147" t="s">
        <v>1406</v>
      </c>
    </row>
    <row r="3273" spans="2:10" x14ac:dyDescent="0.2">
      <c r="B3273" s="148" t="s">
        <v>13248</v>
      </c>
      <c r="C3273" s="149" t="s">
        <v>4715</v>
      </c>
      <c r="D3273" s="147" t="s">
        <v>906</v>
      </c>
      <c r="E3273" s="147" t="s">
        <v>497</v>
      </c>
      <c r="F3273" s="147" t="s">
        <v>21</v>
      </c>
      <c r="G3273" s="147" t="s">
        <v>15587</v>
      </c>
      <c r="H3273" s="246">
        <v>2958465</v>
      </c>
      <c r="I3273" s="246">
        <v>1</v>
      </c>
      <c r="J3273" s="147" t="s">
        <v>1406</v>
      </c>
    </row>
    <row r="3274" spans="2:10" x14ac:dyDescent="0.2">
      <c r="B3274" s="148" t="s">
        <v>13248</v>
      </c>
      <c r="C3274" s="149" t="s">
        <v>4716</v>
      </c>
      <c r="D3274" s="147" t="s">
        <v>906</v>
      </c>
      <c r="E3274" s="147" t="s">
        <v>497</v>
      </c>
      <c r="F3274" s="147" t="s">
        <v>21</v>
      </c>
      <c r="G3274" s="147" t="s">
        <v>15587</v>
      </c>
      <c r="H3274" s="246">
        <v>2958465</v>
      </c>
      <c r="I3274" s="246">
        <v>1</v>
      </c>
      <c r="J3274" s="147" t="s">
        <v>1406</v>
      </c>
    </row>
    <row r="3275" spans="2:10" x14ac:dyDescent="0.2">
      <c r="B3275" s="148" t="s">
        <v>13248</v>
      </c>
      <c r="C3275" s="149" t="s">
        <v>4717</v>
      </c>
      <c r="D3275" s="147" t="s">
        <v>906</v>
      </c>
      <c r="E3275" s="147" t="s">
        <v>497</v>
      </c>
      <c r="F3275" s="147" t="s">
        <v>21</v>
      </c>
      <c r="G3275" s="147" t="s">
        <v>15587</v>
      </c>
      <c r="H3275" s="246">
        <v>2958465</v>
      </c>
      <c r="I3275" s="246">
        <v>1</v>
      </c>
      <c r="J3275" s="147" t="s">
        <v>1406</v>
      </c>
    </row>
    <row r="3276" spans="2:10" x14ac:dyDescent="0.2">
      <c r="B3276" s="148" t="s">
        <v>13248</v>
      </c>
      <c r="C3276" s="149" t="s">
        <v>4718</v>
      </c>
      <c r="D3276" s="147" t="s">
        <v>906</v>
      </c>
      <c r="E3276" s="147" t="s">
        <v>497</v>
      </c>
      <c r="F3276" s="147" t="s">
        <v>21</v>
      </c>
      <c r="G3276" s="147" t="s">
        <v>15587</v>
      </c>
      <c r="H3276" s="246">
        <v>2958465</v>
      </c>
      <c r="I3276" s="246">
        <v>1</v>
      </c>
      <c r="J3276" s="147" t="s">
        <v>1406</v>
      </c>
    </row>
    <row r="3277" spans="2:10" x14ac:dyDescent="0.2">
      <c r="B3277" s="148" t="s">
        <v>13248</v>
      </c>
      <c r="C3277" s="149" t="s">
        <v>4721</v>
      </c>
      <c r="D3277" s="147" t="s">
        <v>906</v>
      </c>
      <c r="E3277" s="147" t="s">
        <v>497</v>
      </c>
      <c r="F3277" s="147" t="s">
        <v>21</v>
      </c>
      <c r="G3277" s="147" t="s">
        <v>15587</v>
      </c>
      <c r="H3277" s="246">
        <v>2958465</v>
      </c>
      <c r="I3277" s="246">
        <v>1</v>
      </c>
      <c r="J3277" s="147" t="s">
        <v>1406</v>
      </c>
    </row>
    <row r="3278" spans="2:10" x14ac:dyDescent="0.2">
      <c r="B3278" s="148" t="s">
        <v>13248</v>
      </c>
      <c r="C3278" s="149" t="s">
        <v>4708</v>
      </c>
      <c r="D3278" s="147" t="s">
        <v>906</v>
      </c>
      <c r="E3278" s="147" t="s">
        <v>497</v>
      </c>
      <c r="F3278" s="147" t="s">
        <v>21</v>
      </c>
      <c r="G3278" s="147" t="s">
        <v>15587</v>
      </c>
      <c r="H3278" s="246">
        <v>2958465</v>
      </c>
      <c r="I3278" s="246">
        <v>1</v>
      </c>
      <c r="J3278" s="147" t="s">
        <v>1406</v>
      </c>
    </row>
    <row r="3279" spans="2:10" x14ac:dyDescent="0.2">
      <c r="B3279" s="148" t="s">
        <v>13248</v>
      </c>
      <c r="C3279" s="149" t="s">
        <v>4720</v>
      </c>
      <c r="D3279" s="147" t="s">
        <v>906</v>
      </c>
      <c r="E3279" s="147" t="s">
        <v>497</v>
      </c>
      <c r="F3279" s="147" t="s">
        <v>21</v>
      </c>
      <c r="G3279" s="147" t="s">
        <v>15587</v>
      </c>
      <c r="H3279" s="246">
        <v>2958465</v>
      </c>
      <c r="I3279" s="246">
        <v>1</v>
      </c>
      <c r="J3279" s="147" t="s">
        <v>1406</v>
      </c>
    </row>
    <row r="3280" spans="2:10" x14ac:dyDescent="0.2">
      <c r="B3280" s="148" t="s">
        <v>13248</v>
      </c>
      <c r="C3280" s="149" t="s">
        <v>4719</v>
      </c>
      <c r="D3280" s="147" t="s">
        <v>906</v>
      </c>
      <c r="E3280" s="147" t="s">
        <v>497</v>
      </c>
      <c r="F3280" s="147" t="s">
        <v>21</v>
      </c>
      <c r="G3280" s="147" t="s">
        <v>15587</v>
      </c>
      <c r="H3280" s="246">
        <v>2958465</v>
      </c>
      <c r="I3280" s="246">
        <v>1</v>
      </c>
      <c r="J3280" s="147" t="s">
        <v>1406</v>
      </c>
    </row>
    <row r="3281" spans="2:10" x14ac:dyDescent="0.2">
      <c r="B3281" s="148" t="s">
        <v>13248</v>
      </c>
      <c r="C3281" s="149" t="s">
        <v>4705</v>
      </c>
      <c r="D3281" s="147" t="s">
        <v>906</v>
      </c>
      <c r="E3281" s="147" t="s">
        <v>497</v>
      </c>
      <c r="F3281" s="147" t="s">
        <v>21</v>
      </c>
      <c r="G3281" s="147" t="s">
        <v>15587</v>
      </c>
      <c r="H3281" s="246">
        <v>2958465</v>
      </c>
      <c r="I3281" s="246">
        <v>1</v>
      </c>
      <c r="J3281" s="147" t="s">
        <v>1406</v>
      </c>
    </row>
    <row r="3282" spans="2:10" x14ac:dyDescent="0.2">
      <c r="B3282" s="148" t="s">
        <v>13248</v>
      </c>
      <c r="C3282" s="149" t="s">
        <v>4704</v>
      </c>
      <c r="D3282" s="147" t="s">
        <v>906</v>
      </c>
      <c r="E3282" s="147" t="s">
        <v>497</v>
      </c>
      <c r="F3282" s="147" t="s">
        <v>21</v>
      </c>
      <c r="G3282" s="147" t="s">
        <v>15587</v>
      </c>
      <c r="H3282" s="246">
        <v>2958465</v>
      </c>
      <c r="I3282" s="246">
        <v>1</v>
      </c>
      <c r="J3282" s="147" t="s">
        <v>1406</v>
      </c>
    </row>
    <row r="3283" spans="2:10" x14ac:dyDescent="0.2">
      <c r="B3283" s="148" t="s">
        <v>13248</v>
      </c>
      <c r="C3283" s="149" t="s">
        <v>4707</v>
      </c>
      <c r="D3283" s="147" t="s">
        <v>906</v>
      </c>
      <c r="E3283" s="147" t="s">
        <v>497</v>
      </c>
      <c r="F3283" s="147" t="s">
        <v>21</v>
      </c>
      <c r="G3283" s="147" t="s">
        <v>15587</v>
      </c>
      <c r="H3283" s="246">
        <v>2958465</v>
      </c>
      <c r="I3283" s="246">
        <v>1</v>
      </c>
      <c r="J3283" s="147" t="s">
        <v>1406</v>
      </c>
    </row>
    <row r="3284" spans="2:10" x14ac:dyDescent="0.2">
      <c r="B3284" s="148" t="s">
        <v>13248</v>
      </c>
      <c r="C3284" s="149" t="s">
        <v>4706</v>
      </c>
      <c r="D3284" s="147" t="s">
        <v>906</v>
      </c>
      <c r="E3284" s="147" t="s">
        <v>497</v>
      </c>
      <c r="F3284" s="147" t="s">
        <v>21</v>
      </c>
      <c r="G3284" s="147" t="s">
        <v>15587</v>
      </c>
      <c r="H3284" s="246">
        <v>2958465</v>
      </c>
      <c r="I3284" s="246">
        <v>1</v>
      </c>
      <c r="J3284" s="147" t="s">
        <v>1406</v>
      </c>
    </row>
    <row r="3285" spans="2:10" x14ac:dyDescent="0.2">
      <c r="B3285" s="148" t="s">
        <v>13248</v>
      </c>
      <c r="C3285" s="149" t="s">
        <v>4799</v>
      </c>
      <c r="D3285" s="147" t="s">
        <v>906</v>
      </c>
      <c r="E3285" s="147" t="s">
        <v>498</v>
      </c>
      <c r="F3285" s="147" t="s">
        <v>21</v>
      </c>
      <c r="G3285" s="147" t="s">
        <v>15588</v>
      </c>
      <c r="H3285" s="246">
        <v>2958465</v>
      </c>
      <c r="I3285" s="246">
        <v>1</v>
      </c>
      <c r="J3285" s="147" t="s">
        <v>1406</v>
      </c>
    </row>
    <row r="3286" spans="2:10" x14ac:dyDescent="0.2">
      <c r="B3286" s="148" t="s">
        <v>13248</v>
      </c>
      <c r="C3286" s="149" t="s">
        <v>4800</v>
      </c>
      <c r="D3286" s="147" t="s">
        <v>906</v>
      </c>
      <c r="E3286" s="147" t="s">
        <v>498</v>
      </c>
      <c r="F3286" s="147" t="s">
        <v>21</v>
      </c>
      <c r="G3286" s="147" t="s">
        <v>15588</v>
      </c>
      <c r="H3286" s="246">
        <v>2958465</v>
      </c>
      <c r="I3286" s="246">
        <v>1</v>
      </c>
      <c r="J3286" s="147" t="s">
        <v>1406</v>
      </c>
    </row>
    <row r="3287" spans="2:10" x14ac:dyDescent="0.2">
      <c r="B3287" s="148" t="s">
        <v>13248</v>
      </c>
      <c r="C3287" s="149" t="s">
        <v>4801</v>
      </c>
      <c r="D3287" s="147" t="s">
        <v>906</v>
      </c>
      <c r="E3287" s="147" t="s">
        <v>498</v>
      </c>
      <c r="F3287" s="147" t="s">
        <v>21</v>
      </c>
      <c r="G3287" s="147" t="s">
        <v>15588</v>
      </c>
      <c r="H3287" s="246">
        <v>2958465</v>
      </c>
      <c r="I3287" s="246">
        <v>1</v>
      </c>
      <c r="J3287" s="147" t="s">
        <v>1406</v>
      </c>
    </row>
    <row r="3288" spans="2:10" x14ac:dyDescent="0.2">
      <c r="B3288" s="148" t="s">
        <v>13248</v>
      </c>
      <c r="C3288" s="149" t="s">
        <v>4802</v>
      </c>
      <c r="D3288" s="147" t="s">
        <v>906</v>
      </c>
      <c r="E3288" s="147" t="s">
        <v>498</v>
      </c>
      <c r="F3288" s="147" t="s">
        <v>21</v>
      </c>
      <c r="G3288" s="147" t="s">
        <v>15588</v>
      </c>
      <c r="H3288" s="246">
        <v>2958465</v>
      </c>
      <c r="I3288" s="246">
        <v>1</v>
      </c>
      <c r="J3288" s="147" t="s">
        <v>1406</v>
      </c>
    </row>
    <row r="3289" spans="2:10" x14ac:dyDescent="0.2">
      <c r="B3289" s="148" t="s">
        <v>13248</v>
      </c>
      <c r="C3289" s="149" t="s">
        <v>4803</v>
      </c>
      <c r="D3289" s="147" t="s">
        <v>906</v>
      </c>
      <c r="E3289" s="147" t="s">
        <v>498</v>
      </c>
      <c r="F3289" s="147" t="s">
        <v>21</v>
      </c>
      <c r="G3289" s="147" t="s">
        <v>15588</v>
      </c>
      <c r="H3289" s="246">
        <v>2958465</v>
      </c>
      <c r="I3289" s="246">
        <v>1</v>
      </c>
      <c r="J3289" s="147" t="s">
        <v>1406</v>
      </c>
    </row>
    <row r="3290" spans="2:10" x14ac:dyDescent="0.2">
      <c r="B3290" s="148" t="s">
        <v>13248</v>
      </c>
      <c r="C3290" s="149" t="s">
        <v>4804</v>
      </c>
      <c r="D3290" s="147" t="s">
        <v>906</v>
      </c>
      <c r="E3290" s="147" t="s">
        <v>498</v>
      </c>
      <c r="F3290" s="147" t="s">
        <v>21</v>
      </c>
      <c r="G3290" s="147" t="s">
        <v>15588</v>
      </c>
      <c r="H3290" s="246">
        <v>2958465</v>
      </c>
      <c r="I3290" s="246">
        <v>1</v>
      </c>
      <c r="J3290" s="147" t="s">
        <v>1406</v>
      </c>
    </row>
    <row r="3291" spans="2:10" x14ac:dyDescent="0.2">
      <c r="B3291" s="148" t="s">
        <v>13248</v>
      </c>
      <c r="C3291" s="149" t="s">
        <v>4805</v>
      </c>
      <c r="D3291" s="147" t="s">
        <v>906</v>
      </c>
      <c r="E3291" s="147" t="s">
        <v>498</v>
      </c>
      <c r="F3291" s="147" t="s">
        <v>21</v>
      </c>
      <c r="G3291" s="147" t="s">
        <v>15588</v>
      </c>
      <c r="H3291" s="246">
        <v>2958465</v>
      </c>
      <c r="I3291" s="246">
        <v>1</v>
      </c>
      <c r="J3291" s="147" t="s">
        <v>1406</v>
      </c>
    </row>
    <row r="3292" spans="2:10" x14ac:dyDescent="0.2">
      <c r="B3292" s="148" t="s">
        <v>13248</v>
      </c>
      <c r="C3292" s="149" t="s">
        <v>4806</v>
      </c>
      <c r="D3292" s="147" t="s">
        <v>906</v>
      </c>
      <c r="E3292" s="147" t="s">
        <v>498</v>
      </c>
      <c r="F3292" s="147" t="s">
        <v>21</v>
      </c>
      <c r="G3292" s="147" t="s">
        <v>15588</v>
      </c>
      <c r="H3292" s="246">
        <v>2958465</v>
      </c>
      <c r="I3292" s="246">
        <v>1</v>
      </c>
      <c r="J3292" s="147" t="s">
        <v>1406</v>
      </c>
    </row>
    <row r="3293" spans="2:10" x14ac:dyDescent="0.2">
      <c r="B3293" s="148" t="s">
        <v>13248</v>
      </c>
      <c r="C3293" s="149" t="s">
        <v>4807</v>
      </c>
      <c r="D3293" s="147" t="s">
        <v>906</v>
      </c>
      <c r="E3293" s="147" t="s">
        <v>498</v>
      </c>
      <c r="F3293" s="147" t="s">
        <v>21</v>
      </c>
      <c r="G3293" s="147" t="s">
        <v>15588</v>
      </c>
      <c r="H3293" s="246">
        <v>2958465</v>
      </c>
      <c r="I3293" s="246">
        <v>1</v>
      </c>
      <c r="J3293" s="147" t="s">
        <v>1406</v>
      </c>
    </row>
    <row r="3294" spans="2:10" x14ac:dyDescent="0.2">
      <c r="B3294" s="148" t="s">
        <v>13248</v>
      </c>
      <c r="C3294" s="149" t="s">
        <v>4808</v>
      </c>
      <c r="D3294" s="147" t="s">
        <v>906</v>
      </c>
      <c r="E3294" s="147" t="s">
        <v>498</v>
      </c>
      <c r="F3294" s="147" t="s">
        <v>21</v>
      </c>
      <c r="G3294" s="147" t="s">
        <v>15588</v>
      </c>
      <c r="H3294" s="246">
        <v>2958465</v>
      </c>
      <c r="I3294" s="246">
        <v>1</v>
      </c>
      <c r="J3294" s="147" t="s">
        <v>1406</v>
      </c>
    </row>
    <row r="3295" spans="2:10" x14ac:dyDescent="0.2">
      <c r="B3295" s="148" t="s">
        <v>13248</v>
      </c>
      <c r="C3295" s="149" t="s">
        <v>4811</v>
      </c>
      <c r="D3295" s="147" t="s">
        <v>906</v>
      </c>
      <c r="E3295" s="147" t="s">
        <v>498</v>
      </c>
      <c r="F3295" s="147" t="s">
        <v>21</v>
      </c>
      <c r="G3295" s="147" t="s">
        <v>15588</v>
      </c>
      <c r="H3295" s="246">
        <v>2958465</v>
      </c>
      <c r="I3295" s="246">
        <v>1</v>
      </c>
      <c r="J3295" s="147" t="s">
        <v>1406</v>
      </c>
    </row>
    <row r="3296" spans="2:10" x14ac:dyDescent="0.2">
      <c r="B3296" s="148" t="s">
        <v>13248</v>
      </c>
      <c r="C3296" s="149" t="s">
        <v>4798</v>
      </c>
      <c r="D3296" s="147" t="s">
        <v>906</v>
      </c>
      <c r="E3296" s="147" t="s">
        <v>498</v>
      </c>
      <c r="F3296" s="147" t="s">
        <v>21</v>
      </c>
      <c r="G3296" s="147" t="s">
        <v>15588</v>
      </c>
      <c r="H3296" s="246">
        <v>2958465</v>
      </c>
      <c r="I3296" s="246">
        <v>1</v>
      </c>
      <c r="J3296" s="147" t="s">
        <v>1406</v>
      </c>
    </row>
    <row r="3297" spans="2:10" x14ac:dyDescent="0.2">
      <c r="B3297" s="148" t="s">
        <v>13248</v>
      </c>
      <c r="C3297" s="149" t="s">
        <v>4810</v>
      </c>
      <c r="D3297" s="147" t="s">
        <v>906</v>
      </c>
      <c r="E3297" s="147" t="s">
        <v>498</v>
      </c>
      <c r="F3297" s="147" t="s">
        <v>21</v>
      </c>
      <c r="G3297" s="147" t="s">
        <v>15588</v>
      </c>
      <c r="H3297" s="246">
        <v>2958465</v>
      </c>
      <c r="I3297" s="246">
        <v>1</v>
      </c>
      <c r="J3297" s="147" t="s">
        <v>1406</v>
      </c>
    </row>
    <row r="3298" spans="2:10" x14ac:dyDescent="0.2">
      <c r="B3298" s="148" t="s">
        <v>13248</v>
      </c>
      <c r="C3298" s="149" t="s">
        <v>4809</v>
      </c>
      <c r="D3298" s="147" t="s">
        <v>906</v>
      </c>
      <c r="E3298" s="147" t="s">
        <v>498</v>
      </c>
      <c r="F3298" s="147" t="s">
        <v>21</v>
      </c>
      <c r="G3298" s="147" t="s">
        <v>15588</v>
      </c>
      <c r="H3298" s="246">
        <v>2958465</v>
      </c>
      <c r="I3298" s="246">
        <v>1</v>
      </c>
      <c r="J3298" s="147" t="s">
        <v>1406</v>
      </c>
    </row>
    <row r="3299" spans="2:10" x14ac:dyDescent="0.2">
      <c r="B3299" s="148" t="s">
        <v>13248</v>
      </c>
      <c r="C3299" s="149" t="s">
        <v>4795</v>
      </c>
      <c r="D3299" s="147" t="s">
        <v>906</v>
      </c>
      <c r="E3299" s="147" t="s">
        <v>498</v>
      </c>
      <c r="F3299" s="147" t="s">
        <v>21</v>
      </c>
      <c r="G3299" s="147" t="s">
        <v>15588</v>
      </c>
      <c r="H3299" s="246">
        <v>2958465</v>
      </c>
      <c r="I3299" s="246">
        <v>1</v>
      </c>
      <c r="J3299" s="147" t="s">
        <v>1406</v>
      </c>
    </row>
    <row r="3300" spans="2:10" x14ac:dyDescent="0.2">
      <c r="B3300" s="148" t="s">
        <v>13248</v>
      </c>
      <c r="C3300" s="149" t="s">
        <v>4794</v>
      </c>
      <c r="D3300" s="147" t="s">
        <v>906</v>
      </c>
      <c r="E3300" s="147" t="s">
        <v>498</v>
      </c>
      <c r="F3300" s="147" t="s">
        <v>21</v>
      </c>
      <c r="G3300" s="147" t="s">
        <v>15588</v>
      </c>
      <c r="H3300" s="246">
        <v>2958465</v>
      </c>
      <c r="I3300" s="246">
        <v>1</v>
      </c>
      <c r="J3300" s="147" t="s">
        <v>1406</v>
      </c>
    </row>
    <row r="3301" spans="2:10" x14ac:dyDescent="0.2">
      <c r="B3301" s="148" t="s">
        <v>13248</v>
      </c>
      <c r="C3301" s="149" t="s">
        <v>4797</v>
      </c>
      <c r="D3301" s="147" t="s">
        <v>906</v>
      </c>
      <c r="E3301" s="147" t="s">
        <v>498</v>
      </c>
      <c r="F3301" s="147" t="s">
        <v>21</v>
      </c>
      <c r="G3301" s="147" t="s">
        <v>15588</v>
      </c>
      <c r="H3301" s="246">
        <v>2958465</v>
      </c>
      <c r="I3301" s="246">
        <v>1</v>
      </c>
      <c r="J3301" s="147" t="s">
        <v>1406</v>
      </c>
    </row>
    <row r="3302" spans="2:10" x14ac:dyDescent="0.2">
      <c r="B3302" s="148" t="s">
        <v>13248</v>
      </c>
      <c r="C3302" s="149" t="s">
        <v>4796</v>
      </c>
      <c r="D3302" s="147" t="s">
        <v>906</v>
      </c>
      <c r="E3302" s="147" t="s">
        <v>498</v>
      </c>
      <c r="F3302" s="147" t="s">
        <v>21</v>
      </c>
      <c r="G3302" s="147" t="s">
        <v>15588</v>
      </c>
      <c r="H3302" s="246">
        <v>2958465</v>
      </c>
      <c r="I3302" s="246">
        <v>1</v>
      </c>
      <c r="J3302" s="147" t="s">
        <v>1406</v>
      </c>
    </row>
    <row r="3303" spans="2:10" x14ac:dyDescent="0.2">
      <c r="B3303" s="148" t="s">
        <v>13248</v>
      </c>
      <c r="C3303" s="149" t="s">
        <v>4871</v>
      </c>
      <c r="D3303" s="147" t="s">
        <v>906</v>
      </c>
      <c r="E3303" s="147" t="s">
        <v>499</v>
      </c>
      <c r="F3303" s="147" t="s">
        <v>21</v>
      </c>
      <c r="G3303" s="147" t="s">
        <v>15589</v>
      </c>
      <c r="H3303" s="246">
        <v>2958465</v>
      </c>
      <c r="I3303" s="246">
        <v>1</v>
      </c>
      <c r="J3303" s="147" t="s">
        <v>1406</v>
      </c>
    </row>
    <row r="3304" spans="2:10" x14ac:dyDescent="0.2">
      <c r="B3304" s="148" t="s">
        <v>13248</v>
      </c>
      <c r="C3304" s="149" t="s">
        <v>4872</v>
      </c>
      <c r="D3304" s="147" t="s">
        <v>906</v>
      </c>
      <c r="E3304" s="147" t="s">
        <v>499</v>
      </c>
      <c r="F3304" s="147" t="s">
        <v>21</v>
      </c>
      <c r="G3304" s="147" t="s">
        <v>15589</v>
      </c>
      <c r="H3304" s="246">
        <v>2958465</v>
      </c>
      <c r="I3304" s="246">
        <v>1</v>
      </c>
      <c r="J3304" s="147" t="s">
        <v>1406</v>
      </c>
    </row>
    <row r="3305" spans="2:10" x14ac:dyDescent="0.2">
      <c r="B3305" s="148" t="s">
        <v>13248</v>
      </c>
      <c r="C3305" s="149" t="s">
        <v>4873</v>
      </c>
      <c r="D3305" s="147" t="s">
        <v>906</v>
      </c>
      <c r="E3305" s="147" t="s">
        <v>499</v>
      </c>
      <c r="F3305" s="147" t="s">
        <v>21</v>
      </c>
      <c r="G3305" s="147" t="s">
        <v>15589</v>
      </c>
      <c r="H3305" s="246">
        <v>2958465</v>
      </c>
      <c r="I3305" s="246">
        <v>1</v>
      </c>
      <c r="J3305" s="147" t="s">
        <v>1406</v>
      </c>
    </row>
    <row r="3306" spans="2:10" x14ac:dyDescent="0.2">
      <c r="B3306" s="148" t="s">
        <v>13248</v>
      </c>
      <c r="C3306" s="149" t="s">
        <v>4874</v>
      </c>
      <c r="D3306" s="147" t="s">
        <v>906</v>
      </c>
      <c r="E3306" s="147" t="s">
        <v>499</v>
      </c>
      <c r="F3306" s="147" t="s">
        <v>21</v>
      </c>
      <c r="G3306" s="147" t="s">
        <v>15589</v>
      </c>
      <c r="H3306" s="246">
        <v>2958465</v>
      </c>
      <c r="I3306" s="246">
        <v>1</v>
      </c>
      <c r="J3306" s="147" t="s">
        <v>1406</v>
      </c>
    </row>
    <row r="3307" spans="2:10" x14ac:dyDescent="0.2">
      <c r="B3307" s="148" t="s">
        <v>13248</v>
      </c>
      <c r="C3307" s="149" t="s">
        <v>4875</v>
      </c>
      <c r="D3307" s="147" t="s">
        <v>906</v>
      </c>
      <c r="E3307" s="147" t="s">
        <v>499</v>
      </c>
      <c r="F3307" s="147" t="s">
        <v>21</v>
      </c>
      <c r="G3307" s="147" t="s">
        <v>15589</v>
      </c>
      <c r="H3307" s="246">
        <v>2958465</v>
      </c>
      <c r="I3307" s="246">
        <v>1</v>
      </c>
      <c r="J3307" s="147" t="s">
        <v>1406</v>
      </c>
    </row>
    <row r="3308" spans="2:10" x14ac:dyDescent="0.2">
      <c r="B3308" s="148" t="s">
        <v>13248</v>
      </c>
      <c r="C3308" s="149" t="s">
        <v>4876</v>
      </c>
      <c r="D3308" s="147" t="s">
        <v>906</v>
      </c>
      <c r="E3308" s="147" t="s">
        <v>499</v>
      </c>
      <c r="F3308" s="147" t="s">
        <v>21</v>
      </c>
      <c r="G3308" s="147" t="s">
        <v>15589</v>
      </c>
      <c r="H3308" s="246">
        <v>2958465</v>
      </c>
      <c r="I3308" s="246">
        <v>1</v>
      </c>
      <c r="J3308" s="147" t="s">
        <v>1406</v>
      </c>
    </row>
    <row r="3309" spans="2:10" x14ac:dyDescent="0.2">
      <c r="B3309" s="148" t="s">
        <v>13248</v>
      </c>
      <c r="C3309" s="149" t="s">
        <v>4877</v>
      </c>
      <c r="D3309" s="147" t="s">
        <v>906</v>
      </c>
      <c r="E3309" s="147" t="s">
        <v>499</v>
      </c>
      <c r="F3309" s="147" t="s">
        <v>21</v>
      </c>
      <c r="G3309" s="147" t="s">
        <v>15589</v>
      </c>
      <c r="H3309" s="246">
        <v>2958465</v>
      </c>
      <c r="I3309" s="246">
        <v>1</v>
      </c>
      <c r="J3309" s="147" t="s">
        <v>1406</v>
      </c>
    </row>
    <row r="3310" spans="2:10" x14ac:dyDescent="0.2">
      <c r="B3310" s="148" t="s">
        <v>13248</v>
      </c>
      <c r="C3310" s="149" t="s">
        <v>14049</v>
      </c>
      <c r="D3310" s="147" t="s">
        <v>906</v>
      </c>
      <c r="E3310" s="147" t="s">
        <v>499</v>
      </c>
      <c r="F3310" s="147" t="s">
        <v>21</v>
      </c>
      <c r="G3310" s="147" t="s">
        <v>15589</v>
      </c>
      <c r="H3310" s="246">
        <v>42488</v>
      </c>
      <c r="I3310" s="246">
        <v>42370</v>
      </c>
      <c r="J3310" s="147" t="s">
        <v>1406</v>
      </c>
    </row>
    <row r="3311" spans="2:10" x14ac:dyDescent="0.2">
      <c r="B3311" s="148" t="s">
        <v>13248</v>
      </c>
      <c r="C3311" s="149" t="s">
        <v>14049</v>
      </c>
      <c r="D3311" s="147" t="s">
        <v>906</v>
      </c>
      <c r="E3311" s="147" t="s">
        <v>499</v>
      </c>
      <c r="F3311" s="147" t="s">
        <v>21</v>
      </c>
      <c r="G3311" s="147" t="s">
        <v>15589</v>
      </c>
      <c r="H3311" s="246">
        <v>2958465</v>
      </c>
      <c r="I3311" s="246">
        <v>42489</v>
      </c>
      <c r="J3311" s="147" t="s">
        <v>1406</v>
      </c>
    </row>
    <row r="3312" spans="2:10" x14ac:dyDescent="0.2">
      <c r="B3312" s="148" t="s">
        <v>13248</v>
      </c>
      <c r="C3312" s="149" t="s">
        <v>14050</v>
      </c>
      <c r="D3312" s="147" t="s">
        <v>906</v>
      </c>
      <c r="E3312" s="147" t="s">
        <v>499</v>
      </c>
      <c r="F3312" s="147" t="s">
        <v>21</v>
      </c>
      <c r="G3312" s="147" t="s">
        <v>15589</v>
      </c>
      <c r="H3312" s="246">
        <v>2958465</v>
      </c>
      <c r="I3312" s="246">
        <v>42370</v>
      </c>
      <c r="J3312" s="147" t="s">
        <v>1406</v>
      </c>
    </row>
    <row r="3313" spans="2:10" x14ac:dyDescent="0.2">
      <c r="B3313" s="148" t="s">
        <v>13248</v>
      </c>
      <c r="C3313" s="149" t="s">
        <v>14051</v>
      </c>
      <c r="D3313" s="147" t="s">
        <v>906</v>
      </c>
      <c r="E3313" s="147" t="s">
        <v>499</v>
      </c>
      <c r="F3313" s="147" t="s">
        <v>21</v>
      </c>
      <c r="G3313" s="147" t="s">
        <v>15589</v>
      </c>
      <c r="H3313" s="246">
        <v>2958465</v>
      </c>
      <c r="I3313" s="246">
        <v>42370</v>
      </c>
      <c r="J3313" s="147" t="s">
        <v>1406</v>
      </c>
    </row>
    <row r="3314" spans="2:10" x14ac:dyDescent="0.2">
      <c r="B3314" s="148" t="s">
        <v>13248</v>
      </c>
      <c r="C3314" s="149" t="s">
        <v>4878</v>
      </c>
      <c r="D3314" s="147" t="s">
        <v>906</v>
      </c>
      <c r="E3314" s="147" t="s">
        <v>499</v>
      </c>
      <c r="F3314" s="147" t="s">
        <v>21</v>
      </c>
      <c r="G3314" s="147" t="s">
        <v>15589</v>
      </c>
      <c r="H3314" s="246">
        <v>2958465</v>
      </c>
      <c r="I3314" s="246">
        <v>1</v>
      </c>
      <c r="J3314" s="147" t="s">
        <v>1406</v>
      </c>
    </row>
    <row r="3315" spans="2:10" x14ac:dyDescent="0.2">
      <c r="B3315" s="148" t="s">
        <v>13248</v>
      </c>
      <c r="C3315" s="149" t="s">
        <v>14052</v>
      </c>
      <c r="D3315" s="147" t="s">
        <v>906</v>
      </c>
      <c r="E3315" s="147" t="s">
        <v>499</v>
      </c>
      <c r="F3315" s="147" t="s">
        <v>21</v>
      </c>
      <c r="G3315" s="147" t="s">
        <v>15589</v>
      </c>
      <c r="H3315" s="246">
        <v>2958465</v>
      </c>
      <c r="I3315" s="246">
        <v>1</v>
      </c>
      <c r="J3315" s="147" t="s">
        <v>1406</v>
      </c>
    </row>
    <row r="3316" spans="2:10" x14ac:dyDescent="0.2">
      <c r="B3316" s="148" t="s">
        <v>13248</v>
      </c>
      <c r="C3316" s="149" t="s">
        <v>4879</v>
      </c>
      <c r="D3316" s="147" t="s">
        <v>906</v>
      </c>
      <c r="E3316" s="147" t="s">
        <v>499</v>
      </c>
      <c r="F3316" s="147" t="s">
        <v>21</v>
      </c>
      <c r="G3316" s="147" t="s">
        <v>15589</v>
      </c>
      <c r="H3316" s="246">
        <v>2958465</v>
      </c>
      <c r="I3316" s="246">
        <v>1</v>
      </c>
      <c r="J3316" s="147" t="s">
        <v>1406</v>
      </c>
    </row>
    <row r="3317" spans="2:10" x14ac:dyDescent="0.2">
      <c r="B3317" s="148" t="s">
        <v>13248</v>
      </c>
      <c r="C3317" s="149" t="s">
        <v>4880</v>
      </c>
      <c r="D3317" s="147" t="s">
        <v>906</v>
      </c>
      <c r="E3317" s="147" t="s">
        <v>499</v>
      </c>
      <c r="F3317" s="147" t="s">
        <v>21</v>
      </c>
      <c r="G3317" s="147" t="s">
        <v>15589</v>
      </c>
      <c r="H3317" s="246">
        <v>2958465</v>
      </c>
      <c r="I3317" s="246">
        <v>1</v>
      </c>
      <c r="J3317" s="147" t="s">
        <v>1406</v>
      </c>
    </row>
    <row r="3318" spans="2:10" x14ac:dyDescent="0.2">
      <c r="B3318" s="148" t="s">
        <v>13248</v>
      </c>
      <c r="C3318" s="149" t="s">
        <v>4883</v>
      </c>
      <c r="D3318" s="147" t="s">
        <v>906</v>
      </c>
      <c r="E3318" s="147" t="s">
        <v>499</v>
      </c>
      <c r="F3318" s="147" t="s">
        <v>21</v>
      </c>
      <c r="G3318" s="147" t="s">
        <v>15589</v>
      </c>
      <c r="H3318" s="246">
        <v>2958465</v>
      </c>
      <c r="I3318" s="246">
        <v>1</v>
      </c>
      <c r="J3318" s="147" t="s">
        <v>1406</v>
      </c>
    </row>
    <row r="3319" spans="2:10" x14ac:dyDescent="0.2">
      <c r="B3319" s="148" t="s">
        <v>13248</v>
      </c>
      <c r="C3319" s="149" t="s">
        <v>4870</v>
      </c>
      <c r="D3319" s="147" t="s">
        <v>906</v>
      </c>
      <c r="E3319" s="147" t="s">
        <v>499</v>
      </c>
      <c r="F3319" s="147" t="s">
        <v>21</v>
      </c>
      <c r="G3319" s="147" t="s">
        <v>15589</v>
      </c>
      <c r="H3319" s="246">
        <v>2958465</v>
      </c>
      <c r="I3319" s="246">
        <v>1</v>
      </c>
      <c r="J3319" s="147" t="s">
        <v>1406</v>
      </c>
    </row>
    <row r="3320" spans="2:10" x14ac:dyDescent="0.2">
      <c r="B3320" s="148" t="s">
        <v>13248</v>
      </c>
      <c r="C3320" s="149" t="s">
        <v>4882</v>
      </c>
      <c r="D3320" s="147" t="s">
        <v>906</v>
      </c>
      <c r="E3320" s="147" t="s">
        <v>499</v>
      </c>
      <c r="F3320" s="147" t="s">
        <v>21</v>
      </c>
      <c r="G3320" s="147" t="s">
        <v>15589</v>
      </c>
      <c r="H3320" s="246">
        <v>2958465</v>
      </c>
      <c r="I3320" s="246">
        <v>1</v>
      </c>
      <c r="J3320" s="147" t="s">
        <v>1406</v>
      </c>
    </row>
    <row r="3321" spans="2:10" x14ac:dyDescent="0.2">
      <c r="B3321" s="148" t="s">
        <v>13248</v>
      </c>
      <c r="C3321" s="149" t="s">
        <v>4881</v>
      </c>
      <c r="D3321" s="147" t="s">
        <v>906</v>
      </c>
      <c r="E3321" s="147" t="s">
        <v>499</v>
      </c>
      <c r="F3321" s="147" t="s">
        <v>21</v>
      </c>
      <c r="G3321" s="147" t="s">
        <v>15589</v>
      </c>
      <c r="H3321" s="246">
        <v>2958465</v>
      </c>
      <c r="I3321" s="246">
        <v>1</v>
      </c>
      <c r="J3321" s="147" t="s">
        <v>1406</v>
      </c>
    </row>
    <row r="3322" spans="2:10" x14ac:dyDescent="0.2">
      <c r="B3322" s="148" t="s">
        <v>13248</v>
      </c>
      <c r="C3322" s="149" t="s">
        <v>4867</v>
      </c>
      <c r="D3322" s="147" t="s">
        <v>906</v>
      </c>
      <c r="E3322" s="147" t="s">
        <v>499</v>
      </c>
      <c r="F3322" s="147" t="s">
        <v>21</v>
      </c>
      <c r="G3322" s="147" t="s">
        <v>15589</v>
      </c>
      <c r="H3322" s="246">
        <v>2958465</v>
      </c>
      <c r="I3322" s="246">
        <v>1</v>
      </c>
      <c r="J3322" s="147" t="s">
        <v>1406</v>
      </c>
    </row>
    <row r="3323" spans="2:10" x14ac:dyDescent="0.2">
      <c r="B3323" s="148" t="s">
        <v>13248</v>
      </c>
      <c r="C3323" s="149" t="s">
        <v>4866</v>
      </c>
      <c r="D3323" s="147" t="s">
        <v>906</v>
      </c>
      <c r="E3323" s="147" t="s">
        <v>499</v>
      </c>
      <c r="F3323" s="147" t="s">
        <v>21</v>
      </c>
      <c r="G3323" s="147" t="s">
        <v>15589</v>
      </c>
      <c r="H3323" s="246">
        <v>2958465</v>
      </c>
      <c r="I3323" s="246">
        <v>1</v>
      </c>
      <c r="J3323" s="147" t="s">
        <v>1406</v>
      </c>
    </row>
    <row r="3324" spans="2:10" x14ac:dyDescent="0.2">
      <c r="B3324" s="148" t="s">
        <v>13248</v>
      </c>
      <c r="C3324" s="149" t="s">
        <v>4869</v>
      </c>
      <c r="D3324" s="147" t="s">
        <v>906</v>
      </c>
      <c r="E3324" s="147" t="s">
        <v>499</v>
      </c>
      <c r="F3324" s="147" t="s">
        <v>21</v>
      </c>
      <c r="G3324" s="147" t="s">
        <v>15589</v>
      </c>
      <c r="H3324" s="246">
        <v>2958465</v>
      </c>
      <c r="I3324" s="246">
        <v>1</v>
      </c>
      <c r="J3324" s="147" t="s">
        <v>1406</v>
      </c>
    </row>
    <row r="3325" spans="2:10" x14ac:dyDescent="0.2">
      <c r="B3325" s="148" t="s">
        <v>13248</v>
      </c>
      <c r="C3325" s="149" t="s">
        <v>4868</v>
      </c>
      <c r="D3325" s="147" t="s">
        <v>906</v>
      </c>
      <c r="E3325" s="147" t="s">
        <v>499</v>
      </c>
      <c r="F3325" s="147" t="s">
        <v>21</v>
      </c>
      <c r="G3325" s="147" t="s">
        <v>15589</v>
      </c>
      <c r="H3325" s="246">
        <v>2958465</v>
      </c>
      <c r="I3325" s="246">
        <v>1</v>
      </c>
      <c r="J3325" s="147" t="s">
        <v>1406</v>
      </c>
    </row>
    <row r="3326" spans="2:10" x14ac:dyDescent="0.2">
      <c r="B3326" s="148" t="s">
        <v>13248</v>
      </c>
      <c r="C3326" s="149" t="s">
        <v>5085</v>
      </c>
      <c r="D3326" s="147" t="s">
        <v>906</v>
      </c>
      <c r="E3326" s="147" t="s">
        <v>500</v>
      </c>
      <c r="F3326" s="147" t="s">
        <v>21</v>
      </c>
      <c r="G3326" s="147" t="s">
        <v>15590</v>
      </c>
      <c r="H3326" s="246">
        <v>2958465</v>
      </c>
      <c r="I3326" s="246">
        <v>1</v>
      </c>
      <c r="J3326" s="147" t="s">
        <v>1406</v>
      </c>
    </row>
    <row r="3327" spans="2:10" x14ac:dyDescent="0.2">
      <c r="B3327" s="148" t="s">
        <v>13248</v>
      </c>
      <c r="C3327" s="149" t="s">
        <v>5086</v>
      </c>
      <c r="D3327" s="147" t="s">
        <v>906</v>
      </c>
      <c r="E3327" s="147" t="s">
        <v>500</v>
      </c>
      <c r="F3327" s="147" t="s">
        <v>21</v>
      </c>
      <c r="G3327" s="147" t="s">
        <v>15590</v>
      </c>
      <c r="H3327" s="246">
        <v>2958465</v>
      </c>
      <c r="I3327" s="246">
        <v>1</v>
      </c>
      <c r="J3327" s="147" t="s">
        <v>1406</v>
      </c>
    </row>
    <row r="3328" spans="2:10" x14ac:dyDescent="0.2">
      <c r="B3328" s="148" t="s">
        <v>13248</v>
      </c>
      <c r="C3328" s="149" t="s">
        <v>5087</v>
      </c>
      <c r="D3328" s="147" t="s">
        <v>906</v>
      </c>
      <c r="E3328" s="147" t="s">
        <v>500</v>
      </c>
      <c r="F3328" s="147" t="s">
        <v>21</v>
      </c>
      <c r="G3328" s="147" t="s">
        <v>15590</v>
      </c>
      <c r="H3328" s="246">
        <v>2958465</v>
      </c>
      <c r="I3328" s="246">
        <v>1</v>
      </c>
      <c r="J3328" s="147" t="s">
        <v>1406</v>
      </c>
    </row>
    <row r="3329" spans="2:10" x14ac:dyDescent="0.2">
      <c r="B3329" s="148" t="s">
        <v>13248</v>
      </c>
      <c r="C3329" s="149" t="s">
        <v>5088</v>
      </c>
      <c r="D3329" s="147" t="s">
        <v>906</v>
      </c>
      <c r="E3329" s="147" t="s">
        <v>500</v>
      </c>
      <c r="F3329" s="147" t="s">
        <v>21</v>
      </c>
      <c r="G3329" s="147" t="s">
        <v>15590</v>
      </c>
      <c r="H3329" s="246">
        <v>2958465</v>
      </c>
      <c r="I3329" s="246">
        <v>1</v>
      </c>
      <c r="J3329" s="147" t="s">
        <v>1406</v>
      </c>
    </row>
    <row r="3330" spans="2:10" x14ac:dyDescent="0.2">
      <c r="B3330" s="148" t="s">
        <v>13248</v>
      </c>
      <c r="C3330" s="149" t="s">
        <v>5089</v>
      </c>
      <c r="D3330" s="147" t="s">
        <v>906</v>
      </c>
      <c r="E3330" s="147" t="s">
        <v>500</v>
      </c>
      <c r="F3330" s="147" t="s">
        <v>21</v>
      </c>
      <c r="G3330" s="147" t="s">
        <v>15590</v>
      </c>
      <c r="H3330" s="246">
        <v>2958465</v>
      </c>
      <c r="I3330" s="246">
        <v>1</v>
      </c>
      <c r="J3330" s="147" t="s">
        <v>1406</v>
      </c>
    </row>
    <row r="3331" spans="2:10" x14ac:dyDescent="0.2">
      <c r="B3331" s="148" t="s">
        <v>13248</v>
      </c>
      <c r="C3331" s="149" t="s">
        <v>5090</v>
      </c>
      <c r="D3331" s="147" t="s">
        <v>906</v>
      </c>
      <c r="E3331" s="147" t="s">
        <v>500</v>
      </c>
      <c r="F3331" s="147" t="s">
        <v>21</v>
      </c>
      <c r="G3331" s="147" t="s">
        <v>15590</v>
      </c>
      <c r="H3331" s="246">
        <v>2958465</v>
      </c>
      <c r="I3331" s="246">
        <v>1</v>
      </c>
      <c r="J3331" s="147" t="s">
        <v>1406</v>
      </c>
    </row>
    <row r="3332" spans="2:10" x14ac:dyDescent="0.2">
      <c r="B3332" s="148" t="s">
        <v>13248</v>
      </c>
      <c r="C3332" s="149" t="s">
        <v>5091</v>
      </c>
      <c r="D3332" s="147" t="s">
        <v>906</v>
      </c>
      <c r="E3332" s="147" t="s">
        <v>500</v>
      </c>
      <c r="F3332" s="147" t="s">
        <v>21</v>
      </c>
      <c r="G3332" s="147" t="s">
        <v>15590</v>
      </c>
      <c r="H3332" s="246">
        <v>2958465</v>
      </c>
      <c r="I3332" s="246">
        <v>1</v>
      </c>
      <c r="J3332" s="147" t="s">
        <v>1406</v>
      </c>
    </row>
    <row r="3333" spans="2:10" x14ac:dyDescent="0.2">
      <c r="B3333" s="148" t="s">
        <v>13248</v>
      </c>
      <c r="C3333" s="149" t="s">
        <v>5092</v>
      </c>
      <c r="D3333" s="147" t="s">
        <v>906</v>
      </c>
      <c r="E3333" s="147" t="s">
        <v>500</v>
      </c>
      <c r="F3333" s="147" t="s">
        <v>21</v>
      </c>
      <c r="G3333" s="147" t="s">
        <v>15590</v>
      </c>
      <c r="H3333" s="246">
        <v>2958465</v>
      </c>
      <c r="I3333" s="246">
        <v>1</v>
      </c>
      <c r="J3333" s="147" t="s">
        <v>1406</v>
      </c>
    </row>
    <row r="3334" spans="2:10" x14ac:dyDescent="0.2">
      <c r="B3334" s="148" t="s">
        <v>13248</v>
      </c>
      <c r="C3334" s="149" t="s">
        <v>5093</v>
      </c>
      <c r="D3334" s="147" t="s">
        <v>906</v>
      </c>
      <c r="E3334" s="147" t="s">
        <v>500</v>
      </c>
      <c r="F3334" s="147" t="s">
        <v>21</v>
      </c>
      <c r="G3334" s="147" t="s">
        <v>15590</v>
      </c>
      <c r="H3334" s="246">
        <v>2958465</v>
      </c>
      <c r="I3334" s="246">
        <v>1</v>
      </c>
      <c r="J3334" s="147" t="s">
        <v>1406</v>
      </c>
    </row>
    <row r="3335" spans="2:10" x14ac:dyDescent="0.2">
      <c r="B3335" s="148" t="s">
        <v>13248</v>
      </c>
      <c r="C3335" s="149" t="s">
        <v>5094</v>
      </c>
      <c r="D3335" s="147" t="s">
        <v>906</v>
      </c>
      <c r="E3335" s="147" t="s">
        <v>500</v>
      </c>
      <c r="F3335" s="147" t="s">
        <v>21</v>
      </c>
      <c r="G3335" s="147" t="s">
        <v>15590</v>
      </c>
      <c r="H3335" s="246">
        <v>2958465</v>
      </c>
      <c r="I3335" s="246">
        <v>1</v>
      </c>
      <c r="J3335" s="147" t="s">
        <v>1406</v>
      </c>
    </row>
    <row r="3336" spans="2:10" x14ac:dyDescent="0.2">
      <c r="B3336" s="148" t="s">
        <v>13248</v>
      </c>
      <c r="C3336" s="149" t="s">
        <v>5097</v>
      </c>
      <c r="D3336" s="147" t="s">
        <v>906</v>
      </c>
      <c r="E3336" s="147" t="s">
        <v>500</v>
      </c>
      <c r="F3336" s="147" t="s">
        <v>21</v>
      </c>
      <c r="G3336" s="147" t="s">
        <v>15590</v>
      </c>
      <c r="H3336" s="246">
        <v>2958465</v>
      </c>
      <c r="I3336" s="246">
        <v>1</v>
      </c>
      <c r="J3336" s="147" t="s">
        <v>1406</v>
      </c>
    </row>
    <row r="3337" spans="2:10" x14ac:dyDescent="0.2">
      <c r="B3337" s="148" t="s">
        <v>13248</v>
      </c>
      <c r="C3337" s="149" t="s">
        <v>5084</v>
      </c>
      <c r="D3337" s="147" t="s">
        <v>906</v>
      </c>
      <c r="E3337" s="147" t="s">
        <v>500</v>
      </c>
      <c r="F3337" s="147" t="s">
        <v>21</v>
      </c>
      <c r="G3337" s="147" t="s">
        <v>15590</v>
      </c>
      <c r="H3337" s="246">
        <v>2958465</v>
      </c>
      <c r="I3337" s="246">
        <v>1</v>
      </c>
      <c r="J3337" s="147" t="s">
        <v>1406</v>
      </c>
    </row>
    <row r="3338" spans="2:10" x14ac:dyDescent="0.2">
      <c r="B3338" s="148" t="s">
        <v>13248</v>
      </c>
      <c r="C3338" s="149" t="s">
        <v>5096</v>
      </c>
      <c r="D3338" s="147" t="s">
        <v>906</v>
      </c>
      <c r="E3338" s="147" t="s">
        <v>500</v>
      </c>
      <c r="F3338" s="147" t="s">
        <v>21</v>
      </c>
      <c r="G3338" s="147" t="s">
        <v>15590</v>
      </c>
      <c r="H3338" s="246">
        <v>2958465</v>
      </c>
      <c r="I3338" s="246">
        <v>1</v>
      </c>
      <c r="J3338" s="147" t="s">
        <v>1406</v>
      </c>
    </row>
    <row r="3339" spans="2:10" x14ac:dyDescent="0.2">
      <c r="B3339" s="148" t="s">
        <v>13248</v>
      </c>
      <c r="C3339" s="149" t="s">
        <v>5095</v>
      </c>
      <c r="D3339" s="147" t="s">
        <v>906</v>
      </c>
      <c r="E3339" s="147" t="s">
        <v>500</v>
      </c>
      <c r="F3339" s="147" t="s">
        <v>21</v>
      </c>
      <c r="G3339" s="147" t="s">
        <v>15590</v>
      </c>
      <c r="H3339" s="246">
        <v>2958465</v>
      </c>
      <c r="I3339" s="246">
        <v>1</v>
      </c>
      <c r="J3339" s="147" t="s">
        <v>1406</v>
      </c>
    </row>
    <row r="3340" spans="2:10" x14ac:dyDescent="0.2">
      <c r="B3340" s="148" t="s">
        <v>13248</v>
      </c>
      <c r="C3340" s="149" t="s">
        <v>5081</v>
      </c>
      <c r="D3340" s="147" t="s">
        <v>906</v>
      </c>
      <c r="E3340" s="147" t="s">
        <v>500</v>
      </c>
      <c r="F3340" s="147" t="s">
        <v>21</v>
      </c>
      <c r="G3340" s="147" t="s">
        <v>15590</v>
      </c>
      <c r="H3340" s="246">
        <v>2958465</v>
      </c>
      <c r="I3340" s="246">
        <v>1</v>
      </c>
      <c r="J3340" s="147" t="s">
        <v>1406</v>
      </c>
    </row>
    <row r="3341" spans="2:10" x14ac:dyDescent="0.2">
      <c r="B3341" s="148" t="s">
        <v>13248</v>
      </c>
      <c r="C3341" s="149" t="s">
        <v>5080</v>
      </c>
      <c r="D3341" s="147" t="s">
        <v>906</v>
      </c>
      <c r="E3341" s="147" t="s">
        <v>500</v>
      </c>
      <c r="F3341" s="147" t="s">
        <v>21</v>
      </c>
      <c r="G3341" s="147" t="s">
        <v>15590</v>
      </c>
      <c r="H3341" s="246">
        <v>2958465</v>
      </c>
      <c r="I3341" s="246">
        <v>1</v>
      </c>
      <c r="J3341" s="147" t="s">
        <v>1406</v>
      </c>
    </row>
    <row r="3342" spans="2:10" x14ac:dyDescent="0.2">
      <c r="B3342" s="148" t="s">
        <v>13248</v>
      </c>
      <c r="C3342" s="149" t="s">
        <v>5083</v>
      </c>
      <c r="D3342" s="147" t="s">
        <v>906</v>
      </c>
      <c r="E3342" s="147" t="s">
        <v>500</v>
      </c>
      <c r="F3342" s="147" t="s">
        <v>21</v>
      </c>
      <c r="G3342" s="147" t="s">
        <v>15590</v>
      </c>
      <c r="H3342" s="246">
        <v>2958465</v>
      </c>
      <c r="I3342" s="246">
        <v>1</v>
      </c>
      <c r="J3342" s="147" t="s">
        <v>1406</v>
      </c>
    </row>
    <row r="3343" spans="2:10" x14ac:dyDescent="0.2">
      <c r="B3343" s="148" t="s">
        <v>13248</v>
      </c>
      <c r="C3343" s="149" t="s">
        <v>5082</v>
      </c>
      <c r="D3343" s="147" t="s">
        <v>906</v>
      </c>
      <c r="E3343" s="147" t="s">
        <v>500</v>
      </c>
      <c r="F3343" s="147" t="s">
        <v>21</v>
      </c>
      <c r="G3343" s="147" t="s">
        <v>15590</v>
      </c>
      <c r="H3343" s="246">
        <v>2958465</v>
      </c>
      <c r="I3343" s="246">
        <v>1</v>
      </c>
      <c r="J3343" s="147" t="s">
        <v>1406</v>
      </c>
    </row>
    <row r="3344" spans="2:10" x14ac:dyDescent="0.2">
      <c r="B3344" s="148" t="s">
        <v>13248</v>
      </c>
      <c r="C3344" s="149" t="s">
        <v>8022</v>
      </c>
      <c r="D3344" s="147" t="s">
        <v>906</v>
      </c>
      <c r="E3344" s="147" t="s">
        <v>1621</v>
      </c>
      <c r="F3344" s="147" t="s">
        <v>21</v>
      </c>
      <c r="G3344" s="147" t="s">
        <v>15591</v>
      </c>
      <c r="H3344" s="246">
        <v>2958465</v>
      </c>
      <c r="I3344" s="246">
        <v>1</v>
      </c>
      <c r="J3344" s="147" t="s">
        <v>1406</v>
      </c>
    </row>
    <row r="3345" spans="2:10" x14ac:dyDescent="0.2">
      <c r="B3345" s="148" t="s">
        <v>13248</v>
      </c>
      <c r="C3345" s="149" t="s">
        <v>8030</v>
      </c>
      <c r="D3345" s="147" t="s">
        <v>906</v>
      </c>
      <c r="E3345" s="147" t="s">
        <v>1621</v>
      </c>
      <c r="F3345" s="147" t="s">
        <v>21</v>
      </c>
      <c r="G3345" s="147" t="s">
        <v>15591</v>
      </c>
      <c r="H3345" s="246">
        <v>2958465</v>
      </c>
      <c r="I3345" s="246">
        <v>1</v>
      </c>
      <c r="J3345" s="147" t="s">
        <v>1406</v>
      </c>
    </row>
    <row r="3346" spans="2:10" x14ac:dyDescent="0.2">
      <c r="B3346" s="148" t="s">
        <v>13248</v>
      </c>
      <c r="C3346" s="149" t="s">
        <v>8031</v>
      </c>
      <c r="D3346" s="147" t="s">
        <v>906</v>
      </c>
      <c r="E3346" s="147" t="s">
        <v>1621</v>
      </c>
      <c r="F3346" s="147" t="s">
        <v>21</v>
      </c>
      <c r="G3346" s="147" t="s">
        <v>15591</v>
      </c>
      <c r="H3346" s="246">
        <v>2958465</v>
      </c>
      <c r="I3346" s="246">
        <v>1</v>
      </c>
      <c r="J3346" s="147" t="s">
        <v>1406</v>
      </c>
    </row>
    <row r="3347" spans="2:10" x14ac:dyDescent="0.2">
      <c r="B3347" s="148" t="s">
        <v>13248</v>
      </c>
      <c r="C3347" s="149" t="s">
        <v>8028</v>
      </c>
      <c r="D3347" s="147" t="s">
        <v>906</v>
      </c>
      <c r="E3347" s="147" t="s">
        <v>1621</v>
      </c>
      <c r="F3347" s="147" t="s">
        <v>21</v>
      </c>
      <c r="G3347" s="147" t="s">
        <v>15591</v>
      </c>
      <c r="H3347" s="246">
        <v>2958465</v>
      </c>
      <c r="I3347" s="246">
        <v>1</v>
      </c>
      <c r="J3347" s="147" t="s">
        <v>1406</v>
      </c>
    </row>
    <row r="3348" spans="2:10" x14ac:dyDescent="0.2">
      <c r="B3348" s="148" t="s">
        <v>13248</v>
      </c>
      <c r="C3348" s="149" t="s">
        <v>8021</v>
      </c>
      <c r="D3348" s="147" t="s">
        <v>906</v>
      </c>
      <c r="E3348" s="147" t="s">
        <v>1621</v>
      </c>
      <c r="F3348" s="147" t="s">
        <v>21</v>
      </c>
      <c r="G3348" s="147" t="s">
        <v>15591</v>
      </c>
      <c r="H3348" s="246">
        <v>2958465</v>
      </c>
      <c r="I3348" s="246">
        <v>1</v>
      </c>
      <c r="J3348" s="147" t="s">
        <v>1406</v>
      </c>
    </row>
    <row r="3349" spans="2:10" x14ac:dyDescent="0.2">
      <c r="B3349" s="148" t="s">
        <v>13248</v>
      </c>
      <c r="C3349" s="149" t="s">
        <v>8018</v>
      </c>
      <c r="D3349" s="147" t="s">
        <v>906</v>
      </c>
      <c r="E3349" s="147" t="s">
        <v>1621</v>
      </c>
      <c r="F3349" s="147" t="s">
        <v>21</v>
      </c>
      <c r="G3349" s="147" t="s">
        <v>15591</v>
      </c>
      <c r="H3349" s="246">
        <v>2958465</v>
      </c>
      <c r="I3349" s="246">
        <v>1</v>
      </c>
      <c r="J3349" s="147" t="s">
        <v>1406</v>
      </c>
    </row>
    <row r="3350" spans="2:10" x14ac:dyDescent="0.2">
      <c r="B3350" s="148" t="s">
        <v>13248</v>
      </c>
      <c r="C3350" s="149" t="s">
        <v>8011</v>
      </c>
      <c r="D3350" s="147" t="s">
        <v>906</v>
      </c>
      <c r="E3350" s="147" t="s">
        <v>1621</v>
      </c>
      <c r="F3350" s="147" t="s">
        <v>21</v>
      </c>
      <c r="G3350" s="147" t="s">
        <v>15591</v>
      </c>
      <c r="H3350" s="246">
        <v>2958465</v>
      </c>
      <c r="I3350" s="246">
        <v>1</v>
      </c>
      <c r="J3350" s="147" t="s">
        <v>1406</v>
      </c>
    </row>
    <row r="3351" spans="2:10" x14ac:dyDescent="0.2">
      <c r="B3351" s="148" t="s">
        <v>13248</v>
      </c>
      <c r="C3351" s="149" t="s">
        <v>8019</v>
      </c>
      <c r="D3351" s="147" t="s">
        <v>906</v>
      </c>
      <c r="E3351" s="147" t="s">
        <v>1621</v>
      </c>
      <c r="F3351" s="147" t="s">
        <v>21</v>
      </c>
      <c r="G3351" s="147" t="s">
        <v>15591</v>
      </c>
      <c r="H3351" s="246">
        <v>2958465</v>
      </c>
      <c r="I3351" s="246">
        <v>1</v>
      </c>
      <c r="J3351" s="147" t="s">
        <v>1406</v>
      </c>
    </row>
    <row r="3352" spans="2:10" x14ac:dyDescent="0.2">
      <c r="B3352" s="148" t="s">
        <v>13248</v>
      </c>
      <c r="C3352" s="149" t="s">
        <v>8015</v>
      </c>
      <c r="D3352" s="147" t="s">
        <v>906</v>
      </c>
      <c r="E3352" s="147" t="s">
        <v>1621</v>
      </c>
      <c r="F3352" s="147" t="s">
        <v>21</v>
      </c>
      <c r="G3352" s="147" t="s">
        <v>15591</v>
      </c>
      <c r="H3352" s="246">
        <v>2958465</v>
      </c>
      <c r="I3352" s="246">
        <v>1</v>
      </c>
      <c r="J3352" s="147" t="s">
        <v>1406</v>
      </c>
    </row>
    <row r="3353" spans="2:10" x14ac:dyDescent="0.2">
      <c r="B3353" s="148" t="s">
        <v>13248</v>
      </c>
      <c r="C3353" s="149" t="s">
        <v>8013</v>
      </c>
      <c r="D3353" s="147" t="s">
        <v>906</v>
      </c>
      <c r="E3353" s="147" t="s">
        <v>1621</v>
      </c>
      <c r="F3353" s="147" t="s">
        <v>21</v>
      </c>
      <c r="G3353" s="147" t="s">
        <v>15591</v>
      </c>
      <c r="H3353" s="246">
        <v>2958465</v>
      </c>
      <c r="I3353" s="246">
        <v>1</v>
      </c>
      <c r="J3353" s="147" t="s">
        <v>1406</v>
      </c>
    </row>
    <row r="3354" spans="2:10" x14ac:dyDescent="0.2">
      <c r="B3354" s="148" t="s">
        <v>13248</v>
      </c>
      <c r="C3354" s="149" t="s">
        <v>8017</v>
      </c>
      <c r="D3354" s="147" t="s">
        <v>906</v>
      </c>
      <c r="E3354" s="147" t="s">
        <v>1621</v>
      </c>
      <c r="F3354" s="147" t="s">
        <v>21</v>
      </c>
      <c r="G3354" s="147" t="s">
        <v>15591</v>
      </c>
      <c r="H3354" s="246">
        <v>2958465</v>
      </c>
      <c r="I3354" s="246">
        <v>1</v>
      </c>
      <c r="J3354" s="147" t="s">
        <v>1406</v>
      </c>
    </row>
    <row r="3355" spans="2:10" x14ac:dyDescent="0.2">
      <c r="B3355" s="148" t="s">
        <v>13248</v>
      </c>
      <c r="C3355" s="149" t="s">
        <v>8014</v>
      </c>
      <c r="D3355" s="147" t="s">
        <v>906</v>
      </c>
      <c r="E3355" s="147" t="s">
        <v>1621</v>
      </c>
      <c r="F3355" s="147" t="s">
        <v>21</v>
      </c>
      <c r="G3355" s="147" t="s">
        <v>15591</v>
      </c>
      <c r="H3355" s="246">
        <v>2958465</v>
      </c>
      <c r="I3355" s="246">
        <v>1</v>
      </c>
      <c r="J3355" s="147" t="s">
        <v>1406</v>
      </c>
    </row>
    <row r="3356" spans="2:10" x14ac:dyDescent="0.2">
      <c r="B3356" s="148" t="s">
        <v>13248</v>
      </c>
      <c r="C3356" s="149" t="s">
        <v>8027</v>
      </c>
      <c r="D3356" s="147" t="s">
        <v>906</v>
      </c>
      <c r="E3356" s="147" t="s">
        <v>1621</v>
      </c>
      <c r="F3356" s="147" t="s">
        <v>21</v>
      </c>
      <c r="G3356" s="147" t="s">
        <v>15591</v>
      </c>
      <c r="H3356" s="246">
        <v>2958465</v>
      </c>
      <c r="I3356" s="246">
        <v>1</v>
      </c>
      <c r="J3356" s="147" t="s">
        <v>1406</v>
      </c>
    </row>
    <row r="3357" spans="2:10" x14ac:dyDescent="0.2">
      <c r="B3357" s="148" t="s">
        <v>13248</v>
      </c>
      <c r="C3357" s="149" t="s">
        <v>8026</v>
      </c>
      <c r="D3357" s="147" t="s">
        <v>906</v>
      </c>
      <c r="E3357" s="147" t="s">
        <v>1621</v>
      </c>
      <c r="F3357" s="147" t="s">
        <v>21</v>
      </c>
      <c r="G3357" s="147" t="s">
        <v>15591</v>
      </c>
      <c r="H3357" s="246">
        <v>2958465</v>
      </c>
      <c r="I3357" s="246">
        <v>1</v>
      </c>
      <c r="J3357" s="147" t="s">
        <v>1406</v>
      </c>
    </row>
    <row r="3358" spans="2:10" x14ac:dyDescent="0.2">
      <c r="B3358" s="148" t="s">
        <v>13248</v>
      </c>
      <c r="C3358" s="149" t="s">
        <v>8012</v>
      </c>
      <c r="D3358" s="147" t="s">
        <v>906</v>
      </c>
      <c r="E3358" s="147" t="s">
        <v>1621</v>
      </c>
      <c r="F3358" s="147" t="s">
        <v>21</v>
      </c>
      <c r="G3358" s="147" t="s">
        <v>15591</v>
      </c>
      <c r="H3358" s="246">
        <v>2958465</v>
      </c>
      <c r="I3358" s="246">
        <v>1</v>
      </c>
      <c r="J3358" s="147" t="s">
        <v>1406</v>
      </c>
    </row>
    <row r="3359" spans="2:10" x14ac:dyDescent="0.2">
      <c r="B3359" s="148" t="s">
        <v>13248</v>
      </c>
      <c r="C3359" s="149" t="s">
        <v>8016</v>
      </c>
      <c r="D3359" s="147" t="s">
        <v>906</v>
      </c>
      <c r="E3359" s="147" t="s">
        <v>1621</v>
      </c>
      <c r="F3359" s="147" t="s">
        <v>21</v>
      </c>
      <c r="G3359" s="147" t="s">
        <v>15591</v>
      </c>
      <c r="H3359" s="246">
        <v>2958465</v>
      </c>
      <c r="I3359" s="246">
        <v>1</v>
      </c>
      <c r="J3359" s="147" t="s">
        <v>1406</v>
      </c>
    </row>
    <row r="3360" spans="2:10" x14ac:dyDescent="0.2">
      <c r="B3360" s="148" t="s">
        <v>13248</v>
      </c>
      <c r="C3360" s="149" t="s">
        <v>8020</v>
      </c>
      <c r="D3360" s="147" t="s">
        <v>906</v>
      </c>
      <c r="E3360" s="147" t="s">
        <v>1621</v>
      </c>
      <c r="F3360" s="147" t="s">
        <v>21</v>
      </c>
      <c r="G3360" s="147" t="s">
        <v>15591</v>
      </c>
      <c r="H3360" s="246">
        <v>2958465</v>
      </c>
      <c r="I3360" s="246">
        <v>1</v>
      </c>
      <c r="J3360" s="147" t="s">
        <v>1406</v>
      </c>
    </row>
    <row r="3361" spans="2:10" x14ac:dyDescent="0.2">
      <c r="B3361" s="148" t="s">
        <v>13248</v>
      </c>
      <c r="C3361" s="149" t="s">
        <v>8029</v>
      </c>
      <c r="D3361" s="147" t="s">
        <v>906</v>
      </c>
      <c r="E3361" s="147" t="s">
        <v>1621</v>
      </c>
      <c r="F3361" s="147" t="s">
        <v>21</v>
      </c>
      <c r="G3361" s="147" t="s">
        <v>15591</v>
      </c>
      <c r="H3361" s="246">
        <v>2958465</v>
      </c>
      <c r="I3361" s="246">
        <v>1</v>
      </c>
      <c r="J3361" s="147" t="s">
        <v>1406</v>
      </c>
    </row>
    <row r="3362" spans="2:10" x14ac:dyDescent="0.2">
      <c r="B3362" s="148" t="s">
        <v>13248</v>
      </c>
      <c r="C3362" s="149" t="s">
        <v>8025</v>
      </c>
      <c r="D3362" s="147" t="s">
        <v>906</v>
      </c>
      <c r="E3362" s="147" t="s">
        <v>1621</v>
      </c>
      <c r="F3362" s="147" t="s">
        <v>21</v>
      </c>
      <c r="G3362" s="147" t="s">
        <v>15591</v>
      </c>
      <c r="H3362" s="246">
        <v>2958465</v>
      </c>
      <c r="I3362" s="246">
        <v>1</v>
      </c>
      <c r="J3362" s="147" t="s">
        <v>1406</v>
      </c>
    </row>
    <row r="3363" spans="2:10" x14ac:dyDescent="0.2">
      <c r="B3363" s="148" t="s">
        <v>13248</v>
      </c>
      <c r="C3363" s="149" t="s">
        <v>14053</v>
      </c>
      <c r="D3363" s="147" t="s">
        <v>906</v>
      </c>
      <c r="E3363" s="147" t="s">
        <v>1621</v>
      </c>
      <c r="F3363" s="147" t="s">
        <v>21</v>
      </c>
      <c r="G3363" s="147" t="s">
        <v>15591</v>
      </c>
      <c r="H3363" s="246">
        <v>2958465</v>
      </c>
      <c r="I3363" s="246">
        <v>1</v>
      </c>
      <c r="J3363" s="147" t="s">
        <v>1406</v>
      </c>
    </row>
    <row r="3364" spans="2:10" x14ac:dyDescent="0.2">
      <c r="B3364" s="148" t="s">
        <v>13248</v>
      </c>
      <c r="C3364" s="149" t="s">
        <v>8024</v>
      </c>
      <c r="D3364" s="147" t="s">
        <v>906</v>
      </c>
      <c r="E3364" s="147" t="s">
        <v>1621</v>
      </c>
      <c r="F3364" s="147" t="s">
        <v>21</v>
      </c>
      <c r="G3364" s="147" t="s">
        <v>15591</v>
      </c>
      <c r="H3364" s="246">
        <v>2958465</v>
      </c>
      <c r="I3364" s="246">
        <v>1</v>
      </c>
      <c r="J3364" s="147" t="s">
        <v>1406</v>
      </c>
    </row>
    <row r="3365" spans="2:10" x14ac:dyDescent="0.2">
      <c r="B3365" s="148" t="s">
        <v>13248</v>
      </c>
      <c r="C3365" s="149" t="s">
        <v>8023</v>
      </c>
      <c r="D3365" s="147" t="s">
        <v>906</v>
      </c>
      <c r="E3365" s="147" t="s">
        <v>1621</v>
      </c>
      <c r="F3365" s="147" t="s">
        <v>21</v>
      </c>
      <c r="G3365" s="147" t="s">
        <v>15591</v>
      </c>
      <c r="H3365" s="246">
        <v>2958465</v>
      </c>
      <c r="I3365" s="246">
        <v>1</v>
      </c>
      <c r="J3365" s="147" t="s">
        <v>1406</v>
      </c>
    </row>
    <row r="3366" spans="2:10" x14ac:dyDescent="0.2">
      <c r="B3366" s="148" t="s">
        <v>13248</v>
      </c>
      <c r="C3366" s="149" t="s">
        <v>8043</v>
      </c>
      <c r="D3366" s="147" t="s">
        <v>906</v>
      </c>
      <c r="E3366" s="147" t="s">
        <v>1622</v>
      </c>
      <c r="F3366" s="147" t="s">
        <v>21</v>
      </c>
      <c r="G3366" s="147" t="s">
        <v>15592</v>
      </c>
      <c r="H3366" s="246">
        <v>2958465</v>
      </c>
      <c r="I3366" s="246">
        <v>1</v>
      </c>
      <c r="J3366" s="147" t="s">
        <v>1406</v>
      </c>
    </row>
    <row r="3367" spans="2:10" x14ac:dyDescent="0.2">
      <c r="B3367" s="148" t="s">
        <v>13248</v>
      </c>
      <c r="C3367" s="149" t="s">
        <v>8052</v>
      </c>
      <c r="D3367" s="147" t="s">
        <v>906</v>
      </c>
      <c r="E3367" s="147" t="s">
        <v>1622</v>
      </c>
      <c r="F3367" s="147" t="s">
        <v>21</v>
      </c>
      <c r="G3367" s="147" t="s">
        <v>15592</v>
      </c>
      <c r="H3367" s="246">
        <v>2958465</v>
      </c>
      <c r="I3367" s="246">
        <v>1</v>
      </c>
      <c r="J3367" s="147" t="s">
        <v>1406</v>
      </c>
    </row>
    <row r="3368" spans="2:10" x14ac:dyDescent="0.2">
      <c r="B3368" s="148" t="s">
        <v>13248</v>
      </c>
      <c r="C3368" s="149" t="s">
        <v>14054</v>
      </c>
      <c r="D3368" s="147" t="s">
        <v>906</v>
      </c>
      <c r="E3368" s="147" t="s">
        <v>1622</v>
      </c>
      <c r="F3368" s="147" t="s">
        <v>21</v>
      </c>
      <c r="G3368" s="147" t="s">
        <v>15592</v>
      </c>
      <c r="H3368" s="246">
        <v>401768</v>
      </c>
      <c r="I3368" s="246">
        <v>1</v>
      </c>
      <c r="J3368" s="147" t="s">
        <v>1406</v>
      </c>
    </row>
    <row r="3369" spans="2:10" x14ac:dyDescent="0.2">
      <c r="B3369" s="148" t="s">
        <v>13248</v>
      </c>
      <c r="C3369" s="149" t="s">
        <v>8046</v>
      </c>
      <c r="D3369" s="147" t="s">
        <v>906</v>
      </c>
      <c r="E3369" s="147" t="s">
        <v>1622</v>
      </c>
      <c r="F3369" s="147" t="s">
        <v>21</v>
      </c>
      <c r="G3369" s="147" t="s">
        <v>15592</v>
      </c>
      <c r="H3369" s="246">
        <v>2958465</v>
      </c>
      <c r="I3369" s="246">
        <v>41640</v>
      </c>
      <c r="J3369" s="147" t="s">
        <v>1406</v>
      </c>
    </row>
    <row r="3370" spans="2:10" x14ac:dyDescent="0.2">
      <c r="B3370" s="148" t="s">
        <v>13248</v>
      </c>
      <c r="C3370" s="149" t="s">
        <v>8056</v>
      </c>
      <c r="D3370" s="147" t="s">
        <v>906</v>
      </c>
      <c r="E3370" s="147" t="s">
        <v>1622</v>
      </c>
      <c r="F3370" s="147" t="s">
        <v>21</v>
      </c>
      <c r="G3370" s="147" t="s">
        <v>15592</v>
      </c>
      <c r="H3370" s="246">
        <v>2958465</v>
      </c>
      <c r="I3370" s="246">
        <v>1</v>
      </c>
      <c r="J3370" s="147" t="s">
        <v>1406</v>
      </c>
    </row>
    <row r="3371" spans="2:10" x14ac:dyDescent="0.2">
      <c r="B3371" s="148" t="s">
        <v>13248</v>
      </c>
      <c r="C3371" s="149" t="s">
        <v>14056</v>
      </c>
      <c r="D3371" s="147" t="s">
        <v>906</v>
      </c>
      <c r="E3371" s="147" t="s">
        <v>1622</v>
      </c>
      <c r="F3371" s="147" t="s">
        <v>21</v>
      </c>
      <c r="G3371" s="147" t="s">
        <v>15592</v>
      </c>
      <c r="H3371" s="246">
        <v>2958465</v>
      </c>
      <c r="I3371" s="246">
        <v>42370</v>
      </c>
      <c r="J3371" s="147" t="s">
        <v>1406</v>
      </c>
    </row>
    <row r="3372" spans="2:10" x14ac:dyDescent="0.2">
      <c r="B3372" s="148" t="s">
        <v>13248</v>
      </c>
      <c r="C3372" s="149" t="s">
        <v>8053</v>
      </c>
      <c r="D3372" s="147" t="s">
        <v>906</v>
      </c>
      <c r="E3372" s="147" t="s">
        <v>1622</v>
      </c>
      <c r="F3372" s="147" t="s">
        <v>21</v>
      </c>
      <c r="G3372" s="147" t="s">
        <v>15592</v>
      </c>
      <c r="H3372" s="246">
        <v>2958465</v>
      </c>
      <c r="I3372" s="246">
        <v>1</v>
      </c>
      <c r="J3372" s="147" t="s">
        <v>1406</v>
      </c>
    </row>
    <row r="3373" spans="2:10" x14ac:dyDescent="0.2">
      <c r="B3373" s="148" t="s">
        <v>13248</v>
      </c>
      <c r="C3373" s="149" t="s">
        <v>14058</v>
      </c>
      <c r="D3373" s="147" t="s">
        <v>906</v>
      </c>
      <c r="E3373" s="147" t="s">
        <v>1622</v>
      </c>
      <c r="F3373" s="147" t="s">
        <v>21</v>
      </c>
      <c r="G3373" s="147" t="s">
        <v>15592</v>
      </c>
      <c r="H3373" s="246">
        <v>401768</v>
      </c>
      <c r="I3373" s="246">
        <v>1</v>
      </c>
      <c r="J3373" s="147" t="s">
        <v>1406</v>
      </c>
    </row>
    <row r="3374" spans="2:10" x14ac:dyDescent="0.2">
      <c r="B3374" s="148" t="s">
        <v>13248</v>
      </c>
      <c r="C3374" s="149" t="s">
        <v>8057</v>
      </c>
      <c r="D3374" s="147" t="s">
        <v>906</v>
      </c>
      <c r="E3374" s="147" t="s">
        <v>1622</v>
      </c>
      <c r="F3374" s="147" t="s">
        <v>21</v>
      </c>
      <c r="G3374" s="147" t="s">
        <v>15592</v>
      </c>
      <c r="H3374" s="246">
        <v>2958465</v>
      </c>
      <c r="I3374" s="246">
        <v>1</v>
      </c>
      <c r="J3374" s="147" t="s">
        <v>1406</v>
      </c>
    </row>
    <row r="3375" spans="2:10" x14ac:dyDescent="0.2">
      <c r="B3375" s="148" t="s">
        <v>13248</v>
      </c>
      <c r="C3375" s="149" t="s">
        <v>14060</v>
      </c>
      <c r="D3375" s="147" t="s">
        <v>906</v>
      </c>
      <c r="E3375" s="147" t="s">
        <v>1622</v>
      </c>
      <c r="F3375" s="147" t="s">
        <v>21</v>
      </c>
      <c r="G3375" s="147" t="s">
        <v>15592</v>
      </c>
      <c r="H3375" s="246">
        <v>2958465</v>
      </c>
      <c r="I3375" s="246">
        <v>41640</v>
      </c>
      <c r="J3375" s="147" t="s">
        <v>1406</v>
      </c>
    </row>
    <row r="3376" spans="2:10" x14ac:dyDescent="0.2">
      <c r="B3376" s="148" t="s">
        <v>13248</v>
      </c>
      <c r="C3376" s="149" t="s">
        <v>14061</v>
      </c>
      <c r="D3376" s="147" t="s">
        <v>906</v>
      </c>
      <c r="E3376" s="147" t="s">
        <v>1622</v>
      </c>
      <c r="F3376" s="147" t="s">
        <v>21</v>
      </c>
      <c r="G3376" s="147" t="s">
        <v>15592</v>
      </c>
      <c r="H3376" s="246">
        <v>2958465</v>
      </c>
      <c r="I3376" s="246">
        <v>42005</v>
      </c>
      <c r="J3376" s="147" t="s">
        <v>1406</v>
      </c>
    </row>
    <row r="3377" spans="2:10" x14ac:dyDescent="0.2">
      <c r="B3377" s="148" t="s">
        <v>13248</v>
      </c>
      <c r="C3377" s="149" t="s">
        <v>15593</v>
      </c>
      <c r="D3377" s="147" t="s">
        <v>906</v>
      </c>
      <c r="E3377" s="147" t="s">
        <v>1622</v>
      </c>
      <c r="F3377" s="147" t="s">
        <v>21</v>
      </c>
      <c r="G3377" s="147" t="s">
        <v>15592</v>
      </c>
      <c r="H3377" s="246">
        <v>2958465</v>
      </c>
      <c r="I3377" s="246">
        <v>42736</v>
      </c>
      <c r="J3377" s="147" t="s">
        <v>1406</v>
      </c>
    </row>
    <row r="3378" spans="2:10" x14ac:dyDescent="0.2">
      <c r="B3378" s="148" t="s">
        <v>13248</v>
      </c>
      <c r="C3378" s="149" t="s">
        <v>8050</v>
      </c>
      <c r="D3378" s="147" t="s">
        <v>906</v>
      </c>
      <c r="E3378" s="147" t="s">
        <v>1622</v>
      </c>
      <c r="F3378" s="147" t="s">
        <v>21</v>
      </c>
      <c r="G3378" s="147" t="s">
        <v>15592</v>
      </c>
      <c r="H3378" s="246">
        <v>2958465</v>
      </c>
      <c r="I3378" s="246">
        <v>1</v>
      </c>
      <c r="J3378" s="147" t="s">
        <v>1406</v>
      </c>
    </row>
    <row r="3379" spans="2:10" x14ac:dyDescent="0.2">
      <c r="B3379" s="148" t="s">
        <v>13248</v>
      </c>
      <c r="C3379" s="149" t="s">
        <v>8042</v>
      </c>
      <c r="D3379" s="147" t="s">
        <v>906</v>
      </c>
      <c r="E3379" s="147" t="s">
        <v>1622</v>
      </c>
      <c r="F3379" s="147" t="s">
        <v>21</v>
      </c>
      <c r="G3379" s="147" t="s">
        <v>15592</v>
      </c>
      <c r="H3379" s="246">
        <v>2958465</v>
      </c>
      <c r="I3379" s="246">
        <v>1</v>
      </c>
      <c r="J3379" s="147" t="s">
        <v>1406</v>
      </c>
    </row>
    <row r="3380" spans="2:10" x14ac:dyDescent="0.2">
      <c r="B3380" s="148" t="s">
        <v>13248</v>
      </c>
      <c r="C3380" s="149" t="s">
        <v>8039</v>
      </c>
      <c r="D3380" s="147" t="s">
        <v>906</v>
      </c>
      <c r="E3380" s="147" t="s">
        <v>1622</v>
      </c>
      <c r="F3380" s="147" t="s">
        <v>21</v>
      </c>
      <c r="G3380" s="147" t="s">
        <v>15592</v>
      </c>
      <c r="H3380" s="246">
        <v>2958465</v>
      </c>
      <c r="I3380" s="246">
        <v>1</v>
      </c>
      <c r="J3380" s="147" t="s">
        <v>1406</v>
      </c>
    </row>
    <row r="3381" spans="2:10" x14ac:dyDescent="0.2">
      <c r="B3381" s="148" t="s">
        <v>13248</v>
      </c>
      <c r="C3381" s="149" t="s">
        <v>8032</v>
      </c>
      <c r="D3381" s="147" t="s">
        <v>906</v>
      </c>
      <c r="E3381" s="147" t="s">
        <v>1622</v>
      </c>
      <c r="F3381" s="147" t="s">
        <v>21</v>
      </c>
      <c r="G3381" s="147" t="s">
        <v>15592</v>
      </c>
      <c r="H3381" s="246">
        <v>2958465</v>
      </c>
      <c r="I3381" s="246">
        <v>1</v>
      </c>
      <c r="J3381" s="147" t="s">
        <v>1406</v>
      </c>
    </row>
    <row r="3382" spans="2:10" x14ac:dyDescent="0.2">
      <c r="B3382" s="148" t="s">
        <v>13248</v>
      </c>
      <c r="C3382" s="149" t="s">
        <v>8040</v>
      </c>
      <c r="D3382" s="147" t="s">
        <v>906</v>
      </c>
      <c r="E3382" s="147" t="s">
        <v>1622</v>
      </c>
      <c r="F3382" s="147" t="s">
        <v>21</v>
      </c>
      <c r="G3382" s="147" t="s">
        <v>15592</v>
      </c>
      <c r="H3382" s="246">
        <v>2958465</v>
      </c>
      <c r="I3382" s="246">
        <v>1</v>
      </c>
      <c r="J3382" s="147" t="s">
        <v>1406</v>
      </c>
    </row>
    <row r="3383" spans="2:10" x14ac:dyDescent="0.2">
      <c r="B3383" s="148" t="s">
        <v>13248</v>
      </c>
      <c r="C3383" s="149" t="s">
        <v>8036</v>
      </c>
      <c r="D3383" s="147" t="s">
        <v>906</v>
      </c>
      <c r="E3383" s="147" t="s">
        <v>1622</v>
      </c>
      <c r="F3383" s="147" t="s">
        <v>21</v>
      </c>
      <c r="G3383" s="147" t="s">
        <v>15592</v>
      </c>
      <c r="H3383" s="246">
        <v>2958465</v>
      </c>
      <c r="I3383" s="246">
        <v>1</v>
      </c>
      <c r="J3383" s="147" t="s">
        <v>1406</v>
      </c>
    </row>
    <row r="3384" spans="2:10" x14ac:dyDescent="0.2">
      <c r="B3384" s="148" t="s">
        <v>13248</v>
      </c>
      <c r="C3384" s="149" t="s">
        <v>8034</v>
      </c>
      <c r="D3384" s="147" t="s">
        <v>906</v>
      </c>
      <c r="E3384" s="147" t="s">
        <v>1622</v>
      </c>
      <c r="F3384" s="147" t="s">
        <v>21</v>
      </c>
      <c r="G3384" s="147" t="s">
        <v>15592</v>
      </c>
      <c r="H3384" s="246">
        <v>2958465</v>
      </c>
      <c r="I3384" s="246">
        <v>1</v>
      </c>
      <c r="J3384" s="147" t="s">
        <v>1406</v>
      </c>
    </row>
    <row r="3385" spans="2:10" x14ac:dyDescent="0.2">
      <c r="B3385" s="148" t="s">
        <v>13248</v>
      </c>
      <c r="C3385" s="149" t="s">
        <v>8059</v>
      </c>
      <c r="D3385" s="147" t="s">
        <v>906</v>
      </c>
      <c r="E3385" s="147" t="s">
        <v>1622</v>
      </c>
      <c r="F3385" s="147" t="s">
        <v>21</v>
      </c>
      <c r="G3385" s="147" t="s">
        <v>15592</v>
      </c>
      <c r="H3385" s="246">
        <v>2958465</v>
      </c>
      <c r="I3385" s="246">
        <v>1</v>
      </c>
      <c r="J3385" s="147" t="s">
        <v>1406</v>
      </c>
    </row>
    <row r="3386" spans="2:10" x14ac:dyDescent="0.2">
      <c r="B3386" s="148" t="s">
        <v>13248</v>
      </c>
      <c r="C3386" s="149" t="s">
        <v>8038</v>
      </c>
      <c r="D3386" s="147" t="s">
        <v>906</v>
      </c>
      <c r="E3386" s="147" t="s">
        <v>1622</v>
      </c>
      <c r="F3386" s="147" t="s">
        <v>21</v>
      </c>
      <c r="G3386" s="147" t="s">
        <v>15592</v>
      </c>
      <c r="H3386" s="246">
        <v>2958465</v>
      </c>
      <c r="I3386" s="246">
        <v>1</v>
      </c>
      <c r="J3386" s="147" t="s">
        <v>1406</v>
      </c>
    </row>
    <row r="3387" spans="2:10" x14ac:dyDescent="0.2">
      <c r="B3387" s="148" t="s">
        <v>13248</v>
      </c>
      <c r="C3387" s="149" t="s">
        <v>8035</v>
      </c>
      <c r="D3387" s="147" t="s">
        <v>906</v>
      </c>
      <c r="E3387" s="147" t="s">
        <v>1622</v>
      </c>
      <c r="F3387" s="147" t="s">
        <v>21</v>
      </c>
      <c r="G3387" s="147" t="s">
        <v>15592</v>
      </c>
      <c r="H3387" s="246">
        <v>2958465</v>
      </c>
      <c r="I3387" s="246">
        <v>1</v>
      </c>
      <c r="J3387" s="147" t="s">
        <v>1406</v>
      </c>
    </row>
    <row r="3388" spans="2:10" x14ac:dyDescent="0.2">
      <c r="B3388" s="148" t="s">
        <v>13248</v>
      </c>
      <c r="C3388" s="149" t="s">
        <v>8055</v>
      </c>
      <c r="D3388" s="147" t="s">
        <v>906</v>
      </c>
      <c r="E3388" s="147" t="s">
        <v>1622</v>
      </c>
      <c r="F3388" s="147" t="s">
        <v>21</v>
      </c>
      <c r="G3388" s="147" t="s">
        <v>15592</v>
      </c>
      <c r="H3388" s="246">
        <v>2958465</v>
      </c>
      <c r="I3388" s="246">
        <v>1</v>
      </c>
      <c r="J3388" s="147" t="s">
        <v>1406</v>
      </c>
    </row>
    <row r="3389" spans="2:10" x14ac:dyDescent="0.2">
      <c r="B3389" s="148" t="s">
        <v>13248</v>
      </c>
      <c r="C3389" s="149" t="s">
        <v>8049</v>
      </c>
      <c r="D3389" s="147" t="s">
        <v>906</v>
      </c>
      <c r="E3389" s="147" t="s">
        <v>1622</v>
      </c>
      <c r="F3389" s="147" t="s">
        <v>21</v>
      </c>
      <c r="G3389" s="147" t="s">
        <v>15592</v>
      </c>
      <c r="H3389" s="246">
        <v>2958465</v>
      </c>
      <c r="I3389" s="246">
        <v>1</v>
      </c>
      <c r="J3389" s="147" t="s">
        <v>1406</v>
      </c>
    </row>
    <row r="3390" spans="2:10" x14ac:dyDescent="0.2">
      <c r="B3390" s="148" t="s">
        <v>13248</v>
      </c>
      <c r="C3390" s="149" t="s">
        <v>8048</v>
      </c>
      <c r="D3390" s="147" t="s">
        <v>906</v>
      </c>
      <c r="E3390" s="147" t="s">
        <v>1622</v>
      </c>
      <c r="F3390" s="147" t="s">
        <v>21</v>
      </c>
      <c r="G3390" s="147" t="s">
        <v>15592</v>
      </c>
      <c r="H3390" s="246">
        <v>2958465</v>
      </c>
      <c r="I3390" s="246">
        <v>1</v>
      </c>
      <c r="J3390" s="147" t="s">
        <v>1406</v>
      </c>
    </row>
    <row r="3391" spans="2:10" x14ac:dyDescent="0.2">
      <c r="B3391" s="148" t="s">
        <v>13248</v>
      </c>
      <c r="C3391" s="149" t="s">
        <v>8033</v>
      </c>
      <c r="D3391" s="147" t="s">
        <v>906</v>
      </c>
      <c r="E3391" s="147" t="s">
        <v>1622</v>
      </c>
      <c r="F3391" s="147" t="s">
        <v>21</v>
      </c>
      <c r="G3391" s="147" t="s">
        <v>15592</v>
      </c>
      <c r="H3391" s="246">
        <v>2958465</v>
      </c>
      <c r="I3391" s="246">
        <v>1</v>
      </c>
      <c r="J3391" s="147" t="s">
        <v>1406</v>
      </c>
    </row>
    <row r="3392" spans="2:10" x14ac:dyDescent="0.2">
      <c r="B3392" s="148" t="s">
        <v>13248</v>
      </c>
      <c r="C3392" s="149" t="s">
        <v>8058</v>
      </c>
      <c r="D3392" s="147" t="s">
        <v>906</v>
      </c>
      <c r="E3392" s="147" t="s">
        <v>1622</v>
      </c>
      <c r="F3392" s="147" t="s">
        <v>21</v>
      </c>
      <c r="G3392" s="147" t="s">
        <v>15592</v>
      </c>
      <c r="H3392" s="246">
        <v>2958465</v>
      </c>
      <c r="I3392" s="246">
        <v>1</v>
      </c>
      <c r="J3392" s="147" t="s">
        <v>1406</v>
      </c>
    </row>
    <row r="3393" spans="2:10" x14ac:dyDescent="0.2">
      <c r="B3393" s="148" t="s">
        <v>13248</v>
      </c>
      <c r="C3393" s="149" t="s">
        <v>8060</v>
      </c>
      <c r="D3393" s="147" t="s">
        <v>906</v>
      </c>
      <c r="E3393" s="147" t="s">
        <v>1622</v>
      </c>
      <c r="F3393" s="147" t="s">
        <v>21</v>
      </c>
      <c r="G3393" s="147" t="s">
        <v>15592</v>
      </c>
      <c r="H3393" s="246">
        <v>2958465</v>
      </c>
      <c r="I3393" s="246">
        <v>1</v>
      </c>
      <c r="J3393" s="147" t="s">
        <v>1406</v>
      </c>
    </row>
    <row r="3394" spans="2:10" x14ac:dyDescent="0.2">
      <c r="B3394" s="148" t="s">
        <v>13248</v>
      </c>
      <c r="C3394" s="149" t="s">
        <v>8037</v>
      </c>
      <c r="D3394" s="147" t="s">
        <v>906</v>
      </c>
      <c r="E3394" s="147" t="s">
        <v>1622</v>
      </c>
      <c r="F3394" s="147" t="s">
        <v>21</v>
      </c>
      <c r="G3394" s="147" t="s">
        <v>15592</v>
      </c>
      <c r="H3394" s="246">
        <v>2958465</v>
      </c>
      <c r="I3394" s="246">
        <v>1</v>
      </c>
      <c r="J3394" s="147" t="s">
        <v>1406</v>
      </c>
    </row>
    <row r="3395" spans="2:10" x14ac:dyDescent="0.2">
      <c r="B3395" s="148" t="s">
        <v>13248</v>
      </c>
      <c r="C3395" s="149" t="s">
        <v>8041</v>
      </c>
      <c r="D3395" s="147" t="s">
        <v>906</v>
      </c>
      <c r="E3395" s="147" t="s">
        <v>1622</v>
      </c>
      <c r="F3395" s="147" t="s">
        <v>21</v>
      </c>
      <c r="G3395" s="147" t="s">
        <v>15592</v>
      </c>
      <c r="H3395" s="246">
        <v>2958465</v>
      </c>
      <c r="I3395" s="246">
        <v>1</v>
      </c>
      <c r="J3395" s="147" t="s">
        <v>1406</v>
      </c>
    </row>
    <row r="3396" spans="2:10" x14ac:dyDescent="0.2">
      <c r="B3396" s="148" t="s">
        <v>13248</v>
      </c>
      <c r="C3396" s="149" t="s">
        <v>8051</v>
      </c>
      <c r="D3396" s="147" t="s">
        <v>906</v>
      </c>
      <c r="E3396" s="147" t="s">
        <v>1622</v>
      </c>
      <c r="F3396" s="147" t="s">
        <v>21</v>
      </c>
      <c r="G3396" s="147" t="s">
        <v>15592</v>
      </c>
      <c r="H3396" s="246">
        <v>2958465</v>
      </c>
      <c r="I3396" s="246">
        <v>1</v>
      </c>
      <c r="J3396" s="147" t="s">
        <v>1406</v>
      </c>
    </row>
    <row r="3397" spans="2:10" x14ac:dyDescent="0.2">
      <c r="B3397" s="148" t="s">
        <v>13248</v>
      </c>
      <c r="C3397" s="149" t="s">
        <v>8047</v>
      </c>
      <c r="D3397" s="147" t="s">
        <v>906</v>
      </c>
      <c r="E3397" s="147" t="s">
        <v>1622</v>
      </c>
      <c r="F3397" s="147" t="s">
        <v>21</v>
      </c>
      <c r="G3397" s="147" t="s">
        <v>15592</v>
      </c>
      <c r="H3397" s="246">
        <v>2958465</v>
      </c>
      <c r="I3397" s="246">
        <v>1</v>
      </c>
      <c r="J3397" s="147" t="s">
        <v>1406</v>
      </c>
    </row>
    <row r="3398" spans="2:10" x14ac:dyDescent="0.2">
      <c r="B3398" s="148" t="s">
        <v>13248</v>
      </c>
      <c r="C3398" s="149" t="s">
        <v>8054</v>
      </c>
      <c r="D3398" s="147" t="s">
        <v>906</v>
      </c>
      <c r="E3398" s="147" t="s">
        <v>1622</v>
      </c>
      <c r="F3398" s="147" t="s">
        <v>21</v>
      </c>
      <c r="G3398" s="147" t="s">
        <v>15592</v>
      </c>
      <c r="H3398" s="246">
        <v>2958465</v>
      </c>
      <c r="I3398" s="246">
        <v>1</v>
      </c>
      <c r="J3398" s="147" t="s">
        <v>1406</v>
      </c>
    </row>
    <row r="3399" spans="2:10" x14ac:dyDescent="0.2">
      <c r="B3399" s="148" t="s">
        <v>13248</v>
      </c>
      <c r="C3399" s="149" t="s">
        <v>8045</v>
      </c>
      <c r="D3399" s="147" t="s">
        <v>906</v>
      </c>
      <c r="E3399" s="147" t="s">
        <v>1622</v>
      </c>
      <c r="F3399" s="147" t="s">
        <v>21</v>
      </c>
      <c r="G3399" s="147" t="s">
        <v>15592</v>
      </c>
      <c r="H3399" s="246">
        <v>2958465</v>
      </c>
      <c r="I3399" s="246">
        <v>1</v>
      </c>
      <c r="J3399" s="147" t="s">
        <v>1406</v>
      </c>
    </row>
    <row r="3400" spans="2:10" x14ac:dyDescent="0.2">
      <c r="B3400" s="148" t="s">
        <v>13248</v>
      </c>
      <c r="C3400" s="149" t="s">
        <v>8044</v>
      </c>
      <c r="D3400" s="147" t="s">
        <v>906</v>
      </c>
      <c r="E3400" s="147" t="s">
        <v>1622</v>
      </c>
      <c r="F3400" s="147" t="s">
        <v>21</v>
      </c>
      <c r="G3400" s="147" t="s">
        <v>15592</v>
      </c>
      <c r="H3400" s="246">
        <v>2958465</v>
      </c>
      <c r="I3400" s="246">
        <v>1</v>
      </c>
      <c r="J3400" s="147" t="s">
        <v>1406</v>
      </c>
    </row>
    <row r="3401" spans="2:10" x14ac:dyDescent="0.2">
      <c r="B3401" s="148" t="s">
        <v>13248</v>
      </c>
      <c r="C3401" s="149" t="s">
        <v>15094</v>
      </c>
      <c r="D3401" s="147" t="s">
        <v>906</v>
      </c>
      <c r="E3401" s="147" t="s">
        <v>1622</v>
      </c>
      <c r="F3401" s="147" t="s">
        <v>21</v>
      </c>
      <c r="G3401" s="147" t="s">
        <v>15592</v>
      </c>
      <c r="H3401" s="246">
        <v>2958465</v>
      </c>
      <c r="I3401" s="246">
        <v>42370</v>
      </c>
      <c r="J3401" s="147" t="s">
        <v>1406</v>
      </c>
    </row>
    <row r="3402" spans="2:10" x14ac:dyDescent="0.2">
      <c r="B3402" s="148" t="s">
        <v>13248</v>
      </c>
      <c r="C3402" s="149" t="s">
        <v>14062</v>
      </c>
      <c r="D3402" s="147" t="s">
        <v>906</v>
      </c>
      <c r="E3402" s="147" t="s">
        <v>1622</v>
      </c>
      <c r="F3402" s="147" t="s">
        <v>21</v>
      </c>
      <c r="G3402" s="147" t="s">
        <v>15592</v>
      </c>
      <c r="H3402" s="246">
        <v>401768</v>
      </c>
      <c r="I3402" s="246">
        <v>1</v>
      </c>
      <c r="J3402" s="147" t="s">
        <v>1406</v>
      </c>
    </row>
    <row r="3403" spans="2:10" x14ac:dyDescent="0.2">
      <c r="B3403" s="148" t="s">
        <v>13248</v>
      </c>
      <c r="C3403" s="149" t="s">
        <v>14062</v>
      </c>
      <c r="D3403" s="147" t="s">
        <v>906</v>
      </c>
      <c r="E3403" s="147" t="s">
        <v>1622</v>
      </c>
      <c r="F3403" s="147" t="s">
        <v>21</v>
      </c>
      <c r="G3403" s="147" t="s">
        <v>15592</v>
      </c>
      <c r="H3403" s="246">
        <v>2958465</v>
      </c>
      <c r="I3403" s="246">
        <v>401769</v>
      </c>
      <c r="J3403" s="147" t="s">
        <v>1406</v>
      </c>
    </row>
    <row r="3404" spans="2:10" x14ac:dyDescent="0.2">
      <c r="B3404" s="148" t="s">
        <v>13248</v>
      </c>
      <c r="C3404" s="149" t="s">
        <v>14064</v>
      </c>
      <c r="D3404" s="147" t="s">
        <v>906</v>
      </c>
      <c r="E3404" s="147" t="s">
        <v>1622</v>
      </c>
      <c r="F3404" s="147" t="s">
        <v>21</v>
      </c>
      <c r="G3404" s="147" t="s">
        <v>15592</v>
      </c>
      <c r="H3404" s="246">
        <v>2958465</v>
      </c>
      <c r="I3404" s="246">
        <v>42370</v>
      </c>
      <c r="J3404" s="147" t="s">
        <v>1406</v>
      </c>
    </row>
    <row r="3405" spans="2:10" x14ac:dyDescent="0.2">
      <c r="B3405" s="148" t="s">
        <v>13248</v>
      </c>
      <c r="C3405" s="149" t="s">
        <v>15594</v>
      </c>
      <c r="D3405" s="147" t="s">
        <v>906</v>
      </c>
      <c r="E3405" s="147" t="s">
        <v>14561</v>
      </c>
      <c r="F3405" s="147" t="s">
        <v>21</v>
      </c>
      <c r="G3405" s="147" t="s">
        <v>15595</v>
      </c>
      <c r="H3405" s="246">
        <v>2958465</v>
      </c>
      <c r="I3405" s="246">
        <v>42370</v>
      </c>
      <c r="J3405" s="147" t="s">
        <v>1406</v>
      </c>
    </row>
    <row r="3406" spans="2:10" x14ac:dyDescent="0.2">
      <c r="B3406" s="148" t="s">
        <v>13248</v>
      </c>
      <c r="C3406" s="149" t="s">
        <v>15596</v>
      </c>
      <c r="D3406" s="147" t="s">
        <v>906</v>
      </c>
      <c r="E3406" s="147" t="s">
        <v>14561</v>
      </c>
      <c r="F3406" s="147" t="s">
        <v>21</v>
      </c>
      <c r="G3406" s="147" t="s">
        <v>15595</v>
      </c>
      <c r="H3406" s="246">
        <v>2958465</v>
      </c>
      <c r="I3406" s="246">
        <v>42370</v>
      </c>
      <c r="J3406" s="147" t="s">
        <v>1406</v>
      </c>
    </row>
    <row r="3407" spans="2:10" x14ac:dyDescent="0.2">
      <c r="B3407" s="148" t="s">
        <v>13248</v>
      </c>
      <c r="C3407" s="149" t="s">
        <v>15597</v>
      </c>
      <c r="D3407" s="147" t="s">
        <v>906</v>
      </c>
      <c r="E3407" s="147" t="s">
        <v>14561</v>
      </c>
      <c r="F3407" s="147" t="s">
        <v>21</v>
      </c>
      <c r="G3407" s="147" t="s">
        <v>15595</v>
      </c>
      <c r="H3407" s="246">
        <v>2958465</v>
      </c>
      <c r="I3407" s="246">
        <v>42370</v>
      </c>
      <c r="J3407" s="147" t="s">
        <v>1406</v>
      </c>
    </row>
    <row r="3408" spans="2:10" x14ac:dyDescent="0.2">
      <c r="B3408" s="148" t="s">
        <v>13248</v>
      </c>
      <c r="C3408" s="149" t="s">
        <v>15598</v>
      </c>
      <c r="D3408" s="147" t="s">
        <v>906</v>
      </c>
      <c r="E3408" s="147" t="s">
        <v>14561</v>
      </c>
      <c r="F3408" s="147" t="s">
        <v>21</v>
      </c>
      <c r="G3408" s="147" t="s">
        <v>15595</v>
      </c>
      <c r="H3408" s="246">
        <v>2958465</v>
      </c>
      <c r="I3408" s="246">
        <v>42370</v>
      </c>
      <c r="J3408" s="147" t="s">
        <v>1406</v>
      </c>
    </row>
    <row r="3409" spans="2:10" x14ac:dyDescent="0.2">
      <c r="B3409" s="148" t="s">
        <v>13248</v>
      </c>
      <c r="C3409" s="149" t="s">
        <v>15599</v>
      </c>
      <c r="D3409" s="147" t="s">
        <v>906</v>
      </c>
      <c r="E3409" s="147" t="s">
        <v>14561</v>
      </c>
      <c r="F3409" s="147" t="s">
        <v>21</v>
      </c>
      <c r="G3409" s="147" t="s">
        <v>15595</v>
      </c>
      <c r="H3409" s="246">
        <v>2958465</v>
      </c>
      <c r="I3409" s="246">
        <v>42370</v>
      </c>
      <c r="J3409" s="147" t="s">
        <v>1406</v>
      </c>
    </row>
    <row r="3410" spans="2:10" x14ac:dyDescent="0.2">
      <c r="B3410" s="148" t="s">
        <v>13248</v>
      </c>
      <c r="C3410" s="149" t="s">
        <v>15600</v>
      </c>
      <c r="D3410" s="147" t="s">
        <v>906</v>
      </c>
      <c r="E3410" s="147" t="s">
        <v>14561</v>
      </c>
      <c r="F3410" s="147" t="s">
        <v>21</v>
      </c>
      <c r="G3410" s="147" t="s">
        <v>15595</v>
      </c>
      <c r="H3410" s="246">
        <v>2958465</v>
      </c>
      <c r="I3410" s="246">
        <v>42370</v>
      </c>
      <c r="J3410" s="147" t="s">
        <v>1406</v>
      </c>
    </row>
    <row r="3411" spans="2:10" x14ac:dyDescent="0.2">
      <c r="B3411" s="148" t="s">
        <v>13248</v>
      </c>
      <c r="C3411" s="149" t="s">
        <v>15601</v>
      </c>
      <c r="D3411" s="147" t="s">
        <v>906</v>
      </c>
      <c r="E3411" s="147" t="s">
        <v>14561</v>
      </c>
      <c r="F3411" s="147" t="s">
        <v>21</v>
      </c>
      <c r="G3411" s="147" t="s">
        <v>15595</v>
      </c>
      <c r="H3411" s="246">
        <v>2958465</v>
      </c>
      <c r="I3411" s="246">
        <v>42370</v>
      </c>
      <c r="J3411" s="147" t="s">
        <v>1406</v>
      </c>
    </row>
    <row r="3412" spans="2:10" x14ac:dyDescent="0.2">
      <c r="B3412" s="148" t="s">
        <v>13248</v>
      </c>
      <c r="C3412" s="149" t="s">
        <v>15602</v>
      </c>
      <c r="D3412" s="147" t="s">
        <v>906</v>
      </c>
      <c r="E3412" s="147" t="s">
        <v>14561</v>
      </c>
      <c r="F3412" s="147" t="s">
        <v>21</v>
      </c>
      <c r="G3412" s="147" t="s">
        <v>15595</v>
      </c>
      <c r="H3412" s="246">
        <v>2958465</v>
      </c>
      <c r="I3412" s="246">
        <v>42370</v>
      </c>
      <c r="J3412" s="147" t="s">
        <v>1406</v>
      </c>
    </row>
    <row r="3413" spans="2:10" x14ac:dyDescent="0.2">
      <c r="B3413" s="148" t="s">
        <v>13248</v>
      </c>
      <c r="C3413" s="149" t="s">
        <v>15603</v>
      </c>
      <c r="D3413" s="147" t="s">
        <v>906</v>
      </c>
      <c r="E3413" s="147" t="s">
        <v>14561</v>
      </c>
      <c r="F3413" s="147" t="s">
        <v>21</v>
      </c>
      <c r="G3413" s="147" t="s">
        <v>15595</v>
      </c>
      <c r="H3413" s="246">
        <v>2958465</v>
      </c>
      <c r="I3413" s="246">
        <v>42370</v>
      </c>
      <c r="J3413" s="147" t="s">
        <v>1406</v>
      </c>
    </row>
    <row r="3414" spans="2:10" x14ac:dyDescent="0.2">
      <c r="B3414" s="148" t="s">
        <v>13248</v>
      </c>
      <c r="C3414" s="149" t="s">
        <v>15604</v>
      </c>
      <c r="D3414" s="147" t="s">
        <v>906</v>
      </c>
      <c r="E3414" s="147" t="s">
        <v>14561</v>
      </c>
      <c r="F3414" s="147" t="s">
        <v>21</v>
      </c>
      <c r="G3414" s="147" t="s">
        <v>15595</v>
      </c>
      <c r="H3414" s="246">
        <v>2958465</v>
      </c>
      <c r="I3414" s="246">
        <v>42370</v>
      </c>
      <c r="J3414" s="147" t="s">
        <v>1406</v>
      </c>
    </row>
    <row r="3415" spans="2:10" x14ac:dyDescent="0.2">
      <c r="B3415" s="148" t="s">
        <v>13248</v>
      </c>
      <c r="C3415" s="149" t="s">
        <v>15605</v>
      </c>
      <c r="D3415" s="147" t="s">
        <v>906</v>
      </c>
      <c r="E3415" s="147" t="s">
        <v>14561</v>
      </c>
      <c r="F3415" s="147" t="s">
        <v>21</v>
      </c>
      <c r="G3415" s="147" t="s">
        <v>15595</v>
      </c>
      <c r="H3415" s="246">
        <v>2958465</v>
      </c>
      <c r="I3415" s="246">
        <v>42370</v>
      </c>
      <c r="J3415" s="147" t="s">
        <v>1406</v>
      </c>
    </row>
    <row r="3416" spans="2:10" x14ac:dyDescent="0.2">
      <c r="B3416" s="148" t="s">
        <v>13248</v>
      </c>
      <c r="C3416" s="149" t="s">
        <v>15606</v>
      </c>
      <c r="D3416" s="147" t="s">
        <v>906</v>
      </c>
      <c r="E3416" s="147" t="s">
        <v>14561</v>
      </c>
      <c r="F3416" s="147" t="s">
        <v>21</v>
      </c>
      <c r="G3416" s="147" t="s">
        <v>15595</v>
      </c>
      <c r="H3416" s="246">
        <v>2958465</v>
      </c>
      <c r="I3416" s="246">
        <v>42370</v>
      </c>
      <c r="J3416" s="147" t="s">
        <v>1406</v>
      </c>
    </row>
    <row r="3417" spans="2:10" x14ac:dyDescent="0.2">
      <c r="B3417" s="148" t="s">
        <v>13248</v>
      </c>
      <c r="C3417" s="149" t="s">
        <v>15607</v>
      </c>
      <c r="D3417" s="147" t="s">
        <v>906</v>
      </c>
      <c r="E3417" s="147" t="s">
        <v>14561</v>
      </c>
      <c r="F3417" s="147" t="s">
        <v>21</v>
      </c>
      <c r="G3417" s="147" t="s">
        <v>15595</v>
      </c>
      <c r="H3417" s="246">
        <v>2958465</v>
      </c>
      <c r="I3417" s="246">
        <v>42370</v>
      </c>
      <c r="J3417" s="147" t="s">
        <v>1406</v>
      </c>
    </row>
    <row r="3418" spans="2:10" x14ac:dyDescent="0.2">
      <c r="B3418" s="148" t="s">
        <v>13248</v>
      </c>
      <c r="C3418" s="149" t="s">
        <v>15608</v>
      </c>
      <c r="D3418" s="147" t="s">
        <v>906</v>
      </c>
      <c r="E3418" s="147" t="s">
        <v>14561</v>
      </c>
      <c r="F3418" s="147" t="s">
        <v>21</v>
      </c>
      <c r="G3418" s="147" t="s">
        <v>15595</v>
      </c>
      <c r="H3418" s="246">
        <v>2958465</v>
      </c>
      <c r="I3418" s="246">
        <v>42370</v>
      </c>
      <c r="J3418" s="147" t="s">
        <v>1406</v>
      </c>
    </row>
    <row r="3419" spans="2:10" x14ac:dyDescent="0.2">
      <c r="B3419" s="148" t="s">
        <v>13248</v>
      </c>
      <c r="C3419" s="149" t="s">
        <v>15609</v>
      </c>
      <c r="D3419" s="147" t="s">
        <v>906</v>
      </c>
      <c r="E3419" s="147" t="s">
        <v>14561</v>
      </c>
      <c r="F3419" s="147" t="s">
        <v>21</v>
      </c>
      <c r="G3419" s="147" t="s">
        <v>15595</v>
      </c>
      <c r="H3419" s="246">
        <v>2958465</v>
      </c>
      <c r="I3419" s="246">
        <v>42370</v>
      </c>
      <c r="J3419" s="147" t="s">
        <v>1406</v>
      </c>
    </row>
    <row r="3420" spans="2:10" x14ac:dyDescent="0.2">
      <c r="B3420" s="148" t="s">
        <v>13248</v>
      </c>
      <c r="C3420" s="149" t="s">
        <v>15610</v>
      </c>
      <c r="D3420" s="147" t="s">
        <v>906</v>
      </c>
      <c r="E3420" s="147" t="s">
        <v>14561</v>
      </c>
      <c r="F3420" s="147" t="s">
        <v>21</v>
      </c>
      <c r="G3420" s="147" t="s">
        <v>15595</v>
      </c>
      <c r="H3420" s="246">
        <v>2958465</v>
      </c>
      <c r="I3420" s="246">
        <v>42370</v>
      </c>
      <c r="J3420" s="147" t="s">
        <v>1406</v>
      </c>
    </row>
    <row r="3421" spans="2:10" x14ac:dyDescent="0.2">
      <c r="B3421" s="148" t="s">
        <v>13248</v>
      </c>
      <c r="C3421" s="149" t="s">
        <v>15611</v>
      </c>
      <c r="D3421" s="147" t="s">
        <v>906</v>
      </c>
      <c r="E3421" s="147" t="s">
        <v>14561</v>
      </c>
      <c r="F3421" s="147" t="s">
        <v>21</v>
      </c>
      <c r="G3421" s="147" t="s">
        <v>15595</v>
      </c>
      <c r="H3421" s="246">
        <v>2958465</v>
      </c>
      <c r="I3421" s="246">
        <v>42370</v>
      </c>
      <c r="J3421" s="147" t="s">
        <v>1406</v>
      </c>
    </row>
    <row r="3422" spans="2:10" x14ac:dyDescent="0.2">
      <c r="B3422" s="148" t="s">
        <v>13248</v>
      </c>
      <c r="C3422" s="149" t="s">
        <v>15612</v>
      </c>
      <c r="D3422" s="147" t="s">
        <v>906</v>
      </c>
      <c r="E3422" s="147" t="s">
        <v>14561</v>
      </c>
      <c r="F3422" s="147" t="s">
        <v>21</v>
      </c>
      <c r="G3422" s="147" t="s">
        <v>15595</v>
      </c>
      <c r="H3422" s="246">
        <v>2958465</v>
      </c>
      <c r="I3422" s="246">
        <v>42370</v>
      </c>
      <c r="J3422" s="147" t="s">
        <v>1406</v>
      </c>
    </row>
    <row r="3423" spans="2:10" x14ac:dyDescent="0.2">
      <c r="B3423" s="148" t="s">
        <v>13248</v>
      </c>
      <c r="C3423" s="149" t="s">
        <v>15613</v>
      </c>
      <c r="D3423" s="147" t="s">
        <v>906</v>
      </c>
      <c r="E3423" s="147" t="s">
        <v>14561</v>
      </c>
      <c r="F3423" s="147" t="s">
        <v>21</v>
      </c>
      <c r="G3423" s="147" t="s">
        <v>15595</v>
      </c>
      <c r="H3423" s="246">
        <v>2958465</v>
      </c>
      <c r="I3423" s="246">
        <v>42370</v>
      </c>
      <c r="J3423" s="147" t="s">
        <v>1406</v>
      </c>
    </row>
    <row r="3424" spans="2:10" x14ac:dyDescent="0.2">
      <c r="B3424" s="148" t="s">
        <v>13248</v>
      </c>
      <c r="C3424" s="149" t="s">
        <v>15614</v>
      </c>
      <c r="D3424" s="147" t="s">
        <v>906</v>
      </c>
      <c r="E3424" s="147" t="s">
        <v>14561</v>
      </c>
      <c r="F3424" s="147" t="s">
        <v>21</v>
      </c>
      <c r="G3424" s="147" t="s">
        <v>15595</v>
      </c>
      <c r="H3424" s="246">
        <v>2958465</v>
      </c>
      <c r="I3424" s="246">
        <v>42370</v>
      </c>
      <c r="J3424" s="147" t="s">
        <v>1406</v>
      </c>
    </row>
    <row r="3425" spans="2:10" x14ac:dyDescent="0.2">
      <c r="B3425" s="148" t="s">
        <v>13248</v>
      </c>
      <c r="C3425" s="149" t="s">
        <v>15615</v>
      </c>
      <c r="D3425" s="147" t="s">
        <v>906</v>
      </c>
      <c r="E3425" s="147" t="s">
        <v>14561</v>
      </c>
      <c r="F3425" s="147" t="s">
        <v>21</v>
      </c>
      <c r="G3425" s="147" t="s">
        <v>15595</v>
      </c>
      <c r="H3425" s="246">
        <v>2958465</v>
      </c>
      <c r="I3425" s="246">
        <v>42370</v>
      </c>
      <c r="J3425" s="147" t="s">
        <v>1406</v>
      </c>
    </row>
    <row r="3426" spans="2:10" x14ac:dyDescent="0.2">
      <c r="B3426" s="148" t="s">
        <v>13248</v>
      </c>
      <c r="C3426" s="149" t="s">
        <v>15616</v>
      </c>
      <c r="D3426" s="147" t="s">
        <v>906</v>
      </c>
      <c r="E3426" s="147" t="s">
        <v>14561</v>
      </c>
      <c r="F3426" s="147" t="s">
        <v>21</v>
      </c>
      <c r="G3426" s="147" t="s">
        <v>15595</v>
      </c>
      <c r="H3426" s="246">
        <v>2958465</v>
      </c>
      <c r="I3426" s="246">
        <v>42370</v>
      </c>
      <c r="J3426" s="147" t="s">
        <v>1406</v>
      </c>
    </row>
    <row r="3427" spans="2:10" x14ac:dyDescent="0.2">
      <c r="B3427" s="148" t="s">
        <v>13248</v>
      </c>
      <c r="C3427" s="149" t="s">
        <v>15617</v>
      </c>
      <c r="D3427" s="147" t="s">
        <v>906</v>
      </c>
      <c r="E3427" s="147" t="s">
        <v>14561</v>
      </c>
      <c r="F3427" s="147" t="s">
        <v>21</v>
      </c>
      <c r="G3427" s="147" t="s">
        <v>15595</v>
      </c>
      <c r="H3427" s="246">
        <v>2958465</v>
      </c>
      <c r="I3427" s="246">
        <v>42370</v>
      </c>
      <c r="J3427" s="147" t="s">
        <v>1406</v>
      </c>
    </row>
    <row r="3428" spans="2:10" x14ac:dyDescent="0.2">
      <c r="B3428" s="148" t="s">
        <v>13248</v>
      </c>
      <c r="C3428" s="149" t="s">
        <v>15618</v>
      </c>
      <c r="D3428" s="147" t="s">
        <v>906</v>
      </c>
      <c r="E3428" s="147" t="s">
        <v>14561</v>
      </c>
      <c r="F3428" s="147" t="s">
        <v>21</v>
      </c>
      <c r="G3428" s="147" t="s">
        <v>15595</v>
      </c>
      <c r="H3428" s="246">
        <v>2958465</v>
      </c>
      <c r="I3428" s="246">
        <v>42370</v>
      </c>
      <c r="J3428" s="147" t="s">
        <v>1406</v>
      </c>
    </row>
    <row r="3429" spans="2:10" x14ac:dyDescent="0.2">
      <c r="B3429" s="148" t="s">
        <v>13248</v>
      </c>
      <c r="C3429" s="149" t="s">
        <v>5804</v>
      </c>
      <c r="D3429" s="147" t="s">
        <v>907</v>
      </c>
      <c r="E3429" s="147" t="s">
        <v>501</v>
      </c>
      <c r="F3429" s="147" t="s">
        <v>21</v>
      </c>
      <c r="G3429" s="147" t="s">
        <v>15619</v>
      </c>
      <c r="H3429" s="246">
        <v>2958465</v>
      </c>
      <c r="I3429" s="246">
        <v>1</v>
      </c>
      <c r="J3429" s="147" t="s">
        <v>1406</v>
      </c>
    </row>
    <row r="3430" spans="2:10" x14ac:dyDescent="0.2">
      <c r="B3430" s="148" t="s">
        <v>13248</v>
      </c>
      <c r="C3430" s="149" t="s">
        <v>5805</v>
      </c>
      <c r="D3430" s="147" t="s">
        <v>907</v>
      </c>
      <c r="E3430" s="147" t="s">
        <v>501</v>
      </c>
      <c r="F3430" s="147" t="s">
        <v>21</v>
      </c>
      <c r="G3430" s="147" t="s">
        <v>15619</v>
      </c>
      <c r="H3430" s="246">
        <v>2958465</v>
      </c>
      <c r="I3430" s="246">
        <v>1</v>
      </c>
      <c r="J3430" s="147" t="s">
        <v>1406</v>
      </c>
    </row>
    <row r="3431" spans="2:10" x14ac:dyDescent="0.2">
      <c r="B3431" s="148" t="s">
        <v>13248</v>
      </c>
      <c r="C3431" s="149" t="s">
        <v>5806</v>
      </c>
      <c r="D3431" s="147" t="s">
        <v>907</v>
      </c>
      <c r="E3431" s="147" t="s">
        <v>501</v>
      </c>
      <c r="F3431" s="147" t="s">
        <v>21</v>
      </c>
      <c r="G3431" s="147" t="s">
        <v>15619</v>
      </c>
      <c r="H3431" s="246">
        <v>2958465</v>
      </c>
      <c r="I3431" s="246">
        <v>1</v>
      </c>
      <c r="J3431" s="147" t="s">
        <v>1406</v>
      </c>
    </row>
    <row r="3432" spans="2:10" x14ac:dyDescent="0.2">
      <c r="B3432" s="148" t="s">
        <v>13248</v>
      </c>
      <c r="C3432" s="149" t="s">
        <v>5807</v>
      </c>
      <c r="D3432" s="147" t="s">
        <v>907</v>
      </c>
      <c r="E3432" s="147" t="s">
        <v>501</v>
      </c>
      <c r="F3432" s="147" t="s">
        <v>21</v>
      </c>
      <c r="G3432" s="147" t="s">
        <v>15619</v>
      </c>
      <c r="H3432" s="246">
        <v>2958465</v>
      </c>
      <c r="I3432" s="246">
        <v>1</v>
      </c>
      <c r="J3432" s="147" t="s">
        <v>1406</v>
      </c>
    </row>
    <row r="3433" spans="2:10" x14ac:dyDescent="0.2">
      <c r="B3433" s="148" t="s">
        <v>13248</v>
      </c>
      <c r="C3433" s="149" t="s">
        <v>5808</v>
      </c>
      <c r="D3433" s="147" t="s">
        <v>907</v>
      </c>
      <c r="E3433" s="147" t="s">
        <v>501</v>
      </c>
      <c r="F3433" s="147" t="s">
        <v>21</v>
      </c>
      <c r="G3433" s="147" t="s">
        <v>15619</v>
      </c>
      <c r="H3433" s="246">
        <v>2958465</v>
      </c>
      <c r="I3433" s="246">
        <v>1</v>
      </c>
      <c r="J3433" s="147" t="s">
        <v>1406</v>
      </c>
    </row>
    <row r="3434" spans="2:10" x14ac:dyDescent="0.2">
      <c r="B3434" s="148" t="s">
        <v>13248</v>
      </c>
      <c r="C3434" s="149" t="s">
        <v>5809</v>
      </c>
      <c r="D3434" s="147" t="s">
        <v>907</v>
      </c>
      <c r="E3434" s="147" t="s">
        <v>501</v>
      </c>
      <c r="F3434" s="147" t="s">
        <v>21</v>
      </c>
      <c r="G3434" s="147" t="s">
        <v>15619</v>
      </c>
      <c r="H3434" s="246">
        <v>2958465</v>
      </c>
      <c r="I3434" s="246">
        <v>1</v>
      </c>
      <c r="J3434" s="147" t="s">
        <v>1406</v>
      </c>
    </row>
    <row r="3435" spans="2:10" x14ac:dyDescent="0.2">
      <c r="B3435" s="148" t="s">
        <v>13248</v>
      </c>
      <c r="C3435" s="149" t="s">
        <v>5810</v>
      </c>
      <c r="D3435" s="147" t="s">
        <v>907</v>
      </c>
      <c r="E3435" s="147" t="s">
        <v>501</v>
      </c>
      <c r="F3435" s="147" t="s">
        <v>21</v>
      </c>
      <c r="G3435" s="147" t="s">
        <v>15619</v>
      </c>
      <c r="H3435" s="246">
        <v>2958465</v>
      </c>
      <c r="I3435" s="246">
        <v>1</v>
      </c>
      <c r="J3435" s="147" t="s">
        <v>1406</v>
      </c>
    </row>
    <row r="3436" spans="2:10" x14ac:dyDescent="0.2">
      <c r="B3436" s="148" t="s">
        <v>13248</v>
      </c>
      <c r="C3436" s="149" t="s">
        <v>5811</v>
      </c>
      <c r="D3436" s="147" t="s">
        <v>907</v>
      </c>
      <c r="E3436" s="147" t="s">
        <v>501</v>
      </c>
      <c r="F3436" s="147" t="s">
        <v>21</v>
      </c>
      <c r="G3436" s="147" t="s">
        <v>15619</v>
      </c>
      <c r="H3436" s="246">
        <v>2958465</v>
      </c>
      <c r="I3436" s="246">
        <v>1</v>
      </c>
      <c r="J3436" s="147" t="s">
        <v>1406</v>
      </c>
    </row>
    <row r="3437" spans="2:10" x14ac:dyDescent="0.2">
      <c r="B3437" s="148" t="s">
        <v>13248</v>
      </c>
      <c r="C3437" s="149" t="s">
        <v>14066</v>
      </c>
      <c r="D3437" s="147" t="s">
        <v>907</v>
      </c>
      <c r="E3437" s="147" t="s">
        <v>501</v>
      </c>
      <c r="F3437" s="147" t="s">
        <v>21</v>
      </c>
      <c r="G3437" s="147" t="s">
        <v>15619</v>
      </c>
      <c r="H3437" s="246">
        <v>401768</v>
      </c>
      <c r="I3437" s="246">
        <v>36526</v>
      </c>
      <c r="J3437" s="147" t="s">
        <v>1406</v>
      </c>
    </row>
    <row r="3438" spans="2:10" x14ac:dyDescent="0.2">
      <c r="B3438" s="148" t="s">
        <v>13248</v>
      </c>
      <c r="C3438" s="149" t="s">
        <v>5812</v>
      </c>
      <c r="D3438" s="147" t="s">
        <v>907</v>
      </c>
      <c r="E3438" s="147" t="s">
        <v>501</v>
      </c>
      <c r="F3438" s="147" t="s">
        <v>21</v>
      </c>
      <c r="G3438" s="147" t="s">
        <v>15619</v>
      </c>
      <c r="H3438" s="246">
        <v>2958465</v>
      </c>
      <c r="I3438" s="246">
        <v>1</v>
      </c>
      <c r="J3438" s="147" t="s">
        <v>1406</v>
      </c>
    </row>
    <row r="3439" spans="2:10" x14ac:dyDescent="0.2">
      <c r="B3439" s="148" t="s">
        <v>13248</v>
      </c>
      <c r="C3439" s="149" t="s">
        <v>5813</v>
      </c>
      <c r="D3439" s="147" t="s">
        <v>907</v>
      </c>
      <c r="E3439" s="147" t="s">
        <v>501</v>
      </c>
      <c r="F3439" s="147" t="s">
        <v>21</v>
      </c>
      <c r="G3439" s="147" t="s">
        <v>15619</v>
      </c>
      <c r="H3439" s="246">
        <v>2958465</v>
      </c>
      <c r="I3439" s="246">
        <v>1</v>
      </c>
      <c r="J3439" s="147" t="s">
        <v>1406</v>
      </c>
    </row>
    <row r="3440" spans="2:10" x14ac:dyDescent="0.2">
      <c r="B3440" s="148" t="s">
        <v>13248</v>
      </c>
      <c r="C3440" s="149" t="s">
        <v>5816</v>
      </c>
      <c r="D3440" s="147" t="s">
        <v>907</v>
      </c>
      <c r="E3440" s="147" t="s">
        <v>501</v>
      </c>
      <c r="F3440" s="147" t="s">
        <v>21</v>
      </c>
      <c r="G3440" s="147" t="s">
        <v>15619</v>
      </c>
      <c r="H3440" s="246">
        <v>2958465</v>
      </c>
      <c r="I3440" s="246">
        <v>1</v>
      </c>
      <c r="J3440" s="147" t="s">
        <v>1406</v>
      </c>
    </row>
    <row r="3441" spans="2:10" x14ac:dyDescent="0.2">
      <c r="B3441" s="148" t="s">
        <v>13248</v>
      </c>
      <c r="C3441" s="149" t="s">
        <v>5803</v>
      </c>
      <c r="D3441" s="147" t="s">
        <v>907</v>
      </c>
      <c r="E3441" s="147" t="s">
        <v>501</v>
      </c>
      <c r="F3441" s="147" t="s">
        <v>21</v>
      </c>
      <c r="G3441" s="147" t="s">
        <v>15619</v>
      </c>
      <c r="H3441" s="246">
        <v>2958465</v>
      </c>
      <c r="I3441" s="246">
        <v>1</v>
      </c>
      <c r="J3441" s="147" t="s">
        <v>1406</v>
      </c>
    </row>
    <row r="3442" spans="2:10" x14ac:dyDescent="0.2">
      <c r="B3442" s="148" t="s">
        <v>13248</v>
      </c>
      <c r="C3442" s="149" t="s">
        <v>5815</v>
      </c>
      <c r="D3442" s="147" t="s">
        <v>907</v>
      </c>
      <c r="E3442" s="147" t="s">
        <v>501</v>
      </c>
      <c r="F3442" s="147" t="s">
        <v>21</v>
      </c>
      <c r="G3442" s="147" t="s">
        <v>15619</v>
      </c>
      <c r="H3442" s="246">
        <v>2958465</v>
      </c>
      <c r="I3442" s="246">
        <v>1</v>
      </c>
      <c r="J3442" s="147" t="s">
        <v>1406</v>
      </c>
    </row>
    <row r="3443" spans="2:10" x14ac:dyDescent="0.2">
      <c r="B3443" s="148" t="s">
        <v>13248</v>
      </c>
      <c r="C3443" s="149" t="s">
        <v>5814</v>
      </c>
      <c r="D3443" s="147" t="s">
        <v>907</v>
      </c>
      <c r="E3443" s="147" t="s">
        <v>501</v>
      </c>
      <c r="F3443" s="147" t="s">
        <v>21</v>
      </c>
      <c r="G3443" s="147" t="s">
        <v>15619</v>
      </c>
      <c r="H3443" s="246">
        <v>2958465</v>
      </c>
      <c r="I3443" s="246">
        <v>1</v>
      </c>
      <c r="J3443" s="147" t="s">
        <v>1406</v>
      </c>
    </row>
    <row r="3444" spans="2:10" x14ac:dyDescent="0.2">
      <c r="B3444" s="148" t="s">
        <v>13248</v>
      </c>
      <c r="C3444" s="149" t="s">
        <v>5800</v>
      </c>
      <c r="D3444" s="147" t="s">
        <v>907</v>
      </c>
      <c r="E3444" s="147" t="s">
        <v>501</v>
      </c>
      <c r="F3444" s="147" t="s">
        <v>21</v>
      </c>
      <c r="G3444" s="147" t="s">
        <v>15619</v>
      </c>
      <c r="H3444" s="246">
        <v>2958465</v>
      </c>
      <c r="I3444" s="246">
        <v>1</v>
      </c>
      <c r="J3444" s="147" t="s">
        <v>1406</v>
      </c>
    </row>
    <row r="3445" spans="2:10" x14ac:dyDescent="0.2">
      <c r="B3445" s="148" t="s">
        <v>13248</v>
      </c>
      <c r="C3445" s="149" t="s">
        <v>5799</v>
      </c>
      <c r="D3445" s="147" t="s">
        <v>907</v>
      </c>
      <c r="E3445" s="147" t="s">
        <v>501</v>
      </c>
      <c r="F3445" s="147" t="s">
        <v>21</v>
      </c>
      <c r="G3445" s="147" t="s">
        <v>15619</v>
      </c>
      <c r="H3445" s="246">
        <v>2958465</v>
      </c>
      <c r="I3445" s="246">
        <v>1</v>
      </c>
      <c r="J3445" s="147" t="s">
        <v>1406</v>
      </c>
    </row>
    <row r="3446" spans="2:10" x14ac:dyDescent="0.2">
      <c r="B3446" s="148" t="s">
        <v>13248</v>
      </c>
      <c r="C3446" s="149" t="s">
        <v>5802</v>
      </c>
      <c r="D3446" s="147" t="s">
        <v>907</v>
      </c>
      <c r="E3446" s="147" t="s">
        <v>501</v>
      </c>
      <c r="F3446" s="147" t="s">
        <v>21</v>
      </c>
      <c r="G3446" s="147" t="s">
        <v>15619</v>
      </c>
      <c r="H3446" s="246">
        <v>2958465</v>
      </c>
      <c r="I3446" s="246">
        <v>1</v>
      </c>
      <c r="J3446" s="147" t="s">
        <v>1406</v>
      </c>
    </row>
    <row r="3447" spans="2:10" x14ac:dyDescent="0.2">
      <c r="B3447" s="148" t="s">
        <v>13248</v>
      </c>
      <c r="C3447" s="149" t="s">
        <v>5801</v>
      </c>
      <c r="D3447" s="147" t="s">
        <v>907</v>
      </c>
      <c r="E3447" s="147" t="s">
        <v>501</v>
      </c>
      <c r="F3447" s="147" t="s">
        <v>21</v>
      </c>
      <c r="G3447" s="147" t="s">
        <v>15619</v>
      </c>
      <c r="H3447" s="246">
        <v>2958465</v>
      </c>
      <c r="I3447" s="246">
        <v>1</v>
      </c>
      <c r="J3447" s="147" t="s">
        <v>1406</v>
      </c>
    </row>
    <row r="3448" spans="2:10" x14ac:dyDescent="0.2">
      <c r="B3448" s="148" t="s">
        <v>13248</v>
      </c>
      <c r="C3448" s="149" t="s">
        <v>6309</v>
      </c>
      <c r="D3448" s="147" t="s">
        <v>907</v>
      </c>
      <c r="E3448" s="147" t="s">
        <v>502</v>
      </c>
      <c r="F3448" s="147" t="s">
        <v>21</v>
      </c>
      <c r="G3448" s="147" t="s">
        <v>15620</v>
      </c>
      <c r="H3448" s="246">
        <v>2958465</v>
      </c>
      <c r="I3448" s="246">
        <v>1</v>
      </c>
      <c r="J3448" s="147" t="s">
        <v>1406</v>
      </c>
    </row>
    <row r="3449" spans="2:10" x14ac:dyDescent="0.2">
      <c r="B3449" s="148" t="s">
        <v>13248</v>
      </c>
      <c r="C3449" s="149" t="s">
        <v>6310</v>
      </c>
      <c r="D3449" s="147" t="s">
        <v>907</v>
      </c>
      <c r="E3449" s="147" t="s">
        <v>502</v>
      </c>
      <c r="F3449" s="147" t="s">
        <v>21</v>
      </c>
      <c r="G3449" s="147" t="s">
        <v>15620</v>
      </c>
      <c r="H3449" s="246">
        <v>2958465</v>
      </c>
      <c r="I3449" s="246">
        <v>1</v>
      </c>
      <c r="J3449" s="147" t="s">
        <v>1406</v>
      </c>
    </row>
    <row r="3450" spans="2:10" x14ac:dyDescent="0.2">
      <c r="B3450" s="148" t="s">
        <v>13248</v>
      </c>
      <c r="C3450" s="149" t="s">
        <v>6311</v>
      </c>
      <c r="D3450" s="147" t="s">
        <v>907</v>
      </c>
      <c r="E3450" s="147" t="s">
        <v>502</v>
      </c>
      <c r="F3450" s="147" t="s">
        <v>21</v>
      </c>
      <c r="G3450" s="147" t="s">
        <v>15620</v>
      </c>
      <c r="H3450" s="246">
        <v>2958465</v>
      </c>
      <c r="I3450" s="246">
        <v>1</v>
      </c>
      <c r="J3450" s="147" t="s">
        <v>1406</v>
      </c>
    </row>
    <row r="3451" spans="2:10" x14ac:dyDescent="0.2">
      <c r="B3451" s="148" t="s">
        <v>13248</v>
      </c>
      <c r="C3451" s="149" t="s">
        <v>6312</v>
      </c>
      <c r="D3451" s="147" t="s">
        <v>907</v>
      </c>
      <c r="E3451" s="147" t="s">
        <v>502</v>
      </c>
      <c r="F3451" s="147" t="s">
        <v>21</v>
      </c>
      <c r="G3451" s="147" t="s">
        <v>15620</v>
      </c>
      <c r="H3451" s="246">
        <v>2958465</v>
      </c>
      <c r="I3451" s="246">
        <v>1</v>
      </c>
      <c r="J3451" s="147" t="s">
        <v>1406</v>
      </c>
    </row>
    <row r="3452" spans="2:10" x14ac:dyDescent="0.2">
      <c r="B3452" s="148" t="s">
        <v>13248</v>
      </c>
      <c r="C3452" s="149" t="s">
        <v>6313</v>
      </c>
      <c r="D3452" s="147" t="s">
        <v>907</v>
      </c>
      <c r="E3452" s="147" t="s">
        <v>502</v>
      </c>
      <c r="F3452" s="147" t="s">
        <v>21</v>
      </c>
      <c r="G3452" s="147" t="s">
        <v>15620</v>
      </c>
      <c r="H3452" s="246">
        <v>2958465</v>
      </c>
      <c r="I3452" s="246">
        <v>1</v>
      </c>
      <c r="J3452" s="147" t="s">
        <v>1406</v>
      </c>
    </row>
    <row r="3453" spans="2:10" x14ac:dyDescent="0.2">
      <c r="B3453" s="148" t="s">
        <v>13248</v>
      </c>
      <c r="C3453" s="149" t="s">
        <v>6314</v>
      </c>
      <c r="D3453" s="147" t="s">
        <v>907</v>
      </c>
      <c r="E3453" s="147" t="s">
        <v>502</v>
      </c>
      <c r="F3453" s="147" t="s">
        <v>21</v>
      </c>
      <c r="G3453" s="147" t="s">
        <v>15620</v>
      </c>
      <c r="H3453" s="246">
        <v>2958465</v>
      </c>
      <c r="I3453" s="246">
        <v>1</v>
      </c>
      <c r="J3453" s="147" t="s">
        <v>1406</v>
      </c>
    </row>
    <row r="3454" spans="2:10" x14ac:dyDescent="0.2">
      <c r="B3454" s="148" t="s">
        <v>13248</v>
      </c>
      <c r="C3454" s="149" t="s">
        <v>6315</v>
      </c>
      <c r="D3454" s="147" t="s">
        <v>907</v>
      </c>
      <c r="E3454" s="147" t="s">
        <v>502</v>
      </c>
      <c r="F3454" s="147" t="s">
        <v>21</v>
      </c>
      <c r="G3454" s="147" t="s">
        <v>15620</v>
      </c>
      <c r="H3454" s="246">
        <v>2958465</v>
      </c>
      <c r="I3454" s="246">
        <v>1</v>
      </c>
      <c r="J3454" s="147" t="s">
        <v>1406</v>
      </c>
    </row>
    <row r="3455" spans="2:10" x14ac:dyDescent="0.2">
      <c r="B3455" s="148" t="s">
        <v>13248</v>
      </c>
      <c r="C3455" s="149" t="s">
        <v>6316</v>
      </c>
      <c r="D3455" s="147" t="s">
        <v>907</v>
      </c>
      <c r="E3455" s="147" t="s">
        <v>502</v>
      </c>
      <c r="F3455" s="147" t="s">
        <v>21</v>
      </c>
      <c r="G3455" s="147" t="s">
        <v>15620</v>
      </c>
      <c r="H3455" s="246">
        <v>2958465</v>
      </c>
      <c r="I3455" s="246">
        <v>1</v>
      </c>
      <c r="J3455" s="147" t="s">
        <v>1406</v>
      </c>
    </row>
    <row r="3456" spans="2:10" x14ac:dyDescent="0.2">
      <c r="B3456" s="148" t="s">
        <v>13248</v>
      </c>
      <c r="C3456" s="149" t="s">
        <v>6317</v>
      </c>
      <c r="D3456" s="147" t="s">
        <v>907</v>
      </c>
      <c r="E3456" s="147" t="s">
        <v>502</v>
      </c>
      <c r="F3456" s="147" t="s">
        <v>21</v>
      </c>
      <c r="G3456" s="147" t="s">
        <v>15620</v>
      </c>
      <c r="H3456" s="246">
        <v>2958465</v>
      </c>
      <c r="I3456" s="246">
        <v>1</v>
      </c>
      <c r="J3456" s="147" t="s">
        <v>1406</v>
      </c>
    </row>
    <row r="3457" spans="2:10" x14ac:dyDescent="0.2">
      <c r="B3457" s="148" t="s">
        <v>13248</v>
      </c>
      <c r="C3457" s="149" t="s">
        <v>6318</v>
      </c>
      <c r="D3457" s="147" t="s">
        <v>907</v>
      </c>
      <c r="E3457" s="147" t="s">
        <v>502</v>
      </c>
      <c r="F3457" s="147" t="s">
        <v>21</v>
      </c>
      <c r="G3457" s="147" t="s">
        <v>15620</v>
      </c>
      <c r="H3457" s="246">
        <v>2958465</v>
      </c>
      <c r="I3457" s="246">
        <v>1</v>
      </c>
      <c r="J3457" s="147" t="s">
        <v>1406</v>
      </c>
    </row>
    <row r="3458" spans="2:10" x14ac:dyDescent="0.2">
      <c r="B3458" s="148" t="s">
        <v>13248</v>
      </c>
      <c r="C3458" s="149" t="s">
        <v>6321</v>
      </c>
      <c r="D3458" s="147" t="s">
        <v>907</v>
      </c>
      <c r="E3458" s="147" t="s">
        <v>502</v>
      </c>
      <c r="F3458" s="147" t="s">
        <v>21</v>
      </c>
      <c r="G3458" s="147" t="s">
        <v>15620</v>
      </c>
      <c r="H3458" s="246">
        <v>2958465</v>
      </c>
      <c r="I3458" s="246">
        <v>1</v>
      </c>
      <c r="J3458" s="147" t="s">
        <v>1406</v>
      </c>
    </row>
    <row r="3459" spans="2:10" x14ac:dyDescent="0.2">
      <c r="B3459" s="148" t="s">
        <v>13248</v>
      </c>
      <c r="C3459" s="149" t="s">
        <v>6308</v>
      </c>
      <c r="D3459" s="147" t="s">
        <v>907</v>
      </c>
      <c r="E3459" s="147" t="s">
        <v>502</v>
      </c>
      <c r="F3459" s="147" t="s">
        <v>21</v>
      </c>
      <c r="G3459" s="147" t="s">
        <v>15620</v>
      </c>
      <c r="H3459" s="246">
        <v>2958465</v>
      </c>
      <c r="I3459" s="246">
        <v>1</v>
      </c>
      <c r="J3459" s="147" t="s">
        <v>1406</v>
      </c>
    </row>
    <row r="3460" spans="2:10" x14ac:dyDescent="0.2">
      <c r="B3460" s="148" t="s">
        <v>13248</v>
      </c>
      <c r="C3460" s="149" t="s">
        <v>6320</v>
      </c>
      <c r="D3460" s="147" t="s">
        <v>907</v>
      </c>
      <c r="E3460" s="147" t="s">
        <v>502</v>
      </c>
      <c r="F3460" s="147" t="s">
        <v>21</v>
      </c>
      <c r="G3460" s="147" t="s">
        <v>15620</v>
      </c>
      <c r="H3460" s="246">
        <v>2958465</v>
      </c>
      <c r="I3460" s="246">
        <v>1</v>
      </c>
      <c r="J3460" s="147" t="s">
        <v>1406</v>
      </c>
    </row>
    <row r="3461" spans="2:10" x14ac:dyDescent="0.2">
      <c r="B3461" s="148" t="s">
        <v>13248</v>
      </c>
      <c r="C3461" s="149" t="s">
        <v>6319</v>
      </c>
      <c r="D3461" s="147" t="s">
        <v>907</v>
      </c>
      <c r="E3461" s="147" t="s">
        <v>502</v>
      </c>
      <c r="F3461" s="147" t="s">
        <v>21</v>
      </c>
      <c r="G3461" s="147" t="s">
        <v>15620</v>
      </c>
      <c r="H3461" s="246">
        <v>2958465</v>
      </c>
      <c r="I3461" s="246">
        <v>1</v>
      </c>
      <c r="J3461" s="147" t="s">
        <v>1406</v>
      </c>
    </row>
    <row r="3462" spans="2:10" x14ac:dyDescent="0.2">
      <c r="B3462" s="148" t="s">
        <v>13248</v>
      </c>
      <c r="C3462" s="149" t="s">
        <v>6305</v>
      </c>
      <c r="D3462" s="147" t="s">
        <v>907</v>
      </c>
      <c r="E3462" s="147" t="s">
        <v>502</v>
      </c>
      <c r="F3462" s="147" t="s">
        <v>21</v>
      </c>
      <c r="G3462" s="147" t="s">
        <v>15620</v>
      </c>
      <c r="H3462" s="246">
        <v>2958465</v>
      </c>
      <c r="I3462" s="246">
        <v>1</v>
      </c>
      <c r="J3462" s="147" t="s">
        <v>1406</v>
      </c>
    </row>
    <row r="3463" spans="2:10" x14ac:dyDescent="0.2">
      <c r="B3463" s="148" t="s">
        <v>13248</v>
      </c>
      <c r="C3463" s="149" t="s">
        <v>6304</v>
      </c>
      <c r="D3463" s="147" t="s">
        <v>907</v>
      </c>
      <c r="E3463" s="147" t="s">
        <v>502</v>
      </c>
      <c r="F3463" s="147" t="s">
        <v>21</v>
      </c>
      <c r="G3463" s="147" t="s">
        <v>15620</v>
      </c>
      <c r="H3463" s="246">
        <v>2958465</v>
      </c>
      <c r="I3463" s="246">
        <v>1</v>
      </c>
      <c r="J3463" s="147" t="s">
        <v>1406</v>
      </c>
    </row>
    <row r="3464" spans="2:10" x14ac:dyDescent="0.2">
      <c r="B3464" s="148" t="s">
        <v>13248</v>
      </c>
      <c r="C3464" s="149" t="s">
        <v>6307</v>
      </c>
      <c r="D3464" s="147" t="s">
        <v>907</v>
      </c>
      <c r="E3464" s="147" t="s">
        <v>502</v>
      </c>
      <c r="F3464" s="147" t="s">
        <v>21</v>
      </c>
      <c r="G3464" s="147" t="s">
        <v>15620</v>
      </c>
      <c r="H3464" s="246">
        <v>2958465</v>
      </c>
      <c r="I3464" s="246">
        <v>1</v>
      </c>
      <c r="J3464" s="147" t="s">
        <v>1406</v>
      </c>
    </row>
    <row r="3465" spans="2:10" x14ac:dyDescent="0.2">
      <c r="B3465" s="148" t="s">
        <v>13248</v>
      </c>
      <c r="C3465" s="149" t="s">
        <v>6306</v>
      </c>
      <c r="D3465" s="147" t="s">
        <v>907</v>
      </c>
      <c r="E3465" s="147" t="s">
        <v>502</v>
      </c>
      <c r="F3465" s="147" t="s">
        <v>21</v>
      </c>
      <c r="G3465" s="147" t="s">
        <v>15620</v>
      </c>
      <c r="H3465" s="246">
        <v>2958465</v>
      </c>
      <c r="I3465" s="246">
        <v>1</v>
      </c>
      <c r="J3465" s="147" t="s">
        <v>1406</v>
      </c>
    </row>
    <row r="3466" spans="2:10" x14ac:dyDescent="0.2">
      <c r="B3466" s="148" t="s">
        <v>13248</v>
      </c>
      <c r="C3466" s="149" t="s">
        <v>8116</v>
      </c>
      <c r="D3466" s="147" t="s">
        <v>908</v>
      </c>
      <c r="E3466" s="147" t="s">
        <v>503</v>
      </c>
      <c r="F3466" s="147" t="s">
        <v>21</v>
      </c>
      <c r="G3466" s="147" t="s">
        <v>15621</v>
      </c>
      <c r="H3466" s="246">
        <v>2958465</v>
      </c>
      <c r="I3466" s="246">
        <v>1</v>
      </c>
      <c r="J3466" s="147" t="s">
        <v>1406</v>
      </c>
    </row>
    <row r="3467" spans="2:10" x14ac:dyDescent="0.2">
      <c r="B3467" s="148" t="s">
        <v>13248</v>
      </c>
      <c r="C3467" s="149" t="s">
        <v>8124</v>
      </c>
      <c r="D3467" s="147" t="s">
        <v>908</v>
      </c>
      <c r="E3467" s="147" t="s">
        <v>503</v>
      </c>
      <c r="F3467" s="147" t="s">
        <v>21</v>
      </c>
      <c r="G3467" s="147" t="s">
        <v>15621</v>
      </c>
      <c r="H3467" s="246">
        <v>2958465</v>
      </c>
      <c r="I3467" s="246">
        <v>1</v>
      </c>
      <c r="J3467" s="147" t="s">
        <v>1406</v>
      </c>
    </row>
    <row r="3468" spans="2:10" x14ac:dyDescent="0.2">
      <c r="B3468" s="148" t="s">
        <v>13248</v>
      </c>
      <c r="C3468" s="149" t="s">
        <v>8125</v>
      </c>
      <c r="D3468" s="147" t="s">
        <v>908</v>
      </c>
      <c r="E3468" s="147" t="s">
        <v>503</v>
      </c>
      <c r="F3468" s="147" t="s">
        <v>21</v>
      </c>
      <c r="G3468" s="147" t="s">
        <v>15621</v>
      </c>
      <c r="H3468" s="246">
        <v>2958465</v>
      </c>
      <c r="I3468" s="246">
        <v>1</v>
      </c>
      <c r="J3468" s="147" t="s">
        <v>1406</v>
      </c>
    </row>
    <row r="3469" spans="2:10" x14ac:dyDescent="0.2">
      <c r="B3469" s="148" t="s">
        <v>13248</v>
      </c>
      <c r="C3469" s="149" t="s">
        <v>14067</v>
      </c>
      <c r="D3469" s="147" t="s">
        <v>908</v>
      </c>
      <c r="E3469" s="147" t="s">
        <v>503</v>
      </c>
      <c r="F3469" s="147" t="s">
        <v>21</v>
      </c>
      <c r="G3469" s="147" t="s">
        <v>15621</v>
      </c>
      <c r="H3469" s="246">
        <v>2958465</v>
      </c>
      <c r="I3469" s="246">
        <v>42370</v>
      </c>
      <c r="J3469" s="147" t="s">
        <v>1406</v>
      </c>
    </row>
    <row r="3470" spans="2:10" x14ac:dyDescent="0.2">
      <c r="B3470" s="148" t="s">
        <v>13248</v>
      </c>
      <c r="C3470" s="149" t="s">
        <v>8122</v>
      </c>
      <c r="D3470" s="147" t="s">
        <v>908</v>
      </c>
      <c r="E3470" s="147" t="s">
        <v>503</v>
      </c>
      <c r="F3470" s="147" t="s">
        <v>21</v>
      </c>
      <c r="G3470" s="147" t="s">
        <v>15621</v>
      </c>
      <c r="H3470" s="246">
        <v>2958465</v>
      </c>
      <c r="I3470" s="246">
        <v>1</v>
      </c>
      <c r="J3470" s="147" t="s">
        <v>1406</v>
      </c>
    </row>
    <row r="3471" spans="2:10" x14ac:dyDescent="0.2">
      <c r="B3471" s="148" t="s">
        <v>13248</v>
      </c>
      <c r="C3471" s="149" t="s">
        <v>8115</v>
      </c>
      <c r="D3471" s="147" t="s">
        <v>908</v>
      </c>
      <c r="E3471" s="147" t="s">
        <v>503</v>
      </c>
      <c r="F3471" s="147" t="s">
        <v>21</v>
      </c>
      <c r="G3471" s="147" t="s">
        <v>15621</v>
      </c>
      <c r="H3471" s="246">
        <v>2958465</v>
      </c>
      <c r="I3471" s="246">
        <v>1</v>
      </c>
      <c r="J3471" s="147" t="s">
        <v>1406</v>
      </c>
    </row>
    <row r="3472" spans="2:10" x14ac:dyDescent="0.2">
      <c r="B3472" s="148" t="s">
        <v>13248</v>
      </c>
      <c r="C3472" s="149" t="s">
        <v>8112</v>
      </c>
      <c r="D3472" s="147" t="s">
        <v>908</v>
      </c>
      <c r="E3472" s="147" t="s">
        <v>503</v>
      </c>
      <c r="F3472" s="147" t="s">
        <v>21</v>
      </c>
      <c r="G3472" s="147" t="s">
        <v>15621</v>
      </c>
      <c r="H3472" s="246">
        <v>2958465</v>
      </c>
      <c r="I3472" s="246">
        <v>1</v>
      </c>
      <c r="J3472" s="147" t="s">
        <v>1406</v>
      </c>
    </row>
    <row r="3473" spans="2:10" x14ac:dyDescent="0.2">
      <c r="B3473" s="148" t="s">
        <v>13248</v>
      </c>
      <c r="C3473" s="149" t="s">
        <v>8105</v>
      </c>
      <c r="D3473" s="147" t="s">
        <v>908</v>
      </c>
      <c r="E3473" s="147" t="s">
        <v>503</v>
      </c>
      <c r="F3473" s="147" t="s">
        <v>21</v>
      </c>
      <c r="G3473" s="147" t="s">
        <v>15621</v>
      </c>
      <c r="H3473" s="246">
        <v>2958465</v>
      </c>
      <c r="I3473" s="246">
        <v>1</v>
      </c>
      <c r="J3473" s="147" t="s">
        <v>1406</v>
      </c>
    </row>
    <row r="3474" spans="2:10" x14ac:dyDescent="0.2">
      <c r="B3474" s="148" t="s">
        <v>13248</v>
      </c>
      <c r="C3474" s="149" t="s">
        <v>8113</v>
      </c>
      <c r="D3474" s="147" t="s">
        <v>908</v>
      </c>
      <c r="E3474" s="147" t="s">
        <v>503</v>
      </c>
      <c r="F3474" s="147" t="s">
        <v>21</v>
      </c>
      <c r="G3474" s="147" t="s">
        <v>15621</v>
      </c>
      <c r="H3474" s="246">
        <v>2958465</v>
      </c>
      <c r="I3474" s="246">
        <v>1</v>
      </c>
      <c r="J3474" s="147" t="s">
        <v>1406</v>
      </c>
    </row>
    <row r="3475" spans="2:10" x14ac:dyDescent="0.2">
      <c r="B3475" s="148" t="s">
        <v>13248</v>
      </c>
      <c r="C3475" s="149" t="s">
        <v>8109</v>
      </c>
      <c r="D3475" s="147" t="s">
        <v>908</v>
      </c>
      <c r="E3475" s="147" t="s">
        <v>503</v>
      </c>
      <c r="F3475" s="147" t="s">
        <v>21</v>
      </c>
      <c r="G3475" s="147" t="s">
        <v>15621</v>
      </c>
      <c r="H3475" s="246">
        <v>2958465</v>
      </c>
      <c r="I3475" s="246">
        <v>1</v>
      </c>
      <c r="J3475" s="147" t="s">
        <v>1406</v>
      </c>
    </row>
    <row r="3476" spans="2:10" x14ac:dyDescent="0.2">
      <c r="B3476" s="148" t="s">
        <v>13248</v>
      </c>
      <c r="C3476" s="149" t="s">
        <v>8107</v>
      </c>
      <c r="D3476" s="147" t="s">
        <v>908</v>
      </c>
      <c r="E3476" s="147" t="s">
        <v>503</v>
      </c>
      <c r="F3476" s="147" t="s">
        <v>21</v>
      </c>
      <c r="G3476" s="147" t="s">
        <v>15621</v>
      </c>
      <c r="H3476" s="246">
        <v>2958465</v>
      </c>
      <c r="I3476" s="246">
        <v>1</v>
      </c>
      <c r="J3476" s="147" t="s">
        <v>1406</v>
      </c>
    </row>
    <row r="3477" spans="2:10" x14ac:dyDescent="0.2">
      <c r="B3477" s="148" t="s">
        <v>13248</v>
      </c>
      <c r="C3477" s="149" t="s">
        <v>8111</v>
      </c>
      <c r="D3477" s="147" t="s">
        <v>908</v>
      </c>
      <c r="E3477" s="147" t="s">
        <v>503</v>
      </c>
      <c r="F3477" s="147" t="s">
        <v>21</v>
      </c>
      <c r="G3477" s="147" t="s">
        <v>15621</v>
      </c>
      <c r="H3477" s="246">
        <v>2958465</v>
      </c>
      <c r="I3477" s="246">
        <v>1</v>
      </c>
      <c r="J3477" s="147" t="s">
        <v>1406</v>
      </c>
    </row>
    <row r="3478" spans="2:10" x14ac:dyDescent="0.2">
      <c r="B3478" s="148" t="s">
        <v>13248</v>
      </c>
      <c r="C3478" s="149" t="s">
        <v>8108</v>
      </c>
      <c r="D3478" s="147" t="s">
        <v>908</v>
      </c>
      <c r="E3478" s="147" t="s">
        <v>503</v>
      </c>
      <c r="F3478" s="147" t="s">
        <v>21</v>
      </c>
      <c r="G3478" s="147" t="s">
        <v>15621</v>
      </c>
      <c r="H3478" s="246">
        <v>2958465</v>
      </c>
      <c r="I3478" s="246">
        <v>1</v>
      </c>
      <c r="J3478" s="147" t="s">
        <v>1406</v>
      </c>
    </row>
    <row r="3479" spans="2:10" x14ac:dyDescent="0.2">
      <c r="B3479" s="148" t="s">
        <v>13248</v>
      </c>
      <c r="C3479" s="149" t="s">
        <v>8121</v>
      </c>
      <c r="D3479" s="147" t="s">
        <v>908</v>
      </c>
      <c r="E3479" s="147" t="s">
        <v>503</v>
      </c>
      <c r="F3479" s="147" t="s">
        <v>21</v>
      </c>
      <c r="G3479" s="147" t="s">
        <v>15621</v>
      </c>
      <c r="H3479" s="246">
        <v>2958465</v>
      </c>
      <c r="I3479" s="246">
        <v>1</v>
      </c>
      <c r="J3479" s="147" t="s">
        <v>1406</v>
      </c>
    </row>
    <row r="3480" spans="2:10" x14ac:dyDescent="0.2">
      <c r="B3480" s="148" t="s">
        <v>13248</v>
      </c>
      <c r="C3480" s="149" t="s">
        <v>8120</v>
      </c>
      <c r="D3480" s="147" t="s">
        <v>908</v>
      </c>
      <c r="E3480" s="147" t="s">
        <v>503</v>
      </c>
      <c r="F3480" s="147" t="s">
        <v>21</v>
      </c>
      <c r="G3480" s="147" t="s">
        <v>15621</v>
      </c>
      <c r="H3480" s="246">
        <v>2958465</v>
      </c>
      <c r="I3480" s="246">
        <v>1</v>
      </c>
      <c r="J3480" s="147" t="s">
        <v>1406</v>
      </c>
    </row>
    <row r="3481" spans="2:10" x14ac:dyDescent="0.2">
      <c r="B3481" s="148" t="s">
        <v>13248</v>
      </c>
      <c r="C3481" s="149" t="s">
        <v>8106</v>
      </c>
      <c r="D3481" s="147" t="s">
        <v>908</v>
      </c>
      <c r="E3481" s="147" t="s">
        <v>503</v>
      </c>
      <c r="F3481" s="147" t="s">
        <v>21</v>
      </c>
      <c r="G3481" s="147" t="s">
        <v>15621</v>
      </c>
      <c r="H3481" s="246">
        <v>2958465</v>
      </c>
      <c r="I3481" s="246">
        <v>1</v>
      </c>
      <c r="J3481" s="147" t="s">
        <v>1406</v>
      </c>
    </row>
    <row r="3482" spans="2:10" x14ac:dyDescent="0.2">
      <c r="B3482" s="148" t="s">
        <v>13248</v>
      </c>
      <c r="C3482" s="149" t="s">
        <v>8110</v>
      </c>
      <c r="D3482" s="147" t="s">
        <v>908</v>
      </c>
      <c r="E3482" s="147" t="s">
        <v>503</v>
      </c>
      <c r="F3482" s="147" t="s">
        <v>21</v>
      </c>
      <c r="G3482" s="147" t="s">
        <v>15621</v>
      </c>
      <c r="H3482" s="246">
        <v>2958465</v>
      </c>
      <c r="I3482" s="246">
        <v>1</v>
      </c>
      <c r="J3482" s="147" t="s">
        <v>1406</v>
      </c>
    </row>
    <row r="3483" spans="2:10" x14ac:dyDescent="0.2">
      <c r="B3483" s="148" t="s">
        <v>13248</v>
      </c>
      <c r="C3483" s="149" t="s">
        <v>8114</v>
      </c>
      <c r="D3483" s="147" t="s">
        <v>908</v>
      </c>
      <c r="E3483" s="147" t="s">
        <v>503</v>
      </c>
      <c r="F3483" s="147" t="s">
        <v>21</v>
      </c>
      <c r="G3483" s="147" t="s">
        <v>15621</v>
      </c>
      <c r="H3483" s="246">
        <v>2958465</v>
      </c>
      <c r="I3483" s="246">
        <v>1</v>
      </c>
      <c r="J3483" s="147" t="s">
        <v>1406</v>
      </c>
    </row>
    <row r="3484" spans="2:10" x14ac:dyDescent="0.2">
      <c r="B3484" s="148" t="s">
        <v>13248</v>
      </c>
      <c r="C3484" s="149" t="s">
        <v>8123</v>
      </c>
      <c r="D3484" s="147" t="s">
        <v>908</v>
      </c>
      <c r="E3484" s="147" t="s">
        <v>503</v>
      </c>
      <c r="F3484" s="147" t="s">
        <v>21</v>
      </c>
      <c r="G3484" s="147" t="s">
        <v>15621</v>
      </c>
      <c r="H3484" s="246">
        <v>2958465</v>
      </c>
      <c r="I3484" s="246">
        <v>1</v>
      </c>
      <c r="J3484" s="147" t="s">
        <v>1406</v>
      </c>
    </row>
    <row r="3485" spans="2:10" x14ac:dyDescent="0.2">
      <c r="B3485" s="148" t="s">
        <v>13248</v>
      </c>
      <c r="C3485" s="149" t="s">
        <v>8119</v>
      </c>
      <c r="D3485" s="147" t="s">
        <v>908</v>
      </c>
      <c r="E3485" s="147" t="s">
        <v>503</v>
      </c>
      <c r="F3485" s="147" t="s">
        <v>21</v>
      </c>
      <c r="G3485" s="147" t="s">
        <v>15621</v>
      </c>
      <c r="H3485" s="246">
        <v>2958465</v>
      </c>
      <c r="I3485" s="246">
        <v>1</v>
      </c>
      <c r="J3485" s="147" t="s">
        <v>1406</v>
      </c>
    </row>
    <row r="3486" spans="2:10" x14ac:dyDescent="0.2">
      <c r="B3486" s="148" t="s">
        <v>13248</v>
      </c>
      <c r="C3486" s="149" t="s">
        <v>8126</v>
      </c>
      <c r="D3486" s="147" t="s">
        <v>908</v>
      </c>
      <c r="E3486" s="147" t="s">
        <v>503</v>
      </c>
      <c r="F3486" s="147" t="s">
        <v>21</v>
      </c>
      <c r="G3486" s="147" t="s">
        <v>15621</v>
      </c>
      <c r="H3486" s="246">
        <v>2958465</v>
      </c>
      <c r="I3486" s="246">
        <v>1</v>
      </c>
      <c r="J3486" s="147" t="s">
        <v>1406</v>
      </c>
    </row>
    <row r="3487" spans="2:10" x14ac:dyDescent="0.2">
      <c r="B3487" s="148" t="s">
        <v>13248</v>
      </c>
      <c r="C3487" s="149" t="s">
        <v>8118</v>
      </c>
      <c r="D3487" s="147" t="s">
        <v>908</v>
      </c>
      <c r="E3487" s="147" t="s">
        <v>503</v>
      </c>
      <c r="F3487" s="147" t="s">
        <v>21</v>
      </c>
      <c r="G3487" s="147" t="s">
        <v>15621</v>
      </c>
      <c r="H3487" s="246">
        <v>2958465</v>
      </c>
      <c r="I3487" s="246">
        <v>1</v>
      </c>
      <c r="J3487" s="147" t="s">
        <v>1406</v>
      </c>
    </row>
    <row r="3488" spans="2:10" x14ac:dyDescent="0.2">
      <c r="B3488" s="148" t="s">
        <v>13248</v>
      </c>
      <c r="C3488" s="149" t="s">
        <v>8117</v>
      </c>
      <c r="D3488" s="147" t="s">
        <v>908</v>
      </c>
      <c r="E3488" s="147" t="s">
        <v>503</v>
      </c>
      <c r="F3488" s="147" t="s">
        <v>21</v>
      </c>
      <c r="G3488" s="147" t="s">
        <v>15621</v>
      </c>
      <c r="H3488" s="246">
        <v>2958465</v>
      </c>
      <c r="I3488" s="246">
        <v>1</v>
      </c>
      <c r="J3488" s="147" t="s">
        <v>1406</v>
      </c>
    </row>
    <row r="3489" spans="2:10" x14ac:dyDescent="0.2">
      <c r="B3489" s="148" t="s">
        <v>13248</v>
      </c>
      <c r="C3489" s="149" t="s">
        <v>5749</v>
      </c>
      <c r="D3489" s="147" t="s">
        <v>909</v>
      </c>
      <c r="E3489" s="147" t="s">
        <v>504</v>
      </c>
      <c r="F3489" s="147" t="s">
        <v>21</v>
      </c>
      <c r="G3489" s="147" t="s">
        <v>15622</v>
      </c>
      <c r="H3489" s="246">
        <v>2958465</v>
      </c>
      <c r="I3489" s="246">
        <v>1</v>
      </c>
      <c r="J3489" s="147" t="s">
        <v>1406</v>
      </c>
    </row>
    <row r="3490" spans="2:10" x14ac:dyDescent="0.2">
      <c r="B3490" s="148" t="s">
        <v>13248</v>
      </c>
      <c r="C3490" s="149" t="s">
        <v>5750</v>
      </c>
      <c r="D3490" s="147" t="s">
        <v>909</v>
      </c>
      <c r="E3490" s="147" t="s">
        <v>504</v>
      </c>
      <c r="F3490" s="147" t="s">
        <v>21</v>
      </c>
      <c r="G3490" s="147" t="s">
        <v>15622</v>
      </c>
      <c r="H3490" s="246">
        <v>2958465</v>
      </c>
      <c r="I3490" s="246">
        <v>1</v>
      </c>
      <c r="J3490" s="147" t="s">
        <v>1406</v>
      </c>
    </row>
    <row r="3491" spans="2:10" x14ac:dyDescent="0.2">
      <c r="B3491" s="148" t="s">
        <v>13248</v>
      </c>
      <c r="C3491" s="149" t="s">
        <v>5751</v>
      </c>
      <c r="D3491" s="147" t="s">
        <v>909</v>
      </c>
      <c r="E3491" s="147" t="s">
        <v>504</v>
      </c>
      <c r="F3491" s="147" t="s">
        <v>21</v>
      </c>
      <c r="G3491" s="147" t="s">
        <v>15622</v>
      </c>
      <c r="H3491" s="246">
        <v>2958465</v>
      </c>
      <c r="I3491" s="246">
        <v>1</v>
      </c>
      <c r="J3491" s="147" t="s">
        <v>1406</v>
      </c>
    </row>
    <row r="3492" spans="2:10" x14ac:dyDescent="0.2">
      <c r="B3492" s="148" t="s">
        <v>13248</v>
      </c>
      <c r="C3492" s="149" t="s">
        <v>5752</v>
      </c>
      <c r="D3492" s="147" t="s">
        <v>909</v>
      </c>
      <c r="E3492" s="147" t="s">
        <v>504</v>
      </c>
      <c r="F3492" s="147" t="s">
        <v>21</v>
      </c>
      <c r="G3492" s="147" t="s">
        <v>15622</v>
      </c>
      <c r="H3492" s="246">
        <v>2958465</v>
      </c>
      <c r="I3492" s="246">
        <v>1</v>
      </c>
      <c r="J3492" s="147" t="s">
        <v>1406</v>
      </c>
    </row>
    <row r="3493" spans="2:10" x14ac:dyDescent="0.2">
      <c r="B3493" s="148" t="s">
        <v>13248</v>
      </c>
      <c r="C3493" s="149" t="s">
        <v>5753</v>
      </c>
      <c r="D3493" s="147" t="s">
        <v>909</v>
      </c>
      <c r="E3493" s="147" t="s">
        <v>504</v>
      </c>
      <c r="F3493" s="147" t="s">
        <v>21</v>
      </c>
      <c r="G3493" s="147" t="s">
        <v>15622</v>
      </c>
      <c r="H3493" s="246">
        <v>2958465</v>
      </c>
      <c r="I3493" s="246">
        <v>1</v>
      </c>
      <c r="J3493" s="147" t="s">
        <v>1406</v>
      </c>
    </row>
    <row r="3494" spans="2:10" x14ac:dyDescent="0.2">
      <c r="B3494" s="148" t="s">
        <v>13248</v>
      </c>
      <c r="C3494" s="149" t="s">
        <v>5754</v>
      </c>
      <c r="D3494" s="147" t="s">
        <v>909</v>
      </c>
      <c r="E3494" s="147" t="s">
        <v>504</v>
      </c>
      <c r="F3494" s="147" t="s">
        <v>21</v>
      </c>
      <c r="G3494" s="147" t="s">
        <v>15622</v>
      </c>
      <c r="H3494" s="246">
        <v>2958465</v>
      </c>
      <c r="I3494" s="246">
        <v>1</v>
      </c>
      <c r="J3494" s="147" t="s">
        <v>1406</v>
      </c>
    </row>
    <row r="3495" spans="2:10" x14ac:dyDescent="0.2">
      <c r="B3495" s="148" t="s">
        <v>13248</v>
      </c>
      <c r="C3495" s="149" t="s">
        <v>5755</v>
      </c>
      <c r="D3495" s="147" t="s">
        <v>909</v>
      </c>
      <c r="E3495" s="147" t="s">
        <v>504</v>
      </c>
      <c r="F3495" s="147" t="s">
        <v>21</v>
      </c>
      <c r="G3495" s="147" t="s">
        <v>15622</v>
      </c>
      <c r="H3495" s="246">
        <v>2958465</v>
      </c>
      <c r="I3495" s="246">
        <v>1</v>
      </c>
      <c r="J3495" s="147" t="s">
        <v>1406</v>
      </c>
    </row>
    <row r="3496" spans="2:10" x14ac:dyDescent="0.2">
      <c r="B3496" s="148" t="s">
        <v>13248</v>
      </c>
      <c r="C3496" s="149" t="s">
        <v>5756</v>
      </c>
      <c r="D3496" s="147" t="s">
        <v>909</v>
      </c>
      <c r="E3496" s="147" t="s">
        <v>504</v>
      </c>
      <c r="F3496" s="147" t="s">
        <v>21</v>
      </c>
      <c r="G3496" s="147" t="s">
        <v>15622</v>
      </c>
      <c r="H3496" s="246">
        <v>2958465</v>
      </c>
      <c r="I3496" s="246">
        <v>1</v>
      </c>
      <c r="J3496" s="147" t="s">
        <v>1406</v>
      </c>
    </row>
    <row r="3497" spans="2:10" x14ac:dyDescent="0.2">
      <c r="B3497" s="148" t="s">
        <v>13248</v>
      </c>
      <c r="C3497" s="149" t="s">
        <v>5757</v>
      </c>
      <c r="D3497" s="147" t="s">
        <v>909</v>
      </c>
      <c r="E3497" s="147" t="s">
        <v>504</v>
      </c>
      <c r="F3497" s="147" t="s">
        <v>21</v>
      </c>
      <c r="G3497" s="147" t="s">
        <v>15622</v>
      </c>
      <c r="H3497" s="246">
        <v>2958465</v>
      </c>
      <c r="I3497" s="246">
        <v>1</v>
      </c>
      <c r="J3497" s="147" t="s">
        <v>1406</v>
      </c>
    </row>
    <row r="3498" spans="2:10" x14ac:dyDescent="0.2">
      <c r="B3498" s="148" t="s">
        <v>13248</v>
      </c>
      <c r="C3498" s="149" t="s">
        <v>5758</v>
      </c>
      <c r="D3498" s="147" t="s">
        <v>909</v>
      </c>
      <c r="E3498" s="147" t="s">
        <v>504</v>
      </c>
      <c r="F3498" s="147" t="s">
        <v>21</v>
      </c>
      <c r="G3498" s="147" t="s">
        <v>15622</v>
      </c>
      <c r="H3498" s="246">
        <v>2958465</v>
      </c>
      <c r="I3498" s="246">
        <v>1</v>
      </c>
      <c r="J3498" s="147" t="s">
        <v>1406</v>
      </c>
    </row>
    <row r="3499" spans="2:10" x14ac:dyDescent="0.2">
      <c r="B3499" s="148" t="s">
        <v>13248</v>
      </c>
      <c r="C3499" s="149" t="s">
        <v>5762</v>
      </c>
      <c r="D3499" s="147" t="s">
        <v>909</v>
      </c>
      <c r="E3499" s="147" t="s">
        <v>504</v>
      </c>
      <c r="F3499" s="147" t="s">
        <v>21</v>
      </c>
      <c r="G3499" s="147" t="s">
        <v>15622</v>
      </c>
      <c r="H3499" s="246">
        <v>2958465</v>
      </c>
      <c r="I3499" s="246">
        <v>1</v>
      </c>
      <c r="J3499" s="147" t="s">
        <v>1406</v>
      </c>
    </row>
    <row r="3500" spans="2:10" x14ac:dyDescent="0.2">
      <c r="B3500" s="148" t="s">
        <v>13248</v>
      </c>
      <c r="C3500" s="149" t="s">
        <v>5748</v>
      </c>
      <c r="D3500" s="147" t="s">
        <v>909</v>
      </c>
      <c r="E3500" s="147" t="s">
        <v>504</v>
      </c>
      <c r="F3500" s="147" t="s">
        <v>21</v>
      </c>
      <c r="G3500" s="147" t="s">
        <v>15622</v>
      </c>
      <c r="H3500" s="246">
        <v>2958465</v>
      </c>
      <c r="I3500" s="246">
        <v>1</v>
      </c>
      <c r="J3500" s="147" t="s">
        <v>1406</v>
      </c>
    </row>
    <row r="3501" spans="2:10" x14ac:dyDescent="0.2">
      <c r="B3501" s="148" t="s">
        <v>13248</v>
      </c>
      <c r="C3501" s="149" t="s">
        <v>5760</v>
      </c>
      <c r="D3501" s="147" t="s">
        <v>909</v>
      </c>
      <c r="E3501" s="147" t="s">
        <v>504</v>
      </c>
      <c r="F3501" s="147" t="s">
        <v>21</v>
      </c>
      <c r="G3501" s="147" t="s">
        <v>15622</v>
      </c>
      <c r="H3501" s="246">
        <v>2958465</v>
      </c>
      <c r="I3501" s="246">
        <v>1</v>
      </c>
      <c r="J3501" s="147" t="s">
        <v>1406</v>
      </c>
    </row>
    <row r="3502" spans="2:10" x14ac:dyDescent="0.2">
      <c r="B3502" s="148" t="s">
        <v>13248</v>
      </c>
      <c r="C3502" s="149" t="s">
        <v>5759</v>
      </c>
      <c r="D3502" s="147" t="s">
        <v>909</v>
      </c>
      <c r="E3502" s="147" t="s">
        <v>504</v>
      </c>
      <c r="F3502" s="147" t="s">
        <v>21</v>
      </c>
      <c r="G3502" s="147" t="s">
        <v>15622</v>
      </c>
      <c r="H3502" s="246">
        <v>2958465</v>
      </c>
      <c r="I3502" s="246">
        <v>1</v>
      </c>
      <c r="J3502" s="147" t="s">
        <v>1406</v>
      </c>
    </row>
    <row r="3503" spans="2:10" x14ac:dyDescent="0.2">
      <c r="B3503" s="148" t="s">
        <v>13248</v>
      </c>
      <c r="C3503" s="149" t="s">
        <v>5745</v>
      </c>
      <c r="D3503" s="147" t="s">
        <v>909</v>
      </c>
      <c r="E3503" s="147" t="s">
        <v>504</v>
      </c>
      <c r="F3503" s="147" t="s">
        <v>21</v>
      </c>
      <c r="G3503" s="147" t="s">
        <v>15622</v>
      </c>
      <c r="H3503" s="246">
        <v>2958465</v>
      </c>
      <c r="I3503" s="246">
        <v>1</v>
      </c>
      <c r="J3503" s="147" t="s">
        <v>1406</v>
      </c>
    </row>
    <row r="3504" spans="2:10" x14ac:dyDescent="0.2">
      <c r="B3504" s="148" t="s">
        <v>13248</v>
      </c>
      <c r="C3504" s="149" t="s">
        <v>5744</v>
      </c>
      <c r="D3504" s="147" t="s">
        <v>909</v>
      </c>
      <c r="E3504" s="147" t="s">
        <v>504</v>
      </c>
      <c r="F3504" s="147" t="s">
        <v>21</v>
      </c>
      <c r="G3504" s="147" t="s">
        <v>15622</v>
      </c>
      <c r="H3504" s="246">
        <v>2958465</v>
      </c>
      <c r="I3504" s="246">
        <v>1</v>
      </c>
      <c r="J3504" s="147" t="s">
        <v>1406</v>
      </c>
    </row>
    <row r="3505" spans="2:10" x14ac:dyDescent="0.2">
      <c r="B3505" s="148" t="s">
        <v>13248</v>
      </c>
      <c r="C3505" s="149" t="s">
        <v>5747</v>
      </c>
      <c r="D3505" s="147" t="s">
        <v>909</v>
      </c>
      <c r="E3505" s="147" t="s">
        <v>504</v>
      </c>
      <c r="F3505" s="147" t="s">
        <v>21</v>
      </c>
      <c r="G3505" s="147" t="s">
        <v>15622</v>
      </c>
      <c r="H3505" s="246">
        <v>2958465</v>
      </c>
      <c r="I3505" s="246">
        <v>1</v>
      </c>
      <c r="J3505" s="147" t="s">
        <v>1406</v>
      </c>
    </row>
    <row r="3506" spans="2:10" x14ac:dyDescent="0.2">
      <c r="B3506" s="148" t="s">
        <v>13248</v>
      </c>
      <c r="C3506" s="149" t="s">
        <v>5746</v>
      </c>
      <c r="D3506" s="147" t="s">
        <v>909</v>
      </c>
      <c r="E3506" s="147" t="s">
        <v>504</v>
      </c>
      <c r="F3506" s="147" t="s">
        <v>21</v>
      </c>
      <c r="G3506" s="147" t="s">
        <v>15622</v>
      </c>
      <c r="H3506" s="246">
        <v>2958465</v>
      </c>
      <c r="I3506" s="246">
        <v>1</v>
      </c>
      <c r="J3506" s="147" t="s">
        <v>1406</v>
      </c>
    </row>
    <row r="3507" spans="2:10" x14ac:dyDescent="0.2">
      <c r="B3507" s="148" t="s">
        <v>13248</v>
      </c>
      <c r="C3507" s="149" t="s">
        <v>5761</v>
      </c>
      <c r="D3507" s="147" t="s">
        <v>909</v>
      </c>
      <c r="E3507" s="147" t="s">
        <v>504</v>
      </c>
      <c r="F3507" s="147" t="s">
        <v>21</v>
      </c>
      <c r="G3507" s="147" t="s">
        <v>15622</v>
      </c>
      <c r="H3507" s="246">
        <v>42702</v>
      </c>
      <c r="I3507" s="246">
        <v>1</v>
      </c>
      <c r="J3507" s="147" t="s">
        <v>1406</v>
      </c>
    </row>
    <row r="3508" spans="2:10" x14ac:dyDescent="0.2">
      <c r="B3508" s="148" t="s">
        <v>13248</v>
      </c>
      <c r="C3508" s="149" t="s">
        <v>5768</v>
      </c>
      <c r="D3508" s="147" t="s">
        <v>909</v>
      </c>
      <c r="E3508" s="147" t="s">
        <v>505</v>
      </c>
      <c r="F3508" s="147" t="s">
        <v>21</v>
      </c>
      <c r="G3508" s="147" t="s">
        <v>15623</v>
      </c>
      <c r="H3508" s="246">
        <v>2958465</v>
      </c>
      <c r="I3508" s="246">
        <v>1</v>
      </c>
      <c r="J3508" s="147" t="s">
        <v>1406</v>
      </c>
    </row>
    <row r="3509" spans="2:10" x14ac:dyDescent="0.2">
      <c r="B3509" s="148" t="s">
        <v>13248</v>
      </c>
      <c r="C3509" s="149" t="s">
        <v>5769</v>
      </c>
      <c r="D3509" s="147" t="s">
        <v>909</v>
      </c>
      <c r="E3509" s="147" t="s">
        <v>505</v>
      </c>
      <c r="F3509" s="147" t="s">
        <v>21</v>
      </c>
      <c r="G3509" s="147" t="s">
        <v>15623</v>
      </c>
      <c r="H3509" s="246">
        <v>2958465</v>
      </c>
      <c r="I3509" s="246">
        <v>1</v>
      </c>
      <c r="J3509" s="147" t="s">
        <v>1406</v>
      </c>
    </row>
    <row r="3510" spans="2:10" x14ac:dyDescent="0.2">
      <c r="B3510" s="148" t="s">
        <v>13248</v>
      </c>
      <c r="C3510" s="149" t="s">
        <v>5770</v>
      </c>
      <c r="D3510" s="147" t="s">
        <v>909</v>
      </c>
      <c r="E3510" s="147" t="s">
        <v>505</v>
      </c>
      <c r="F3510" s="147" t="s">
        <v>21</v>
      </c>
      <c r="G3510" s="147" t="s">
        <v>15623</v>
      </c>
      <c r="H3510" s="246">
        <v>2958465</v>
      </c>
      <c r="I3510" s="246">
        <v>1</v>
      </c>
      <c r="J3510" s="147" t="s">
        <v>1406</v>
      </c>
    </row>
    <row r="3511" spans="2:10" x14ac:dyDescent="0.2">
      <c r="B3511" s="148" t="s">
        <v>13248</v>
      </c>
      <c r="C3511" s="149" t="s">
        <v>5771</v>
      </c>
      <c r="D3511" s="147" t="s">
        <v>909</v>
      </c>
      <c r="E3511" s="147" t="s">
        <v>505</v>
      </c>
      <c r="F3511" s="147" t="s">
        <v>21</v>
      </c>
      <c r="G3511" s="147" t="s">
        <v>15623</v>
      </c>
      <c r="H3511" s="246">
        <v>2958465</v>
      </c>
      <c r="I3511" s="246">
        <v>1</v>
      </c>
      <c r="J3511" s="147" t="s">
        <v>1406</v>
      </c>
    </row>
    <row r="3512" spans="2:10" x14ac:dyDescent="0.2">
      <c r="B3512" s="148" t="s">
        <v>13248</v>
      </c>
      <c r="C3512" s="149" t="s">
        <v>5772</v>
      </c>
      <c r="D3512" s="147" t="s">
        <v>909</v>
      </c>
      <c r="E3512" s="147" t="s">
        <v>505</v>
      </c>
      <c r="F3512" s="147" t="s">
        <v>21</v>
      </c>
      <c r="G3512" s="147" t="s">
        <v>15623</v>
      </c>
      <c r="H3512" s="246">
        <v>2958465</v>
      </c>
      <c r="I3512" s="246">
        <v>1</v>
      </c>
      <c r="J3512" s="147" t="s">
        <v>1406</v>
      </c>
    </row>
    <row r="3513" spans="2:10" x14ac:dyDescent="0.2">
      <c r="B3513" s="148" t="s">
        <v>13248</v>
      </c>
      <c r="C3513" s="149" t="s">
        <v>5773</v>
      </c>
      <c r="D3513" s="147" t="s">
        <v>909</v>
      </c>
      <c r="E3513" s="147" t="s">
        <v>505</v>
      </c>
      <c r="F3513" s="147" t="s">
        <v>21</v>
      </c>
      <c r="G3513" s="147" t="s">
        <v>15623</v>
      </c>
      <c r="H3513" s="246">
        <v>2958465</v>
      </c>
      <c r="I3513" s="246">
        <v>1</v>
      </c>
      <c r="J3513" s="147" t="s">
        <v>1406</v>
      </c>
    </row>
    <row r="3514" spans="2:10" x14ac:dyDescent="0.2">
      <c r="B3514" s="148" t="s">
        <v>13248</v>
      </c>
      <c r="C3514" s="149" t="s">
        <v>5774</v>
      </c>
      <c r="D3514" s="147" t="s">
        <v>909</v>
      </c>
      <c r="E3514" s="147" t="s">
        <v>505</v>
      </c>
      <c r="F3514" s="147" t="s">
        <v>21</v>
      </c>
      <c r="G3514" s="147" t="s">
        <v>15623</v>
      </c>
      <c r="H3514" s="246">
        <v>2958465</v>
      </c>
      <c r="I3514" s="246">
        <v>1</v>
      </c>
      <c r="J3514" s="147" t="s">
        <v>1406</v>
      </c>
    </row>
    <row r="3515" spans="2:10" x14ac:dyDescent="0.2">
      <c r="B3515" s="148" t="s">
        <v>13248</v>
      </c>
      <c r="C3515" s="149" t="s">
        <v>5775</v>
      </c>
      <c r="D3515" s="147" t="s">
        <v>909</v>
      </c>
      <c r="E3515" s="147" t="s">
        <v>505</v>
      </c>
      <c r="F3515" s="147" t="s">
        <v>21</v>
      </c>
      <c r="G3515" s="147" t="s">
        <v>15623</v>
      </c>
      <c r="H3515" s="246">
        <v>2958465</v>
      </c>
      <c r="I3515" s="246">
        <v>1</v>
      </c>
      <c r="J3515" s="147" t="s">
        <v>1406</v>
      </c>
    </row>
    <row r="3516" spans="2:10" x14ac:dyDescent="0.2">
      <c r="B3516" s="148" t="s">
        <v>13248</v>
      </c>
      <c r="C3516" s="149" t="s">
        <v>5776</v>
      </c>
      <c r="D3516" s="147" t="s">
        <v>909</v>
      </c>
      <c r="E3516" s="147" t="s">
        <v>505</v>
      </c>
      <c r="F3516" s="147" t="s">
        <v>21</v>
      </c>
      <c r="G3516" s="147" t="s">
        <v>15623</v>
      </c>
      <c r="H3516" s="246">
        <v>2958465</v>
      </c>
      <c r="I3516" s="246">
        <v>1</v>
      </c>
      <c r="J3516" s="147" t="s">
        <v>1406</v>
      </c>
    </row>
    <row r="3517" spans="2:10" x14ac:dyDescent="0.2">
      <c r="B3517" s="148" t="s">
        <v>13248</v>
      </c>
      <c r="C3517" s="149" t="s">
        <v>5777</v>
      </c>
      <c r="D3517" s="147" t="s">
        <v>909</v>
      </c>
      <c r="E3517" s="147" t="s">
        <v>505</v>
      </c>
      <c r="F3517" s="147" t="s">
        <v>21</v>
      </c>
      <c r="G3517" s="147" t="s">
        <v>15623</v>
      </c>
      <c r="H3517" s="246">
        <v>2958465</v>
      </c>
      <c r="I3517" s="246">
        <v>1</v>
      </c>
      <c r="J3517" s="147" t="s">
        <v>1406</v>
      </c>
    </row>
    <row r="3518" spans="2:10" x14ac:dyDescent="0.2">
      <c r="B3518" s="148" t="s">
        <v>13248</v>
      </c>
      <c r="C3518" s="149" t="s">
        <v>5780</v>
      </c>
      <c r="D3518" s="147" t="s">
        <v>909</v>
      </c>
      <c r="E3518" s="147" t="s">
        <v>505</v>
      </c>
      <c r="F3518" s="147" t="s">
        <v>21</v>
      </c>
      <c r="G3518" s="147" t="s">
        <v>15623</v>
      </c>
      <c r="H3518" s="246">
        <v>2958465</v>
      </c>
      <c r="I3518" s="246">
        <v>1</v>
      </c>
      <c r="J3518" s="147" t="s">
        <v>1406</v>
      </c>
    </row>
    <row r="3519" spans="2:10" x14ac:dyDescent="0.2">
      <c r="B3519" s="148" t="s">
        <v>13248</v>
      </c>
      <c r="C3519" s="149" t="s">
        <v>5767</v>
      </c>
      <c r="D3519" s="147" t="s">
        <v>909</v>
      </c>
      <c r="E3519" s="147" t="s">
        <v>505</v>
      </c>
      <c r="F3519" s="147" t="s">
        <v>21</v>
      </c>
      <c r="G3519" s="147" t="s">
        <v>15623</v>
      </c>
      <c r="H3519" s="246">
        <v>2958465</v>
      </c>
      <c r="I3519" s="246">
        <v>1</v>
      </c>
      <c r="J3519" s="147" t="s">
        <v>1406</v>
      </c>
    </row>
    <row r="3520" spans="2:10" x14ac:dyDescent="0.2">
      <c r="B3520" s="148" t="s">
        <v>13248</v>
      </c>
      <c r="C3520" s="149" t="s">
        <v>5779</v>
      </c>
      <c r="D3520" s="147" t="s">
        <v>909</v>
      </c>
      <c r="E3520" s="147" t="s">
        <v>505</v>
      </c>
      <c r="F3520" s="147" t="s">
        <v>21</v>
      </c>
      <c r="G3520" s="147" t="s">
        <v>15623</v>
      </c>
      <c r="H3520" s="246">
        <v>2958465</v>
      </c>
      <c r="I3520" s="246">
        <v>1</v>
      </c>
      <c r="J3520" s="147" t="s">
        <v>1406</v>
      </c>
    </row>
    <row r="3521" spans="2:10" x14ac:dyDescent="0.2">
      <c r="B3521" s="148" t="s">
        <v>13248</v>
      </c>
      <c r="C3521" s="149" t="s">
        <v>5778</v>
      </c>
      <c r="D3521" s="147" t="s">
        <v>909</v>
      </c>
      <c r="E3521" s="147" t="s">
        <v>505</v>
      </c>
      <c r="F3521" s="147" t="s">
        <v>21</v>
      </c>
      <c r="G3521" s="147" t="s">
        <v>15623</v>
      </c>
      <c r="H3521" s="246">
        <v>2958465</v>
      </c>
      <c r="I3521" s="246">
        <v>1</v>
      </c>
      <c r="J3521" s="147" t="s">
        <v>1406</v>
      </c>
    </row>
    <row r="3522" spans="2:10" x14ac:dyDescent="0.2">
      <c r="B3522" s="148" t="s">
        <v>13248</v>
      </c>
      <c r="C3522" s="149" t="s">
        <v>5764</v>
      </c>
      <c r="D3522" s="147" t="s">
        <v>909</v>
      </c>
      <c r="E3522" s="147" t="s">
        <v>505</v>
      </c>
      <c r="F3522" s="147" t="s">
        <v>21</v>
      </c>
      <c r="G3522" s="147" t="s">
        <v>15623</v>
      </c>
      <c r="H3522" s="246">
        <v>2958465</v>
      </c>
      <c r="I3522" s="246">
        <v>1</v>
      </c>
      <c r="J3522" s="147" t="s">
        <v>1406</v>
      </c>
    </row>
    <row r="3523" spans="2:10" x14ac:dyDescent="0.2">
      <c r="B3523" s="148" t="s">
        <v>13248</v>
      </c>
      <c r="C3523" s="149" t="s">
        <v>5763</v>
      </c>
      <c r="D3523" s="147" t="s">
        <v>909</v>
      </c>
      <c r="E3523" s="147" t="s">
        <v>505</v>
      </c>
      <c r="F3523" s="147" t="s">
        <v>21</v>
      </c>
      <c r="G3523" s="147" t="s">
        <v>15623</v>
      </c>
      <c r="H3523" s="246">
        <v>2958465</v>
      </c>
      <c r="I3523" s="246">
        <v>1</v>
      </c>
      <c r="J3523" s="147" t="s">
        <v>1406</v>
      </c>
    </row>
    <row r="3524" spans="2:10" x14ac:dyDescent="0.2">
      <c r="B3524" s="148" t="s">
        <v>13248</v>
      </c>
      <c r="C3524" s="149" t="s">
        <v>5766</v>
      </c>
      <c r="D3524" s="147" t="s">
        <v>909</v>
      </c>
      <c r="E3524" s="147" t="s">
        <v>505</v>
      </c>
      <c r="F3524" s="147" t="s">
        <v>21</v>
      </c>
      <c r="G3524" s="147" t="s">
        <v>15623</v>
      </c>
      <c r="H3524" s="246">
        <v>2958465</v>
      </c>
      <c r="I3524" s="246">
        <v>1</v>
      </c>
      <c r="J3524" s="147" t="s">
        <v>1406</v>
      </c>
    </row>
    <row r="3525" spans="2:10" x14ac:dyDescent="0.2">
      <c r="B3525" s="148" t="s">
        <v>13248</v>
      </c>
      <c r="C3525" s="149" t="s">
        <v>5765</v>
      </c>
      <c r="D3525" s="147" t="s">
        <v>909</v>
      </c>
      <c r="E3525" s="147" t="s">
        <v>505</v>
      </c>
      <c r="F3525" s="147" t="s">
        <v>21</v>
      </c>
      <c r="G3525" s="147" t="s">
        <v>15623</v>
      </c>
      <c r="H3525" s="246">
        <v>2958465</v>
      </c>
      <c r="I3525" s="246">
        <v>1</v>
      </c>
      <c r="J3525" s="147" t="s">
        <v>1406</v>
      </c>
    </row>
    <row r="3526" spans="2:10" x14ac:dyDescent="0.2">
      <c r="B3526" s="148" t="s">
        <v>13248</v>
      </c>
      <c r="C3526" s="149" t="s">
        <v>15624</v>
      </c>
      <c r="D3526" s="147" t="s">
        <v>909</v>
      </c>
      <c r="E3526" s="147" t="s">
        <v>15114</v>
      </c>
      <c r="F3526" s="147" t="s">
        <v>21</v>
      </c>
      <c r="G3526" s="147" t="s">
        <v>15625</v>
      </c>
      <c r="H3526" s="246">
        <v>2958465</v>
      </c>
      <c r="I3526" s="246">
        <v>42370</v>
      </c>
      <c r="J3526" s="147" t="s">
        <v>1406</v>
      </c>
    </row>
    <row r="3527" spans="2:10" x14ac:dyDescent="0.2">
      <c r="B3527" s="148" t="s">
        <v>13248</v>
      </c>
      <c r="C3527" s="149" t="s">
        <v>15626</v>
      </c>
      <c r="D3527" s="147" t="s">
        <v>909</v>
      </c>
      <c r="E3527" s="147" t="s">
        <v>15114</v>
      </c>
      <c r="F3527" s="147" t="s">
        <v>21</v>
      </c>
      <c r="G3527" s="147" t="s">
        <v>15625</v>
      </c>
      <c r="H3527" s="246">
        <v>2958465</v>
      </c>
      <c r="I3527" s="246">
        <v>42370</v>
      </c>
      <c r="J3527" s="147" t="s">
        <v>1406</v>
      </c>
    </row>
    <row r="3528" spans="2:10" x14ac:dyDescent="0.2">
      <c r="B3528" s="148" t="s">
        <v>13248</v>
      </c>
      <c r="C3528" s="149" t="s">
        <v>15627</v>
      </c>
      <c r="D3528" s="147" t="s">
        <v>909</v>
      </c>
      <c r="E3528" s="147" t="s">
        <v>15114</v>
      </c>
      <c r="F3528" s="147" t="s">
        <v>21</v>
      </c>
      <c r="G3528" s="147" t="s">
        <v>15625</v>
      </c>
      <c r="H3528" s="246">
        <v>2958465</v>
      </c>
      <c r="I3528" s="246">
        <v>42370</v>
      </c>
      <c r="J3528" s="147" t="s">
        <v>1406</v>
      </c>
    </row>
    <row r="3529" spans="2:10" x14ac:dyDescent="0.2">
      <c r="B3529" s="148" t="s">
        <v>13248</v>
      </c>
      <c r="C3529" s="149" t="s">
        <v>15628</v>
      </c>
      <c r="D3529" s="147" t="s">
        <v>909</v>
      </c>
      <c r="E3529" s="147" t="s">
        <v>15114</v>
      </c>
      <c r="F3529" s="147" t="s">
        <v>21</v>
      </c>
      <c r="G3529" s="147" t="s">
        <v>15625</v>
      </c>
      <c r="H3529" s="246">
        <v>2958465</v>
      </c>
      <c r="I3529" s="246">
        <v>42370</v>
      </c>
      <c r="J3529" s="147" t="s">
        <v>1406</v>
      </c>
    </row>
    <row r="3530" spans="2:10" x14ac:dyDescent="0.2">
      <c r="B3530" s="148" t="s">
        <v>13248</v>
      </c>
      <c r="C3530" s="149" t="s">
        <v>15629</v>
      </c>
      <c r="D3530" s="147" t="s">
        <v>909</v>
      </c>
      <c r="E3530" s="147" t="s">
        <v>15114</v>
      </c>
      <c r="F3530" s="147" t="s">
        <v>21</v>
      </c>
      <c r="G3530" s="147" t="s">
        <v>15625</v>
      </c>
      <c r="H3530" s="246">
        <v>2958465</v>
      </c>
      <c r="I3530" s="246">
        <v>42370</v>
      </c>
      <c r="J3530" s="147" t="s">
        <v>1406</v>
      </c>
    </row>
    <row r="3531" spans="2:10" x14ac:dyDescent="0.2">
      <c r="B3531" s="148" t="s">
        <v>13248</v>
      </c>
      <c r="C3531" s="149" t="s">
        <v>15630</v>
      </c>
      <c r="D3531" s="147" t="s">
        <v>909</v>
      </c>
      <c r="E3531" s="147" t="s">
        <v>15114</v>
      </c>
      <c r="F3531" s="147" t="s">
        <v>21</v>
      </c>
      <c r="G3531" s="147" t="s">
        <v>15625</v>
      </c>
      <c r="H3531" s="246">
        <v>2958465</v>
      </c>
      <c r="I3531" s="246">
        <v>42370</v>
      </c>
      <c r="J3531" s="147" t="s">
        <v>1406</v>
      </c>
    </row>
    <row r="3532" spans="2:10" x14ac:dyDescent="0.2">
      <c r="B3532" s="148" t="s">
        <v>13248</v>
      </c>
      <c r="C3532" s="149" t="s">
        <v>15631</v>
      </c>
      <c r="D3532" s="147" t="s">
        <v>909</v>
      </c>
      <c r="E3532" s="147" t="s">
        <v>15114</v>
      </c>
      <c r="F3532" s="147" t="s">
        <v>21</v>
      </c>
      <c r="G3532" s="147" t="s">
        <v>15625</v>
      </c>
      <c r="H3532" s="246">
        <v>2958465</v>
      </c>
      <c r="I3532" s="246">
        <v>42370</v>
      </c>
      <c r="J3532" s="147" t="s">
        <v>1406</v>
      </c>
    </row>
    <row r="3533" spans="2:10" x14ac:dyDescent="0.2">
      <c r="B3533" s="148" t="s">
        <v>13248</v>
      </c>
      <c r="C3533" s="149" t="s">
        <v>15632</v>
      </c>
      <c r="D3533" s="147" t="s">
        <v>909</v>
      </c>
      <c r="E3533" s="147" t="s">
        <v>15114</v>
      </c>
      <c r="F3533" s="147" t="s">
        <v>21</v>
      </c>
      <c r="G3533" s="147" t="s">
        <v>15625</v>
      </c>
      <c r="H3533" s="246">
        <v>2958465</v>
      </c>
      <c r="I3533" s="246">
        <v>42370</v>
      </c>
      <c r="J3533" s="147" t="s">
        <v>1406</v>
      </c>
    </row>
    <row r="3534" spans="2:10" x14ac:dyDescent="0.2">
      <c r="B3534" s="148" t="s">
        <v>13248</v>
      </c>
      <c r="C3534" s="149" t="s">
        <v>15633</v>
      </c>
      <c r="D3534" s="147" t="s">
        <v>909</v>
      </c>
      <c r="E3534" s="147" t="s">
        <v>15114</v>
      </c>
      <c r="F3534" s="147" t="s">
        <v>21</v>
      </c>
      <c r="G3534" s="147" t="s">
        <v>15625</v>
      </c>
      <c r="H3534" s="246">
        <v>2958465</v>
      </c>
      <c r="I3534" s="246">
        <v>42370</v>
      </c>
      <c r="J3534" s="147" t="s">
        <v>1406</v>
      </c>
    </row>
    <row r="3535" spans="2:10" x14ac:dyDescent="0.2">
      <c r="B3535" s="148" t="s">
        <v>13248</v>
      </c>
      <c r="C3535" s="149" t="s">
        <v>15634</v>
      </c>
      <c r="D3535" s="147" t="s">
        <v>909</v>
      </c>
      <c r="E3535" s="147" t="s">
        <v>15114</v>
      </c>
      <c r="F3535" s="147" t="s">
        <v>21</v>
      </c>
      <c r="G3535" s="147" t="s">
        <v>15625</v>
      </c>
      <c r="H3535" s="246">
        <v>2958465</v>
      </c>
      <c r="I3535" s="246">
        <v>42370</v>
      </c>
      <c r="J3535" s="147" t="s">
        <v>1406</v>
      </c>
    </row>
    <row r="3536" spans="2:10" x14ac:dyDescent="0.2">
      <c r="B3536" s="148" t="s">
        <v>13248</v>
      </c>
      <c r="C3536" s="149" t="s">
        <v>15635</v>
      </c>
      <c r="D3536" s="147" t="s">
        <v>909</v>
      </c>
      <c r="E3536" s="147" t="s">
        <v>15114</v>
      </c>
      <c r="F3536" s="147" t="s">
        <v>21</v>
      </c>
      <c r="G3536" s="147" t="s">
        <v>15625</v>
      </c>
      <c r="H3536" s="246">
        <v>2958465</v>
      </c>
      <c r="I3536" s="246">
        <v>42370</v>
      </c>
      <c r="J3536" s="147" t="s">
        <v>1406</v>
      </c>
    </row>
    <row r="3537" spans="2:10" x14ac:dyDescent="0.2">
      <c r="B3537" s="148" t="s">
        <v>13248</v>
      </c>
      <c r="C3537" s="149" t="s">
        <v>15636</v>
      </c>
      <c r="D3537" s="147" t="s">
        <v>909</v>
      </c>
      <c r="E3537" s="147" t="s">
        <v>15114</v>
      </c>
      <c r="F3537" s="147" t="s">
        <v>21</v>
      </c>
      <c r="G3537" s="147" t="s">
        <v>15625</v>
      </c>
      <c r="H3537" s="246">
        <v>2958465</v>
      </c>
      <c r="I3537" s="246">
        <v>42370</v>
      </c>
      <c r="J3537" s="147" t="s">
        <v>1406</v>
      </c>
    </row>
    <row r="3538" spans="2:10" x14ac:dyDescent="0.2">
      <c r="B3538" s="148" t="s">
        <v>13248</v>
      </c>
      <c r="C3538" s="149" t="s">
        <v>15637</v>
      </c>
      <c r="D3538" s="147" t="s">
        <v>909</v>
      </c>
      <c r="E3538" s="147" t="s">
        <v>15114</v>
      </c>
      <c r="F3538" s="147" t="s">
        <v>21</v>
      </c>
      <c r="G3538" s="147" t="s">
        <v>15625</v>
      </c>
      <c r="H3538" s="246">
        <v>2958465</v>
      </c>
      <c r="I3538" s="246">
        <v>42370</v>
      </c>
      <c r="J3538" s="147" t="s">
        <v>1406</v>
      </c>
    </row>
    <row r="3539" spans="2:10" x14ac:dyDescent="0.2">
      <c r="B3539" s="148" t="s">
        <v>13248</v>
      </c>
      <c r="C3539" s="149" t="s">
        <v>15638</v>
      </c>
      <c r="D3539" s="147" t="s">
        <v>909</v>
      </c>
      <c r="E3539" s="147" t="s">
        <v>15114</v>
      </c>
      <c r="F3539" s="147" t="s">
        <v>21</v>
      </c>
      <c r="G3539" s="147" t="s">
        <v>15625</v>
      </c>
      <c r="H3539" s="246">
        <v>2958465</v>
      </c>
      <c r="I3539" s="246">
        <v>42370</v>
      </c>
      <c r="J3539" s="147" t="s">
        <v>1406</v>
      </c>
    </row>
    <row r="3540" spans="2:10" x14ac:dyDescent="0.2">
      <c r="B3540" s="148" t="s">
        <v>13248</v>
      </c>
      <c r="C3540" s="149" t="s">
        <v>15639</v>
      </c>
      <c r="D3540" s="147" t="s">
        <v>909</v>
      </c>
      <c r="E3540" s="147" t="s">
        <v>15114</v>
      </c>
      <c r="F3540" s="147" t="s">
        <v>21</v>
      </c>
      <c r="G3540" s="147" t="s">
        <v>15625</v>
      </c>
      <c r="H3540" s="246">
        <v>2958465</v>
      </c>
      <c r="I3540" s="246">
        <v>42370</v>
      </c>
      <c r="J3540" s="147" t="s">
        <v>1406</v>
      </c>
    </row>
    <row r="3541" spans="2:10" x14ac:dyDescent="0.2">
      <c r="B3541" s="148" t="s">
        <v>13248</v>
      </c>
      <c r="C3541" s="149" t="s">
        <v>15640</v>
      </c>
      <c r="D3541" s="147" t="s">
        <v>909</v>
      </c>
      <c r="E3541" s="147" t="s">
        <v>15114</v>
      </c>
      <c r="F3541" s="147" t="s">
        <v>21</v>
      </c>
      <c r="G3541" s="147" t="s">
        <v>15625</v>
      </c>
      <c r="H3541" s="246">
        <v>2958465</v>
      </c>
      <c r="I3541" s="246">
        <v>42370</v>
      </c>
      <c r="J3541" s="147" t="s">
        <v>1406</v>
      </c>
    </row>
    <row r="3542" spans="2:10" x14ac:dyDescent="0.2">
      <c r="B3542" s="148" t="s">
        <v>13248</v>
      </c>
      <c r="C3542" s="149" t="s">
        <v>15641</v>
      </c>
      <c r="D3542" s="147" t="s">
        <v>909</v>
      </c>
      <c r="E3542" s="147" t="s">
        <v>15114</v>
      </c>
      <c r="F3542" s="147" t="s">
        <v>21</v>
      </c>
      <c r="G3542" s="147" t="s">
        <v>15625</v>
      </c>
      <c r="H3542" s="246">
        <v>2958465</v>
      </c>
      <c r="I3542" s="246">
        <v>42370</v>
      </c>
      <c r="J3542" s="147" t="s">
        <v>1406</v>
      </c>
    </row>
    <row r="3543" spans="2:10" x14ac:dyDescent="0.2">
      <c r="B3543" s="148" t="s">
        <v>13248</v>
      </c>
      <c r="C3543" s="149" t="s">
        <v>15642</v>
      </c>
      <c r="D3543" s="147" t="s">
        <v>909</v>
      </c>
      <c r="E3543" s="147" t="s">
        <v>15114</v>
      </c>
      <c r="F3543" s="147" t="s">
        <v>21</v>
      </c>
      <c r="G3543" s="147" t="s">
        <v>15625</v>
      </c>
      <c r="H3543" s="246">
        <v>2958465</v>
      </c>
      <c r="I3543" s="246">
        <v>42370</v>
      </c>
      <c r="J3543" s="147" t="s">
        <v>1406</v>
      </c>
    </row>
    <row r="3544" spans="2:10" x14ac:dyDescent="0.2">
      <c r="B3544" s="148" t="s">
        <v>13248</v>
      </c>
      <c r="C3544" s="149" t="s">
        <v>6652</v>
      </c>
      <c r="D3544" s="147" t="s">
        <v>910</v>
      </c>
      <c r="E3544" s="147" t="s">
        <v>506</v>
      </c>
      <c r="F3544" s="147" t="s">
        <v>21</v>
      </c>
      <c r="G3544" s="147" t="s">
        <v>15643</v>
      </c>
      <c r="H3544" s="246">
        <v>2958465</v>
      </c>
      <c r="I3544" s="246">
        <v>1</v>
      </c>
      <c r="J3544" s="147" t="s">
        <v>1406</v>
      </c>
    </row>
    <row r="3545" spans="2:10" x14ac:dyDescent="0.2">
      <c r="B3545" s="148" t="s">
        <v>13248</v>
      </c>
      <c r="C3545" s="149" t="s">
        <v>6653</v>
      </c>
      <c r="D3545" s="147" t="s">
        <v>910</v>
      </c>
      <c r="E3545" s="147" t="s">
        <v>506</v>
      </c>
      <c r="F3545" s="147" t="s">
        <v>21</v>
      </c>
      <c r="G3545" s="147" t="s">
        <v>15643</v>
      </c>
      <c r="H3545" s="246">
        <v>2958465</v>
      </c>
      <c r="I3545" s="246">
        <v>1</v>
      </c>
      <c r="J3545" s="147" t="s">
        <v>1406</v>
      </c>
    </row>
    <row r="3546" spans="2:10" x14ac:dyDescent="0.2">
      <c r="B3546" s="148" t="s">
        <v>13248</v>
      </c>
      <c r="C3546" s="149" t="s">
        <v>6654</v>
      </c>
      <c r="D3546" s="147" t="s">
        <v>910</v>
      </c>
      <c r="E3546" s="147" t="s">
        <v>506</v>
      </c>
      <c r="F3546" s="147" t="s">
        <v>21</v>
      </c>
      <c r="G3546" s="147" t="s">
        <v>15643</v>
      </c>
      <c r="H3546" s="246">
        <v>2958465</v>
      </c>
      <c r="I3546" s="246">
        <v>1</v>
      </c>
      <c r="J3546" s="147" t="s">
        <v>1406</v>
      </c>
    </row>
    <row r="3547" spans="2:10" x14ac:dyDescent="0.2">
      <c r="B3547" s="148" t="s">
        <v>13248</v>
      </c>
      <c r="C3547" s="149" t="s">
        <v>6655</v>
      </c>
      <c r="D3547" s="147" t="s">
        <v>910</v>
      </c>
      <c r="E3547" s="147" t="s">
        <v>506</v>
      </c>
      <c r="F3547" s="147" t="s">
        <v>21</v>
      </c>
      <c r="G3547" s="147" t="s">
        <v>15643</v>
      </c>
      <c r="H3547" s="246">
        <v>2958465</v>
      </c>
      <c r="I3547" s="246">
        <v>1</v>
      </c>
      <c r="J3547" s="147" t="s">
        <v>1406</v>
      </c>
    </row>
    <row r="3548" spans="2:10" x14ac:dyDescent="0.2">
      <c r="B3548" s="148" t="s">
        <v>13248</v>
      </c>
      <c r="C3548" s="149" t="s">
        <v>6656</v>
      </c>
      <c r="D3548" s="147" t="s">
        <v>910</v>
      </c>
      <c r="E3548" s="147" t="s">
        <v>506</v>
      </c>
      <c r="F3548" s="147" t="s">
        <v>21</v>
      </c>
      <c r="G3548" s="147" t="s">
        <v>15643</v>
      </c>
      <c r="H3548" s="246">
        <v>2958465</v>
      </c>
      <c r="I3548" s="246">
        <v>1</v>
      </c>
      <c r="J3548" s="147" t="s">
        <v>1406</v>
      </c>
    </row>
    <row r="3549" spans="2:10" x14ac:dyDescent="0.2">
      <c r="B3549" s="148" t="s">
        <v>13248</v>
      </c>
      <c r="C3549" s="149" t="s">
        <v>6657</v>
      </c>
      <c r="D3549" s="147" t="s">
        <v>910</v>
      </c>
      <c r="E3549" s="147" t="s">
        <v>506</v>
      </c>
      <c r="F3549" s="147" t="s">
        <v>21</v>
      </c>
      <c r="G3549" s="147" t="s">
        <v>15643</v>
      </c>
      <c r="H3549" s="246">
        <v>2958465</v>
      </c>
      <c r="I3549" s="246">
        <v>1</v>
      </c>
      <c r="J3549" s="147" t="s">
        <v>1406</v>
      </c>
    </row>
    <row r="3550" spans="2:10" x14ac:dyDescent="0.2">
      <c r="B3550" s="148" t="s">
        <v>13248</v>
      </c>
      <c r="C3550" s="149" t="s">
        <v>6658</v>
      </c>
      <c r="D3550" s="147" t="s">
        <v>910</v>
      </c>
      <c r="E3550" s="147" t="s">
        <v>506</v>
      </c>
      <c r="F3550" s="147" t="s">
        <v>21</v>
      </c>
      <c r="G3550" s="147" t="s">
        <v>15643</v>
      </c>
      <c r="H3550" s="246">
        <v>2958465</v>
      </c>
      <c r="I3550" s="246">
        <v>1</v>
      </c>
      <c r="J3550" s="147" t="s">
        <v>1406</v>
      </c>
    </row>
    <row r="3551" spans="2:10" x14ac:dyDescent="0.2">
      <c r="B3551" s="148" t="s">
        <v>13248</v>
      </c>
      <c r="C3551" s="149" t="s">
        <v>6659</v>
      </c>
      <c r="D3551" s="147" t="s">
        <v>910</v>
      </c>
      <c r="E3551" s="147" t="s">
        <v>506</v>
      </c>
      <c r="F3551" s="147" t="s">
        <v>21</v>
      </c>
      <c r="G3551" s="147" t="s">
        <v>15643</v>
      </c>
      <c r="H3551" s="246">
        <v>2958465</v>
      </c>
      <c r="I3551" s="246">
        <v>1</v>
      </c>
      <c r="J3551" s="147" t="s">
        <v>1406</v>
      </c>
    </row>
    <row r="3552" spans="2:10" x14ac:dyDescent="0.2">
      <c r="B3552" s="148" t="s">
        <v>13248</v>
      </c>
      <c r="C3552" s="149" t="s">
        <v>6661</v>
      </c>
      <c r="D3552" s="147" t="s">
        <v>910</v>
      </c>
      <c r="E3552" s="147" t="s">
        <v>506</v>
      </c>
      <c r="F3552" s="147" t="s">
        <v>21</v>
      </c>
      <c r="G3552" s="147" t="s">
        <v>15643</v>
      </c>
      <c r="H3552" s="246">
        <v>2958465</v>
      </c>
      <c r="I3552" s="246">
        <v>1</v>
      </c>
      <c r="J3552" s="147" t="s">
        <v>1406</v>
      </c>
    </row>
    <row r="3553" spans="2:10" x14ac:dyDescent="0.2">
      <c r="B3553" s="148" t="s">
        <v>13248</v>
      </c>
      <c r="C3553" s="149" t="s">
        <v>6660</v>
      </c>
      <c r="D3553" s="147" t="s">
        <v>910</v>
      </c>
      <c r="E3553" s="147" t="s">
        <v>506</v>
      </c>
      <c r="F3553" s="147" t="s">
        <v>21</v>
      </c>
      <c r="G3553" s="147" t="s">
        <v>15643</v>
      </c>
      <c r="H3553" s="246">
        <v>2958465</v>
      </c>
      <c r="I3553" s="246">
        <v>1</v>
      </c>
      <c r="J3553" s="147" t="s">
        <v>1406</v>
      </c>
    </row>
    <row r="3554" spans="2:10" x14ac:dyDescent="0.2">
      <c r="B3554" s="148" t="s">
        <v>13248</v>
      </c>
      <c r="C3554" s="149" t="s">
        <v>6662</v>
      </c>
      <c r="D3554" s="147" t="s">
        <v>910</v>
      </c>
      <c r="E3554" s="147" t="s">
        <v>506</v>
      </c>
      <c r="F3554" s="147" t="s">
        <v>21</v>
      </c>
      <c r="G3554" s="147" t="s">
        <v>15643</v>
      </c>
      <c r="H3554" s="246">
        <v>2958465</v>
      </c>
      <c r="I3554" s="246">
        <v>1</v>
      </c>
      <c r="J3554" s="147" t="s">
        <v>1406</v>
      </c>
    </row>
    <row r="3555" spans="2:10" x14ac:dyDescent="0.2">
      <c r="B3555" s="148" t="s">
        <v>13248</v>
      </c>
      <c r="C3555" s="149" t="s">
        <v>6665</v>
      </c>
      <c r="D3555" s="147" t="s">
        <v>910</v>
      </c>
      <c r="E3555" s="147" t="s">
        <v>506</v>
      </c>
      <c r="F3555" s="147" t="s">
        <v>21</v>
      </c>
      <c r="G3555" s="147" t="s">
        <v>15643</v>
      </c>
      <c r="H3555" s="246">
        <v>2958465</v>
      </c>
      <c r="I3555" s="246">
        <v>1</v>
      </c>
      <c r="J3555" s="147" t="s">
        <v>1406</v>
      </c>
    </row>
    <row r="3556" spans="2:10" x14ac:dyDescent="0.2">
      <c r="B3556" s="148" t="s">
        <v>13248</v>
      </c>
      <c r="C3556" s="149" t="s">
        <v>6651</v>
      </c>
      <c r="D3556" s="147" t="s">
        <v>910</v>
      </c>
      <c r="E3556" s="147" t="s">
        <v>506</v>
      </c>
      <c r="F3556" s="147" t="s">
        <v>21</v>
      </c>
      <c r="G3556" s="147" t="s">
        <v>15643</v>
      </c>
      <c r="H3556" s="246">
        <v>2958465</v>
      </c>
      <c r="I3556" s="246">
        <v>1</v>
      </c>
      <c r="J3556" s="147" t="s">
        <v>1406</v>
      </c>
    </row>
    <row r="3557" spans="2:10" x14ac:dyDescent="0.2">
      <c r="B3557" s="148" t="s">
        <v>13248</v>
      </c>
      <c r="C3557" s="149" t="s">
        <v>6664</v>
      </c>
      <c r="D3557" s="147" t="s">
        <v>910</v>
      </c>
      <c r="E3557" s="147" t="s">
        <v>506</v>
      </c>
      <c r="F3557" s="147" t="s">
        <v>21</v>
      </c>
      <c r="G3557" s="147" t="s">
        <v>15643</v>
      </c>
      <c r="H3557" s="246">
        <v>2958465</v>
      </c>
      <c r="I3557" s="246">
        <v>1</v>
      </c>
      <c r="J3557" s="147" t="s">
        <v>1406</v>
      </c>
    </row>
    <row r="3558" spans="2:10" x14ac:dyDescent="0.2">
      <c r="B3558" s="148" t="s">
        <v>13248</v>
      </c>
      <c r="C3558" s="149" t="s">
        <v>6663</v>
      </c>
      <c r="D3558" s="147" t="s">
        <v>910</v>
      </c>
      <c r="E3558" s="147" t="s">
        <v>506</v>
      </c>
      <c r="F3558" s="147" t="s">
        <v>21</v>
      </c>
      <c r="G3558" s="147" t="s">
        <v>15643</v>
      </c>
      <c r="H3558" s="246">
        <v>2958465</v>
      </c>
      <c r="I3558" s="246">
        <v>1</v>
      </c>
      <c r="J3558" s="147" t="s">
        <v>1406</v>
      </c>
    </row>
    <row r="3559" spans="2:10" x14ac:dyDescent="0.2">
      <c r="B3559" s="148" t="s">
        <v>13248</v>
      </c>
      <c r="C3559" s="149" t="s">
        <v>6648</v>
      </c>
      <c r="D3559" s="147" t="s">
        <v>910</v>
      </c>
      <c r="E3559" s="147" t="s">
        <v>506</v>
      </c>
      <c r="F3559" s="147" t="s">
        <v>21</v>
      </c>
      <c r="G3559" s="147" t="s">
        <v>15643</v>
      </c>
      <c r="H3559" s="246">
        <v>2958465</v>
      </c>
      <c r="I3559" s="246">
        <v>1</v>
      </c>
      <c r="J3559" s="147" t="s">
        <v>1406</v>
      </c>
    </row>
    <row r="3560" spans="2:10" x14ac:dyDescent="0.2">
      <c r="B3560" s="148" t="s">
        <v>13248</v>
      </c>
      <c r="C3560" s="149" t="s">
        <v>6647</v>
      </c>
      <c r="D3560" s="147" t="s">
        <v>910</v>
      </c>
      <c r="E3560" s="147" t="s">
        <v>506</v>
      </c>
      <c r="F3560" s="147" t="s">
        <v>21</v>
      </c>
      <c r="G3560" s="147" t="s">
        <v>15643</v>
      </c>
      <c r="H3560" s="246">
        <v>2958465</v>
      </c>
      <c r="I3560" s="246">
        <v>1</v>
      </c>
      <c r="J3560" s="147" t="s">
        <v>1406</v>
      </c>
    </row>
    <row r="3561" spans="2:10" x14ac:dyDescent="0.2">
      <c r="B3561" s="148" t="s">
        <v>13248</v>
      </c>
      <c r="C3561" s="149" t="s">
        <v>6650</v>
      </c>
      <c r="D3561" s="147" t="s">
        <v>910</v>
      </c>
      <c r="E3561" s="147" t="s">
        <v>506</v>
      </c>
      <c r="F3561" s="147" t="s">
        <v>21</v>
      </c>
      <c r="G3561" s="147" t="s">
        <v>15643</v>
      </c>
      <c r="H3561" s="246">
        <v>2958465</v>
      </c>
      <c r="I3561" s="246">
        <v>1</v>
      </c>
      <c r="J3561" s="147" t="s">
        <v>1406</v>
      </c>
    </row>
    <row r="3562" spans="2:10" x14ac:dyDescent="0.2">
      <c r="B3562" s="148" t="s">
        <v>13248</v>
      </c>
      <c r="C3562" s="149" t="s">
        <v>6649</v>
      </c>
      <c r="D3562" s="147" t="s">
        <v>910</v>
      </c>
      <c r="E3562" s="147" t="s">
        <v>506</v>
      </c>
      <c r="F3562" s="147" t="s">
        <v>21</v>
      </c>
      <c r="G3562" s="147" t="s">
        <v>15643</v>
      </c>
      <c r="H3562" s="246">
        <v>2958465</v>
      </c>
      <c r="I3562" s="246">
        <v>1</v>
      </c>
      <c r="J3562" s="147" t="s">
        <v>1406</v>
      </c>
    </row>
    <row r="3563" spans="2:10" x14ac:dyDescent="0.2">
      <c r="B3563" s="148" t="s">
        <v>13248</v>
      </c>
      <c r="C3563" s="149" t="s">
        <v>5622</v>
      </c>
      <c r="D3563" s="147" t="s">
        <v>911</v>
      </c>
      <c r="E3563" s="147" t="s">
        <v>507</v>
      </c>
      <c r="F3563" s="147" t="s">
        <v>21</v>
      </c>
      <c r="G3563" s="147" t="s">
        <v>15644</v>
      </c>
      <c r="H3563" s="246">
        <v>2958465</v>
      </c>
      <c r="I3563" s="246">
        <v>1</v>
      </c>
      <c r="J3563" s="147" t="s">
        <v>1406</v>
      </c>
    </row>
    <row r="3564" spans="2:10" x14ac:dyDescent="0.2">
      <c r="B3564" s="148" t="s">
        <v>13248</v>
      </c>
      <c r="C3564" s="149" t="s">
        <v>5623</v>
      </c>
      <c r="D3564" s="147" t="s">
        <v>911</v>
      </c>
      <c r="E3564" s="147" t="s">
        <v>507</v>
      </c>
      <c r="F3564" s="147" t="s">
        <v>21</v>
      </c>
      <c r="G3564" s="147" t="s">
        <v>15644</v>
      </c>
      <c r="H3564" s="246">
        <v>2958465</v>
      </c>
      <c r="I3564" s="246">
        <v>1</v>
      </c>
      <c r="J3564" s="147" t="s">
        <v>1406</v>
      </c>
    </row>
    <row r="3565" spans="2:10" x14ac:dyDescent="0.2">
      <c r="B3565" s="148" t="s">
        <v>13248</v>
      </c>
      <c r="C3565" s="149" t="s">
        <v>5624</v>
      </c>
      <c r="D3565" s="147" t="s">
        <v>911</v>
      </c>
      <c r="E3565" s="147" t="s">
        <v>507</v>
      </c>
      <c r="F3565" s="147" t="s">
        <v>21</v>
      </c>
      <c r="G3565" s="147" t="s">
        <v>15644</v>
      </c>
      <c r="H3565" s="246">
        <v>2958465</v>
      </c>
      <c r="I3565" s="246">
        <v>1</v>
      </c>
      <c r="J3565" s="147" t="s">
        <v>1406</v>
      </c>
    </row>
    <row r="3566" spans="2:10" x14ac:dyDescent="0.2">
      <c r="B3566" s="148" t="s">
        <v>13248</v>
      </c>
      <c r="C3566" s="149" t="s">
        <v>5625</v>
      </c>
      <c r="D3566" s="147" t="s">
        <v>911</v>
      </c>
      <c r="E3566" s="147" t="s">
        <v>507</v>
      </c>
      <c r="F3566" s="147" t="s">
        <v>21</v>
      </c>
      <c r="G3566" s="147" t="s">
        <v>15644</v>
      </c>
      <c r="H3566" s="246">
        <v>2958465</v>
      </c>
      <c r="I3566" s="246">
        <v>1</v>
      </c>
      <c r="J3566" s="147" t="s">
        <v>1406</v>
      </c>
    </row>
    <row r="3567" spans="2:10" x14ac:dyDescent="0.2">
      <c r="B3567" s="148" t="s">
        <v>13248</v>
      </c>
      <c r="C3567" s="149" t="s">
        <v>5626</v>
      </c>
      <c r="D3567" s="147" t="s">
        <v>911</v>
      </c>
      <c r="E3567" s="147" t="s">
        <v>507</v>
      </c>
      <c r="F3567" s="147" t="s">
        <v>21</v>
      </c>
      <c r="G3567" s="147" t="s">
        <v>15644</v>
      </c>
      <c r="H3567" s="246">
        <v>2958465</v>
      </c>
      <c r="I3567" s="246">
        <v>1</v>
      </c>
      <c r="J3567" s="147" t="s">
        <v>1406</v>
      </c>
    </row>
    <row r="3568" spans="2:10" x14ac:dyDescent="0.2">
      <c r="B3568" s="148" t="s">
        <v>13248</v>
      </c>
      <c r="C3568" s="149" t="s">
        <v>5627</v>
      </c>
      <c r="D3568" s="147" t="s">
        <v>911</v>
      </c>
      <c r="E3568" s="147" t="s">
        <v>507</v>
      </c>
      <c r="F3568" s="147" t="s">
        <v>21</v>
      </c>
      <c r="G3568" s="147" t="s">
        <v>15644</v>
      </c>
      <c r="H3568" s="246">
        <v>2958465</v>
      </c>
      <c r="I3568" s="246">
        <v>1</v>
      </c>
      <c r="J3568" s="147" t="s">
        <v>1406</v>
      </c>
    </row>
    <row r="3569" spans="2:10" x14ac:dyDescent="0.2">
      <c r="B3569" s="148" t="s">
        <v>13248</v>
      </c>
      <c r="C3569" s="149" t="s">
        <v>5628</v>
      </c>
      <c r="D3569" s="147" t="s">
        <v>911</v>
      </c>
      <c r="E3569" s="147" t="s">
        <v>507</v>
      </c>
      <c r="F3569" s="147" t="s">
        <v>21</v>
      </c>
      <c r="G3569" s="147" t="s">
        <v>15644</v>
      </c>
      <c r="H3569" s="246">
        <v>2958465</v>
      </c>
      <c r="I3569" s="246">
        <v>1</v>
      </c>
      <c r="J3569" s="147" t="s">
        <v>1406</v>
      </c>
    </row>
    <row r="3570" spans="2:10" x14ac:dyDescent="0.2">
      <c r="B3570" s="148" t="s">
        <v>13248</v>
      </c>
      <c r="C3570" s="149" t="s">
        <v>5629</v>
      </c>
      <c r="D3570" s="147" t="s">
        <v>911</v>
      </c>
      <c r="E3570" s="147" t="s">
        <v>507</v>
      </c>
      <c r="F3570" s="147" t="s">
        <v>21</v>
      </c>
      <c r="G3570" s="147" t="s">
        <v>15644</v>
      </c>
      <c r="H3570" s="246">
        <v>2958465</v>
      </c>
      <c r="I3570" s="246">
        <v>1</v>
      </c>
      <c r="J3570" s="147" t="s">
        <v>1406</v>
      </c>
    </row>
    <row r="3571" spans="2:10" x14ac:dyDescent="0.2">
      <c r="B3571" s="148" t="s">
        <v>13248</v>
      </c>
      <c r="C3571" s="149" t="s">
        <v>5631</v>
      </c>
      <c r="D3571" s="147" t="s">
        <v>911</v>
      </c>
      <c r="E3571" s="147" t="s">
        <v>507</v>
      </c>
      <c r="F3571" s="147" t="s">
        <v>21</v>
      </c>
      <c r="G3571" s="147" t="s">
        <v>15644</v>
      </c>
      <c r="H3571" s="246">
        <v>2958465</v>
      </c>
      <c r="I3571" s="246">
        <v>1</v>
      </c>
      <c r="J3571" s="147" t="s">
        <v>1406</v>
      </c>
    </row>
    <row r="3572" spans="2:10" x14ac:dyDescent="0.2">
      <c r="B3572" s="148" t="s">
        <v>13248</v>
      </c>
      <c r="C3572" s="149" t="s">
        <v>5630</v>
      </c>
      <c r="D3572" s="147" t="s">
        <v>911</v>
      </c>
      <c r="E3572" s="147" t="s">
        <v>507</v>
      </c>
      <c r="F3572" s="147" t="s">
        <v>21</v>
      </c>
      <c r="G3572" s="147" t="s">
        <v>15644</v>
      </c>
      <c r="H3572" s="246">
        <v>2958465</v>
      </c>
      <c r="I3572" s="246">
        <v>1</v>
      </c>
      <c r="J3572" s="147" t="s">
        <v>1406</v>
      </c>
    </row>
    <row r="3573" spans="2:10" x14ac:dyDescent="0.2">
      <c r="B3573" s="148" t="s">
        <v>13248</v>
      </c>
      <c r="C3573" s="149" t="s">
        <v>5632</v>
      </c>
      <c r="D3573" s="147" t="s">
        <v>911</v>
      </c>
      <c r="E3573" s="147" t="s">
        <v>507</v>
      </c>
      <c r="F3573" s="147" t="s">
        <v>21</v>
      </c>
      <c r="G3573" s="147" t="s">
        <v>15644</v>
      </c>
      <c r="H3573" s="246">
        <v>2958465</v>
      </c>
      <c r="I3573" s="246">
        <v>1</v>
      </c>
      <c r="J3573" s="147" t="s">
        <v>1406</v>
      </c>
    </row>
    <row r="3574" spans="2:10" x14ac:dyDescent="0.2">
      <c r="B3574" s="148" t="s">
        <v>13248</v>
      </c>
      <c r="C3574" s="149" t="s">
        <v>5635</v>
      </c>
      <c r="D3574" s="147" t="s">
        <v>911</v>
      </c>
      <c r="E3574" s="147" t="s">
        <v>507</v>
      </c>
      <c r="F3574" s="147" t="s">
        <v>21</v>
      </c>
      <c r="G3574" s="147" t="s">
        <v>15644</v>
      </c>
      <c r="H3574" s="246">
        <v>2958465</v>
      </c>
      <c r="I3574" s="246">
        <v>1</v>
      </c>
      <c r="J3574" s="147" t="s">
        <v>1406</v>
      </c>
    </row>
    <row r="3575" spans="2:10" x14ac:dyDescent="0.2">
      <c r="B3575" s="148" t="s">
        <v>13248</v>
      </c>
      <c r="C3575" s="149" t="s">
        <v>5621</v>
      </c>
      <c r="D3575" s="147" t="s">
        <v>911</v>
      </c>
      <c r="E3575" s="147" t="s">
        <v>507</v>
      </c>
      <c r="F3575" s="147" t="s">
        <v>21</v>
      </c>
      <c r="G3575" s="147" t="s">
        <v>15644</v>
      </c>
      <c r="H3575" s="246">
        <v>2958465</v>
      </c>
      <c r="I3575" s="246">
        <v>1</v>
      </c>
      <c r="J3575" s="147" t="s">
        <v>1406</v>
      </c>
    </row>
    <row r="3576" spans="2:10" x14ac:dyDescent="0.2">
      <c r="B3576" s="148" t="s">
        <v>13248</v>
      </c>
      <c r="C3576" s="149" t="s">
        <v>5634</v>
      </c>
      <c r="D3576" s="147" t="s">
        <v>911</v>
      </c>
      <c r="E3576" s="147" t="s">
        <v>507</v>
      </c>
      <c r="F3576" s="147" t="s">
        <v>21</v>
      </c>
      <c r="G3576" s="147" t="s">
        <v>15644</v>
      </c>
      <c r="H3576" s="246">
        <v>2958465</v>
      </c>
      <c r="I3576" s="246">
        <v>1</v>
      </c>
      <c r="J3576" s="147" t="s">
        <v>1406</v>
      </c>
    </row>
    <row r="3577" spans="2:10" x14ac:dyDescent="0.2">
      <c r="B3577" s="148" t="s">
        <v>13248</v>
      </c>
      <c r="C3577" s="149" t="s">
        <v>5633</v>
      </c>
      <c r="D3577" s="147" t="s">
        <v>911</v>
      </c>
      <c r="E3577" s="147" t="s">
        <v>507</v>
      </c>
      <c r="F3577" s="147" t="s">
        <v>21</v>
      </c>
      <c r="G3577" s="147" t="s">
        <v>15644</v>
      </c>
      <c r="H3577" s="246">
        <v>2958465</v>
      </c>
      <c r="I3577" s="246">
        <v>1</v>
      </c>
      <c r="J3577" s="147" t="s">
        <v>1406</v>
      </c>
    </row>
    <row r="3578" spans="2:10" x14ac:dyDescent="0.2">
      <c r="B3578" s="148" t="s">
        <v>13248</v>
      </c>
      <c r="C3578" s="149" t="s">
        <v>5618</v>
      </c>
      <c r="D3578" s="147" t="s">
        <v>911</v>
      </c>
      <c r="E3578" s="147" t="s">
        <v>507</v>
      </c>
      <c r="F3578" s="147" t="s">
        <v>21</v>
      </c>
      <c r="G3578" s="147" t="s">
        <v>15644</v>
      </c>
      <c r="H3578" s="246">
        <v>2958465</v>
      </c>
      <c r="I3578" s="246">
        <v>1</v>
      </c>
      <c r="J3578" s="147" t="s">
        <v>1406</v>
      </c>
    </row>
    <row r="3579" spans="2:10" x14ac:dyDescent="0.2">
      <c r="B3579" s="148" t="s">
        <v>13248</v>
      </c>
      <c r="C3579" s="149" t="s">
        <v>5617</v>
      </c>
      <c r="D3579" s="147" t="s">
        <v>911</v>
      </c>
      <c r="E3579" s="147" t="s">
        <v>507</v>
      </c>
      <c r="F3579" s="147" t="s">
        <v>21</v>
      </c>
      <c r="G3579" s="147" t="s">
        <v>15644</v>
      </c>
      <c r="H3579" s="246">
        <v>2958465</v>
      </c>
      <c r="I3579" s="246">
        <v>1</v>
      </c>
      <c r="J3579" s="147" t="s">
        <v>1406</v>
      </c>
    </row>
    <row r="3580" spans="2:10" x14ac:dyDescent="0.2">
      <c r="B3580" s="148" t="s">
        <v>13248</v>
      </c>
      <c r="C3580" s="149" t="s">
        <v>5620</v>
      </c>
      <c r="D3580" s="147" t="s">
        <v>911</v>
      </c>
      <c r="E3580" s="147" t="s">
        <v>507</v>
      </c>
      <c r="F3580" s="147" t="s">
        <v>21</v>
      </c>
      <c r="G3580" s="147" t="s">
        <v>15644</v>
      </c>
      <c r="H3580" s="246">
        <v>2958465</v>
      </c>
      <c r="I3580" s="246">
        <v>1</v>
      </c>
      <c r="J3580" s="147" t="s">
        <v>1406</v>
      </c>
    </row>
    <row r="3581" spans="2:10" x14ac:dyDescent="0.2">
      <c r="B3581" s="148" t="s">
        <v>13248</v>
      </c>
      <c r="C3581" s="149" t="s">
        <v>5619</v>
      </c>
      <c r="D3581" s="147" t="s">
        <v>911</v>
      </c>
      <c r="E3581" s="147" t="s">
        <v>507</v>
      </c>
      <c r="F3581" s="147" t="s">
        <v>21</v>
      </c>
      <c r="G3581" s="147" t="s">
        <v>15644</v>
      </c>
      <c r="H3581" s="246">
        <v>2958465</v>
      </c>
      <c r="I3581" s="246">
        <v>1</v>
      </c>
      <c r="J3581" s="147" t="s">
        <v>1406</v>
      </c>
    </row>
    <row r="3582" spans="2:10" x14ac:dyDescent="0.2">
      <c r="B3582" s="148" t="s">
        <v>13248</v>
      </c>
      <c r="C3582" s="149" t="s">
        <v>5822</v>
      </c>
      <c r="D3582" s="147" t="s">
        <v>912</v>
      </c>
      <c r="E3582" s="147" t="s">
        <v>508</v>
      </c>
      <c r="F3582" s="147" t="s">
        <v>21</v>
      </c>
      <c r="G3582" s="147" t="s">
        <v>15645</v>
      </c>
      <c r="H3582" s="246">
        <v>2958465</v>
      </c>
      <c r="I3582" s="246">
        <v>1</v>
      </c>
      <c r="J3582" s="147" t="s">
        <v>1406</v>
      </c>
    </row>
    <row r="3583" spans="2:10" x14ac:dyDescent="0.2">
      <c r="B3583" s="148" t="s">
        <v>13248</v>
      </c>
      <c r="C3583" s="149" t="s">
        <v>5823</v>
      </c>
      <c r="D3583" s="147" t="s">
        <v>912</v>
      </c>
      <c r="E3583" s="147" t="s">
        <v>508</v>
      </c>
      <c r="F3583" s="147" t="s">
        <v>21</v>
      </c>
      <c r="G3583" s="147" t="s">
        <v>15645</v>
      </c>
      <c r="H3583" s="246">
        <v>2958465</v>
      </c>
      <c r="I3583" s="246">
        <v>1</v>
      </c>
      <c r="J3583" s="147" t="s">
        <v>1406</v>
      </c>
    </row>
    <row r="3584" spans="2:10" x14ac:dyDescent="0.2">
      <c r="B3584" s="148" t="s">
        <v>13248</v>
      </c>
      <c r="C3584" s="149" t="s">
        <v>5824</v>
      </c>
      <c r="D3584" s="147" t="s">
        <v>912</v>
      </c>
      <c r="E3584" s="147" t="s">
        <v>508</v>
      </c>
      <c r="F3584" s="147" t="s">
        <v>21</v>
      </c>
      <c r="G3584" s="147" t="s">
        <v>15645</v>
      </c>
      <c r="H3584" s="246">
        <v>2958465</v>
      </c>
      <c r="I3584" s="246">
        <v>1</v>
      </c>
      <c r="J3584" s="147" t="s">
        <v>1406</v>
      </c>
    </row>
    <row r="3585" spans="2:10" x14ac:dyDescent="0.2">
      <c r="B3585" s="148" t="s">
        <v>13248</v>
      </c>
      <c r="C3585" s="149" t="s">
        <v>5825</v>
      </c>
      <c r="D3585" s="147" t="s">
        <v>912</v>
      </c>
      <c r="E3585" s="147" t="s">
        <v>508</v>
      </c>
      <c r="F3585" s="147" t="s">
        <v>21</v>
      </c>
      <c r="G3585" s="147" t="s">
        <v>15645</v>
      </c>
      <c r="H3585" s="246">
        <v>2958465</v>
      </c>
      <c r="I3585" s="246">
        <v>1</v>
      </c>
      <c r="J3585" s="147" t="s">
        <v>1406</v>
      </c>
    </row>
    <row r="3586" spans="2:10" x14ac:dyDescent="0.2">
      <c r="B3586" s="148" t="s">
        <v>13248</v>
      </c>
      <c r="C3586" s="149" t="s">
        <v>5826</v>
      </c>
      <c r="D3586" s="147" t="s">
        <v>912</v>
      </c>
      <c r="E3586" s="147" t="s">
        <v>508</v>
      </c>
      <c r="F3586" s="147" t="s">
        <v>21</v>
      </c>
      <c r="G3586" s="147" t="s">
        <v>15645</v>
      </c>
      <c r="H3586" s="246">
        <v>2958465</v>
      </c>
      <c r="I3586" s="246">
        <v>1</v>
      </c>
      <c r="J3586" s="147" t="s">
        <v>1406</v>
      </c>
    </row>
    <row r="3587" spans="2:10" x14ac:dyDescent="0.2">
      <c r="B3587" s="148" t="s">
        <v>13248</v>
      </c>
      <c r="C3587" s="149" t="s">
        <v>5827</v>
      </c>
      <c r="D3587" s="147" t="s">
        <v>912</v>
      </c>
      <c r="E3587" s="147" t="s">
        <v>508</v>
      </c>
      <c r="F3587" s="147" t="s">
        <v>21</v>
      </c>
      <c r="G3587" s="147" t="s">
        <v>15645</v>
      </c>
      <c r="H3587" s="246">
        <v>2958465</v>
      </c>
      <c r="I3587" s="246">
        <v>1</v>
      </c>
      <c r="J3587" s="147" t="s">
        <v>1406</v>
      </c>
    </row>
    <row r="3588" spans="2:10" x14ac:dyDescent="0.2">
      <c r="B3588" s="148" t="s">
        <v>13248</v>
      </c>
      <c r="C3588" s="149" t="s">
        <v>5828</v>
      </c>
      <c r="D3588" s="147" t="s">
        <v>912</v>
      </c>
      <c r="E3588" s="147" t="s">
        <v>508</v>
      </c>
      <c r="F3588" s="147" t="s">
        <v>21</v>
      </c>
      <c r="G3588" s="147" t="s">
        <v>15645</v>
      </c>
      <c r="H3588" s="246">
        <v>2958465</v>
      </c>
      <c r="I3588" s="246">
        <v>1</v>
      </c>
      <c r="J3588" s="147" t="s">
        <v>1406</v>
      </c>
    </row>
    <row r="3589" spans="2:10" x14ac:dyDescent="0.2">
      <c r="B3589" s="148" t="s">
        <v>13248</v>
      </c>
      <c r="C3589" s="149" t="s">
        <v>5829</v>
      </c>
      <c r="D3589" s="147" t="s">
        <v>912</v>
      </c>
      <c r="E3589" s="147" t="s">
        <v>508</v>
      </c>
      <c r="F3589" s="147" t="s">
        <v>21</v>
      </c>
      <c r="G3589" s="147" t="s">
        <v>15645</v>
      </c>
      <c r="H3589" s="246">
        <v>2958465</v>
      </c>
      <c r="I3589" s="246">
        <v>1</v>
      </c>
      <c r="J3589" s="147" t="s">
        <v>1406</v>
      </c>
    </row>
    <row r="3590" spans="2:10" x14ac:dyDescent="0.2">
      <c r="B3590" s="148" t="s">
        <v>13248</v>
      </c>
      <c r="C3590" s="149" t="s">
        <v>5830</v>
      </c>
      <c r="D3590" s="147" t="s">
        <v>912</v>
      </c>
      <c r="E3590" s="147" t="s">
        <v>508</v>
      </c>
      <c r="F3590" s="147" t="s">
        <v>21</v>
      </c>
      <c r="G3590" s="147" t="s">
        <v>15645</v>
      </c>
      <c r="H3590" s="246">
        <v>2958465</v>
      </c>
      <c r="I3590" s="246">
        <v>1</v>
      </c>
      <c r="J3590" s="147" t="s">
        <v>1406</v>
      </c>
    </row>
    <row r="3591" spans="2:10" x14ac:dyDescent="0.2">
      <c r="B3591" s="148" t="s">
        <v>13248</v>
      </c>
      <c r="C3591" s="149" t="s">
        <v>5831</v>
      </c>
      <c r="D3591" s="147" t="s">
        <v>912</v>
      </c>
      <c r="E3591" s="147" t="s">
        <v>508</v>
      </c>
      <c r="F3591" s="147" t="s">
        <v>21</v>
      </c>
      <c r="G3591" s="147" t="s">
        <v>15645</v>
      </c>
      <c r="H3591" s="246">
        <v>2958465</v>
      </c>
      <c r="I3591" s="246">
        <v>1</v>
      </c>
      <c r="J3591" s="147" t="s">
        <v>1406</v>
      </c>
    </row>
    <row r="3592" spans="2:10" x14ac:dyDescent="0.2">
      <c r="B3592" s="148" t="s">
        <v>13248</v>
      </c>
      <c r="C3592" s="149" t="s">
        <v>5834</v>
      </c>
      <c r="D3592" s="147" t="s">
        <v>912</v>
      </c>
      <c r="E3592" s="147" t="s">
        <v>508</v>
      </c>
      <c r="F3592" s="147" t="s">
        <v>21</v>
      </c>
      <c r="G3592" s="147" t="s">
        <v>15645</v>
      </c>
      <c r="H3592" s="246">
        <v>2958465</v>
      </c>
      <c r="I3592" s="246">
        <v>1</v>
      </c>
      <c r="J3592" s="147" t="s">
        <v>1406</v>
      </c>
    </row>
    <row r="3593" spans="2:10" x14ac:dyDescent="0.2">
      <c r="B3593" s="148" t="s">
        <v>13248</v>
      </c>
      <c r="C3593" s="149" t="s">
        <v>5821</v>
      </c>
      <c r="D3593" s="147" t="s">
        <v>912</v>
      </c>
      <c r="E3593" s="147" t="s">
        <v>508</v>
      </c>
      <c r="F3593" s="147" t="s">
        <v>21</v>
      </c>
      <c r="G3593" s="147" t="s">
        <v>15645</v>
      </c>
      <c r="H3593" s="246">
        <v>2958465</v>
      </c>
      <c r="I3593" s="246">
        <v>1</v>
      </c>
      <c r="J3593" s="147" t="s">
        <v>1406</v>
      </c>
    </row>
    <row r="3594" spans="2:10" x14ac:dyDescent="0.2">
      <c r="B3594" s="148" t="s">
        <v>13248</v>
      </c>
      <c r="C3594" s="149" t="s">
        <v>5833</v>
      </c>
      <c r="D3594" s="147" t="s">
        <v>912</v>
      </c>
      <c r="E3594" s="147" t="s">
        <v>508</v>
      </c>
      <c r="F3594" s="147" t="s">
        <v>21</v>
      </c>
      <c r="G3594" s="147" t="s">
        <v>15645</v>
      </c>
      <c r="H3594" s="246">
        <v>2958465</v>
      </c>
      <c r="I3594" s="246">
        <v>1</v>
      </c>
      <c r="J3594" s="147" t="s">
        <v>1406</v>
      </c>
    </row>
    <row r="3595" spans="2:10" x14ac:dyDescent="0.2">
      <c r="B3595" s="148" t="s">
        <v>13248</v>
      </c>
      <c r="C3595" s="149" t="s">
        <v>5832</v>
      </c>
      <c r="D3595" s="147" t="s">
        <v>912</v>
      </c>
      <c r="E3595" s="147" t="s">
        <v>508</v>
      </c>
      <c r="F3595" s="147" t="s">
        <v>21</v>
      </c>
      <c r="G3595" s="147" t="s">
        <v>15645</v>
      </c>
      <c r="H3595" s="246">
        <v>2958465</v>
      </c>
      <c r="I3595" s="246">
        <v>1</v>
      </c>
      <c r="J3595" s="147" t="s">
        <v>1406</v>
      </c>
    </row>
    <row r="3596" spans="2:10" x14ac:dyDescent="0.2">
      <c r="B3596" s="148" t="s">
        <v>13248</v>
      </c>
      <c r="C3596" s="149" t="s">
        <v>5818</v>
      </c>
      <c r="D3596" s="147" t="s">
        <v>912</v>
      </c>
      <c r="E3596" s="147" t="s">
        <v>508</v>
      </c>
      <c r="F3596" s="147" t="s">
        <v>21</v>
      </c>
      <c r="G3596" s="147" t="s">
        <v>15645</v>
      </c>
      <c r="H3596" s="246">
        <v>2958465</v>
      </c>
      <c r="I3596" s="246">
        <v>1</v>
      </c>
      <c r="J3596" s="147" t="s">
        <v>1406</v>
      </c>
    </row>
    <row r="3597" spans="2:10" x14ac:dyDescent="0.2">
      <c r="B3597" s="148" t="s">
        <v>13248</v>
      </c>
      <c r="C3597" s="149" t="s">
        <v>5817</v>
      </c>
      <c r="D3597" s="147" t="s">
        <v>912</v>
      </c>
      <c r="E3597" s="147" t="s">
        <v>508</v>
      </c>
      <c r="F3597" s="147" t="s">
        <v>21</v>
      </c>
      <c r="G3597" s="147" t="s">
        <v>15645</v>
      </c>
      <c r="H3597" s="246">
        <v>2958465</v>
      </c>
      <c r="I3597" s="246">
        <v>1</v>
      </c>
      <c r="J3597" s="147" t="s">
        <v>1406</v>
      </c>
    </row>
    <row r="3598" spans="2:10" x14ac:dyDescent="0.2">
      <c r="B3598" s="148" t="s">
        <v>13248</v>
      </c>
      <c r="C3598" s="149" t="s">
        <v>5820</v>
      </c>
      <c r="D3598" s="147" t="s">
        <v>912</v>
      </c>
      <c r="E3598" s="147" t="s">
        <v>508</v>
      </c>
      <c r="F3598" s="147" t="s">
        <v>21</v>
      </c>
      <c r="G3598" s="147" t="s">
        <v>15645</v>
      </c>
      <c r="H3598" s="246">
        <v>2958465</v>
      </c>
      <c r="I3598" s="246">
        <v>1</v>
      </c>
      <c r="J3598" s="147" t="s">
        <v>1406</v>
      </c>
    </row>
    <row r="3599" spans="2:10" x14ac:dyDescent="0.2">
      <c r="B3599" s="148" t="s">
        <v>13248</v>
      </c>
      <c r="C3599" s="149" t="s">
        <v>5819</v>
      </c>
      <c r="D3599" s="147" t="s">
        <v>912</v>
      </c>
      <c r="E3599" s="147" t="s">
        <v>508</v>
      </c>
      <c r="F3599" s="147" t="s">
        <v>21</v>
      </c>
      <c r="G3599" s="147" t="s">
        <v>15645</v>
      </c>
      <c r="H3599" s="246">
        <v>2958465</v>
      </c>
      <c r="I3599" s="246">
        <v>1</v>
      </c>
      <c r="J3599" s="147" t="s">
        <v>1406</v>
      </c>
    </row>
    <row r="3600" spans="2:10" x14ac:dyDescent="0.2">
      <c r="B3600" s="148" t="s">
        <v>13248</v>
      </c>
      <c r="C3600" s="149" t="s">
        <v>5858</v>
      </c>
      <c r="D3600" s="147" t="s">
        <v>913</v>
      </c>
      <c r="E3600" s="147" t="s">
        <v>509</v>
      </c>
      <c r="F3600" s="147" t="s">
        <v>21</v>
      </c>
      <c r="G3600" s="147" t="s">
        <v>15646</v>
      </c>
      <c r="H3600" s="246">
        <v>2958465</v>
      </c>
      <c r="I3600" s="246">
        <v>1</v>
      </c>
      <c r="J3600" s="147" t="s">
        <v>1406</v>
      </c>
    </row>
    <row r="3601" spans="2:10" x14ac:dyDescent="0.2">
      <c r="B3601" s="148" t="s">
        <v>13248</v>
      </c>
      <c r="C3601" s="149" t="s">
        <v>5859</v>
      </c>
      <c r="D3601" s="147" t="s">
        <v>913</v>
      </c>
      <c r="E3601" s="147" t="s">
        <v>509</v>
      </c>
      <c r="F3601" s="147" t="s">
        <v>21</v>
      </c>
      <c r="G3601" s="147" t="s">
        <v>15646</v>
      </c>
      <c r="H3601" s="246">
        <v>2958465</v>
      </c>
      <c r="I3601" s="246">
        <v>1</v>
      </c>
      <c r="J3601" s="147" t="s">
        <v>1406</v>
      </c>
    </row>
    <row r="3602" spans="2:10" x14ac:dyDescent="0.2">
      <c r="B3602" s="148" t="s">
        <v>13248</v>
      </c>
      <c r="C3602" s="149" t="s">
        <v>5860</v>
      </c>
      <c r="D3602" s="147" t="s">
        <v>913</v>
      </c>
      <c r="E3602" s="147" t="s">
        <v>509</v>
      </c>
      <c r="F3602" s="147" t="s">
        <v>21</v>
      </c>
      <c r="G3602" s="147" t="s">
        <v>15646</v>
      </c>
      <c r="H3602" s="246">
        <v>2958465</v>
      </c>
      <c r="I3602" s="246">
        <v>1</v>
      </c>
      <c r="J3602" s="147" t="s">
        <v>1406</v>
      </c>
    </row>
    <row r="3603" spans="2:10" x14ac:dyDescent="0.2">
      <c r="B3603" s="148" t="s">
        <v>13248</v>
      </c>
      <c r="C3603" s="149" t="s">
        <v>5861</v>
      </c>
      <c r="D3603" s="147" t="s">
        <v>913</v>
      </c>
      <c r="E3603" s="147" t="s">
        <v>509</v>
      </c>
      <c r="F3603" s="147" t="s">
        <v>21</v>
      </c>
      <c r="G3603" s="147" t="s">
        <v>15646</v>
      </c>
      <c r="H3603" s="246">
        <v>2958465</v>
      </c>
      <c r="I3603" s="246">
        <v>1</v>
      </c>
      <c r="J3603" s="147" t="s">
        <v>1406</v>
      </c>
    </row>
    <row r="3604" spans="2:10" x14ac:dyDescent="0.2">
      <c r="B3604" s="148" t="s">
        <v>13248</v>
      </c>
      <c r="C3604" s="149" t="s">
        <v>5862</v>
      </c>
      <c r="D3604" s="147" t="s">
        <v>913</v>
      </c>
      <c r="E3604" s="147" t="s">
        <v>509</v>
      </c>
      <c r="F3604" s="147" t="s">
        <v>21</v>
      </c>
      <c r="G3604" s="147" t="s">
        <v>15646</v>
      </c>
      <c r="H3604" s="246">
        <v>2958465</v>
      </c>
      <c r="I3604" s="246">
        <v>1</v>
      </c>
      <c r="J3604" s="147" t="s">
        <v>1406</v>
      </c>
    </row>
    <row r="3605" spans="2:10" x14ac:dyDescent="0.2">
      <c r="B3605" s="148" t="s">
        <v>13248</v>
      </c>
      <c r="C3605" s="149" t="s">
        <v>5863</v>
      </c>
      <c r="D3605" s="147" t="s">
        <v>913</v>
      </c>
      <c r="E3605" s="147" t="s">
        <v>509</v>
      </c>
      <c r="F3605" s="147" t="s">
        <v>21</v>
      </c>
      <c r="G3605" s="147" t="s">
        <v>15646</v>
      </c>
      <c r="H3605" s="246">
        <v>2958465</v>
      </c>
      <c r="I3605" s="246">
        <v>1</v>
      </c>
      <c r="J3605" s="147" t="s">
        <v>1406</v>
      </c>
    </row>
    <row r="3606" spans="2:10" x14ac:dyDescent="0.2">
      <c r="B3606" s="148" t="s">
        <v>13248</v>
      </c>
      <c r="C3606" s="149" t="s">
        <v>5864</v>
      </c>
      <c r="D3606" s="147" t="s">
        <v>913</v>
      </c>
      <c r="E3606" s="147" t="s">
        <v>509</v>
      </c>
      <c r="F3606" s="147" t="s">
        <v>21</v>
      </c>
      <c r="G3606" s="147" t="s">
        <v>15646</v>
      </c>
      <c r="H3606" s="246">
        <v>2958465</v>
      </c>
      <c r="I3606" s="246">
        <v>1</v>
      </c>
      <c r="J3606" s="147" t="s">
        <v>1406</v>
      </c>
    </row>
    <row r="3607" spans="2:10" x14ac:dyDescent="0.2">
      <c r="B3607" s="148" t="s">
        <v>13248</v>
      </c>
      <c r="C3607" s="149" t="s">
        <v>5865</v>
      </c>
      <c r="D3607" s="147" t="s">
        <v>913</v>
      </c>
      <c r="E3607" s="147" t="s">
        <v>509</v>
      </c>
      <c r="F3607" s="147" t="s">
        <v>21</v>
      </c>
      <c r="G3607" s="147" t="s">
        <v>15646</v>
      </c>
      <c r="H3607" s="246">
        <v>2958465</v>
      </c>
      <c r="I3607" s="246">
        <v>1</v>
      </c>
      <c r="J3607" s="147" t="s">
        <v>1406</v>
      </c>
    </row>
    <row r="3608" spans="2:10" x14ac:dyDescent="0.2">
      <c r="B3608" s="148" t="s">
        <v>13248</v>
      </c>
      <c r="C3608" s="149" t="s">
        <v>5866</v>
      </c>
      <c r="D3608" s="147" t="s">
        <v>913</v>
      </c>
      <c r="E3608" s="147" t="s">
        <v>509</v>
      </c>
      <c r="F3608" s="147" t="s">
        <v>21</v>
      </c>
      <c r="G3608" s="147" t="s">
        <v>15646</v>
      </c>
      <c r="H3608" s="246">
        <v>2958465</v>
      </c>
      <c r="I3608" s="246">
        <v>1</v>
      </c>
      <c r="J3608" s="147" t="s">
        <v>1406</v>
      </c>
    </row>
    <row r="3609" spans="2:10" x14ac:dyDescent="0.2">
      <c r="B3609" s="148" t="s">
        <v>13248</v>
      </c>
      <c r="C3609" s="149" t="s">
        <v>5867</v>
      </c>
      <c r="D3609" s="147" t="s">
        <v>913</v>
      </c>
      <c r="E3609" s="147" t="s">
        <v>509</v>
      </c>
      <c r="F3609" s="147" t="s">
        <v>21</v>
      </c>
      <c r="G3609" s="147" t="s">
        <v>15646</v>
      </c>
      <c r="H3609" s="246">
        <v>2958465</v>
      </c>
      <c r="I3609" s="246">
        <v>1</v>
      </c>
      <c r="J3609" s="147" t="s">
        <v>1406</v>
      </c>
    </row>
    <row r="3610" spans="2:10" x14ac:dyDescent="0.2">
      <c r="B3610" s="148" t="s">
        <v>13248</v>
      </c>
      <c r="C3610" s="149" t="s">
        <v>5870</v>
      </c>
      <c r="D3610" s="147" t="s">
        <v>913</v>
      </c>
      <c r="E3610" s="147" t="s">
        <v>509</v>
      </c>
      <c r="F3610" s="147" t="s">
        <v>21</v>
      </c>
      <c r="G3610" s="147" t="s">
        <v>15646</v>
      </c>
      <c r="H3610" s="246">
        <v>2958465</v>
      </c>
      <c r="I3610" s="246">
        <v>1</v>
      </c>
      <c r="J3610" s="147" t="s">
        <v>1406</v>
      </c>
    </row>
    <row r="3611" spans="2:10" x14ac:dyDescent="0.2">
      <c r="B3611" s="148" t="s">
        <v>13248</v>
      </c>
      <c r="C3611" s="149" t="s">
        <v>5857</v>
      </c>
      <c r="D3611" s="147" t="s">
        <v>913</v>
      </c>
      <c r="E3611" s="147" t="s">
        <v>509</v>
      </c>
      <c r="F3611" s="147" t="s">
        <v>21</v>
      </c>
      <c r="G3611" s="147" t="s">
        <v>15646</v>
      </c>
      <c r="H3611" s="246">
        <v>2958465</v>
      </c>
      <c r="I3611" s="246">
        <v>1</v>
      </c>
      <c r="J3611" s="147" t="s">
        <v>1406</v>
      </c>
    </row>
    <row r="3612" spans="2:10" x14ac:dyDescent="0.2">
      <c r="B3612" s="148" t="s">
        <v>13248</v>
      </c>
      <c r="C3612" s="149" t="s">
        <v>5869</v>
      </c>
      <c r="D3612" s="147" t="s">
        <v>913</v>
      </c>
      <c r="E3612" s="147" t="s">
        <v>509</v>
      </c>
      <c r="F3612" s="147" t="s">
        <v>21</v>
      </c>
      <c r="G3612" s="147" t="s">
        <v>15646</v>
      </c>
      <c r="H3612" s="246">
        <v>2958465</v>
      </c>
      <c r="I3612" s="246">
        <v>1</v>
      </c>
      <c r="J3612" s="147" t="s">
        <v>1406</v>
      </c>
    </row>
    <row r="3613" spans="2:10" x14ac:dyDescent="0.2">
      <c r="B3613" s="148" t="s">
        <v>13248</v>
      </c>
      <c r="C3613" s="149" t="s">
        <v>5868</v>
      </c>
      <c r="D3613" s="147" t="s">
        <v>913</v>
      </c>
      <c r="E3613" s="147" t="s">
        <v>509</v>
      </c>
      <c r="F3613" s="147" t="s">
        <v>21</v>
      </c>
      <c r="G3613" s="147" t="s">
        <v>15646</v>
      </c>
      <c r="H3613" s="246">
        <v>2958465</v>
      </c>
      <c r="I3613" s="246">
        <v>1</v>
      </c>
      <c r="J3613" s="147" t="s">
        <v>1406</v>
      </c>
    </row>
    <row r="3614" spans="2:10" x14ac:dyDescent="0.2">
      <c r="B3614" s="148" t="s">
        <v>13248</v>
      </c>
      <c r="C3614" s="149" t="s">
        <v>5854</v>
      </c>
      <c r="D3614" s="147" t="s">
        <v>913</v>
      </c>
      <c r="E3614" s="147" t="s">
        <v>509</v>
      </c>
      <c r="F3614" s="147" t="s">
        <v>21</v>
      </c>
      <c r="G3614" s="147" t="s">
        <v>15646</v>
      </c>
      <c r="H3614" s="246">
        <v>2958465</v>
      </c>
      <c r="I3614" s="246">
        <v>1</v>
      </c>
      <c r="J3614" s="147" t="s">
        <v>1406</v>
      </c>
    </row>
    <row r="3615" spans="2:10" x14ac:dyDescent="0.2">
      <c r="B3615" s="148" t="s">
        <v>13248</v>
      </c>
      <c r="C3615" s="149" t="s">
        <v>5853</v>
      </c>
      <c r="D3615" s="147" t="s">
        <v>913</v>
      </c>
      <c r="E3615" s="147" t="s">
        <v>509</v>
      </c>
      <c r="F3615" s="147" t="s">
        <v>21</v>
      </c>
      <c r="G3615" s="147" t="s">
        <v>15646</v>
      </c>
      <c r="H3615" s="246">
        <v>2958465</v>
      </c>
      <c r="I3615" s="246">
        <v>1</v>
      </c>
      <c r="J3615" s="147" t="s">
        <v>1406</v>
      </c>
    </row>
    <row r="3616" spans="2:10" x14ac:dyDescent="0.2">
      <c r="B3616" s="148" t="s">
        <v>13248</v>
      </c>
      <c r="C3616" s="149" t="s">
        <v>5856</v>
      </c>
      <c r="D3616" s="147" t="s">
        <v>913</v>
      </c>
      <c r="E3616" s="147" t="s">
        <v>509</v>
      </c>
      <c r="F3616" s="147" t="s">
        <v>21</v>
      </c>
      <c r="G3616" s="147" t="s">
        <v>15646</v>
      </c>
      <c r="H3616" s="246">
        <v>2958465</v>
      </c>
      <c r="I3616" s="246">
        <v>1</v>
      </c>
      <c r="J3616" s="147" t="s">
        <v>1406</v>
      </c>
    </row>
    <row r="3617" spans="2:10" x14ac:dyDescent="0.2">
      <c r="B3617" s="148" t="s">
        <v>13248</v>
      </c>
      <c r="C3617" s="149" t="s">
        <v>5855</v>
      </c>
      <c r="D3617" s="147" t="s">
        <v>913</v>
      </c>
      <c r="E3617" s="147" t="s">
        <v>509</v>
      </c>
      <c r="F3617" s="147" t="s">
        <v>21</v>
      </c>
      <c r="G3617" s="147" t="s">
        <v>15646</v>
      </c>
      <c r="H3617" s="246">
        <v>2958465</v>
      </c>
      <c r="I3617" s="246">
        <v>1</v>
      </c>
      <c r="J3617" s="147" t="s">
        <v>1406</v>
      </c>
    </row>
    <row r="3618" spans="2:10" x14ac:dyDescent="0.2">
      <c r="B3618" s="148" t="s">
        <v>13248</v>
      </c>
      <c r="C3618" s="149" t="s">
        <v>6129</v>
      </c>
      <c r="D3618" s="147" t="s">
        <v>913</v>
      </c>
      <c r="E3618" s="147" t="s">
        <v>510</v>
      </c>
      <c r="F3618" s="147" t="s">
        <v>21</v>
      </c>
      <c r="G3618" s="147" t="s">
        <v>15647</v>
      </c>
      <c r="H3618" s="246">
        <v>2958465</v>
      </c>
      <c r="I3618" s="246">
        <v>1</v>
      </c>
      <c r="J3618" s="147" t="s">
        <v>1406</v>
      </c>
    </row>
    <row r="3619" spans="2:10" x14ac:dyDescent="0.2">
      <c r="B3619" s="148" t="s">
        <v>13248</v>
      </c>
      <c r="C3619" s="149" t="s">
        <v>6130</v>
      </c>
      <c r="D3619" s="147" t="s">
        <v>913</v>
      </c>
      <c r="E3619" s="147" t="s">
        <v>510</v>
      </c>
      <c r="F3619" s="147" t="s">
        <v>21</v>
      </c>
      <c r="G3619" s="147" t="s">
        <v>15647</v>
      </c>
      <c r="H3619" s="246">
        <v>2958465</v>
      </c>
      <c r="I3619" s="246">
        <v>1</v>
      </c>
      <c r="J3619" s="147" t="s">
        <v>1406</v>
      </c>
    </row>
    <row r="3620" spans="2:10" x14ac:dyDescent="0.2">
      <c r="B3620" s="148" t="s">
        <v>13248</v>
      </c>
      <c r="C3620" s="149" t="s">
        <v>6131</v>
      </c>
      <c r="D3620" s="147" t="s">
        <v>913</v>
      </c>
      <c r="E3620" s="147" t="s">
        <v>510</v>
      </c>
      <c r="F3620" s="147" t="s">
        <v>21</v>
      </c>
      <c r="G3620" s="147" t="s">
        <v>15647</v>
      </c>
      <c r="H3620" s="246">
        <v>2958465</v>
      </c>
      <c r="I3620" s="246">
        <v>1</v>
      </c>
      <c r="J3620" s="147" t="s">
        <v>1406</v>
      </c>
    </row>
    <row r="3621" spans="2:10" x14ac:dyDescent="0.2">
      <c r="B3621" s="148" t="s">
        <v>13248</v>
      </c>
      <c r="C3621" s="149" t="s">
        <v>6132</v>
      </c>
      <c r="D3621" s="147" t="s">
        <v>913</v>
      </c>
      <c r="E3621" s="147" t="s">
        <v>510</v>
      </c>
      <c r="F3621" s="147" t="s">
        <v>21</v>
      </c>
      <c r="G3621" s="147" t="s">
        <v>15647</v>
      </c>
      <c r="H3621" s="246">
        <v>2958465</v>
      </c>
      <c r="I3621" s="246">
        <v>1</v>
      </c>
      <c r="J3621" s="147" t="s">
        <v>1406</v>
      </c>
    </row>
    <row r="3622" spans="2:10" x14ac:dyDescent="0.2">
      <c r="B3622" s="148" t="s">
        <v>13248</v>
      </c>
      <c r="C3622" s="149" t="s">
        <v>6133</v>
      </c>
      <c r="D3622" s="147" t="s">
        <v>913</v>
      </c>
      <c r="E3622" s="147" t="s">
        <v>510</v>
      </c>
      <c r="F3622" s="147" t="s">
        <v>21</v>
      </c>
      <c r="G3622" s="147" t="s">
        <v>15647</v>
      </c>
      <c r="H3622" s="246">
        <v>2958465</v>
      </c>
      <c r="I3622" s="246">
        <v>1</v>
      </c>
      <c r="J3622" s="147" t="s">
        <v>1406</v>
      </c>
    </row>
    <row r="3623" spans="2:10" x14ac:dyDescent="0.2">
      <c r="B3623" s="148" t="s">
        <v>13248</v>
      </c>
      <c r="C3623" s="149" t="s">
        <v>6134</v>
      </c>
      <c r="D3623" s="147" t="s">
        <v>913</v>
      </c>
      <c r="E3623" s="147" t="s">
        <v>510</v>
      </c>
      <c r="F3623" s="147" t="s">
        <v>21</v>
      </c>
      <c r="G3623" s="147" t="s">
        <v>15647</v>
      </c>
      <c r="H3623" s="246">
        <v>2958465</v>
      </c>
      <c r="I3623" s="246">
        <v>1</v>
      </c>
      <c r="J3623" s="147" t="s">
        <v>1406</v>
      </c>
    </row>
    <row r="3624" spans="2:10" x14ac:dyDescent="0.2">
      <c r="B3624" s="148" t="s">
        <v>13248</v>
      </c>
      <c r="C3624" s="149" t="s">
        <v>6135</v>
      </c>
      <c r="D3624" s="147" t="s">
        <v>913</v>
      </c>
      <c r="E3624" s="147" t="s">
        <v>510</v>
      </c>
      <c r="F3624" s="147" t="s">
        <v>21</v>
      </c>
      <c r="G3624" s="147" t="s">
        <v>15647</v>
      </c>
      <c r="H3624" s="246">
        <v>2958465</v>
      </c>
      <c r="I3624" s="246">
        <v>1</v>
      </c>
      <c r="J3624" s="147" t="s">
        <v>1406</v>
      </c>
    </row>
    <row r="3625" spans="2:10" x14ac:dyDescent="0.2">
      <c r="B3625" s="148" t="s">
        <v>13248</v>
      </c>
      <c r="C3625" s="149" t="s">
        <v>6136</v>
      </c>
      <c r="D3625" s="147" t="s">
        <v>913</v>
      </c>
      <c r="E3625" s="147" t="s">
        <v>510</v>
      </c>
      <c r="F3625" s="147" t="s">
        <v>21</v>
      </c>
      <c r="G3625" s="147" t="s">
        <v>15647</v>
      </c>
      <c r="H3625" s="246">
        <v>2958465</v>
      </c>
      <c r="I3625" s="246">
        <v>1</v>
      </c>
      <c r="J3625" s="147" t="s">
        <v>1406</v>
      </c>
    </row>
    <row r="3626" spans="2:10" x14ac:dyDescent="0.2">
      <c r="B3626" s="148" t="s">
        <v>13248</v>
      </c>
      <c r="C3626" s="149" t="s">
        <v>6137</v>
      </c>
      <c r="D3626" s="147" t="s">
        <v>913</v>
      </c>
      <c r="E3626" s="147" t="s">
        <v>510</v>
      </c>
      <c r="F3626" s="147" t="s">
        <v>21</v>
      </c>
      <c r="G3626" s="147" t="s">
        <v>15647</v>
      </c>
      <c r="H3626" s="246">
        <v>2958465</v>
      </c>
      <c r="I3626" s="246">
        <v>1</v>
      </c>
      <c r="J3626" s="147" t="s">
        <v>1406</v>
      </c>
    </row>
    <row r="3627" spans="2:10" x14ac:dyDescent="0.2">
      <c r="B3627" s="148" t="s">
        <v>13248</v>
      </c>
      <c r="C3627" s="149" t="s">
        <v>6138</v>
      </c>
      <c r="D3627" s="147" t="s">
        <v>913</v>
      </c>
      <c r="E3627" s="147" t="s">
        <v>510</v>
      </c>
      <c r="F3627" s="147" t="s">
        <v>21</v>
      </c>
      <c r="G3627" s="147" t="s">
        <v>15647</v>
      </c>
      <c r="H3627" s="246">
        <v>2958465</v>
      </c>
      <c r="I3627" s="246">
        <v>1</v>
      </c>
      <c r="J3627" s="147" t="s">
        <v>1406</v>
      </c>
    </row>
    <row r="3628" spans="2:10" x14ac:dyDescent="0.2">
      <c r="B3628" s="148" t="s">
        <v>13248</v>
      </c>
      <c r="C3628" s="149" t="s">
        <v>6141</v>
      </c>
      <c r="D3628" s="147" t="s">
        <v>913</v>
      </c>
      <c r="E3628" s="147" t="s">
        <v>510</v>
      </c>
      <c r="F3628" s="147" t="s">
        <v>21</v>
      </c>
      <c r="G3628" s="147" t="s">
        <v>15647</v>
      </c>
      <c r="H3628" s="246">
        <v>2958465</v>
      </c>
      <c r="I3628" s="246">
        <v>1</v>
      </c>
      <c r="J3628" s="147" t="s">
        <v>1406</v>
      </c>
    </row>
    <row r="3629" spans="2:10" x14ac:dyDescent="0.2">
      <c r="B3629" s="148" t="s">
        <v>13248</v>
      </c>
      <c r="C3629" s="149" t="s">
        <v>6128</v>
      </c>
      <c r="D3629" s="147" t="s">
        <v>913</v>
      </c>
      <c r="E3629" s="147" t="s">
        <v>510</v>
      </c>
      <c r="F3629" s="147" t="s">
        <v>21</v>
      </c>
      <c r="G3629" s="147" t="s">
        <v>15647</v>
      </c>
      <c r="H3629" s="246">
        <v>2958465</v>
      </c>
      <c r="I3629" s="246">
        <v>1</v>
      </c>
      <c r="J3629" s="147" t="s">
        <v>1406</v>
      </c>
    </row>
    <row r="3630" spans="2:10" x14ac:dyDescent="0.2">
      <c r="B3630" s="148" t="s">
        <v>13248</v>
      </c>
      <c r="C3630" s="149" t="s">
        <v>6140</v>
      </c>
      <c r="D3630" s="147" t="s">
        <v>913</v>
      </c>
      <c r="E3630" s="147" t="s">
        <v>510</v>
      </c>
      <c r="F3630" s="147" t="s">
        <v>21</v>
      </c>
      <c r="G3630" s="147" t="s">
        <v>15647</v>
      </c>
      <c r="H3630" s="246">
        <v>2958465</v>
      </c>
      <c r="I3630" s="246">
        <v>1</v>
      </c>
      <c r="J3630" s="147" t="s">
        <v>1406</v>
      </c>
    </row>
    <row r="3631" spans="2:10" x14ac:dyDescent="0.2">
      <c r="B3631" s="148" t="s">
        <v>13248</v>
      </c>
      <c r="C3631" s="149" t="s">
        <v>6139</v>
      </c>
      <c r="D3631" s="147" t="s">
        <v>913</v>
      </c>
      <c r="E3631" s="147" t="s">
        <v>510</v>
      </c>
      <c r="F3631" s="147" t="s">
        <v>21</v>
      </c>
      <c r="G3631" s="147" t="s">
        <v>15647</v>
      </c>
      <c r="H3631" s="246">
        <v>2958465</v>
      </c>
      <c r="I3631" s="246">
        <v>1</v>
      </c>
      <c r="J3631" s="147" t="s">
        <v>1406</v>
      </c>
    </row>
    <row r="3632" spans="2:10" x14ac:dyDescent="0.2">
      <c r="B3632" s="148" t="s">
        <v>13248</v>
      </c>
      <c r="C3632" s="149" t="s">
        <v>6125</v>
      </c>
      <c r="D3632" s="147" t="s">
        <v>913</v>
      </c>
      <c r="E3632" s="147" t="s">
        <v>510</v>
      </c>
      <c r="F3632" s="147" t="s">
        <v>21</v>
      </c>
      <c r="G3632" s="147" t="s">
        <v>15647</v>
      </c>
      <c r="H3632" s="246">
        <v>2958465</v>
      </c>
      <c r="I3632" s="246">
        <v>1</v>
      </c>
      <c r="J3632" s="147" t="s">
        <v>1406</v>
      </c>
    </row>
    <row r="3633" spans="2:10" x14ac:dyDescent="0.2">
      <c r="B3633" s="148" t="s">
        <v>13248</v>
      </c>
      <c r="C3633" s="149" t="s">
        <v>6124</v>
      </c>
      <c r="D3633" s="147" t="s">
        <v>913</v>
      </c>
      <c r="E3633" s="147" t="s">
        <v>510</v>
      </c>
      <c r="F3633" s="147" t="s">
        <v>21</v>
      </c>
      <c r="G3633" s="147" t="s">
        <v>15647</v>
      </c>
      <c r="H3633" s="246">
        <v>2958465</v>
      </c>
      <c r="I3633" s="246">
        <v>1</v>
      </c>
      <c r="J3633" s="147" t="s">
        <v>1406</v>
      </c>
    </row>
    <row r="3634" spans="2:10" x14ac:dyDescent="0.2">
      <c r="B3634" s="148" t="s">
        <v>13248</v>
      </c>
      <c r="C3634" s="149" t="s">
        <v>6127</v>
      </c>
      <c r="D3634" s="147" t="s">
        <v>913</v>
      </c>
      <c r="E3634" s="147" t="s">
        <v>510</v>
      </c>
      <c r="F3634" s="147" t="s">
        <v>21</v>
      </c>
      <c r="G3634" s="147" t="s">
        <v>15647</v>
      </c>
      <c r="H3634" s="246">
        <v>2958465</v>
      </c>
      <c r="I3634" s="246">
        <v>1</v>
      </c>
      <c r="J3634" s="147" t="s">
        <v>1406</v>
      </c>
    </row>
    <row r="3635" spans="2:10" x14ac:dyDescent="0.2">
      <c r="B3635" s="148" t="s">
        <v>13248</v>
      </c>
      <c r="C3635" s="149" t="s">
        <v>6126</v>
      </c>
      <c r="D3635" s="147" t="s">
        <v>913</v>
      </c>
      <c r="E3635" s="147" t="s">
        <v>510</v>
      </c>
      <c r="F3635" s="147" t="s">
        <v>21</v>
      </c>
      <c r="G3635" s="147" t="s">
        <v>15647</v>
      </c>
      <c r="H3635" s="246">
        <v>2958465</v>
      </c>
      <c r="I3635" s="246">
        <v>1</v>
      </c>
      <c r="J3635" s="147" t="s">
        <v>1406</v>
      </c>
    </row>
    <row r="3636" spans="2:10" x14ac:dyDescent="0.2">
      <c r="B3636" s="148" t="s">
        <v>13248</v>
      </c>
      <c r="C3636" s="149" t="s">
        <v>6074</v>
      </c>
      <c r="D3636" s="147" t="s">
        <v>914</v>
      </c>
      <c r="E3636" s="147" t="s">
        <v>511</v>
      </c>
      <c r="F3636" s="147" t="s">
        <v>21</v>
      </c>
      <c r="G3636" s="147" t="s">
        <v>15648</v>
      </c>
      <c r="H3636" s="246">
        <v>2958465</v>
      </c>
      <c r="I3636" s="246">
        <v>1</v>
      </c>
      <c r="J3636" s="147" t="s">
        <v>1406</v>
      </c>
    </row>
    <row r="3637" spans="2:10" x14ac:dyDescent="0.2">
      <c r="B3637" s="148" t="s">
        <v>13248</v>
      </c>
      <c r="C3637" s="149" t="s">
        <v>6075</v>
      </c>
      <c r="D3637" s="147" t="s">
        <v>914</v>
      </c>
      <c r="E3637" s="147" t="s">
        <v>511</v>
      </c>
      <c r="F3637" s="147" t="s">
        <v>21</v>
      </c>
      <c r="G3637" s="147" t="s">
        <v>15648</v>
      </c>
      <c r="H3637" s="246">
        <v>2958465</v>
      </c>
      <c r="I3637" s="246">
        <v>1</v>
      </c>
      <c r="J3637" s="147" t="s">
        <v>1406</v>
      </c>
    </row>
    <row r="3638" spans="2:10" x14ac:dyDescent="0.2">
      <c r="B3638" s="148" t="s">
        <v>13248</v>
      </c>
      <c r="C3638" s="149" t="s">
        <v>6076</v>
      </c>
      <c r="D3638" s="147" t="s">
        <v>914</v>
      </c>
      <c r="E3638" s="147" t="s">
        <v>511</v>
      </c>
      <c r="F3638" s="147" t="s">
        <v>21</v>
      </c>
      <c r="G3638" s="147" t="s">
        <v>15648</v>
      </c>
      <c r="H3638" s="246">
        <v>2958465</v>
      </c>
      <c r="I3638" s="246">
        <v>1</v>
      </c>
      <c r="J3638" s="147" t="s">
        <v>1406</v>
      </c>
    </row>
    <row r="3639" spans="2:10" x14ac:dyDescent="0.2">
      <c r="B3639" s="148" t="s">
        <v>13248</v>
      </c>
      <c r="C3639" s="149" t="s">
        <v>6077</v>
      </c>
      <c r="D3639" s="147" t="s">
        <v>914</v>
      </c>
      <c r="E3639" s="147" t="s">
        <v>511</v>
      </c>
      <c r="F3639" s="147" t="s">
        <v>21</v>
      </c>
      <c r="G3639" s="147" t="s">
        <v>15648</v>
      </c>
      <c r="H3639" s="246">
        <v>2958465</v>
      </c>
      <c r="I3639" s="246">
        <v>1</v>
      </c>
      <c r="J3639" s="147" t="s">
        <v>1406</v>
      </c>
    </row>
    <row r="3640" spans="2:10" x14ac:dyDescent="0.2">
      <c r="B3640" s="148" t="s">
        <v>13248</v>
      </c>
      <c r="C3640" s="149" t="s">
        <v>6078</v>
      </c>
      <c r="D3640" s="147" t="s">
        <v>914</v>
      </c>
      <c r="E3640" s="147" t="s">
        <v>511</v>
      </c>
      <c r="F3640" s="147" t="s">
        <v>21</v>
      </c>
      <c r="G3640" s="147" t="s">
        <v>15648</v>
      </c>
      <c r="H3640" s="246">
        <v>2958465</v>
      </c>
      <c r="I3640" s="246">
        <v>1</v>
      </c>
      <c r="J3640" s="147" t="s">
        <v>1406</v>
      </c>
    </row>
    <row r="3641" spans="2:10" x14ac:dyDescent="0.2">
      <c r="B3641" s="148" t="s">
        <v>13248</v>
      </c>
      <c r="C3641" s="149" t="s">
        <v>6079</v>
      </c>
      <c r="D3641" s="147" t="s">
        <v>914</v>
      </c>
      <c r="E3641" s="147" t="s">
        <v>511</v>
      </c>
      <c r="F3641" s="147" t="s">
        <v>21</v>
      </c>
      <c r="G3641" s="147" t="s">
        <v>15648</v>
      </c>
      <c r="H3641" s="246">
        <v>2958465</v>
      </c>
      <c r="I3641" s="246">
        <v>1</v>
      </c>
      <c r="J3641" s="147" t="s">
        <v>1406</v>
      </c>
    </row>
    <row r="3642" spans="2:10" x14ac:dyDescent="0.2">
      <c r="B3642" s="148" t="s">
        <v>13248</v>
      </c>
      <c r="C3642" s="149" t="s">
        <v>6080</v>
      </c>
      <c r="D3642" s="147" t="s">
        <v>914</v>
      </c>
      <c r="E3642" s="147" t="s">
        <v>511</v>
      </c>
      <c r="F3642" s="147" t="s">
        <v>21</v>
      </c>
      <c r="G3642" s="147" t="s">
        <v>15648</v>
      </c>
      <c r="H3642" s="246">
        <v>2958465</v>
      </c>
      <c r="I3642" s="246">
        <v>1</v>
      </c>
      <c r="J3642" s="147" t="s">
        <v>1406</v>
      </c>
    </row>
    <row r="3643" spans="2:10" x14ac:dyDescent="0.2">
      <c r="B3643" s="148" t="s">
        <v>13248</v>
      </c>
      <c r="C3643" s="149" t="s">
        <v>6081</v>
      </c>
      <c r="D3643" s="147" t="s">
        <v>914</v>
      </c>
      <c r="E3643" s="147" t="s">
        <v>511</v>
      </c>
      <c r="F3643" s="147" t="s">
        <v>21</v>
      </c>
      <c r="G3643" s="147" t="s">
        <v>15648</v>
      </c>
      <c r="H3643" s="246">
        <v>2958465</v>
      </c>
      <c r="I3643" s="246">
        <v>1</v>
      </c>
      <c r="J3643" s="147" t="s">
        <v>1406</v>
      </c>
    </row>
    <row r="3644" spans="2:10" x14ac:dyDescent="0.2">
      <c r="B3644" s="148" t="s">
        <v>13248</v>
      </c>
      <c r="C3644" s="149" t="s">
        <v>6082</v>
      </c>
      <c r="D3644" s="147" t="s">
        <v>914</v>
      </c>
      <c r="E3644" s="147" t="s">
        <v>511</v>
      </c>
      <c r="F3644" s="147" t="s">
        <v>21</v>
      </c>
      <c r="G3644" s="147" t="s">
        <v>15648</v>
      </c>
      <c r="H3644" s="246">
        <v>2958465</v>
      </c>
      <c r="I3644" s="246">
        <v>1</v>
      </c>
      <c r="J3644" s="147" t="s">
        <v>1406</v>
      </c>
    </row>
    <row r="3645" spans="2:10" x14ac:dyDescent="0.2">
      <c r="B3645" s="148" t="s">
        <v>13248</v>
      </c>
      <c r="C3645" s="149" t="s">
        <v>6083</v>
      </c>
      <c r="D3645" s="147" t="s">
        <v>914</v>
      </c>
      <c r="E3645" s="147" t="s">
        <v>511</v>
      </c>
      <c r="F3645" s="147" t="s">
        <v>21</v>
      </c>
      <c r="G3645" s="147" t="s">
        <v>15648</v>
      </c>
      <c r="H3645" s="246">
        <v>2958465</v>
      </c>
      <c r="I3645" s="246">
        <v>1</v>
      </c>
      <c r="J3645" s="147" t="s">
        <v>1406</v>
      </c>
    </row>
    <row r="3646" spans="2:10" x14ac:dyDescent="0.2">
      <c r="B3646" s="148" t="s">
        <v>13248</v>
      </c>
      <c r="C3646" s="149" t="s">
        <v>6086</v>
      </c>
      <c r="D3646" s="147" t="s">
        <v>914</v>
      </c>
      <c r="E3646" s="147" t="s">
        <v>511</v>
      </c>
      <c r="F3646" s="147" t="s">
        <v>21</v>
      </c>
      <c r="G3646" s="147" t="s">
        <v>15648</v>
      </c>
      <c r="H3646" s="246">
        <v>2958465</v>
      </c>
      <c r="I3646" s="246">
        <v>1</v>
      </c>
      <c r="J3646" s="147" t="s">
        <v>1406</v>
      </c>
    </row>
    <row r="3647" spans="2:10" x14ac:dyDescent="0.2">
      <c r="B3647" s="148" t="s">
        <v>13248</v>
      </c>
      <c r="C3647" s="149" t="s">
        <v>6073</v>
      </c>
      <c r="D3647" s="147" t="s">
        <v>914</v>
      </c>
      <c r="E3647" s="147" t="s">
        <v>511</v>
      </c>
      <c r="F3647" s="147" t="s">
        <v>21</v>
      </c>
      <c r="G3647" s="147" t="s">
        <v>15648</v>
      </c>
      <c r="H3647" s="246">
        <v>2958465</v>
      </c>
      <c r="I3647" s="246">
        <v>1</v>
      </c>
      <c r="J3647" s="147" t="s">
        <v>1406</v>
      </c>
    </row>
    <row r="3648" spans="2:10" x14ac:dyDescent="0.2">
      <c r="B3648" s="148" t="s">
        <v>13248</v>
      </c>
      <c r="C3648" s="149" t="s">
        <v>6085</v>
      </c>
      <c r="D3648" s="147" t="s">
        <v>914</v>
      </c>
      <c r="E3648" s="147" t="s">
        <v>511</v>
      </c>
      <c r="F3648" s="147" t="s">
        <v>21</v>
      </c>
      <c r="G3648" s="147" t="s">
        <v>15648</v>
      </c>
      <c r="H3648" s="246">
        <v>2958465</v>
      </c>
      <c r="I3648" s="246">
        <v>1</v>
      </c>
      <c r="J3648" s="147" t="s">
        <v>1406</v>
      </c>
    </row>
    <row r="3649" spans="2:10" x14ac:dyDescent="0.2">
      <c r="B3649" s="148" t="s">
        <v>13248</v>
      </c>
      <c r="C3649" s="149" t="s">
        <v>6084</v>
      </c>
      <c r="D3649" s="147" t="s">
        <v>914</v>
      </c>
      <c r="E3649" s="147" t="s">
        <v>511</v>
      </c>
      <c r="F3649" s="147" t="s">
        <v>21</v>
      </c>
      <c r="G3649" s="147" t="s">
        <v>15648</v>
      </c>
      <c r="H3649" s="246">
        <v>2958465</v>
      </c>
      <c r="I3649" s="246">
        <v>1</v>
      </c>
      <c r="J3649" s="147" t="s">
        <v>1406</v>
      </c>
    </row>
    <row r="3650" spans="2:10" x14ac:dyDescent="0.2">
      <c r="B3650" s="148" t="s">
        <v>13248</v>
      </c>
      <c r="C3650" s="149" t="s">
        <v>6070</v>
      </c>
      <c r="D3650" s="147" t="s">
        <v>914</v>
      </c>
      <c r="E3650" s="147" t="s">
        <v>511</v>
      </c>
      <c r="F3650" s="147" t="s">
        <v>21</v>
      </c>
      <c r="G3650" s="147" t="s">
        <v>15648</v>
      </c>
      <c r="H3650" s="246">
        <v>2958465</v>
      </c>
      <c r="I3650" s="246">
        <v>1</v>
      </c>
      <c r="J3650" s="147" t="s">
        <v>1406</v>
      </c>
    </row>
    <row r="3651" spans="2:10" x14ac:dyDescent="0.2">
      <c r="B3651" s="148" t="s">
        <v>13248</v>
      </c>
      <c r="C3651" s="149" t="s">
        <v>6069</v>
      </c>
      <c r="D3651" s="147" t="s">
        <v>914</v>
      </c>
      <c r="E3651" s="147" t="s">
        <v>511</v>
      </c>
      <c r="F3651" s="147" t="s">
        <v>21</v>
      </c>
      <c r="G3651" s="147" t="s">
        <v>15648</v>
      </c>
      <c r="H3651" s="246">
        <v>2958465</v>
      </c>
      <c r="I3651" s="246">
        <v>1</v>
      </c>
      <c r="J3651" s="147" t="s">
        <v>1406</v>
      </c>
    </row>
    <row r="3652" spans="2:10" x14ac:dyDescent="0.2">
      <c r="B3652" s="148" t="s">
        <v>13248</v>
      </c>
      <c r="C3652" s="149" t="s">
        <v>6072</v>
      </c>
      <c r="D3652" s="147" t="s">
        <v>914</v>
      </c>
      <c r="E3652" s="147" t="s">
        <v>511</v>
      </c>
      <c r="F3652" s="147" t="s">
        <v>21</v>
      </c>
      <c r="G3652" s="147" t="s">
        <v>15648</v>
      </c>
      <c r="H3652" s="246">
        <v>2958465</v>
      </c>
      <c r="I3652" s="246">
        <v>1</v>
      </c>
      <c r="J3652" s="147" t="s">
        <v>1406</v>
      </c>
    </row>
    <row r="3653" spans="2:10" x14ac:dyDescent="0.2">
      <c r="B3653" s="148" t="s">
        <v>13248</v>
      </c>
      <c r="C3653" s="149" t="s">
        <v>6071</v>
      </c>
      <c r="D3653" s="147" t="s">
        <v>914</v>
      </c>
      <c r="E3653" s="147" t="s">
        <v>511</v>
      </c>
      <c r="F3653" s="147" t="s">
        <v>21</v>
      </c>
      <c r="G3653" s="147" t="s">
        <v>15648</v>
      </c>
      <c r="H3653" s="246">
        <v>2958465</v>
      </c>
      <c r="I3653" s="246">
        <v>1</v>
      </c>
      <c r="J3653" s="147" t="s">
        <v>1406</v>
      </c>
    </row>
    <row r="3654" spans="2:10" x14ac:dyDescent="0.2">
      <c r="B3654" s="148" t="s">
        <v>13248</v>
      </c>
      <c r="C3654" s="149" t="s">
        <v>4601</v>
      </c>
      <c r="D3654" s="147" t="s">
        <v>915</v>
      </c>
      <c r="E3654" s="147" t="s">
        <v>512</v>
      </c>
      <c r="F3654" s="147" t="s">
        <v>21</v>
      </c>
      <c r="G3654" s="147" t="s">
        <v>15649</v>
      </c>
      <c r="H3654" s="246">
        <v>2958465</v>
      </c>
      <c r="I3654" s="246">
        <v>1</v>
      </c>
      <c r="J3654" s="147" t="s">
        <v>1406</v>
      </c>
    </row>
    <row r="3655" spans="2:10" x14ac:dyDescent="0.2">
      <c r="B3655" s="148" t="s">
        <v>13248</v>
      </c>
      <c r="C3655" s="149" t="s">
        <v>4602</v>
      </c>
      <c r="D3655" s="147" t="s">
        <v>915</v>
      </c>
      <c r="E3655" s="147" t="s">
        <v>512</v>
      </c>
      <c r="F3655" s="147" t="s">
        <v>21</v>
      </c>
      <c r="G3655" s="147" t="s">
        <v>15649</v>
      </c>
      <c r="H3655" s="246">
        <v>2958465</v>
      </c>
      <c r="I3655" s="246">
        <v>1</v>
      </c>
      <c r="J3655" s="147" t="s">
        <v>1406</v>
      </c>
    </row>
    <row r="3656" spans="2:10" x14ac:dyDescent="0.2">
      <c r="B3656" s="148" t="s">
        <v>13248</v>
      </c>
      <c r="C3656" s="149" t="s">
        <v>4603</v>
      </c>
      <c r="D3656" s="147" t="s">
        <v>915</v>
      </c>
      <c r="E3656" s="147" t="s">
        <v>512</v>
      </c>
      <c r="F3656" s="147" t="s">
        <v>21</v>
      </c>
      <c r="G3656" s="147" t="s">
        <v>15649</v>
      </c>
      <c r="H3656" s="246">
        <v>2958465</v>
      </c>
      <c r="I3656" s="246">
        <v>1</v>
      </c>
      <c r="J3656" s="147" t="s">
        <v>1406</v>
      </c>
    </row>
    <row r="3657" spans="2:10" x14ac:dyDescent="0.2">
      <c r="B3657" s="148" t="s">
        <v>13248</v>
      </c>
      <c r="C3657" s="149" t="s">
        <v>4604</v>
      </c>
      <c r="D3657" s="147" t="s">
        <v>915</v>
      </c>
      <c r="E3657" s="147" t="s">
        <v>512</v>
      </c>
      <c r="F3657" s="147" t="s">
        <v>21</v>
      </c>
      <c r="G3657" s="147" t="s">
        <v>15649</v>
      </c>
      <c r="H3657" s="246">
        <v>2958465</v>
      </c>
      <c r="I3657" s="246">
        <v>1</v>
      </c>
      <c r="J3657" s="147" t="s">
        <v>1406</v>
      </c>
    </row>
    <row r="3658" spans="2:10" x14ac:dyDescent="0.2">
      <c r="B3658" s="148" t="s">
        <v>13248</v>
      </c>
      <c r="C3658" s="149" t="s">
        <v>4605</v>
      </c>
      <c r="D3658" s="147" t="s">
        <v>915</v>
      </c>
      <c r="E3658" s="147" t="s">
        <v>512</v>
      </c>
      <c r="F3658" s="147" t="s">
        <v>21</v>
      </c>
      <c r="G3658" s="147" t="s">
        <v>15649</v>
      </c>
      <c r="H3658" s="246">
        <v>2958465</v>
      </c>
      <c r="I3658" s="246">
        <v>1</v>
      </c>
      <c r="J3658" s="147" t="s">
        <v>1406</v>
      </c>
    </row>
    <row r="3659" spans="2:10" x14ac:dyDescent="0.2">
      <c r="B3659" s="148" t="s">
        <v>13248</v>
      </c>
      <c r="C3659" s="149" t="s">
        <v>4606</v>
      </c>
      <c r="D3659" s="147" t="s">
        <v>915</v>
      </c>
      <c r="E3659" s="147" t="s">
        <v>512</v>
      </c>
      <c r="F3659" s="147" t="s">
        <v>21</v>
      </c>
      <c r="G3659" s="147" t="s">
        <v>15649</v>
      </c>
      <c r="H3659" s="246">
        <v>2958465</v>
      </c>
      <c r="I3659" s="246">
        <v>1</v>
      </c>
      <c r="J3659" s="147" t="s">
        <v>1406</v>
      </c>
    </row>
    <row r="3660" spans="2:10" x14ac:dyDescent="0.2">
      <c r="B3660" s="148" t="s">
        <v>13248</v>
      </c>
      <c r="C3660" s="149" t="s">
        <v>4607</v>
      </c>
      <c r="D3660" s="147" t="s">
        <v>915</v>
      </c>
      <c r="E3660" s="147" t="s">
        <v>512</v>
      </c>
      <c r="F3660" s="147" t="s">
        <v>21</v>
      </c>
      <c r="G3660" s="147" t="s">
        <v>15649</v>
      </c>
      <c r="H3660" s="246">
        <v>2958465</v>
      </c>
      <c r="I3660" s="246">
        <v>1</v>
      </c>
      <c r="J3660" s="147" t="s">
        <v>1406</v>
      </c>
    </row>
    <row r="3661" spans="2:10" x14ac:dyDescent="0.2">
      <c r="B3661" s="148" t="s">
        <v>13248</v>
      </c>
      <c r="C3661" s="149" t="s">
        <v>4608</v>
      </c>
      <c r="D3661" s="147" t="s">
        <v>915</v>
      </c>
      <c r="E3661" s="147" t="s">
        <v>512</v>
      </c>
      <c r="F3661" s="147" t="s">
        <v>21</v>
      </c>
      <c r="G3661" s="147" t="s">
        <v>15649</v>
      </c>
      <c r="H3661" s="246">
        <v>2958465</v>
      </c>
      <c r="I3661" s="246">
        <v>1</v>
      </c>
      <c r="J3661" s="147" t="s">
        <v>1406</v>
      </c>
    </row>
    <row r="3662" spans="2:10" x14ac:dyDescent="0.2">
      <c r="B3662" s="148" t="s">
        <v>13248</v>
      </c>
      <c r="C3662" s="149" t="s">
        <v>4609</v>
      </c>
      <c r="D3662" s="147" t="s">
        <v>915</v>
      </c>
      <c r="E3662" s="147" t="s">
        <v>512</v>
      </c>
      <c r="F3662" s="147" t="s">
        <v>21</v>
      </c>
      <c r="G3662" s="147" t="s">
        <v>15649</v>
      </c>
      <c r="H3662" s="246">
        <v>2958465</v>
      </c>
      <c r="I3662" s="246">
        <v>1</v>
      </c>
      <c r="J3662" s="147" t="s">
        <v>1406</v>
      </c>
    </row>
    <row r="3663" spans="2:10" x14ac:dyDescent="0.2">
      <c r="B3663" s="148" t="s">
        <v>13248</v>
      </c>
      <c r="C3663" s="149" t="s">
        <v>4610</v>
      </c>
      <c r="D3663" s="147" t="s">
        <v>915</v>
      </c>
      <c r="E3663" s="147" t="s">
        <v>512</v>
      </c>
      <c r="F3663" s="147" t="s">
        <v>21</v>
      </c>
      <c r="G3663" s="147" t="s">
        <v>15649</v>
      </c>
      <c r="H3663" s="246">
        <v>2958465</v>
      </c>
      <c r="I3663" s="246">
        <v>1</v>
      </c>
      <c r="J3663" s="147" t="s">
        <v>1406</v>
      </c>
    </row>
    <row r="3664" spans="2:10" x14ac:dyDescent="0.2">
      <c r="B3664" s="148" t="s">
        <v>13248</v>
      </c>
      <c r="C3664" s="149" t="s">
        <v>4613</v>
      </c>
      <c r="D3664" s="147" t="s">
        <v>915</v>
      </c>
      <c r="E3664" s="147" t="s">
        <v>512</v>
      </c>
      <c r="F3664" s="147" t="s">
        <v>21</v>
      </c>
      <c r="G3664" s="147" t="s">
        <v>15649</v>
      </c>
      <c r="H3664" s="246">
        <v>2958465</v>
      </c>
      <c r="I3664" s="246">
        <v>1</v>
      </c>
      <c r="J3664" s="147" t="s">
        <v>1406</v>
      </c>
    </row>
    <row r="3665" spans="2:10" x14ac:dyDescent="0.2">
      <c r="B3665" s="148" t="s">
        <v>13248</v>
      </c>
      <c r="C3665" s="149" t="s">
        <v>4600</v>
      </c>
      <c r="D3665" s="147" t="s">
        <v>915</v>
      </c>
      <c r="E3665" s="147" t="s">
        <v>512</v>
      </c>
      <c r="F3665" s="147" t="s">
        <v>21</v>
      </c>
      <c r="G3665" s="147" t="s">
        <v>15649</v>
      </c>
      <c r="H3665" s="246">
        <v>2958465</v>
      </c>
      <c r="I3665" s="246">
        <v>1</v>
      </c>
      <c r="J3665" s="147" t="s">
        <v>1406</v>
      </c>
    </row>
    <row r="3666" spans="2:10" x14ac:dyDescent="0.2">
      <c r="B3666" s="148" t="s">
        <v>13248</v>
      </c>
      <c r="C3666" s="149" t="s">
        <v>4612</v>
      </c>
      <c r="D3666" s="147" t="s">
        <v>915</v>
      </c>
      <c r="E3666" s="147" t="s">
        <v>512</v>
      </c>
      <c r="F3666" s="147" t="s">
        <v>21</v>
      </c>
      <c r="G3666" s="147" t="s">
        <v>15649</v>
      </c>
      <c r="H3666" s="246">
        <v>2958465</v>
      </c>
      <c r="I3666" s="246">
        <v>1</v>
      </c>
      <c r="J3666" s="147" t="s">
        <v>1406</v>
      </c>
    </row>
    <row r="3667" spans="2:10" x14ac:dyDescent="0.2">
      <c r="B3667" s="148" t="s">
        <v>13248</v>
      </c>
      <c r="C3667" s="149" t="s">
        <v>4611</v>
      </c>
      <c r="D3667" s="147" t="s">
        <v>915</v>
      </c>
      <c r="E3667" s="147" t="s">
        <v>512</v>
      </c>
      <c r="F3667" s="147" t="s">
        <v>21</v>
      </c>
      <c r="G3667" s="147" t="s">
        <v>15649</v>
      </c>
      <c r="H3667" s="246">
        <v>2958465</v>
      </c>
      <c r="I3667" s="246">
        <v>1</v>
      </c>
      <c r="J3667" s="147" t="s">
        <v>1406</v>
      </c>
    </row>
    <row r="3668" spans="2:10" x14ac:dyDescent="0.2">
      <c r="B3668" s="148" t="s">
        <v>13248</v>
      </c>
      <c r="C3668" s="149" t="s">
        <v>4597</v>
      </c>
      <c r="D3668" s="147" t="s">
        <v>915</v>
      </c>
      <c r="E3668" s="147" t="s">
        <v>512</v>
      </c>
      <c r="F3668" s="147" t="s">
        <v>21</v>
      </c>
      <c r="G3668" s="147" t="s">
        <v>15649</v>
      </c>
      <c r="H3668" s="246">
        <v>2958465</v>
      </c>
      <c r="I3668" s="246">
        <v>1</v>
      </c>
      <c r="J3668" s="147" t="s">
        <v>1406</v>
      </c>
    </row>
    <row r="3669" spans="2:10" x14ac:dyDescent="0.2">
      <c r="B3669" s="148" t="s">
        <v>13248</v>
      </c>
      <c r="C3669" s="149" t="s">
        <v>4596</v>
      </c>
      <c r="D3669" s="147" t="s">
        <v>915</v>
      </c>
      <c r="E3669" s="147" t="s">
        <v>512</v>
      </c>
      <c r="F3669" s="147" t="s">
        <v>21</v>
      </c>
      <c r="G3669" s="147" t="s">
        <v>15649</v>
      </c>
      <c r="H3669" s="246">
        <v>2958465</v>
      </c>
      <c r="I3669" s="246">
        <v>1</v>
      </c>
      <c r="J3669" s="147" t="s">
        <v>1406</v>
      </c>
    </row>
    <row r="3670" spans="2:10" x14ac:dyDescent="0.2">
      <c r="B3670" s="148" t="s">
        <v>13248</v>
      </c>
      <c r="C3670" s="149" t="s">
        <v>4599</v>
      </c>
      <c r="D3670" s="147" t="s">
        <v>915</v>
      </c>
      <c r="E3670" s="147" t="s">
        <v>512</v>
      </c>
      <c r="F3670" s="147" t="s">
        <v>21</v>
      </c>
      <c r="G3670" s="147" t="s">
        <v>15649</v>
      </c>
      <c r="H3670" s="246">
        <v>2958465</v>
      </c>
      <c r="I3670" s="246">
        <v>1</v>
      </c>
      <c r="J3670" s="147" t="s">
        <v>1406</v>
      </c>
    </row>
    <row r="3671" spans="2:10" x14ac:dyDescent="0.2">
      <c r="B3671" s="148" t="s">
        <v>13248</v>
      </c>
      <c r="C3671" s="149" t="s">
        <v>4598</v>
      </c>
      <c r="D3671" s="147" t="s">
        <v>915</v>
      </c>
      <c r="E3671" s="147" t="s">
        <v>512</v>
      </c>
      <c r="F3671" s="147" t="s">
        <v>21</v>
      </c>
      <c r="G3671" s="147" t="s">
        <v>15649</v>
      </c>
      <c r="H3671" s="246">
        <v>2958465</v>
      </c>
      <c r="I3671" s="246">
        <v>1</v>
      </c>
      <c r="J3671" s="147" t="s">
        <v>1406</v>
      </c>
    </row>
    <row r="3672" spans="2:10" x14ac:dyDescent="0.2">
      <c r="B3672" s="148" t="s">
        <v>13248</v>
      </c>
      <c r="C3672" s="149" t="s">
        <v>4637</v>
      </c>
      <c r="D3672" s="147" t="s">
        <v>915</v>
      </c>
      <c r="E3672" s="147" t="s">
        <v>513</v>
      </c>
      <c r="F3672" s="147" t="s">
        <v>21</v>
      </c>
      <c r="G3672" s="147" t="s">
        <v>15650</v>
      </c>
      <c r="H3672" s="246">
        <v>2958465</v>
      </c>
      <c r="I3672" s="246">
        <v>1</v>
      </c>
      <c r="J3672" s="147" t="s">
        <v>1406</v>
      </c>
    </row>
    <row r="3673" spans="2:10" x14ac:dyDescent="0.2">
      <c r="B3673" s="148" t="s">
        <v>13248</v>
      </c>
      <c r="C3673" s="149" t="s">
        <v>4638</v>
      </c>
      <c r="D3673" s="147" t="s">
        <v>915</v>
      </c>
      <c r="E3673" s="147" t="s">
        <v>513</v>
      </c>
      <c r="F3673" s="147" t="s">
        <v>21</v>
      </c>
      <c r="G3673" s="147" t="s">
        <v>15650</v>
      </c>
      <c r="H3673" s="246">
        <v>2958465</v>
      </c>
      <c r="I3673" s="246">
        <v>1</v>
      </c>
      <c r="J3673" s="147" t="s">
        <v>1406</v>
      </c>
    </row>
    <row r="3674" spans="2:10" x14ac:dyDescent="0.2">
      <c r="B3674" s="148" t="s">
        <v>13248</v>
      </c>
      <c r="C3674" s="149" t="s">
        <v>4639</v>
      </c>
      <c r="D3674" s="147" t="s">
        <v>915</v>
      </c>
      <c r="E3674" s="147" t="s">
        <v>513</v>
      </c>
      <c r="F3674" s="147" t="s">
        <v>21</v>
      </c>
      <c r="G3674" s="147" t="s">
        <v>15650</v>
      </c>
      <c r="H3674" s="246">
        <v>2958465</v>
      </c>
      <c r="I3674" s="246">
        <v>1</v>
      </c>
      <c r="J3674" s="147" t="s">
        <v>1406</v>
      </c>
    </row>
    <row r="3675" spans="2:10" x14ac:dyDescent="0.2">
      <c r="B3675" s="148" t="s">
        <v>13248</v>
      </c>
      <c r="C3675" s="149" t="s">
        <v>4640</v>
      </c>
      <c r="D3675" s="147" t="s">
        <v>915</v>
      </c>
      <c r="E3675" s="147" t="s">
        <v>513</v>
      </c>
      <c r="F3675" s="147" t="s">
        <v>21</v>
      </c>
      <c r="G3675" s="147" t="s">
        <v>15650</v>
      </c>
      <c r="H3675" s="246">
        <v>2958465</v>
      </c>
      <c r="I3675" s="246">
        <v>1</v>
      </c>
      <c r="J3675" s="147" t="s">
        <v>1406</v>
      </c>
    </row>
    <row r="3676" spans="2:10" x14ac:dyDescent="0.2">
      <c r="B3676" s="148" t="s">
        <v>13248</v>
      </c>
      <c r="C3676" s="149" t="s">
        <v>4641</v>
      </c>
      <c r="D3676" s="147" t="s">
        <v>915</v>
      </c>
      <c r="E3676" s="147" t="s">
        <v>513</v>
      </c>
      <c r="F3676" s="147" t="s">
        <v>21</v>
      </c>
      <c r="G3676" s="147" t="s">
        <v>15650</v>
      </c>
      <c r="H3676" s="246">
        <v>2958465</v>
      </c>
      <c r="I3676" s="246">
        <v>1</v>
      </c>
      <c r="J3676" s="147" t="s">
        <v>1406</v>
      </c>
    </row>
    <row r="3677" spans="2:10" x14ac:dyDescent="0.2">
      <c r="B3677" s="148" t="s">
        <v>13248</v>
      </c>
      <c r="C3677" s="149" t="s">
        <v>4642</v>
      </c>
      <c r="D3677" s="147" t="s">
        <v>915</v>
      </c>
      <c r="E3677" s="147" t="s">
        <v>513</v>
      </c>
      <c r="F3677" s="147" t="s">
        <v>21</v>
      </c>
      <c r="G3677" s="147" t="s">
        <v>15650</v>
      </c>
      <c r="H3677" s="246">
        <v>2958465</v>
      </c>
      <c r="I3677" s="246">
        <v>1</v>
      </c>
      <c r="J3677" s="147" t="s">
        <v>1406</v>
      </c>
    </row>
    <row r="3678" spans="2:10" x14ac:dyDescent="0.2">
      <c r="B3678" s="148" t="s">
        <v>13248</v>
      </c>
      <c r="C3678" s="149" t="s">
        <v>4643</v>
      </c>
      <c r="D3678" s="147" t="s">
        <v>915</v>
      </c>
      <c r="E3678" s="147" t="s">
        <v>513</v>
      </c>
      <c r="F3678" s="147" t="s">
        <v>21</v>
      </c>
      <c r="G3678" s="147" t="s">
        <v>15650</v>
      </c>
      <c r="H3678" s="246">
        <v>2958465</v>
      </c>
      <c r="I3678" s="246">
        <v>1</v>
      </c>
      <c r="J3678" s="147" t="s">
        <v>1406</v>
      </c>
    </row>
    <row r="3679" spans="2:10" x14ac:dyDescent="0.2">
      <c r="B3679" s="148" t="s">
        <v>13248</v>
      </c>
      <c r="C3679" s="149" t="s">
        <v>4644</v>
      </c>
      <c r="D3679" s="147" t="s">
        <v>915</v>
      </c>
      <c r="E3679" s="147" t="s">
        <v>513</v>
      </c>
      <c r="F3679" s="147" t="s">
        <v>21</v>
      </c>
      <c r="G3679" s="147" t="s">
        <v>15650</v>
      </c>
      <c r="H3679" s="246">
        <v>2958465</v>
      </c>
      <c r="I3679" s="246">
        <v>1</v>
      </c>
      <c r="J3679" s="147" t="s">
        <v>1406</v>
      </c>
    </row>
    <row r="3680" spans="2:10" x14ac:dyDescent="0.2">
      <c r="B3680" s="148" t="s">
        <v>13248</v>
      </c>
      <c r="C3680" s="149" t="s">
        <v>4645</v>
      </c>
      <c r="D3680" s="147" t="s">
        <v>915</v>
      </c>
      <c r="E3680" s="147" t="s">
        <v>513</v>
      </c>
      <c r="F3680" s="147" t="s">
        <v>21</v>
      </c>
      <c r="G3680" s="147" t="s">
        <v>15650</v>
      </c>
      <c r="H3680" s="246">
        <v>2958465</v>
      </c>
      <c r="I3680" s="246">
        <v>1</v>
      </c>
      <c r="J3680" s="147" t="s">
        <v>1406</v>
      </c>
    </row>
    <row r="3681" spans="2:10" x14ac:dyDescent="0.2">
      <c r="B3681" s="148" t="s">
        <v>13248</v>
      </c>
      <c r="C3681" s="149" t="s">
        <v>4646</v>
      </c>
      <c r="D3681" s="147" t="s">
        <v>915</v>
      </c>
      <c r="E3681" s="147" t="s">
        <v>513</v>
      </c>
      <c r="F3681" s="147" t="s">
        <v>21</v>
      </c>
      <c r="G3681" s="147" t="s">
        <v>15650</v>
      </c>
      <c r="H3681" s="246">
        <v>2958465</v>
      </c>
      <c r="I3681" s="246">
        <v>1</v>
      </c>
      <c r="J3681" s="147" t="s">
        <v>1406</v>
      </c>
    </row>
    <row r="3682" spans="2:10" x14ac:dyDescent="0.2">
      <c r="B3682" s="148" t="s">
        <v>13248</v>
      </c>
      <c r="C3682" s="149" t="s">
        <v>4649</v>
      </c>
      <c r="D3682" s="147" t="s">
        <v>915</v>
      </c>
      <c r="E3682" s="147" t="s">
        <v>513</v>
      </c>
      <c r="F3682" s="147" t="s">
        <v>21</v>
      </c>
      <c r="G3682" s="147" t="s">
        <v>15650</v>
      </c>
      <c r="H3682" s="246">
        <v>2958465</v>
      </c>
      <c r="I3682" s="246">
        <v>1</v>
      </c>
      <c r="J3682" s="147" t="s">
        <v>1406</v>
      </c>
    </row>
    <row r="3683" spans="2:10" x14ac:dyDescent="0.2">
      <c r="B3683" s="148" t="s">
        <v>13248</v>
      </c>
      <c r="C3683" s="149" t="s">
        <v>4636</v>
      </c>
      <c r="D3683" s="147" t="s">
        <v>915</v>
      </c>
      <c r="E3683" s="147" t="s">
        <v>513</v>
      </c>
      <c r="F3683" s="147" t="s">
        <v>21</v>
      </c>
      <c r="G3683" s="147" t="s">
        <v>15650</v>
      </c>
      <c r="H3683" s="246">
        <v>2958465</v>
      </c>
      <c r="I3683" s="246">
        <v>1</v>
      </c>
      <c r="J3683" s="147" t="s">
        <v>1406</v>
      </c>
    </row>
    <row r="3684" spans="2:10" x14ac:dyDescent="0.2">
      <c r="B3684" s="148" t="s">
        <v>13248</v>
      </c>
      <c r="C3684" s="149" t="s">
        <v>4648</v>
      </c>
      <c r="D3684" s="147" t="s">
        <v>915</v>
      </c>
      <c r="E3684" s="147" t="s">
        <v>513</v>
      </c>
      <c r="F3684" s="147" t="s">
        <v>21</v>
      </c>
      <c r="G3684" s="147" t="s">
        <v>15650</v>
      </c>
      <c r="H3684" s="246">
        <v>2958465</v>
      </c>
      <c r="I3684" s="246">
        <v>1</v>
      </c>
      <c r="J3684" s="147" t="s">
        <v>1406</v>
      </c>
    </row>
    <row r="3685" spans="2:10" x14ac:dyDescent="0.2">
      <c r="B3685" s="148" t="s">
        <v>13248</v>
      </c>
      <c r="C3685" s="149" t="s">
        <v>4647</v>
      </c>
      <c r="D3685" s="147" t="s">
        <v>915</v>
      </c>
      <c r="E3685" s="147" t="s">
        <v>513</v>
      </c>
      <c r="F3685" s="147" t="s">
        <v>21</v>
      </c>
      <c r="G3685" s="147" t="s">
        <v>15650</v>
      </c>
      <c r="H3685" s="246">
        <v>2958465</v>
      </c>
      <c r="I3685" s="246">
        <v>1</v>
      </c>
      <c r="J3685" s="147" t="s">
        <v>1406</v>
      </c>
    </row>
    <row r="3686" spans="2:10" x14ac:dyDescent="0.2">
      <c r="B3686" s="148" t="s">
        <v>13248</v>
      </c>
      <c r="C3686" s="149" t="s">
        <v>4633</v>
      </c>
      <c r="D3686" s="147" t="s">
        <v>915</v>
      </c>
      <c r="E3686" s="147" t="s">
        <v>513</v>
      </c>
      <c r="F3686" s="147" t="s">
        <v>21</v>
      </c>
      <c r="G3686" s="147" t="s">
        <v>15650</v>
      </c>
      <c r="H3686" s="246">
        <v>2958465</v>
      </c>
      <c r="I3686" s="246">
        <v>1</v>
      </c>
      <c r="J3686" s="147" t="s">
        <v>1406</v>
      </c>
    </row>
    <row r="3687" spans="2:10" x14ac:dyDescent="0.2">
      <c r="B3687" s="148" t="s">
        <v>13248</v>
      </c>
      <c r="C3687" s="149" t="s">
        <v>4632</v>
      </c>
      <c r="D3687" s="147" t="s">
        <v>915</v>
      </c>
      <c r="E3687" s="147" t="s">
        <v>513</v>
      </c>
      <c r="F3687" s="147" t="s">
        <v>21</v>
      </c>
      <c r="G3687" s="147" t="s">
        <v>15650</v>
      </c>
      <c r="H3687" s="246">
        <v>2958465</v>
      </c>
      <c r="I3687" s="246">
        <v>1</v>
      </c>
      <c r="J3687" s="147" t="s">
        <v>1406</v>
      </c>
    </row>
    <row r="3688" spans="2:10" x14ac:dyDescent="0.2">
      <c r="B3688" s="148" t="s">
        <v>13248</v>
      </c>
      <c r="C3688" s="149" t="s">
        <v>4635</v>
      </c>
      <c r="D3688" s="147" t="s">
        <v>915</v>
      </c>
      <c r="E3688" s="147" t="s">
        <v>513</v>
      </c>
      <c r="F3688" s="147" t="s">
        <v>21</v>
      </c>
      <c r="G3688" s="147" t="s">
        <v>15650</v>
      </c>
      <c r="H3688" s="246">
        <v>2958465</v>
      </c>
      <c r="I3688" s="246">
        <v>1</v>
      </c>
      <c r="J3688" s="147" t="s">
        <v>1406</v>
      </c>
    </row>
    <row r="3689" spans="2:10" x14ac:dyDescent="0.2">
      <c r="B3689" s="148" t="s">
        <v>13248</v>
      </c>
      <c r="C3689" s="149" t="s">
        <v>4634</v>
      </c>
      <c r="D3689" s="147" t="s">
        <v>915</v>
      </c>
      <c r="E3689" s="147" t="s">
        <v>513</v>
      </c>
      <c r="F3689" s="147" t="s">
        <v>21</v>
      </c>
      <c r="G3689" s="147" t="s">
        <v>15650</v>
      </c>
      <c r="H3689" s="246">
        <v>2958465</v>
      </c>
      <c r="I3689" s="246">
        <v>1</v>
      </c>
      <c r="J3689" s="147" t="s">
        <v>1406</v>
      </c>
    </row>
    <row r="3690" spans="2:10" x14ac:dyDescent="0.2">
      <c r="B3690" s="148" t="s">
        <v>13248</v>
      </c>
      <c r="C3690" s="149" t="s">
        <v>4655</v>
      </c>
      <c r="D3690" s="147" t="s">
        <v>915</v>
      </c>
      <c r="E3690" s="147" t="s">
        <v>514</v>
      </c>
      <c r="F3690" s="147" t="s">
        <v>21</v>
      </c>
      <c r="G3690" s="147" t="s">
        <v>15651</v>
      </c>
      <c r="H3690" s="246">
        <v>2958465</v>
      </c>
      <c r="I3690" s="246">
        <v>1</v>
      </c>
      <c r="J3690" s="147" t="s">
        <v>1406</v>
      </c>
    </row>
    <row r="3691" spans="2:10" x14ac:dyDescent="0.2">
      <c r="B3691" s="148" t="s">
        <v>13248</v>
      </c>
      <c r="C3691" s="149" t="s">
        <v>4656</v>
      </c>
      <c r="D3691" s="147" t="s">
        <v>915</v>
      </c>
      <c r="E3691" s="147" t="s">
        <v>514</v>
      </c>
      <c r="F3691" s="147" t="s">
        <v>21</v>
      </c>
      <c r="G3691" s="147" t="s">
        <v>15651</v>
      </c>
      <c r="H3691" s="246">
        <v>2958465</v>
      </c>
      <c r="I3691" s="246">
        <v>1</v>
      </c>
      <c r="J3691" s="147" t="s">
        <v>1406</v>
      </c>
    </row>
    <row r="3692" spans="2:10" x14ac:dyDescent="0.2">
      <c r="B3692" s="148" t="s">
        <v>13248</v>
      </c>
      <c r="C3692" s="149" t="s">
        <v>4657</v>
      </c>
      <c r="D3692" s="147" t="s">
        <v>915</v>
      </c>
      <c r="E3692" s="147" t="s">
        <v>514</v>
      </c>
      <c r="F3692" s="147" t="s">
        <v>21</v>
      </c>
      <c r="G3692" s="147" t="s">
        <v>15651</v>
      </c>
      <c r="H3692" s="246">
        <v>2958465</v>
      </c>
      <c r="I3692" s="246">
        <v>1</v>
      </c>
      <c r="J3692" s="147" t="s">
        <v>1406</v>
      </c>
    </row>
    <row r="3693" spans="2:10" x14ac:dyDescent="0.2">
      <c r="B3693" s="148" t="s">
        <v>13248</v>
      </c>
      <c r="C3693" s="149" t="s">
        <v>4658</v>
      </c>
      <c r="D3693" s="147" t="s">
        <v>915</v>
      </c>
      <c r="E3693" s="147" t="s">
        <v>514</v>
      </c>
      <c r="F3693" s="147" t="s">
        <v>21</v>
      </c>
      <c r="G3693" s="147" t="s">
        <v>15651</v>
      </c>
      <c r="H3693" s="246">
        <v>2958465</v>
      </c>
      <c r="I3693" s="246">
        <v>1</v>
      </c>
      <c r="J3693" s="147" t="s">
        <v>1406</v>
      </c>
    </row>
    <row r="3694" spans="2:10" x14ac:dyDescent="0.2">
      <c r="B3694" s="148" t="s">
        <v>13248</v>
      </c>
      <c r="C3694" s="149" t="s">
        <v>4659</v>
      </c>
      <c r="D3694" s="147" t="s">
        <v>915</v>
      </c>
      <c r="E3694" s="147" t="s">
        <v>514</v>
      </c>
      <c r="F3694" s="147" t="s">
        <v>21</v>
      </c>
      <c r="G3694" s="147" t="s">
        <v>15651</v>
      </c>
      <c r="H3694" s="246">
        <v>2958465</v>
      </c>
      <c r="I3694" s="246">
        <v>1</v>
      </c>
      <c r="J3694" s="147" t="s">
        <v>1406</v>
      </c>
    </row>
    <row r="3695" spans="2:10" x14ac:dyDescent="0.2">
      <c r="B3695" s="148" t="s">
        <v>13248</v>
      </c>
      <c r="C3695" s="149" t="s">
        <v>4660</v>
      </c>
      <c r="D3695" s="147" t="s">
        <v>915</v>
      </c>
      <c r="E3695" s="147" t="s">
        <v>514</v>
      </c>
      <c r="F3695" s="147" t="s">
        <v>21</v>
      </c>
      <c r="G3695" s="147" t="s">
        <v>15651</v>
      </c>
      <c r="H3695" s="246">
        <v>2958465</v>
      </c>
      <c r="I3695" s="246">
        <v>1</v>
      </c>
      <c r="J3695" s="147" t="s">
        <v>1406</v>
      </c>
    </row>
    <row r="3696" spans="2:10" x14ac:dyDescent="0.2">
      <c r="B3696" s="148" t="s">
        <v>13248</v>
      </c>
      <c r="C3696" s="149" t="s">
        <v>4661</v>
      </c>
      <c r="D3696" s="147" t="s">
        <v>915</v>
      </c>
      <c r="E3696" s="147" t="s">
        <v>514</v>
      </c>
      <c r="F3696" s="147" t="s">
        <v>21</v>
      </c>
      <c r="G3696" s="147" t="s">
        <v>15651</v>
      </c>
      <c r="H3696" s="246">
        <v>2958465</v>
      </c>
      <c r="I3696" s="246">
        <v>1</v>
      </c>
      <c r="J3696" s="147" t="s">
        <v>1406</v>
      </c>
    </row>
    <row r="3697" spans="2:10" x14ac:dyDescent="0.2">
      <c r="B3697" s="148" t="s">
        <v>13248</v>
      </c>
      <c r="C3697" s="149" t="s">
        <v>4662</v>
      </c>
      <c r="D3697" s="147" t="s">
        <v>915</v>
      </c>
      <c r="E3697" s="147" t="s">
        <v>514</v>
      </c>
      <c r="F3697" s="147" t="s">
        <v>21</v>
      </c>
      <c r="G3697" s="147" t="s">
        <v>15651</v>
      </c>
      <c r="H3697" s="246">
        <v>2958465</v>
      </c>
      <c r="I3697" s="246">
        <v>1</v>
      </c>
      <c r="J3697" s="147" t="s">
        <v>1406</v>
      </c>
    </row>
    <row r="3698" spans="2:10" x14ac:dyDescent="0.2">
      <c r="B3698" s="148" t="s">
        <v>13248</v>
      </c>
      <c r="C3698" s="149" t="s">
        <v>4663</v>
      </c>
      <c r="D3698" s="147" t="s">
        <v>915</v>
      </c>
      <c r="E3698" s="147" t="s">
        <v>514</v>
      </c>
      <c r="F3698" s="147" t="s">
        <v>21</v>
      </c>
      <c r="G3698" s="147" t="s">
        <v>15651</v>
      </c>
      <c r="H3698" s="246">
        <v>2958465</v>
      </c>
      <c r="I3698" s="246">
        <v>1</v>
      </c>
      <c r="J3698" s="147" t="s">
        <v>1406</v>
      </c>
    </row>
    <row r="3699" spans="2:10" x14ac:dyDescent="0.2">
      <c r="B3699" s="148" t="s">
        <v>13248</v>
      </c>
      <c r="C3699" s="149" t="s">
        <v>4664</v>
      </c>
      <c r="D3699" s="147" t="s">
        <v>915</v>
      </c>
      <c r="E3699" s="147" t="s">
        <v>514</v>
      </c>
      <c r="F3699" s="147" t="s">
        <v>21</v>
      </c>
      <c r="G3699" s="147" t="s">
        <v>15651</v>
      </c>
      <c r="H3699" s="246">
        <v>2958465</v>
      </c>
      <c r="I3699" s="246">
        <v>1</v>
      </c>
      <c r="J3699" s="147" t="s">
        <v>1406</v>
      </c>
    </row>
    <row r="3700" spans="2:10" x14ac:dyDescent="0.2">
      <c r="B3700" s="148" t="s">
        <v>13248</v>
      </c>
      <c r="C3700" s="149" t="s">
        <v>4667</v>
      </c>
      <c r="D3700" s="147" t="s">
        <v>915</v>
      </c>
      <c r="E3700" s="147" t="s">
        <v>514</v>
      </c>
      <c r="F3700" s="147" t="s">
        <v>21</v>
      </c>
      <c r="G3700" s="147" t="s">
        <v>15651</v>
      </c>
      <c r="H3700" s="246">
        <v>2958465</v>
      </c>
      <c r="I3700" s="246">
        <v>1</v>
      </c>
      <c r="J3700" s="147" t="s">
        <v>1406</v>
      </c>
    </row>
    <row r="3701" spans="2:10" x14ac:dyDescent="0.2">
      <c r="B3701" s="148" t="s">
        <v>13248</v>
      </c>
      <c r="C3701" s="149" t="s">
        <v>4654</v>
      </c>
      <c r="D3701" s="147" t="s">
        <v>915</v>
      </c>
      <c r="E3701" s="147" t="s">
        <v>514</v>
      </c>
      <c r="F3701" s="147" t="s">
        <v>21</v>
      </c>
      <c r="G3701" s="147" t="s">
        <v>15651</v>
      </c>
      <c r="H3701" s="246">
        <v>2958465</v>
      </c>
      <c r="I3701" s="246">
        <v>1</v>
      </c>
      <c r="J3701" s="147" t="s">
        <v>1406</v>
      </c>
    </row>
    <row r="3702" spans="2:10" x14ac:dyDescent="0.2">
      <c r="B3702" s="148" t="s">
        <v>13248</v>
      </c>
      <c r="C3702" s="149" t="s">
        <v>4666</v>
      </c>
      <c r="D3702" s="147" t="s">
        <v>915</v>
      </c>
      <c r="E3702" s="147" t="s">
        <v>514</v>
      </c>
      <c r="F3702" s="147" t="s">
        <v>21</v>
      </c>
      <c r="G3702" s="147" t="s">
        <v>15651</v>
      </c>
      <c r="H3702" s="246">
        <v>2958465</v>
      </c>
      <c r="I3702" s="246">
        <v>1</v>
      </c>
      <c r="J3702" s="147" t="s">
        <v>1406</v>
      </c>
    </row>
    <row r="3703" spans="2:10" x14ac:dyDescent="0.2">
      <c r="B3703" s="148" t="s">
        <v>13248</v>
      </c>
      <c r="C3703" s="149" t="s">
        <v>4665</v>
      </c>
      <c r="D3703" s="147" t="s">
        <v>915</v>
      </c>
      <c r="E3703" s="147" t="s">
        <v>514</v>
      </c>
      <c r="F3703" s="147" t="s">
        <v>21</v>
      </c>
      <c r="G3703" s="147" t="s">
        <v>15651</v>
      </c>
      <c r="H3703" s="246">
        <v>2958465</v>
      </c>
      <c r="I3703" s="246">
        <v>1</v>
      </c>
      <c r="J3703" s="147" t="s">
        <v>1406</v>
      </c>
    </row>
    <row r="3704" spans="2:10" x14ac:dyDescent="0.2">
      <c r="B3704" s="148" t="s">
        <v>13248</v>
      </c>
      <c r="C3704" s="149" t="s">
        <v>4651</v>
      </c>
      <c r="D3704" s="147" t="s">
        <v>915</v>
      </c>
      <c r="E3704" s="147" t="s">
        <v>514</v>
      </c>
      <c r="F3704" s="147" t="s">
        <v>21</v>
      </c>
      <c r="G3704" s="147" t="s">
        <v>15651</v>
      </c>
      <c r="H3704" s="246">
        <v>2958465</v>
      </c>
      <c r="I3704" s="246">
        <v>1</v>
      </c>
      <c r="J3704" s="147" t="s">
        <v>1406</v>
      </c>
    </row>
    <row r="3705" spans="2:10" x14ac:dyDescent="0.2">
      <c r="B3705" s="148" t="s">
        <v>13248</v>
      </c>
      <c r="C3705" s="149" t="s">
        <v>4650</v>
      </c>
      <c r="D3705" s="147" t="s">
        <v>915</v>
      </c>
      <c r="E3705" s="147" t="s">
        <v>514</v>
      </c>
      <c r="F3705" s="147" t="s">
        <v>21</v>
      </c>
      <c r="G3705" s="147" t="s">
        <v>15651</v>
      </c>
      <c r="H3705" s="246">
        <v>2958465</v>
      </c>
      <c r="I3705" s="246">
        <v>1</v>
      </c>
      <c r="J3705" s="147" t="s">
        <v>1406</v>
      </c>
    </row>
    <row r="3706" spans="2:10" x14ac:dyDescent="0.2">
      <c r="B3706" s="148" t="s">
        <v>13248</v>
      </c>
      <c r="C3706" s="149" t="s">
        <v>4653</v>
      </c>
      <c r="D3706" s="147" t="s">
        <v>915</v>
      </c>
      <c r="E3706" s="147" t="s">
        <v>514</v>
      </c>
      <c r="F3706" s="147" t="s">
        <v>21</v>
      </c>
      <c r="G3706" s="147" t="s">
        <v>15651</v>
      </c>
      <c r="H3706" s="246">
        <v>2958465</v>
      </c>
      <c r="I3706" s="246">
        <v>1</v>
      </c>
      <c r="J3706" s="147" t="s">
        <v>1406</v>
      </c>
    </row>
    <row r="3707" spans="2:10" x14ac:dyDescent="0.2">
      <c r="B3707" s="148" t="s">
        <v>13248</v>
      </c>
      <c r="C3707" s="149" t="s">
        <v>4652</v>
      </c>
      <c r="D3707" s="147" t="s">
        <v>915</v>
      </c>
      <c r="E3707" s="147" t="s">
        <v>514</v>
      </c>
      <c r="F3707" s="147" t="s">
        <v>21</v>
      </c>
      <c r="G3707" s="147" t="s">
        <v>15651</v>
      </c>
      <c r="H3707" s="246">
        <v>2958465</v>
      </c>
      <c r="I3707" s="246">
        <v>1</v>
      </c>
      <c r="J3707" s="147" t="s">
        <v>1406</v>
      </c>
    </row>
    <row r="3708" spans="2:10" x14ac:dyDescent="0.2">
      <c r="B3708" s="148" t="s">
        <v>13248</v>
      </c>
      <c r="C3708" s="149" t="s">
        <v>4673</v>
      </c>
      <c r="D3708" s="147" t="s">
        <v>915</v>
      </c>
      <c r="E3708" s="147" t="s">
        <v>515</v>
      </c>
      <c r="F3708" s="147" t="s">
        <v>21</v>
      </c>
      <c r="G3708" s="147" t="s">
        <v>15652</v>
      </c>
      <c r="H3708" s="246">
        <v>2958465</v>
      </c>
      <c r="I3708" s="246">
        <v>1</v>
      </c>
      <c r="J3708" s="147" t="s">
        <v>1406</v>
      </c>
    </row>
    <row r="3709" spans="2:10" x14ac:dyDescent="0.2">
      <c r="B3709" s="148" t="s">
        <v>13248</v>
      </c>
      <c r="C3709" s="149" t="s">
        <v>4674</v>
      </c>
      <c r="D3709" s="147" t="s">
        <v>915</v>
      </c>
      <c r="E3709" s="147" t="s">
        <v>515</v>
      </c>
      <c r="F3709" s="147" t="s">
        <v>21</v>
      </c>
      <c r="G3709" s="147" t="s">
        <v>15652</v>
      </c>
      <c r="H3709" s="246">
        <v>2958465</v>
      </c>
      <c r="I3709" s="246">
        <v>1</v>
      </c>
      <c r="J3709" s="147" t="s">
        <v>1406</v>
      </c>
    </row>
    <row r="3710" spans="2:10" x14ac:dyDescent="0.2">
      <c r="B3710" s="148" t="s">
        <v>13248</v>
      </c>
      <c r="C3710" s="149" t="s">
        <v>4675</v>
      </c>
      <c r="D3710" s="147" t="s">
        <v>915</v>
      </c>
      <c r="E3710" s="147" t="s">
        <v>515</v>
      </c>
      <c r="F3710" s="147" t="s">
        <v>21</v>
      </c>
      <c r="G3710" s="147" t="s">
        <v>15652</v>
      </c>
      <c r="H3710" s="246">
        <v>2958465</v>
      </c>
      <c r="I3710" s="246">
        <v>1</v>
      </c>
      <c r="J3710" s="147" t="s">
        <v>1406</v>
      </c>
    </row>
    <row r="3711" spans="2:10" x14ac:dyDescent="0.2">
      <c r="B3711" s="148" t="s">
        <v>13248</v>
      </c>
      <c r="C3711" s="149" t="s">
        <v>4676</v>
      </c>
      <c r="D3711" s="147" t="s">
        <v>915</v>
      </c>
      <c r="E3711" s="147" t="s">
        <v>515</v>
      </c>
      <c r="F3711" s="147" t="s">
        <v>21</v>
      </c>
      <c r="G3711" s="147" t="s">
        <v>15652</v>
      </c>
      <c r="H3711" s="246">
        <v>2958465</v>
      </c>
      <c r="I3711" s="246">
        <v>1</v>
      </c>
      <c r="J3711" s="147" t="s">
        <v>1406</v>
      </c>
    </row>
    <row r="3712" spans="2:10" x14ac:dyDescent="0.2">
      <c r="B3712" s="148" t="s">
        <v>13248</v>
      </c>
      <c r="C3712" s="149" t="s">
        <v>4677</v>
      </c>
      <c r="D3712" s="147" t="s">
        <v>915</v>
      </c>
      <c r="E3712" s="147" t="s">
        <v>515</v>
      </c>
      <c r="F3712" s="147" t="s">
        <v>21</v>
      </c>
      <c r="G3712" s="147" t="s">
        <v>15652</v>
      </c>
      <c r="H3712" s="246">
        <v>2958465</v>
      </c>
      <c r="I3712" s="246">
        <v>1</v>
      </c>
      <c r="J3712" s="147" t="s">
        <v>1406</v>
      </c>
    </row>
    <row r="3713" spans="2:10" x14ac:dyDescent="0.2">
      <c r="B3713" s="148" t="s">
        <v>13248</v>
      </c>
      <c r="C3713" s="149" t="s">
        <v>4678</v>
      </c>
      <c r="D3713" s="147" t="s">
        <v>915</v>
      </c>
      <c r="E3713" s="147" t="s">
        <v>515</v>
      </c>
      <c r="F3713" s="147" t="s">
        <v>21</v>
      </c>
      <c r="G3713" s="147" t="s">
        <v>15652</v>
      </c>
      <c r="H3713" s="246">
        <v>2958465</v>
      </c>
      <c r="I3713" s="246">
        <v>1</v>
      </c>
      <c r="J3713" s="147" t="s">
        <v>1406</v>
      </c>
    </row>
    <row r="3714" spans="2:10" x14ac:dyDescent="0.2">
      <c r="B3714" s="148" t="s">
        <v>13248</v>
      </c>
      <c r="C3714" s="149" t="s">
        <v>4679</v>
      </c>
      <c r="D3714" s="147" t="s">
        <v>915</v>
      </c>
      <c r="E3714" s="147" t="s">
        <v>515</v>
      </c>
      <c r="F3714" s="147" t="s">
        <v>21</v>
      </c>
      <c r="G3714" s="147" t="s">
        <v>15652</v>
      </c>
      <c r="H3714" s="246">
        <v>2958465</v>
      </c>
      <c r="I3714" s="246">
        <v>1</v>
      </c>
      <c r="J3714" s="147" t="s">
        <v>1406</v>
      </c>
    </row>
    <row r="3715" spans="2:10" x14ac:dyDescent="0.2">
      <c r="B3715" s="148" t="s">
        <v>13248</v>
      </c>
      <c r="C3715" s="149" t="s">
        <v>4680</v>
      </c>
      <c r="D3715" s="147" t="s">
        <v>915</v>
      </c>
      <c r="E3715" s="147" t="s">
        <v>515</v>
      </c>
      <c r="F3715" s="147" t="s">
        <v>21</v>
      </c>
      <c r="G3715" s="147" t="s">
        <v>15652</v>
      </c>
      <c r="H3715" s="246">
        <v>2958465</v>
      </c>
      <c r="I3715" s="246">
        <v>1</v>
      </c>
      <c r="J3715" s="147" t="s">
        <v>1406</v>
      </c>
    </row>
    <row r="3716" spans="2:10" x14ac:dyDescent="0.2">
      <c r="B3716" s="148" t="s">
        <v>13248</v>
      </c>
      <c r="C3716" s="149" t="s">
        <v>4681</v>
      </c>
      <c r="D3716" s="147" t="s">
        <v>915</v>
      </c>
      <c r="E3716" s="147" t="s">
        <v>515</v>
      </c>
      <c r="F3716" s="147" t="s">
        <v>21</v>
      </c>
      <c r="G3716" s="147" t="s">
        <v>15652</v>
      </c>
      <c r="H3716" s="246">
        <v>2958465</v>
      </c>
      <c r="I3716" s="246">
        <v>1</v>
      </c>
      <c r="J3716" s="147" t="s">
        <v>1406</v>
      </c>
    </row>
    <row r="3717" spans="2:10" x14ac:dyDescent="0.2">
      <c r="B3717" s="148" t="s">
        <v>13248</v>
      </c>
      <c r="C3717" s="149" t="s">
        <v>4682</v>
      </c>
      <c r="D3717" s="147" t="s">
        <v>915</v>
      </c>
      <c r="E3717" s="147" t="s">
        <v>515</v>
      </c>
      <c r="F3717" s="147" t="s">
        <v>21</v>
      </c>
      <c r="G3717" s="147" t="s">
        <v>15652</v>
      </c>
      <c r="H3717" s="246">
        <v>2958465</v>
      </c>
      <c r="I3717" s="246">
        <v>1</v>
      </c>
      <c r="J3717" s="147" t="s">
        <v>1406</v>
      </c>
    </row>
    <row r="3718" spans="2:10" x14ac:dyDescent="0.2">
      <c r="B3718" s="148" t="s">
        <v>13248</v>
      </c>
      <c r="C3718" s="149" t="s">
        <v>4685</v>
      </c>
      <c r="D3718" s="147" t="s">
        <v>915</v>
      </c>
      <c r="E3718" s="147" t="s">
        <v>515</v>
      </c>
      <c r="F3718" s="147" t="s">
        <v>21</v>
      </c>
      <c r="G3718" s="147" t="s">
        <v>15652</v>
      </c>
      <c r="H3718" s="246">
        <v>2958465</v>
      </c>
      <c r="I3718" s="246">
        <v>1</v>
      </c>
      <c r="J3718" s="147" t="s">
        <v>1406</v>
      </c>
    </row>
    <row r="3719" spans="2:10" x14ac:dyDescent="0.2">
      <c r="B3719" s="148" t="s">
        <v>13248</v>
      </c>
      <c r="C3719" s="149" t="s">
        <v>4672</v>
      </c>
      <c r="D3719" s="147" t="s">
        <v>915</v>
      </c>
      <c r="E3719" s="147" t="s">
        <v>515</v>
      </c>
      <c r="F3719" s="147" t="s">
        <v>21</v>
      </c>
      <c r="G3719" s="147" t="s">
        <v>15652</v>
      </c>
      <c r="H3719" s="246">
        <v>2958465</v>
      </c>
      <c r="I3719" s="246">
        <v>1</v>
      </c>
      <c r="J3719" s="147" t="s">
        <v>1406</v>
      </c>
    </row>
    <row r="3720" spans="2:10" x14ac:dyDescent="0.2">
      <c r="B3720" s="148" t="s">
        <v>13248</v>
      </c>
      <c r="C3720" s="149" t="s">
        <v>4684</v>
      </c>
      <c r="D3720" s="147" t="s">
        <v>915</v>
      </c>
      <c r="E3720" s="147" t="s">
        <v>515</v>
      </c>
      <c r="F3720" s="147" t="s">
        <v>21</v>
      </c>
      <c r="G3720" s="147" t="s">
        <v>15652</v>
      </c>
      <c r="H3720" s="246">
        <v>2958465</v>
      </c>
      <c r="I3720" s="246">
        <v>1</v>
      </c>
      <c r="J3720" s="147" t="s">
        <v>1406</v>
      </c>
    </row>
    <row r="3721" spans="2:10" x14ac:dyDescent="0.2">
      <c r="B3721" s="148" t="s">
        <v>13248</v>
      </c>
      <c r="C3721" s="149" t="s">
        <v>4683</v>
      </c>
      <c r="D3721" s="147" t="s">
        <v>915</v>
      </c>
      <c r="E3721" s="147" t="s">
        <v>515</v>
      </c>
      <c r="F3721" s="147" t="s">
        <v>21</v>
      </c>
      <c r="G3721" s="147" t="s">
        <v>15652</v>
      </c>
      <c r="H3721" s="246">
        <v>2958465</v>
      </c>
      <c r="I3721" s="246">
        <v>1</v>
      </c>
      <c r="J3721" s="147" t="s">
        <v>1406</v>
      </c>
    </row>
    <row r="3722" spans="2:10" x14ac:dyDescent="0.2">
      <c r="B3722" s="148" t="s">
        <v>13248</v>
      </c>
      <c r="C3722" s="149" t="s">
        <v>4669</v>
      </c>
      <c r="D3722" s="147" t="s">
        <v>915</v>
      </c>
      <c r="E3722" s="147" t="s">
        <v>515</v>
      </c>
      <c r="F3722" s="147" t="s">
        <v>21</v>
      </c>
      <c r="G3722" s="147" t="s">
        <v>15652</v>
      </c>
      <c r="H3722" s="246">
        <v>2958465</v>
      </c>
      <c r="I3722" s="246">
        <v>1</v>
      </c>
      <c r="J3722" s="147" t="s">
        <v>1406</v>
      </c>
    </row>
    <row r="3723" spans="2:10" x14ac:dyDescent="0.2">
      <c r="B3723" s="148" t="s">
        <v>13248</v>
      </c>
      <c r="C3723" s="149" t="s">
        <v>4668</v>
      </c>
      <c r="D3723" s="147" t="s">
        <v>915</v>
      </c>
      <c r="E3723" s="147" t="s">
        <v>515</v>
      </c>
      <c r="F3723" s="147" t="s">
        <v>21</v>
      </c>
      <c r="G3723" s="147" t="s">
        <v>15652</v>
      </c>
      <c r="H3723" s="246">
        <v>2958465</v>
      </c>
      <c r="I3723" s="246">
        <v>1</v>
      </c>
      <c r="J3723" s="147" t="s">
        <v>1406</v>
      </c>
    </row>
    <row r="3724" spans="2:10" x14ac:dyDescent="0.2">
      <c r="B3724" s="148" t="s">
        <v>13248</v>
      </c>
      <c r="C3724" s="149" t="s">
        <v>4671</v>
      </c>
      <c r="D3724" s="147" t="s">
        <v>915</v>
      </c>
      <c r="E3724" s="147" t="s">
        <v>515</v>
      </c>
      <c r="F3724" s="147" t="s">
        <v>21</v>
      </c>
      <c r="G3724" s="147" t="s">
        <v>15652</v>
      </c>
      <c r="H3724" s="246">
        <v>2958465</v>
      </c>
      <c r="I3724" s="246">
        <v>1</v>
      </c>
      <c r="J3724" s="147" t="s">
        <v>1406</v>
      </c>
    </row>
    <row r="3725" spans="2:10" x14ac:dyDescent="0.2">
      <c r="B3725" s="148" t="s">
        <v>13248</v>
      </c>
      <c r="C3725" s="149" t="s">
        <v>4670</v>
      </c>
      <c r="D3725" s="147" t="s">
        <v>915</v>
      </c>
      <c r="E3725" s="147" t="s">
        <v>515</v>
      </c>
      <c r="F3725" s="147" t="s">
        <v>21</v>
      </c>
      <c r="G3725" s="147" t="s">
        <v>15652</v>
      </c>
      <c r="H3725" s="246">
        <v>2958465</v>
      </c>
      <c r="I3725" s="246">
        <v>1</v>
      </c>
      <c r="J3725" s="147" t="s">
        <v>1406</v>
      </c>
    </row>
    <row r="3726" spans="2:10" x14ac:dyDescent="0.2">
      <c r="B3726" s="148" t="s">
        <v>13248</v>
      </c>
      <c r="C3726" s="149" t="s">
        <v>4691</v>
      </c>
      <c r="D3726" s="147" t="s">
        <v>915</v>
      </c>
      <c r="E3726" s="147" t="s">
        <v>516</v>
      </c>
      <c r="F3726" s="147" t="s">
        <v>21</v>
      </c>
      <c r="G3726" s="147" t="s">
        <v>15653</v>
      </c>
      <c r="H3726" s="246">
        <v>2958465</v>
      </c>
      <c r="I3726" s="246">
        <v>1</v>
      </c>
      <c r="J3726" s="147" t="s">
        <v>1406</v>
      </c>
    </row>
    <row r="3727" spans="2:10" x14ac:dyDescent="0.2">
      <c r="B3727" s="148" t="s">
        <v>13248</v>
      </c>
      <c r="C3727" s="149" t="s">
        <v>4692</v>
      </c>
      <c r="D3727" s="147" t="s">
        <v>915</v>
      </c>
      <c r="E3727" s="147" t="s">
        <v>516</v>
      </c>
      <c r="F3727" s="147" t="s">
        <v>21</v>
      </c>
      <c r="G3727" s="147" t="s">
        <v>15653</v>
      </c>
      <c r="H3727" s="246">
        <v>2958465</v>
      </c>
      <c r="I3727" s="246">
        <v>1</v>
      </c>
      <c r="J3727" s="147" t="s">
        <v>1406</v>
      </c>
    </row>
    <row r="3728" spans="2:10" x14ac:dyDescent="0.2">
      <c r="B3728" s="148" t="s">
        <v>13248</v>
      </c>
      <c r="C3728" s="149" t="s">
        <v>4693</v>
      </c>
      <c r="D3728" s="147" t="s">
        <v>915</v>
      </c>
      <c r="E3728" s="147" t="s">
        <v>516</v>
      </c>
      <c r="F3728" s="147" t="s">
        <v>21</v>
      </c>
      <c r="G3728" s="147" t="s">
        <v>15653</v>
      </c>
      <c r="H3728" s="246">
        <v>2958465</v>
      </c>
      <c r="I3728" s="246">
        <v>1</v>
      </c>
      <c r="J3728" s="147" t="s">
        <v>1406</v>
      </c>
    </row>
    <row r="3729" spans="2:10" x14ac:dyDescent="0.2">
      <c r="B3729" s="148" t="s">
        <v>13248</v>
      </c>
      <c r="C3729" s="149" t="s">
        <v>4694</v>
      </c>
      <c r="D3729" s="147" t="s">
        <v>915</v>
      </c>
      <c r="E3729" s="147" t="s">
        <v>516</v>
      </c>
      <c r="F3729" s="147" t="s">
        <v>21</v>
      </c>
      <c r="G3729" s="147" t="s">
        <v>15653</v>
      </c>
      <c r="H3729" s="246">
        <v>2958465</v>
      </c>
      <c r="I3729" s="246">
        <v>1</v>
      </c>
      <c r="J3729" s="147" t="s">
        <v>1406</v>
      </c>
    </row>
    <row r="3730" spans="2:10" x14ac:dyDescent="0.2">
      <c r="B3730" s="148" t="s">
        <v>13248</v>
      </c>
      <c r="C3730" s="149" t="s">
        <v>4695</v>
      </c>
      <c r="D3730" s="147" t="s">
        <v>915</v>
      </c>
      <c r="E3730" s="147" t="s">
        <v>516</v>
      </c>
      <c r="F3730" s="147" t="s">
        <v>21</v>
      </c>
      <c r="G3730" s="147" t="s">
        <v>15653</v>
      </c>
      <c r="H3730" s="246">
        <v>2958465</v>
      </c>
      <c r="I3730" s="246">
        <v>1</v>
      </c>
      <c r="J3730" s="147" t="s">
        <v>1406</v>
      </c>
    </row>
    <row r="3731" spans="2:10" x14ac:dyDescent="0.2">
      <c r="B3731" s="148" t="s">
        <v>13248</v>
      </c>
      <c r="C3731" s="149" t="s">
        <v>4696</v>
      </c>
      <c r="D3731" s="147" t="s">
        <v>915</v>
      </c>
      <c r="E3731" s="147" t="s">
        <v>516</v>
      </c>
      <c r="F3731" s="147" t="s">
        <v>21</v>
      </c>
      <c r="G3731" s="147" t="s">
        <v>15653</v>
      </c>
      <c r="H3731" s="246">
        <v>2958465</v>
      </c>
      <c r="I3731" s="246">
        <v>1</v>
      </c>
      <c r="J3731" s="147" t="s">
        <v>1406</v>
      </c>
    </row>
    <row r="3732" spans="2:10" x14ac:dyDescent="0.2">
      <c r="B3732" s="148" t="s">
        <v>13248</v>
      </c>
      <c r="C3732" s="149" t="s">
        <v>4697</v>
      </c>
      <c r="D3732" s="147" t="s">
        <v>915</v>
      </c>
      <c r="E3732" s="147" t="s">
        <v>516</v>
      </c>
      <c r="F3732" s="147" t="s">
        <v>21</v>
      </c>
      <c r="G3732" s="147" t="s">
        <v>15653</v>
      </c>
      <c r="H3732" s="246">
        <v>2958465</v>
      </c>
      <c r="I3732" s="246">
        <v>1</v>
      </c>
      <c r="J3732" s="147" t="s">
        <v>1406</v>
      </c>
    </row>
    <row r="3733" spans="2:10" x14ac:dyDescent="0.2">
      <c r="B3733" s="148" t="s">
        <v>13248</v>
      </c>
      <c r="C3733" s="149" t="s">
        <v>4698</v>
      </c>
      <c r="D3733" s="147" t="s">
        <v>915</v>
      </c>
      <c r="E3733" s="147" t="s">
        <v>516</v>
      </c>
      <c r="F3733" s="147" t="s">
        <v>21</v>
      </c>
      <c r="G3733" s="147" t="s">
        <v>15653</v>
      </c>
      <c r="H3733" s="246">
        <v>2958465</v>
      </c>
      <c r="I3733" s="246">
        <v>1</v>
      </c>
      <c r="J3733" s="147" t="s">
        <v>1406</v>
      </c>
    </row>
    <row r="3734" spans="2:10" x14ac:dyDescent="0.2">
      <c r="B3734" s="148" t="s">
        <v>13248</v>
      </c>
      <c r="C3734" s="149" t="s">
        <v>4699</v>
      </c>
      <c r="D3734" s="147" t="s">
        <v>915</v>
      </c>
      <c r="E3734" s="147" t="s">
        <v>516</v>
      </c>
      <c r="F3734" s="147" t="s">
        <v>21</v>
      </c>
      <c r="G3734" s="147" t="s">
        <v>15653</v>
      </c>
      <c r="H3734" s="246">
        <v>2958465</v>
      </c>
      <c r="I3734" s="246">
        <v>1</v>
      </c>
      <c r="J3734" s="147" t="s">
        <v>1406</v>
      </c>
    </row>
    <row r="3735" spans="2:10" x14ac:dyDescent="0.2">
      <c r="B3735" s="148" t="s">
        <v>13248</v>
      </c>
      <c r="C3735" s="149" t="s">
        <v>4700</v>
      </c>
      <c r="D3735" s="147" t="s">
        <v>915</v>
      </c>
      <c r="E3735" s="147" t="s">
        <v>516</v>
      </c>
      <c r="F3735" s="147" t="s">
        <v>21</v>
      </c>
      <c r="G3735" s="147" t="s">
        <v>15653</v>
      </c>
      <c r="H3735" s="246">
        <v>2958465</v>
      </c>
      <c r="I3735" s="246">
        <v>1</v>
      </c>
      <c r="J3735" s="147" t="s">
        <v>1406</v>
      </c>
    </row>
    <row r="3736" spans="2:10" x14ac:dyDescent="0.2">
      <c r="B3736" s="148" t="s">
        <v>13248</v>
      </c>
      <c r="C3736" s="149" t="s">
        <v>4703</v>
      </c>
      <c r="D3736" s="147" t="s">
        <v>915</v>
      </c>
      <c r="E3736" s="147" t="s">
        <v>516</v>
      </c>
      <c r="F3736" s="147" t="s">
        <v>21</v>
      </c>
      <c r="G3736" s="147" t="s">
        <v>15653</v>
      </c>
      <c r="H3736" s="246">
        <v>2958465</v>
      </c>
      <c r="I3736" s="246">
        <v>1</v>
      </c>
      <c r="J3736" s="147" t="s">
        <v>1406</v>
      </c>
    </row>
    <row r="3737" spans="2:10" x14ac:dyDescent="0.2">
      <c r="B3737" s="148" t="s">
        <v>13248</v>
      </c>
      <c r="C3737" s="149" t="s">
        <v>4690</v>
      </c>
      <c r="D3737" s="147" t="s">
        <v>915</v>
      </c>
      <c r="E3737" s="147" t="s">
        <v>516</v>
      </c>
      <c r="F3737" s="147" t="s">
        <v>21</v>
      </c>
      <c r="G3737" s="147" t="s">
        <v>15653</v>
      </c>
      <c r="H3737" s="246">
        <v>2958465</v>
      </c>
      <c r="I3737" s="246">
        <v>1</v>
      </c>
      <c r="J3737" s="147" t="s">
        <v>1406</v>
      </c>
    </row>
    <row r="3738" spans="2:10" x14ac:dyDescent="0.2">
      <c r="B3738" s="148" t="s">
        <v>13248</v>
      </c>
      <c r="C3738" s="149" t="s">
        <v>4702</v>
      </c>
      <c r="D3738" s="147" t="s">
        <v>915</v>
      </c>
      <c r="E3738" s="147" t="s">
        <v>516</v>
      </c>
      <c r="F3738" s="147" t="s">
        <v>21</v>
      </c>
      <c r="G3738" s="147" t="s">
        <v>15653</v>
      </c>
      <c r="H3738" s="246">
        <v>2958465</v>
      </c>
      <c r="I3738" s="246">
        <v>1</v>
      </c>
      <c r="J3738" s="147" t="s">
        <v>1406</v>
      </c>
    </row>
    <row r="3739" spans="2:10" x14ac:dyDescent="0.2">
      <c r="B3739" s="148" t="s">
        <v>13248</v>
      </c>
      <c r="C3739" s="149" t="s">
        <v>4701</v>
      </c>
      <c r="D3739" s="147" t="s">
        <v>915</v>
      </c>
      <c r="E3739" s="147" t="s">
        <v>516</v>
      </c>
      <c r="F3739" s="147" t="s">
        <v>21</v>
      </c>
      <c r="G3739" s="147" t="s">
        <v>15653</v>
      </c>
      <c r="H3739" s="246">
        <v>2958465</v>
      </c>
      <c r="I3739" s="246">
        <v>1</v>
      </c>
      <c r="J3739" s="147" t="s">
        <v>1406</v>
      </c>
    </row>
    <row r="3740" spans="2:10" x14ac:dyDescent="0.2">
      <c r="B3740" s="148" t="s">
        <v>13248</v>
      </c>
      <c r="C3740" s="149" t="s">
        <v>4687</v>
      </c>
      <c r="D3740" s="147" t="s">
        <v>915</v>
      </c>
      <c r="E3740" s="147" t="s">
        <v>516</v>
      </c>
      <c r="F3740" s="147" t="s">
        <v>21</v>
      </c>
      <c r="G3740" s="147" t="s">
        <v>15653</v>
      </c>
      <c r="H3740" s="246">
        <v>2958465</v>
      </c>
      <c r="I3740" s="246">
        <v>1</v>
      </c>
      <c r="J3740" s="147" t="s">
        <v>1406</v>
      </c>
    </row>
    <row r="3741" spans="2:10" x14ac:dyDescent="0.2">
      <c r="B3741" s="148" t="s">
        <v>13248</v>
      </c>
      <c r="C3741" s="149" t="s">
        <v>4686</v>
      </c>
      <c r="D3741" s="147" t="s">
        <v>915</v>
      </c>
      <c r="E3741" s="147" t="s">
        <v>516</v>
      </c>
      <c r="F3741" s="147" t="s">
        <v>21</v>
      </c>
      <c r="G3741" s="147" t="s">
        <v>15653</v>
      </c>
      <c r="H3741" s="246">
        <v>2958465</v>
      </c>
      <c r="I3741" s="246">
        <v>1</v>
      </c>
      <c r="J3741" s="147" t="s">
        <v>1406</v>
      </c>
    </row>
    <row r="3742" spans="2:10" x14ac:dyDescent="0.2">
      <c r="B3742" s="148" t="s">
        <v>13248</v>
      </c>
      <c r="C3742" s="149" t="s">
        <v>4689</v>
      </c>
      <c r="D3742" s="147" t="s">
        <v>915</v>
      </c>
      <c r="E3742" s="147" t="s">
        <v>516</v>
      </c>
      <c r="F3742" s="147" t="s">
        <v>21</v>
      </c>
      <c r="G3742" s="147" t="s">
        <v>15653</v>
      </c>
      <c r="H3742" s="246">
        <v>2958465</v>
      </c>
      <c r="I3742" s="246">
        <v>1</v>
      </c>
      <c r="J3742" s="147" t="s">
        <v>1406</v>
      </c>
    </row>
    <row r="3743" spans="2:10" x14ac:dyDescent="0.2">
      <c r="B3743" s="148" t="s">
        <v>13248</v>
      </c>
      <c r="C3743" s="149" t="s">
        <v>4688</v>
      </c>
      <c r="D3743" s="147" t="s">
        <v>915</v>
      </c>
      <c r="E3743" s="147" t="s">
        <v>516</v>
      </c>
      <c r="F3743" s="147" t="s">
        <v>21</v>
      </c>
      <c r="G3743" s="147" t="s">
        <v>15653</v>
      </c>
      <c r="H3743" s="246">
        <v>2958465</v>
      </c>
      <c r="I3743" s="246">
        <v>1</v>
      </c>
      <c r="J3743" s="147" t="s">
        <v>1406</v>
      </c>
    </row>
    <row r="3744" spans="2:10" x14ac:dyDescent="0.2">
      <c r="B3744" s="148" t="s">
        <v>13248</v>
      </c>
      <c r="C3744" s="149" t="s">
        <v>4727</v>
      </c>
      <c r="D3744" s="147" t="s">
        <v>915</v>
      </c>
      <c r="E3744" s="147" t="s">
        <v>517</v>
      </c>
      <c r="F3744" s="147" t="s">
        <v>21</v>
      </c>
      <c r="G3744" s="147" t="s">
        <v>15654</v>
      </c>
      <c r="H3744" s="246">
        <v>2958465</v>
      </c>
      <c r="I3744" s="246">
        <v>1</v>
      </c>
      <c r="J3744" s="147" t="s">
        <v>1406</v>
      </c>
    </row>
    <row r="3745" spans="2:10" x14ac:dyDescent="0.2">
      <c r="B3745" s="148" t="s">
        <v>13248</v>
      </c>
      <c r="C3745" s="149" t="s">
        <v>4728</v>
      </c>
      <c r="D3745" s="147" t="s">
        <v>915</v>
      </c>
      <c r="E3745" s="147" t="s">
        <v>517</v>
      </c>
      <c r="F3745" s="147" t="s">
        <v>21</v>
      </c>
      <c r="G3745" s="147" t="s">
        <v>15654</v>
      </c>
      <c r="H3745" s="246">
        <v>2958465</v>
      </c>
      <c r="I3745" s="246">
        <v>1</v>
      </c>
      <c r="J3745" s="147" t="s">
        <v>1406</v>
      </c>
    </row>
    <row r="3746" spans="2:10" x14ac:dyDescent="0.2">
      <c r="B3746" s="148" t="s">
        <v>13248</v>
      </c>
      <c r="C3746" s="149" t="s">
        <v>4729</v>
      </c>
      <c r="D3746" s="147" t="s">
        <v>915</v>
      </c>
      <c r="E3746" s="147" t="s">
        <v>517</v>
      </c>
      <c r="F3746" s="147" t="s">
        <v>21</v>
      </c>
      <c r="G3746" s="147" t="s">
        <v>15654</v>
      </c>
      <c r="H3746" s="246">
        <v>2958465</v>
      </c>
      <c r="I3746" s="246">
        <v>1</v>
      </c>
      <c r="J3746" s="147" t="s">
        <v>1406</v>
      </c>
    </row>
    <row r="3747" spans="2:10" x14ac:dyDescent="0.2">
      <c r="B3747" s="148" t="s">
        <v>13248</v>
      </c>
      <c r="C3747" s="149" t="s">
        <v>4730</v>
      </c>
      <c r="D3747" s="147" t="s">
        <v>915</v>
      </c>
      <c r="E3747" s="147" t="s">
        <v>517</v>
      </c>
      <c r="F3747" s="147" t="s">
        <v>21</v>
      </c>
      <c r="G3747" s="147" t="s">
        <v>15654</v>
      </c>
      <c r="H3747" s="246">
        <v>2958465</v>
      </c>
      <c r="I3747" s="246">
        <v>1</v>
      </c>
      <c r="J3747" s="147" t="s">
        <v>1406</v>
      </c>
    </row>
    <row r="3748" spans="2:10" x14ac:dyDescent="0.2">
      <c r="B3748" s="148" t="s">
        <v>13248</v>
      </c>
      <c r="C3748" s="149" t="s">
        <v>4731</v>
      </c>
      <c r="D3748" s="147" t="s">
        <v>915</v>
      </c>
      <c r="E3748" s="147" t="s">
        <v>517</v>
      </c>
      <c r="F3748" s="147" t="s">
        <v>21</v>
      </c>
      <c r="G3748" s="147" t="s">
        <v>15654</v>
      </c>
      <c r="H3748" s="246">
        <v>2958465</v>
      </c>
      <c r="I3748" s="246">
        <v>1</v>
      </c>
      <c r="J3748" s="147" t="s">
        <v>1406</v>
      </c>
    </row>
    <row r="3749" spans="2:10" x14ac:dyDescent="0.2">
      <c r="B3749" s="148" t="s">
        <v>13248</v>
      </c>
      <c r="C3749" s="149" t="s">
        <v>4732</v>
      </c>
      <c r="D3749" s="147" t="s">
        <v>915</v>
      </c>
      <c r="E3749" s="147" t="s">
        <v>517</v>
      </c>
      <c r="F3749" s="147" t="s">
        <v>21</v>
      </c>
      <c r="G3749" s="147" t="s">
        <v>15654</v>
      </c>
      <c r="H3749" s="246">
        <v>2958465</v>
      </c>
      <c r="I3749" s="246">
        <v>1</v>
      </c>
      <c r="J3749" s="147" t="s">
        <v>1406</v>
      </c>
    </row>
    <row r="3750" spans="2:10" x14ac:dyDescent="0.2">
      <c r="B3750" s="148" t="s">
        <v>13248</v>
      </c>
      <c r="C3750" s="149" t="s">
        <v>4733</v>
      </c>
      <c r="D3750" s="147" t="s">
        <v>915</v>
      </c>
      <c r="E3750" s="147" t="s">
        <v>517</v>
      </c>
      <c r="F3750" s="147" t="s">
        <v>21</v>
      </c>
      <c r="G3750" s="147" t="s">
        <v>15654</v>
      </c>
      <c r="H3750" s="246">
        <v>2958465</v>
      </c>
      <c r="I3750" s="246">
        <v>1</v>
      </c>
      <c r="J3750" s="147" t="s">
        <v>1406</v>
      </c>
    </row>
    <row r="3751" spans="2:10" x14ac:dyDescent="0.2">
      <c r="B3751" s="148" t="s">
        <v>13248</v>
      </c>
      <c r="C3751" s="149" t="s">
        <v>4734</v>
      </c>
      <c r="D3751" s="147" t="s">
        <v>915</v>
      </c>
      <c r="E3751" s="147" t="s">
        <v>517</v>
      </c>
      <c r="F3751" s="147" t="s">
        <v>21</v>
      </c>
      <c r="G3751" s="147" t="s">
        <v>15654</v>
      </c>
      <c r="H3751" s="246">
        <v>2958465</v>
      </c>
      <c r="I3751" s="246">
        <v>1</v>
      </c>
      <c r="J3751" s="147" t="s">
        <v>1406</v>
      </c>
    </row>
    <row r="3752" spans="2:10" x14ac:dyDescent="0.2">
      <c r="B3752" s="148" t="s">
        <v>13248</v>
      </c>
      <c r="C3752" s="149" t="s">
        <v>4735</v>
      </c>
      <c r="D3752" s="147" t="s">
        <v>915</v>
      </c>
      <c r="E3752" s="147" t="s">
        <v>517</v>
      </c>
      <c r="F3752" s="147" t="s">
        <v>21</v>
      </c>
      <c r="G3752" s="147" t="s">
        <v>15654</v>
      </c>
      <c r="H3752" s="246">
        <v>2958465</v>
      </c>
      <c r="I3752" s="246">
        <v>1</v>
      </c>
      <c r="J3752" s="147" t="s">
        <v>1406</v>
      </c>
    </row>
    <row r="3753" spans="2:10" x14ac:dyDescent="0.2">
      <c r="B3753" s="148" t="s">
        <v>13248</v>
      </c>
      <c r="C3753" s="149" t="s">
        <v>4736</v>
      </c>
      <c r="D3753" s="147" t="s">
        <v>915</v>
      </c>
      <c r="E3753" s="147" t="s">
        <v>517</v>
      </c>
      <c r="F3753" s="147" t="s">
        <v>21</v>
      </c>
      <c r="G3753" s="147" t="s">
        <v>15654</v>
      </c>
      <c r="H3753" s="246">
        <v>2958465</v>
      </c>
      <c r="I3753" s="246">
        <v>1</v>
      </c>
      <c r="J3753" s="147" t="s">
        <v>1406</v>
      </c>
    </row>
    <row r="3754" spans="2:10" x14ac:dyDescent="0.2">
      <c r="B3754" s="148" t="s">
        <v>13248</v>
      </c>
      <c r="C3754" s="149" t="s">
        <v>4739</v>
      </c>
      <c r="D3754" s="147" t="s">
        <v>915</v>
      </c>
      <c r="E3754" s="147" t="s">
        <v>517</v>
      </c>
      <c r="F3754" s="147" t="s">
        <v>21</v>
      </c>
      <c r="G3754" s="147" t="s">
        <v>15654</v>
      </c>
      <c r="H3754" s="246">
        <v>2958465</v>
      </c>
      <c r="I3754" s="246">
        <v>1</v>
      </c>
      <c r="J3754" s="147" t="s">
        <v>1406</v>
      </c>
    </row>
    <row r="3755" spans="2:10" x14ac:dyDescent="0.2">
      <c r="B3755" s="148" t="s">
        <v>13248</v>
      </c>
      <c r="C3755" s="149" t="s">
        <v>4726</v>
      </c>
      <c r="D3755" s="147" t="s">
        <v>915</v>
      </c>
      <c r="E3755" s="147" t="s">
        <v>517</v>
      </c>
      <c r="F3755" s="147" t="s">
        <v>21</v>
      </c>
      <c r="G3755" s="147" t="s">
        <v>15654</v>
      </c>
      <c r="H3755" s="246">
        <v>2958465</v>
      </c>
      <c r="I3755" s="246">
        <v>1</v>
      </c>
      <c r="J3755" s="147" t="s">
        <v>1406</v>
      </c>
    </row>
    <row r="3756" spans="2:10" x14ac:dyDescent="0.2">
      <c r="B3756" s="148" t="s">
        <v>13248</v>
      </c>
      <c r="C3756" s="149" t="s">
        <v>4738</v>
      </c>
      <c r="D3756" s="147" t="s">
        <v>915</v>
      </c>
      <c r="E3756" s="147" t="s">
        <v>517</v>
      </c>
      <c r="F3756" s="147" t="s">
        <v>21</v>
      </c>
      <c r="G3756" s="147" t="s">
        <v>15654</v>
      </c>
      <c r="H3756" s="246">
        <v>2958465</v>
      </c>
      <c r="I3756" s="246">
        <v>1</v>
      </c>
      <c r="J3756" s="147" t="s">
        <v>1406</v>
      </c>
    </row>
    <row r="3757" spans="2:10" x14ac:dyDescent="0.2">
      <c r="B3757" s="148" t="s">
        <v>13248</v>
      </c>
      <c r="C3757" s="149" t="s">
        <v>4737</v>
      </c>
      <c r="D3757" s="147" t="s">
        <v>915</v>
      </c>
      <c r="E3757" s="147" t="s">
        <v>517</v>
      </c>
      <c r="F3757" s="147" t="s">
        <v>21</v>
      </c>
      <c r="G3757" s="147" t="s">
        <v>15654</v>
      </c>
      <c r="H3757" s="246">
        <v>2958465</v>
      </c>
      <c r="I3757" s="246">
        <v>1</v>
      </c>
      <c r="J3757" s="147" t="s">
        <v>1406</v>
      </c>
    </row>
    <row r="3758" spans="2:10" x14ac:dyDescent="0.2">
      <c r="B3758" s="148" t="s">
        <v>13248</v>
      </c>
      <c r="C3758" s="149" t="s">
        <v>4723</v>
      </c>
      <c r="D3758" s="147" t="s">
        <v>915</v>
      </c>
      <c r="E3758" s="147" t="s">
        <v>517</v>
      </c>
      <c r="F3758" s="147" t="s">
        <v>21</v>
      </c>
      <c r="G3758" s="147" t="s">
        <v>15654</v>
      </c>
      <c r="H3758" s="246">
        <v>2958465</v>
      </c>
      <c r="I3758" s="246">
        <v>1</v>
      </c>
      <c r="J3758" s="147" t="s">
        <v>1406</v>
      </c>
    </row>
    <row r="3759" spans="2:10" x14ac:dyDescent="0.2">
      <c r="B3759" s="148" t="s">
        <v>13248</v>
      </c>
      <c r="C3759" s="149" t="s">
        <v>4722</v>
      </c>
      <c r="D3759" s="147" t="s">
        <v>915</v>
      </c>
      <c r="E3759" s="147" t="s">
        <v>517</v>
      </c>
      <c r="F3759" s="147" t="s">
        <v>21</v>
      </c>
      <c r="G3759" s="147" t="s">
        <v>15654</v>
      </c>
      <c r="H3759" s="246">
        <v>2958465</v>
      </c>
      <c r="I3759" s="246">
        <v>1</v>
      </c>
      <c r="J3759" s="147" t="s">
        <v>1406</v>
      </c>
    </row>
    <row r="3760" spans="2:10" x14ac:dyDescent="0.2">
      <c r="B3760" s="148" t="s">
        <v>13248</v>
      </c>
      <c r="C3760" s="149" t="s">
        <v>4725</v>
      </c>
      <c r="D3760" s="147" t="s">
        <v>915</v>
      </c>
      <c r="E3760" s="147" t="s">
        <v>517</v>
      </c>
      <c r="F3760" s="147" t="s">
        <v>21</v>
      </c>
      <c r="G3760" s="147" t="s">
        <v>15654</v>
      </c>
      <c r="H3760" s="246">
        <v>2958465</v>
      </c>
      <c r="I3760" s="246">
        <v>1</v>
      </c>
      <c r="J3760" s="147" t="s">
        <v>1406</v>
      </c>
    </row>
    <row r="3761" spans="2:10" x14ac:dyDescent="0.2">
      <c r="B3761" s="148" t="s">
        <v>13248</v>
      </c>
      <c r="C3761" s="149" t="s">
        <v>4724</v>
      </c>
      <c r="D3761" s="147" t="s">
        <v>915</v>
      </c>
      <c r="E3761" s="147" t="s">
        <v>517</v>
      </c>
      <c r="F3761" s="147" t="s">
        <v>21</v>
      </c>
      <c r="G3761" s="147" t="s">
        <v>15654</v>
      </c>
      <c r="H3761" s="246">
        <v>2958465</v>
      </c>
      <c r="I3761" s="246">
        <v>1</v>
      </c>
      <c r="J3761" s="147" t="s">
        <v>1406</v>
      </c>
    </row>
    <row r="3762" spans="2:10" x14ac:dyDescent="0.2">
      <c r="B3762" s="148" t="s">
        <v>13248</v>
      </c>
      <c r="C3762" s="149" t="s">
        <v>4745</v>
      </c>
      <c r="D3762" s="147" t="s">
        <v>915</v>
      </c>
      <c r="E3762" s="147" t="s">
        <v>518</v>
      </c>
      <c r="F3762" s="147" t="s">
        <v>21</v>
      </c>
      <c r="G3762" s="147" t="s">
        <v>15655</v>
      </c>
      <c r="H3762" s="246">
        <v>2958465</v>
      </c>
      <c r="I3762" s="246">
        <v>1</v>
      </c>
      <c r="J3762" s="147" t="s">
        <v>1406</v>
      </c>
    </row>
    <row r="3763" spans="2:10" x14ac:dyDescent="0.2">
      <c r="B3763" s="148" t="s">
        <v>13248</v>
      </c>
      <c r="C3763" s="149" t="s">
        <v>4746</v>
      </c>
      <c r="D3763" s="147" t="s">
        <v>915</v>
      </c>
      <c r="E3763" s="147" t="s">
        <v>518</v>
      </c>
      <c r="F3763" s="147" t="s">
        <v>21</v>
      </c>
      <c r="G3763" s="147" t="s">
        <v>15655</v>
      </c>
      <c r="H3763" s="246">
        <v>2958465</v>
      </c>
      <c r="I3763" s="246">
        <v>1</v>
      </c>
      <c r="J3763" s="147" t="s">
        <v>1406</v>
      </c>
    </row>
    <row r="3764" spans="2:10" x14ac:dyDescent="0.2">
      <c r="B3764" s="148" t="s">
        <v>13248</v>
      </c>
      <c r="C3764" s="149" t="s">
        <v>4747</v>
      </c>
      <c r="D3764" s="147" t="s">
        <v>915</v>
      </c>
      <c r="E3764" s="147" t="s">
        <v>518</v>
      </c>
      <c r="F3764" s="147" t="s">
        <v>21</v>
      </c>
      <c r="G3764" s="147" t="s">
        <v>15655</v>
      </c>
      <c r="H3764" s="246">
        <v>2958465</v>
      </c>
      <c r="I3764" s="246">
        <v>1</v>
      </c>
      <c r="J3764" s="147" t="s">
        <v>1406</v>
      </c>
    </row>
    <row r="3765" spans="2:10" x14ac:dyDescent="0.2">
      <c r="B3765" s="148" t="s">
        <v>13248</v>
      </c>
      <c r="C3765" s="149" t="s">
        <v>4748</v>
      </c>
      <c r="D3765" s="147" t="s">
        <v>915</v>
      </c>
      <c r="E3765" s="147" t="s">
        <v>518</v>
      </c>
      <c r="F3765" s="147" t="s">
        <v>21</v>
      </c>
      <c r="G3765" s="147" t="s">
        <v>15655</v>
      </c>
      <c r="H3765" s="246">
        <v>2958465</v>
      </c>
      <c r="I3765" s="246">
        <v>1</v>
      </c>
      <c r="J3765" s="147" t="s">
        <v>1406</v>
      </c>
    </row>
    <row r="3766" spans="2:10" x14ac:dyDescent="0.2">
      <c r="B3766" s="148" t="s">
        <v>13248</v>
      </c>
      <c r="C3766" s="149" t="s">
        <v>4749</v>
      </c>
      <c r="D3766" s="147" t="s">
        <v>915</v>
      </c>
      <c r="E3766" s="147" t="s">
        <v>518</v>
      </c>
      <c r="F3766" s="147" t="s">
        <v>21</v>
      </c>
      <c r="G3766" s="147" t="s">
        <v>15655</v>
      </c>
      <c r="H3766" s="246">
        <v>2958465</v>
      </c>
      <c r="I3766" s="246">
        <v>1</v>
      </c>
      <c r="J3766" s="147" t="s">
        <v>1406</v>
      </c>
    </row>
    <row r="3767" spans="2:10" x14ac:dyDescent="0.2">
      <c r="B3767" s="148" t="s">
        <v>13248</v>
      </c>
      <c r="C3767" s="149" t="s">
        <v>4750</v>
      </c>
      <c r="D3767" s="147" t="s">
        <v>915</v>
      </c>
      <c r="E3767" s="147" t="s">
        <v>518</v>
      </c>
      <c r="F3767" s="147" t="s">
        <v>21</v>
      </c>
      <c r="G3767" s="147" t="s">
        <v>15655</v>
      </c>
      <c r="H3767" s="246">
        <v>2958465</v>
      </c>
      <c r="I3767" s="246">
        <v>1</v>
      </c>
      <c r="J3767" s="147" t="s">
        <v>1406</v>
      </c>
    </row>
    <row r="3768" spans="2:10" x14ac:dyDescent="0.2">
      <c r="B3768" s="148" t="s">
        <v>13248</v>
      </c>
      <c r="C3768" s="149" t="s">
        <v>4751</v>
      </c>
      <c r="D3768" s="147" t="s">
        <v>915</v>
      </c>
      <c r="E3768" s="147" t="s">
        <v>518</v>
      </c>
      <c r="F3768" s="147" t="s">
        <v>21</v>
      </c>
      <c r="G3768" s="147" t="s">
        <v>15655</v>
      </c>
      <c r="H3768" s="246">
        <v>2958465</v>
      </c>
      <c r="I3768" s="246">
        <v>1</v>
      </c>
      <c r="J3768" s="147" t="s">
        <v>1406</v>
      </c>
    </row>
    <row r="3769" spans="2:10" x14ac:dyDescent="0.2">
      <c r="B3769" s="148" t="s">
        <v>13248</v>
      </c>
      <c r="C3769" s="149" t="s">
        <v>4752</v>
      </c>
      <c r="D3769" s="147" t="s">
        <v>915</v>
      </c>
      <c r="E3769" s="147" t="s">
        <v>518</v>
      </c>
      <c r="F3769" s="147" t="s">
        <v>21</v>
      </c>
      <c r="G3769" s="147" t="s">
        <v>15655</v>
      </c>
      <c r="H3769" s="246">
        <v>2958465</v>
      </c>
      <c r="I3769" s="246">
        <v>1</v>
      </c>
      <c r="J3769" s="147" t="s">
        <v>1406</v>
      </c>
    </row>
    <row r="3770" spans="2:10" x14ac:dyDescent="0.2">
      <c r="B3770" s="148" t="s">
        <v>13248</v>
      </c>
      <c r="C3770" s="149" t="s">
        <v>4753</v>
      </c>
      <c r="D3770" s="147" t="s">
        <v>915</v>
      </c>
      <c r="E3770" s="147" t="s">
        <v>518</v>
      </c>
      <c r="F3770" s="147" t="s">
        <v>21</v>
      </c>
      <c r="G3770" s="147" t="s">
        <v>15655</v>
      </c>
      <c r="H3770" s="246">
        <v>2958465</v>
      </c>
      <c r="I3770" s="246">
        <v>1</v>
      </c>
      <c r="J3770" s="147" t="s">
        <v>1406</v>
      </c>
    </row>
    <row r="3771" spans="2:10" x14ac:dyDescent="0.2">
      <c r="B3771" s="148" t="s">
        <v>13248</v>
      </c>
      <c r="C3771" s="149" t="s">
        <v>4754</v>
      </c>
      <c r="D3771" s="147" t="s">
        <v>915</v>
      </c>
      <c r="E3771" s="147" t="s">
        <v>518</v>
      </c>
      <c r="F3771" s="147" t="s">
        <v>21</v>
      </c>
      <c r="G3771" s="147" t="s">
        <v>15655</v>
      </c>
      <c r="H3771" s="246">
        <v>2958465</v>
      </c>
      <c r="I3771" s="246">
        <v>1</v>
      </c>
      <c r="J3771" s="147" t="s">
        <v>1406</v>
      </c>
    </row>
    <row r="3772" spans="2:10" x14ac:dyDescent="0.2">
      <c r="B3772" s="148" t="s">
        <v>13248</v>
      </c>
      <c r="C3772" s="149" t="s">
        <v>4757</v>
      </c>
      <c r="D3772" s="147" t="s">
        <v>915</v>
      </c>
      <c r="E3772" s="147" t="s">
        <v>518</v>
      </c>
      <c r="F3772" s="147" t="s">
        <v>21</v>
      </c>
      <c r="G3772" s="147" t="s">
        <v>15655</v>
      </c>
      <c r="H3772" s="246">
        <v>2958465</v>
      </c>
      <c r="I3772" s="246">
        <v>1</v>
      </c>
      <c r="J3772" s="147" t="s">
        <v>1406</v>
      </c>
    </row>
    <row r="3773" spans="2:10" x14ac:dyDescent="0.2">
      <c r="B3773" s="148" t="s">
        <v>13248</v>
      </c>
      <c r="C3773" s="149" t="s">
        <v>4744</v>
      </c>
      <c r="D3773" s="147" t="s">
        <v>915</v>
      </c>
      <c r="E3773" s="147" t="s">
        <v>518</v>
      </c>
      <c r="F3773" s="147" t="s">
        <v>21</v>
      </c>
      <c r="G3773" s="147" t="s">
        <v>15655</v>
      </c>
      <c r="H3773" s="246">
        <v>2958465</v>
      </c>
      <c r="I3773" s="246">
        <v>1</v>
      </c>
      <c r="J3773" s="147" t="s">
        <v>1406</v>
      </c>
    </row>
    <row r="3774" spans="2:10" x14ac:dyDescent="0.2">
      <c r="B3774" s="148" t="s">
        <v>13248</v>
      </c>
      <c r="C3774" s="149" t="s">
        <v>4756</v>
      </c>
      <c r="D3774" s="147" t="s">
        <v>915</v>
      </c>
      <c r="E3774" s="147" t="s">
        <v>518</v>
      </c>
      <c r="F3774" s="147" t="s">
        <v>21</v>
      </c>
      <c r="G3774" s="147" t="s">
        <v>15655</v>
      </c>
      <c r="H3774" s="246">
        <v>2958465</v>
      </c>
      <c r="I3774" s="246">
        <v>1</v>
      </c>
      <c r="J3774" s="147" t="s">
        <v>1406</v>
      </c>
    </row>
    <row r="3775" spans="2:10" x14ac:dyDescent="0.2">
      <c r="B3775" s="148" t="s">
        <v>13248</v>
      </c>
      <c r="C3775" s="149" t="s">
        <v>4755</v>
      </c>
      <c r="D3775" s="147" t="s">
        <v>915</v>
      </c>
      <c r="E3775" s="147" t="s">
        <v>518</v>
      </c>
      <c r="F3775" s="147" t="s">
        <v>21</v>
      </c>
      <c r="G3775" s="147" t="s">
        <v>15655</v>
      </c>
      <c r="H3775" s="246">
        <v>2958465</v>
      </c>
      <c r="I3775" s="246">
        <v>1</v>
      </c>
      <c r="J3775" s="147" t="s">
        <v>1406</v>
      </c>
    </row>
    <row r="3776" spans="2:10" x14ac:dyDescent="0.2">
      <c r="B3776" s="148" t="s">
        <v>13248</v>
      </c>
      <c r="C3776" s="149" t="s">
        <v>4741</v>
      </c>
      <c r="D3776" s="147" t="s">
        <v>915</v>
      </c>
      <c r="E3776" s="147" t="s">
        <v>518</v>
      </c>
      <c r="F3776" s="147" t="s">
        <v>21</v>
      </c>
      <c r="G3776" s="147" t="s">
        <v>15655</v>
      </c>
      <c r="H3776" s="246">
        <v>2958465</v>
      </c>
      <c r="I3776" s="246">
        <v>1</v>
      </c>
      <c r="J3776" s="147" t="s">
        <v>1406</v>
      </c>
    </row>
    <row r="3777" spans="2:10" x14ac:dyDescent="0.2">
      <c r="B3777" s="148" t="s">
        <v>13248</v>
      </c>
      <c r="C3777" s="149" t="s">
        <v>4740</v>
      </c>
      <c r="D3777" s="147" t="s">
        <v>915</v>
      </c>
      <c r="E3777" s="147" t="s">
        <v>518</v>
      </c>
      <c r="F3777" s="147" t="s">
        <v>21</v>
      </c>
      <c r="G3777" s="147" t="s">
        <v>15655</v>
      </c>
      <c r="H3777" s="246">
        <v>2958465</v>
      </c>
      <c r="I3777" s="246">
        <v>1</v>
      </c>
      <c r="J3777" s="147" t="s">
        <v>1406</v>
      </c>
    </row>
    <row r="3778" spans="2:10" x14ac:dyDescent="0.2">
      <c r="B3778" s="148" t="s">
        <v>13248</v>
      </c>
      <c r="C3778" s="149" t="s">
        <v>4743</v>
      </c>
      <c r="D3778" s="147" t="s">
        <v>915</v>
      </c>
      <c r="E3778" s="147" t="s">
        <v>518</v>
      </c>
      <c r="F3778" s="147" t="s">
        <v>21</v>
      </c>
      <c r="G3778" s="147" t="s">
        <v>15655</v>
      </c>
      <c r="H3778" s="246">
        <v>2958465</v>
      </c>
      <c r="I3778" s="246">
        <v>1</v>
      </c>
      <c r="J3778" s="147" t="s">
        <v>1406</v>
      </c>
    </row>
    <row r="3779" spans="2:10" x14ac:dyDescent="0.2">
      <c r="B3779" s="148" t="s">
        <v>13248</v>
      </c>
      <c r="C3779" s="149" t="s">
        <v>4742</v>
      </c>
      <c r="D3779" s="147" t="s">
        <v>915</v>
      </c>
      <c r="E3779" s="147" t="s">
        <v>518</v>
      </c>
      <c r="F3779" s="147" t="s">
        <v>21</v>
      </c>
      <c r="G3779" s="147" t="s">
        <v>15655</v>
      </c>
      <c r="H3779" s="246">
        <v>2958465</v>
      </c>
      <c r="I3779" s="246">
        <v>1</v>
      </c>
      <c r="J3779" s="147" t="s">
        <v>1406</v>
      </c>
    </row>
    <row r="3780" spans="2:10" x14ac:dyDescent="0.2">
      <c r="B3780" s="148" t="s">
        <v>13248</v>
      </c>
      <c r="C3780" s="149" t="s">
        <v>4763</v>
      </c>
      <c r="D3780" s="147" t="s">
        <v>915</v>
      </c>
      <c r="E3780" s="147" t="s">
        <v>519</v>
      </c>
      <c r="F3780" s="147" t="s">
        <v>21</v>
      </c>
      <c r="G3780" s="147" t="s">
        <v>15656</v>
      </c>
      <c r="H3780" s="246">
        <v>2958465</v>
      </c>
      <c r="I3780" s="246">
        <v>1</v>
      </c>
      <c r="J3780" s="147" t="s">
        <v>1406</v>
      </c>
    </row>
    <row r="3781" spans="2:10" x14ac:dyDescent="0.2">
      <c r="B3781" s="148" t="s">
        <v>13248</v>
      </c>
      <c r="C3781" s="149" t="s">
        <v>4764</v>
      </c>
      <c r="D3781" s="147" t="s">
        <v>915</v>
      </c>
      <c r="E3781" s="147" t="s">
        <v>519</v>
      </c>
      <c r="F3781" s="147" t="s">
        <v>21</v>
      </c>
      <c r="G3781" s="147" t="s">
        <v>15656</v>
      </c>
      <c r="H3781" s="246">
        <v>2958465</v>
      </c>
      <c r="I3781" s="246">
        <v>1</v>
      </c>
      <c r="J3781" s="147" t="s">
        <v>1406</v>
      </c>
    </row>
    <row r="3782" spans="2:10" x14ac:dyDescent="0.2">
      <c r="B3782" s="148" t="s">
        <v>13248</v>
      </c>
      <c r="C3782" s="149" t="s">
        <v>4765</v>
      </c>
      <c r="D3782" s="147" t="s">
        <v>915</v>
      </c>
      <c r="E3782" s="147" t="s">
        <v>519</v>
      </c>
      <c r="F3782" s="147" t="s">
        <v>21</v>
      </c>
      <c r="G3782" s="147" t="s">
        <v>15656</v>
      </c>
      <c r="H3782" s="246">
        <v>2958465</v>
      </c>
      <c r="I3782" s="246">
        <v>1</v>
      </c>
      <c r="J3782" s="147" t="s">
        <v>1406</v>
      </c>
    </row>
    <row r="3783" spans="2:10" x14ac:dyDescent="0.2">
      <c r="B3783" s="148" t="s">
        <v>13248</v>
      </c>
      <c r="C3783" s="149" t="s">
        <v>4766</v>
      </c>
      <c r="D3783" s="147" t="s">
        <v>915</v>
      </c>
      <c r="E3783" s="147" t="s">
        <v>519</v>
      </c>
      <c r="F3783" s="147" t="s">
        <v>21</v>
      </c>
      <c r="G3783" s="147" t="s">
        <v>15656</v>
      </c>
      <c r="H3783" s="246">
        <v>2958465</v>
      </c>
      <c r="I3783" s="246">
        <v>1</v>
      </c>
      <c r="J3783" s="147" t="s">
        <v>1406</v>
      </c>
    </row>
    <row r="3784" spans="2:10" x14ac:dyDescent="0.2">
      <c r="B3784" s="148" t="s">
        <v>13248</v>
      </c>
      <c r="C3784" s="149" t="s">
        <v>4767</v>
      </c>
      <c r="D3784" s="147" t="s">
        <v>915</v>
      </c>
      <c r="E3784" s="147" t="s">
        <v>519</v>
      </c>
      <c r="F3784" s="147" t="s">
        <v>21</v>
      </c>
      <c r="G3784" s="147" t="s">
        <v>15656</v>
      </c>
      <c r="H3784" s="246">
        <v>2958465</v>
      </c>
      <c r="I3784" s="246">
        <v>1</v>
      </c>
      <c r="J3784" s="147" t="s">
        <v>1406</v>
      </c>
    </row>
    <row r="3785" spans="2:10" x14ac:dyDescent="0.2">
      <c r="B3785" s="148" t="s">
        <v>13248</v>
      </c>
      <c r="C3785" s="149" t="s">
        <v>4768</v>
      </c>
      <c r="D3785" s="147" t="s">
        <v>915</v>
      </c>
      <c r="E3785" s="147" t="s">
        <v>519</v>
      </c>
      <c r="F3785" s="147" t="s">
        <v>21</v>
      </c>
      <c r="G3785" s="147" t="s">
        <v>15656</v>
      </c>
      <c r="H3785" s="246">
        <v>2958465</v>
      </c>
      <c r="I3785" s="246">
        <v>1</v>
      </c>
      <c r="J3785" s="147" t="s">
        <v>1406</v>
      </c>
    </row>
    <row r="3786" spans="2:10" x14ac:dyDescent="0.2">
      <c r="B3786" s="148" t="s">
        <v>13248</v>
      </c>
      <c r="C3786" s="149" t="s">
        <v>4769</v>
      </c>
      <c r="D3786" s="147" t="s">
        <v>915</v>
      </c>
      <c r="E3786" s="147" t="s">
        <v>519</v>
      </c>
      <c r="F3786" s="147" t="s">
        <v>21</v>
      </c>
      <c r="G3786" s="147" t="s">
        <v>15656</v>
      </c>
      <c r="H3786" s="246">
        <v>2958465</v>
      </c>
      <c r="I3786" s="246">
        <v>1</v>
      </c>
      <c r="J3786" s="147" t="s">
        <v>1406</v>
      </c>
    </row>
    <row r="3787" spans="2:10" x14ac:dyDescent="0.2">
      <c r="B3787" s="148" t="s">
        <v>13248</v>
      </c>
      <c r="C3787" s="149" t="s">
        <v>4770</v>
      </c>
      <c r="D3787" s="147" t="s">
        <v>915</v>
      </c>
      <c r="E3787" s="147" t="s">
        <v>519</v>
      </c>
      <c r="F3787" s="147" t="s">
        <v>21</v>
      </c>
      <c r="G3787" s="147" t="s">
        <v>15656</v>
      </c>
      <c r="H3787" s="246">
        <v>2958465</v>
      </c>
      <c r="I3787" s="246">
        <v>1</v>
      </c>
      <c r="J3787" s="147" t="s">
        <v>1406</v>
      </c>
    </row>
    <row r="3788" spans="2:10" x14ac:dyDescent="0.2">
      <c r="B3788" s="148" t="s">
        <v>13248</v>
      </c>
      <c r="C3788" s="149" t="s">
        <v>14068</v>
      </c>
      <c r="D3788" s="147" t="s">
        <v>915</v>
      </c>
      <c r="E3788" s="147" t="s">
        <v>519</v>
      </c>
      <c r="F3788" s="147" t="s">
        <v>21</v>
      </c>
      <c r="G3788" s="147" t="s">
        <v>15656</v>
      </c>
      <c r="H3788" s="246">
        <v>401768</v>
      </c>
      <c r="I3788" s="246">
        <v>36526</v>
      </c>
      <c r="J3788" s="147" t="s">
        <v>1406</v>
      </c>
    </row>
    <row r="3789" spans="2:10" x14ac:dyDescent="0.2">
      <c r="B3789" s="148" t="s">
        <v>13248</v>
      </c>
      <c r="C3789" s="149" t="s">
        <v>4771</v>
      </c>
      <c r="D3789" s="147" t="s">
        <v>915</v>
      </c>
      <c r="E3789" s="147" t="s">
        <v>519</v>
      </c>
      <c r="F3789" s="147" t="s">
        <v>21</v>
      </c>
      <c r="G3789" s="147" t="s">
        <v>15656</v>
      </c>
      <c r="H3789" s="246">
        <v>2958465</v>
      </c>
      <c r="I3789" s="246">
        <v>1</v>
      </c>
      <c r="J3789" s="147" t="s">
        <v>1406</v>
      </c>
    </row>
    <row r="3790" spans="2:10" x14ac:dyDescent="0.2">
      <c r="B3790" s="148" t="s">
        <v>13248</v>
      </c>
      <c r="C3790" s="149" t="s">
        <v>4772</v>
      </c>
      <c r="D3790" s="147" t="s">
        <v>915</v>
      </c>
      <c r="E3790" s="147" t="s">
        <v>519</v>
      </c>
      <c r="F3790" s="147" t="s">
        <v>21</v>
      </c>
      <c r="G3790" s="147" t="s">
        <v>15656</v>
      </c>
      <c r="H3790" s="246">
        <v>2958465</v>
      </c>
      <c r="I3790" s="246">
        <v>1</v>
      </c>
      <c r="J3790" s="147" t="s">
        <v>1406</v>
      </c>
    </row>
    <row r="3791" spans="2:10" x14ac:dyDescent="0.2">
      <c r="B3791" s="148" t="s">
        <v>13248</v>
      </c>
      <c r="C3791" s="149" t="s">
        <v>4775</v>
      </c>
      <c r="D3791" s="147" t="s">
        <v>915</v>
      </c>
      <c r="E3791" s="147" t="s">
        <v>519</v>
      </c>
      <c r="F3791" s="147" t="s">
        <v>21</v>
      </c>
      <c r="G3791" s="147" t="s">
        <v>15656</v>
      </c>
      <c r="H3791" s="246">
        <v>2958465</v>
      </c>
      <c r="I3791" s="246">
        <v>1</v>
      </c>
      <c r="J3791" s="147" t="s">
        <v>1406</v>
      </c>
    </row>
    <row r="3792" spans="2:10" x14ac:dyDescent="0.2">
      <c r="B3792" s="148" t="s">
        <v>13248</v>
      </c>
      <c r="C3792" s="149" t="s">
        <v>4762</v>
      </c>
      <c r="D3792" s="147" t="s">
        <v>915</v>
      </c>
      <c r="E3792" s="147" t="s">
        <v>519</v>
      </c>
      <c r="F3792" s="147" t="s">
        <v>21</v>
      </c>
      <c r="G3792" s="147" t="s">
        <v>15656</v>
      </c>
      <c r="H3792" s="246">
        <v>2958465</v>
      </c>
      <c r="I3792" s="246">
        <v>1</v>
      </c>
      <c r="J3792" s="147" t="s">
        <v>1406</v>
      </c>
    </row>
    <row r="3793" spans="2:10" x14ac:dyDescent="0.2">
      <c r="B3793" s="148" t="s">
        <v>13248</v>
      </c>
      <c r="C3793" s="149" t="s">
        <v>4774</v>
      </c>
      <c r="D3793" s="147" t="s">
        <v>915</v>
      </c>
      <c r="E3793" s="147" t="s">
        <v>519</v>
      </c>
      <c r="F3793" s="147" t="s">
        <v>21</v>
      </c>
      <c r="G3793" s="147" t="s">
        <v>15656</v>
      </c>
      <c r="H3793" s="246">
        <v>2958465</v>
      </c>
      <c r="I3793" s="246">
        <v>1</v>
      </c>
      <c r="J3793" s="147" t="s">
        <v>1406</v>
      </c>
    </row>
    <row r="3794" spans="2:10" x14ac:dyDescent="0.2">
      <c r="B3794" s="148" t="s">
        <v>13248</v>
      </c>
      <c r="C3794" s="149" t="s">
        <v>4773</v>
      </c>
      <c r="D3794" s="147" t="s">
        <v>915</v>
      </c>
      <c r="E3794" s="147" t="s">
        <v>519</v>
      </c>
      <c r="F3794" s="147" t="s">
        <v>21</v>
      </c>
      <c r="G3794" s="147" t="s">
        <v>15656</v>
      </c>
      <c r="H3794" s="246">
        <v>2958465</v>
      </c>
      <c r="I3794" s="246">
        <v>1</v>
      </c>
      <c r="J3794" s="147" t="s">
        <v>1406</v>
      </c>
    </row>
    <row r="3795" spans="2:10" x14ac:dyDescent="0.2">
      <c r="B3795" s="148" t="s">
        <v>13248</v>
      </c>
      <c r="C3795" s="149" t="s">
        <v>4759</v>
      </c>
      <c r="D3795" s="147" t="s">
        <v>915</v>
      </c>
      <c r="E3795" s="147" t="s">
        <v>519</v>
      </c>
      <c r="F3795" s="147" t="s">
        <v>21</v>
      </c>
      <c r="G3795" s="147" t="s">
        <v>15656</v>
      </c>
      <c r="H3795" s="246">
        <v>2958465</v>
      </c>
      <c r="I3795" s="246">
        <v>1</v>
      </c>
      <c r="J3795" s="147" t="s">
        <v>1406</v>
      </c>
    </row>
    <row r="3796" spans="2:10" x14ac:dyDescent="0.2">
      <c r="B3796" s="148" t="s">
        <v>13248</v>
      </c>
      <c r="C3796" s="149" t="s">
        <v>4758</v>
      </c>
      <c r="D3796" s="147" t="s">
        <v>915</v>
      </c>
      <c r="E3796" s="147" t="s">
        <v>519</v>
      </c>
      <c r="F3796" s="147" t="s">
        <v>21</v>
      </c>
      <c r="G3796" s="147" t="s">
        <v>15656</v>
      </c>
      <c r="H3796" s="246">
        <v>2958465</v>
      </c>
      <c r="I3796" s="246">
        <v>1</v>
      </c>
      <c r="J3796" s="147" t="s">
        <v>1406</v>
      </c>
    </row>
    <row r="3797" spans="2:10" x14ac:dyDescent="0.2">
      <c r="B3797" s="148" t="s">
        <v>13248</v>
      </c>
      <c r="C3797" s="149" t="s">
        <v>4761</v>
      </c>
      <c r="D3797" s="147" t="s">
        <v>915</v>
      </c>
      <c r="E3797" s="147" t="s">
        <v>519</v>
      </c>
      <c r="F3797" s="147" t="s">
        <v>21</v>
      </c>
      <c r="G3797" s="147" t="s">
        <v>15656</v>
      </c>
      <c r="H3797" s="246">
        <v>2958465</v>
      </c>
      <c r="I3797" s="246">
        <v>1</v>
      </c>
      <c r="J3797" s="147" t="s">
        <v>1406</v>
      </c>
    </row>
    <row r="3798" spans="2:10" x14ac:dyDescent="0.2">
      <c r="B3798" s="148" t="s">
        <v>13248</v>
      </c>
      <c r="C3798" s="149" t="s">
        <v>4760</v>
      </c>
      <c r="D3798" s="147" t="s">
        <v>915</v>
      </c>
      <c r="E3798" s="147" t="s">
        <v>519</v>
      </c>
      <c r="F3798" s="147" t="s">
        <v>21</v>
      </c>
      <c r="G3798" s="147" t="s">
        <v>15656</v>
      </c>
      <c r="H3798" s="246">
        <v>2958465</v>
      </c>
      <c r="I3798" s="246">
        <v>1</v>
      </c>
      <c r="J3798" s="147" t="s">
        <v>1406</v>
      </c>
    </row>
    <row r="3799" spans="2:10" x14ac:dyDescent="0.2">
      <c r="B3799" s="148" t="s">
        <v>13248</v>
      </c>
      <c r="C3799" s="149" t="s">
        <v>4781</v>
      </c>
      <c r="D3799" s="147" t="s">
        <v>915</v>
      </c>
      <c r="E3799" s="147" t="s">
        <v>520</v>
      </c>
      <c r="F3799" s="147" t="s">
        <v>21</v>
      </c>
      <c r="G3799" s="147" t="s">
        <v>15657</v>
      </c>
      <c r="H3799" s="246">
        <v>2958465</v>
      </c>
      <c r="I3799" s="246">
        <v>1</v>
      </c>
      <c r="J3799" s="147" t="s">
        <v>1406</v>
      </c>
    </row>
    <row r="3800" spans="2:10" x14ac:dyDescent="0.2">
      <c r="B3800" s="148" t="s">
        <v>13248</v>
      </c>
      <c r="C3800" s="149" t="s">
        <v>4782</v>
      </c>
      <c r="D3800" s="147" t="s">
        <v>915</v>
      </c>
      <c r="E3800" s="147" t="s">
        <v>520</v>
      </c>
      <c r="F3800" s="147" t="s">
        <v>21</v>
      </c>
      <c r="G3800" s="147" t="s">
        <v>15657</v>
      </c>
      <c r="H3800" s="246">
        <v>2958465</v>
      </c>
      <c r="I3800" s="246">
        <v>1</v>
      </c>
      <c r="J3800" s="147" t="s">
        <v>1406</v>
      </c>
    </row>
    <row r="3801" spans="2:10" x14ac:dyDescent="0.2">
      <c r="B3801" s="148" t="s">
        <v>13248</v>
      </c>
      <c r="C3801" s="149" t="s">
        <v>4783</v>
      </c>
      <c r="D3801" s="147" t="s">
        <v>915</v>
      </c>
      <c r="E3801" s="147" t="s">
        <v>520</v>
      </c>
      <c r="F3801" s="147" t="s">
        <v>21</v>
      </c>
      <c r="G3801" s="147" t="s">
        <v>15657</v>
      </c>
      <c r="H3801" s="246">
        <v>2958465</v>
      </c>
      <c r="I3801" s="246">
        <v>1</v>
      </c>
      <c r="J3801" s="147" t="s">
        <v>1406</v>
      </c>
    </row>
    <row r="3802" spans="2:10" x14ac:dyDescent="0.2">
      <c r="B3802" s="148" t="s">
        <v>13248</v>
      </c>
      <c r="C3802" s="149" t="s">
        <v>4784</v>
      </c>
      <c r="D3802" s="147" t="s">
        <v>915</v>
      </c>
      <c r="E3802" s="147" t="s">
        <v>520</v>
      </c>
      <c r="F3802" s="147" t="s">
        <v>21</v>
      </c>
      <c r="G3802" s="147" t="s">
        <v>15657</v>
      </c>
      <c r="H3802" s="246">
        <v>2958465</v>
      </c>
      <c r="I3802" s="246">
        <v>1</v>
      </c>
      <c r="J3802" s="147" t="s">
        <v>1406</v>
      </c>
    </row>
    <row r="3803" spans="2:10" x14ac:dyDescent="0.2">
      <c r="B3803" s="148" t="s">
        <v>13248</v>
      </c>
      <c r="C3803" s="149" t="s">
        <v>4785</v>
      </c>
      <c r="D3803" s="147" t="s">
        <v>915</v>
      </c>
      <c r="E3803" s="147" t="s">
        <v>520</v>
      </c>
      <c r="F3803" s="147" t="s">
        <v>21</v>
      </c>
      <c r="G3803" s="147" t="s">
        <v>15657</v>
      </c>
      <c r="H3803" s="246">
        <v>2958465</v>
      </c>
      <c r="I3803" s="246">
        <v>1</v>
      </c>
      <c r="J3803" s="147" t="s">
        <v>1406</v>
      </c>
    </row>
    <row r="3804" spans="2:10" x14ac:dyDescent="0.2">
      <c r="B3804" s="148" t="s">
        <v>13248</v>
      </c>
      <c r="C3804" s="149" t="s">
        <v>4786</v>
      </c>
      <c r="D3804" s="147" t="s">
        <v>915</v>
      </c>
      <c r="E3804" s="147" t="s">
        <v>520</v>
      </c>
      <c r="F3804" s="147" t="s">
        <v>21</v>
      </c>
      <c r="G3804" s="147" t="s">
        <v>15657</v>
      </c>
      <c r="H3804" s="246">
        <v>2958465</v>
      </c>
      <c r="I3804" s="246">
        <v>1</v>
      </c>
      <c r="J3804" s="147" t="s">
        <v>1406</v>
      </c>
    </row>
    <row r="3805" spans="2:10" x14ac:dyDescent="0.2">
      <c r="B3805" s="148" t="s">
        <v>13248</v>
      </c>
      <c r="C3805" s="149" t="s">
        <v>4787</v>
      </c>
      <c r="D3805" s="147" t="s">
        <v>915</v>
      </c>
      <c r="E3805" s="147" t="s">
        <v>520</v>
      </c>
      <c r="F3805" s="147" t="s">
        <v>21</v>
      </c>
      <c r="G3805" s="147" t="s">
        <v>15657</v>
      </c>
      <c r="H3805" s="246">
        <v>2958465</v>
      </c>
      <c r="I3805" s="246">
        <v>1</v>
      </c>
      <c r="J3805" s="147" t="s">
        <v>1406</v>
      </c>
    </row>
    <row r="3806" spans="2:10" x14ac:dyDescent="0.2">
      <c r="B3806" s="148" t="s">
        <v>13248</v>
      </c>
      <c r="C3806" s="149" t="s">
        <v>4788</v>
      </c>
      <c r="D3806" s="147" t="s">
        <v>915</v>
      </c>
      <c r="E3806" s="147" t="s">
        <v>520</v>
      </c>
      <c r="F3806" s="147" t="s">
        <v>21</v>
      </c>
      <c r="G3806" s="147" t="s">
        <v>15657</v>
      </c>
      <c r="H3806" s="246">
        <v>2958465</v>
      </c>
      <c r="I3806" s="246">
        <v>1</v>
      </c>
      <c r="J3806" s="147" t="s">
        <v>1406</v>
      </c>
    </row>
    <row r="3807" spans="2:10" x14ac:dyDescent="0.2">
      <c r="B3807" s="148" t="s">
        <v>13248</v>
      </c>
      <c r="C3807" s="149" t="s">
        <v>4789</v>
      </c>
      <c r="D3807" s="147" t="s">
        <v>915</v>
      </c>
      <c r="E3807" s="147" t="s">
        <v>520</v>
      </c>
      <c r="F3807" s="147" t="s">
        <v>21</v>
      </c>
      <c r="G3807" s="147" t="s">
        <v>15657</v>
      </c>
      <c r="H3807" s="246">
        <v>2958465</v>
      </c>
      <c r="I3807" s="246">
        <v>1</v>
      </c>
      <c r="J3807" s="147" t="s">
        <v>1406</v>
      </c>
    </row>
    <row r="3808" spans="2:10" x14ac:dyDescent="0.2">
      <c r="B3808" s="148" t="s">
        <v>13248</v>
      </c>
      <c r="C3808" s="149" t="s">
        <v>4790</v>
      </c>
      <c r="D3808" s="147" t="s">
        <v>915</v>
      </c>
      <c r="E3808" s="147" t="s">
        <v>520</v>
      </c>
      <c r="F3808" s="147" t="s">
        <v>21</v>
      </c>
      <c r="G3808" s="147" t="s">
        <v>15657</v>
      </c>
      <c r="H3808" s="246">
        <v>2958465</v>
      </c>
      <c r="I3808" s="246">
        <v>1</v>
      </c>
      <c r="J3808" s="147" t="s">
        <v>1406</v>
      </c>
    </row>
    <row r="3809" spans="2:10" x14ac:dyDescent="0.2">
      <c r="B3809" s="148" t="s">
        <v>13248</v>
      </c>
      <c r="C3809" s="149" t="s">
        <v>4793</v>
      </c>
      <c r="D3809" s="147" t="s">
        <v>915</v>
      </c>
      <c r="E3809" s="147" t="s">
        <v>520</v>
      </c>
      <c r="F3809" s="147" t="s">
        <v>21</v>
      </c>
      <c r="G3809" s="147" t="s">
        <v>15657</v>
      </c>
      <c r="H3809" s="246">
        <v>2958465</v>
      </c>
      <c r="I3809" s="246">
        <v>1</v>
      </c>
      <c r="J3809" s="147" t="s">
        <v>1406</v>
      </c>
    </row>
    <row r="3810" spans="2:10" x14ac:dyDescent="0.2">
      <c r="B3810" s="148" t="s">
        <v>13248</v>
      </c>
      <c r="C3810" s="149" t="s">
        <v>4780</v>
      </c>
      <c r="D3810" s="147" t="s">
        <v>915</v>
      </c>
      <c r="E3810" s="147" t="s">
        <v>520</v>
      </c>
      <c r="F3810" s="147" t="s">
        <v>21</v>
      </c>
      <c r="G3810" s="147" t="s">
        <v>15657</v>
      </c>
      <c r="H3810" s="246">
        <v>2958465</v>
      </c>
      <c r="I3810" s="246">
        <v>1</v>
      </c>
      <c r="J3810" s="147" t="s">
        <v>1406</v>
      </c>
    </row>
    <row r="3811" spans="2:10" x14ac:dyDescent="0.2">
      <c r="B3811" s="148" t="s">
        <v>13248</v>
      </c>
      <c r="C3811" s="149" t="s">
        <v>4792</v>
      </c>
      <c r="D3811" s="147" t="s">
        <v>915</v>
      </c>
      <c r="E3811" s="147" t="s">
        <v>520</v>
      </c>
      <c r="F3811" s="147" t="s">
        <v>21</v>
      </c>
      <c r="G3811" s="147" t="s">
        <v>15657</v>
      </c>
      <c r="H3811" s="246">
        <v>2958465</v>
      </c>
      <c r="I3811" s="246">
        <v>1</v>
      </c>
      <c r="J3811" s="147" t="s">
        <v>1406</v>
      </c>
    </row>
    <row r="3812" spans="2:10" x14ac:dyDescent="0.2">
      <c r="B3812" s="148" t="s">
        <v>13248</v>
      </c>
      <c r="C3812" s="149" t="s">
        <v>4791</v>
      </c>
      <c r="D3812" s="147" t="s">
        <v>915</v>
      </c>
      <c r="E3812" s="147" t="s">
        <v>520</v>
      </c>
      <c r="F3812" s="147" t="s">
        <v>21</v>
      </c>
      <c r="G3812" s="147" t="s">
        <v>15657</v>
      </c>
      <c r="H3812" s="246">
        <v>2958465</v>
      </c>
      <c r="I3812" s="246">
        <v>1</v>
      </c>
      <c r="J3812" s="147" t="s">
        <v>1406</v>
      </c>
    </row>
    <row r="3813" spans="2:10" x14ac:dyDescent="0.2">
      <c r="B3813" s="148" t="s">
        <v>13248</v>
      </c>
      <c r="C3813" s="149" t="s">
        <v>4777</v>
      </c>
      <c r="D3813" s="147" t="s">
        <v>915</v>
      </c>
      <c r="E3813" s="147" t="s">
        <v>520</v>
      </c>
      <c r="F3813" s="147" t="s">
        <v>21</v>
      </c>
      <c r="G3813" s="147" t="s">
        <v>15657</v>
      </c>
      <c r="H3813" s="246">
        <v>2958465</v>
      </c>
      <c r="I3813" s="246">
        <v>1</v>
      </c>
      <c r="J3813" s="147" t="s">
        <v>1406</v>
      </c>
    </row>
    <row r="3814" spans="2:10" x14ac:dyDescent="0.2">
      <c r="B3814" s="148" t="s">
        <v>13248</v>
      </c>
      <c r="C3814" s="149" t="s">
        <v>4776</v>
      </c>
      <c r="D3814" s="147" t="s">
        <v>915</v>
      </c>
      <c r="E3814" s="147" t="s">
        <v>520</v>
      </c>
      <c r="F3814" s="147" t="s">
        <v>21</v>
      </c>
      <c r="G3814" s="147" t="s">
        <v>15657</v>
      </c>
      <c r="H3814" s="246">
        <v>2958465</v>
      </c>
      <c r="I3814" s="246">
        <v>1</v>
      </c>
      <c r="J3814" s="147" t="s">
        <v>1406</v>
      </c>
    </row>
    <row r="3815" spans="2:10" x14ac:dyDescent="0.2">
      <c r="B3815" s="148" t="s">
        <v>13248</v>
      </c>
      <c r="C3815" s="149" t="s">
        <v>4779</v>
      </c>
      <c r="D3815" s="147" t="s">
        <v>915</v>
      </c>
      <c r="E3815" s="147" t="s">
        <v>520</v>
      </c>
      <c r="F3815" s="147" t="s">
        <v>21</v>
      </c>
      <c r="G3815" s="147" t="s">
        <v>15657</v>
      </c>
      <c r="H3815" s="246">
        <v>2958465</v>
      </c>
      <c r="I3815" s="246">
        <v>1</v>
      </c>
      <c r="J3815" s="147" t="s">
        <v>1406</v>
      </c>
    </row>
    <row r="3816" spans="2:10" x14ac:dyDescent="0.2">
      <c r="B3816" s="148" t="s">
        <v>13248</v>
      </c>
      <c r="C3816" s="149" t="s">
        <v>4778</v>
      </c>
      <c r="D3816" s="147" t="s">
        <v>915</v>
      </c>
      <c r="E3816" s="147" t="s">
        <v>520</v>
      </c>
      <c r="F3816" s="147" t="s">
        <v>21</v>
      </c>
      <c r="G3816" s="147" t="s">
        <v>15657</v>
      </c>
      <c r="H3816" s="246">
        <v>2958465</v>
      </c>
      <c r="I3816" s="246">
        <v>1</v>
      </c>
      <c r="J3816" s="147" t="s">
        <v>1406</v>
      </c>
    </row>
    <row r="3817" spans="2:10" x14ac:dyDescent="0.2">
      <c r="B3817" s="148" t="s">
        <v>13248</v>
      </c>
      <c r="C3817" s="149" t="s">
        <v>4817</v>
      </c>
      <c r="D3817" s="147" t="s">
        <v>915</v>
      </c>
      <c r="E3817" s="147" t="s">
        <v>521</v>
      </c>
      <c r="F3817" s="147" t="s">
        <v>21</v>
      </c>
      <c r="G3817" s="147" t="s">
        <v>15658</v>
      </c>
      <c r="H3817" s="246">
        <v>2958465</v>
      </c>
      <c r="I3817" s="246">
        <v>1</v>
      </c>
      <c r="J3817" s="147" t="s">
        <v>1406</v>
      </c>
    </row>
    <row r="3818" spans="2:10" x14ac:dyDescent="0.2">
      <c r="B3818" s="148" t="s">
        <v>13248</v>
      </c>
      <c r="C3818" s="149" t="s">
        <v>4818</v>
      </c>
      <c r="D3818" s="147" t="s">
        <v>915</v>
      </c>
      <c r="E3818" s="147" t="s">
        <v>521</v>
      </c>
      <c r="F3818" s="147" t="s">
        <v>21</v>
      </c>
      <c r="G3818" s="147" t="s">
        <v>15658</v>
      </c>
      <c r="H3818" s="246">
        <v>2958465</v>
      </c>
      <c r="I3818" s="246">
        <v>1</v>
      </c>
      <c r="J3818" s="147" t="s">
        <v>1406</v>
      </c>
    </row>
    <row r="3819" spans="2:10" x14ac:dyDescent="0.2">
      <c r="B3819" s="148" t="s">
        <v>13248</v>
      </c>
      <c r="C3819" s="149" t="s">
        <v>4819</v>
      </c>
      <c r="D3819" s="147" t="s">
        <v>915</v>
      </c>
      <c r="E3819" s="147" t="s">
        <v>521</v>
      </c>
      <c r="F3819" s="147" t="s">
        <v>21</v>
      </c>
      <c r="G3819" s="147" t="s">
        <v>15658</v>
      </c>
      <c r="H3819" s="246">
        <v>2958465</v>
      </c>
      <c r="I3819" s="246">
        <v>1</v>
      </c>
      <c r="J3819" s="147" t="s">
        <v>1406</v>
      </c>
    </row>
    <row r="3820" spans="2:10" x14ac:dyDescent="0.2">
      <c r="B3820" s="148" t="s">
        <v>13248</v>
      </c>
      <c r="C3820" s="149" t="s">
        <v>4820</v>
      </c>
      <c r="D3820" s="147" t="s">
        <v>915</v>
      </c>
      <c r="E3820" s="147" t="s">
        <v>521</v>
      </c>
      <c r="F3820" s="147" t="s">
        <v>21</v>
      </c>
      <c r="G3820" s="147" t="s">
        <v>15658</v>
      </c>
      <c r="H3820" s="246">
        <v>2958465</v>
      </c>
      <c r="I3820" s="246">
        <v>1</v>
      </c>
      <c r="J3820" s="147" t="s">
        <v>1406</v>
      </c>
    </row>
    <row r="3821" spans="2:10" x14ac:dyDescent="0.2">
      <c r="B3821" s="148" t="s">
        <v>13248</v>
      </c>
      <c r="C3821" s="149" t="s">
        <v>4821</v>
      </c>
      <c r="D3821" s="147" t="s">
        <v>915</v>
      </c>
      <c r="E3821" s="147" t="s">
        <v>521</v>
      </c>
      <c r="F3821" s="147" t="s">
        <v>21</v>
      </c>
      <c r="G3821" s="147" t="s">
        <v>15658</v>
      </c>
      <c r="H3821" s="246">
        <v>2958465</v>
      </c>
      <c r="I3821" s="246">
        <v>1</v>
      </c>
      <c r="J3821" s="147" t="s">
        <v>1406</v>
      </c>
    </row>
    <row r="3822" spans="2:10" x14ac:dyDescent="0.2">
      <c r="B3822" s="148" t="s">
        <v>13248</v>
      </c>
      <c r="C3822" s="149" t="s">
        <v>4822</v>
      </c>
      <c r="D3822" s="147" t="s">
        <v>915</v>
      </c>
      <c r="E3822" s="147" t="s">
        <v>521</v>
      </c>
      <c r="F3822" s="147" t="s">
        <v>21</v>
      </c>
      <c r="G3822" s="147" t="s">
        <v>15658</v>
      </c>
      <c r="H3822" s="246">
        <v>2958465</v>
      </c>
      <c r="I3822" s="246">
        <v>1</v>
      </c>
      <c r="J3822" s="147" t="s">
        <v>1406</v>
      </c>
    </row>
    <row r="3823" spans="2:10" x14ac:dyDescent="0.2">
      <c r="B3823" s="148" t="s">
        <v>13248</v>
      </c>
      <c r="C3823" s="149" t="s">
        <v>4823</v>
      </c>
      <c r="D3823" s="147" t="s">
        <v>915</v>
      </c>
      <c r="E3823" s="147" t="s">
        <v>521</v>
      </c>
      <c r="F3823" s="147" t="s">
        <v>21</v>
      </c>
      <c r="G3823" s="147" t="s">
        <v>15658</v>
      </c>
      <c r="H3823" s="246">
        <v>2958465</v>
      </c>
      <c r="I3823" s="246">
        <v>1</v>
      </c>
      <c r="J3823" s="147" t="s">
        <v>1406</v>
      </c>
    </row>
    <row r="3824" spans="2:10" x14ac:dyDescent="0.2">
      <c r="B3824" s="148" t="s">
        <v>13248</v>
      </c>
      <c r="C3824" s="149" t="s">
        <v>4824</v>
      </c>
      <c r="D3824" s="147" t="s">
        <v>915</v>
      </c>
      <c r="E3824" s="147" t="s">
        <v>521</v>
      </c>
      <c r="F3824" s="147" t="s">
        <v>21</v>
      </c>
      <c r="G3824" s="147" t="s">
        <v>15658</v>
      </c>
      <c r="H3824" s="246">
        <v>2958465</v>
      </c>
      <c r="I3824" s="246">
        <v>1</v>
      </c>
      <c r="J3824" s="147" t="s">
        <v>1406</v>
      </c>
    </row>
    <row r="3825" spans="2:10" x14ac:dyDescent="0.2">
      <c r="B3825" s="148" t="s">
        <v>13248</v>
      </c>
      <c r="C3825" s="149" t="s">
        <v>4825</v>
      </c>
      <c r="D3825" s="147" t="s">
        <v>915</v>
      </c>
      <c r="E3825" s="147" t="s">
        <v>521</v>
      </c>
      <c r="F3825" s="147" t="s">
        <v>21</v>
      </c>
      <c r="G3825" s="147" t="s">
        <v>15658</v>
      </c>
      <c r="H3825" s="246">
        <v>2958465</v>
      </c>
      <c r="I3825" s="246">
        <v>1</v>
      </c>
      <c r="J3825" s="147" t="s">
        <v>1406</v>
      </c>
    </row>
    <row r="3826" spans="2:10" x14ac:dyDescent="0.2">
      <c r="B3826" s="148" t="s">
        <v>13248</v>
      </c>
      <c r="C3826" s="149" t="s">
        <v>4826</v>
      </c>
      <c r="D3826" s="147" t="s">
        <v>915</v>
      </c>
      <c r="E3826" s="147" t="s">
        <v>521</v>
      </c>
      <c r="F3826" s="147" t="s">
        <v>21</v>
      </c>
      <c r="G3826" s="147" t="s">
        <v>15658</v>
      </c>
      <c r="H3826" s="246">
        <v>2958465</v>
      </c>
      <c r="I3826" s="246">
        <v>1</v>
      </c>
      <c r="J3826" s="147" t="s">
        <v>1406</v>
      </c>
    </row>
    <row r="3827" spans="2:10" x14ac:dyDescent="0.2">
      <c r="B3827" s="148" t="s">
        <v>13248</v>
      </c>
      <c r="C3827" s="149" t="s">
        <v>4829</v>
      </c>
      <c r="D3827" s="147" t="s">
        <v>915</v>
      </c>
      <c r="E3827" s="147" t="s">
        <v>521</v>
      </c>
      <c r="F3827" s="147" t="s">
        <v>21</v>
      </c>
      <c r="G3827" s="147" t="s">
        <v>15658</v>
      </c>
      <c r="H3827" s="246">
        <v>2958465</v>
      </c>
      <c r="I3827" s="246">
        <v>1</v>
      </c>
      <c r="J3827" s="147" t="s">
        <v>1406</v>
      </c>
    </row>
    <row r="3828" spans="2:10" x14ac:dyDescent="0.2">
      <c r="B3828" s="148" t="s">
        <v>13248</v>
      </c>
      <c r="C3828" s="149" t="s">
        <v>4816</v>
      </c>
      <c r="D3828" s="147" t="s">
        <v>915</v>
      </c>
      <c r="E3828" s="147" t="s">
        <v>521</v>
      </c>
      <c r="F3828" s="147" t="s">
        <v>21</v>
      </c>
      <c r="G3828" s="147" t="s">
        <v>15658</v>
      </c>
      <c r="H3828" s="246">
        <v>2958465</v>
      </c>
      <c r="I3828" s="246">
        <v>1</v>
      </c>
      <c r="J3828" s="147" t="s">
        <v>1406</v>
      </c>
    </row>
    <row r="3829" spans="2:10" x14ac:dyDescent="0.2">
      <c r="B3829" s="148" t="s">
        <v>13248</v>
      </c>
      <c r="C3829" s="149" t="s">
        <v>4828</v>
      </c>
      <c r="D3829" s="147" t="s">
        <v>915</v>
      </c>
      <c r="E3829" s="147" t="s">
        <v>521</v>
      </c>
      <c r="F3829" s="147" t="s">
        <v>21</v>
      </c>
      <c r="G3829" s="147" t="s">
        <v>15658</v>
      </c>
      <c r="H3829" s="246">
        <v>2958465</v>
      </c>
      <c r="I3829" s="246">
        <v>1</v>
      </c>
      <c r="J3829" s="147" t="s">
        <v>1406</v>
      </c>
    </row>
    <row r="3830" spans="2:10" x14ac:dyDescent="0.2">
      <c r="B3830" s="148" t="s">
        <v>13248</v>
      </c>
      <c r="C3830" s="149" t="s">
        <v>4827</v>
      </c>
      <c r="D3830" s="147" t="s">
        <v>915</v>
      </c>
      <c r="E3830" s="147" t="s">
        <v>521</v>
      </c>
      <c r="F3830" s="147" t="s">
        <v>21</v>
      </c>
      <c r="G3830" s="147" t="s">
        <v>15658</v>
      </c>
      <c r="H3830" s="246">
        <v>2958465</v>
      </c>
      <c r="I3830" s="246">
        <v>1</v>
      </c>
      <c r="J3830" s="147" t="s">
        <v>1406</v>
      </c>
    </row>
    <row r="3831" spans="2:10" x14ac:dyDescent="0.2">
      <c r="B3831" s="148" t="s">
        <v>13248</v>
      </c>
      <c r="C3831" s="149" t="s">
        <v>4813</v>
      </c>
      <c r="D3831" s="147" t="s">
        <v>915</v>
      </c>
      <c r="E3831" s="147" t="s">
        <v>521</v>
      </c>
      <c r="F3831" s="147" t="s">
        <v>21</v>
      </c>
      <c r="G3831" s="147" t="s">
        <v>15658</v>
      </c>
      <c r="H3831" s="246">
        <v>2958465</v>
      </c>
      <c r="I3831" s="246">
        <v>1</v>
      </c>
      <c r="J3831" s="147" t="s">
        <v>1406</v>
      </c>
    </row>
    <row r="3832" spans="2:10" x14ac:dyDescent="0.2">
      <c r="B3832" s="148" t="s">
        <v>13248</v>
      </c>
      <c r="C3832" s="149" t="s">
        <v>4812</v>
      </c>
      <c r="D3832" s="147" t="s">
        <v>915</v>
      </c>
      <c r="E3832" s="147" t="s">
        <v>521</v>
      </c>
      <c r="F3832" s="147" t="s">
        <v>21</v>
      </c>
      <c r="G3832" s="147" t="s">
        <v>15658</v>
      </c>
      <c r="H3832" s="246">
        <v>2958465</v>
      </c>
      <c r="I3832" s="246">
        <v>1</v>
      </c>
      <c r="J3832" s="147" t="s">
        <v>1406</v>
      </c>
    </row>
    <row r="3833" spans="2:10" x14ac:dyDescent="0.2">
      <c r="B3833" s="148" t="s">
        <v>13248</v>
      </c>
      <c r="C3833" s="149" t="s">
        <v>4815</v>
      </c>
      <c r="D3833" s="147" t="s">
        <v>915</v>
      </c>
      <c r="E3833" s="147" t="s">
        <v>521</v>
      </c>
      <c r="F3833" s="147" t="s">
        <v>21</v>
      </c>
      <c r="G3833" s="147" t="s">
        <v>15658</v>
      </c>
      <c r="H3833" s="246">
        <v>2958465</v>
      </c>
      <c r="I3833" s="246">
        <v>1</v>
      </c>
      <c r="J3833" s="147" t="s">
        <v>1406</v>
      </c>
    </row>
    <row r="3834" spans="2:10" x14ac:dyDescent="0.2">
      <c r="B3834" s="148" t="s">
        <v>13248</v>
      </c>
      <c r="C3834" s="149" t="s">
        <v>4814</v>
      </c>
      <c r="D3834" s="147" t="s">
        <v>915</v>
      </c>
      <c r="E3834" s="147" t="s">
        <v>521</v>
      </c>
      <c r="F3834" s="147" t="s">
        <v>21</v>
      </c>
      <c r="G3834" s="147" t="s">
        <v>15658</v>
      </c>
      <c r="H3834" s="246">
        <v>2958465</v>
      </c>
      <c r="I3834" s="246">
        <v>1</v>
      </c>
      <c r="J3834" s="147" t="s">
        <v>1406</v>
      </c>
    </row>
    <row r="3835" spans="2:10" x14ac:dyDescent="0.2">
      <c r="B3835" s="148" t="s">
        <v>13248</v>
      </c>
      <c r="C3835" s="149" t="s">
        <v>4835</v>
      </c>
      <c r="D3835" s="147" t="s">
        <v>915</v>
      </c>
      <c r="E3835" s="147" t="s">
        <v>522</v>
      </c>
      <c r="F3835" s="147" t="s">
        <v>21</v>
      </c>
      <c r="G3835" s="147" t="s">
        <v>15659</v>
      </c>
      <c r="H3835" s="246">
        <v>2958465</v>
      </c>
      <c r="I3835" s="246">
        <v>1</v>
      </c>
      <c r="J3835" s="147" t="s">
        <v>1406</v>
      </c>
    </row>
    <row r="3836" spans="2:10" x14ac:dyDescent="0.2">
      <c r="B3836" s="148" t="s">
        <v>13248</v>
      </c>
      <c r="C3836" s="149" t="s">
        <v>4836</v>
      </c>
      <c r="D3836" s="147" t="s">
        <v>915</v>
      </c>
      <c r="E3836" s="147" t="s">
        <v>522</v>
      </c>
      <c r="F3836" s="147" t="s">
        <v>21</v>
      </c>
      <c r="G3836" s="147" t="s">
        <v>15659</v>
      </c>
      <c r="H3836" s="246">
        <v>2958465</v>
      </c>
      <c r="I3836" s="246">
        <v>1</v>
      </c>
      <c r="J3836" s="147" t="s">
        <v>1406</v>
      </c>
    </row>
    <row r="3837" spans="2:10" x14ac:dyDescent="0.2">
      <c r="B3837" s="148" t="s">
        <v>13248</v>
      </c>
      <c r="C3837" s="149" t="s">
        <v>4837</v>
      </c>
      <c r="D3837" s="147" t="s">
        <v>915</v>
      </c>
      <c r="E3837" s="147" t="s">
        <v>522</v>
      </c>
      <c r="F3837" s="147" t="s">
        <v>21</v>
      </c>
      <c r="G3837" s="147" t="s">
        <v>15659</v>
      </c>
      <c r="H3837" s="246">
        <v>2958465</v>
      </c>
      <c r="I3837" s="246">
        <v>1</v>
      </c>
      <c r="J3837" s="147" t="s">
        <v>1406</v>
      </c>
    </row>
    <row r="3838" spans="2:10" x14ac:dyDescent="0.2">
      <c r="B3838" s="148" t="s">
        <v>13248</v>
      </c>
      <c r="C3838" s="149" t="s">
        <v>4838</v>
      </c>
      <c r="D3838" s="147" t="s">
        <v>915</v>
      </c>
      <c r="E3838" s="147" t="s">
        <v>522</v>
      </c>
      <c r="F3838" s="147" t="s">
        <v>21</v>
      </c>
      <c r="G3838" s="147" t="s">
        <v>15659</v>
      </c>
      <c r="H3838" s="246">
        <v>2958465</v>
      </c>
      <c r="I3838" s="246">
        <v>1</v>
      </c>
      <c r="J3838" s="147" t="s">
        <v>1406</v>
      </c>
    </row>
    <row r="3839" spans="2:10" x14ac:dyDescent="0.2">
      <c r="B3839" s="148" t="s">
        <v>13248</v>
      </c>
      <c r="C3839" s="149" t="s">
        <v>4839</v>
      </c>
      <c r="D3839" s="147" t="s">
        <v>915</v>
      </c>
      <c r="E3839" s="147" t="s">
        <v>522</v>
      </c>
      <c r="F3839" s="147" t="s">
        <v>21</v>
      </c>
      <c r="G3839" s="147" t="s">
        <v>15659</v>
      </c>
      <c r="H3839" s="246">
        <v>2958465</v>
      </c>
      <c r="I3839" s="246">
        <v>1</v>
      </c>
      <c r="J3839" s="147" t="s">
        <v>1406</v>
      </c>
    </row>
    <row r="3840" spans="2:10" x14ac:dyDescent="0.2">
      <c r="B3840" s="148" t="s">
        <v>13248</v>
      </c>
      <c r="C3840" s="149" t="s">
        <v>4840</v>
      </c>
      <c r="D3840" s="147" t="s">
        <v>915</v>
      </c>
      <c r="E3840" s="147" t="s">
        <v>522</v>
      </c>
      <c r="F3840" s="147" t="s">
        <v>21</v>
      </c>
      <c r="G3840" s="147" t="s">
        <v>15659</v>
      </c>
      <c r="H3840" s="246">
        <v>2958465</v>
      </c>
      <c r="I3840" s="246">
        <v>1</v>
      </c>
      <c r="J3840" s="147" t="s">
        <v>1406</v>
      </c>
    </row>
    <row r="3841" spans="2:10" x14ac:dyDescent="0.2">
      <c r="B3841" s="148" t="s">
        <v>13248</v>
      </c>
      <c r="C3841" s="149" t="s">
        <v>4841</v>
      </c>
      <c r="D3841" s="147" t="s">
        <v>915</v>
      </c>
      <c r="E3841" s="147" t="s">
        <v>522</v>
      </c>
      <c r="F3841" s="147" t="s">
        <v>21</v>
      </c>
      <c r="G3841" s="147" t="s">
        <v>15659</v>
      </c>
      <c r="H3841" s="246">
        <v>2958465</v>
      </c>
      <c r="I3841" s="246">
        <v>1</v>
      </c>
      <c r="J3841" s="147" t="s">
        <v>1406</v>
      </c>
    </row>
    <row r="3842" spans="2:10" x14ac:dyDescent="0.2">
      <c r="B3842" s="148" t="s">
        <v>13248</v>
      </c>
      <c r="C3842" s="149" t="s">
        <v>4842</v>
      </c>
      <c r="D3842" s="147" t="s">
        <v>915</v>
      </c>
      <c r="E3842" s="147" t="s">
        <v>522</v>
      </c>
      <c r="F3842" s="147" t="s">
        <v>21</v>
      </c>
      <c r="G3842" s="147" t="s">
        <v>15659</v>
      </c>
      <c r="H3842" s="246">
        <v>2958465</v>
      </c>
      <c r="I3842" s="246">
        <v>1</v>
      </c>
      <c r="J3842" s="147" t="s">
        <v>1406</v>
      </c>
    </row>
    <row r="3843" spans="2:10" x14ac:dyDescent="0.2">
      <c r="B3843" s="148" t="s">
        <v>13248</v>
      </c>
      <c r="C3843" s="149" t="s">
        <v>4843</v>
      </c>
      <c r="D3843" s="147" t="s">
        <v>915</v>
      </c>
      <c r="E3843" s="147" t="s">
        <v>522</v>
      </c>
      <c r="F3843" s="147" t="s">
        <v>21</v>
      </c>
      <c r="G3843" s="147" t="s">
        <v>15659</v>
      </c>
      <c r="H3843" s="246">
        <v>2958465</v>
      </c>
      <c r="I3843" s="246">
        <v>1</v>
      </c>
      <c r="J3843" s="147" t="s">
        <v>1406</v>
      </c>
    </row>
    <row r="3844" spans="2:10" x14ac:dyDescent="0.2">
      <c r="B3844" s="148" t="s">
        <v>13248</v>
      </c>
      <c r="C3844" s="149" t="s">
        <v>4844</v>
      </c>
      <c r="D3844" s="147" t="s">
        <v>915</v>
      </c>
      <c r="E3844" s="147" t="s">
        <v>522</v>
      </c>
      <c r="F3844" s="147" t="s">
        <v>21</v>
      </c>
      <c r="G3844" s="147" t="s">
        <v>15659</v>
      </c>
      <c r="H3844" s="246">
        <v>2958465</v>
      </c>
      <c r="I3844" s="246">
        <v>1</v>
      </c>
      <c r="J3844" s="147" t="s">
        <v>1406</v>
      </c>
    </row>
    <row r="3845" spans="2:10" x14ac:dyDescent="0.2">
      <c r="B3845" s="148" t="s">
        <v>13248</v>
      </c>
      <c r="C3845" s="149" t="s">
        <v>4847</v>
      </c>
      <c r="D3845" s="147" t="s">
        <v>915</v>
      </c>
      <c r="E3845" s="147" t="s">
        <v>522</v>
      </c>
      <c r="F3845" s="147" t="s">
        <v>21</v>
      </c>
      <c r="G3845" s="147" t="s">
        <v>15659</v>
      </c>
      <c r="H3845" s="246">
        <v>2958465</v>
      </c>
      <c r="I3845" s="246">
        <v>1</v>
      </c>
      <c r="J3845" s="147" t="s">
        <v>1406</v>
      </c>
    </row>
    <row r="3846" spans="2:10" x14ac:dyDescent="0.2">
      <c r="B3846" s="148" t="s">
        <v>13248</v>
      </c>
      <c r="C3846" s="149" t="s">
        <v>4834</v>
      </c>
      <c r="D3846" s="147" t="s">
        <v>915</v>
      </c>
      <c r="E3846" s="147" t="s">
        <v>522</v>
      </c>
      <c r="F3846" s="147" t="s">
        <v>21</v>
      </c>
      <c r="G3846" s="147" t="s">
        <v>15659</v>
      </c>
      <c r="H3846" s="246">
        <v>2958465</v>
      </c>
      <c r="I3846" s="246">
        <v>1</v>
      </c>
      <c r="J3846" s="147" t="s">
        <v>1406</v>
      </c>
    </row>
    <row r="3847" spans="2:10" x14ac:dyDescent="0.2">
      <c r="B3847" s="148" t="s">
        <v>13248</v>
      </c>
      <c r="C3847" s="149" t="s">
        <v>4846</v>
      </c>
      <c r="D3847" s="147" t="s">
        <v>915</v>
      </c>
      <c r="E3847" s="147" t="s">
        <v>522</v>
      </c>
      <c r="F3847" s="147" t="s">
        <v>21</v>
      </c>
      <c r="G3847" s="147" t="s">
        <v>15659</v>
      </c>
      <c r="H3847" s="246">
        <v>2958465</v>
      </c>
      <c r="I3847" s="246">
        <v>1</v>
      </c>
      <c r="J3847" s="147" t="s">
        <v>1406</v>
      </c>
    </row>
    <row r="3848" spans="2:10" x14ac:dyDescent="0.2">
      <c r="B3848" s="148" t="s">
        <v>13248</v>
      </c>
      <c r="C3848" s="149" t="s">
        <v>4845</v>
      </c>
      <c r="D3848" s="147" t="s">
        <v>915</v>
      </c>
      <c r="E3848" s="147" t="s">
        <v>522</v>
      </c>
      <c r="F3848" s="147" t="s">
        <v>21</v>
      </c>
      <c r="G3848" s="147" t="s">
        <v>15659</v>
      </c>
      <c r="H3848" s="246">
        <v>2958465</v>
      </c>
      <c r="I3848" s="246">
        <v>1</v>
      </c>
      <c r="J3848" s="147" t="s">
        <v>1406</v>
      </c>
    </row>
    <row r="3849" spans="2:10" x14ac:dyDescent="0.2">
      <c r="B3849" s="148" t="s">
        <v>13248</v>
      </c>
      <c r="C3849" s="149" t="s">
        <v>4831</v>
      </c>
      <c r="D3849" s="147" t="s">
        <v>915</v>
      </c>
      <c r="E3849" s="147" t="s">
        <v>522</v>
      </c>
      <c r="F3849" s="147" t="s">
        <v>21</v>
      </c>
      <c r="G3849" s="147" t="s">
        <v>15659</v>
      </c>
      <c r="H3849" s="246">
        <v>2958465</v>
      </c>
      <c r="I3849" s="246">
        <v>1</v>
      </c>
      <c r="J3849" s="147" t="s">
        <v>1406</v>
      </c>
    </row>
    <row r="3850" spans="2:10" x14ac:dyDescent="0.2">
      <c r="B3850" s="148" t="s">
        <v>13248</v>
      </c>
      <c r="C3850" s="149" t="s">
        <v>4830</v>
      </c>
      <c r="D3850" s="147" t="s">
        <v>915</v>
      </c>
      <c r="E3850" s="147" t="s">
        <v>522</v>
      </c>
      <c r="F3850" s="147" t="s">
        <v>21</v>
      </c>
      <c r="G3850" s="147" t="s">
        <v>15659</v>
      </c>
      <c r="H3850" s="246">
        <v>2958465</v>
      </c>
      <c r="I3850" s="246">
        <v>1</v>
      </c>
      <c r="J3850" s="147" t="s">
        <v>1406</v>
      </c>
    </row>
    <row r="3851" spans="2:10" x14ac:dyDescent="0.2">
      <c r="B3851" s="148" t="s">
        <v>13248</v>
      </c>
      <c r="C3851" s="149" t="s">
        <v>4833</v>
      </c>
      <c r="D3851" s="147" t="s">
        <v>915</v>
      </c>
      <c r="E3851" s="147" t="s">
        <v>522</v>
      </c>
      <c r="F3851" s="147" t="s">
        <v>21</v>
      </c>
      <c r="G3851" s="147" t="s">
        <v>15659</v>
      </c>
      <c r="H3851" s="246">
        <v>2958465</v>
      </c>
      <c r="I3851" s="246">
        <v>1</v>
      </c>
      <c r="J3851" s="147" t="s">
        <v>1406</v>
      </c>
    </row>
    <row r="3852" spans="2:10" x14ac:dyDescent="0.2">
      <c r="B3852" s="148" t="s">
        <v>13248</v>
      </c>
      <c r="C3852" s="149" t="s">
        <v>4832</v>
      </c>
      <c r="D3852" s="147" t="s">
        <v>915</v>
      </c>
      <c r="E3852" s="147" t="s">
        <v>522</v>
      </c>
      <c r="F3852" s="147" t="s">
        <v>21</v>
      </c>
      <c r="G3852" s="147" t="s">
        <v>15659</v>
      </c>
      <c r="H3852" s="246">
        <v>2958465</v>
      </c>
      <c r="I3852" s="246">
        <v>1</v>
      </c>
      <c r="J3852" s="147" t="s">
        <v>1406</v>
      </c>
    </row>
    <row r="3853" spans="2:10" x14ac:dyDescent="0.2">
      <c r="B3853" s="148" t="s">
        <v>13248</v>
      </c>
      <c r="C3853" s="149" t="s">
        <v>4853</v>
      </c>
      <c r="D3853" s="147" t="s">
        <v>915</v>
      </c>
      <c r="E3853" s="147" t="s">
        <v>523</v>
      </c>
      <c r="F3853" s="147" t="s">
        <v>21</v>
      </c>
      <c r="G3853" s="147" t="s">
        <v>15660</v>
      </c>
      <c r="H3853" s="246">
        <v>2958465</v>
      </c>
      <c r="I3853" s="246">
        <v>1</v>
      </c>
      <c r="J3853" s="147" t="s">
        <v>1406</v>
      </c>
    </row>
    <row r="3854" spans="2:10" x14ac:dyDescent="0.2">
      <c r="B3854" s="148" t="s">
        <v>13248</v>
      </c>
      <c r="C3854" s="149" t="s">
        <v>4854</v>
      </c>
      <c r="D3854" s="147" t="s">
        <v>915</v>
      </c>
      <c r="E3854" s="147" t="s">
        <v>523</v>
      </c>
      <c r="F3854" s="147" t="s">
        <v>21</v>
      </c>
      <c r="G3854" s="147" t="s">
        <v>15660</v>
      </c>
      <c r="H3854" s="246">
        <v>2958465</v>
      </c>
      <c r="I3854" s="246">
        <v>1</v>
      </c>
      <c r="J3854" s="147" t="s">
        <v>1406</v>
      </c>
    </row>
    <row r="3855" spans="2:10" x14ac:dyDescent="0.2">
      <c r="B3855" s="148" t="s">
        <v>13248</v>
      </c>
      <c r="C3855" s="149" t="s">
        <v>4855</v>
      </c>
      <c r="D3855" s="147" t="s">
        <v>915</v>
      </c>
      <c r="E3855" s="147" t="s">
        <v>523</v>
      </c>
      <c r="F3855" s="147" t="s">
        <v>21</v>
      </c>
      <c r="G3855" s="147" t="s">
        <v>15660</v>
      </c>
      <c r="H3855" s="246">
        <v>2958465</v>
      </c>
      <c r="I3855" s="246">
        <v>1</v>
      </c>
      <c r="J3855" s="147" t="s">
        <v>1406</v>
      </c>
    </row>
    <row r="3856" spans="2:10" x14ac:dyDescent="0.2">
      <c r="B3856" s="148" t="s">
        <v>13248</v>
      </c>
      <c r="C3856" s="149" t="s">
        <v>4856</v>
      </c>
      <c r="D3856" s="147" t="s">
        <v>915</v>
      </c>
      <c r="E3856" s="147" t="s">
        <v>523</v>
      </c>
      <c r="F3856" s="147" t="s">
        <v>21</v>
      </c>
      <c r="G3856" s="147" t="s">
        <v>15660</v>
      </c>
      <c r="H3856" s="246">
        <v>2958465</v>
      </c>
      <c r="I3856" s="246">
        <v>1</v>
      </c>
      <c r="J3856" s="147" t="s">
        <v>1406</v>
      </c>
    </row>
    <row r="3857" spans="2:10" x14ac:dyDescent="0.2">
      <c r="B3857" s="148" t="s">
        <v>13248</v>
      </c>
      <c r="C3857" s="149" t="s">
        <v>4857</v>
      </c>
      <c r="D3857" s="147" t="s">
        <v>915</v>
      </c>
      <c r="E3857" s="147" t="s">
        <v>523</v>
      </c>
      <c r="F3857" s="147" t="s">
        <v>21</v>
      </c>
      <c r="G3857" s="147" t="s">
        <v>15660</v>
      </c>
      <c r="H3857" s="246">
        <v>2958465</v>
      </c>
      <c r="I3857" s="246">
        <v>1</v>
      </c>
      <c r="J3857" s="147" t="s">
        <v>1406</v>
      </c>
    </row>
    <row r="3858" spans="2:10" x14ac:dyDescent="0.2">
      <c r="B3858" s="148" t="s">
        <v>13248</v>
      </c>
      <c r="C3858" s="149" t="s">
        <v>4858</v>
      </c>
      <c r="D3858" s="147" t="s">
        <v>915</v>
      </c>
      <c r="E3858" s="147" t="s">
        <v>523</v>
      </c>
      <c r="F3858" s="147" t="s">
        <v>21</v>
      </c>
      <c r="G3858" s="147" t="s">
        <v>15660</v>
      </c>
      <c r="H3858" s="246">
        <v>2958465</v>
      </c>
      <c r="I3858" s="246">
        <v>1</v>
      </c>
      <c r="J3858" s="147" t="s">
        <v>1406</v>
      </c>
    </row>
    <row r="3859" spans="2:10" x14ac:dyDescent="0.2">
      <c r="B3859" s="148" t="s">
        <v>13248</v>
      </c>
      <c r="C3859" s="149" t="s">
        <v>4859</v>
      </c>
      <c r="D3859" s="147" t="s">
        <v>915</v>
      </c>
      <c r="E3859" s="147" t="s">
        <v>523</v>
      </c>
      <c r="F3859" s="147" t="s">
        <v>21</v>
      </c>
      <c r="G3859" s="147" t="s">
        <v>15660</v>
      </c>
      <c r="H3859" s="246">
        <v>2958465</v>
      </c>
      <c r="I3859" s="246">
        <v>1</v>
      </c>
      <c r="J3859" s="147" t="s">
        <v>1406</v>
      </c>
    </row>
    <row r="3860" spans="2:10" x14ac:dyDescent="0.2">
      <c r="B3860" s="148" t="s">
        <v>13248</v>
      </c>
      <c r="C3860" s="149" t="s">
        <v>14069</v>
      </c>
      <c r="D3860" s="147" t="s">
        <v>915</v>
      </c>
      <c r="E3860" s="147" t="s">
        <v>523</v>
      </c>
      <c r="F3860" s="147" t="s">
        <v>21</v>
      </c>
      <c r="G3860" s="147" t="s">
        <v>15660</v>
      </c>
      <c r="H3860" s="246">
        <v>2958465</v>
      </c>
      <c r="I3860" s="246">
        <v>41640</v>
      </c>
      <c r="J3860" s="147" t="s">
        <v>1406</v>
      </c>
    </row>
    <row r="3861" spans="2:10" x14ac:dyDescent="0.2">
      <c r="B3861" s="148" t="s">
        <v>13248</v>
      </c>
      <c r="C3861" s="149" t="s">
        <v>14070</v>
      </c>
      <c r="D3861" s="147" t="s">
        <v>915</v>
      </c>
      <c r="E3861" s="147" t="s">
        <v>523</v>
      </c>
      <c r="F3861" s="147" t="s">
        <v>21</v>
      </c>
      <c r="G3861" s="147" t="s">
        <v>15660</v>
      </c>
      <c r="H3861" s="246">
        <v>2958465</v>
      </c>
      <c r="I3861" s="246">
        <v>41640</v>
      </c>
      <c r="J3861" s="147" t="s">
        <v>1406</v>
      </c>
    </row>
    <row r="3862" spans="2:10" x14ac:dyDescent="0.2">
      <c r="B3862" s="148" t="s">
        <v>13248</v>
      </c>
      <c r="C3862" s="149" t="s">
        <v>14071</v>
      </c>
      <c r="D3862" s="147" t="s">
        <v>915</v>
      </c>
      <c r="E3862" s="147" t="s">
        <v>523</v>
      </c>
      <c r="F3862" s="147" t="s">
        <v>21</v>
      </c>
      <c r="G3862" s="147" t="s">
        <v>15660</v>
      </c>
      <c r="H3862" s="246">
        <v>2958465</v>
      </c>
      <c r="I3862" s="246">
        <v>41640</v>
      </c>
      <c r="J3862" s="147" t="s">
        <v>1406</v>
      </c>
    </row>
    <row r="3863" spans="2:10" x14ac:dyDescent="0.2">
      <c r="B3863" s="148" t="s">
        <v>13248</v>
      </c>
      <c r="C3863" s="149" t="s">
        <v>4860</v>
      </c>
      <c r="D3863" s="147" t="s">
        <v>915</v>
      </c>
      <c r="E3863" s="147" t="s">
        <v>523</v>
      </c>
      <c r="F3863" s="147" t="s">
        <v>21</v>
      </c>
      <c r="G3863" s="147" t="s">
        <v>15660</v>
      </c>
      <c r="H3863" s="246">
        <v>2958465</v>
      </c>
      <c r="I3863" s="246">
        <v>1</v>
      </c>
      <c r="J3863" s="147" t="s">
        <v>1406</v>
      </c>
    </row>
    <row r="3864" spans="2:10" x14ac:dyDescent="0.2">
      <c r="B3864" s="148" t="s">
        <v>13248</v>
      </c>
      <c r="C3864" s="149" t="s">
        <v>4861</v>
      </c>
      <c r="D3864" s="147" t="s">
        <v>915</v>
      </c>
      <c r="E3864" s="147" t="s">
        <v>523</v>
      </c>
      <c r="F3864" s="147" t="s">
        <v>21</v>
      </c>
      <c r="G3864" s="147" t="s">
        <v>15660</v>
      </c>
      <c r="H3864" s="246">
        <v>2958465</v>
      </c>
      <c r="I3864" s="246">
        <v>1</v>
      </c>
      <c r="J3864" s="147" t="s">
        <v>1406</v>
      </c>
    </row>
    <row r="3865" spans="2:10" x14ac:dyDescent="0.2">
      <c r="B3865" s="148" t="s">
        <v>13248</v>
      </c>
      <c r="C3865" s="149" t="s">
        <v>4862</v>
      </c>
      <c r="D3865" s="147" t="s">
        <v>915</v>
      </c>
      <c r="E3865" s="147" t="s">
        <v>523</v>
      </c>
      <c r="F3865" s="147" t="s">
        <v>21</v>
      </c>
      <c r="G3865" s="147" t="s">
        <v>15660</v>
      </c>
      <c r="H3865" s="246">
        <v>2958465</v>
      </c>
      <c r="I3865" s="246">
        <v>1</v>
      </c>
      <c r="J3865" s="147" t="s">
        <v>1406</v>
      </c>
    </row>
    <row r="3866" spans="2:10" x14ac:dyDescent="0.2">
      <c r="B3866" s="148" t="s">
        <v>13248</v>
      </c>
      <c r="C3866" s="149" t="s">
        <v>4865</v>
      </c>
      <c r="D3866" s="147" t="s">
        <v>915</v>
      </c>
      <c r="E3866" s="147" t="s">
        <v>523</v>
      </c>
      <c r="F3866" s="147" t="s">
        <v>21</v>
      </c>
      <c r="G3866" s="147" t="s">
        <v>15660</v>
      </c>
      <c r="H3866" s="246">
        <v>2958465</v>
      </c>
      <c r="I3866" s="246">
        <v>1</v>
      </c>
      <c r="J3866" s="147" t="s">
        <v>1406</v>
      </c>
    </row>
    <row r="3867" spans="2:10" x14ac:dyDescent="0.2">
      <c r="B3867" s="148" t="s">
        <v>13248</v>
      </c>
      <c r="C3867" s="149" t="s">
        <v>4852</v>
      </c>
      <c r="D3867" s="147" t="s">
        <v>915</v>
      </c>
      <c r="E3867" s="147" t="s">
        <v>523</v>
      </c>
      <c r="F3867" s="147" t="s">
        <v>21</v>
      </c>
      <c r="G3867" s="147" t="s">
        <v>15660</v>
      </c>
      <c r="H3867" s="246">
        <v>2958465</v>
      </c>
      <c r="I3867" s="246">
        <v>1</v>
      </c>
      <c r="J3867" s="147" t="s">
        <v>1406</v>
      </c>
    </row>
    <row r="3868" spans="2:10" x14ac:dyDescent="0.2">
      <c r="B3868" s="148" t="s">
        <v>13248</v>
      </c>
      <c r="C3868" s="149" t="s">
        <v>4864</v>
      </c>
      <c r="D3868" s="147" t="s">
        <v>915</v>
      </c>
      <c r="E3868" s="147" t="s">
        <v>523</v>
      </c>
      <c r="F3868" s="147" t="s">
        <v>21</v>
      </c>
      <c r="G3868" s="147" t="s">
        <v>15660</v>
      </c>
      <c r="H3868" s="246">
        <v>2958465</v>
      </c>
      <c r="I3868" s="246">
        <v>1</v>
      </c>
      <c r="J3868" s="147" t="s">
        <v>1406</v>
      </c>
    </row>
    <row r="3869" spans="2:10" x14ac:dyDescent="0.2">
      <c r="B3869" s="148" t="s">
        <v>13248</v>
      </c>
      <c r="C3869" s="149" t="s">
        <v>4863</v>
      </c>
      <c r="D3869" s="147" t="s">
        <v>915</v>
      </c>
      <c r="E3869" s="147" t="s">
        <v>523</v>
      </c>
      <c r="F3869" s="147" t="s">
        <v>21</v>
      </c>
      <c r="G3869" s="147" t="s">
        <v>15660</v>
      </c>
      <c r="H3869" s="246">
        <v>2958465</v>
      </c>
      <c r="I3869" s="246">
        <v>1</v>
      </c>
      <c r="J3869" s="147" t="s">
        <v>1406</v>
      </c>
    </row>
    <row r="3870" spans="2:10" x14ac:dyDescent="0.2">
      <c r="B3870" s="148" t="s">
        <v>13248</v>
      </c>
      <c r="C3870" s="149" t="s">
        <v>4849</v>
      </c>
      <c r="D3870" s="147" t="s">
        <v>915</v>
      </c>
      <c r="E3870" s="147" t="s">
        <v>523</v>
      </c>
      <c r="F3870" s="147" t="s">
        <v>21</v>
      </c>
      <c r="G3870" s="147" t="s">
        <v>15660</v>
      </c>
      <c r="H3870" s="246">
        <v>2958465</v>
      </c>
      <c r="I3870" s="246">
        <v>1</v>
      </c>
      <c r="J3870" s="147" t="s">
        <v>1406</v>
      </c>
    </row>
    <row r="3871" spans="2:10" x14ac:dyDescent="0.2">
      <c r="B3871" s="148" t="s">
        <v>13248</v>
      </c>
      <c r="C3871" s="149" t="s">
        <v>4848</v>
      </c>
      <c r="D3871" s="147" t="s">
        <v>915</v>
      </c>
      <c r="E3871" s="147" t="s">
        <v>523</v>
      </c>
      <c r="F3871" s="147" t="s">
        <v>21</v>
      </c>
      <c r="G3871" s="147" t="s">
        <v>15660</v>
      </c>
      <c r="H3871" s="246">
        <v>2958465</v>
      </c>
      <c r="I3871" s="246">
        <v>1</v>
      </c>
      <c r="J3871" s="147" t="s">
        <v>1406</v>
      </c>
    </row>
    <row r="3872" spans="2:10" x14ac:dyDescent="0.2">
      <c r="B3872" s="148" t="s">
        <v>13248</v>
      </c>
      <c r="C3872" s="149" t="s">
        <v>4851</v>
      </c>
      <c r="D3872" s="147" t="s">
        <v>915</v>
      </c>
      <c r="E3872" s="147" t="s">
        <v>523</v>
      </c>
      <c r="F3872" s="147" t="s">
        <v>21</v>
      </c>
      <c r="G3872" s="147" t="s">
        <v>15660</v>
      </c>
      <c r="H3872" s="246">
        <v>2958465</v>
      </c>
      <c r="I3872" s="246">
        <v>1</v>
      </c>
      <c r="J3872" s="147" t="s">
        <v>1406</v>
      </c>
    </row>
    <row r="3873" spans="2:10" x14ac:dyDescent="0.2">
      <c r="B3873" s="148" t="s">
        <v>13248</v>
      </c>
      <c r="C3873" s="149" t="s">
        <v>4850</v>
      </c>
      <c r="D3873" s="147" t="s">
        <v>915</v>
      </c>
      <c r="E3873" s="147" t="s">
        <v>523</v>
      </c>
      <c r="F3873" s="147" t="s">
        <v>21</v>
      </c>
      <c r="G3873" s="147" t="s">
        <v>15660</v>
      </c>
      <c r="H3873" s="246">
        <v>2958465</v>
      </c>
      <c r="I3873" s="246">
        <v>1</v>
      </c>
      <c r="J3873" s="147" t="s">
        <v>1406</v>
      </c>
    </row>
    <row r="3874" spans="2:10" x14ac:dyDescent="0.2">
      <c r="B3874" s="148" t="s">
        <v>13248</v>
      </c>
      <c r="C3874" s="149" t="s">
        <v>4889</v>
      </c>
      <c r="D3874" s="147" t="s">
        <v>915</v>
      </c>
      <c r="E3874" s="147" t="s">
        <v>524</v>
      </c>
      <c r="F3874" s="147" t="s">
        <v>21</v>
      </c>
      <c r="G3874" s="147" t="s">
        <v>15661</v>
      </c>
      <c r="H3874" s="246">
        <v>2958465</v>
      </c>
      <c r="I3874" s="246">
        <v>1</v>
      </c>
      <c r="J3874" s="147" t="s">
        <v>1406</v>
      </c>
    </row>
    <row r="3875" spans="2:10" x14ac:dyDescent="0.2">
      <c r="B3875" s="148" t="s">
        <v>13248</v>
      </c>
      <c r="C3875" s="149" t="s">
        <v>4890</v>
      </c>
      <c r="D3875" s="147" t="s">
        <v>915</v>
      </c>
      <c r="E3875" s="147" t="s">
        <v>524</v>
      </c>
      <c r="F3875" s="147" t="s">
        <v>21</v>
      </c>
      <c r="G3875" s="147" t="s">
        <v>15661</v>
      </c>
      <c r="H3875" s="246">
        <v>2958465</v>
      </c>
      <c r="I3875" s="246">
        <v>1</v>
      </c>
      <c r="J3875" s="147" t="s">
        <v>1406</v>
      </c>
    </row>
    <row r="3876" spans="2:10" x14ac:dyDescent="0.2">
      <c r="B3876" s="148" t="s">
        <v>13248</v>
      </c>
      <c r="C3876" s="149" t="s">
        <v>4891</v>
      </c>
      <c r="D3876" s="147" t="s">
        <v>915</v>
      </c>
      <c r="E3876" s="147" t="s">
        <v>524</v>
      </c>
      <c r="F3876" s="147" t="s">
        <v>21</v>
      </c>
      <c r="G3876" s="147" t="s">
        <v>15661</v>
      </c>
      <c r="H3876" s="246">
        <v>2958465</v>
      </c>
      <c r="I3876" s="246">
        <v>1</v>
      </c>
      <c r="J3876" s="147" t="s">
        <v>1406</v>
      </c>
    </row>
    <row r="3877" spans="2:10" x14ac:dyDescent="0.2">
      <c r="B3877" s="148" t="s">
        <v>13248</v>
      </c>
      <c r="C3877" s="149" t="s">
        <v>4892</v>
      </c>
      <c r="D3877" s="147" t="s">
        <v>915</v>
      </c>
      <c r="E3877" s="147" t="s">
        <v>524</v>
      </c>
      <c r="F3877" s="147" t="s">
        <v>21</v>
      </c>
      <c r="G3877" s="147" t="s">
        <v>15661</v>
      </c>
      <c r="H3877" s="246">
        <v>2958465</v>
      </c>
      <c r="I3877" s="246">
        <v>1</v>
      </c>
      <c r="J3877" s="147" t="s">
        <v>1406</v>
      </c>
    </row>
    <row r="3878" spans="2:10" x14ac:dyDescent="0.2">
      <c r="B3878" s="148" t="s">
        <v>13248</v>
      </c>
      <c r="C3878" s="149" t="s">
        <v>4893</v>
      </c>
      <c r="D3878" s="147" t="s">
        <v>915</v>
      </c>
      <c r="E3878" s="147" t="s">
        <v>524</v>
      </c>
      <c r="F3878" s="147" t="s">
        <v>21</v>
      </c>
      <c r="G3878" s="147" t="s">
        <v>15661</v>
      </c>
      <c r="H3878" s="246">
        <v>2958465</v>
      </c>
      <c r="I3878" s="246">
        <v>1</v>
      </c>
      <c r="J3878" s="147" t="s">
        <v>1406</v>
      </c>
    </row>
    <row r="3879" spans="2:10" x14ac:dyDescent="0.2">
      <c r="B3879" s="148" t="s">
        <v>13248</v>
      </c>
      <c r="C3879" s="149" t="s">
        <v>4894</v>
      </c>
      <c r="D3879" s="147" t="s">
        <v>915</v>
      </c>
      <c r="E3879" s="147" t="s">
        <v>524</v>
      </c>
      <c r="F3879" s="147" t="s">
        <v>21</v>
      </c>
      <c r="G3879" s="147" t="s">
        <v>15661</v>
      </c>
      <c r="H3879" s="246">
        <v>2958465</v>
      </c>
      <c r="I3879" s="246">
        <v>1</v>
      </c>
      <c r="J3879" s="147" t="s">
        <v>1406</v>
      </c>
    </row>
    <row r="3880" spans="2:10" x14ac:dyDescent="0.2">
      <c r="B3880" s="148" t="s">
        <v>13248</v>
      </c>
      <c r="C3880" s="149" t="s">
        <v>4895</v>
      </c>
      <c r="D3880" s="147" t="s">
        <v>915</v>
      </c>
      <c r="E3880" s="147" t="s">
        <v>524</v>
      </c>
      <c r="F3880" s="147" t="s">
        <v>21</v>
      </c>
      <c r="G3880" s="147" t="s">
        <v>15661</v>
      </c>
      <c r="H3880" s="246">
        <v>2958465</v>
      </c>
      <c r="I3880" s="246">
        <v>1</v>
      </c>
      <c r="J3880" s="147" t="s">
        <v>1406</v>
      </c>
    </row>
    <row r="3881" spans="2:10" x14ac:dyDescent="0.2">
      <c r="B3881" s="148" t="s">
        <v>13248</v>
      </c>
      <c r="C3881" s="149" t="s">
        <v>4896</v>
      </c>
      <c r="D3881" s="147" t="s">
        <v>915</v>
      </c>
      <c r="E3881" s="147" t="s">
        <v>524</v>
      </c>
      <c r="F3881" s="147" t="s">
        <v>21</v>
      </c>
      <c r="G3881" s="147" t="s">
        <v>15661</v>
      </c>
      <c r="H3881" s="246">
        <v>2958465</v>
      </c>
      <c r="I3881" s="246">
        <v>1</v>
      </c>
      <c r="J3881" s="147" t="s">
        <v>1406</v>
      </c>
    </row>
    <row r="3882" spans="2:10" x14ac:dyDescent="0.2">
      <c r="B3882" s="148" t="s">
        <v>13248</v>
      </c>
      <c r="C3882" s="149" t="s">
        <v>14072</v>
      </c>
      <c r="D3882" s="147" t="s">
        <v>915</v>
      </c>
      <c r="E3882" s="147" t="s">
        <v>524</v>
      </c>
      <c r="F3882" s="147" t="s">
        <v>21</v>
      </c>
      <c r="G3882" s="147" t="s">
        <v>15661</v>
      </c>
      <c r="H3882" s="246">
        <v>401768</v>
      </c>
      <c r="I3882" s="246">
        <v>36526</v>
      </c>
      <c r="J3882" s="147" t="s">
        <v>1406</v>
      </c>
    </row>
    <row r="3883" spans="2:10" x14ac:dyDescent="0.2">
      <c r="B3883" s="148" t="s">
        <v>13248</v>
      </c>
      <c r="C3883" s="149" t="s">
        <v>4897</v>
      </c>
      <c r="D3883" s="147" t="s">
        <v>915</v>
      </c>
      <c r="E3883" s="147" t="s">
        <v>524</v>
      </c>
      <c r="F3883" s="147" t="s">
        <v>21</v>
      </c>
      <c r="G3883" s="147" t="s">
        <v>15661</v>
      </c>
      <c r="H3883" s="246">
        <v>2958465</v>
      </c>
      <c r="I3883" s="246">
        <v>1</v>
      </c>
      <c r="J3883" s="147" t="s">
        <v>1406</v>
      </c>
    </row>
    <row r="3884" spans="2:10" x14ac:dyDescent="0.2">
      <c r="B3884" s="148" t="s">
        <v>13248</v>
      </c>
      <c r="C3884" s="149" t="s">
        <v>4898</v>
      </c>
      <c r="D3884" s="147" t="s">
        <v>915</v>
      </c>
      <c r="E3884" s="147" t="s">
        <v>524</v>
      </c>
      <c r="F3884" s="147" t="s">
        <v>21</v>
      </c>
      <c r="G3884" s="147" t="s">
        <v>15661</v>
      </c>
      <c r="H3884" s="246">
        <v>2958465</v>
      </c>
      <c r="I3884" s="246">
        <v>1</v>
      </c>
      <c r="J3884" s="147" t="s">
        <v>1406</v>
      </c>
    </row>
    <row r="3885" spans="2:10" x14ac:dyDescent="0.2">
      <c r="B3885" s="148" t="s">
        <v>13248</v>
      </c>
      <c r="C3885" s="149" t="s">
        <v>4901</v>
      </c>
      <c r="D3885" s="147" t="s">
        <v>915</v>
      </c>
      <c r="E3885" s="147" t="s">
        <v>524</v>
      </c>
      <c r="F3885" s="147" t="s">
        <v>21</v>
      </c>
      <c r="G3885" s="147" t="s">
        <v>15661</v>
      </c>
      <c r="H3885" s="246">
        <v>2958465</v>
      </c>
      <c r="I3885" s="246">
        <v>1</v>
      </c>
      <c r="J3885" s="147" t="s">
        <v>1406</v>
      </c>
    </row>
    <row r="3886" spans="2:10" x14ac:dyDescent="0.2">
      <c r="B3886" s="148" t="s">
        <v>13248</v>
      </c>
      <c r="C3886" s="149" t="s">
        <v>4888</v>
      </c>
      <c r="D3886" s="147" t="s">
        <v>915</v>
      </c>
      <c r="E3886" s="147" t="s">
        <v>524</v>
      </c>
      <c r="F3886" s="147" t="s">
        <v>21</v>
      </c>
      <c r="G3886" s="147" t="s">
        <v>15661</v>
      </c>
      <c r="H3886" s="246">
        <v>2958465</v>
      </c>
      <c r="I3886" s="246">
        <v>1</v>
      </c>
      <c r="J3886" s="147" t="s">
        <v>1406</v>
      </c>
    </row>
    <row r="3887" spans="2:10" x14ac:dyDescent="0.2">
      <c r="B3887" s="148" t="s">
        <v>13248</v>
      </c>
      <c r="C3887" s="149" t="s">
        <v>4900</v>
      </c>
      <c r="D3887" s="147" t="s">
        <v>915</v>
      </c>
      <c r="E3887" s="147" t="s">
        <v>524</v>
      </c>
      <c r="F3887" s="147" t="s">
        <v>21</v>
      </c>
      <c r="G3887" s="147" t="s">
        <v>15661</v>
      </c>
      <c r="H3887" s="246">
        <v>2958465</v>
      </c>
      <c r="I3887" s="246">
        <v>1</v>
      </c>
      <c r="J3887" s="147" t="s">
        <v>1406</v>
      </c>
    </row>
    <row r="3888" spans="2:10" x14ac:dyDescent="0.2">
      <c r="B3888" s="148" t="s">
        <v>13248</v>
      </c>
      <c r="C3888" s="149" t="s">
        <v>4899</v>
      </c>
      <c r="D3888" s="147" t="s">
        <v>915</v>
      </c>
      <c r="E3888" s="147" t="s">
        <v>524</v>
      </c>
      <c r="F3888" s="147" t="s">
        <v>21</v>
      </c>
      <c r="G3888" s="147" t="s">
        <v>15661</v>
      </c>
      <c r="H3888" s="246">
        <v>2958465</v>
      </c>
      <c r="I3888" s="246">
        <v>1</v>
      </c>
      <c r="J3888" s="147" t="s">
        <v>1406</v>
      </c>
    </row>
    <row r="3889" spans="2:10" x14ac:dyDescent="0.2">
      <c r="B3889" s="148" t="s">
        <v>13248</v>
      </c>
      <c r="C3889" s="149" t="s">
        <v>4885</v>
      </c>
      <c r="D3889" s="147" t="s">
        <v>915</v>
      </c>
      <c r="E3889" s="147" t="s">
        <v>524</v>
      </c>
      <c r="F3889" s="147" t="s">
        <v>21</v>
      </c>
      <c r="G3889" s="147" t="s">
        <v>15661</v>
      </c>
      <c r="H3889" s="246">
        <v>2958465</v>
      </c>
      <c r="I3889" s="246">
        <v>1</v>
      </c>
      <c r="J3889" s="147" t="s">
        <v>1406</v>
      </c>
    </row>
    <row r="3890" spans="2:10" x14ac:dyDescent="0.2">
      <c r="B3890" s="148" t="s">
        <v>13248</v>
      </c>
      <c r="C3890" s="149" t="s">
        <v>4884</v>
      </c>
      <c r="D3890" s="147" t="s">
        <v>915</v>
      </c>
      <c r="E3890" s="147" t="s">
        <v>524</v>
      </c>
      <c r="F3890" s="147" t="s">
        <v>21</v>
      </c>
      <c r="G3890" s="147" t="s">
        <v>15661</v>
      </c>
      <c r="H3890" s="246">
        <v>2958465</v>
      </c>
      <c r="I3890" s="246">
        <v>1</v>
      </c>
      <c r="J3890" s="147" t="s">
        <v>1406</v>
      </c>
    </row>
    <row r="3891" spans="2:10" x14ac:dyDescent="0.2">
      <c r="B3891" s="148" t="s">
        <v>13248</v>
      </c>
      <c r="C3891" s="149" t="s">
        <v>4887</v>
      </c>
      <c r="D3891" s="147" t="s">
        <v>915</v>
      </c>
      <c r="E3891" s="147" t="s">
        <v>524</v>
      </c>
      <c r="F3891" s="147" t="s">
        <v>21</v>
      </c>
      <c r="G3891" s="147" t="s">
        <v>15661</v>
      </c>
      <c r="H3891" s="246">
        <v>2958465</v>
      </c>
      <c r="I3891" s="246">
        <v>1</v>
      </c>
      <c r="J3891" s="147" t="s">
        <v>1406</v>
      </c>
    </row>
    <row r="3892" spans="2:10" x14ac:dyDescent="0.2">
      <c r="B3892" s="148" t="s">
        <v>13248</v>
      </c>
      <c r="C3892" s="149" t="s">
        <v>4886</v>
      </c>
      <c r="D3892" s="147" t="s">
        <v>915</v>
      </c>
      <c r="E3892" s="147" t="s">
        <v>524</v>
      </c>
      <c r="F3892" s="147" t="s">
        <v>21</v>
      </c>
      <c r="G3892" s="147" t="s">
        <v>15661</v>
      </c>
      <c r="H3892" s="246">
        <v>2958465</v>
      </c>
      <c r="I3892" s="246">
        <v>1</v>
      </c>
      <c r="J3892" s="147" t="s">
        <v>1406</v>
      </c>
    </row>
    <row r="3893" spans="2:10" x14ac:dyDescent="0.2">
      <c r="B3893" s="148" t="s">
        <v>13248</v>
      </c>
      <c r="C3893" s="149" t="s">
        <v>4907</v>
      </c>
      <c r="D3893" s="147" t="s">
        <v>915</v>
      </c>
      <c r="E3893" s="147" t="s">
        <v>525</v>
      </c>
      <c r="F3893" s="147" t="s">
        <v>21</v>
      </c>
      <c r="G3893" s="147" t="s">
        <v>15662</v>
      </c>
      <c r="H3893" s="246">
        <v>2958465</v>
      </c>
      <c r="I3893" s="246">
        <v>1</v>
      </c>
      <c r="J3893" s="147" t="s">
        <v>1406</v>
      </c>
    </row>
    <row r="3894" spans="2:10" x14ac:dyDescent="0.2">
      <c r="B3894" s="148" t="s">
        <v>13248</v>
      </c>
      <c r="C3894" s="149" t="s">
        <v>4908</v>
      </c>
      <c r="D3894" s="147" t="s">
        <v>915</v>
      </c>
      <c r="E3894" s="147" t="s">
        <v>525</v>
      </c>
      <c r="F3894" s="147" t="s">
        <v>21</v>
      </c>
      <c r="G3894" s="147" t="s">
        <v>15662</v>
      </c>
      <c r="H3894" s="246">
        <v>2958465</v>
      </c>
      <c r="I3894" s="246">
        <v>1</v>
      </c>
      <c r="J3894" s="147" t="s">
        <v>1406</v>
      </c>
    </row>
    <row r="3895" spans="2:10" x14ac:dyDescent="0.2">
      <c r="B3895" s="148" t="s">
        <v>13248</v>
      </c>
      <c r="C3895" s="149" t="s">
        <v>4909</v>
      </c>
      <c r="D3895" s="147" t="s">
        <v>915</v>
      </c>
      <c r="E3895" s="147" t="s">
        <v>525</v>
      </c>
      <c r="F3895" s="147" t="s">
        <v>21</v>
      </c>
      <c r="G3895" s="147" t="s">
        <v>15662</v>
      </c>
      <c r="H3895" s="246">
        <v>2958465</v>
      </c>
      <c r="I3895" s="246">
        <v>1</v>
      </c>
      <c r="J3895" s="147" t="s">
        <v>1406</v>
      </c>
    </row>
    <row r="3896" spans="2:10" x14ac:dyDescent="0.2">
      <c r="B3896" s="148" t="s">
        <v>13248</v>
      </c>
      <c r="C3896" s="149" t="s">
        <v>4910</v>
      </c>
      <c r="D3896" s="147" t="s">
        <v>915</v>
      </c>
      <c r="E3896" s="147" t="s">
        <v>525</v>
      </c>
      <c r="F3896" s="147" t="s">
        <v>21</v>
      </c>
      <c r="G3896" s="147" t="s">
        <v>15662</v>
      </c>
      <c r="H3896" s="246">
        <v>2958465</v>
      </c>
      <c r="I3896" s="246">
        <v>1</v>
      </c>
      <c r="J3896" s="147" t="s">
        <v>1406</v>
      </c>
    </row>
    <row r="3897" spans="2:10" x14ac:dyDescent="0.2">
      <c r="B3897" s="148" t="s">
        <v>13248</v>
      </c>
      <c r="C3897" s="149" t="s">
        <v>4911</v>
      </c>
      <c r="D3897" s="147" t="s">
        <v>915</v>
      </c>
      <c r="E3897" s="147" t="s">
        <v>525</v>
      </c>
      <c r="F3897" s="147" t="s">
        <v>21</v>
      </c>
      <c r="G3897" s="147" t="s">
        <v>15662</v>
      </c>
      <c r="H3897" s="246">
        <v>2958465</v>
      </c>
      <c r="I3897" s="246">
        <v>1</v>
      </c>
      <c r="J3897" s="147" t="s">
        <v>1406</v>
      </c>
    </row>
    <row r="3898" spans="2:10" x14ac:dyDescent="0.2">
      <c r="B3898" s="148" t="s">
        <v>13248</v>
      </c>
      <c r="C3898" s="149" t="s">
        <v>4912</v>
      </c>
      <c r="D3898" s="147" t="s">
        <v>915</v>
      </c>
      <c r="E3898" s="147" t="s">
        <v>525</v>
      </c>
      <c r="F3898" s="147" t="s">
        <v>21</v>
      </c>
      <c r="G3898" s="147" t="s">
        <v>15662</v>
      </c>
      <c r="H3898" s="246">
        <v>2958465</v>
      </c>
      <c r="I3898" s="246">
        <v>1</v>
      </c>
      <c r="J3898" s="147" t="s">
        <v>1406</v>
      </c>
    </row>
    <row r="3899" spans="2:10" x14ac:dyDescent="0.2">
      <c r="B3899" s="148" t="s">
        <v>13248</v>
      </c>
      <c r="C3899" s="149" t="s">
        <v>4913</v>
      </c>
      <c r="D3899" s="147" t="s">
        <v>915</v>
      </c>
      <c r="E3899" s="147" t="s">
        <v>525</v>
      </c>
      <c r="F3899" s="147" t="s">
        <v>21</v>
      </c>
      <c r="G3899" s="147" t="s">
        <v>15662</v>
      </c>
      <c r="H3899" s="246">
        <v>2958465</v>
      </c>
      <c r="I3899" s="246">
        <v>1</v>
      </c>
      <c r="J3899" s="147" t="s">
        <v>1406</v>
      </c>
    </row>
    <row r="3900" spans="2:10" x14ac:dyDescent="0.2">
      <c r="B3900" s="148" t="s">
        <v>13248</v>
      </c>
      <c r="C3900" s="149" t="s">
        <v>4914</v>
      </c>
      <c r="D3900" s="147" t="s">
        <v>915</v>
      </c>
      <c r="E3900" s="147" t="s">
        <v>525</v>
      </c>
      <c r="F3900" s="147" t="s">
        <v>21</v>
      </c>
      <c r="G3900" s="147" t="s">
        <v>15662</v>
      </c>
      <c r="H3900" s="246">
        <v>2958465</v>
      </c>
      <c r="I3900" s="246">
        <v>1</v>
      </c>
      <c r="J3900" s="147" t="s">
        <v>1406</v>
      </c>
    </row>
    <row r="3901" spans="2:10" x14ac:dyDescent="0.2">
      <c r="B3901" s="148" t="s">
        <v>13248</v>
      </c>
      <c r="C3901" s="149" t="s">
        <v>4915</v>
      </c>
      <c r="D3901" s="147" t="s">
        <v>915</v>
      </c>
      <c r="E3901" s="147" t="s">
        <v>525</v>
      </c>
      <c r="F3901" s="147" t="s">
        <v>21</v>
      </c>
      <c r="G3901" s="147" t="s">
        <v>15662</v>
      </c>
      <c r="H3901" s="246">
        <v>2958465</v>
      </c>
      <c r="I3901" s="246">
        <v>1</v>
      </c>
      <c r="J3901" s="147" t="s">
        <v>1406</v>
      </c>
    </row>
    <row r="3902" spans="2:10" x14ac:dyDescent="0.2">
      <c r="B3902" s="148" t="s">
        <v>13248</v>
      </c>
      <c r="C3902" s="149" t="s">
        <v>4916</v>
      </c>
      <c r="D3902" s="147" t="s">
        <v>915</v>
      </c>
      <c r="E3902" s="147" t="s">
        <v>525</v>
      </c>
      <c r="F3902" s="147" t="s">
        <v>21</v>
      </c>
      <c r="G3902" s="147" t="s">
        <v>15662</v>
      </c>
      <c r="H3902" s="246">
        <v>2958465</v>
      </c>
      <c r="I3902" s="246">
        <v>1</v>
      </c>
      <c r="J3902" s="147" t="s">
        <v>1406</v>
      </c>
    </row>
    <row r="3903" spans="2:10" x14ac:dyDescent="0.2">
      <c r="B3903" s="148" t="s">
        <v>13248</v>
      </c>
      <c r="C3903" s="149" t="s">
        <v>4919</v>
      </c>
      <c r="D3903" s="147" t="s">
        <v>915</v>
      </c>
      <c r="E3903" s="147" t="s">
        <v>525</v>
      </c>
      <c r="F3903" s="147" t="s">
        <v>21</v>
      </c>
      <c r="G3903" s="147" t="s">
        <v>15662</v>
      </c>
      <c r="H3903" s="246">
        <v>2958465</v>
      </c>
      <c r="I3903" s="246">
        <v>1</v>
      </c>
      <c r="J3903" s="147" t="s">
        <v>1406</v>
      </c>
    </row>
    <row r="3904" spans="2:10" x14ac:dyDescent="0.2">
      <c r="B3904" s="148" t="s">
        <v>13248</v>
      </c>
      <c r="C3904" s="149" t="s">
        <v>4906</v>
      </c>
      <c r="D3904" s="147" t="s">
        <v>915</v>
      </c>
      <c r="E3904" s="147" t="s">
        <v>525</v>
      </c>
      <c r="F3904" s="147" t="s">
        <v>21</v>
      </c>
      <c r="G3904" s="147" t="s">
        <v>15662</v>
      </c>
      <c r="H3904" s="246">
        <v>2958465</v>
      </c>
      <c r="I3904" s="246">
        <v>1</v>
      </c>
      <c r="J3904" s="147" t="s">
        <v>1406</v>
      </c>
    </row>
    <row r="3905" spans="2:10" x14ac:dyDescent="0.2">
      <c r="B3905" s="148" t="s">
        <v>13248</v>
      </c>
      <c r="C3905" s="149" t="s">
        <v>4918</v>
      </c>
      <c r="D3905" s="147" t="s">
        <v>915</v>
      </c>
      <c r="E3905" s="147" t="s">
        <v>525</v>
      </c>
      <c r="F3905" s="147" t="s">
        <v>21</v>
      </c>
      <c r="G3905" s="147" t="s">
        <v>15662</v>
      </c>
      <c r="H3905" s="246">
        <v>2958465</v>
      </c>
      <c r="I3905" s="246">
        <v>1</v>
      </c>
      <c r="J3905" s="147" t="s">
        <v>1406</v>
      </c>
    </row>
    <row r="3906" spans="2:10" x14ac:dyDescent="0.2">
      <c r="B3906" s="148" t="s">
        <v>13248</v>
      </c>
      <c r="C3906" s="149" t="s">
        <v>4917</v>
      </c>
      <c r="D3906" s="147" t="s">
        <v>915</v>
      </c>
      <c r="E3906" s="147" t="s">
        <v>525</v>
      </c>
      <c r="F3906" s="147" t="s">
        <v>21</v>
      </c>
      <c r="G3906" s="147" t="s">
        <v>15662</v>
      </c>
      <c r="H3906" s="246">
        <v>2958465</v>
      </c>
      <c r="I3906" s="246">
        <v>1</v>
      </c>
      <c r="J3906" s="147" t="s">
        <v>1406</v>
      </c>
    </row>
    <row r="3907" spans="2:10" x14ac:dyDescent="0.2">
      <c r="B3907" s="148" t="s">
        <v>13248</v>
      </c>
      <c r="C3907" s="149" t="s">
        <v>4903</v>
      </c>
      <c r="D3907" s="147" t="s">
        <v>915</v>
      </c>
      <c r="E3907" s="147" t="s">
        <v>525</v>
      </c>
      <c r="F3907" s="147" t="s">
        <v>21</v>
      </c>
      <c r="G3907" s="147" t="s">
        <v>15662</v>
      </c>
      <c r="H3907" s="246">
        <v>2958465</v>
      </c>
      <c r="I3907" s="246">
        <v>1</v>
      </c>
      <c r="J3907" s="147" t="s">
        <v>1406</v>
      </c>
    </row>
    <row r="3908" spans="2:10" x14ac:dyDescent="0.2">
      <c r="B3908" s="148" t="s">
        <v>13248</v>
      </c>
      <c r="C3908" s="149" t="s">
        <v>4902</v>
      </c>
      <c r="D3908" s="147" t="s">
        <v>915</v>
      </c>
      <c r="E3908" s="147" t="s">
        <v>525</v>
      </c>
      <c r="F3908" s="147" t="s">
        <v>21</v>
      </c>
      <c r="G3908" s="147" t="s">
        <v>15662</v>
      </c>
      <c r="H3908" s="246">
        <v>2958465</v>
      </c>
      <c r="I3908" s="246">
        <v>1</v>
      </c>
      <c r="J3908" s="147" t="s">
        <v>1406</v>
      </c>
    </row>
    <row r="3909" spans="2:10" x14ac:dyDescent="0.2">
      <c r="B3909" s="148" t="s">
        <v>13248</v>
      </c>
      <c r="C3909" s="149" t="s">
        <v>4905</v>
      </c>
      <c r="D3909" s="147" t="s">
        <v>915</v>
      </c>
      <c r="E3909" s="147" t="s">
        <v>525</v>
      </c>
      <c r="F3909" s="147" t="s">
        <v>21</v>
      </c>
      <c r="G3909" s="147" t="s">
        <v>15662</v>
      </c>
      <c r="H3909" s="246">
        <v>2958465</v>
      </c>
      <c r="I3909" s="246">
        <v>1</v>
      </c>
      <c r="J3909" s="147" t="s">
        <v>1406</v>
      </c>
    </row>
    <row r="3910" spans="2:10" x14ac:dyDescent="0.2">
      <c r="B3910" s="148" t="s">
        <v>13248</v>
      </c>
      <c r="C3910" s="149" t="s">
        <v>4904</v>
      </c>
      <c r="D3910" s="147" t="s">
        <v>915</v>
      </c>
      <c r="E3910" s="147" t="s">
        <v>525</v>
      </c>
      <c r="F3910" s="147" t="s">
        <v>21</v>
      </c>
      <c r="G3910" s="147" t="s">
        <v>15662</v>
      </c>
      <c r="H3910" s="246">
        <v>2958465</v>
      </c>
      <c r="I3910" s="246">
        <v>1</v>
      </c>
      <c r="J3910" s="147" t="s">
        <v>1406</v>
      </c>
    </row>
    <row r="3911" spans="2:10" x14ac:dyDescent="0.2">
      <c r="B3911" s="148" t="s">
        <v>13248</v>
      </c>
      <c r="C3911" s="149" t="s">
        <v>4925</v>
      </c>
      <c r="D3911" s="147" t="s">
        <v>915</v>
      </c>
      <c r="E3911" s="147" t="s">
        <v>526</v>
      </c>
      <c r="F3911" s="147" t="s">
        <v>21</v>
      </c>
      <c r="G3911" s="147" t="s">
        <v>15663</v>
      </c>
      <c r="H3911" s="246">
        <v>2958465</v>
      </c>
      <c r="I3911" s="246">
        <v>1</v>
      </c>
      <c r="J3911" s="147" t="s">
        <v>1406</v>
      </c>
    </row>
    <row r="3912" spans="2:10" x14ac:dyDescent="0.2">
      <c r="B3912" s="148" t="s">
        <v>13248</v>
      </c>
      <c r="C3912" s="149" t="s">
        <v>4926</v>
      </c>
      <c r="D3912" s="147" t="s">
        <v>915</v>
      </c>
      <c r="E3912" s="147" t="s">
        <v>526</v>
      </c>
      <c r="F3912" s="147" t="s">
        <v>21</v>
      </c>
      <c r="G3912" s="147" t="s">
        <v>15663</v>
      </c>
      <c r="H3912" s="246">
        <v>2958465</v>
      </c>
      <c r="I3912" s="246">
        <v>1</v>
      </c>
      <c r="J3912" s="147" t="s">
        <v>1406</v>
      </c>
    </row>
    <row r="3913" spans="2:10" x14ac:dyDescent="0.2">
      <c r="B3913" s="148" t="s">
        <v>13248</v>
      </c>
      <c r="C3913" s="149" t="s">
        <v>4927</v>
      </c>
      <c r="D3913" s="147" t="s">
        <v>915</v>
      </c>
      <c r="E3913" s="147" t="s">
        <v>526</v>
      </c>
      <c r="F3913" s="147" t="s">
        <v>21</v>
      </c>
      <c r="G3913" s="147" t="s">
        <v>15663</v>
      </c>
      <c r="H3913" s="246">
        <v>2958465</v>
      </c>
      <c r="I3913" s="246">
        <v>1</v>
      </c>
      <c r="J3913" s="147" t="s">
        <v>1406</v>
      </c>
    </row>
    <row r="3914" spans="2:10" x14ac:dyDescent="0.2">
      <c r="B3914" s="148" t="s">
        <v>13248</v>
      </c>
      <c r="C3914" s="149" t="s">
        <v>4928</v>
      </c>
      <c r="D3914" s="147" t="s">
        <v>915</v>
      </c>
      <c r="E3914" s="147" t="s">
        <v>526</v>
      </c>
      <c r="F3914" s="147" t="s">
        <v>21</v>
      </c>
      <c r="G3914" s="147" t="s">
        <v>15663</v>
      </c>
      <c r="H3914" s="246">
        <v>2958465</v>
      </c>
      <c r="I3914" s="246">
        <v>1</v>
      </c>
      <c r="J3914" s="147" t="s">
        <v>1406</v>
      </c>
    </row>
    <row r="3915" spans="2:10" x14ac:dyDescent="0.2">
      <c r="B3915" s="148" t="s">
        <v>13248</v>
      </c>
      <c r="C3915" s="149" t="s">
        <v>4929</v>
      </c>
      <c r="D3915" s="147" t="s">
        <v>915</v>
      </c>
      <c r="E3915" s="147" t="s">
        <v>526</v>
      </c>
      <c r="F3915" s="147" t="s">
        <v>21</v>
      </c>
      <c r="G3915" s="147" t="s">
        <v>15663</v>
      </c>
      <c r="H3915" s="246">
        <v>2958465</v>
      </c>
      <c r="I3915" s="246">
        <v>1</v>
      </c>
      <c r="J3915" s="147" t="s">
        <v>1406</v>
      </c>
    </row>
    <row r="3916" spans="2:10" x14ac:dyDescent="0.2">
      <c r="B3916" s="148" t="s">
        <v>13248</v>
      </c>
      <c r="C3916" s="149" t="s">
        <v>4930</v>
      </c>
      <c r="D3916" s="147" t="s">
        <v>915</v>
      </c>
      <c r="E3916" s="147" t="s">
        <v>526</v>
      </c>
      <c r="F3916" s="147" t="s">
        <v>21</v>
      </c>
      <c r="G3916" s="147" t="s">
        <v>15663</v>
      </c>
      <c r="H3916" s="246">
        <v>2958465</v>
      </c>
      <c r="I3916" s="246">
        <v>1</v>
      </c>
      <c r="J3916" s="147" t="s">
        <v>1406</v>
      </c>
    </row>
    <row r="3917" spans="2:10" x14ac:dyDescent="0.2">
      <c r="B3917" s="148" t="s">
        <v>13248</v>
      </c>
      <c r="C3917" s="149" t="s">
        <v>4931</v>
      </c>
      <c r="D3917" s="147" t="s">
        <v>915</v>
      </c>
      <c r="E3917" s="147" t="s">
        <v>526</v>
      </c>
      <c r="F3917" s="147" t="s">
        <v>21</v>
      </c>
      <c r="G3917" s="147" t="s">
        <v>15663</v>
      </c>
      <c r="H3917" s="246">
        <v>2958465</v>
      </c>
      <c r="I3917" s="246">
        <v>1</v>
      </c>
      <c r="J3917" s="147" t="s">
        <v>1406</v>
      </c>
    </row>
    <row r="3918" spans="2:10" x14ac:dyDescent="0.2">
      <c r="B3918" s="148" t="s">
        <v>13248</v>
      </c>
      <c r="C3918" s="149" t="s">
        <v>4932</v>
      </c>
      <c r="D3918" s="147" t="s">
        <v>915</v>
      </c>
      <c r="E3918" s="147" t="s">
        <v>526</v>
      </c>
      <c r="F3918" s="147" t="s">
        <v>21</v>
      </c>
      <c r="G3918" s="147" t="s">
        <v>15663</v>
      </c>
      <c r="H3918" s="246">
        <v>2958465</v>
      </c>
      <c r="I3918" s="246">
        <v>1</v>
      </c>
      <c r="J3918" s="147" t="s">
        <v>1406</v>
      </c>
    </row>
    <row r="3919" spans="2:10" x14ac:dyDescent="0.2">
      <c r="B3919" s="148" t="s">
        <v>13248</v>
      </c>
      <c r="C3919" s="149" t="s">
        <v>4933</v>
      </c>
      <c r="D3919" s="147" t="s">
        <v>915</v>
      </c>
      <c r="E3919" s="147" t="s">
        <v>526</v>
      </c>
      <c r="F3919" s="147" t="s">
        <v>21</v>
      </c>
      <c r="G3919" s="147" t="s">
        <v>15663</v>
      </c>
      <c r="H3919" s="246">
        <v>2958465</v>
      </c>
      <c r="I3919" s="246">
        <v>1</v>
      </c>
      <c r="J3919" s="147" t="s">
        <v>1406</v>
      </c>
    </row>
    <row r="3920" spans="2:10" x14ac:dyDescent="0.2">
      <c r="B3920" s="148" t="s">
        <v>13248</v>
      </c>
      <c r="C3920" s="149" t="s">
        <v>4934</v>
      </c>
      <c r="D3920" s="147" t="s">
        <v>915</v>
      </c>
      <c r="E3920" s="147" t="s">
        <v>526</v>
      </c>
      <c r="F3920" s="147" t="s">
        <v>21</v>
      </c>
      <c r="G3920" s="147" t="s">
        <v>15663</v>
      </c>
      <c r="H3920" s="246">
        <v>2958465</v>
      </c>
      <c r="I3920" s="246">
        <v>1</v>
      </c>
      <c r="J3920" s="147" t="s">
        <v>1406</v>
      </c>
    </row>
    <row r="3921" spans="2:10" x14ac:dyDescent="0.2">
      <c r="B3921" s="148" t="s">
        <v>13248</v>
      </c>
      <c r="C3921" s="149" t="s">
        <v>4937</v>
      </c>
      <c r="D3921" s="147" t="s">
        <v>915</v>
      </c>
      <c r="E3921" s="147" t="s">
        <v>526</v>
      </c>
      <c r="F3921" s="147" t="s">
        <v>21</v>
      </c>
      <c r="G3921" s="147" t="s">
        <v>15663</v>
      </c>
      <c r="H3921" s="246">
        <v>2958465</v>
      </c>
      <c r="I3921" s="246">
        <v>1</v>
      </c>
      <c r="J3921" s="147" t="s">
        <v>1406</v>
      </c>
    </row>
    <row r="3922" spans="2:10" x14ac:dyDescent="0.2">
      <c r="B3922" s="148" t="s">
        <v>13248</v>
      </c>
      <c r="C3922" s="149" t="s">
        <v>4924</v>
      </c>
      <c r="D3922" s="147" t="s">
        <v>915</v>
      </c>
      <c r="E3922" s="147" t="s">
        <v>526</v>
      </c>
      <c r="F3922" s="147" t="s">
        <v>21</v>
      </c>
      <c r="G3922" s="147" t="s">
        <v>15663</v>
      </c>
      <c r="H3922" s="246">
        <v>2958465</v>
      </c>
      <c r="I3922" s="246">
        <v>1</v>
      </c>
      <c r="J3922" s="147" t="s">
        <v>1406</v>
      </c>
    </row>
    <row r="3923" spans="2:10" x14ac:dyDescent="0.2">
      <c r="B3923" s="148" t="s">
        <v>13248</v>
      </c>
      <c r="C3923" s="149" t="s">
        <v>4936</v>
      </c>
      <c r="D3923" s="147" t="s">
        <v>915</v>
      </c>
      <c r="E3923" s="147" t="s">
        <v>526</v>
      </c>
      <c r="F3923" s="147" t="s">
        <v>21</v>
      </c>
      <c r="G3923" s="147" t="s">
        <v>15663</v>
      </c>
      <c r="H3923" s="246">
        <v>2958465</v>
      </c>
      <c r="I3923" s="246">
        <v>1</v>
      </c>
      <c r="J3923" s="147" t="s">
        <v>1406</v>
      </c>
    </row>
    <row r="3924" spans="2:10" x14ac:dyDescent="0.2">
      <c r="B3924" s="148" t="s">
        <v>13248</v>
      </c>
      <c r="C3924" s="149" t="s">
        <v>4935</v>
      </c>
      <c r="D3924" s="147" t="s">
        <v>915</v>
      </c>
      <c r="E3924" s="147" t="s">
        <v>526</v>
      </c>
      <c r="F3924" s="147" t="s">
        <v>21</v>
      </c>
      <c r="G3924" s="147" t="s">
        <v>15663</v>
      </c>
      <c r="H3924" s="246">
        <v>2958465</v>
      </c>
      <c r="I3924" s="246">
        <v>1</v>
      </c>
      <c r="J3924" s="147" t="s">
        <v>1406</v>
      </c>
    </row>
    <row r="3925" spans="2:10" x14ac:dyDescent="0.2">
      <c r="B3925" s="148" t="s">
        <v>13248</v>
      </c>
      <c r="C3925" s="149" t="s">
        <v>4921</v>
      </c>
      <c r="D3925" s="147" t="s">
        <v>915</v>
      </c>
      <c r="E3925" s="147" t="s">
        <v>526</v>
      </c>
      <c r="F3925" s="147" t="s">
        <v>21</v>
      </c>
      <c r="G3925" s="147" t="s">
        <v>15663</v>
      </c>
      <c r="H3925" s="246">
        <v>2958465</v>
      </c>
      <c r="I3925" s="246">
        <v>1</v>
      </c>
      <c r="J3925" s="147" t="s">
        <v>1406</v>
      </c>
    </row>
    <row r="3926" spans="2:10" x14ac:dyDescent="0.2">
      <c r="B3926" s="148" t="s">
        <v>13248</v>
      </c>
      <c r="C3926" s="149" t="s">
        <v>4920</v>
      </c>
      <c r="D3926" s="147" t="s">
        <v>915</v>
      </c>
      <c r="E3926" s="147" t="s">
        <v>526</v>
      </c>
      <c r="F3926" s="147" t="s">
        <v>21</v>
      </c>
      <c r="G3926" s="147" t="s">
        <v>15663</v>
      </c>
      <c r="H3926" s="246">
        <v>2958465</v>
      </c>
      <c r="I3926" s="246">
        <v>1</v>
      </c>
      <c r="J3926" s="147" t="s">
        <v>1406</v>
      </c>
    </row>
    <row r="3927" spans="2:10" x14ac:dyDescent="0.2">
      <c r="B3927" s="148" t="s">
        <v>13248</v>
      </c>
      <c r="C3927" s="149" t="s">
        <v>4923</v>
      </c>
      <c r="D3927" s="147" t="s">
        <v>915</v>
      </c>
      <c r="E3927" s="147" t="s">
        <v>526</v>
      </c>
      <c r="F3927" s="147" t="s">
        <v>21</v>
      </c>
      <c r="G3927" s="147" t="s">
        <v>15663</v>
      </c>
      <c r="H3927" s="246">
        <v>2958465</v>
      </c>
      <c r="I3927" s="246">
        <v>1</v>
      </c>
      <c r="J3927" s="147" t="s">
        <v>1406</v>
      </c>
    </row>
    <row r="3928" spans="2:10" x14ac:dyDescent="0.2">
      <c r="B3928" s="148" t="s">
        <v>13248</v>
      </c>
      <c r="C3928" s="149" t="s">
        <v>4922</v>
      </c>
      <c r="D3928" s="147" t="s">
        <v>915</v>
      </c>
      <c r="E3928" s="147" t="s">
        <v>526</v>
      </c>
      <c r="F3928" s="147" t="s">
        <v>21</v>
      </c>
      <c r="G3928" s="147" t="s">
        <v>15663</v>
      </c>
      <c r="H3928" s="246">
        <v>2958465</v>
      </c>
      <c r="I3928" s="246">
        <v>1</v>
      </c>
      <c r="J3928" s="147" t="s">
        <v>1406</v>
      </c>
    </row>
    <row r="3929" spans="2:10" x14ac:dyDescent="0.2">
      <c r="B3929" s="148" t="s">
        <v>13248</v>
      </c>
      <c r="C3929" s="149" t="s">
        <v>4943</v>
      </c>
      <c r="D3929" s="147" t="s">
        <v>915</v>
      </c>
      <c r="E3929" s="147" t="s">
        <v>527</v>
      </c>
      <c r="F3929" s="147" t="s">
        <v>21</v>
      </c>
      <c r="G3929" s="147" t="s">
        <v>15664</v>
      </c>
      <c r="H3929" s="246">
        <v>2958465</v>
      </c>
      <c r="I3929" s="246">
        <v>1</v>
      </c>
      <c r="J3929" s="147" t="s">
        <v>1406</v>
      </c>
    </row>
    <row r="3930" spans="2:10" x14ac:dyDescent="0.2">
      <c r="B3930" s="148" t="s">
        <v>13248</v>
      </c>
      <c r="C3930" s="149" t="s">
        <v>4944</v>
      </c>
      <c r="D3930" s="147" t="s">
        <v>915</v>
      </c>
      <c r="E3930" s="147" t="s">
        <v>527</v>
      </c>
      <c r="F3930" s="147" t="s">
        <v>21</v>
      </c>
      <c r="G3930" s="147" t="s">
        <v>15664</v>
      </c>
      <c r="H3930" s="246">
        <v>2958465</v>
      </c>
      <c r="I3930" s="246">
        <v>1</v>
      </c>
      <c r="J3930" s="147" t="s">
        <v>1406</v>
      </c>
    </row>
    <row r="3931" spans="2:10" x14ac:dyDescent="0.2">
      <c r="B3931" s="148" t="s">
        <v>13248</v>
      </c>
      <c r="C3931" s="149" t="s">
        <v>4945</v>
      </c>
      <c r="D3931" s="147" t="s">
        <v>915</v>
      </c>
      <c r="E3931" s="147" t="s">
        <v>527</v>
      </c>
      <c r="F3931" s="147" t="s">
        <v>21</v>
      </c>
      <c r="G3931" s="147" t="s">
        <v>15664</v>
      </c>
      <c r="H3931" s="246">
        <v>2958465</v>
      </c>
      <c r="I3931" s="246">
        <v>1</v>
      </c>
      <c r="J3931" s="147" t="s">
        <v>1406</v>
      </c>
    </row>
    <row r="3932" spans="2:10" x14ac:dyDescent="0.2">
      <c r="B3932" s="148" t="s">
        <v>13248</v>
      </c>
      <c r="C3932" s="149" t="s">
        <v>4946</v>
      </c>
      <c r="D3932" s="147" t="s">
        <v>915</v>
      </c>
      <c r="E3932" s="147" t="s">
        <v>527</v>
      </c>
      <c r="F3932" s="147" t="s">
        <v>21</v>
      </c>
      <c r="G3932" s="147" t="s">
        <v>15664</v>
      </c>
      <c r="H3932" s="246">
        <v>2958465</v>
      </c>
      <c r="I3932" s="246">
        <v>1</v>
      </c>
      <c r="J3932" s="147" t="s">
        <v>1406</v>
      </c>
    </row>
    <row r="3933" spans="2:10" x14ac:dyDescent="0.2">
      <c r="B3933" s="148" t="s">
        <v>13248</v>
      </c>
      <c r="C3933" s="149" t="s">
        <v>4947</v>
      </c>
      <c r="D3933" s="147" t="s">
        <v>915</v>
      </c>
      <c r="E3933" s="147" t="s">
        <v>527</v>
      </c>
      <c r="F3933" s="147" t="s">
        <v>21</v>
      </c>
      <c r="G3933" s="147" t="s">
        <v>15664</v>
      </c>
      <c r="H3933" s="246">
        <v>2958465</v>
      </c>
      <c r="I3933" s="246">
        <v>1</v>
      </c>
      <c r="J3933" s="147" t="s">
        <v>1406</v>
      </c>
    </row>
    <row r="3934" spans="2:10" x14ac:dyDescent="0.2">
      <c r="B3934" s="148" t="s">
        <v>13248</v>
      </c>
      <c r="C3934" s="149" t="s">
        <v>4948</v>
      </c>
      <c r="D3934" s="147" t="s">
        <v>915</v>
      </c>
      <c r="E3934" s="147" t="s">
        <v>527</v>
      </c>
      <c r="F3934" s="147" t="s">
        <v>21</v>
      </c>
      <c r="G3934" s="147" t="s">
        <v>15664</v>
      </c>
      <c r="H3934" s="246">
        <v>2958465</v>
      </c>
      <c r="I3934" s="246">
        <v>1</v>
      </c>
      <c r="J3934" s="147" t="s">
        <v>1406</v>
      </c>
    </row>
    <row r="3935" spans="2:10" x14ac:dyDescent="0.2">
      <c r="B3935" s="148" t="s">
        <v>13248</v>
      </c>
      <c r="C3935" s="149" t="s">
        <v>4949</v>
      </c>
      <c r="D3935" s="147" t="s">
        <v>915</v>
      </c>
      <c r="E3935" s="147" t="s">
        <v>527</v>
      </c>
      <c r="F3935" s="147" t="s">
        <v>21</v>
      </c>
      <c r="G3935" s="147" t="s">
        <v>15664</v>
      </c>
      <c r="H3935" s="246">
        <v>2958465</v>
      </c>
      <c r="I3935" s="246">
        <v>1</v>
      </c>
      <c r="J3935" s="147" t="s">
        <v>1406</v>
      </c>
    </row>
    <row r="3936" spans="2:10" x14ac:dyDescent="0.2">
      <c r="B3936" s="148" t="s">
        <v>13248</v>
      </c>
      <c r="C3936" s="149" t="s">
        <v>4950</v>
      </c>
      <c r="D3936" s="147" t="s">
        <v>915</v>
      </c>
      <c r="E3936" s="147" t="s">
        <v>527</v>
      </c>
      <c r="F3936" s="147" t="s">
        <v>21</v>
      </c>
      <c r="G3936" s="147" t="s">
        <v>15664</v>
      </c>
      <c r="H3936" s="246">
        <v>2958465</v>
      </c>
      <c r="I3936" s="246">
        <v>1</v>
      </c>
      <c r="J3936" s="147" t="s">
        <v>1406</v>
      </c>
    </row>
    <row r="3937" spans="2:10" x14ac:dyDescent="0.2">
      <c r="B3937" s="148" t="s">
        <v>13248</v>
      </c>
      <c r="C3937" s="149" t="s">
        <v>4951</v>
      </c>
      <c r="D3937" s="147" t="s">
        <v>915</v>
      </c>
      <c r="E3937" s="147" t="s">
        <v>527</v>
      </c>
      <c r="F3937" s="147" t="s">
        <v>21</v>
      </c>
      <c r="G3937" s="147" t="s">
        <v>15664</v>
      </c>
      <c r="H3937" s="246">
        <v>2958465</v>
      </c>
      <c r="I3937" s="246">
        <v>1</v>
      </c>
      <c r="J3937" s="147" t="s">
        <v>1406</v>
      </c>
    </row>
    <row r="3938" spans="2:10" x14ac:dyDescent="0.2">
      <c r="B3938" s="148" t="s">
        <v>13248</v>
      </c>
      <c r="C3938" s="149" t="s">
        <v>4952</v>
      </c>
      <c r="D3938" s="147" t="s">
        <v>915</v>
      </c>
      <c r="E3938" s="147" t="s">
        <v>527</v>
      </c>
      <c r="F3938" s="147" t="s">
        <v>21</v>
      </c>
      <c r="G3938" s="147" t="s">
        <v>15664</v>
      </c>
      <c r="H3938" s="246">
        <v>2958465</v>
      </c>
      <c r="I3938" s="246">
        <v>1</v>
      </c>
      <c r="J3938" s="147" t="s">
        <v>1406</v>
      </c>
    </row>
    <row r="3939" spans="2:10" x14ac:dyDescent="0.2">
      <c r="B3939" s="148" t="s">
        <v>13248</v>
      </c>
      <c r="C3939" s="149" t="s">
        <v>4955</v>
      </c>
      <c r="D3939" s="147" t="s">
        <v>915</v>
      </c>
      <c r="E3939" s="147" t="s">
        <v>527</v>
      </c>
      <c r="F3939" s="147" t="s">
        <v>21</v>
      </c>
      <c r="G3939" s="147" t="s">
        <v>15664</v>
      </c>
      <c r="H3939" s="246">
        <v>2958465</v>
      </c>
      <c r="I3939" s="246">
        <v>1</v>
      </c>
      <c r="J3939" s="147" t="s">
        <v>1406</v>
      </c>
    </row>
    <row r="3940" spans="2:10" x14ac:dyDescent="0.2">
      <c r="B3940" s="148" t="s">
        <v>13248</v>
      </c>
      <c r="C3940" s="149" t="s">
        <v>4942</v>
      </c>
      <c r="D3940" s="147" t="s">
        <v>915</v>
      </c>
      <c r="E3940" s="147" t="s">
        <v>527</v>
      </c>
      <c r="F3940" s="147" t="s">
        <v>21</v>
      </c>
      <c r="G3940" s="147" t="s">
        <v>15664</v>
      </c>
      <c r="H3940" s="246">
        <v>2958465</v>
      </c>
      <c r="I3940" s="246">
        <v>1</v>
      </c>
      <c r="J3940" s="147" t="s">
        <v>1406</v>
      </c>
    </row>
    <row r="3941" spans="2:10" x14ac:dyDescent="0.2">
      <c r="B3941" s="148" t="s">
        <v>13248</v>
      </c>
      <c r="C3941" s="149" t="s">
        <v>4954</v>
      </c>
      <c r="D3941" s="147" t="s">
        <v>915</v>
      </c>
      <c r="E3941" s="147" t="s">
        <v>527</v>
      </c>
      <c r="F3941" s="147" t="s">
        <v>21</v>
      </c>
      <c r="G3941" s="147" t="s">
        <v>15664</v>
      </c>
      <c r="H3941" s="246">
        <v>2958465</v>
      </c>
      <c r="I3941" s="246">
        <v>1</v>
      </c>
      <c r="J3941" s="147" t="s">
        <v>1406</v>
      </c>
    </row>
    <row r="3942" spans="2:10" x14ac:dyDescent="0.2">
      <c r="B3942" s="148" t="s">
        <v>13248</v>
      </c>
      <c r="C3942" s="149" t="s">
        <v>4953</v>
      </c>
      <c r="D3942" s="147" t="s">
        <v>915</v>
      </c>
      <c r="E3942" s="147" t="s">
        <v>527</v>
      </c>
      <c r="F3942" s="147" t="s">
        <v>21</v>
      </c>
      <c r="G3942" s="147" t="s">
        <v>15664</v>
      </c>
      <c r="H3942" s="246">
        <v>2958465</v>
      </c>
      <c r="I3942" s="246">
        <v>1</v>
      </c>
      <c r="J3942" s="147" t="s">
        <v>1406</v>
      </c>
    </row>
    <row r="3943" spans="2:10" x14ac:dyDescent="0.2">
      <c r="B3943" s="148" t="s">
        <v>13248</v>
      </c>
      <c r="C3943" s="149" t="s">
        <v>4939</v>
      </c>
      <c r="D3943" s="147" t="s">
        <v>915</v>
      </c>
      <c r="E3943" s="147" t="s">
        <v>527</v>
      </c>
      <c r="F3943" s="147" t="s">
        <v>21</v>
      </c>
      <c r="G3943" s="147" t="s">
        <v>15664</v>
      </c>
      <c r="H3943" s="246">
        <v>2958465</v>
      </c>
      <c r="I3943" s="246">
        <v>1</v>
      </c>
      <c r="J3943" s="147" t="s">
        <v>1406</v>
      </c>
    </row>
    <row r="3944" spans="2:10" x14ac:dyDescent="0.2">
      <c r="B3944" s="148" t="s">
        <v>13248</v>
      </c>
      <c r="C3944" s="149" t="s">
        <v>4938</v>
      </c>
      <c r="D3944" s="147" t="s">
        <v>915</v>
      </c>
      <c r="E3944" s="147" t="s">
        <v>527</v>
      </c>
      <c r="F3944" s="147" t="s">
        <v>21</v>
      </c>
      <c r="G3944" s="147" t="s">
        <v>15664</v>
      </c>
      <c r="H3944" s="246">
        <v>2958465</v>
      </c>
      <c r="I3944" s="246">
        <v>1</v>
      </c>
      <c r="J3944" s="147" t="s">
        <v>1406</v>
      </c>
    </row>
    <row r="3945" spans="2:10" x14ac:dyDescent="0.2">
      <c r="B3945" s="148" t="s">
        <v>13248</v>
      </c>
      <c r="C3945" s="149" t="s">
        <v>4941</v>
      </c>
      <c r="D3945" s="147" t="s">
        <v>915</v>
      </c>
      <c r="E3945" s="147" t="s">
        <v>527</v>
      </c>
      <c r="F3945" s="147" t="s">
        <v>21</v>
      </c>
      <c r="G3945" s="147" t="s">
        <v>15664</v>
      </c>
      <c r="H3945" s="246">
        <v>2958465</v>
      </c>
      <c r="I3945" s="246">
        <v>1</v>
      </c>
      <c r="J3945" s="147" t="s">
        <v>1406</v>
      </c>
    </row>
    <row r="3946" spans="2:10" x14ac:dyDescent="0.2">
      <c r="B3946" s="148" t="s">
        <v>13248</v>
      </c>
      <c r="C3946" s="149" t="s">
        <v>4940</v>
      </c>
      <c r="D3946" s="147" t="s">
        <v>915</v>
      </c>
      <c r="E3946" s="147" t="s">
        <v>527</v>
      </c>
      <c r="F3946" s="147" t="s">
        <v>21</v>
      </c>
      <c r="G3946" s="147" t="s">
        <v>15664</v>
      </c>
      <c r="H3946" s="246">
        <v>2958465</v>
      </c>
      <c r="I3946" s="246">
        <v>1</v>
      </c>
      <c r="J3946" s="147" t="s">
        <v>1406</v>
      </c>
    </row>
    <row r="3947" spans="2:10" x14ac:dyDescent="0.2">
      <c r="B3947" s="148" t="s">
        <v>13248</v>
      </c>
      <c r="C3947" s="149" t="s">
        <v>4961</v>
      </c>
      <c r="D3947" s="147" t="s">
        <v>915</v>
      </c>
      <c r="E3947" s="147" t="s">
        <v>528</v>
      </c>
      <c r="F3947" s="147" t="s">
        <v>21</v>
      </c>
      <c r="G3947" s="147" t="s">
        <v>15665</v>
      </c>
      <c r="H3947" s="246">
        <v>2958465</v>
      </c>
      <c r="I3947" s="246">
        <v>1</v>
      </c>
      <c r="J3947" s="147" t="s">
        <v>1406</v>
      </c>
    </row>
    <row r="3948" spans="2:10" x14ac:dyDescent="0.2">
      <c r="B3948" s="148" t="s">
        <v>13248</v>
      </c>
      <c r="C3948" s="149" t="s">
        <v>4962</v>
      </c>
      <c r="D3948" s="147" t="s">
        <v>915</v>
      </c>
      <c r="E3948" s="147" t="s">
        <v>528</v>
      </c>
      <c r="F3948" s="147" t="s">
        <v>21</v>
      </c>
      <c r="G3948" s="147" t="s">
        <v>15665</v>
      </c>
      <c r="H3948" s="246">
        <v>2958465</v>
      </c>
      <c r="I3948" s="246">
        <v>1</v>
      </c>
      <c r="J3948" s="147" t="s">
        <v>1406</v>
      </c>
    </row>
    <row r="3949" spans="2:10" x14ac:dyDescent="0.2">
      <c r="B3949" s="148" t="s">
        <v>13248</v>
      </c>
      <c r="C3949" s="149" t="s">
        <v>4963</v>
      </c>
      <c r="D3949" s="147" t="s">
        <v>915</v>
      </c>
      <c r="E3949" s="147" t="s">
        <v>528</v>
      </c>
      <c r="F3949" s="147" t="s">
        <v>21</v>
      </c>
      <c r="G3949" s="147" t="s">
        <v>15665</v>
      </c>
      <c r="H3949" s="246">
        <v>2958465</v>
      </c>
      <c r="I3949" s="246">
        <v>1</v>
      </c>
      <c r="J3949" s="147" t="s">
        <v>1406</v>
      </c>
    </row>
    <row r="3950" spans="2:10" x14ac:dyDescent="0.2">
      <c r="B3950" s="148" t="s">
        <v>13248</v>
      </c>
      <c r="C3950" s="149" t="s">
        <v>4964</v>
      </c>
      <c r="D3950" s="147" t="s">
        <v>915</v>
      </c>
      <c r="E3950" s="147" t="s">
        <v>528</v>
      </c>
      <c r="F3950" s="147" t="s">
        <v>21</v>
      </c>
      <c r="G3950" s="147" t="s">
        <v>15665</v>
      </c>
      <c r="H3950" s="246">
        <v>2958465</v>
      </c>
      <c r="I3950" s="246">
        <v>1</v>
      </c>
      <c r="J3950" s="147" t="s">
        <v>1406</v>
      </c>
    </row>
    <row r="3951" spans="2:10" x14ac:dyDescent="0.2">
      <c r="B3951" s="148" t="s">
        <v>13248</v>
      </c>
      <c r="C3951" s="149" t="s">
        <v>4965</v>
      </c>
      <c r="D3951" s="147" t="s">
        <v>915</v>
      </c>
      <c r="E3951" s="147" t="s">
        <v>528</v>
      </c>
      <c r="F3951" s="147" t="s">
        <v>21</v>
      </c>
      <c r="G3951" s="147" t="s">
        <v>15665</v>
      </c>
      <c r="H3951" s="246">
        <v>2958465</v>
      </c>
      <c r="I3951" s="246">
        <v>1</v>
      </c>
      <c r="J3951" s="147" t="s">
        <v>1406</v>
      </c>
    </row>
    <row r="3952" spans="2:10" x14ac:dyDescent="0.2">
      <c r="B3952" s="148" t="s">
        <v>13248</v>
      </c>
      <c r="C3952" s="149" t="s">
        <v>4966</v>
      </c>
      <c r="D3952" s="147" t="s">
        <v>915</v>
      </c>
      <c r="E3952" s="147" t="s">
        <v>528</v>
      </c>
      <c r="F3952" s="147" t="s">
        <v>21</v>
      </c>
      <c r="G3952" s="147" t="s">
        <v>15665</v>
      </c>
      <c r="H3952" s="246">
        <v>2958465</v>
      </c>
      <c r="I3952" s="246">
        <v>1</v>
      </c>
      <c r="J3952" s="147" t="s">
        <v>1406</v>
      </c>
    </row>
    <row r="3953" spans="2:10" x14ac:dyDescent="0.2">
      <c r="B3953" s="148" t="s">
        <v>13248</v>
      </c>
      <c r="C3953" s="149" t="s">
        <v>4967</v>
      </c>
      <c r="D3953" s="147" t="s">
        <v>915</v>
      </c>
      <c r="E3953" s="147" t="s">
        <v>528</v>
      </c>
      <c r="F3953" s="147" t="s">
        <v>21</v>
      </c>
      <c r="G3953" s="147" t="s">
        <v>15665</v>
      </c>
      <c r="H3953" s="246">
        <v>2958465</v>
      </c>
      <c r="I3953" s="246">
        <v>1</v>
      </c>
      <c r="J3953" s="147" t="s">
        <v>1406</v>
      </c>
    </row>
    <row r="3954" spans="2:10" x14ac:dyDescent="0.2">
      <c r="B3954" s="148" t="s">
        <v>13248</v>
      </c>
      <c r="C3954" s="149" t="s">
        <v>4968</v>
      </c>
      <c r="D3954" s="147" t="s">
        <v>915</v>
      </c>
      <c r="E3954" s="147" t="s">
        <v>528</v>
      </c>
      <c r="F3954" s="147" t="s">
        <v>21</v>
      </c>
      <c r="G3954" s="147" t="s">
        <v>15665</v>
      </c>
      <c r="H3954" s="246">
        <v>2958465</v>
      </c>
      <c r="I3954" s="246">
        <v>1</v>
      </c>
      <c r="J3954" s="147" t="s">
        <v>1406</v>
      </c>
    </row>
    <row r="3955" spans="2:10" x14ac:dyDescent="0.2">
      <c r="B3955" s="148" t="s">
        <v>13248</v>
      </c>
      <c r="C3955" s="149" t="s">
        <v>4969</v>
      </c>
      <c r="D3955" s="147" t="s">
        <v>915</v>
      </c>
      <c r="E3955" s="147" t="s">
        <v>528</v>
      </c>
      <c r="F3955" s="147" t="s">
        <v>21</v>
      </c>
      <c r="G3955" s="147" t="s">
        <v>15665</v>
      </c>
      <c r="H3955" s="246">
        <v>2958465</v>
      </c>
      <c r="I3955" s="246">
        <v>1</v>
      </c>
      <c r="J3955" s="147" t="s">
        <v>1406</v>
      </c>
    </row>
    <row r="3956" spans="2:10" x14ac:dyDescent="0.2">
      <c r="B3956" s="148" t="s">
        <v>13248</v>
      </c>
      <c r="C3956" s="149" t="s">
        <v>4970</v>
      </c>
      <c r="D3956" s="147" t="s">
        <v>915</v>
      </c>
      <c r="E3956" s="147" t="s">
        <v>528</v>
      </c>
      <c r="F3956" s="147" t="s">
        <v>21</v>
      </c>
      <c r="G3956" s="147" t="s">
        <v>15665</v>
      </c>
      <c r="H3956" s="246">
        <v>2958465</v>
      </c>
      <c r="I3956" s="246">
        <v>1</v>
      </c>
      <c r="J3956" s="147" t="s">
        <v>1406</v>
      </c>
    </row>
    <row r="3957" spans="2:10" x14ac:dyDescent="0.2">
      <c r="B3957" s="148" t="s">
        <v>13248</v>
      </c>
      <c r="C3957" s="149" t="s">
        <v>4973</v>
      </c>
      <c r="D3957" s="147" t="s">
        <v>915</v>
      </c>
      <c r="E3957" s="147" t="s">
        <v>528</v>
      </c>
      <c r="F3957" s="147" t="s">
        <v>21</v>
      </c>
      <c r="G3957" s="147" t="s">
        <v>15665</v>
      </c>
      <c r="H3957" s="246">
        <v>2958465</v>
      </c>
      <c r="I3957" s="246">
        <v>1</v>
      </c>
      <c r="J3957" s="147" t="s">
        <v>1406</v>
      </c>
    </row>
    <row r="3958" spans="2:10" x14ac:dyDescent="0.2">
      <c r="B3958" s="148" t="s">
        <v>13248</v>
      </c>
      <c r="C3958" s="149" t="s">
        <v>4960</v>
      </c>
      <c r="D3958" s="147" t="s">
        <v>915</v>
      </c>
      <c r="E3958" s="147" t="s">
        <v>528</v>
      </c>
      <c r="F3958" s="147" t="s">
        <v>21</v>
      </c>
      <c r="G3958" s="147" t="s">
        <v>15665</v>
      </c>
      <c r="H3958" s="246">
        <v>2958465</v>
      </c>
      <c r="I3958" s="246">
        <v>1</v>
      </c>
      <c r="J3958" s="147" t="s">
        <v>1406</v>
      </c>
    </row>
    <row r="3959" spans="2:10" x14ac:dyDescent="0.2">
      <c r="B3959" s="148" t="s">
        <v>13248</v>
      </c>
      <c r="C3959" s="149" t="s">
        <v>4972</v>
      </c>
      <c r="D3959" s="147" t="s">
        <v>915</v>
      </c>
      <c r="E3959" s="147" t="s">
        <v>528</v>
      </c>
      <c r="F3959" s="147" t="s">
        <v>21</v>
      </c>
      <c r="G3959" s="147" t="s">
        <v>15665</v>
      </c>
      <c r="H3959" s="246">
        <v>2958465</v>
      </c>
      <c r="I3959" s="246">
        <v>1</v>
      </c>
      <c r="J3959" s="147" t="s">
        <v>1406</v>
      </c>
    </row>
    <row r="3960" spans="2:10" x14ac:dyDescent="0.2">
      <c r="B3960" s="148" t="s">
        <v>13248</v>
      </c>
      <c r="C3960" s="149" t="s">
        <v>4971</v>
      </c>
      <c r="D3960" s="147" t="s">
        <v>915</v>
      </c>
      <c r="E3960" s="147" t="s">
        <v>528</v>
      </c>
      <c r="F3960" s="147" t="s">
        <v>21</v>
      </c>
      <c r="G3960" s="147" t="s">
        <v>15665</v>
      </c>
      <c r="H3960" s="246">
        <v>2958465</v>
      </c>
      <c r="I3960" s="246">
        <v>1</v>
      </c>
      <c r="J3960" s="147" t="s">
        <v>1406</v>
      </c>
    </row>
    <row r="3961" spans="2:10" x14ac:dyDescent="0.2">
      <c r="B3961" s="148" t="s">
        <v>13248</v>
      </c>
      <c r="C3961" s="149" t="s">
        <v>4957</v>
      </c>
      <c r="D3961" s="147" t="s">
        <v>915</v>
      </c>
      <c r="E3961" s="147" t="s">
        <v>528</v>
      </c>
      <c r="F3961" s="147" t="s">
        <v>21</v>
      </c>
      <c r="G3961" s="147" t="s">
        <v>15665</v>
      </c>
      <c r="H3961" s="246">
        <v>2958465</v>
      </c>
      <c r="I3961" s="246">
        <v>1</v>
      </c>
      <c r="J3961" s="147" t="s">
        <v>1406</v>
      </c>
    </row>
    <row r="3962" spans="2:10" x14ac:dyDescent="0.2">
      <c r="B3962" s="148" t="s">
        <v>13248</v>
      </c>
      <c r="C3962" s="149" t="s">
        <v>4956</v>
      </c>
      <c r="D3962" s="147" t="s">
        <v>915</v>
      </c>
      <c r="E3962" s="147" t="s">
        <v>528</v>
      </c>
      <c r="F3962" s="147" t="s">
        <v>21</v>
      </c>
      <c r="G3962" s="147" t="s">
        <v>15665</v>
      </c>
      <c r="H3962" s="246">
        <v>2958465</v>
      </c>
      <c r="I3962" s="246">
        <v>1</v>
      </c>
      <c r="J3962" s="147" t="s">
        <v>1406</v>
      </c>
    </row>
    <row r="3963" spans="2:10" x14ac:dyDescent="0.2">
      <c r="B3963" s="148" t="s">
        <v>13248</v>
      </c>
      <c r="C3963" s="149" t="s">
        <v>4959</v>
      </c>
      <c r="D3963" s="147" t="s">
        <v>915</v>
      </c>
      <c r="E3963" s="147" t="s">
        <v>528</v>
      </c>
      <c r="F3963" s="147" t="s">
        <v>21</v>
      </c>
      <c r="G3963" s="147" t="s">
        <v>15665</v>
      </c>
      <c r="H3963" s="246">
        <v>2958465</v>
      </c>
      <c r="I3963" s="246">
        <v>1</v>
      </c>
      <c r="J3963" s="147" t="s">
        <v>1406</v>
      </c>
    </row>
    <row r="3964" spans="2:10" x14ac:dyDescent="0.2">
      <c r="B3964" s="148" t="s">
        <v>13248</v>
      </c>
      <c r="C3964" s="149" t="s">
        <v>4958</v>
      </c>
      <c r="D3964" s="147" t="s">
        <v>915</v>
      </c>
      <c r="E3964" s="147" t="s">
        <v>528</v>
      </c>
      <c r="F3964" s="147" t="s">
        <v>21</v>
      </c>
      <c r="G3964" s="147" t="s">
        <v>15665</v>
      </c>
      <c r="H3964" s="246">
        <v>2958465</v>
      </c>
      <c r="I3964" s="246">
        <v>1</v>
      </c>
      <c r="J3964" s="147" t="s">
        <v>1406</v>
      </c>
    </row>
    <row r="3965" spans="2:10" x14ac:dyDescent="0.2">
      <c r="B3965" s="148" t="s">
        <v>13248</v>
      </c>
      <c r="C3965" s="149" t="s">
        <v>4979</v>
      </c>
      <c r="D3965" s="147" t="s">
        <v>915</v>
      </c>
      <c r="E3965" s="147" t="s">
        <v>529</v>
      </c>
      <c r="F3965" s="147" t="s">
        <v>21</v>
      </c>
      <c r="G3965" s="147" t="s">
        <v>15666</v>
      </c>
      <c r="H3965" s="246">
        <v>2958465</v>
      </c>
      <c r="I3965" s="246">
        <v>1</v>
      </c>
      <c r="J3965" s="147" t="s">
        <v>1406</v>
      </c>
    </row>
    <row r="3966" spans="2:10" x14ac:dyDescent="0.2">
      <c r="B3966" s="148" t="s">
        <v>13248</v>
      </c>
      <c r="C3966" s="149" t="s">
        <v>4980</v>
      </c>
      <c r="D3966" s="147" t="s">
        <v>915</v>
      </c>
      <c r="E3966" s="147" t="s">
        <v>529</v>
      </c>
      <c r="F3966" s="147" t="s">
        <v>21</v>
      </c>
      <c r="G3966" s="147" t="s">
        <v>15666</v>
      </c>
      <c r="H3966" s="246">
        <v>2958465</v>
      </c>
      <c r="I3966" s="246">
        <v>1</v>
      </c>
      <c r="J3966" s="147" t="s">
        <v>1406</v>
      </c>
    </row>
    <row r="3967" spans="2:10" x14ac:dyDescent="0.2">
      <c r="B3967" s="148" t="s">
        <v>13248</v>
      </c>
      <c r="C3967" s="149" t="s">
        <v>4981</v>
      </c>
      <c r="D3967" s="147" t="s">
        <v>915</v>
      </c>
      <c r="E3967" s="147" t="s">
        <v>529</v>
      </c>
      <c r="F3967" s="147" t="s">
        <v>21</v>
      </c>
      <c r="G3967" s="147" t="s">
        <v>15666</v>
      </c>
      <c r="H3967" s="246">
        <v>2958465</v>
      </c>
      <c r="I3967" s="246">
        <v>1</v>
      </c>
      <c r="J3967" s="147" t="s">
        <v>1406</v>
      </c>
    </row>
    <row r="3968" spans="2:10" x14ac:dyDescent="0.2">
      <c r="B3968" s="148" t="s">
        <v>13248</v>
      </c>
      <c r="C3968" s="149" t="s">
        <v>4982</v>
      </c>
      <c r="D3968" s="147" t="s">
        <v>915</v>
      </c>
      <c r="E3968" s="147" t="s">
        <v>529</v>
      </c>
      <c r="F3968" s="147" t="s">
        <v>21</v>
      </c>
      <c r="G3968" s="147" t="s">
        <v>15666</v>
      </c>
      <c r="H3968" s="246">
        <v>2958465</v>
      </c>
      <c r="I3968" s="246">
        <v>1</v>
      </c>
      <c r="J3968" s="147" t="s">
        <v>1406</v>
      </c>
    </row>
    <row r="3969" spans="2:10" x14ac:dyDescent="0.2">
      <c r="B3969" s="148" t="s">
        <v>13248</v>
      </c>
      <c r="C3969" s="149" t="s">
        <v>4983</v>
      </c>
      <c r="D3969" s="147" t="s">
        <v>915</v>
      </c>
      <c r="E3969" s="147" t="s">
        <v>529</v>
      </c>
      <c r="F3969" s="147" t="s">
        <v>21</v>
      </c>
      <c r="G3969" s="147" t="s">
        <v>15666</v>
      </c>
      <c r="H3969" s="246">
        <v>2958465</v>
      </c>
      <c r="I3969" s="246">
        <v>1</v>
      </c>
      <c r="J3969" s="147" t="s">
        <v>1406</v>
      </c>
    </row>
    <row r="3970" spans="2:10" x14ac:dyDescent="0.2">
      <c r="B3970" s="148" t="s">
        <v>13248</v>
      </c>
      <c r="C3970" s="149" t="s">
        <v>4984</v>
      </c>
      <c r="D3970" s="147" t="s">
        <v>915</v>
      </c>
      <c r="E3970" s="147" t="s">
        <v>529</v>
      </c>
      <c r="F3970" s="147" t="s">
        <v>21</v>
      </c>
      <c r="G3970" s="147" t="s">
        <v>15666</v>
      </c>
      <c r="H3970" s="246">
        <v>2958465</v>
      </c>
      <c r="I3970" s="246">
        <v>1</v>
      </c>
      <c r="J3970" s="147" t="s">
        <v>1406</v>
      </c>
    </row>
    <row r="3971" spans="2:10" x14ac:dyDescent="0.2">
      <c r="B3971" s="148" t="s">
        <v>13248</v>
      </c>
      <c r="C3971" s="149" t="s">
        <v>4985</v>
      </c>
      <c r="D3971" s="147" t="s">
        <v>915</v>
      </c>
      <c r="E3971" s="147" t="s">
        <v>529</v>
      </c>
      <c r="F3971" s="147" t="s">
        <v>21</v>
      </c>
      <c r="G3971" s="147" t="s">
        <v>15666</v>
      </c>
      <c r="H3971" s="246">
        <v>2958465</v>
      </c>
      <c r="I3971" s="246">
        <v>1</v>
      </c>
      <c r="J3971" s="147" t="s">
        <v>1406</v>
      </c>
    </row>
    <row r="3972" spans="2:10" x14ac:dyDescent="0.2">
      <c r="B3972" s="148" t="s">
        <v>13248</v>
      </c>
      <c r="C3972" s="149" t="s">
        <v>4986</v>
      </c>
      <c r="D3972" s="147" t="s">
        <v>915</v>
      </c>
      <c r="E3972" s="147" t="s">
        <v>529</v>
      </c>
      <c r="F3972" s="147" t="s">
        <v>21</v>
      </c>
      <c r="G3972" s="147" t="s">
        <v>15666</v>
      </c>
      <c r="H3972" s="246">
        <v>2958465</v>
      </c>
      <c r="I3972" s="246">
        <v>1</v>
      </c>
      <c r="J3972" s="147" t="s">
        <v>1406</v>
      </c>
    </row>
    <row r="3973" spans="2:10" x14ac:dyDescent="0.2">
      <c r="B3973" s="148" t="s">
        <v>13248</v>
      </c>
      <c r="C3973" s="149" t="s">
        <v>4987</v>
      </c>
      <c r="D3973" s="147" t="s">
        <v>915</v>
      </c>
      <c r="E3973" s="147" t="s">
        <v>529</v>
      </c>
      <c r="F3973" s="147" t="s">
        <v>21</v>
      </c>
      <c r="G3973" s="147" t="s">
        <v>15666</v>
      </c>
      <c r="H3973" s="246">
        <v>2958465</v>
      </c>
      <c r="I3973" s="246">
        <v>1</v>
      </c>
      <c r="J3973" s="147" t="s">
        <v>1406</v>
      </c>
    </row>
    <row r="3974" spans="2:10" x14ac:dyDescent="0.2">
      <c r="B3974" s="148" t="s">
        <v>13248</v>
      </c>
      <c r="C3974" s="149" t="s">
        <v>4988</v>
      </c>
      <c r="D3974" s="147" t="s">
        <v>915</v>
      </c>
      <c r="E3974" s="147" t="s">
        <v>529</v>
      </c>
      <c r="F3974" s="147" t="s">
        <v>21</v>
      </c>
      <c r="G3974" s="147" t="s">
        <v>15666</v>
      </c>
      <c r="H3974" s="246">
        <v>2958465</v>
      </c>
      <c r="I3974" s="246">
        <v>1</v>
      </c>
      <c r="J3974" s="147" t="s">
        <v>1406</v>
      </c>
    </row>
    <row r="3975" spans="2:10" x14ac:dyDescent="0.2">
      <c r="B3975" s="148" t="s">
        <v>13248</v>
      </c>
      <c r="C3975" s="149" t="s">
        <v>4991</v>
      </c>
      <c r="D3975" s="147" t="s">
        <v>915</v>
      </c>
      <c r="E3975" s="147" t="s">
        <v>529</v>
      </c>
      <c r="F3975" s="147" t="s">
        <v>21</v>
      </c>
      <c r="G3975" s="147" t="s">
        <v>15666</v>
      </c>
      <c r="H3975" s="246">
        <v>2958465</v>
      </c>
      <c r="I3975" s="246">
        <v>1</v>
      </c>
      <c r="J3975" s="147" t="s">
        <v>1406</v>
      </c>
    </row>
    <row r="3976" spans="2:10" x14ac:dyDescent="0.2">
      <c r="B3976" s="148" t="s">
        <v>13248</v>
      </c>
      <c r="C3976" s="149" t="s">
        <v>4978</v>
      </c>
      <c r="D3976" s="147" t="s">
        <v>915</v>
      </c>
      <c r="E3976" s="147" t="s">
        <v>529</v>
      </c>
      <c r="F3976" s="147" t="s">
        <v>21</v>
      </c>
      <c r="G3976" s="147" t="s">
        <v>15666</v>
      </c>
      <c r="H3976" s="246">
        <v>2958465</v>
      </c>
      <c r="I3976" s="246">
        <v>1</v>
      </c>
      <c r="J3976" s="147" t="s">
        <v>1406</v>
      </c>
    </row>
    <row r="3977" spans="2:10" x14ac:dyDescent="0.2">
      <c r="B3977" s="148" t="s">
        <v>13248</v>
      </c>
      <c r="C3977" s="149" t="s">
        <v>4990</v>
      </c>
      <c r="D3977" s="147" t="s">
        <v>915</v>
      </c>
      <c r="E3977" s="147" t="s">
        <v>529</v>
      </c>
      <c r="F3977" s="147" t="s">
        <v>21</v>
      </c>
      <c r="G3977" s="147" t="s">
        <v>15666</v>
      </c>
      <c r="H3977" s="246">
        <v>2958465</v>
      </c>
      <c r="I3977" s="246">
        <v>1</v>
      </c>
      <c r="J3977" s="147" t="s">
        <v>1406</v>
      </c>
    </row>
    <row r="3978" spans="2:10" x14ac:dyDescent="0.2">
      <c r="B3978" s="148" t="s">
        <v>13248</v>
      </c>
      <c r="C3978" s="149" t="s">
        <v>4989</v>
      </c>
      <c r="D3978" s="147" t="s">
        <v>915</v>
      </c>
      <c r="E3978" s="147" t="s">
        <v>529</v>
      </c>
      <c r="F3978" s="147" t="s">
        <v>21</v>
      </c>
      <c r="G3978" s="147" t="s">
        <v>15666</v>
      </c>
      <c r="H3978" s="246">
        <v>2958465</v>
      </c>
      <c r="I3978" s="246">
        <v>1</v>
      </c>
      <c r="J3978" s="147" t="s">
        <v>1406</v>
      </c>
    </row>
    <row r="3979" spans="2:10" x14ac:dyDescent="0.2">
      <c r="B3979" s="148" t="s">
        <v>13248</v>
      </c>
      <c r="C3979" s="149" t="s">
        <v>4975</v>
      </c>
      <c r="D3979" s="147" t="s">
        <v>915</v>
      </c>
      <c r="E3979" s="147" t="s">
        <v>529</v>
      </c>
      <c r="F3979" s="147" t="s">
        <v>21</v>
      </c>
      <c r="G3979" s="147" t="s">
        <v>15666</v>
      </c>
      <c r="H3979" s="246">
        <v>2958465</v>
      </c>
      <c r="I3979" s="246">
        <v>1</v>
      </c>
      <c r="J3979" s="147" t="s">
        <v>1406</v>
      </c>
    </row>
    <row r="3980" spans="2:10" x14ac:dyDescent="0.2">
      <c r="B3980" s="148" t="s">
        <v>13248</v>
      </c>
      <c r="C3980" s="149" t="s">
        <v>4974</v>
      </c>
      <c r="D3980" s="147" t="s">
        <v>915</v>
      </c>
      <c r="E3980" s="147" t="s">
        <v>529</v>
      </c>
      <c r="F3980" s="147" t="s">
        <v>21</v>
      </c>
      <c r="G3980" s="147" t="s">
        <v>15666</v>
      </c>
      <c r="H3980" s="246">
        <v>2958465</v>
      </c>
      <c r="I3980" s="246">
        <v>1</v>
      </c>
      <c r="J3980" s="147" t="s">
        <v>1406</v>
      </c>
    </row>
    <row r="3981" spans="2:10" x14ac:dyDescent="0.2">
      <c r="B3981" s="148" t="s">
        <v>13248</v>
      </c>
      <c r="C3981" s="149" t="s">
        <v>4977</v>
      </c>
      <c r="D3981" s="147" t="s">
        <v>915</v>
      </c>
      <c r="E3981" s="147" t="s">
        <v>529</v>
      </c>
      <c r="F3981" s="147" t="s">
        <v>21</v>
      </c>
      <c r="G3981" s="147" t="s">
        <v>15666</v>
      </c>
      <c r="H3981" s="246">
        <v>2958465</v>
      </c>
      <c r="I3981" s="246">
        <v>1</v>
      </c>
      <c r="J3981" s="147" t="s">
        <v>1406</v>
      </c>
    </row>
    <row r="3982" spans="2:10" x14ac:dyDescent="0.2">
      <c r="B3982" s="148" t="s">
        <v>13248</v>
      </c>
      <c r="C3982" s="149" t="s">
        <v>4976</v>
      </c>
      <c r="D3982" s="147" t="s">
        <v>915</v>
      </c>
      <c r="E3982" s="147" t="s">
        <v>529</v>
      </c>
      <c r="F3982" s="147" t="s">
        <v>21</v>
      </c>
      <c r="G3982" s="147" t="s">
        <v>15666</v>
      </c>
      <c r="H3982" s="246">
        <v>2958465</v>
      </c>
      <c r="I3982" s="246">
        <v>1</v>
      </c>
      <c r="J3982" s="147" t="s">
        <v>1406</v>
      </c>
    </row>
    <row r="3983" spans="2:10" x14ac:dyDescent="0.2">
      <c r="B3983" s="148" t="s">
        <v>13248</v>
      </c>
      <c r="C3983" s="149" t="s">
        <v>5013</v>
      </c>
      <c r="D3983" s="147" t="s">
        <v>915</v>
      </c>
      <c r="E3983" s="147" t="s">
        <v>530</v>
      </c>
      <c r="F3983" s="147" t="s">
        <v>21</v>
      </c>
      <c r="G3983" s="147" t="s">
        <v>15667</v>
      </c>
      <c r="H3983" s="246">
        <v>2958465</v>
      </c>
      <c r="I3983" s="246">
        <v>1</v>
      </c>
      <c r="J3983" s="147" t="s">
        <v>1406</v>
      </c>
    </row>
    <row r="3984" spans="2:10" x14ac:dyDescent="0.2">
      <c r="B3984" s="148" t="s">
        <v>13248</v>
      </c>
      <c r="C3984" s="149" t="s">
        <v>5014</v>
      </c>
      <c r="D3984" s="147" t="s">
        <v>915</v>
      </c>
      <c r="E3984" s="147" t="s">
        <v>530</v>
      </c>
      <c r="F3984" s="147" t="s">
        <v>21</v>
      </c>
      <c r="G3984" s="147" t="s">
        <v>15667</v>
      </c>
      <c r="H3984" s="246">
        <v>2958465</v>
      </c>
      <c r="I3984" s="246">
        <v>1</v>
      </c>
      <c r="J3984" s="147" t="s">
        <v>1406</v>
      </c>
    </row>
    <row r="3985" spans="2:10" x14ac:dyDescent="0.2">
      <c r="B3985" s="148" t="s">
        <v>13248</v>
      </c>
      <c r="C3985" s="149" t="s">
        <v>5015</v>
      </c>
      <c r="D3985" s="147" t="s">
        <v>915</v>
      </c>
      <c r="E3985" s="147" t="s">
        <v>530</v>
      </c>
      <c r="F3985" s="147" t="s">
        <v>21</v>
      </c>
      <c r="G3985" s="147" t="s">
        <v>15667</v>
      </c>
      <c r="H3985" s="246">
        <v>2958465</v>
      </c>
      <c r="I3985" s="246">
        <v>1</v>
      </c>
      <c r="J3985" s="147" t="s">
        <v>1406</v>
      </c>
    </row>
    <row r="3986" spans="2:10" x14ac:dyDescent="0.2">
      <c r="B3986" s="148" t="s">
        <v>13248</v>
      </c>
      <c r="C3986" s="149" t="s">
        <v>5016</v>
      </c>
      <c r="D3986" s="147" t="s">
        <v>915</v>
      </c>
      <c r="E3986" s="147" t="s">
        <v>530</v>
      </c>
      <c r="F3986" s="147" t="s">
        <v>21</v>
      </c>
      <c r="G3986" s="147" t="s">
        <v>15667</v>
      </c>
      <c r="H3986" s="246">
        <v>2958465</v>
      </c>
      <c r="I3986" s="246">
        <v>1</v>
      </c>
      <c r="J3986" s="147" t="s">
        <v>1406</v>
      </c>
    </row>
    <row r="3987" spans="2:10" x14ac:dyDescent="0.2">
      <c r="B3987" s="148" t="s">
        <v>13248</v>
      </c>
      <c r="C3987" s="149" t="s">
        <v>5017</v>
      </c>
      <c r="D3987" s="147" t="s">
        <v>915</v>
      </c>
      <c r="E3987" s="147" t="s">
        <v>530</v>
      </c>
      <c r="F3987" s="147" t="s">
        <v>21</v>
      </c>
      <c r="G3987" s="147" t="s">
        <v>15667</v>
      </c>
      <c r="H3987" s="246">
        <v>2958465</v>
      </c>
      <c r="I3987" s="246">
        <v>1</v>
      </c>
      <c r="J3987" s="147" t="s">
        <v>1406</v>
      </c>
    </row>
    <row r="3988" spans="2:10" x14ac:dyDescent="0.2">
      <c r="B3988" s="148" t="s">
        <v>13248</v>
      </c>
      <c r="C3988" s="149" t="s">
        <v>5018</v>
      </c>
      <c r="D3988" s="147" t="s">
        <v>915</v>
      </c>
      <c r="E3988" s="147" t="s">
        <v>530</v>
      </c>
      <c r="F3988" s="147" t="s">
        <v>21</v>
      </c>
      <c r="G3988" s="147" t="s">
        <v>15667</v>
      </c>
      <c r="H3988" s="246">
        <v>2958465</v>
      </c>
      <c r="I3988" s="246">
        <v>1</v>
      </c>
      <c r="J3988" s="147" t="s">
        <v>1406</v>
      </c>
    </row>
    <row r="3989" spans="2:10" x14ac:dyDescent="0.2">
      <c r="B3989" s="148" t="s">
        <v>13248</v>
      </c>
      <c r="C3989" s="149" t="s">
        <v>5019</v>
      </c>
      <c r="D3989" s="147" t="s">
        <v>915</v>
      </c>
      <c r="E3989" s="147" t="s">
        <v>530</v>
      </c>
      <c r="F3989" s="147" t="s">
        <v>21</v>
      </c>
      <c r="G3989" s="147" t="s">
        <v>15667</v>
      </c>
      <c r="H3989" s="246">
        <v>2958465</v>
      </c>
      <c r="I3989" s="246">
        <v>1</v>
      </c>
      <c r="J3989" s="147" t="s">
        <v>1406</v>
      </c>
    </row>
    <row r="3990" spans="2:10" x14ac:dyDescent="0.2">
      <c r="B3990" s="148" t="s">
        <v>13248</v>
      </c>
      <c r="C3990" s="149" t="s">
        <v>5020</v>
      </c>
      <c r="D3990" s="147" t="s">
        <v>915</v>
      </c>
      <c r="E3990" s="147" t="s">
        <v>530</v>
      </c>
      <c r="F3990" s="147" t="s">
        <v>21</v>
      </c>
      <c r="G3990" s="147" t="s">
        <v>15667</v>
      </c>
      <c r="H3990" s="246">
        <v>2958465</v>
      </c>
      <c r="I3990" s="246">
        <v>1</v>
      </c>
      <c r="J3990" s="147" t="s">
        <v>1406</v>
      </c>
    </row>
    <row r="3991" spans="2:10" x14ac:dyDescent="0.2">
      <c r="B3991" s="148" t="s">
        <v>13248</v>
      </c>
      <c r="C3991" s="149" t="s">
        <v>5021</v>
      </c>
      <c r="D3991" s="147" t="s">
        <v>915</v>
      </c>
      <c r="E3991" s="147" t="s">
        <v>530</v>
      </c>
      <c r="F3991" s="147" t="s">
        <v>21</v>
      </c>
      <c r="G3991" s="147" t="s">
        <v>15667</v>
      </c>
      <c r="H3991" s="246">
        <v>2958465</v>
      </c>
      <c r="I3991" s="246">
        <v>1</v>
      </c>
      <c r="J3991" s="147" t="s">
        <v>1406</v>
      </c>
    </row>
    <row r="3992" spans="2:10" x14ac:dyDescent="0.2">
      <c r="B3992" s="148" t="s">
        <v>13248</v>
      </c>
      <c r="C3992" s="149" t="s">
        <v>5022</v>
      </c>
      <c r="D3992" s="147" t="s">
        <v>915</v>
      </c>
      <c r="E3992" s="147" t="s">
        <v>530</v>
      </c>
      <c r="F3992" s="147" t="s">
        <v>21</v>
      </c>
      <c r="G3992" s="147" t="s">
        <v>15667</v>
      </c>
      <c r="H3992" s="246">
        <v>2958465</v>
      </c>
      <c r="I3992" s="246">
        <v>1</v>
      </c>
      <c r="J3992" s="147" t="s">
        <v>1406</v>
      </c>
    </row>
    <row r="3993" spans="2:10" x14ac:dyDescent="0.2">
      <c r="B3993" s="148" t="s">
        <v>13248</v>
      </c>
      <c r="C3993" s="149" t="s">
        <v>5025</v>
      </c>
      <c r="D3993" s="147" t="s">
        <v>915</v>
      </c>
      <c r="E3993" s="147" t="s">
        <v>530</v>
      </c>
      <c r="F3993" s="147" t="s">
        <v>21</v>
      </c>
      <c r="G3993" s="147" t="s">
        <v>15667</v>
      </c>
      <c r="H3993" s="246">
        <v>2958465</v>
      </c>
      <c r="I3993" s="246">
        <v>1</v>
      </c>
      <c r="J3993" s="147" t="s">
        <v>1406</v>
      </c>
    </row>
    <row r="3994" spans="2:10" x14ac:dyDescent="0.2">
      <c r="B3994" s="148" t="s">
        <v>13248</v>
      </c>
      <c r="C3994" s="149" t="s">
        <v>5012</v>
      </c>
      <c r="D3994" s="147" t="s">
        <v>915</v>
      </c>
      <c r="E3994" s="147" t="s">
        <v>530</v>
      </c>
      <c r="F3994" s="147" t="s">
        <v>21</v>
      </c>
      <c r="G3994" s="147" t="s">
        <v>15667</v>
      </c>
      <c r="H3994" s="246">
        <v>2958465</v>
      </c>
      <c r="I3994" s="246">
        <v>1</v>
      </c>
      <c r="J3994" s="147" t="s">
        <v>1406</v>
      </c>
    </row>
    <row r="3995" spans="2:10" x14ac:dyDescent="0.2">
      <c r="B3995" s="148" t="s">
        <v>13248</v>
      </c>
      <c r="C3995" s="149" t="s">
        <v>5024</v>
      </c>
      <c r="D3995" s="147" t="s">
        <v>915</v>
      </c>
      <c r="E3995" s="147" t="s">
        <v>530</v>
      </c>
      <c r="F3995" s="147" t="s">
        <v>21</v>
      </c>
      <c r="G3995" s="147" t="s">
        <v>15667</v>
      </c>
      <c r="H3995" s="246">
        <v>2958465</v>
      </c>
      <c r="I3995" s="246">
        <v>1</v>
      </c>
      <c r="J3995" s="147" t="s">
        <v>1406</v>
      </c>
    </row>
    <row r="3996" spans="2:10" x14ac:dyDescent="0.2">
      <c r="B3996" s="148" t="s">
        <v>13248</v>
      </c>
      <c r="C3996" s="149" t="s">
        <v>5023</v>
      </c>
      <c r="D3996" s="147" t="s">
        <v>915</v>
      </c>
      <c r="E3996" s="147" t="s">
        <v>530</v>
      </c>
      <c r="F3996" s="147" t="s">
        <v>21</v>
      </c>
      <c r="G3996" s="147" t="s">
        <v>15667</v>
      </c>
      <c r="H3996" s="246">
        <v>2958465</v>
      </c>
      <c r="I3996" s="246">
        <v>1</v>
      </c>
      <c r="J3996" s="147" t="s">
        <v>1406</v>
      </c>
    </row>
    <row r="3997" spans="2:10" x14ac:dyDescent="0.2">
      <c r="B3997" s="148" t="s">
        <v>13248</v>
      </c>
      <c r="C3997" s="149" t="s">
        <v>5009</v>
      </c>
      <c r="D3997" s="147" t="s">
        <v>915</v>
      </c>
      <c r="E3997" s="147" t="s">
        <v>530</v>
      </c>
      <c r="F3997" s="147" t="s">
        <v>21</v>
      </c>
      <c r="G3997" s="147" t="s">
        <v>15667</v>
      </c>
      <c r="H3997" s="246">
        <v>2958465</v>
      </c>
      <c r="I3997" s="246">
        <v>1</v>
      </c>
      <c r="J3997" s="147" t="s">
        <v>1406</v>
      </c>
    </row>
    <row r="3998" spans="2:10" x14ac:dyDescent="0.2">
      <c r="B3998" s="148" t="s">
        <v>13248</v>
      </c>
      <c r="C3998" s="149" t="s">
        <v>5008</v>
      </c>
      <c r="D3998" s="147" t="s">
        <v>915</v>
      </c>
      <c r="E3998" s="147" t="s">
        <v>530</v>
      </c>
      <c r="F3998" s="147" t="s">
        <v>21</v>
      </c>
      <c r="G3998" s="147" t="s">
        <v>15667</v>
      </c>
      <c r="H3998" s="246">
        <v>2958465</v>
      </c>
      <c r="I3998" s="246">
        <v>1</v>
      </c>
      <c r="J3998" s="147" t="s">
        <v>1406</v>
      </c>
    </row>
    <row r="3999" spans="2:10" x14ac:dyDescent="0.2">
      <c r="B3999" s="148" t="s">
        <v>13248</v>
      </c>
      <c r="C3999" s="149" t="s">
        <v>5011</v>
      </c>
      <c r="D3999" s="147" t="s">
        <v>915</v>
      </c>
      <c r="E3999" s="147" t="s">
        <v>530</v>
      </c>
      <c r="F3999" s="147" t="s">
        <v>21</v>
      </c>
      <c r="G3999" s="147" t="s">
        <v>15667</v>
      </c>
      <c r="H3999" s="246">
        <v>2958465</v>
      </c>
      <c r="I3999" s="246">
        <v>1</v>
      </c>
      <c r="J3999" s="147" t="s">
        <v>1406</v>
      </c>
    </row>
    <row r="4000" spans="2:10" x14ac:dyDescent="0.2">
      <c r="B4000" s="148" t="s">
        <v>13248</v>
      </c>
      <c r="C4000" s="149" t="s">
        <v>5010</v>
      </c>
      <c r="D4000" s="147" t="s">
        <v>915</v>
      </c>
      <c r="E4000" s="147" t="s">
        <v>530</v>
      </c>
      <c r="F4000" s="147" t="s">
        <v>21</v>
      </c>
      <c r="G4000" s="147" t="s">
        <v>15667</v>
      </c>
      <c r="H4000" s="246">
        <v>2958465</v>
      </c>
      <c r="I4000" s="246">
        <v>1</v>
      </c>
      <c r="J4000" s="147" t="s">
        <v>1406</v>
      </c>
    </row>
    <row r="4001" spans="2:10" x14ac:dyDescent="0.2">
      <c r="B4001" s="148" t="s">
        <v>13248</v>
      </c>
      <c r="C4001" s="149" t="s">
        <v>5031</v>
      </c>
      <c r="D4001" s="147" t="s">
        <v>915</v>
      </c>
      <c r="E4001" s="147" t="s">
        <v>531</v>
      </c>
      <c r="F4001" s="147" t="s">
        <v>21</v>
      </c>
      <c r="G4001" s="147" t="s">
        <v>15668</v>
      </c>
      <c r="H4001" s="246">
        <v>2958465</v>
      </c>
      <c r="I4001" s="246">
        <v>1</v>
      </c>
      <c r="J4001" s="147" t="s">
        <v>1406</v>
      </c>
    </row>
    <row r="4002" spans="2:10" x14ac:dyDescent="0.2">
      <c r="B4002" s="148" t="s">
        <v>13248</v>
      </c>
      <c r="C4002" s="149" t="s">
        <v>5032</v>
      </c>
      <c r="D4002" s="147" t="s">
        <v>915</v>
      </c>
      <c r="E4002" s="147" t="s">
        <v>531</v>
      </c>
      <c r="F4002" s="147" t="s">
        <v>21</v>
      </c>
      <c r="G4002" s="147" t="s">
        <v>15668</v>
      </c>
      <c r="H4002" s="246">
        <v>2958465</v>
      </c>
      <c r="I4002" s="246">
        <v>1</v>
      </c>
      <c r="J4002" s="147" t="s">
        <v>1406</v>
      </c>
    </row>
    <row r="4003" spans="2:10" x14ac:dyDescent="0.2">
      <c r="B4003" s="148" t="s">
        <v>13248</v>
      </c>
      <c r="C4003" s="149" t="s">
        <v>5033</v>
      </c>
      <c r="D4003" s="147" t="s">
        <v>915</v>
      </c>
      <c r="E4003" s="147" t="s">
        <v>531</v>
      </c>
      <c r="F4003" s="147" t="s">
        <v>21</v>
      </c>
      <c r="G4003" s="147" t="s">
        <v>15668</v>
      </c>
      <c r="H4003" s="246">
        <v>2958465</v>
      </c>
      <c r="I4003" s="246">
        <v>1</v>
      </c>
      <c r="J4003" s="147" t="s">
        <v>1406</v>
      </c>
    </row>
    <row r="4004" spans="2:10" x14ac:dyDescent="0.2">
      <c r="B4004" s="148" t="s">
        <v>13248</v>
      </c>
      <c r="C4004" s="149" t="s">
        <v>5034</v>
      </c>
      <c r="D4004" s="147" t="s">
        <v>915</v>
      </c>
      <c r="E4004" s="147" t="s">
        <v>531</v>
      </c>
      <c r="F4004" s="147" t="s">
        <v>21</v>
      </c>
      <c r="G4004" s="147" t="s">
        <v>15668</v>
      </c>
      <c r="H4004" s="246">
        <v>2958465</v>
      </c>
      <c r="I4004" s="246">
        <v>1</v>
      </c>
      <c r="J4004" s="147" t="s">
        <v>1406</v>
      </c>
    </row>
    <row r="4005" spans="2:10" x14ac:dyDescent="0.2">
      <c r="B4005" s="148" t="s">
        <v>13248</v>
      </c>
      <c r="C4005" s="149" t="s">
        <v>5035</v>
      </c>
      <c r="D4005" s="147" t="s">
        <v>915</v>
      </c>
      <c r="E4005" s="147" t="s">
        <v>531</v>
      </c>
      <c r="F4005" s="147" t="s">
        <v>21</v>
      </c>
      <c r="G4005" s="147" t="s">
        <v>15668</v>
      </c>
      <c r="H4005" s="246">
        <v>2958465</v>
      </c>
      <c r="I4005" s="246">
        <v>1</v>
      </c>
      <c r="J4005" s="147" t="s">
        <v>1406</v>
      </c>
    </row>
    <row r="4006" spans="2:10" x14ac:dyDescent="0.2">
      <c r="B4006" s="148" t="s">
        <v>13248</v>
      </c>
      <c r="C4006" s="149" t="s">
        <v>5036</v>
      </c>
      <c r="D4006" s="147" t="s">
        <v>915</v>
      </c>
      <c r="E4006" s="147" t="s">
        <v>531</v>
      </c>
      <c r="F4006" s="147" t="s">
        <v>21</v>
      </c>
      <c r="G4006" s="147" t="s">
        <v>15668</v>
      </c>
      <c r="H4006" s="246">
        <v>2958465</v>
      </c>
      <c r="I4006" s="246">
        <v>1</v>
      </c>
      <c r="J4006" s="147" t="s">
        <v>1406</v>
      </c>
    </row>
    <row r="4007" spans="2:10" x14ac:dyDescent="0.2">
      <c r="B4007" s="148" t="s">
        <v>13248</v>
      </c>
      <c r="C4007" s="149" t="s">
        <v>5037</v>
      </c>
      <c r="D4007" s="147" t="s">
        <v>915</v>
      </c>
      <c r="E4007" s="147" t="s">
        <v>531</v>
      </c>
      <c r="F4007" s="147" t="s">
        <v>21</v>
      </c>
      <c r="G4007" s="147" t="s">
        <v>15668</v>
      </c>
      <c r="H4007" s="246">
        <v>2958465</v>
      </c>
      <c r="I4007" s="246">
        <v>1</v>
      </c>
      <c r="J4007" s="147" t="s">
        <v>1406</v>
      </c>
    </row>
    <row r="4008" spans="2:10" x14ac:dyDescent="0.2">
      <c r="B4008" s="148" t="s">
        <v>13248</v>
      </c>
      <c r="C4008" s="149" t="s">
        <v>5038</v>
      </c>
      <c r="D4008" s="147" t="s">
        <v>915</v>
      </c>
      <c r="E4008" s="147" t="s">
        <v>531</v>
      </c>
      <c r="F4008" s="147" t="s">
        <v>21</v>
      </c>
      <c r="G4008" s="147" t="s">
        <v>15668</v>
      </c>
      <c r="H4008" s="246">
        <v>2958465</v>
      </c>
      <c r="I4008" s="246">
        <v>1</v>
      </c>
      <c r="J4008" s="147" t="s">
        <v>1406</v>
      </c>
    </row>
    <row r="4009" spans="2:10" x14ac:dyDescent="0.2">
      <c r="B4009" s="148" t="s">
        <v>13248</v>
      </c>
      <c r="C4009" s="149" t="s">
        <v>5039</v>
      </c>
      <c r="D4009" s="147" t="s">
        <v>915</v>
      </c>
      <c r="E4009" s="147" t="s">
        <v>531</v>
      </c>
      <c r="F4009" s="147" t="s">
        <v>21</v>
      </c>
      <c r="G4009" s="147" t="s">
        <v>15668</v>
      </c>
      <c r="H4009" s="246">
        <v>2958465</v>
      </c>
      <c r="I4009" s="246">
        <v>1</v>
      </c>
      <c r="J4009" s="147" t="s">
        <v>1406</v>
      </c>
    </row>
    <row r="4010" spans="2:10" x14ac:dyDescent="0.2">
      <c r="B4010" s="148" t="s">
        <v>13248</v>
      </c>
      <c r="C4010" s="149" t="s">
        <v>5040</v>
      </c>
      <c r="D4010" s="147" t="s">
        <v>915</v>
      </c>
      <c r="E4010" s="147" t="s">
        <v>531</v>
      </c>
      <c r="F4010" s="147" t="s">
        <v>21</v>
      </c>
      <c r="G4010" s="147" t="s">
        <v>15668</v>
      </c>
      <c r="H4010" s="246">
        <v>2958465</v>
      </c>
      <c r="I4010" s="246">
        <v>1</v>
      </c>
      <c r="J4010" s="147" t="s">
        <v>1406</v>
      </c>
    </row>
    <row r="4011" spans="2:10" x14ac:dyDescent="0.2">
      <c r="B4011" s="148" t="s">
        <v>13248</v>
      </c>
      <c r="C4011" s="149" t="s">
        <v>5043</v>
      </c>
      <c r="D4011" s="147" t="s">
        <v>915</v>
      </c>
      <c r="E4011" s="147" t="s">
        <v>531</v>
      </c>
      <c r="F4011" s="147" t="s">
        <v>21</v>
      </c>
      <c r="G4011" s="147" t="s">
        <v>15668</v>
      </c>
      <c r="H4011" s="246">
        <v>2958465</v>
      </c>
      <c r="I4011" s="246">
        <v>1</v>
      </c>
      <c r="J4011" s="147" t="s">
        <v>1406</v>
      </c>
    </row>
    <row r="4012" spans="2:10" x14ac:dyDescent="0.2">
      <c r="B4012" s="148" t="s">
        <v>13248</v>
      </c>
      <c r="C4012" s="149" t="s">
        <v>5030</v>
      </c>
      <c r="D4012" s="147" t="s">
        <v>915</v>
      </c>
      <c r="E4012" s="147" t="s">
        <v>531</v>
      </c>
      <c r="F4012" s="147" t="s">
        <v>21</v>
      </c>
      <c r="G4012" s="147" t="s">
        <v>15668</v>
      </c>
      <c r="H4012" s="246">
        <v>2958465</v>
      </c>
      <c r="I4012" s="246">
        <v>1</v>
      </c>
      <c r="J4012" s="147" t="s">
        <v>1406</v>
      </c>
    </row>
    <row r="4013" spans="2:10" x14ac:dyDescent="0.2">
      <c r="B4013" s="148" t="s">
        <v>13248</v>
      </c>
      <c r="C4013" s="149" t="s">
        <v>5042</v>
      </c>
      <c r="D4013" s="147" t="s">
        <v>915</v>
      </c>
      <c r="E4013" s="147" t="s">
        <v>531</v>
      </c>
      <c r="F4013" s="147" t="s">
        <v>21</v>
      </c>
      <c r="G4013" s="147" t="s">
        <v>15668</v>
      </c>
      <c r="H4013" s="246">
        <v>2958465</v>
      </c>
      <c r="I4013" s="246">
        <v>1</v>
      </c>
      <c r="J4013" s="147" t="s">
        <v>1406</v>
      </c>
    </row>
    <row r="4014" spans="2:10" x14ac:dyDescent="0.2">
      <c r="B4014" s="148" t="s">
        <v>13248</v>
      </c>
      <c r="C4014" s="149" t="s">
        <v>5041</v>
      </c>
      <c r="D4014" s="147" t="s">
        <v>915</v>
      </c>
      <c r="E4014" s="147" t="s">
        <v>531</v>
      </c>
      <c r="F4014" s="147" t="s">
        <v>21</v>
      </c>
      <c r="G4014" s="147" t="s">
        <v>15668</v>
      </c>
      <c r="H4014" s="246">
        <v>2958465</v>
      </c>
      <c r="I4014" s="246">
        <v>1</v>
      </c>
      <c r="J4014" s="147" t="s">
        <v>1406</v>
      </c>
    </row>
    <row r="4015" spans="2:10" x14ac:dyDescent="0.2">
      <c r="B4015" s="148" t="s">
        <v>13248</v>
      </c>
      <c r="C4015" s="149" t="s">
        <v>5027</v>
      </c>
      <c r="D4015" s="147" t="s">
        <v>915</v>
      </c>
      <c r="E4015" s="147" t="s">
        <v>531</v>
      </c>
      <c r="F4015" s="147" t="s">
        <v>21</v>
      </c>
      <c r="G4015" s="147" t="s">
        <v>15668</v>
      </c>
      <c r="H4015" s="246">
        <v>2958465</v>
      </c>
      <c r="I4015" s="246">
        <v>1</v>
      </c>
      <c r="J4015" s="147" t="s">
        <v>1406</v>
      </c>
    </row>
    <row r="4016" spans="2:10" x14ac:dyDescent="0.2">
      <c r="B4016" s="148" t="s">
        <v>13248</v>
      </c>
      <c r="C4016" s="149" t="s">
        <v>5026</v>
      </c>
      <c r="D4016" s="147" t="s">
        <v>915</v>
      </c>
      <c r="E4016" s="147" t="s">
        <v>531</v>
      </c>
      <c r="F4016" s="147" t="s">
        <v>21</v>
      </c>
      <c r="G4016" s="147" t="s">
        <v>15668</v>
      </c>
      <c r="H4016" s="246">
        <v>2958465</v>
      </c>
      <c r="I4016" s="246">
        <v>1</v>
      </c>
      <c r="J4016" s="147" t="s">
        <v>1406</v>
      </c>
    </row>
    <row r="4017" spans="2:10" x14ac:dyDescent="0.2">
      <c r="B4017" s="148" t="s">
        <v>13248</v>
      </c>
      <c r="C4017" s="149" t="s">
        <v>5029</v>
      </c>
      <c r="D4017" s="147" t="s">
        <v>915</v>
      </c>
      <c r="E4017" s="147" t="s">
        <v>531</v>
      </c>
      <c r="F4017" s="147" t="s">
        <v>21</v>
      </c>
      <c r="G4017" s="147" t="s">
        <v>15668</v>
      </c>
      <c r="H4017" s="246">
        <v>2958465</v>
      </c>
      <c r="I4017" s="246">
        <v>1</v>
      </c>
      <c r="J4017" s="147" t="s">
        <v>1406</v>
      </c>
    </row>
    <row r="4018" spans="2:10" x14ac:dyDescent="0.2">
      <c r="B4018" s="148" t="s">
        <v>13248</v>
      </c>
      <c r="C4018" s="149" t="s">
        <v>5028</v>
      </c>
      <c r="D4018" s="147" t="s">
        <v>915</v>
      </c>
      <c r="E4018" s="147" t="s">
        <v>531</v>
      </c>
      <c r="F4018" s="147" t="s">
        <v>21</v>
      </c>
      <c r="G4018" s="147" t="s">
        <v>15668</v>
      </c>
      <c r="H4018" s="246">
        <v>2958465</v>
      </c>
      <c r="I4018" s="246">
        <v>1</v>
      </c>
      <c r="J4018" s="147" t="s">
        <v>1406</v>
      </c>
    </row>
    <row r="4019" spans="2:10" x14ac:dyDescent="0.2">
      <c r="B4019" s="148" t="s">
        <v>13248</v>
      </c>
      <c r="C4019" s="149" t="s">
        <v>5049</v>
      </c>
      <c r="D4019" s="147" t="s">
        <v>915</v>
      </c>
      <c r="E4019" s="147" t="s">
        <v>532</v>
      </c>
      <c r="F4019" s="147" t="s">
        <v>21</v>
      </c>
      <c r="G4019" s="147" t="s">
        <v>15669</v>
      </c>
      <c r="H4019" s="246">
        <v>2958465</v>
      </c>
      <c r="I4019" s="246">
        <v>1</v>
      </c>
      <c r="J4019" s="147" t="s">
        <v>1406</v>
      </c>
    </row>
    <row r="4020" spans="2:10" x14ac:dyDescent="0.2">
      <c r="B4020" s="148" t="s">
        <v>13248</v>
      </c>
      <c r="C4020" s="149" t="s">
        <v>5050</v>
      </c>
      <c r="D4020" s="147" t="s">
        <v>915</v>
      </c>
      <c r="E4020" s="147" t="s">
        <v>532</v>
      </c>
      <c r="F4020" s="147" t="s">
        <v>21</v>
      </c>
      <c r="G4020" s="147" t="s">
        <v>15669</v>
      </c>
      <c r="H4020" s="246">
        <v>2958465</v>
      </c>
      <c r="I4020" s="246">
        <v>1</v>
      </c>
      <c r="J4020" s="147" t="s">
        <v>1406</v>
      </c>
    </row>
    <row r="4021" spans="2:10" x14ac:dyDescent="0.2">
      <c r="B4021" s="148" t="s">
        <v>13248</v>
      </c>
      <c r="C4021" s="149" t="s">
        <v>5051</v>
      </c>
      <c r="D4021" s="147" t="s">
        <v>915</v>
      </c>
      <c r="E4021" s="147" t="s">
        <v>532</v>
      </c>
      <c r="F4021" s="147" t="s">
        <v>21</v>
      </c>
      <c r="G4021" s="147" t="s">
        <v>15669</v>
      </c>
      <c r="H4021" s="246">
        <v>2958465</v>
      </c>
      <c r="I4021" s="246">
        <v>1</v>
      </c>
      <c r="J4021" s="147" t="s">
        <v>1406</v>
      </c>
    </row>
    <row r="4022" spans="2:10" x14ac:dyDescent="0.2">
      <c r="B4022" s="148" t="s">
        <v>13248</v>
      </c>
      <c r="C4022" s="149" t="s">
        <v>5052</v>
      </c>
      <c r="D4022" s="147" t="s">
        <v>915</v>
      </c>
      <c r="E4022" s="147" t="s">
        <v>532</v>
      </c>
      <c r="F4022" s="147" t="s">
        <v>21</v>
      </c>
      <c r="G4022" s="147" t="s">
        <v>15669</v>
      </c>
      <c r="H4022" s="246">
        <v>2958465</v>
      </c>
      <c r="I4022" s="246">
        <v>1</v>
      </c>
      <c r="J4022" s="147" t="s">
        <v>1406</v>
      </c>
    </row>
    <row r="4023" spans="2:10" x14ac:dyDescent="0.2">
      <c r="B4023" s="148" t="s">
        <v>13248</v>
      </c>
      <c r="C4023" s="149" t="s">
        <v>5053</v>
      </c>
      <c r="D4023" s="147" t="s">
        <v>915</v>
      </c>
      <c r="E4023" s="147" t="s">
        <v>532</v>
      </c>
      <c r="F4023" s="147" t="s">
        <v>21</v>
      </c>
      <c r="G4023" s="147" t="s">
        <v>15669</v>
      </c>
      <c r="H4023" s="246">
        <v>2958465</v>
      </c>
      <c r="I4023" s="246">
        <v>1</v>
      </c>
      <c r="J4023" s="147" t="s">
        <v>1406</v>
      </c>
    </row>
    <row r="4024" spans="2:10" x14ac:dyDescent="0.2">
      <c r="B4024" s="148" t="s">
        <v>13248</v>
      </c>
      <c r="C4024" s="149" t="s">
        <v>5054</v>
      </c>
      <c r="D4024" s="147" t="s">
        <v>915</v>
      </c>
      <c r="E4024" s="147" t="s">
        <v>532</v>
      </c>
      <c r="F4024" s="147" t="s">
        <v>21</v>
      </c>
      <c r="G4024" s="147" t="s">
        <v>15669</v>
      </c>
      <c r="H4024" s="246">
        <v>2958465</v>
      </c>
      <c r="I4024" s="246">
        <v>1</v>
      </c>
      <c r="J4024" s="147" t="s">
        <v>1406</v>
      </c>
    </row>
    <row r="4025" spans="2:10" x14ac:dyDescent="0.2">
      <c r="B4025" s="148" t="s">
        <v>13248</v>
      </c>
      <c r="C4025" s="149" t="s">
        <v>5055</v>
      </c>
      <c r="D4025" s="147" t="s">
        <v>915</v>
      </c>
      <c r="E4025" s="147" t="s">
        <v>532</v>
      </c>
      <c r="F4025" s="147" t="s">
        <v>21</v>
      </c>
      <c r="G4025" s="147" t="s">
        <v>15669</v>
      </c>
      <c r="H4025" s="246">
        <v>2958465</v>
      </c>
      <c r="I4025" s="246">
        <v>1</v>
      </c>
      <c r="J4025" s="147" t="s">
        <v>1406</v>
      </c>
    </row>
    <row r="4026" spans="2:10" x14ac:dyDescent="0.2">
      <c r="B4026" s="148" t="s">
        <v>13248</v>
      </c>
      <c r="C4026" s="149" t="s">
        <v>5056</v>
      </c>
      <c r="D4026" s="147" t="s">
        <v>915</v>
      </c>
      <c r="E4026" s="147" t="s">
        <v>532</v>
      </c>
      <c r="F4026" s="147" t="s">
        <v>21</v>
      </c>
      <c r="G4026" s="147" t="s">
        <v>15669</v>
      </c>
      <c r="H4026" s="246">
        <v>2958465</v>
      </c>
      <c r="I4026" s="246">
        <v>1</v>
      </c>
      <c r="J4026" s="147" t="s">
        <v>1406</v>
      </c>
    </row>
    <row r="4027" spans="2:10" x14ac:dyDescent="0.2">
      <c r="B4027" s="148" t="s">
        <v>13248</v>
      </c>
      <c r="C4027" s="149" t="s">
        <v>5057</v>
      </c>
      <c r="D4027" s="147" t="s">
        <v>915</v>
      </c>
      <c r="E4027" s="147" t="s">
        <v>532</v>
      </c>
      <c r="F4027" s="147" t="s">
        <v>21</v>
      </c>
      <c r="G4027" s="147" t="s">
        <v>15669</v>
      </c>
      <c r="H4027" s="246">
        <v>2958465</v>
      </c>
      <c r="I4027" s="246">
        <v>1</v>
      </c>
      <c r="J4027" s="147" t="s">
        <v>1406</v>
      </c>
    </row>
    <row r="4028" spans="2:10" x14ac:dyDescent="0.2">
      <c r="B4028" s="148" t="s">
        <v>13248</v>
      </c>
      <c r="C4028" s="149" t="s">
        <v>5058</v>
      </c>
      <c r="D4028" s="147" t="s">
        <v>915</v>
      </c>
      <c r="E4028" s="147" t="s">
        <v>532</v>
      </c>
      <c r="F4028" s="147" t="s">
        <v>21</v>
      </c>
      <c r="G4028" s="147" t="s">
        <v>15669</v>
      </c>
      <c r="H4028" s="246">
        <v>2958465</v>
      </c>
      <c r="I4028" s="246">
        <v>1</v>
      </c>
      <c r="J4028" s="147" t="s">
        <v>1406</v>
      </c>
    </row>
    <row r="4029" spans="2:10" x14ac:dyDescent="0.2">
      <c r="B4029" s="148" t="s">
        <v>13248</v>
      </c>
      <c r="C4029" s="149" t="s">
        <v>5061</v>
      </c>
      <c r="D4029" s="147" t="s">
        <v>915</v>
      </c>
      <c r="E4029" s="147" t="s">
        <v>532</v>
      </c>
      <c r="F4029" s="147" t="s">
        <v>21</v>
      </c>
      <c r="G4029" s="147" t="s">
        <v>15669</v>
      </c>
      <c r="H4029" s="246">
        <v>2958465</v>
      </c>
      <c r="I4029" s="246">
        <v>1</v>
      </c>
      <c r="J4029" s="147" t="s">
        <v>1406</v>
      </c>
    </row>
    <row r="4030" spans="2:10" x14ac:dyDescent="0.2">
      <c r="B4030" s="148" t="s">
        <v>13248</v>
      </c>
      <c r="C4030" s="149" t="s">
        <v>5048</v>
      </c>
      <c r="D4030" s="147" t="s">
        <v>915</v>
      </c>
      <c r="E4030" s="147" t="s">
        <v>532</v>
      </c>
      <c r="F4030" s="147" t="s">
        <v>21</v>
      </c>
      <c r="G4030" s="147" t="s">
        <v>15669</v>
      </c>
      <c r="H4030" s="246">
        <v>2958465</v>
      </c>
      <c r="I4030" s="246">
        <v>1</v>
      </c>
      <c r="J4030" s="147" t="s">
        <v>1406</v>
      </c>
    </row>
    <row r="4031" spans="2:10" x14ac:dyDescent="0.2">
      <c r="B4031" s="148" t="s">
        <v>13248</v>
      </c>
      <c r="C4031" s="149" t="s">
        <v>5060</v>
      </c>
      <c r="D4031" s="147" t="s">
        <v>915</v>
      </c>
      <c r="E4031" s="147" t="s">
        <v>532</v>
      </c>
      <c r="F4031" s="147" t="s">
        <v>21</v>
      </c>
      <c r="G4031" s="147" t="s">
        <v>15669</v>
      </c>
      <c r="H4031" s="246">
        <v>2958465</v>
      </c>
      <c r="I4031" s="246">
        <v>1</v>
      </c>
      <c r="J4031" s="147" t="s">
        <v>1406</v>
      </c>
    </row>
    <row r="4032" spans="2:10" x14ac:dyDescent="0.2">
      <c r="B4032" s="148" t="s">
        <v>13248</v>
      </c>
      <c r="C4032" s="149" t="s">
        <v>5059</v>
      </c>
      <c r="D4032" s="147" t="s">
        <v>915</v>
      </c>
      <c r="E4032" s="147" t="s">
        <v>532</v>
      </c>
      <c r="F4032" s="147" t="s">
        <v>21</v>
      </c>
      <c r="G4032" s="147" t="s">
        <v>15669</v>
      </c>
      <c r="H4032" s="246">
        <v>2958465</v>
      </c>
      <c r="I4032" s="246">
        <v>1</v>
      </c>
      <c r="J4032" s="147" t="s">
        <v>1406</v>
      </c>
    </row>
    <row r="4033" spans="2:10" x14ac:dyDescent="0.2">
      <c r="B4033" s="148" t="s">
        <v>13248</v>
      </c>
      <c r="C4033" s="149" t="s">
        <v>5045</v>
      </c>
      <c r="D4033" s="147" t="s">
        <v>915</v>
      </c>
      <c r="E4033" s="147" t="s">
        <v>532</v>
      </c>
      <c r="F4033" s="147" t="s">
        <v>21</v>
      </c>
      <c r="G4033" s="147" t="s">
        <v>15669</v>
      </c>
      <c r="H4033" s="246">
        <v>2958465</v>
      </c>
      <c r="I4033" s="246">
        <v>1</v>
      </c>
      <c r="J4033" s="147" t="s">
        <v>1406</v>
      </c>
    </row>
    <row r="4034" spans="2:10" x14ac:dyDescent="0.2">
      <c r="B4034" s="148" t="s">
        <v>13248</v>
      </c>
      <c r="C4034" s="149" t="s">
        <v>5044</v>
      </c>
      <c r="D4034" s="147" t="s">
        <v>915</v>
      </c>
      <c r="E4034" s="147" t="s">
        <v>532</v>
      </c>
      <c r="F4034" s="147" t="s">
        <v>21</v>
      </c>
      <c r="G4034" s="147" t="s">
        <v>15669</v>
      </c>
      <c r="H4034" s="246">
        <v>2958465</v>
      </c>
      <c r="I4034" s="246">
        <v>1</v>
      </c>
      <c r="J4034" s="147" t="s">
        <v>1406</v>
      </c>
    </row>
    <row r="4035" spans="2:10" x14ac:dyDescent="0.2">
      <c r="B4035" s="148" t="s">
        <v>13248</v>
      </c>
      <c r="C4035" s="149" t="s">
        <v>5047</v>
      </c>
      <c r="D4035" s="147" t="s">
        <v>915</v>
      </c>
      <c r="E4035" s="147" t="s">
        <v>532</v>
      </c>
      <c r="F4035" s="147" t="s">
        <v>21</v>
      </c>
      <c r="G4035" s="147" t="s">
        <v>15669</v>
      </c>
      <c r="H4035" s="246">
        <v>2958465</v>
      </c>
      <c r="I4035" s="246">
        <v>1</v>
      </c>
      <c r="J4035" s="147" t="s">
        <v>1406</v>
      </c>
    </row>
    <row r="4036" spans="2:10" x14ac:dyDescent="0.2">
      <c r="B4036" s="148" t="s">
        <v>13248</v>
      </c>
      <c r="C4036" s="149" t="s">
        <v>5046</v>
      </c>
      <c r="D4036" s="147" t="s">
        <v>915</v>
      </c>
      <c r="E4036" s="147" t="s">
        <v>532</v>
      </c>
      <c r="F4036" s="147" t="s">
        <v>21</v>
      </c>
      <c r="G4036" s="147" t="s">
        <v>15669</v>
      </c>
      <c r="H4036" s="246">
        <v>2958465</v>
      </c>
      <c r="I4036" s="246">
        <v>1</v>
      </c>
      <c r="J4036" s="147" t="s">
        <v>1406</v>
      </c>
    </row>
    <row r="4037" spans="2:10" x14ac:dyDescent="0.2">
      <c r="B4037" s="148" t="s">
        <v>13248</v>
      </c>
      <c r="C4037" s="149" t="s">
        <v>5067</v>
      </c>
      <c r="D4037" s="147" t="s">
        <v>915</v>
      </c>
      <c r="E4037" s="147" t="s">
        <v>533</v>
      </c>
      <c r="F4037" s="147" t="s">
        <v>21</v>
      </c>
      <c r="G4037" s="147" t="s">
        <v>15670</v>
      </c>
      <c r="H4037" s="246">
        <v>2958465</v>
      </c>
      <c r="I4037" s="246">
        <v>1</v>
      </c>
      <c r="J4037" s="147" t="s">
        <v>1406</v>
      </c>
    </row>
    <row r="4038" spans="2:10" x14ac:dyDescent="0.2">
      <c r="B4038" s="148" t="s">
        <v>13248</v>
      </c>
      <c r="C4038" s="149" t="s">
        <v>5068</v>
      </c>
      <c r="D4038" s="147" t="s">
        <v>915</v>
      </c>
      <c r="E4038" s="147" t="s">
        <v>533</v>
      </c>
      <c r="F4038" s="147" t="s">
        <v>21</v>
      </c>
      <c r="G4038" s="147" t="s">
        <v>15670</v>
      </c>
      <c r="H4038" s="246">
        <v>2958465</v>
      </c>
      <c r="I4038" s="246">
        <v>1</v>
      </c>
      <c r="J4038" s="147" t="s">
        <v>1406</v>
      </c>
    </row>
    <row r="4039" spans="2:10" x14ac:dyDescent="0.2">
      <c r="B4039" s="148" t="s">
        <v>13248</v>
      </c>
      <c r="C4039" s="149" t="s">
        <v>5069</v>
      </c>
      <c r="D4039" s="147" t="s">
        <v>915</v>
      </c>
      <c r="E4039" s="147" t="s">
        <v>533</v>
      </c>
      <c r="F4039" s="147" t="s">
        <v>21</v>
      </c>
      <c r="G4039" s="147" t="s">
        <v>15670</v>
      </c>
      <c r="H4039" s="246">
        <v>2958465</v>
      </c>
      <c r="I4039" s="246">
        <v>1</v>
      </c>
      <c r="J4039" s="147" t="s">
        <v>1406</v>
      </c>
    </row>
    <row r="4040" spans="2:10" x14ac:dyDescent="0.2">
      <c r="B4040" s="148" t="s">
        <v>13248</v>
      </c>
      <c r="C4040" s="149" t="s">
        <v>5070</v>
      </c>
      <c r="D4040" s="147" t="s">
        <v>915</v>
      </c>
      <c r="E4040" s="147" t="s">
        <v>533</v>
      </c>
      <c r="F4040" s="147" t="s">
        <v>21</v>
      </c>
      <c r="G4040" s="147" t="s">
        <v>15670</v>
      </c>
      <c r="H4040" s="246">
        <v>2958465</v>
      </c>
      <c r="I4040" s="246">
        <v>1</v>
      </c>
      <c r="J4040" s="147" t="s">
        <v>1406</v>
      </c>
    </row>
    <row r="4041" spans="2:10" x14ac:dyDescent="0.2">
      <c r="B4041" s="148" t="s">
        <v>13248</v>
      </c>
      <c r="C4041" s="149" t="s">
        <v>5071</v>
      </c>
      <c r="D4041" s="147" t="s">
        <v>915</v>
      </c>
      <c r="E4041" s="147" t="s">
        <v>533</v>
      </c>
      <c r="F4041" s="147" t="s">
        <v>21</v>
      </c>
      <c r="G4041" s="147" t="s">
        <v>15670</v>
      </c>
      <c r="H4041" s="246">
        <v>2958465</v>
      </c>
      <c r="I4041" s="246">
        <v>1</v>
      </c>
      <c r="J4041" s="147" t="s">
        <v>1406</v>
      </c>
    </row>
    <row r="4042" spans="2:10" x14ac:dyDescent="0.2">
      <c r="B4042" s="148" t="s">
        <v>13248</v>
      </c>
      <c r="C4042" s="149" t="s">
        <v>5072</v>
      </c>
      <c r="D4042" s="147" t="s">
        <v>915</v>
      </c>
      <c r="E4042" s="147" t="s">
        <v>533</v>
      </c>
      <c r="F4042" s="147" t="s">
        <v>21</v>
      </c>
      <c r="G4042" s="147" t="s">
        <v>15670</v>
      </c>
      <c r="H4042" s="246">
        <v>2958465</v>
      </c>
      <c r="I4042" s="246">
        <v>1</v>
      </c>
      <c r="J4042" s="147" t="s">
        <v>1406</v>
      </c>
    </row>
    <row r="4043" spans="2:10" x14ac:dyDescent="0.2">
      <c r="B4043" s="148" t="s">
        <v>13248</v>
      </c>
      <c r="C4043" s="149" t="s">
        <v>5073</v>
      </c>
      <c r="D4043" s="147" t="s">
        <v>915</v>
      </c>
      <c r="E4043" s="147" t="s">
        <v>533</v>
      </c>
      <c r="F4043" s="147" t="s">
        <v>21</v>
      </c>
      <c r="G4043" s="147" t="s">
        <v>15670</v>
      </c>
      <c r="H4043" s="246">
        <v>2958465</v>
      </c>
      <c r="I4043" s="246">
        <v>1</v>
      </c>
      <c r="J4043" s="147" t="s">
        <v>1406</v>
      </c>
    </row>
    <row r="4044" spans="2:10" x14ac:dyDescent="0.2">
      <c r="B4044" s="148" t="s">
        <v>13248</v>
      </c>
      <c r="C4044" s="149" t="s">
        <v>5074</v>
      </c>
      <c r="D4044" s="147" t="s">
        <v>915</v>
      </c>
      <c r="E4044" s="147" t="s">
        <v>533</v>
      </c>
      <c r="F4044" s="147" t="s">
        <v>21</v>
      </c>
      <c r="G4044" s="147" t="s">
        <v>15670</v>
      </c>
      <c r="H4044" s="246">
        <v>2958465</v>
      </c>
      <c r="I4044" s="246">
        <v>1</v>
      </c>
      <c r="J4044" s="147" t="s">
        <v>1406</v>
      </c>
    </row>
    <row r="4045" spans="2:10" x14ac:dyDescent="0.2">
      <c r="B4045" s="148" t="s">
        <v>13248</v>
      </c>
      <c r="C4045" s="149" t="s">
        <v>5075</v>
      </c>
      <c r="D4045" s="147" t="s">
        <v>915</v>
      </c>
      <c r="E4045" s="147" t="s">
        <v>533</v>
      </c>
      <c r="F4045" s="147" t="s">
        <v>21</v>
      </c>
      <c r="G4045" s="147" t="s">
        <v>15670</v>
      </c>
      <c r="H4045" s="246">
        <v>2958465</v>
      </c>
      <c r="I4045" s="246">
        <v>1</v>
      </c>
      <c r="J4045" s="147" t="s">
        <v>1406</v>
      </c>
    </row>
    <row r="4046" spans="2:10" x14ac:dyDescent="0.2">
      <c r="B4046" s="148" t="s">
        <v>13248</v>
      </c>
      <c r="C4046" s="149" t="s">
        <v>5076</v>
      </c>
      <c r="D4046" s="147" t="s">
        <v>915</v>
      </c>
      <c r="E4046" s="147" t="s">
        <v>533</v>
      </c>
      <c r="F4046" s="147" t="s">
        <v>21</v>
      </c>
      <c r="G4046" s="147" t="s">
        <v>15670</v>
      </c>
      <c r="H4046" s="246">
        <v>2958465</v>
      </c>
      <c r="I4046" s="246">
        <v>1</v>
      </c>
      <c r="J4046" s="147" t="s">
        <v>1406</v>
      </c>
    </row>
    <row r="4047" spans="2:10" x14ac:dyDescent="0.2">
      <c r="B4047" s="148" t="s">
        <v>13248</v>
      </c>
      <c r="C4047" s="149" t="s">
        <v>5079</v>
      </c>
      <c r="D4047" s="147" t="s">
        <v>915</v>
      </c>
      <c r="E4047" s="147" t="s">
        <v>533</v>
      </c>
      <c r="F4047" s="147" t="s">
        <v>21</v>
      </c>
      <c r="G4047" s="147" t="s">
        <v>15670</v>
      </c>
      <c r="H4047" s="246">
        <v>2958465</v>
      </c>
      <c r="I4047" s="246">
        <v>1</v>
      </c>
      <c r="J4047" s="147" t="s">
        <v>1406</v>
      </c>
    </row>
    <row r="4048" spans="2:10" x14ac:dyDescent="0.2">
      <c r="B4048" s="148" t="s">
        <v>13248</v>
      </c>
      <c r="C4048" s="149" t="s">
        <v>5066</v>
      </c>
      <c r="D4048" s="147" t="s">
        <v>915</v>
      </c>
      <c r="E4048" s="147" t="s">
        <v>533</v>
      </c>
      <c r="F4048" s="147" t="s">
        <v>21</v>
      </c>
      <c r="G4048" s="147" t="s">
        <v>15670</v>
      </c>
      <c r="H4048" s="246">
        <v>2958465</v>
      </c>
      <c r="I4048" s="246">
        <v>1</v>
      </c>
      <c r="J4048" s="147" t="s">
        <v>1406</v>
      </c>
    </row>
    <row r="4049" spans="2:10" x14ac:dyDescent="0.2">
      <c r="B4049" s="148" t="s">
        <v>13248</v>
      </c>
      <c r="C4049" s="149" t="s">
        <v>5078</v>
      </c>
      <c r="D4049" s="147" t="s">
        <v>915</v>
      </c>
      <c r="E4049" s="147" t="s">
        <v>533</v>
      </c>
      <c r="F4049" s="147" t="s">
        <v>21</v>
      </c>
      <c r="G4049" s="147" t="s">
        <v>15670</v>
      </c>
      <c r="H4049" s="246">
        <v>2958465</v>
      </c>
      <c r="I4049" s="246">
        <v>1</v>
      </c>
      <c r="J4049" s="147" t="s">
        <v>1406</v>
      </c>
    </row>
    <row r="4050" spans="2:10" x14ac:dyDescent="0.2">
      <c r="B4050" s="148" t="s">
        <v>13248</v>
      </c>
      <c r="C4050" s="149" t="s">
        <v>5077</v>
      </c>
      <c r="D4050" s="147" t="s">
        <v>915</v>
      </c>
      <c r="E4050" s="147" t="s">
        <v>533</v>
      </c>
      <c r="F4050" s="147" t="s">
        <v>21</v>
      </c>
      <c r="G4050" s="147" t="s">
        <v>15670</v>
      </c>
      <c r="H4050" s="246">
        <v>2958465</v>
      </c>
      <c r="I4050" s="246">
        <v>1</v>
      </c>
      <c r="J4050" s="147" t="s">
        <v>1406</v>
      </c>
    </row>
    <row r="4051" spans="2:10" x14ac:dyDescent="0.2">
      <c r="B4051" s="148" t="s">
        <v>13248</v>
      </c>
      <c r="C4051" s="149" t="s">
        <v>5063</v>
      </c>
      <c r="D4051" s="147" t="s">
        <v>915</v>
      </c>
      <c r="E4051" s="147" t="s">
        <v>533</v>
      </c>
      <c r="F4051" s="147" t="s">
        <v>21</v>
      </c>
      <c r="G4051" s="147" t="s">
        <v>15670</v>
      </c>
      <c r="H4051" s="246">
        <v>2958465</v>
      </c>
      <c r="I4051" s="246">
        <v>1</v>
      </c>
      <c r="J4051" s="147" t="s">
        <v>1406</v>
      </c>
    </row>
    <row r="4052" spans="2:10" x14ac:dyDescent="0.2">
      <c r="B4052" s="148" t="s">
        <v>13248</v>
      </c>
      <c r="C4052" s="149" t="s">
        <v>5062</v>
      </c>
      <c r="D4052" s="147" t="s">
        <v>915</v>
      </c>
      <c r="E4052" s="147" t="s">
        <v>533</v>
      </c>
      <c r="F4052" s="147" t="s">
        <v>21</v>
      </c>
      <c r="G4052" s="147" t="s">
        <v>15670</v>
      </c>
      <c r="H4052" s="246">
        <v>2958465</v>
      </c>
      <c r="I4052" s="246">
        <v>1</v>
      </c>
      <c r="J4052" s="147" t="s">
        <v>1406</v>
      </c>
    </row>
    <row r="4053" spans="2:10" x14ac:dyDescent="0.2">
      <c r="B4053" s="148" t="s">
        <v>13248</v>
      </c>
      <c r="C4053" s="149" t="s">
        <v>5065</v>
      </c>
      <c r="D4053" s="147" t="s">
        <v>915</v>
      </c>
      <c r="E4053" s="147" t="s">
        <v>533</v>
      </c>
      <c r="F4053" s="147" t="s">
        <v>21</v>
      </c>
      <c r="G4053" s="147" t="s">
        <v>15670</v>
      </c>
      <c r="H4053" s="246">
        <v>2958465</v>
      </c>
      <c r="I4053" s="246">
        <v>1</v>
      </c>
      <c r="J4053" s="147" t="s">
        <v>1406</v>
      </c>
    </row>
    <row r="4054" spans="2:10" x14ac:dyDescent="0.2">
      <c r="B4054" s="148" t="s">
        <v>13248</v>
      </c>
      <c r="C4054" s="149" t="s">
        <v>5064</v>
      </c>
      <c r="D4054" s="147" t="s">
        <v>915</v>
      </c>
      <c r="E4054" s="147" t="s">
        <v>533</v>
      </c>
      <c r="F4054" s="147" t="s">
        <v>21</v>
      </c>
      <c r="G4054" s="147" t="s">
        <v>15670</v>
      </c>
      <c r="H4054" s="246">
        <v>2958465</v>
      </c>
      <c r="I4054" s="246">
        <v>1</v>
      </c>
      <c r="J4054" s="147" t="s">
        <v>1406</v>
      </c>
    </row>
    <row r="4055" spans="2:10" x14ac:dyDescent="0.2">
      <c r="B4055" s="148" t="s">
        <v>13248</v>
      </c>
      <c r="C4055" s="149" t="s">
        <v>5139</v>
      </c>
      <c r="D4055" s="147" t="s">
        <v>915</v>
      </c>
      <c r="E4055" s="147" t="s">
        <v>534</v>
      </c>
      <c r="F4055" s="147" t="s">
        <v>21</v>
      </c>
      <c r="G4055" s="147" t="s">
        <v>15671</v>
      </c>
      <c r="H4055" s="246">
        <v>2958465</v>
      </c>
      <c r="I4055" s="246">
        <v>1</v>
      </c>
      <c r="J4055" s="147" t="s">
        <v>1406</v>
      </c>
    </row>
    <row r="4056" spans="2:10" x14ac:dyDescent="0.2">
      <c r="B4056" s="148" t="s">
        <v>13248</v>
      </c>
      <c r="C4056" s="149" t="s">
        <v>5140</v>
      </c>
      <c r="D4056" s="147" t="s">
        <v>915</v>
      </c>
      <c r="E4056" s="147" t="s">
        <v>534</v>
      </c>
      <c r="F4056" s="147" t="s">
        <v>21</v>
      </c>
      <c r="G4056" s="147" t="s">
        <v>15671</v>
      </c>
      <c r="H4056" s="246">
        <v>2958465</v>
      </c>
      <c r="I4056" s="246">
        <v>1</v>
      </c>
      <c r="J4056" s="147" t="s">
        <v>1406</v>
      </c>
    </row>
    <row r="4057" spans="2:10" x14ac:dyDescent="0.2">
      <c r="B4057" s="148" t="s">
        <v>13248</v>
      </c>
      <c r="C4057" s="149" t="s">
        <v>5141</v>
      </c>
      <c r="D4057" s="147" t="s">
        <v>915</v>
      </c>
      <c r="E4057" s="147" t="s">
        <v>534</v>
      </c>
      <c r="F4057" s="147" t="s">
        <v>21</v>
      </c>
      <c r="G4057" s="147" t="s">
        <v>15671</v>
      </c>
      <c r="H4057" s="246">
        <v>2958465</v>
      </c>
      <c r="I4057" s="246">
        <v>1</v>
      </c>
      <c r="J4057" s="147" t="s">
        <v>1406</v>
      </c>
    </row>
    <row r="4058" spans="2:10" x14ac:dyDescent="0.2">
      <c r="B4058" s="148" t="s">
        <v>13248</v>
      </c>
      <c r="C4058" s="149" t="s">
        <v>5142</v>
      </c>
      <c r="D4058" s="147" t="s">
        <v>915</v>
      </c>
      <c r="E4058" s="147" t="s">
        <v>534</v>
      </c>
      <c r="F4058" s="147" t="s">
        <v>21</v>
      </c>
      <c r="G4058" s="147" t="s">
        <v>15671</v>
      </c>
      <c r="H4058" s="246">
        <v>2958465</v>
      </c>
      <c r="I4058" s="246">
        <v>1</v>
      </c>
      <c r="J4058" s="147" t="s">
        <v>1406</v>
      </c>
    </row>
    <row r="4059" spans="2:10" x14ac:dyDescent="0.2">
      <c r="B4059" s="148" t="s">
        <v>13248</v>
      </c>
      <c r="C4059" s="149" t="s">
        <v>5143</v>
      </c>
      <c r="D4059" s="147" t="s">
        <v>915</v>
      </c>
      <c r="E4059" s="147" t="s">
        <v>534</v>
      </c>
      <c r="F4059" s="147" t="s">
        <v>21</v>
      </c>
      <c r="G4059" s="147" t="s">
        <v>15671</v>
      </c>
      <c r="H4059" s="246">
        <v>2958465</v>
      </c>
      <c r="I4059" s="246">
        <v>1</v>
      </c>
      <c r="J4059" s="147" t="s">
        <v>1406</v>
      </c>
    </row>
    <row r="4060" spans="2:10" x14ac:dyDescent="0.2">
      <c r="B4060" s="148" t="s">
        <v>13248</v>
      </c>
      <c r="C4060" s="149" t="s">
        <v>5144</v>
      </c>
      <c r="D4060" s="147" t="s">
        <v>915</v>
      </c>
      <c r="E4060" s="147" t="s">
        <v>534</v>
      </c>
      <c r="F4060" s="147" t="s">
        <v>21</v>
      </c>
      <c r="G4060" s="147" t="s">
        <v>15671</v>
      </c>
      <c r="H4060" s="246">
        <v>2958465</v>
      </c>
      <c r="I4060" s="246">
        <v>1</v>
      </c>
      <c r="J4060" s="147" t="s">
        <v>1406</v>
      </c>
    </row>
    <row r="4061" spans="2:10" x14ac:dyDescent="0.2">
      <c r="B4061" s="148" t="s">
        <v>13248</v>
      </c>
      <c r="C4061" s="149" t="s">
        <v>5145</v>
      </c>
      <c r="D4061" s="147" t="s">
        <v>915</v>
      </c>
      <c r="E4061" s="147" t="s">
        <v>534</v>
      </c>
      <c r="F4061" s="147" t="s">
        <v>21</v>
      </c>
      <c r="G4061" s="147" t="s">
        <v>15671</v>
      </c>
      <c r="H4061" s="246">
        <v>2958465</v>
      </c>
      <c r="I4061" s="246">
        <v>1</v>
      </c>
      <c r="J4061" s="147" t="s">
        <v>1406</v>
      </c>
    </row>
    <row r="4062" spans="2:10" x14ac:dyDescent="0.2">
      <c r="B4062" s="148" t="s">
        <v>13248</v>
      </c>
      <c r="C4062" s="149" t="s">
        <v>5146</v>
      </c>
      <c r="D4062" s="147" t="s">
        <v>915</v>
      </c>
      <c r="E4062" s="147" t="s">
        <v>534</v>
      </c>
      <c r="F4062" s="147" t="s">
        <v>21</v>
      </c>
      <c r="G4062" s="147" t="s">
        <v>15671</v>
      </c>
      <c r="H4062" s="246">
        <v>2958465</v>
      </c>
      <c r="I4062" s="246">
        <v>1</v>
      </c>
      <c r="J4062" s="147" t="s">
        <v>1406</v>
      </c>
    </row>
    <row r="4063" spans="2:10" x14ac:dyDescent="0.2">
      <c r="B4063" s="148" t="s">
        <v>13248</v>
      </c>
      <c r="C4063" s="149" t="s">
        <v>5148</v>
      </c>
      <c r="D4063" s="147" t="s">
        <v>915</v>
      </c>
      <c r="E4063" s="147" t="s">
        <v>534</v>
      </c>
      <c r="F4063" s="147" t="s">
        <v>21</v>
      </c>
      <c r="G4063" s="147" t="s">
        <v>15671</v>
      </c>
      <c r="H4063" s="246">
        <v>2958465</v>
      </c>
      <c r="I4063" s="246">
        <v>1</v>
      </c>
      <c r="J4063" s="147" t="s">
        <v>1406</v>
      </c>
    </row>
    <row r="4064" spans="2:10" x14ac:dyDescent="0.2">
      <c r="B4064" s="148" t="s">
        <v>13248</v>
      </c>
      <c r="C4064" s="149" t="s">
        <v>5147</v>
      </c>
      <c r="D4064" s="147" t="s">
        <v>915</v>
      </c>
      <c r="E4064" s="147" t="s">
        <v>534</v>
      </c>
      <c r="F4064" s="147" t="s">
        <v>21</v>
      </c>
      <c r="G4064" s="147" t="s">
        <v>15671</v>
      </c>
      <c r="H4064" s="246">
        <v>2958465</v>
      </c>
      <c r="I4064" s="246">
        <v>1</v>
      </c>
      <c r="J4064" s="147" t="s">
        <v>1406</v>
      </c>
    </row>
    <row r="4065" spans="2:10" x14ac:dyDescent="0.2">
      <c r="B4065" s="148" t="s">
        <v>13248</v>
      </c>
      <c r="C4065" s="149" t="s">
        <v>5149</v>
      </c>
      <c r="D4065" s="147" t="s">
        <v>915</v>
      </c>
      <c r="E4065" s="147" t="s">
        <v>534</v>
      </c>
      <c r="F4065" s="147" t="s">
        <v>21</v>
      </c>
      <c r="G4065" s="147" t="s">
        <v>15671</v>
      </c>
      <c r="H4065" s="246">
        <v>2958465</v>
      </c>
      <c r="I4065" s="246">
        <v>1</v>
      </c>
      <c r="J4065" s="147" t="s">
        <v>1406</v>
      </c>
    </row>
    <row r="4066" spans="2:10" x14ac:dyDescent="0.2">
      <c r="B4066" s="148" t="s">
        <v>13248</v>
      </c>
      <c r="C4066" s="149" t="s">
        <v>5152</v>
      </c>
      <c r="D4066" s="147" t="s">
        <v>915</v>
      </c>
      <c r="E4066" s="147" t="s">
        <v>534</v>
      </c>
      <c r="F4066" s="147" t="s">
        <v>21</v>
      </c>
      <c r="G4066" s="147" t="s">
        <v>15671</v>
      </c>
      <c r="H4066" s="246">
        <v>2958465</v>
      </c>
      <c r="I4066" s="246">
        <v>1</v>
      </c>
      <c r="J4066" s="147" t="s">
        <v>1406</v>
      </c>
    </row>
    <row r="4067" spans="2:10" x14ac:dyDescent="0.2">
      <c r="B4067" s="148" t="s">
        <v>13248</v>
      </c>
      <c r="C4067" s="149" t="s">
        <v>5138</v>
      </c>
      <c r="D4067" s="147" t="s">
        <v>915</v>
      </c>
      <c r="E4067" s="147" t="s">
        <v>534</v>
      </c>
      <c r="F4067" s="147" t="s">
        <v>21</v>
      </c>
      <c r="G4067" s="147" t="s">
        <v>15671</v>
      </c>
      <c r="H4067" s="246">
        <v>2958465</v>
      </c>
      <c r="I4067" s="246">
        <v>1</v>
      </c>
      <c r="J4067" s="147" t="s">
        <v>1406</v>
      </c>
    </row>
    <row r="4068" spans="2:10" x14ac:dyDescent="0.2">
      <c r="B4068" s="148" t="s">
        <v>13248</v>
      </c>
      <c r="C4068" s="149" t="s">
        <v>5151</v>
      </c>
      <c r="D4068" s="147" t="s">
        <v>915</v>
      </c>
      <c r="E4068" s="147" t="s">
        <v>534</v>
      </c>
      <c r="F4068" s="147" t="s">
        <v>21</v>
      </c>
      <c r="G4068" s="147" t="s">
        <v>15671</v>
      </c>
      <c r="H4068" s="246">
        <v>2958465</v>
      </c>
      <c r="I4068" s="246">
        <v>1</v>
      </c>
      <c r="J4068" s="147" t="s">
        <v>1406</v>
      </c>
    </row>
    <row r="4069" spans="2:10" x14ac:dyDescent="0.2">
      <c r="B4069" s="148" t="s">
        <v>13248</v>
      </c>
      <c r="C4069" s="149" t="s">
        <v>5150</v>
      </c>
      <c r="D4069" s="147" t="s">
        <v>915</v>
      </c>
      <c r="E4069" s="147" t="s">
        <v>534</v>
      </c>
      <c r="F4069" s="147" t="s">
        <v>21</v>
      </c>
      <c r="G4069" s="147" t="s">
        <v>15671</v>
      </c>
      <c r="H4069" s="246">
        <v>2958465</v>
      </c>
      <c r="I4069" s="246">
        <v>1</v>
      </c>
      <c r="J4069" s="147" t="s">
        <v>1406</v>
      </c>
    </row>
    <row r="4070" spans="2:10" x14ac:dyDescent="0.2">
      <c r="B4070" s="148" t="s">
        <v>13248</v>
      </c>
      <c r="C4070" s="149" t="s">
        <v>5135</v>
      </c>
      <c r="D4070" s="147" t="s">
        <v>915</v>
      </c>
      <c r="E4070" s="147" t="s">
        <v>534</v>
      </c>
      <c r="F4070" s="147" t="s">
        <v>21</v>
      </c>
      <c r="G4070" s="147" t="s">
        <v>15671</v>
      </c>
      <c r="H4070" s="246">
        <v>2958465</v>
      </c>
      <c r="I4070" s="246">
        <v>1</v>
      </c>
      <c r="J4070" s="147" t="s">
        <v>1406</v>
      </c>
    </row>
    <row r="4071" spans="2:10" x14ac:dyDescent="0.2">
      <c r="B4071" s="148" t="s">
        <v>13248</v>
      </c>
      <c r="C4071" s="149" t="s">
        <v>5134</v>
      </c>
      <c r="D4071" s="147" t="s">
        <v>915</v>
      </c>
      <c r="E4071" s="147" t="s">
        <v>534</v>
      </c>
      <c r="F4071" s="147" t="s">
        <v>21</v>
      </c>
      <c r="G4071" s="147" t="s">
        <v>15671</v>
      </c>
      <c r="H4071" s="246">
        <v>2958465</v>
      </c>
      <c r="I4071" s="246">
        <v>1</v>
      </c>
      <c r="J4071" s="147" t="s">
        <v>1406</v>
      </c>
    </row>
    <row r="4072" spans="2:10" x14ac:dyDescent="0.2">
      <c r="B4072" s="148" t="s">
        <v>13248</v>
      </c>
      <c r="C4072" s="149" t="s">
        <v>5137</v>
      </c>
      <c r="D4072" s="147" t="s">
        <v>915</v>
      </c>
      <c r="E4072" s="147" t="s">
        <v>534</v>
      </c>
      <c r="F4072" s="147" t="s">
        <v>21</v>
      </c>
      <c r="G4072" s="147" t="s">
        <v>15671</v>
      </c>
      <c r="H4072" s="246">
        <v>2958465</v>
      </c>
      <c r="I4072" s="246">
        <v>1</v>
      </c>
      <c r="J4072" s="147" t="s">
        <v>1406</v>
      </c>
    </row>
    <row r="4073" spans="2:10" x14ac:dyDescent="0.2">
      <c r="B4073" s="148" t="s">
        <v>13248</v>
      </c>
      <c r="C4073" s="149" t="s">
        <v>5136</v>
      </c>
      <c r="D4073" s="147" t="s">
        <v>915</v>
      </c>
      <c r="E4073" s="147" t="s">
        <v>534</v>
      </c>
      <c r="F4073" s="147" t="s">
        <v>21</v>
      </c>
      <c r="G4073" s="147" t="s">
        <v>15671</v>
      </c>
      <c r="H4073" s="246">
        <v>2958465</v>
      </c>
      <c r="I4073" s="246">
        <v>1</v>
      </c>
      <c r="J4073" s="147" t="s">
        <v>1406</v>
      </c>
    </row>
    <row r="4074" spans="2:10" x14ac:dyDescent="0.2">
      <c r="B4074" s="148" t="s">
        <v>13248</v>
      </c>
      <c r="C4074" s="149" t="s">
        <v>14073</v>
      </c>
      <c r="D4074" s="147" t="s">
        <v>915</v>
      </c>
      <c r="E4074" s="147" t="s">
        <v>535</v>
      </c>
      <c r="F4074" s="147" t="s">
        <v>21</v>
      </c>
      <c r="G4074" s="147" t="s">
        <v>15672</v>
      </c>
      <c r="H4074" s="246">
        <v>2958465</v>
      </c>
      <c r="I4074" s="246">
        <v>1</v>
      </c>
      <c r="J4074" s="147" t="s">
        <v>1406</v>
      </c>
    </row>
    <row r="4075" spans="2:10" x14ac:dyDescent="0.2">
      <c r="B4075" s="148" t="s">
        <v>13248</v>
      </c>
      <c r="C4075" s="149" t="s">
        <v>14074</v>
      </c>
      <c r="D4075" s="147" t="s">
        <v>915</v>
      </c>
      <c r="E4075" s="147" t="s">
        <v>535</v>
      </c>
      <c r="F4075" s="147" t="s">
        <v>21</v>
      </c>
      <c r="G4075" s="147" t="s">
        <v>15672</v>
      </c>
      <c r="H4075" s="246">
        <v>2958465</v>
      </c>
      <c r="I4075" s="246">
        <v>1</v>
      </c>
      <c r="J4075" s="147" t="s">
        <v>1406</v>
      </c>
    </row>
    <row r="4076" spans="2:10" x14ac:dyDescent="0.2">
      <c r="B4076" s="148" t="s">
        <v>13248</v>
      </c>
      <c r="C4076" s="149" t="s">
        <v>14075</v>
      </c>
      <c r="D4076" s="147" t="s">
        <v>915</v>
      </c>
      <c r="E4076" s="147" t="s">
        <v>535</v>
      </c>
      <c r="F4076" s="147" t="s">
        <v>21</v>
      </c>
      <c r="G4076" s="147" t="s">
        <v>15672</v>
      </c>
      <c r="H4076" s="246">
        <v>2958465</v>
      </c>
      <c r="I4076" s="246">
        <v>1</v>
      </c>
      <c r="J4076" s="147" t="s">
        <v>1406</v>
      </c>
    </row>
    <row r="4077" spans="2:10" x14ac:dyDescent="0.2">
      <c r="B4077" s="148" t="s">
        <v>13248</v>
      </c>
      <c r="C4077" s="149" t="s">
        <v>14076</v>
      </c>
      <c r="D4077" s="147" t="s">
        <v>915</v>
      </c>
      <c r="E4077" s="147" t="s">
        <v>535</v>
      </c>
      <c r="F4077" s="147" t="s">
        <v>21</v>
      </c>
      <c r="G4077" s="147" t="s">
        <v>15672</v>
      </c>
      <c r="H4077" s="246">
        <v>2958465</v>
      </c>
      <c r="I4077" s="246">
        <v>1</v>
      </c>
      <c r="J4077" s="147" t="s">
        <v>1406</v>
      </c>
    </row>
    <row r="4078" spans="2:10" x14ac:dyDescent="0.2">
      <c r="B4078" s="148" t="s">
        <v>13248</v>
      </c>
      <c r="C4078" s="149" t="s">
        <v>14077</v>
      </c>
      <c r="D4078" s="147" t="s">
        <v>915</v>
      </c>
      <c r="E4078" s="147" t="s">
        <v>535</v>
      </c>
      <c r="F4078" s="147" t="s">
        <v>21</v>
      </c>
      <c r="G4078" s="147" t="s">
        <v>15672</v>
      </c>
      <c r="H4078" s="246">
        <v>2958465</v>
      </c>
      <c r="I4078" s="246">
        <v>1</v>
      </c>
      <c r="J4078" s="147" t="s">
        <v>1406</v>
      </c>
    </row>
    <row r="4079" spans="2:10" x14ac:dyDescent="0.2">
      <c r="B4079" s="148" t="s">
        <v>13248</v>
      </c>
      <c r="C4079" s="149" t="s">
        <v>14078</v>
      </c>
      <c r="D4079" s="147" t="s">
        <v>915</v>
      </c>
      <c r="E4079" s="147" t="s">
        <v>535</v>
      </c>
      <c r="F4079" s="147" t="s">
        <v>21</v>
      </c>
      <c r="G4079" s="147" t="s">
        <v>15672</v>
      </c>
      <c r="H4079" s="246">
        <v>2958465</v>
      </c>
      <c r="I4079" s="246">
        <v>1</v>
      </c>
      <c r="J4079" s="147" t="s">
        <v>1406</v>
      </c>
    </row>
    <row r="4080" spans="2:10" x14ac:dyDescent="0.2">
      <c r="B4080" s="148" t="s">
        <v>13248</v>
      </c>
      <c r="C4080" s="149" t="s">
        <v>14079</v>
      </c>
      <c r="D4080" s="147" t="s">
        <v>915</v>
      </c>
      <c r="E4080" s="147" t="s">
        <v>535</v>
      </c>
      <c r="F4080" s="147" t="s">
        <v>21</v>
      </c>
      <c r="G4080" s="147" t="s">
        <v>15672</v>
      </c>
      <c r="H4080" s="246">
        <v>2958465</v>
      </c>
      <c r="I4080" s="246">
        <v>1</v>
      </c>
      <c r="J4080" s="147" t="s">
        <v>1406</v>
      </c>
    </row>
    <row r="4081" spans="2:10" x14ac:dyDescent="0.2">
      <c r="B4081" s="148" t="s">
        <v>13248</v>
      </c>
      <c r="C4081" s="149" t="s">
        <v>14080</v>
      </c>
      <c r="D4081" s="147" t="s">
        <v>915</v>
      </c>
      <c r="E4081" s="147" t="s">
        <v>535</v>
      </c>
      <c r="F4081" s="147" t="s">
        <v>21</v>
      </c>
      <c r="G4081" s="147" t="s">
        <v>15672</v>
      </c>
      <c r="H4081" s="246">
        <v>2958465</v>
      </c>
      <c r="I4081" s="246">
        <v>1</v>
      </c>
      <c r="J4081" s="147" t="s">
        <v>1406</v>
      </c>
    </row>
    <row r="4082" spans="2:10" x14ac:dyDescent="0.2">
      <c r="B4082" s="148" t="s">
        <v>13248</v>
      </c>
      <c r="C4082" s="149" t="s">
        <v>14081</v>
      </c>
      <c r="D4082" s="147" t="s">
        <v>915</v>
      </c>
      <c r="E4082" s="147" t="s">
        <v>535</v>
      </c>
      <c r="F4082" s="147" t="s">
        <v>21</v>
      </c>
      <c r="G4082" s="147" t="s">
        <v>15672</v>
      </c>
      <c r="H4082" s="246">
        <v>2958465</v>
      </c>
      <c r="I4082" s="246">
        <v>1</v>
      </c>
      <c r="J4082" s="147" t="s">
        <v>1406</v>
      </c>
    </row>
    <row r="4083" spans="2:10" x14ac:dyDescent="0.2">
      <c r="B4083" s="148" t="s">
        <v>13248</v>
      </c>
      <c r="C4083" s="149" t="s">
        <v>5158</v>
      </c>
      <c r="D4083" s="147" t="s">
        <v>915</v>
      </c>
      <c r="E4083" s="147" t="s">
        <v>535</v>
      </c>
      <c r="F4083" s="147" t="s">
        <v>21</v>
      </c>
      <c r="G4083" s="147" t="s">
        <v>15672</v>
      </c>
      <c r="H4083" s="246">
        <v>2958465</v>
      </c>
      <c r="I4083" s="246">
        <v>1</v>
      </c>
      <c r="J4083" s="147" t="s">
        <v>1406</v>
      </c>
    </row>
    <row r="4084" spans="2:10" x14ac:dyDescent="0.2">
      <c r="B4084" s="148" t="s">
        <v>13248</v>
      </c>
      <c r="C4084" s="149" t="s">
        <v>5162</v>
      </c>
      <c r="D4084" s="147" t="s">
        <v>915</v>
      </c>
      <c r="E4084" s="147" t="s">
        <v>535</v>
      </c>
      <c r="F4084" s="147" t="s">
        <v>21</v>
      </c>
      <c r="G4084" s="147" t="s">
        <v>15672</v>
      </c>
      <c r="H4084" s="246">
        <v>2958465</v>
      </c>
      <c r="I4084" s="246">
        <v>1</v>
      </c>
      <c r="J4084" s="147" t="s">
        <v>1406</v>
      </c>
    </row>
    <row r="4085" spans="2:10" x14ac:dyDescent="0.2">
      <c r="B4085" s="148" t="s">
        <v>13248</v>
      </c>
      <c r="C4085" s="149" t="s">
        <v>5153</v>
      </c>
      <c r="D4085" s="147" t="s">
        <v>915</v>
      </c>
      <c r="E4085" s="147" t="s">
        <v>535</v>
      </c>
      <c r="F4085" s="147" t="s">
        <v>21</v>
      </c>
      <c r="G4085" s="147" t="s">
        <v>15672</v>
      </c>
      <c r="H4085" s="246">
        <v>2958465</v>
      </c>
      <c r="I4085" s="246">
        <v>1</v>
      </c>
      <c r="J4085" s="147" t="s">
        <v>1406</v>
      </c>
    </row>
    <row r="4086" spans="2:10" x14ac:dyDescent="0.2">
      <c r="B4086" s="148" t="s">
        <v>13248</v>
      </c>
      <c r="C4086" s="149" t="s">
        <v>5155</v>
      </c>
      <c r="D4086" s="147" t="s">
        <v>915</v>
      </c>
      <c r="E4086" s="147" t="s">
        <v>535</v>
      </c>
      <c r="F4086" s="147" t="s">
        <v>21</v>
      </c>
      <c r="G4086" s="147" t="s">
        <v>15672</v>
      </c>
      <c r="H4086" s="246">
        <v>2958465</v>
      </c>
      <c r="I4086" s="246">
        <v>1</v>
      </c>
      <c r="J4086" s="147" t="s">
        <v>1406</v>
      </c>
    </row>
    <row r="4087" spans="2:10" x14ac:dyDescent="0.2">
      <c r="B4087" s="148" t="s">
        <v>13248</v>
      </c>
      <c r="C4087" s="149" t="s">
        <v>5157</v>
      </c>
      <c r="D4087" s="147" t="s">
        <v>915</v>
      </c>
      <c r="E4087" s="147" t="s">
        <v>535</v>
      </c>
      <c r="F4087" s="147" t="s">
        <v>21</v>
      </c>
      <c r="G4087" s="147" t="s">
        <v>15672</v>
      </c>
      <c r="H4087" s="246">
        <v>2958465</v>
      </c>
      <c r="I4087" s="246">
        <v>1</v>
      </c>
      <c r="J4087" s="147" t="s">
        <v>1406</v>
      </c>
    </row>
    <row r="4088" spans="2:10" x14ac:dyDescent="0.2">
      <c r="B4088" s="148" t="s">
        <v>13248</v>
      </c>
      <c r="C4088" s="149" t="s">
        <v>5161</v>
      </c>
      <c r="D4088" s="147" t="s">
        <v>915</v>
      </c>
      <c r="E4088" s="147" t="s">
        <v>535</v>
      </c>
      <c r="F4088" s="147" t="s">
        <v>21</v>
      </c>
      <c r="G4088" s="147" t="s">
        <v>15672</v>
      </c>
      <c r="H4088" s="246">
        <v>2958465</v>
      </c>
      <c r="I4088" s="246">
        <v>1</v>
      </c>
      <c r="J4088" s="147" t="s">
        <v>1406</v>
      </c>
    </row>
    <row r="4089" spans="2:10" x14ac:dyDescent="0.2">
      <c r="B4089" s="148" t="s">
        <v>13248</v>
      </c>
      <c r="C4089" s="149" t="s">
        <v>5154</v>
      </c>
      <c r="D4089" s="147" t="s">
        <v>915</v>
      </c>
      <c r="E4089" s="147" t="s">
        <v>535</v>
      </c>
      <c r="F4089" s="147" t="s">
        <v>21</v>
      </c>
      <c r="G4089" s="147" t="s">
        <v>15672</v>
      </c>
      <c r="H4089" s="246">
        <v>2958465</v>
      </c>
      <c r="I4089" s="246">
        <v>1</v>
      </c>
      <c r="J4089" s="147" t="s">
        <v>1406</v>
      </c>
    </row>
    <row r="4090" spans="2:10" x14ac:dyDescent="0.2">
      <c r="B4090" s="148" t="s">
        <v>13248</v>
      </c>
      <c r="C4090" s="149" t="s">
        <v>5156</v>
      </c>
      <c r="D4090" s="147" t="s">
        <v>915</v>
      </c>
      <c r="E4090" s="147" t="s">
        <v>535</v>
      </c>
      <c r="F4090" s="147" t="s">
        <v>21</v>
      </c>
      <c r="G4090" s="147" t="s">
        <v>15672</v>
      </c>
      <c r="H4090" s="246">
        <v>2958465</v>
      </c>
      <c r="I4090" s="246">
        <v>1</v>
      </c>
      <c r="J4090" s="147" t="s">
        <v>1406</v>
      </c>
    </row>
    <row r="4091" spans="2:10" x14ac:dyDescent="0.2">
      <c r="B4091" s="148" t="s">
        <v>13248</v>
      </c>
      <c r="C4091" s="149" t="s">
        <v>5160</v>
      </c>
      <c r="D4091" s="147" t="s">
        <v>915</v>
      </c>
      <c r="E4091" s="147" t="s">
        <v>535</v>
      </c>
      <c r="F4091" s="147" t="s">
        <v>21</v>
      </c>
      <c r="G4091" s="147" t="s">
        <v>15672</v>
      </c>
      <c r="H4091" s="246">
        <v>2958465</v>
      </c>
      <c r="I4091" s="246">
        <v>1</v>
      </c>
      <c r="J4091" s="147" t="s">
        <v>1406</v>
      </c>
    </row>
    <row r="4092" spans="2:10" x14ac:dyDescent="0.2">
      <c r="B4092" s="148" t="s">
        <v>13248</v>
      </c>
      <c r="C4092" s="149" t="s">
        <v>5159</v>
      </c>
      <c r="D4092" s="147" t="s">
        <v>915</v>
      </c>
      <c r="E4092" s="147" t="s">
        <v>535</v>
      </c>
      <c r="F4092" s="147" t="s">
        <v>21</v>
      </c>
      <c r="G4092" s="147" t="s">
        <v>15672</v>
      </c>
      <c r="H4092" s="246">
        <v>2958465</v>
      </c>
      <c r="I4092" s="246">
        <v>1</v>
      </c>
      <c r="J4092" s="147" t="s">
        <v>1406</v>
      </c>
    </row>
    <row r="4093" spans="2:10" x14ac:dyDescent="0.2">
      <c r="B4093" s="148" t="s">
        <v>13248</v>
      </c>
      <c r="C4093" s="149" t="s">
        <v>5168</v>
      </c>
      <c r="D4093" s="147" t="s">
        <v>915</v>
      </c>
      <c r="E4093" s="147" t="s">
        <v>536</v>
      </c>
      <c r="F4093" s="147" t="s">
        <v>21</v>
      </c>
      <c r="G4093" s="147" t="s">
        <v>15673</v>
      </c>
      <c r="H4093" s="246">
        <v>2958465</v>
      </c>
      <c r="I4093" s="246">
        <v>1</v>
      </c>
      <c r="J4093" s="147" t="s">
        <v>1406</v>
      </c>
    </row>
    <row r="4094" spans="2:10" x14ac:dyDescent="0.2">
      <c r="B4094" s="148" t="s">
        <v>13248</v>
      </c>
      <c r="C4094" s="149" t="s">
        <v>5169</v>
      </c>
      <c r="D4094" s="147" t="s">
        <v>915</v>
      </c>
      <c r="E4094" s="147" t="s">
        <v>536</v>
      </c>
      <c r="F4094" s="147" t="s">
        <v>21</v>
      </c>
      <c r="G4094" s="147" t="s">
        <v>15673</v>
      </c>
      <c r="H4094" s="246">
        <v>2958465</v>
      </c>
      <c r="I4094" s="246">
        <v>1</v>
      </c>
      <c r="J4094" s="147" t="s">
        <v>1406</v>
      </c>
    </row>
    <row r="4095" spans="2:10" x14ac:dyDescent="0.2">
      <c r="B4095" s="148" t="s">
        <v>13248</v>
      </c>
      <c r="C4095" s="149" t="s">
        <v>5170</v>
      </c>
      <c r="D4095" s="147" t="s">
        <v>915</v>
      </c>
      <c r="E4095" s="147" t="s">
        <v>536</v>
      </c>
      <c r="F4095" s="147" t="s">
        <v>21</v>
      </c>
      <c r="G4095" s="147" t="s">
        <v>15673</v>
      </c>
      <c r="H4095" s="246">
        <v>2958465</v>
      </c>
      <c r="I4095" s="246">
        <v>1</v>
      </c>
      <c r="J4095" s="147" t="s">
        <v>1406</v>
      </c>
    </row>
    <row r="4096" spans="2:10" x14ac:dyDescent="0.2">
      <c r="B4096" s="148" t="s">
        <v>13248</v>
      </c>
      <c r="C4096" s="149" t="s">
        <v>5171</v>
      </c>
      <c r="D4096" s="147" t="s">
        <v>915</v>
      </c>
      <c r="E4096" s="147" t="s">
        <v>536</v>
      </c>
      <c r="F4096" s="147" t="s">
        <v>21</v>
      </c>
      <c r="G4096" s="147" t="s">
        <v>15673</v>
      </c>
      <c r="H4096" s="246">
        <v>2958465</v>
      </c>
      <c r="I4096" s="246">
        <v>1</v>
      </c>
      <c r="J4096" s="147" t="s">
        <v>1406</v>
      </c>
    </row>
    <row r="4097" spans="2:10" x14ac:dyDescent="0.2">
      <c r="B4097" s="148" t="s">
        <v>13248</v>
      </c>
      <c r="C4097" s="149" t="s">
        <v>5172</v>
      </c>
      <c r="D4097" s="147" t="s">
        <v>915</v>
      </c>
      <c r="E4097" s="147" t="s">
        <v>536</v>
      </c>
      <c r="F4097" s="147" t="s">
        <v>21</v>
      </c>
      <c r="G4097" s="147" t="s">
        <v>15673</v>
      </c>
      <c r="H4097" s="246">
        <v>2958465</v>
      </c>
      <c r="I4097" s="246">
        <v>1</v>
      </c>
      <c r="J4097" s="147" t="s">
        <v>1406</v>
      </c>
    </row>
    <row r="4098" spans="2:10" x14ac:dyDescent="0.2">
      <c r="B4098" s="148" t="s">
        <v>13248</v>
      </c>
      <c r="C4098" s="149" t="s">
        <v>5173</v>
      </c>
      <c r="D4098" s="147" t="s">
        <v>915</v>
      </c>
      <c r="E4098" s="147" t="s">
        <v>536</v>
      </c>
      <c r="F4098" s="147" t="s">
        <v>21</v>
      </c>
      <c r="G4098" s="147" t="s">
        <v>15673</v>
      </c>
      <c r="H4098" s="246">
        <v>2958465</v>
      </c>
      <c r="I4098" s="246">
        <v>1</v>
      </c>
      <c r="J4098" s="147" t="s">
        <v>1406</v>
      </c>
    </row>
    <row r="4099" spans="2:10" x14ac:dyDescent="0.2">
      <c r="B4099" s="148" t="s">
        <v>13248</v>
      </c>
      <c r="C4099" s="149" t="s">
        <v>5174</v>
      </c>
      <c r="D4099" s="147" t="s">
        <v>915</v>
      </c>
      <c r="E4099" s="147" t="s">
        <v>536</v>
      </c>
      <c r="F4099" s="147" t="s">
        <v>21</v>
      </c>
      <c r="G4099" s="147" t="s">
        <v>15673</v>
      </c>
      <c r="H4099" s="246">
        <v>2958465</v>
      </c>
      <c r="I4099" s="246">
        <v>1</v>
      </c>
      <c r="J4099" s="147" t="s">
        <v>1406</v>
      </c>
    </row>
    <row r="4100" spans="2:10" x14ac:dyDescent="0.2">
      <c r="B4100" s="148" t="s">
        <v>13248</v>
      </c>
      <c r="C4100" s="149" t="s">
        <v>5175</v>
      </c>
      <c r="D4100" s="147" t="s">
        <v>915</v>
      </c>
      <c r="E4100" s="147" t="s">
        <v>536</v>
      </c>
      <c r="F4100" s="147" t="s">
        <v>21</v>
      </c>
      <c r="G4100" s="147" t="s">
        <v>15673</v>
      </c>
      <c r="H4100" s="246">
        <v>2958465</v>
      </c>
      <c r="I4100" s="246">
        <v>1</v>
      </c>
      <c r="J4100" s="147" t="s">
        <v>1406</v>
      </c>
    </row>
    <row r="4101" spans="2:10" x14ac:dyDescent="0.2">
      <c r="B4101" s="148" t="s">
        <v>13248</v>
      </c>
      <c r="C4101" s="149" t="s">
        <v>5176</v>
      </c>
      <c r="D4101" s="147" t="s">
        <v>915</v>
      </c>
      <c r="E4101" s="147" t="s">
        <v>536</v>
      </c>
      <c r="F4101" s="147" t="s">
        <v>21</v>
      </c>
      <c r="G4101" s="147" t="s">
        <v>15673</v>
      </c>
      <c r="H4101" s="246">
        <v>2958465</v>
      </c>
      <c r="I4101" s="246">
        <v>1</v>
      </c>
      <c r="J4101" s="147" t="s">
        <v>1406</v>
      </c>
    </row>
    <row r="4102" spans="2:10" x14ac:dyDescent="0.2">
      <c r="B4102" s="148" t="s">
        <v>13248</v>
      </c>
      <c r="C4102" s="149" t="s">
        <v>5177</v>
      </c>
      <c r="D4102" s="147" t="s">
        <v>915</v>
      </c>
      <c r="E4102" s="147" t="s">
        <v>536</v>
      </c>
      <c r="F4102" s="147" t="s">
        <v>21</v>
      </c>
      <c r="G4102" s="147" t="s">
        <v>15673</v>
      </c>
      <c r="H4102" s="246">
        <v>2958465</v>
      </c>
      <c r="I4102" s="246">
        <v>1</v>
      </c>
      <c r="J4102" s="147" t="s">
        <v>1406</v>
      </c>
    </row>
    <row r="4103" spans="2:10" x14ac:dyDescent="0.2">
      <c r="B4103" s="148" t="s">
        <v>13248</v>
      </c>
      <c r="C4103" s="149" t="s">
        <v>5180</v>
      </c>
      <c r="D4103" s="147" t="s">
        <v>915</v>
      </c>
      <c r="E4103" s="147" t="s">
        <v>536</v>
      </c>
      <c r="F4103" s="147" t="s">
        <v>21</v>
      </c>
      <c r="G4103" s="147" t="s">
        <v>15673</v>
      </c>
      <c r="H4103" s="246">
        <v>2958465</v>
      </c>
      <c r="I4103" s="246">
        <v>1</v>
      </c>
      <c r="J4103" s="147" t="s">
        <v>1406</v>
      </c>
    </row>
    <row r="4104" spans="2:10" x14ac:dyDescent="0.2">
      <c r="B4104" s="148" t="s">
        <v>13248</v>
      </c>
      <c r="C4104" s="149" t="s">
        <v>5167</v>
      </c>
      <c r="D4104" s="147" t="s">
        <v>915</v>
      </c>
      <c r="E4104" s="147" t="s">
        <v>536</v>
      </c>
      <c r="F4104" s="147" t="s">
        <v>21</v>
      </c>
      <c r="G4104" s="147" t="s">
        <v>15673</v>
      </c>
      <c r="H4104" s="246">
        <v>2958465</v>
      </c>
      <c r="I4104" s="246">
        <v>1</v>
      </c>
      <c r="J4104" s="147" t="s">
        <v>1406</v>
      </c>
    </row>
    <row r="4105" spans="2:10" x14ac:dyDescent="0.2">
      <c r="B4105" s="148" t="s">
        <v>13248</v>
      </c>
      <c r="C4105" s="149" t="s">
        <v>5179</v>
      </c>
      <c r="D4105" s="147" t="s">
        <v>915</v>
      </c>
      <c r="E4105" s="147" t="s">
        <v>536</v>
      </c>
      <c r="F4105" s="147" t="s">
        <v>21</v>
      </c>
      <c r="G4105" s="147" t="s">
        <v>15673</v>
      </c>
      <c r="H4105" s="246">
        <v>2958465</v>
      </c>
      <c r="I4105" s="246">
        <v>1</v>
      </c>
      <c r="J4105" s="147" t="s">
        <v>1406</v>
      </c>
    </row>
    <row r="4106" spans="2:10" x14ac:dyDescent="0.2">
      <c r="B4106" s="148" t="s">
        <v>13248</v>
      </c>
      <c r="C4106" s="149" t="s">
        <v>5178</v>
      </c>
      <c r="D4106" s="147" t="s">
        <v>915</v>
      </c>
      <c r="E4106" s="147" t="s">
        <v>536</v>
      </c>
      <c r="F4106" s="147" t="s">
        <v>21</v>
      </c>
      <c r="G4106" s="147" t="s">
        <v>15673</v>
      </c>
      <c r="H4106" s="246">
        <v>2958465</v>
      </c>
      <c r="I4106" s="246">
        <v>1</v>
      </c>
      <c r="J4106" s="147" t="s">
        <v>1406</v>
      </c>
    </row>
    <row r="4107" spans="2:10" x14ac:dyDescent="0.2">
      <c r="B4107" s="148" t="s">
        <v>13248</v>
      </c>
      <c r="C4107" s="149" t="s">
        <v>5164</v>
      </c>
      <c r="D4107" s="147" t="s">
        <v>915</v>
      </c>
      <c r="E4107" s="147" t="s">
        <v>536</v>
      </c>
      <c r="F4107" s="147" t="s">
        <v>21</v>
      </c>
      <c r="G4107" s="147" t="s">
        <v>15673</v>
      </c>
      <c r="H4107" s="246">
        <v>2958465</v>
      </c>
      <c r="I4107" s="246">
        <v>1</v>
      </c>
      <c r="J4107" s="147" t="s">
        <v>1406</v>
      </c>
    </row>
    <row r="4108" spans="2:10" x14ac:dyDescent="0.2">
      <c r="B4108" s="148" t="s">
        <v>13248</v>
      </c>
      <c r="C4108" s="149" t="s">
        <v>5163</v>
      </c>
      <c r="D4108" s="147" t="s">
        <v>915</v>
      </c>
      <c r="E4108" s="147" t="s">
        <v>536</v>
      </c>
      <c r="F4108" s="147" t="s">
        <v>21</v>
      </c>
      <c r="G4108" s="147" t="s">
        <v>15673</v>
      </c>
      <c r="H4108" s="246">
        <v>2958465</v>
      </c>
      <c r="I4108" s="246">
        <v>1</v>
      </c>
      <c r="J4108" s="147" t="s">
        <v>1406</v>
      </c>
    </row>
    <row r="4109" spans="2:10" x14ac:dyDescent="0.2">
      <c r="B4109" s="148" t="s">
        <v>13248</v>
      </c>
      <c r="C4109" s="149" t="s">
        <v>5166</v>
      </c>
      <c r="D4109" s="147" t="s">
        <v>915</v>
      </c>
      <c r="E4109" s="147" t="s">
        <v>536</v>
      </c>
      <c r="F4109" s="147" t="s">
        <v>21</v>
      </c>
      <c r="G4109" s="147" t="s">
        <v>15673</v>
      </c>
      <c r="H4109" s="246">
        <v>2958465</v>
      </c>
      <c r="I4109" s="246">
        <v>1</v>
      </c>
      <c r="J4109" s="147" t="s">
        <v>1406</v>
      </c>
    </row>
    <row r="4110" spans="2:10" x14ac:dyDescent="0.2">
      <c r="B4110" s="148" t="s">
        <v>13248</v>
      </c>
      <c r="C4110" s="149" t="s">
        <v>5165</v>
      </c>
      <c r="D4110" s="147" t="s">
        <v>915</v>
      </c>
      <c r="E4110" s="147" t="s">
        <v>536</v>
      </c>
      <c r="F4110" s="147" t="s">
        <v>21</v>
      </c>
      <c r="G4110" s="147" t="s">
        <v>15673</v>
      </c>
      <c r="H4110" s="246">
        <v>2958465</v>
      </c>
      <c r="I4110" s="246">
        <v>1</v>
      </c>
      <c r="J4110" s="147" t="s">
        <v>1406</v>
      </c>
    </row>
    <row r="4111" spans="2:10" x14ac:dyDescent="0.2">
      <c r="B4111" s="148" t="s">
        <v>13248</v>
      </c>
      <c r="C4111" s="149" t="s">
        <v>5186</v>
      </c>
      <c r="D4111" s="147" t="s">
        <v>915</v>
      </c>
      <c r="E4111" s="147" t="s">
        <v>537</v>
      </c>
      <c r="F4111" s="147" t="s">
        <v>21</v>
      </c>
      <c r="G4111" s="147" t="s">
        <v>15674</v>
      </c>
      <c r="H4111" s="246">
        <v>2958465</v>
      </c>
      <c r="I4111" s="246">
        <v>1</v>
      </c>
      <c r="J4111" s="147" t="s">
        <v>1406</v>
      </c>
    </row>
    <row r="4112" spans="2:10" x14ac:dyDescent="0.2">
      <c r="B4112" s="148" t="s">
        <v>13248</v>
      </c>
      <c r="C4112" s="149" t="s">
        <v>5187</v>
      </c>
      <c r="D4112" s="147" t="s">
        <v>915</v>
      </c>
      <c r="E4112" s="147" t="s">
        <v>537</v>
      </c>
      <c r="F4112" s="147" t="s">
        <v>21</v>
      </c>
      <c r="G4112" s="147" t="s">
        <v>15674</v>
      </c>
      <c r="H4112" s="246">
        <v>2958465</v>
      </c>
      <c r="I4112" s="246">
        <v>1</v>
      </c>
      <c r="J4112" s="147" t="s">
        <v>1406</v>
      </c>
    </row>
    <row r="4113" spans="2:10" x14ac:dyDescent="0.2">
      <c r="B4113" s="148" t="s">
        <v>13248</v>
      </c>
      <c r="C4113" s="149" t="s">
        <v>5188</v>
      </c>
      <c r="D4113" s="147" t="s">
        <v>915</v>
      </c>
      <c r="E4113" s="147" t="s">
        <v>537</v>
      </c>
      <c r="F4113" s="147" t="s">
        <v>21</v>
      </c>
      <c r="G4113" s="147" t="s">
        <v>15674</v>
      </c>
      <c r="H4113" s="246">
        <v>2958465</v>
      </c>
      <c r="I4113" s="246">
        <v>1</v>
      </c>
      <c r="J4113" s="147" t="s">
        <v>1406</v>
      </c>
    </row>
    <row r="4114" spans="2:10" x14ac:dyDescent="0.2">
      <c r="B4114" s="148" t="s">
        <v>13248</v>
      </c>
      <c r="C4114" s="149" t="s">
        <v>5189</v>
      </c>
      <c r="D4114" s="147" t="s">
        <v>915</v>
      </c>
      <c r="E4114" s="147" t="s">
        <v>537</v>
      </c>
      <c r="F4114" s="147" t="s">
        <v>21</v>
      </c>
      <c r="G4114" s="147" t="s">
        <v>15674</v>
      </c>
      <c r="H4114" s="246">
        <v>2958465</v>
      </c>
      <c r="I4114" s="246">
        <v>1</v>
      </c>
      <c r="J4114" s="147" t="s">
        <v>1406</v>
      </c>
    </row>
    <row r="4115" spans="2:10" x14ac:dyDescent="0.2">
      <c r="B4115" s="148" t="s">
        <v>13248</v>
      </c>
      <c r="C4115" s="149" t="s">
        <v>5190</v>
      </c>
      <c r="D4115" s="147" t="s">
        <v>915</v>
      </c>
      <c r="E4115" s="147" t="s">
        <v>537</v>
      </c>
      <c r="F4115" s="147" t="s">
        <v>21</v>
      </c>
      <c r="G4115" s="147" t="s">
        <v>15674</v>
      </c>
      <c r="H4115" s="246">
        <v>2958465</v>
      </c>
      <c r="I4115" s="246">
        <v>1</v>
      </c>
      <c r="J4115" s="147" t="s">
        <v>1406</v>
      </c>
    </row>
    <row r="4116" spans="2:10" x14ac:dyDescent="0.2">
      <c r="B4116" s="148" t="s">
        <v>13248</v>
      </c>
      <c r="C4116" s="149" t="s">
        <v>5191</v>
      </c>
      <c r="D4116" s="147" t="s">
        <v>915</v>
      </c>
      <c r="E4116" s="147" t="s">
        <v>537</v>
      </c>
      <c r="F4116" s="147" t="s">
        <v>21</v>
      </c>
      <c r="G4116" s="147" t="s">
        <v>15674</v>
      </c>
      <c r="H4116" s="246">
        <v>2958465</v>
      </c>
      <c r="I4116" s="246">
        <v>1</v>
      </c>
      <c r="J4116" s="147" t="s">
        <v>1406</v>
      </c>
    </row>
    <row r="4117" spans="2:10" x14ac:dyDescent="0.2">
      <c r="B4117" s="148" t="s">
        <v>13248</v>
      </c>
      <c r="C4117" s="149" t="s">
        <v>5192</v>
      </c>
      <c r="D4117" s="147" t="s">
        <v>915</v>
      </c>
      <c r="E4117" s="147" t="s">
        <v>537</v>
      </c>
      <c r="F4117" s="147" t="s">
        <v>21</v>
      </c>
      <c r="G4117" s="147" t="s">
        <v>15674</v>
      </c>
      <c r="H4117" s="246">
        <v>2958465</v>
      </c>
      <c r="I4117" s="246">
        <v>1</v>
      </c>
      <c r="J4117" s="147" t="s">
        <v>1406</v>
      </c>
    </row>
    <row r="4118" spans="2:10" x14ac:dyDescent="0.2">
      <c r="B4118" s="148" t="s">
        <v>13248</v>
      </c>
      <c r="C4118" s="149" t="s">
        <v>5193</v>
      </c>
      <c r="D4118" s="147" t="s">
        <v>915</v>
      </c>
      <c r="E4118" s="147" t="s">
        <v>537</v>
      </c>
      <c r="F4118" s="147" t="s">
        <v>21</v>
      </c>
      <c r="G4118" s="147" t="s">
        <v>15674</v>
      </c>
      <c r="H4118" s="246">
        <v>2958465</v>
      </c>
      <c r="I4118" s="246">
        <v>1</v>
      </c>
      <c r="J4118" s="147" t="s">
        <v>1406</v>
      </c>
    </row>
    <row r="4119" spans="2:10" x14ac:dyDescent="0.2">
      <c r="B4119" s="148" t="s">
        <v>13248</v>
      </c>
      <c r="C4119" s="149" t="s">
        <v>5194</v>
      </c>
      <c r="D4119" s="147" t="s">
        <v>915</v>
      </c>
      <c r="E4119" s="147" t="s">
        <v>537</v>
      </c>
      <c r="F4119" s="147" t="s">
        <v>21</v>
      </c>
      <c r="G4119" s="147" t="s">
        <v>15674</v>
      </c>
      <c r="H4119" s="246">
        <v>2958465</v>
      </c>
      <c r="I4119" s="246">
        <v>1</v>
      </c>
      <c r="J4119" s="147" t="s">
        <v>1406</v>
      </c>
    </row>
    <row r="4120" spans="2:10" x14ac:dyDescent="0.2">
      <c r="B4120" s="148" t="s">
        <v>13248</v>
      </c>
      <c r="C4120" s="149" t="s">
        <v>5195</v>
      </c>
      <c r="D4120" s="147" t="s">
        <v>915</v>
      </c>
      <c r="E4120" s="147" t="s">
        <v>537</v>
      </c>
      <c r="F4120" s="147" t="s">
        <v>21</v>
      </c>
      <c r="G4120" s="147" t="s">
        <v>15674</v>
      </c>
      <c r="H4120" s="246">
        <v>2958465</v>
      </c>
      <c r="I4120" s="246">
        <v>1</v>
      </c>
      <c r="J4120" s="147" t="s">
        <v>1406</v>
      </c>
    </row>
    <row r="4121" spans="2:10" x14ac:dyDescent="0.2">
      <c r="B4121" s="148" t="s">
        <v>13248</v>
      </c>
      <c r="C4121" s="149" t="s">
        <v>5198</v>
      </c>
      <c r="D4121" s="147" t="s">
        <v>915</v>
      </c>
      <c r="E4121" s="147" t="s">
        <v>537</v>
      </c>
      <c r="F4121" s="147" t="s">
        <v>21</v>
      </c>
      <c r="G4121" s="147" t="s">
        <v>15674</v>
      </c>
      <c r="H4121" s="246">
        <v>2958465</v>
      </c>
      <c r="I4121" s="246">
        <v>1</v>
      </c>
      <c r="J4121" s="147" t="s">
        <v>1406</v>
      </c>
    </row>
    <row r="4122" spans="2:10" x14ac:dyDescent="0.2">
      <c r="B4122" s="148" t="s">
        <v>13248</v>
      </c>
      <c r="C4122" s="149" t="s">
        <v>5185</v>
      </c>
      <c r="D4122" s="147" t="s">
        <v>915</v>
      </c>
      <c r="E4122" s="147" t="s">
        <v>537</v>
      </c>
      <c r="F4122" s="147" t="s">
        <v>21</v>
      </c>
      <c r="G4122" s="147" t="s">
        <v>15674</v>
      </c>
      <c r="H4122" s="246">
        <v>2958465</v>
      </c>
      <c r="I4122" s="246">
        <v>1</v>
      </c>
      <c r="J4122" s="147" t="s">
        <v>1406</v>
      </c>
    </row>
    <row r="4123" spans="2:10" x14ac:dyDescent="0.2">
      <c r="B4123" s="148" t="s">
        <v>13248</v>
      </c>
      <c r="C4123" s="149" t="s">
        <v>5197</v>
      </c>
      <c r="D4123" s="147" t="s">
        <v>915</v>
      </c>
      <c r="E4123" s="147" t="s">
        <v>537</v>
      </c>
      <c r="F4123" s="147" t="s">
        <v>21</v>
      </c>
      <c r="G4123" s="147" t="s">
        <v>15674</v>
      </c>
      <c r="H4123" s="246">
        <v>2958465</v>
      </c>
      <c r="I4123" s="246">
        <v>1</v>
      </c>
      <c r="J4123" s="147" t="s">
        <v>1406</v>
      </c>
    </row>
    <row r="4124" spans="2:10" x14ac:dyDescent="0.2">
      <c r="B4124" s="148" t="s">
        <v>13248</v>
      </c>
      <c r="C4124" s="149" t="s">
        <v>5196</v>
      </c>
      <c r="D4124" s="147" t="s">
        <v>915</v>
      </c>
      <c r="E4124" s="147" t="s">
        <v>537</v>
      </c>
      <c r="F4124" s="147" t="s">
        <v>21</v>
      </c>
      <c r="G4124" s="147" t="s">
        <v>15674</v>
      </c>
      <c r="H4124" s="246">
        <v>2958465</v>
      </c>
      <c r="I4124" s="246">
        <v>1</v>
      </c>
      <c r="J4124" s="147" t="s">
        <v>1406</v>
      </c>
    </row>
    <row r="4125" spans="2:10" x14ac:dyDescent="0.2">
      <c r="B4125" s="148" t="s">
        <v>13248</v>
      </c>
      <c r="C4125" s="149" t="s">
        <v>5182</v>
      </c>
      <c r="D4125" s="147" t="s">
        <v>915</v>
      </c>
      <c r="E4125" s="147" t="s">
        <v>537</v>
      </c>
      <c r="F4125" s="147" t="s">
        <v>21</v>
      </c>
      <c r="G4125" s="147" t="s">
        <v>15674</v>
      </c>
      <c r="H4125" s="246">
        <v>2958465</v>
      </c>
      <c r="I4125" s="246">
        <v>1</v>
      </c>
      <c r="J4125" s="147" t="s">
        <v>1406</v>
      </c>
    </row>
    <row r="4126" spans="2:10" x14ac:dyDescent="0.2">
      <c r="B4126" s="148" t="s">
        <v>13248</v>
      </c>
      <c r="C4126" s="149" t="s">
        <v>5181</v>
      </c>
      <c r="D4126" s="147" t="s">
        <v>915</v>
      </c>
      <c r="E4126" s="147" t="s">
        <v>537</v>
      </c>
      <c r="F4126" s="147" t="s">
        <v>21</v>
      </c>
      <c r="G4126" s="147" t="s">
        <v>15674</v>
      </c>
      <c r="H4126" s="246">
        <v>2958465</v>
      </c>
      <c r="I4126" s="246">
        <v>1</v>
      </c>
      <c r="J4126" s="147" t="s">
        <v>1406</v>
      </c>
    </row>
    <row r="4127" spans="2:10" x14ac:dyDescent="0.2">
      <c r="B4127" s="148" t="s">
        <v>13248</v>
      </c>
      <c r="C4127" s="149" t="s">
        <v>5184</v>
      </c>
      <c r="D4127" s="147" t="s">
        <v>915</v>
      </c>
      <c r="E4127" s="147" t="s">
        <v>537</v>
      </c>
      <c r="F4127" s="147" t="s">
        <v>21</v>
      </c>
      <c r="G4127" s="147" t="s">
        <v>15674</v>
      </c>
      <c r="H4127" s="246">
        <v>2958465</v>
      </c>
      <c r="I4127" s="246">
        <v>1</v>
      </c>
      <c r="J4127" s="147" t="s">
        <v>1406</v>
      </c>
    </row>
    <row r="4128" spans="2:10" x14ac:dyDescent="0.2">
      <c r="B4128" s="148" t="s">
        <v>13248</v>
      </c>
      <c r="C4128" s="149" t="s">
        <v>5183</v>
      </c>
      <c r="D4128" s="147" t="s">
        <v>915</v>
      </c>
      <c r="E4128" s="147" t="s">
        <v>537</v>
      </c>
      <c r="F4128" s="147" t="s">
        <v>21</v>
      </c>
      <c r="G4128" s="147" t="s">
        <v>15674</v>
      </c>
      <c r="H4128" s="246">
        <v>2958465</v>
      </c>
      <c r="I4128" s="246">
        <v>1</v>
      </c>
      <c r="J4128" s="147" t="s">
        <v>1406</v>
      </c>
    </row>
    <row r="4129" spans="2:10" x14ac:dyDescent="0.2">
      <c r="B4129" s="148" t="s">
        <v>13248</v>
      </c>
      <c r="C4129" s="149" t="s">
        <v>5204</v>
      </c>
      <c r="D4129" s="147" t="s">
        <v>915</v>
      </c>
      <c r="E4129" s="147" t="s">
        <v>538</v>
      </c>
      <c r="F4129" s="147" t="s">
        <v>21</v>
      </c>
      <c r="G4129" s="147" t="s">
        <v>15675</v>
      </c>
      <c r="H4129" s="246">
        <v>2958465</v>
      </c>
      <c r="I4129" s="246">
        <v>1</v>
      </c>
      <c r="J4129" s="147" t="s">
        <v>1406</v>
      </c>
    </row>
    <row r="4130" spans="2:10" x14ac:dyDescent="0.2">
      <c r="B4130" s="148" t="s">
        <v>13248</v>
      </c>
      <c r="C4130" s="149" t="s">
        <v>5205</v>
      </c>
      <c r="D4130" s="147" t="s">
        <v>915</v>
      </c>
      <c r="E4130" s="147" t="s">
        <v>538</v>
      </c>
      <c r="F4130" s="147" t="s">
        <v>21</v>
      </c>
      <c r="G4130" s="147" t="s">
        <v>15675</v>
      </c>
      <c r="H4130" s="246">
        <v>2958465</v>
      </c>
      <c r="I4130" s="246">
        <v>1</v>
      </c>
      <c r="J4130" s="147" t="s">
        <v>1406</v>
      </c>
    </row>
    <row r="4131" spans="2:10" x14ac:dyDescent="0.2">
      <c r="B4131" s="148" t="s">
        <v>13248</v>
      </c>
      <c r="C4131" s="149" t="s">
        <v>5206</v>
      </c>
      <c r="D4131" s="147" t="s">
        <v>915</v>
      </c>
      <c r="E4131" s="147" t="s">
        <v>538</v>
      </c>
      <c r="F4131" s="147" t="s">
        <v>21</v>
      </c>
      <c r="G4131" s="147" t="s">
        <v>15675</v>
      </c>
      <c r="H4131" s="246">
        <v>2958465</v>
      </c>
      <c r="I4131" s="246">
        <v>1</v>
      </c>
      <c r="J4131" s="147" t="s">
        <v>1406</v>
      </c>
    </row>
    <row r="4132" spans="2:10" x14ac:dyDescent="0.2">
      <c r="B4132" s="148" t="s">
        <v>13248</v>
      </c>
      <c r="C4132" s="149" t="s">
        <v>5207</v>
      </c>
      <c r="D4132" s="147" t="s">
        <v>915</v>
      </c>
      <c r="E4132" s="147" t="s">
        <v>538</v>
      </c>
      <c r="F4132" s="147" t="s">
        <v>21</v>
      </c>
      <c r="G4132" s="147" t="s">
        <v>15675</v>
      </c>
      <c r="H4132" s="246">
        <v>2958465</v>
      </c>
      <c r="I4132" s="246">
        <v>1</v>
      </c>
      <c r="J4132" s="147" t="s">
        <v>1406</v>
      </c>
    </row>
    <row r="4133" spans="2:10" x14ac:dyDescent="0.2">
      <c r="B4133" s="148" t="s">
        <v>13248</v>
      </c>
      <c r="C4133" s="149" t="s">
        <v>5208</v>
      </c>
      <c r="D4133" s="147" t="s">
        <v>915</v>
      </c>
      <c r="E4133" s="147" t="s">
        <v>538</v>
      </c>
      <c r="F4133" s="147" t="s">
        <v>21</v>
      </c>
      <c r="G4133" s="147" t="s">
        <v>15675</v>
      </c>
      <c r="H4133" s="246">
        <v>2958465</v>
      </c>
      <c r="I4133" s="246">
        <v>1</v>
      </c>
      <c r="J4133" s="147" t="s">
        <v>1406</v>
      </c>
    </row>
    <row r="4134" spans="2:10" x14ac:dyDescent="0.2">
      <c r="B4134" s="148" t="s">
        <v>13248</v>
      </c>
      <c r="C4134" s="149" t="s">
        <v>5209</v>
      </c>
      <c r="D4134" s="147" t="s">
        <v>915</v>
      </c>
      <c r="E4134" s="147" t="s">
        <v>538</v>
      </c>
      <c r="F4134" s="147" t="s">
        <v>21</v>
      </c>
      <c r="G4134" s="147" t="s">
        <v>15675</v>
      </c>
      <c r="H4134" s="246">
        <v>2958465</v>
      </c>
      <c r="I4134" s="246">
        <v>1</v>
      </c>
      <c r="J4134" s="147" t="s">
        <v>1406</v>
      </c>
    </row>
    <row r="4135" spans="2:10" x14ac:dyDescent="0.2">
      <c r="B4135" s="148" t="s">
        <v>13248</v>
      </c>
      <c r="C4135" s="149" t="s">
        <v>5210</v>
      </c>
      <c r="D4135" s="147" t="s">
        <v>915</v>
      </c>
      <c r="E4135" s="147" t="s">
        <v>538</v>
      </c>
      <c r="F4135" s="147" t="s">
        <v>21</v>
      </c>
      <c r="G4135" s="147" t="s">
        <v>15675</v>
      </c>
      <c r="H4135" s="246">
        <v>2958465</v>
      </c>
      <c r="I4135" s="246">
        <v>1</v>
      </c>
      <c r="J4135" s="147" t="s">
        <v>1406</v>
      </c>
    </row>
    <row r="4136" spans="2:10" x14ac:dyDescent="0.2">
      <c r="B4136" s="148" t="s">
        <v>13248</v>
      </c>
      <c r="C4136" s="149" t="s">
        <v>5211</v>
      </c>
      <c r="D4136" s="147" t="s">
        <v>915</v>
      </c>
      <c r="E4136" s="147" t="s">
        <v>538</v>
      </c>
      <c r="F4136" s="147" t="s">
        <v>21</v>
      </c>
      <c r="G4136" s="147" t="s">
        <v>15675</v>
      </c>
      <c r="H4136" s="246">
        <v>2958465</v>
      </c>
      <c r="I4136" s="246">
        <v>1</v>
      </c>
      <c r="J4136" s="147" t="s">
        <v>1406</v>
      </c>
    </row>
    <row r="4137" spans="2:10" x14ac:dyDescent="0.2">
      <c r="B4137" s="148" t="s">
        <v>13248</v>
      </c>
      <c r="C4137" s="149" t="s">
        <v>5212</v>
      </c>
      <c r="D4137" s="147" t="s">
        <v>915</v>
      </c>
      <c r="E4137" s="147" t="s">
        <v>538</v>
      </c>
      <c r="F4137" s="147" t="s">
        <v>21</v>
      </c>
      <c r="G4137" s="147" t="s">
        <v>15675</v>
      </c>
      <c r="H4137" s="246">
        <v>2958465</v>
      </c>
      <c r="I4137" s="246">
        <v>1</v>
      </c>
      <c r="J4137" s="147" t="s">
        <v>1406</v>
      </c>
    </row>
    <row r="4138" spans="2:10" x14ac:dyDescent="0.2">
      <c r="B4138" s="148" t="s">
        <v>13248</v>
      </c>
      <c r="C4138" s="149" t="s">
        <v>5213</v>
      </c>
      <c r="D4138" s="147" t="s">
        <v>915</v>
      </c>
      <c r="E4138" s="147" t="s">
        <v>538</v>
      </c>
      <c r="F4138" s="147" t="s">
        <v>21</v>
      </c>
      <c r="G4138" s="147" t="s">
        <v>15675</v>
      </c>
      <c r="H4138" s="246">
        <v>2958465</v>
      </c>
      <c r="I4138" s="246">
        <v>1</v>
      </c>
      <c r="J4138" s="147" t="s">
        <v>1406</v>
      </c>
    </row>
    <row r="4139" spans="2:10" x14ac:dyDescent="0.2">
      <c r="B4139" s="148" t="s">
        <v>13248</v>
      </c>
      <c r="C4139" s="149" t="s">
        <v>5216</v>
      </c>
      <c r="D4139" s="147" t="s">
        <v>915</v>
      </c>
      <c r="E4139" s="147" t="s">
        <v>538</v>
      </c>
      <c r="F4139" s="147" t="s">
        <v>21</v>
      </c>
      <c r="G4139" s="147" t="s">
        <v>15675</v>
      </c>
      <c r="H4139" s="246">
        <v>2958465</v>
      </c>
      <c r="I4139" s="246">
        <v>1</v>
      </c>
      <c r="J4139" s="147" t="s">
        <v>1406</v>
      </c>
    </row>
    <row r="4140" spans="2:10" x14ac:dyDescent="0.2">
      <c r="B4140" s="148" t="s">
        <v>13248</v>
      </c>
      <c r="C4140" s="149" t="s">
        <v>5203</v>
      </c>
      <c r="D4140" s="147" t="s">
        <v>915</v>
      </c>
      <c r="E4140" s="147" t="s">
        <v>538</v>
      </c>
      <c r="F4140" s="147" t="s">
        <v>21</v>
      </c>
      <c r="G4140" s="147" t="s">
        <v>15675</v>
      </c>
      <c r="H4140" s="246">
        <v>2958465</v>
      </c>
      <c r="I4140" s="246">
        <v>1</v>
      </c>
      <c r="J4140" s="147" t="s">
        <v>1406</v>
      </c>
    </row>
    <row r="4141" spans="2:10" x14ac:dyDescent="0.2">
      <c r="B4141" s="148" t="s">
        <v>13248</v>
      </c>
      <c r="C4141" s="149" t="s">
        <v>5215</v>
      </c>
      <c r="D4141" s="147" t="s">
        <v>915</v>
      </c>
      <c r="E4141" s="147" t="s">
        <v>538</v>
      </c>
      <c r="F4141" s="147" t="s">
        <v>21</v>
      </c>
      <c r="G4141" s="147" t="s">
        <v>15675</v>
      </c>
      <c r="H4141" s="246">
        <v>2958465</v>
      </c>
      <c r="I4141" s="246">
        <v>1</v>
      </c>
      <c r="J4141" s="147" t="s">
        <v>1406</v>
      </c>
    </row>
    <row r="4142" spans="2:10" x14ac:dyDescent="0.2">
      <c r="B4142" s="148" t="s">
        <v>13248</v>
      </c>
      <c r="C4142" s="149" t="s">
        <v>5214</v>
      </c>
      <c r="D4142" s="147" t="s">
        <v>915</v>
      </c>
      <c r="E4142" s="147" t="s">
        <v>538</v>
      </c>
      <c r="F4142" s="147" t="s">
        <v>21</v>
      </c>
      <c r="G4142" s="147" t="s">
        <v>15675</v>
      </c>
      <c r="H4142" s="246">
        <v>2958465</v>
      </c>
      <c r="I4142" s="246">
        <v>1</v>
      </c>
      <c r="J4142" s="147" t="s">
        <v>1406</v>
      </c>
    </row>
    <row r="4143" spans="2:10" x14ac:dyDescent="0.2">
      <c r="B4143" s="148" t="s">
        <v>13248</v>
      </c>
      <c r="C4143" s="149" t="s">
        <v>5200</v>
      </c>
      <c r="D4143" s="147" t="s">
        <v>915</v>
      </c>
      <c r="E4143" s="147" t="s">
        <v>538</v>
      </c>
      <c r="F4143" s="147" t="s">
        <v>21</v>
      </c>
      <c r="G4143" s="147" t="s">
        <v>15675</v>
      </c>
      <c r="H4143" s="246">
        <v>2958465</v>
      </c>
      <c r="I4143" s="246">
        <v>1</v>
      </c>
      <c r="J4143" s="147" t="s">
        <v>1406</v>
      </c>
    </row>
    <row r="4144" spans="2:10" x14ac:dyDescent="0.2">
      <c r="B4144" s="148" t="s">
        <v>13248</v>
      </c>
      <c r="C4144" s="149" t="s">
        <v>5199</v>
      </c>
      <c r="D4144" s="147" t="s">
        <v>915</v>
      </c>
      <c r="E4144" s="147" t="s">
        <v>538</v>
      </c>
      <c r="F4144" s="147" t="s">
        <v>21</v>
      </c>
      <c r="G4144" s="147" t="s">
        <v>15675</v>
      </c>
      <c r="H4144" s="246">
        <v>2958465</v>
      </c>
      <c r="I4144" s="246">
        <v>1</v>
      </c>
      <c r="J4144" s="147" t="s">
        <v>1406</v>
      </c>
    </row>
    <row r="4145" spans="2:10" x14ac:dyDescent="0.2">
      <c r="B4145" s="148" t="s">
        <v>13248</v>
      </c>
      <c r="C4145" s="149" t="s">
        <v>5202</v>
      </c>
      <c r="D4145" s="147" t="s">
        <v>915</v>
      </c>
      <c r="E4145" s="147" t="s">
        <v>538</v>
      </c>
      <c r="F4145" s="147" t="s">
        <v>21</v>
      </c>
      <c r="G4145" s="147" t="s">
        <v>15675</v>
      </c>
      <c r="H4145" s="246">
        <v>2958465</v>
      </c>
      <c r="I4145" s="246">
        <v>1</v>
      </c>
      <c r="J4145" s="147" t="s">
        <v>1406</v>
      </c>
    </row>
    <row r="4146" spans="2:10" x14ac:dyDescent="0.2">
      <c r="B4146" s="148" t="s">
        <v>13248</v>
      </c>
      <c r="C4146" s="149" t="s">
        <v>5201</v>
      </c>
      <c r="D4146" s="147" t="s">
        <v>915</v>
      </c>
      <c r="E4146" s="147" t="s">
        <v>538</v>
      </c>
      <c r="F4146" s="147" t="s">
        <v>21</v>
      </c>
      <c r="G4146" s="147" t="s">
        <v>15675</v>
      </c>
      <c r="H4146" s="246">
        <v>2958465</v>
      </c>
      <c r="I4146" s="246">
        <v>1</v>
      </c>
      <c r="J4146" s="147" t="s">
        <v>1406</v>
      </c>
    </row>
    <row r="4147" spans="2:10" x14ac:dyDescent="0.2">
      <c r="B4147" s="148" t="s">
        <v>13248</v>
      </c>
      <c r="C4147" s="149" t="s">
        <v>5222</v>
      </c>
      <c r="D4147" s="147" t="s">
        <v>915</v>
      </c>
      <c r="E4147" s="147" t="s">
        <v>539</v>
      </c>
      <c r="F4147" s="147" t="s">
        <v>21</v>
      </c>
      <c r="G4147" s="147" t="s">
        <v>15676</v>
      </c>
      <c r="H4147" s="246">
        <v>2958465</v>
      </c>
      <c r="I4147" s="246">
        <v>1</v>
      </c>
      <c r="J4147" s="147" t="s">
        <v>1406</v>
      </c>
    </row>
    <row r="4148" spans="2:10" x14ac:dyDescent="0.2">
      <c r="B4148" s="148" t="s">
        <v>13248</v>
      </c>
      <c r="C4148" s="149" t="s">
        <v>5223</v>
      </c>
      <c r="D4148" s="147" t="s">
        <v>915</v>
      </c>
      <c r="E4148" s="147" t="s">
        <v>539</v>
      </c>
      <c r="F4148" s="147" t="s">
        <v>21</v>
      </c>
      <c r="G4148" s="147" t="s">
        <v>15676</v>
      </c>
      <c r="H4148" s="246">
        <v>2958465</v>
      </c>
      <c r="I4148" s="246">
        <v>1</v>
      </c>
      <c r="J4148" s="147" t="s">
        <v>1406</v>
      </c>
    </row>
    <row r="4149" spans="2:10" x14ac:dyDescent="0.2">
      <c r="B4149" s="148" t="s">
        <v>13248</v>
      </c>
      <c r="C4149" s="149" t="s">
        <v>5224</v>
      </c>
      <c r="D4149" s="147" t="s">
        <v>915</v>
      </c>
      <c r="E4149" s="147" t="s">
        <v>539</v>
      </c>
      <c r="F4149" s="147" t="s">
        <v>21</v>
      </c>
      <c r="G4149" s="147" t="s">
        <v>15676</v>
      </c>
      <c r="H4149" s="246">
        <v>2958465</v>
      </c>
      <c r="I4149" s="246">
        <v>1</v>
      </c>
      <c r="J4149" s="147" t="s">
        <v>1406</v>
      </c>
    </row>
    <row r="4150" spans="2:10" x14ac:dyDescent="0.2">
      <c r="B4150" s="148" t="s">
        <v>13248</v>
      </c>
      <c r="C4150" s="149" t="s">
        <v>5225</v>
      </c>
      <c r="D4150" s="147" t="s">
        <v>915</v>
      </c>
      <c r="E4150" s="147" t="s">
        <v>539</v>
      </c>
      <c r="F4150" s="147" t="s">
        <v>21</v>
      </c>
      <c r="G4150" s="147" t="s">
        <v>15676</v>
      </c>
      <c r="H4150" s="246">
        <v>2958465</v>
      </c>
      <c r="I4150" s="246">
        <v>1</v>
      </c>
      <c r="J4150" s="147" t="s">
        <v>1406</v>
      </c>
    </row>
    <row r="4151" spans="2:10" x14ac:dyDescent="0.2">
      <c r="B4151" s="148" t="s">
        <v>13248</v>
      </c>
      <c r="C4151" s="149" t="s">
        <v>5226</v>
      </c>
      <c r="D4151" s="147" t="s">
        <v>915</v>
      </c>
      <c r="E4151" s="147" t="s">
        <v>539</v>
      </c>
      <c r="F4151" s="147" t="s">
        <v>21</v>
      </c>
      <c r="G4151" s="147" t="s">
        <v>15676</v>
      </c>
      <c r="H4151" s="246">
        <v>2958465</v>
      </c>
      <c r="I4151" s="246">
        <v>1</v>
      </c>
      <c r="J4151" s="147" t="s">
        <v>1406</v>
      </c>
    </row>
    <row r="4152" spans="2:10" x14ac:dyDescent="0.2">
      <c r="B4152" s="148" t="s">
        <v>13248</v>
      </c>
      <c r="C4152" s="149" t="s">
        <v>5227</v>
      </c>
      <c r="D4152" s="147" t="s">
        <v>915</v>
      </c>
      <c r="E4152" s="147" t="s">
        <v>539</v>
      </c>
      <c r="F4152" s="147" t="s">
        <v>21</v>
      </c>
      <c r="G4152" s="147" t="s">
        <v>15676</v>
      </c>
      <c r="H4152" s="246">
        <v>2958465</v>
      </c>
      <c r="I4152" s="246">
        <v>1</v>
      </c>
      <c r="J4152" s="147" t="s">
        <v>1406</v>
      </c>
    </row>
    <row r="4153" spans="2:10" x14ac:dyDescent="0.2">
      <c r="B4153" s="148" t="s">
        <v>13248</v>
      </c>
      <c r="C4153" s="149" t="s">
        <v>5228</v>
      </c>
      <c r="D4153" s="147" t="s">
        <v>915</v>
      </c>
      <c r="E4153" s="147" t="s">
        <v>539</v>
      </c>
      <c r="F4153" s="147" t="s">
        <v>21</v>
      </c>
      <c r="G4153" s="147" t="s">
        <v>15676</v>
      </c>
      <c r="H4153" s="246">
        <v>2958465</v>
      </c>
      <c r="I4153" s="246">
        <v>1</v>
      </c>
      <c r="J4153" s="147" t="s">
        <v>1406</v>
      </c>
    </row>
    <row r="4154" spans="2:10" x14ac:dyDescent="0.2">
      <c r="B4154" s="148" t="s">
        <v>13248</v>
      </c>
      <c r="C4154" s="149" t="s">
        <v>5229</v>
      </c>
      <c r="D4154" s="147" t="s">
        <v>915</v>
      </c>
      <c r="E4154" s="147" t="s">
        <v>539</v>
      </c>
      <c r="F4154" s="147" t="s">
        <v>21</v>
      </c>
      <c r="G4154" s="147" t="s">
        <v>15676</v>
      </c>
      <c r="H4154" s="246">
        <v>2958465</v>
      </c>
      <c r="I4154" s="246">
        <v>1</v>
      </c>
      <c r="J4154" s="147" t="s">
        <v>1406</v>
      </c>
    </row>
    <row r="4155" spans="2:10" x14ac:dyDescent="0.2">
      <c r="B4155" s="148" t="s">
        <v>13248</v>
      </c>
      <c r="C4155" s="149" t="s">
        <v>5230</v>
      </c>
      <c r="D4155" s="147" t="s">
        <v>915</v>
      </c>
      <c r="E4155" s="147" t="s">
        <v>539</v>
      </c>
      <c r="F4155" s="147" t="s">
        <v>21</v>
      </c>
      <c r="G4155" s="147" t="s">
        <v>15676</v>
      </c>
      <c r="H4155" s="246">
        <v>2958465</v>
      </c>
      <c r="I4155" s="246">
        <v>1</v>
      </c>
      <c r="J4155" s="147" t="s">
        <v>1406</v>
      </c>
    </row>
    <row r="4156" spans="2:10" x14ac:dyDescent="0.2">
      <c r="B4156" s="148" t="s">
        <v>13248</v>
      </c>
      <c r="C4156" s="149" t="s">
        <v>5231</v>
      </c>
      <c r="D4156" s="147" t="s">
        <v>915</v>
      </c>
      <c r="E4156" s="147" t="s">
        <v>539</v>
      </c>
      <c r="F4156" s="147" t="s">
        <v>21</v>
      </c>
      <c r="G4156" s="147" t="s">
        <v>15676</v>
      </c>
      <c r="H4156" s="246">
        <v>2958465</v>
      </c>
      <c r="I4156" s="246">
        <v>1</v>
      </c>
      <c r="J4156" s="147" t="s">
        <v>1406</v>
      </c>
    </row>
    <row r="4157" spans="2:10" x14ac:dyDescent="0.2">
      <c r="B4157" s="148" t="s">
        <v>13248</v>
      </c>
      <c r="C4157" s="149" t="s">
        <v>5234</v>
      </c>
      <c r="D4157" s="147" t="s">
        <v>915</v>
      </c>
      <c r="E4157" s="147" t="s">
        <v>539</v>
      </c>
      <c r="F4157" s="147" t="s">
        <v>21</v>
      </c>
      <c r="G4157" s="147" t="s">
        <v>15676</v>
      </c>
      <c r="H4157" s="246">
        <v>2958465</v>
      </c>
      <c r="I4157" s="246">
        <v>1</v>
      </c>
      <c r="J4157" s="147" t="s">
        <v>1406</v>
      </c>
    </row>
    <row r="4158" spans="2:10" x14ac:dyDescent="0.2">
      <c r="B4158" s="148" t="s">
        <v>13248</v>
      </c>
      <c r="C4158" s="149" t="s">
        <v>5221</v>
      </c>
      <c r="D4158" s="147" t="s">
        <v>915</v>
      </c>
      <c r="E4158" s="147" t="s">
        <v>539</v>
      </c>
      <c r="F4158" s="147" t="s">
        <v>21</v>
      </c>
      <c r="G4158" s="147" t="s">
        <v>15676</v>
      </c>
      <c r="H4158" s="246">
        <v>2958465</v>
      </c>
      <c r="I4158" s="246">
        <v>1</v>
      </c>
      <c r="J4158" s="147" t="s">
        <v>1406</v>
      </c>
    </row>
    <row r="4159" spans="2:10" x14ac:dyDescent="0.2">
      <c r="B4159" s="148" t="s">
        <v>13248</v>
      </c>
      <c r="C4159" s="149" t="s">
        <v>5233</v>
      </c>
      <c r="D4159" s="147" t="s">
        <v>915</v>
      </c>
      <c r="E4159" s="147" t="s">
        <v>539</v>
      </c>
      <c r="F4159" s="147" t="s">
        <v>21</v>
      </c>
      <c r="G4159" s="147" t="s">
        <v>15676</v>
      </c>
      <c r="H4159" s="246">
        <v>2958465</v>
      </c>
      <c r="I4159" s="246">
        <v>1</v>
      </c>
      <c r="J4159" s="147" t="s">
        <v>1406</v>
      </c>
    </row>
    <row r="4160" spans="2:10" x14ac:dyDescent="0.2">
      <c r="B4160" s="148" t="s">
        <v>13248</v>
      </c>
      <c r="C4160" s="149" t="s">
        <v>5232</v>
      </c>
      <c r="D4160" s="147" t="s">
        <v>915</v>
      </c>
      <c r="E4160" s="147" t="s">
        <v>539</v>
      </c>
      <c r="F4160" s="147" t="s">
        <v>21</v>
      </c>
      <c r="G4160" s="147" t="s">
        <v>15676</v>
      </c>
      <c r="H4160" s="246">
        <v>2958465</v>
      </c>
      <c r="I4160" s="246">
        <v>1</v>
      </c>
      <c r="J4160" s="147" t="s">
        <v>1406</v>
      </c>
    </row>
    <row r="4161" spans="2:10" x14ac:dyDescent="0.2">
      <c r="B4161" s="148" t="s">
        <v>13248</v>
      </c>
      <c r="C4161" s="149" t="s">
        <v>5218</v>
      </c>
      <c r="D4161" s="147" t="s">
        <v>915</v>
      </c>
      <c r="E4161" s="147" t="s">
        <v>539</v>
      </c>
      <c r="F4161" s="147" t="s">
        <v>21</v>
      </c>
      <c r="G4161" s="147" t="s">
        <v>15676</v>
      </c>
      <c r="H4161" s="246">
        <v>2958465</v>
      </c>
      <c r="I4161" s="246">
        <v>1</v>
      </c>
      <c r="J4161" s="147" t="s">
        <v>1406</v>
      </c>
    </row>
    <row r="4162" spans="2:10" x14ac:dyDescent="0.2">
      <c r="B4162" s="148" t="s">
        <v>13248</v>
      </c>
      <c r="C4162" s="149" t="s">
        <v>5217</v>
      </c>
      <c r="D4162" s="147" t="s">
        <v>915</v>
      </c>
      <c r="E4162" s="147" t="s">
        <v>539</v>
      </c>
      <c r="F4162" s="147" t="s">
        <v>21</v>
      </c>
      <c r="G4162" s="147" t="s">
        <v>15676</v>
      </c>
      <c r="H4162" s="246">
        <v>2958465</v>
      </c>
      <c r="I4162" s="246">
        <v>1</v>
      </c>
      <c r="J4162" s="147" t="s">
        <v>1406</v>
      </c>
    </row>
    <row r="4163" spans="2:10" x14ac:dyDescent="0.2">
      <c r="B4163" s="148" t="s">
        <v>13248</v>
      </c>
      <c r="C4163" s="149" t="s">
        <v>5220</v>
      </c>
      <c r="D4163" s="147" t="s">
        <v>915</v>
      </c>
      <c r="E4163" s="147" t="s">
        <v>539</v>
      </c>
      <c r="F4163" s="147" t="s">
        <v>21</v>
      </c>
      <c r="G4163" s="147" t="s">
        <v>15676</v>
      </c>
      <c r="H4163" s="246">
        <v>2958465</v>
      </c>
      <c r="I4163" s="246">
        <v>1</v>
      </c>
      <c r="J4163" s="147" t="s">
        <v>1406</v>
      </c>
    </row>
    <row r="4164" spans="2:10" x14ac:dyDescent="0.2">
      <c r="B4164" s="148" t="s">
        <v>13248</v>
      </c>
      <c r="C4164" s="149" t="s">
        <v>5219</v>
      </c>
      <c r="D4164" s="147" t="s">
        <v>915</v>
      </c>
      <c r="E4164" s="147" t="s">
        <v>539</v>
      </c>
      <c r="F4164" s="147" t="s">
        <v>21</v>
      </c>
      <c r="G4164" s="147" t="s">
        <v>15676</v>
      </c>
      <c r="H4164" s="246">
        <v>2958465</v>
      </c>
      <c r="I4164" s="246">
        <v>1</v>
      </c>
      <c r="J4164" s="147" t="s">
        <v>1406</v>
      </c>
    </row>
    <row r="4165" spans="2:10" x14ac:dyDescent="0.2">
      <c r="B4165" s="148" t="s">
        <v>13248</v>
      </c>
      <c r="C4165" s="149" t="s">
        <v>8854</v>
      </c>
      <c r="D4165" s="147" t="s">
        <v>915</v>
      </c>
      <c r="E4165" s="147" t="s">
        <v>540</v>
      </c>
      <c r="F4165" s="147" t="s">
        <v>21</v>
      </c>
      <c r="G4165" s="147" t="s">
        <v>15677</v>
      </c>
      <c r="H4165" s="246">
        <v>2958465</v>
      </c>
      <c r="I4165" s="246">
        <v>1</v>
      </c>
      <c r="J4165" s="147" t="s">
        <v>1406</v>
      </c>
    </row>
    <row r="4166" spans="2:10" x14ac:dyDescent="0.2">
      <c r="B4166" s="148" t="s">
        <v>13248</v>
      </c>
      <c r="C4166" s="149" t="s">
        <v>8855</v>
      </c>
      <c r="D4166" s="147" t="s">
        <v>915</v>
      </c>
      <c r="E4166" s="147" t="s">
        <v>540</v>
      </c>
      <c r="F4166" s="147" t="s">
        <v>21</v>
      </c>
      <c r="G4166" s="147" t="s">
        <v>15677</v>
      </c>
      <c r="H4166" s="246">
        <v>2958465</v>
      </c>
      <c r="I4166" s="246">
        <v>1</v>
      </c>
      <c r="J4166" s="147" t="s">
        <v>1406</v>
      </c>
    </row>
    <row r="4167" spans="2:10" x14ac:dyDescent="0.2">
      <c r="B4167" s="148" t="s">
        <v>13248</v>
      </c>
      <c r="C4167" s="149" t="s">
        <v>8856</v>
      </c>
      <c r="D4167" s="147" t="s">
        <v>915</v>
      </c>
      <c r="E4167" s="147" t="s">
        <v>540</v>
      </c>
      <c r="F4167" s="147" t="s">
        <v>21</v>
      </c>
      <c r="G4167" s="147" t="s">
        <v>15677</v>
      </c>
      <c r="H4167" s="246">
        <v>2958465</v>
      </c>
      <c r="I4167" s="246">
        <v>1</v>
      </c>
      <c r="J4167" s="147" t="s">
        <v>1406</v>
      </c>
    </row>
    <row r="4168" spans="2:10" x14ac:dyDescent="0.2">
      <c r="B4168" s="148" t="s">
        <v>13248</v>
      </c>
      <c r="C4168" s="149" t="s">
        <v>8857</v>
      </c>
      <c r="D4168" s="147" t="s">
        <v>915</v>
      </c>
      <c r="E4168" s="147" t="s">
        <v>540</v>
      </c>
      <c r="F4168" s="147" t="s">
        <v>21</v>
      </c>
      <c r="G4168" s="147" t="s">
        <v>15677</v>
      </c>
      <c r="H4168" s="246">
        <v>2958465</v>
      </c>
      <c r="I4168" s="246">
        <v>1</v>
      </c>
      <c r="J4168" s="147" t="s">
        <v>1406</v>
      </c>
    </row>
    <row r="4169" spans="2:10" x14ac:dyDescent="0.2">
      <c r="B4169" s="148" t="s">
        <v>13248</v>
      </c>
      <c r="C4169" s="149" t="s">
        <v>8858</v>
      </c>
      <c r="D4169" s="147" t="s">
        <v>915</v>
      </c>
      <c r="E4169" s="147" t="s">
        <v>540</v>
      </c>
      <c r="F4169" s="147" t="s">
        <v>21</v>
      </c>
      <c r="G4169" s="147" t="s">
        <v>15677</v>
      </c>
      <c r="H4169" s="246">
        <v>2958465</v>
      </c>
      <c r="I4169" s="246">
        <v>1</v>
      </c>
      <c r="J4169" s="147" t="s">
        <v>1406</v>
      </c>
    </row>
    <row r="4170" spans="2:10" x14ac:dyDescent="0.2">
      <c r="B4170" s="148" t="s">
        <v>13248</v>
      </c>
      <c r="C4170" s="149" t="s">
        <v>8859</v>
      </c>
      <c r="D4170" s="147" t="s">
        <v>915</v>
      </c>
      <c r="E4170" s="147" t="s">
        <v>540</v>
      </c>
      <c r="F4170" s="147" t="s">
        <v>21</v>
      </c>
      <c r="G4170" s="147" t="s">
        <v>15677</v>
      </c>
      <c r="H4170" s="246">
        <v>2958465</v>
      </c>
      <c r="I4170" s="246">
        <v>1</v>
      </c>
      <c r="J4170" s="147" t="s">
        <v>1406</v>
      </c>
    </row>
    <row r="4171" spans="2:10" x14ac:dyDescent="0.2">
      <c r="B4171" s="148" t="s">
        <v>13248</v>
      </c>
      <c r="C4171" s="149" t="s">
        <v>8860</v>
      </c>
      <c r="D4171" s="147" t="s">
        <v>915</v>
      </c>
      <c r="E4171" s="147" t="s">
        <v>540</v>
      </c>
      <c r="F4171" s="147" t="s">
        <v>21</v>
      </c>
      <c r="G4171" s="147" t="s">
        <v>15677</v>
      </c>
      <c r="H4171" s="246">
        <v>2958465</v>
      </c>
      <c r="I4171" s="246">
        <v>1</v>
      </c>
      <c r="J4171" s="147" t="s">
        <v>1406</v>
      </c>
    </row>
    <row r="4172" spans="2:10" x14ac:dyDescent="0.2">
      <c r="B4172" s="148" t="s">
        <v>13248</v>
      </c>
      <c r="C4172" s="149" t="s">
        <v>14082</v>
      </c>
      <c r="D4172" s="147" t="s">
        <v>915</v>
      </c>
      <c r="E4172" s="147" t="s">
        <v>540</v>
      </c>
      <c r="F4172" s="147" t="s">
        <v>21</v>
      </c>
      <c r="G4172" s="147" t="s">
        <v>15677</v>
      </c>
      <c r="H4172" s="246">
        <v>2958465</v>
      </c>
      <c r="I4172" s="246">
        <v>42005</v>
      </c>
      <c r="J4172" s="147" t="s">
        <v>1406</v>
      </c>
    </row>
    <row r="4173" spans="2:10" x14ac:dyDescent="0.2">
      <c r="B4173" s="148" t="s">
        <v>13248</v>
      </c>
      <c r="C4173" s="149" t="s">
        <v>14083</v>
      </c>
      <c r="D4173" s="147" t="s">
        <v>915</v>
      </c>
      <c r="E4173" s="147" t="s">
        <v>540</v>
      </c>
      <c r="F4173" s="147" t="s">
        <v>21</v>
      </c>
      <c r="G4173" s="147" t="s">
        <v>15677</v>
      </c>
      <c r="H4173" s="246">
        <v>2958465</v>
      </c>
      <c r="I4173" s="246">
        <v>42005</v>
      </c>
      <c r="J4173" s="147" t="s">
        <v>1406</v>
      </c>
    </row>
    <row r="4174" spans="2:10" x14ac:dyDescent="0.2">
      <c r="B4174" s="148" t="s">
        <v>13248</v>
      </c>
      <c r="C4174" s="149" t="s">
        <v>14084</v>
      </c>
      <c r="D4174" s="147" t="s">
        <v>915</v>
      </c>
      <c r="E4174" s="147" t="s">
        <v>540</v>
      </c>
      <c r="F4174" s="147" t="s">
        <v>21</v>
      </c>
      <c r="G4174" s="147" t="s">
        <v>15677</v>
      </c>
      <c r="H4174" s="246">
        <v>2958465</v>
      </c>
      <c r="I4174" s="246">
        <v>42005</v>
      </c>
      <c r="J4174" s="147" t="s">
        <v>1406</v>
      </c>
    </row>
    <row r="4175" spans="2:10" x14ac:dyDescent="0.2">
      <c r="B4175" s="148" t="s">
        <v>13248</v>
      </c>
      <c r="C4175" s="149" t="s">
        <v>14085</v>
      </c>
      <c r="D4175" s="147" t="s">
        <v>915</v>
      </c>
      <c r="E4175" s="147" t="s">
        <v>540</v>
      </c>
      <c r="F4175" s="147" t="s">
        <v>21</v>
      </c>
      <c r="G4175" s="147" t="s">
        <v>15677</v>
      </c>
      <c r="H4175" s="246">
        <v>2958465</v>
      </c>
      <c r="I4175" s="246">
        <v>42005</v>
      </c>
      <c r="J4175" s="147" t="s">
        <v>1406</v>
      </c>
    </row>
    <row r="4176" spans="2:10" x14ac:dyDescent="0.2">
      <c r="B4176" s="148" t="s">
        <v>13248</v>
      </c>
      <c r="C4176" s="149" t="s">
        <v>8861</v>
      </c>
      <c r="D4176" s="147" t="s">
        <v>915</v>
      </c>
      <c r="E4176" s="147" t="s">
        <v>540</v>
      </c>
      <c r="F4176" s="147" t="s">
        <v>21</v>
      </c>
      <c r="G4176" s="147" t="s">
        <v>15677</v>
      </c>
      <c r="H4176" s="246">
        <v>2958465</v>
      </c>
      <c r="I4176" s="246">
        <v>1</v>
      </c>
      <c r="J4176" s="147" t="s">
        <v>1406</v>
      </c>
    </row>
    <row r="4177" spans="2:10" x14ac:dyDescent="0.2">
      <c r="B4177" s="148" t="s">
        <v>13248</v>
      </c>
      <c r="C4177" s="149" t="s">
        <v>8863</v>
      </c>
      <c r="D4177" s="147" t="s">
        <v>915</v>
      </c>
      <c r="E4177" s="147" t="s">
        <v>540</v>
      </c>
      <c r="F4177" s="147" t="s">
        <v>21</v>
      </c>
      <c r="G4177" s="147" t="s">
        <v>15677</v>
      </c>
      <c r="H4177" s="246">
        <v>2958465</v>
      </c>
      <c r="I4177" s="246">
        <v>1</v>
      </c>
      <c r="J4177" s="147" t="s">
        <v>1406</v>
      </c>
    </row>
    <row r="4178" spans="2:10" x14ac:dyDescent="0.2">
      <c r="B4178" s="148" t="s">
        <v>13248</v>
      </c>
      <c r="C4178" s="149" t="s">
        <v>8864</v>
      </c>
      <c r="D4178" s="147" t="s">
        <v>915</v>
      </c>
      <c r="E4178" s="147" t="s">
        <v>540</v>
      </c>
      <c r="F4178" s="147" t="s">
        <v>21</v>
      </c>
      <c r="G4178" s="147" t="s">
        <v>15677</v>
      </c>
      <c r="H4178" s="246">
        <v>2958465</v>
      </c>
      <c r="I4178" s="246">
        <v>1</v>
      </c>
      <c r="J4178" s="147" t="s">
        <v>1406</v>
      </c>
    </row>
    <row r="4179" spans="2:10" x14ac:dyDescent="0.2">
      <c r="B4179" s="148" t="s">
        <v>13248</v>
      </c>
      <c r="C4179" s="149" t="s">
        <v>8862</v>
      </c>
      <c r="D4179" s="147" t="s">
        <v>915</v>
      </c>
      <c r="E4179" s="147" t="s">
        <v>540</v>
      </c>
      <c r="F4179" s="147" t="s">
        <v>21</v>
      </c>
      <c r="G4179" s="147" t="s">
        <v>15677</v>
      </c>
      <c r="H4179" s="246">
        <v>2958465</v>
      </c>
      <c r="I4179" s="246">
        <v>1</v>
      </c>
      <c r="J4179" s="147" t="s">
        <v>1406</v>
      </c>
    </row>
    <row r="4180" spans="2:10" x14ac:dyDescent="0.2">
      <c r="B4180" s="148" t="s">
        <v>13248</v>
      </c>
      <c r="C4180" s="149" t="s">
        <v>8865</v>
      </c>
      <c r="D4180" s="147" t="s">
        <v>915</v>
      </c>
      <c r="E4180" s="147" t="s">
        <v>540</v>
      </c>
      <c r="F4180" s="147" t="s">
        <v>21</v>
      </c>
      <c r="G4180" s="147" t="s">
        <v>15677</v>
      </c>
      <c r="H4180" s="246">
        <v>2958465</v>
      </c>
      <c r="I4180" s="246">
        <v>1</v>
      </c>
      <c r="J4180" s="147" t="s">
        <v>1406</v>
      </c>
    </row>
    <row r="4181" spans="2:10" x14ac:dyDescent="0.2">
      <c r="B4181" s="148" t="s">
        <v>13248</v>
      </c>
      <c r="C4181" s="149" t="s">
        <v>8868</v>
      </c>
      <c r="D4181" s="147" t="s">
        <v>915</v>
      </c>
      <c r="E4181" s="147" t="s">
        <v>540</v>
      </c>
      <c r="F4181" s="147" t="s">
        <v>21</v>
      </c>
      <c r="G4181" s="147" t="s">
        <v>15677</v>
      </c>
      <c r="H4181" s="246">
        <v>2958465</v>
      </c>
      <c r="I4181" s="246">
        <v>1</v>
      </c>
      <c r="J4181" s="147" t="s">
        <v>1406</v>
      </c>
    </row>
    <row r="4182" spans="2:10" x14ac:dyDescent="0.2">
      <c r="B4182" s="148" t="s">
        <v>13248</v>
      </c>
      <c r="C4182" s="149" t="s">
        <v>8853</v>
      </c>
      <c r="D4182" s="147" t="s">
        <v>915</v>
      </c>
      <c r="E4182" s="147" t="s">
        <v>540</v>
      </c>
      <c r="F4182" s="147" t="s">
        <v>21</v>
      </c>
      <c r="G4182" s="147" t="s">
        <v>15677</v>
      </c>
      <c r="H4182" s="246">
        <v>2958465</v>
      </c>
      <c r="I4182" s="246">
        <v>1</v>
      </c>
      <c r="J4182" s="147" t="s">
        <v>1406</v>
      </c>
    </row>
    <row r="4183" spans="2:10" x14ac:dyDescent="0.2">
      <c r="B4183" s="148" t="s">
        <v>13248</v>
      </c>
      <c r="C4183" s="149" t="s">
        <v>8867</v>
      </c>
      <c r="D4183" s="147" t="s">
        <v>915</v>
      </c>
      <c r="E4183" s="147" t="s">
        <v>540</v>
      </c>
      <c r="F4183" s="147" t="s">
        <v>21</v>
      </c>
      <c r="G4183" s="147" t="s">
        <v>15677</v>
      </c>
      <c r="H4183" s="246">
        <v>2958465</v>
      </c>
      <c r="I4183" s="246">
        <v>1</v>
      </c>
      <c r="J4183" s="147" t="s">
        <v>1406</v>
      </c>
    </row>
    <row r="4184" spans="2:10" x14ac:dyDescent="0.2">
      <c r="B4184" s="148" t="s">
        <v>13248</v>
      </c>
      <c r="C4184" s="149" t="s">
        <v>8866</v>
      </c>
      <c r="D4184" s="147" t="s">
        <v>915</v>
      </c>
      <c r="E4184" s="147" t="s">
        <v>540</v>
      </c>
      <c r="F4184" s="147" t="s">
        <v>21</v>
      </c>
      <c r="G4184" s="147" t="s">
        <v>15677</v>
      </c>
      <c r="H4184" s="246">
        <v>2958465</v>
      </c>
      <c r="I4184" s="246">
        <v>1</v>
      </c>
      <c r="J4184" s="147" t="s">
        <v>1406</v>
      </c>
    </row>
    <row r="4185" spans="2:10" x14ac:dyDescent="0.2">
      <c r="B4185" s="148" t="s">
        <v>13248</v>
      </c>
      <c r="C4185" s="149" t="s">
        <v>8850</v>
      </c>
      <c r="D4185" s="147" t="s">
        <v>915</v>
      </c>
      <c r="E4185" s="147" t="s">
        <v>540</v>
      </c>
      <c r="F4185" s="147" t="s">
        <v>21</v>
      </c>
      <c r="G4185" s="147" t="s">
        <v>15677</v>
      </c>
      <c r="H4185" s="246">
        <v>2958465</v>
      </c>
      <c r="I4185" s="246">
        <v>1</v>
      </c>
      <c r="J4185" s="147" t="s">
        <v>1406</v>
      </c>
    </row>
    <row r="4186" spans="2:10" x14ac:dyDescent="0.2">
      <c r="B4186" s="148" t="s">
        <v>13248</v>
      </c>
      <c r="C4186" s="149" t="s">
        <v>8849</v>
      </c>
      <c r="D4186" s="147" t="s">
        <v>915</v>
      </c>
      <c r="E4186" s="147" t="s">
        <v>540</v>
      </c>
      <c r="F4186" s="147" t="s">
        <v>21</v>
      </c>
      <c r="G4186" s="147" t="s">
        <v>15677</v>
      </c>
      <c r="H4186" s="246">
        <v>2958465</v>
      </c>
      <c r="I4186" s="246">
        <v>1</v>
      </c>
      <c r="J4186" s="147" t="s">
        <v>1406</v>
      </c>
    </row>
    <row r="4187" spans="2:10" x14ac:dyDescent="0.2">
      <c r="B4187" s="148" t="s">
        <v>13248</v>
      </c>
      <c r="C4187" s="149" t="s">
        <v>8852</v>
      </c>
      <c r="D4187" s="147" t="s">
        <v>915</v>
      </c>
      <c r="E4187" s="147" t="s">
        <v>540</v>
      </c>
      <c r="F4187" s="147" t="s">
        <v>21</v>
      </c>
      <c r="G4187" s="147" t="s">
        <v>15677</v>
      </c>
      <c r="H4187" s="246">
        <v>2958465</v>
      </c>
      <c r="I4187" s="246">
        <v>1</v>
      </c>
      <c r="J4187" s="147" t="s">
        <v>1406</v>
      </c>
    </row>
    <row r="4188" spans="2:10" x14ac:dyDescent="0.2">
      <c r="B4188" s="148" t="s">
        <v>13248</v>
      </c>
      <c r="C4188" s="149" t="s">
        <v>8851</v>
      </c>
      <c r="D4188" s="147" t="s">
        <v>915</v>
      </c>
      <c r="E4188" s="147" t="s">
        <v>540</v>
      </c>
      <c r="F4188" s="147" t="s">
        <v>21</v>
      </c>
      <c r="G4188" s="147" t="s">
        <v>15677</v>
      </c>
      <c r="H4188" s="246">
        <v>2958465</v>
      </c>
      <c r="I4188" s="246">
        <v>1</v>
      </c>
      <c r="J4188" s="147" t="s">
        <v>1406</v>
      </c>
    </row>
    <row r="4189" spans="2:10" x14ac:dyDescent="0.2">
      <c r="B4189" s="148" t="s">
        <v>13248</v>
      </c>
      <c r="C4189" s="149" t="s">
        <v>5240</v>
      </c>
      <c r="D4189" s="147" t="s">
        <v>915</v>
      </c>
      <c r="E4189" s="147" t="s">
        <v>541</v>
      </c>
      <c r="F4189" s="147" t="s">
        <v>21</v>
      </c>
      <c r="G4189" s="147" t="s">
        <v>15678</v>
      </c>
      <c r="H4189" s="246">
        <v>2958465</v>
      </c>
      <c r="I4189" s="246">
        <v>1</v>
      </c>
      <c r="J4189" s="147" t="s">
        <v>1406</v>
      </c>
    </row>
    <row r="4190" spans="2:10" x14ac:dyDescent="0.2">
      <c r="B4190" s="148" t="s">
        <v>13248</v>
      </c>
      <c r="C4190" s="149" t="s">
        <v>5241</v>
      </c>
      <c r="D4190" s="147" t="s">
        <v>915</v>
      </c>
      <c r="E4190" s="147" t="s">
        <v>541</v>
      </c>
      <c r="F4190" s="147" t="s">
        <v>21</v>
      </c>
      <c r="G4190" s="147" t="s">
        <v>15678</v>
      </c>
      <c r="H4190" s="246">
        <v>2958465</v>
      </c>
      <c r="I4190" s="246">
        <v>1</v>
      </c>
      <c r="J4190" s="147" t="s">
        <v>1406</v>
      </c>
    </row>
    <row r="4191" spans="2:10" x14ac:dyDescent="0.2">
      <c r="B4191" s="148" t="s">
        <v>13248</v>
      </c>
      <c r="C4191" s="149" t="s">
        <v>5242</v>
      </c>
      <c r="D4191" s="147" t="s">
        <v>915</v>
      </c>
      <c r="E4191" s="147" t="s">
        <v>541</v>
      </c>
      <c r="F4191" s="147" t="s">
        <v>21</v>
      </c>
      <c r="G4191" s="147" t="s">
        <v>15678</v>
      </c>
      <c r="H4191" s="246">
        <v>2958465</v>
      </c>
      <c r="I4191" s="246">
        <v>1</v>
      </c>
      <c r="J4191" s="147" t="s">
        <v>1406</v>
      </c>
    </row>
    <row r="4192" spans="2:10" x14ac:dyDescent="0.2">
      <c r="B4192" s="148" t="s">
        <v>13248</v>
      </c>
      <c r="C4192" s="149" t="s">
        <v>5243</v>
      </c>
      <c r="D4192" s="147" t="s">
        <v>915</v>
      </c>
      <c r="E4192" s="147" t="s">
        <v>541</v>
      </c>
      <c r="F4192" s="147" t="s">
        <v>21</v>
      </c>
      <c r="G4192" s="147" t="s">
        <v>15678</v>
      </c>
      <c r="H4192" s="246">
        <v>2958465</v>
      </c>
      <c r="I4192" s="246">
        <v>1</v>
      </c>
      <c r="J4192" s="147" t="s">
        <v>1406</v>
      </c>
    </row>
    <row r="4193" spans="2:10" x14ac:dyDescent="0.2">
      <c r="B4193" s="148" t="s">
        <v>13248</v>
      </c>
      <c r="C4193" s="149" t="s">
        <v>5244</v>
      </c>
      <c r="D4193" s="147" t="s">
        <v>915</v>
      </c>
      <c r="E4193" s="147" t="s">
        <v>541</v>
      </c>
      <c r="F4193" s="147" t="s">
        <v>21</v>
      </c>
      <c r="G4193" s="147" t="s">
        <v>15678</v>
      </c>
      <c r="H4193" s="246">
        <v>2958465</v>
      </c>
      <c r="I4193" s="246">
        <v>1</v>
      </c>
      <c r="J4193" s="147" t="s">
        <v>1406</v>
      </c>
    </row>
    <row r="4194" spans="2:10" x14ac:dyDescent="0.2">
      <c r="B4194" s="148" t="s">
        <v>13248</v>
      </c>
      <c r="C4194" s="149" t="s">
        <v>5245</v>
      </c>
      <c r="D4194" s="147" t="s">
        <v>915</v>
      </c>
      <c r="E4194" s="147" t="s">
        <v>541</v>
      </c>
      <c r="F4194" s="147" t="s">
        <v>21</v>
      </c>
      <c r="G4194" s="147" t="s">
        <v>15678</v>
      </c>
      <c r="H4194" s="246">
        <v>2958465</v>
      </c>
      <c r="I4194" s="246">
        <v>1</v>
      </c>
      <c r="J4194" s="147" t="s">
        <v>1406</v>
      </c>
    </row>
    <row r="4195" spans="2:10" x14ac:dyDescent="0.2">
      <c r="B4195" s="148" t="s">
        <v>13248</v>
      </c>
      <c r="C4195" s="149" t="s">
        <v>5246</v>
      </c>
      <c r="D4195" s="147" t="s">
        <v>915</v>
      </c>
      <c r="E4195" s="147" t="s">
        <v>541</v>
      </c>
      <c r="F4195" s="147" t="s">
        <v>21</v>
      </c>
      <c r="G4195" s="147" t="s">
        <v>15678</v>
      </c>
      <c r="H4195" s="246">
        <v>2958465</v>
      </c>
      <c r="I4195" s="246">
        <v>1</v>
      </c>
      <c r="J4195" s="147" t="s">
        <v>1406</v>
      </c>
    </row>
    <row r="4196" spans="2:10" x14ac:dyDescent="0.2">
      <c r="B4196" s="148" t="s">
        <v>13248</v>
      </c>
      <c r="C4196" s="149" t="s">
        <v>14086</v>
      </c>
      <c r="D4196" s="147" t="s">
        <v>915</v>
      </c>
      <c r="E4196" s="147" t="s">
        <v>541</v>
      </c>
      <c r="F4196" s="147" t="s">
        <v>21</v>
      </c>
      <c r="G4196" s="147" t="s">
        <v>15678</v>
      </c>
      <c r="H4196" s="246">
        <v>2958465</v>
      </c>
      <c r="I4196" s="246">
        <v>42005</v>
      </c>
      <c r="J4196" s="147" t="s">
        <v>1406</v>
      </c>
    </row>
    <row r="4197" spans="2:10" x14ac:dyDescent="0.2">
      <c r="B4197" s="148" t="s">
        <v>13248</v>
      </c>
      <c r="C4197" s="149" t="s">
        <v>5247</v>
      </c>
      <c r="D4197" s="147" t="s">
        <v>915</v>
      </c>
      <c r="E4197" s="147" t="s">
        <v>541</v>
      </c>
      <c r="F4197" s="147" t="s">
        <v>21</v>
      </c>
      <c r="G4197" s="147" t="s">
        <v>15678</v>
      </c>
      <c r="H4197" s="246">
        <v>2958465</v>
      </c>
      <c r="I4197" s="246">
        <v>1</v>
      </c>
      <c r="J4197" s="147" t="s">
        <v>1406</v>
      </c>
    </row>
    <row r="4198" spans="2:10" x14ac:dyDescent="0.2">
      <c r="B4198" s="148" t="s">
        <v>13248</v>
      </c>
      <c r="C4198" s="149" t="s">
        <v>5248</v>
      </c>
      <c r="D4198" s="147" t="s">
        <v>915</v>
      </c>
      <c r="E4198" s="147" t="s">
        <v>541</v>
      </c>
      <c r="F4198" s="147" t="s">
        <v>21</v>
      </c>
      <c r="G4198" s="147" t="s">
        <v>15678</v>
      </c>
      <c r="H4198" s="246">
        <v>2958465</v>
      </c>
      <c r="I4198" s="246">
        <v>1</v>
      </c>
      <c r="J4198" s="147" t="s">
        <v>1406</v>
      </c>
    </row>
    <row r="4199" spans="2:10" x14ac:dyDescent="0.2">
      <c r="B4199" s="148" t="s">
        <v>13248</v>
      </c>
      <c r="C4199" s="149" t="s">
        <v>5249</v>
      </c>
      <c r="D4199" s="147" t="s">
        <v>915</v>
      </c>
      <c r="E4199" s="147" t="s">
        <v>541</v>
      </c>
      <c r="F4199" s="147" t="s">
        <v>21</v>
      </c>
      <c r="G4199" s="147" t="s">
        <v>15678</v>
      </c>
      <c r="H4199" s="246">
        <v>2958465</v>
      </c>
      <c r="I4199" s="246">
        <v>1</v>
      </c>
      <c r="J4199" s="147" t="s">
        <v>1406</v>
      </c>
    </row>
    <row r="4200" spans="2:10" x14ac:dyDescent="0.2">
      <c r="B4200" s="148" t="s">
        <v>13248</v>
      </c>
      <c r="C4200" s="149" t="s">
        <v>5252</v>
      </c>
      <c r="D4200" s="147" t="s">
        <v>915</v>
      </c>
      <c r="E4200" s="147" t="s">
        <v>541</v>
      </c>
      <c r="F4200" s="147" t="s">
        <v>21</v>
      </c>
      <c r="G4200" s="147" t="s">
        <v>15678</v>
      </c>
      <c r="H4200" s="246">
        <v>2958465</v>
      </c>
      <c r="I4200" s="246">
        <v>1</v>
      </c>
      <c r="J4200" s="147" t="s">
        <v>1406</v>
      </c>
    </row>
    <row r="4201" spans="2:10" x14ac:dyDescent="0.2">
      <c r="B4201" s="148" t="s">
        <v>13248</v>
      </c>
      <c r="C4201" s="149" t="s">
        <v>5239</v>
      </c>
      <c r="D4201" s="147" t="s">
        <v>915</v>
      </c>
      <c r="E4201" s="147" t="s">
        <v>541</v>
      </c>
      <c r="F4201" s="147" t="s">
        <v>21</v>
      </c>
      <c r="G4201" s="147" t="s">
        <v>15678</v>
      </c>
      <c r="H4201" s="246">
        <v>2958465</v>
      </c>
      <c r="I4201" s="246">
        <v>1</v>
      </c>
      <c r="J4201" s="147" t="s">
        <v>1406</v>
      </c>
    </row>
    <row r="4202" spans="2:10" x14ac:dyDescent="0.2">
      <c r="B4202" s="148" t="s">
        <v>13248</v>
      </c>
      <c r="C4202" s="149" t="s">
        <v>5251</v>
      </c>
      <c r="D4202" s="147" t="s">
        <v>915</v>
      </c>
      <c r="E4202" s="147" t="s">
        <v>541</v>
      </c>
      <c r="F4202" s="147" t="s">
        <v>21</v>
      </c>
      <c r="G4202" s="147" t="s">
        <v>15678</v>
      </c>
      <c r="H4202" s="246">
        <v>2958465</v>
      </c>
      <c r="I4202" s="246">
        <v>1</v>
      </c>
      <c r="J4202" s="147" t="s">
        <v>1406</v>
      </c>
    </row>
    <row r="4203" spans="2:10" x14ac:dyDescent="0.2">
      <c r="B4203" s="148" t="s">
        <v>13248</v>
      </c>
      <c r="C4203" s="149" t="s">
        <v>5250</v>
      </c>
      <c r="D4203" s="147" t="s">
        <v>915</v>
      </c>
      <c r="E4203" s="147" t="s">
        <v>541</v>
      </c>
      <c r="F4203" s="147" t="s">
        <v>21</v>
      </c>
      <c r="G4203" s="147" t="s">
        <v>15678</v>
      </c>
      <c r="H4203" s="246">
        <v>2958465</v>
      </c>
      <c r="I4203" s="246">
        <v>1</v>
      </c>
      <c r="J4203" s="147" t="s">
        <v>1406</v>
      </c>
    </row>
    <row r="4204" spans="2:10" x14ac:dyDescent="0.2">
      <c r="B4204" s="148" t="s">
        <v>13248</v>
      </c>
      <c r="C4204" s="149" t="s">
        <v>5236</v>
      </c>
      <c r="D4204" s="147" t="s">
        <v>915</v>
      </c>
      <c r="E4204" s="147" t="s">
        <v>541</v>
      </c>
      <c r="F4204" s="147" t="s">
        <v>21</v>
      </c>
      <c r="G4204" s="147" t="s">
        <v>15678</v>
      </c>
      <c r="H4204" s="246">
        <v>2958465</v>
      </c>
      <c r="I4204" s="246">
        <v>1</v>
      </c>
      <c r="J4204" s="147" t="s">
        <v>1406</v>
      </c>
    </row>
    <row r="4205" spans="2:10" x14ac:dyDescent="0.2">
      <c r="B4205" s="148" t="s">
        <v>13248</v>
      </c>
      <c r="C4205" s="149" t="s">
        <v>5235</v>
      </c>
      <c r="D4205" s="147" t="s">
        <v>915</v>
      </c>
      <c r="E4205" s="147" t="s">
        <v>541</v>
      </c>
      <c r="F4205" s="147" t="s">
        <v>21</v>
      </c>
      <c r="G4205" s="147" t="s">
        <v>15678</v>
      </c>
      <c r="H4205" s="246">
        <v>2958465</v>
      </c>
      <c r="I4205" s="246">
        <v>1</v>
      </c>
      <c r="J4205" s="147" t="s">
        <v>1406</v>
      </c>
    </row>
    <row r="4206" spans="2:10" x14ac:dyDescent="0.2">
      <c r="B4206" s="148" t="s">
        <v>13248</v>
      </c>
      <c r="C4206" s="149" t="s">
        <v>5238</v>
      </c>
      <c r="D4206" s="147" t="s">
        <v>915</v>
      </c>
      <c r="E4206" s="147" t="s">
        <v>541</v>
      </c>
      <c r="F4206" s="147" t="s">
        <v>21</v>
      </c>
      <c r="G4206" s="147" t="s">
        <v>15678</v>
      </c>
      <c r="H4206" s="246">
        <v>2958465</v>
      </c>
      <c r="I4206" s="246">
        <v>1</v>
      </c>
      <c r="J4206" s="147" t="s">
        <v>1406</v>
      </c>
    </row>
    <row r="4207" spans="2:10" x14ac:dyDescent="0.2">
      <c r="B4207" s="148" t="s">
        <v>13248</v>
      </c>
      <c r="C4207" s="149" t="s">
        <v>5237</v>
      </c>
      <c r="D4207" s="147" t="s">
        <v>915</v>
      </c>
      <c r="E4207" s="147" t="s">
        <v>541</v>
      </c>
      <c r="F4207" s="147" t="s">
        <v>21</v>
      </c>
      <c r="G4207" s="147" t="s">
        <v>15678</v>
      </c>
      <c r="H4207" s="246">
        <v>2958465</v>
      </c>
      <c r="I4207" s="246">
        <v>1</v>
      </c>
      <c r="J4207" s="147" t="s">
        <v>1406</v>
      </c>
    </row>
    <row r="4208" spans="2:10" x14ac:dyDescent="0.2">
      <c r="B4208" s="148" t="s">
        <v>13248</v>
      </c>
      <c r="C4208" s="149" t="s">
        <v>5276</v>
      </c>
      <c r="D4208" s="147" t="s">
        <v>915</v>
      </c>
      <c r="E4208" s="147" t="s">
        <v>542</v>
      </c>
      <c r="F4208" s="147" t="s">
        <v>21</v>
      </c>
      <c r="G4208" s="147" t="s">
        <v>15679</v>
      </c>
      <c r="H4208" s="246">
        <v>2958465</v>
      </c>
      <c r="I4208" s="246">
        <v>1</v>
      </c>
      <c r="J4208" s="147" t="s">
        <v>1406</v>
      </c>
    </row>
    <row r="4209" spans="2:10" x14ac:dyDescent="0.2">
      <c r="B4209" s="148" t="s">
        <v>13248</v>
      </c>
      <c r="C4209" s="149" t="s">
        <v>5277</v>
      </c>
      <c r="D4209" s="147" t="s">
        <v>915</v>
      </c>
      <c r="E4209" s="147" t="s">
        <v>542</v>
      </c>
      <c r="F4209" s="147" t="s">
        <v>21</v>
      </c>
      <c r="G4209" s="147" t="s">
        <v>15679</v>
      </c>
      <c r="H4209" s="246">
        <v>2958465</v>
      </c>
      <c r="I4209" s="246">
        <v>1</v>
      </c>
      <c r="J4209" s="147" t="s">
        <v>1406</v>
      </c>
    </row>
    <row r="4210" spans="2:10" x14ac:dyDescent="0.2">
      <c r="B4210" s="148" t="s">
        <v>13248</v>
      </c>
      <c r="C4210" s="149" t="s">
        <v>5278</v>
      </c>
      <c r="D4210" s="147" t="s">
        <v>915</v>
      </c>
      <c r="E4210" s="147" t="s">
        <v>542</v>
      </c>
      <c r="F4210" s="147" t="s">
        <v>21</v>
      </c>
      <c r="G4210" s="147" t="s">
        <v>15679</v>
      </c>
      <c r="H4210" s="246">
        <v>2958465</v>
      </c>
      <c r="I4210" s="246">
        <v>1</v>
      </c>
      <c r="J4210" s="147" t="s">
        <v>1406</v>
      </c>
    </row>
    <row r="4211" spans="2:10" x14ac:dyDescent="0.2">
      <c r="B4211" s="148" t="s">
        <v>13248</v>
      </c>
      <c r="C4211" s="149" t="s">
        <v>5279</v>
      </c>
      <c r="D4211" s="147" t="s">
        <v>915</v>
      </c>
      <c r="E4211" s="147" t="s">
        <v>542</v>
      </c>
      <c r="F4211" s="147" t="s">
        <v>21</v>
      </c>
      <c r="G4211" s="147" t="s">
        <v>15679</v>
      </c>
      <c r="H4211" s="246">
        <v>2958465</v>
      </c>
      <c r="I4211" s="246">
        <v>1</v>
      </c>
      <c r="J4211" s="147" t="s">
        <v>1406</v>
      </c>
    </row>
    <row r="4212" spans="2:10" x14ac:dyDescent="0.2">
      <c r="B4212" s="148" t="s">
        <v>13248</v>
      </c>
      <c r="C4212" s="149" t="s">
        <v>5280</v>
      </c>
      <c r="D4212" s="147" t="s">
        <v>915</v>
      </c>
      <c r="E4212" s="147" t="s">
        <v>542</v>
      </c>
      <c r="F4212" s="147" t="s">
        <v>21</v>
      </c>
      <c r="G4212" s="147" t="s">
        <v>15679</v>
      </c>
      <c r="H4212" s="246">
        <v>2958465</v>
      </c>
      <c r="I4212" s="246">
        <v>1</v>
      </c>
      <c r="J4212" s="147" t="s">
        <v>1406</v>
      </c>
    </row>
    <row r="4213" spans="2:10" x14ac:dyDescent="0.2">
      <c r="B4213" s="148" t="s">
        <v>13248</v>
      </c>
      <c r="C4213" s="149" t="s">
        <v>5281</v>
      </c>
      <c r="D4213" s="147" t="s">
        <v>915</v>
      </c>
      <c r="E4213" s="147" t="s">
        <v>542</v>
      </c>
      <c r="F4213" s="147" t="s">
        <v>21</v>
      </c>
      <c r="G4213" s="147" t="s">
        <v>15679</v>
      </c>
      <c r="H4213" s="246">
        <v>2958465</v>
      </c>
      <c r="I4213" s="246">
        <v>1</v>
      </c>
      <c r="J4213" s="147" t="s">
        <v>1406</v>
      </c>
    </row>
    <row r="4214" spans="2:10" x14ac:dyDescent="0.2">
      <c r="B4214" s="148" t="s">
        <v>13248</v>
      </c>
      <c r="C4214" s="149" t="s">
        <v>5282</v>
      </c>
      <c r="D4214" s="147" t="s">
        <v>915</v>
      </c>
      <c r="E4214" s="147" t="s">
        <v>542</v>
      </c>
      <c r="F4214" s="147" t="s">
        <v>21</v>
      </c>
      <c r="G4214" s="147" t="s">
        <v>15679</v>
      </c>
      <c r="H4214" s="246">
        <v>2958465</v>
      </c>
      <c r="I4214" s="246">
        <v>1</v>
      </c>
      <c r="J4214" s="147" t="s">
        <v>1406</v>
      </c>
    </row>
    <row r="4215" spans="2:10" x14ac:dyDescent="0.2">
      <c r="B4215" s="148" t="s">
        <v>13248</v>
      </c>
      <c r="C4215" s="149" t="s">
        <v>5283</v>
      </c>
      <c r="D4215" s="147" t="s">
        <v>915</v>
      </c>
      <c r="E4215" s="147" t="s">
        <v>542</v>
      </c>
      <c r="F4215" s="147" t="s">
        <v>21</v>
      </c>
      <c r="G4215" s="147" t="s">
        <v>15679</v>
      </c>
      <c r="H4215" s="246">
        <v>2958465</v>
      </c>
      <c r="I4215" s="246">
        <v>1</v>
      </c>
      <c r="J4215" s="147" t="s">
        <v>1406</v>
      </c>
    </row>
    <row r="4216" spans="2:10" x14ac:dyDescent="0.2">
      <c r="B4216" s="148" t="s">
        <v>13248</v>
      </c>
      <c r="C4216" s="149" t="s">
        <v>14087</v>
      </c>
      <c r="D4216" s="147" t="s">
        <v>915</v>
      </c>
      <c r="E4216" s="147" t="s">
        <v>542</v>
      </c>
      <c r="F4216" s="147" t="s">
        <v>21</v>
      </c>
      <c r="G4216" s="147" t="s">
        <v>15679</v>
      </c>
      <c r="H4216" s="246">
        <v>2958465</v>
      </c>
      <c r="I4216" s="246">
        <v>1</v>
      </c>
      <c r="J4216" s="147" t="s">
        <v>1406</v>
      </c>
    </row>
    <row r="4217" spans="2:10" x14ac:dyDescent="0.2">
      <c r="B4217" s="148" t="s">
        <v>13248</v>
      </c>
      <c r="C4217" s="149" t="s">
        <v>5284</v>
      </c>
      <c r="D4217" s="147" t="s">
        <v>915</v>
      </c>
      <c r="E4217" s="147" t="s">
        <v>542</v>
      </c>
      <c r="F4217" s="147" t="s">
        <v>21</v>
      </c>
      <c r="G4217" s="147" t="s">
        <v>15679</v>
      </c>
      <c r="H4217" s="246">
        <v>2958465</v>
      </c>
      <c r="I4217" s="246">
        <v>1</v>
      </c>
      <c r="J4217" s="147" t="s">
        <v>1406</v>
      </c>
    </row>
    <row r="4218" spans="2:10" x14ac:dyDescent="0.2">
      <c r="B4218" s="148" t="s">
        <v>13248</v>
      </c>
      <c r="C4218" s="149" t="s">
        <v>5285</v>
      </c>
      <c r="D4218" s="147" t="s">
        <v>915</v>
      </c>
      <c r="E4218" s="147" t="s">
        <v>542</v>
      </c>
      <c r="F4218" s="147" t="s">
        <v>21</v>
      </c>
      <c r="G4218" s="147" t="s">
        <v>15679</v>
      </c>
      <c r="H4218" s="246">
        <v>2958465</v>
      </c>
      <c r="I4218" s="246">
        <v>1</v>
      </c>
      <c r="J4218" s="147" t="s">
        <v>1406</v>
      </c>
    </row>
    <row r="4219" spans="2:10" x14ac:dyDescent="0.2">
      <c r="B4219" s="148" t="s">
        <v>13248</v>
      </c>
      <c r="C4219" s="149" t="s">
        <v>5288</v>
      </c>
      <c r="D4219" s="147" t="s">
        <v>915</v>
      </c>
      <c r="E4219" s="147" t="s">
        <v>542</v>
      </c>
      <c r="F4219" s="147" t="s">
        <v>21</v>
      </c>
      <c r="G4219" s="147" t="s">
        <v>15679</v>
      </c>
      <c r="H4219" s="246">
        <v>2958465</v>
      </c>
      <c r="I4219" s="246">
        <v>1</v>
      </c>
      <c r="J4219" s="147" t="s">
        <v>1406</v>
      </c>
    </row>
    <row r="4220" spans="2:10" x14ac:dyDescent="0.2">
      <c r="B4220" s="148" t="s">
        <v>13248</v>
      </c>
      <c r="C4220" s="149" t="s">
        <v>5275</v>
      </c>
      <c r="D4220" s="147" t="s">
        <v>915</v>
      </c>
      <c r="E4220" s="147" t="s">
        <v>542</v>
      </c>
      <c r="F4220" s="147" t="s">
        <v>21</v>
      </c>
      <c r="G4220" s="147" t="s">
        <v>15679</v>
      </c>
      <c r="H4220" s="246">
        <v>2958465</v>
      </c>
      <c r="I4220" s="246">
        <v>1</v>
      </c>
      <c r="J4220" s="147" t="s">
        <v>1406</v>
      </c>
    </row>
    <row r="4221" spans="2:10" x14ac:dyDescent="0.2">
      <c r="B4221" s="148" t="s">
        <v>13248</v>
      </c>
      <c r="C4221" s="149" t="s">
        <v>5287</v>
      </c>
      <c r="D4221" s="147" t="s">
        <v>915</v>
      </c>
      <c r="E4221" s="147" t="s">
        <v>542</v>
      </c>
      <c r="F4221" s="147" t="s">
        <v>21</v>
      </c>
      <c r="G4221" s="147" t="s">
        <v>15679</v>
      </c>
      <c r="H4221" s="246">
        <v>2958465</v>
      </c>
      <c r="I4221" s="246">
        <v>1</v>
      </c>
      <c r="J4221" s="147" t="s">
        <v>1406</v>
      </c>
    </row>
    <row r="4222" spans="2:10" x14ac:dyDescent="0.2">
      <c r="B4222" s="148" t="s">
        <v>13248</v>
      </c>
      <c r="C4222" s="149" t="s">
        <v>5286</v>
      </c>
      <c r="D4222" s="147" t="s">
        <v>915</v>
      </c>
      <c r="E4222" s="147" t="s">
        <v>542</v>
      </c>
      <c r="F4222" s="147" t="s">
        <v>21</v>
      </c>
      <c r="G4222" s="147" t="s">
        <v>15679</v>
      </c>
      <c r="H4222" s="246">
        <v>2958465</v>
      </c>
      <c r="I4222" s="246">
        <v>1</v>
      </c>
      <c r="J4222" s="147" t="s">
        <v>1406</v>
      </c>
    </row>
    <row r="4223" spans="2:10" x14ac:dyDescent="0.2">
      <c r="B4223" s="148" t="s">
        <v>13248</v>
      </c>
      <c r="C4223" s="149" t="s">
        <v>5272</v>
      </c>
      <c r="D4223" s="147" t="s">
        <v>915</v>
      </c>
      <c r="E4223" s="147" t="s">
        <v>542</v>
      </c>
      <c r="F4223" s="147" t="s">
        <v>21</v>
      </c>
      <c r="G4223" s="147" t="s">
        <v>15679</v>
      </c>
      <c r="H4223" s="246">
        <v>2958465</v>
      </c>
      <c r="I4223" s="246">
        <v>1</v>
      </c>
      <c r="J4223" s="147" t="s">
        <v>1406</v>
      </c>
    </row>
    <row r="4224" spans="2:10" x14ac:dyDescent="0.2">
      <c r="B4224" s="148" t="s">
        <v>13248</v>
      </c>
      <c r="C4224" s="149" t="s">
        <v>5271</v>
      </c>
      <c r="D4224" s="147" t="s">
        <v>915</v>
      </c>
      <c r="E4224" s="147" t="s">
        <v>542</v>
      </c>
      <c r="F4224" s="147" t="s">
        <v>21</v>
      </c>
      <c r="G4224" s="147" t="s">
        <v>15679</v>
      </c>
      <c r="H4224" s="246">
        <v>2958465</v>
      </c>
      <c r="I4224" s="246">
        <v>1</v>
      </c>
      <c r="J4224" s="147" t="s">
        <v>1406</v>
      </c>
    </row>
    <row r="4225" spans="2:10" x14ac:dyDescent="0.2">
      <c r="B4225" s="148" t="s">
        <v>13248</v>
      </c>
      <c r="C4225" s="149" t="s">
        <v>5274</v>
      </c>
      <c r="D4225" s="147" t="s">
        <v>915</v>
      </c>
      <c r="E4225" s="147" t="s">
        <v>542</v>
      </c>
      <c r="F4225" s="147" t="s">
        <v>21</v>
      </c>
      <c r="G4225" s="147" t="s">
        <v>15679</v>
      </c>
      <c r="H4225" s="246">
        <v>2958465</v>
      </c>
      <c r="I4225" s="246">
        <v>1</v>
      </c>
      <c r="J4225" s="147" t="s">
        <v>1406</v>
      </c>
    </row>
    <row r="4226" spans="2:10" x14ac:dyDescent="0.2">
      <c r="B4226" s="148" t="s">
        <v>13248</v>
      </c>
      <c r="C4226" s="149" t="s">
        <v>5273</v>
      </c>
      <c r="D4226" s="147" t="s">
        <v>915</v>
      </c>
      <c r="E4226" s="147" t="s">
        <v>542</v>
      </c>
      <c r="F4226" s="147" t="s">
        <v>21</v>
      </c>
      <c r="G4226" s="147" t="s">
        <v>15679</v>
      </c>
      <c r="H4226" s="246">
        <v>2958465</v>
      </c>
      <c r="I4226" s="246">
        <v>1</v>
      </c>
      <c r="J4226" s="147" t="s">
        <v>1406</v>
      </c>
    </row>
    <row r="4227" spans="2:10" x14ac:dyDescent="0.2">
      <c r="B4227" s="148" t="s">
        <v>13248</v>
      </c>
      <c r="C4227" s="149" t="s">
        <v>5312</v>
      </c>
      <c r="D4227" s="147" t="s">
        <v>915</v>
      </c>
      <c r="E4227" s="147" t="s">
        <v>543</v>
      </c>
      <c r="F4227" s="147" t="s">
        <v>21</v>
      </c>
      <c r="G4227" s="147" t="s">
        <v>15680</v>
      </c>
      <c r="H4227" s="246">
        <v>2958465</v>
      </c>
      <c r="I4227" s="246">
        <v>1</v>
      </c>
      <c r="J4227" s="147" t="s">
        <v>1406</v>
      </c>
    </row>
    <row r="4228" spans="2:10" x14ac:dyDescent="0.2">
      <c r="B4228" s="148" t="s">
        <v>13248</v>
      </c>
      <c r="C4228" s="149" t="s">
        <v>5313</v>
      </c>
      <c r="D4228" s="147" t="s">
        <v>915</v>
      </c>
      <c r="E4228" s="147" t="s">
        <v>543</v>
      </c>
      <c r="F4228" s="147" t="s">
        <v>21</v>
      </c>
      <c r="G4228" s="147" t="s">
        <v>15680</v>
      </c>
      <c r="H4228" s="246">
        <v>2958465</v>
      </c>
      <c r="I4228" s="246">
        <v>1</v>
      </c>
      <c r="J4228" s="147" t="s">
        <v>1406</v>
      </c>
    </row>
    <row r="4229" spans="2:10" x14ac:dyDescent="0.2">
      <c r="B4229" s="148" t="s">
        <v>13248</v>
      </c>
      <c r="C4229" s="149" t="s">
        <v>5314</v>
      </c>
      <c r="D4229" s="147" t="s">
        <v>915</v>
      </c>
      <c r="E4229" s="147" t="s">
        <v>543</v>
      </c>
      <c r="F4229" s="147" t="s">
        <v>21</v>
      </c>
      <c r="G4229" s="147" t="s">
        <v>15680</v>
      </c>
      <c r="H4229" s="246">
        <v>2958465</v>
      </c>
      <c r="I4229" s="246">
        <v>1</v>
      </c>
      <c r="J4229" s="147" t="s">
        <v>1406</v>
      </c>
    </row>
    <row r="4230" spans="2:10" x14ac:dyDescent="0.2">
      <c r="B4230" s="148" t="s">
        <v>13248</v>
      </c>
      <c r="C4230" s="149" t="s">
        <v>5315</v>
      </c>
      <c r="D4230" s="147" t="s">
        <v>915</v>
      </c>
      <c r="E4230" s="147" t="s">
        <v>543</v>
      </c>
      <c r="F4230" s="147" t="s">
        <v>21</v>
      </c>
      <c r="G4230" s="147" t="s">
        <v>15680</v>
      </c>
      <c r="H4230" s="246">
        <v>2958465</v>
      </c>
      <c r="I4230" s="246">
        <v>1</v>
      </c>
      <c r="J4230" s="147" t="s">
        <v>1406</v>
      </c>
    </row>
    <row r="4231" spans="2:10" x14ac:dyDescent="0.2">
      <c r="B4231" s="148" t="s">
        <v>13248</v>
      </c>
      <c r="C4231" s="149" t="s">
        <v>5316</v>
      </c>
      <c r="D4231" s="147" t="s">
        <v>915</v>
      </c>
      <c r="E4231" s="147" t="s">
        <v>543</v>
      </c>
      <c r="F4231" s="147" t="s">
        <v>21</v>
      </c>
      <c r="G4231" s="147" t="s">
        <v>15680</v>
      </c>
      <c r="H4231" s="246">
        <v>2958465</v>
      </c>
      <c r="I4231" s="246">
        <v>1</v>
      </c>
      <c r="J4231" s="147" t="s">
        <v>1406</v>
      </c>
    </row>
    <row r="4232" spans="2:10" x14ac:dyDescent="0.2">
      <c r="B4232" s="148" t="s">
        <v>13248</v>
      </c>
      <c r="C4232" s="149" t="s">
        <v>5317</v>
      </c>
      <c r="D4232" s="147" t="s">
        <v>915</v>
      </c>
      <c r="E4232" s="147" t="s">
        <v>543</v>
      </c>
      <c r="F4232" s="147" t="s">
        <v>21</v>
      </c>
      <c r="G4232" s="147" t="s">
        <v>15680</v>
      </c>
      <c r="H4232" s="246">
        <v>2958465</v>
      </c>
      <c r="I4232" s="246">
        <v>1</v>
      </c>
      <c r="J4232" s="147" t="s">
        <v>1406</v>
      </c>
    </row>
    <row r="4233" spans="2:10" x14ac:dyDescent="0.2">
      <c r="B4233" s="148" t="s">
        <v>13248</v>
      </c>
      <c r="C4233" s="149" t="s">
        <v>5318</v>
      </c>
      <c r="D4233" s="147" t="s">
        <v>915</v>
      </c>
      <c r="E4233" s="147" t="s">
        <v>543</v>
      </c>
      <c r="F4233" s="147" t="s">
        <v>21</v>
      </c>
      <c r="G4233" s="147" t="s">
        <v>15680</v>
      </c>
      <c r="H4233" s="246">
        <v>2958465</v>
      </c>
      <c r="I4233" s="246">
        <v>1</v>
      </c>
      <c r="J4233" s="147" t="s">
        <v>1406</v>
      </c>
    </row>
    <row r="4234" spans="2:10" x14ac:dyDescent="0.2">
      <c r="B4234" s="148" t="s">
        <v>13248</v>
      </c>
      <c r="C4234" s="149" t="s">
        <v>5319</v>
      </c>
      <c r="D4234" s="147" t="s">
        <v>915</v>
      </c>
      <c r="E4234" s="147" t="s">
        <v>543</v>
      </c>
      <c r="F4234" s="147" t="s">
        <v>21</v>
      </c>
      <c r="G4234" s="147" t="s">
        <v>15680</v>
      </c>
      <c r="H4234" s="246">
        <v>2958465</v>
      </c>
      <c r="I4234" s="246">
        <v>1</v>
      </c>
      <c r="J4234" s="147" t="s">
        <v>1406</v>
      </c>
    </row>
    <row r="4235" spans="2:10" x14ac:dyDescent="0.2">
      <c r="B4235" s="148" t="s">
        <v>13248</v>
      </c>
      <c r="C4235" s="149" t="s">
        <v>5320</v>
      </c>
      <c r="D4235" s="147" t="s">
        <v>915</v>
      </c>
      <c r="E4235" s="147" t="s">
        <v>543</v>
      </c>
      <c r="F4235" s="147" t="s">
        <v>21</v>
      </c>
      <c r="G4235" s="147" t="s">
        <v>15680</v>
      </c>
      <c r="H4235" s="246">
        <v>2958465</v>
      </c>
      <c r="I4235" s="246">
        <v>1</v>
      </c>
      <c r="J4235" s="147" t="s">
        <v>1406</v>
      </c>
    </row>
    <row r="4236" spans="2:10" x14ac:dyDescent="0.2">
      <c r="B4236" s="148" t="s">
        <v>13248</v>
      </c>
      <c r="C4236" s="149" t="s">
        <v>5321</v>
      </c>
      <c r="D4236" s="147" t="s">
        <v>915</v>
      </c>
      <c r="E4236" s="147" t="s">
        <v>543</v>
      </c>
      <c r="F4236" s="147" t="s">
        <v>21</v>
      </c>
      <c r="G4236" s="147" t="s">
        <v>15680</v>
      </c>
      <c r="H4236" s="246">
        <v>2958465</v>
      </c>
      <c r="I4236" s="246">
        <v>1</v>
      </c>
      <c r="J4236" s="147" t="s">
        <v>1406</v>
      </c>
    </row>
    <row r="4237" spans="2:10" x14ac:dyDescent="0.2">
      <c r="B4237" s="148" t="s">
        <v>13248</v>
      </c>
      <c r="C4237" s="149" t="s">
        <v>5324</v>
      </c>
      <c r="D4237" s="147" t="s">
        <v>915</v>
      </c>
      <c r="E4237" s="147" t="s">
        <v>543</v>
      </c>
      <c r="F4237" s="147" t="s">
        <v>21</v>
      </c>
      <c r="G4237" s="147" t="s">
        <v>15680</v>
      </c>
      <c r="H4237" s="246">
        <v>2958465</v>
      </c>
      <c r="I4237" s="246">
        <v>1</v>
      </c>
      <c r="J4237" s="147" t="s">
        <v>1406</v>
      </c>
    </row>
    <row r="4238" spans="2:10" x14ac:dyDescent="0.2">
      <c r="B4238" s="148" t="s">
        <v>13248</v>
      </c>
      <c r="C4238" s="149" t="s">
        <v>5311</v>
      </c>
      <c r="D4238" s="147" t="s">
        <v>915</v>
      </c>
      <c r="E4238" s="147" t="s">
        <v>543</v>
      </c>
      <c r="F4238" s="147" t="s">
        <v>21</v>
      </c>
      <c r="G4238" s="147" t="s">
        <v>15680</v>
      </c>
      <c r="H4238" s="246">
        <v>2958465</v>
      </c>
      <c r="I4238" s="246">
        <v>1</v>
      </c>
      <c r="J4238" s="147" t="s">
        <v>1406</v>
      </c>
    </row>
    <row r="4239" spans="2:10" x14ac:dyDescent="0.2">
      <c r="B4239" s="148" t="s">
        <v>13248</v>
      </c>
      <c r="C4239" s="149" t="s">
        <v>5323</v>
      </c>
      <c r="D4239" s="147" t="s">
        <v>915</v>
      </c>
      <c r="E4239" s="147" t="s">
        <v>543</v>
      </c>
      <c r="F4239" s="147" t="s">
        <v>21</v>
      </c>
      <c r="G4239" s="147" t="s">
        <v>15680</v>
      </c>
      <c r="H4239" s="246">
        <v>2958465</v>
      </c>
      <c r="I4239" s="246">
        <v>1</v>
      </c>
      <c r="J4239" s="147" t="s">
        <v>1406</v>
      </c>
    </row>
    <row r="4240" spans="2:10" x14ac:dyDescent="0.2">
      <c r="B4240" s="148" t="s">
        <v>13248</v>
      </c>
      <c r="C4240" s="149" t="s">
        <v>5322</v>
      </c>
      <c r="D4240" s="147" t="s">
        <v>915</v>
      </c>
      <c r="E4240" s="147" t="s">
        <v>543</v>
      </c>
      <c r="F4240" s="147" t="s">
        <v>21</v>
      </c>
      <c r="G4240" s="147" t="s">
        <v>15680</v>
      </c>
      <c r="H4240" s="246">
        <v>2958465</v>
      </c>
      <c r="I4240" s="246">
        <v>1</v>
      </c>
      <c r="J4240" s="147" t="s">
        <v>1406</v>
      </c>
    </row>
    <row r="4241" spans="2:10" x14ac:dyDescent="0.2">
      <c r="B4241" s="148" t="s">
        <v>13248</v>
      </c>
      <c r="C4241" s="149" t="s">
        <v>5308</v>
      </c>
      <c r="D4241" s="147" t="s">
        <v>915</v>
      </c>
      <c r="E4241" s="147" t="s">
        <v>543</v>
      </c>
      <c r="F4241" s="147" t="s">
        <v>21</v>
      </c>
      <c r="G4241" s="147" t="s">
        <v>15680</v>
      </c>
      <c r="H4241" s="246">
        <v>2958465</v>
      </c>
      <c r="I4241" s="246">
        <v>1</v>
      </c>
      <c r="J4241" s="147" t="s">
        <v>1406</v>
      </c>
    </row>
    <row r="4242" spans="2:10" x14ac:dyDescent="0.2">
      <c r="B4242" s="148" t="s">
        <v>13248</v>
      </c>
      <c r="C4242" s="149" t="s">
        <v>5307</v>
      </c>
      <c r="D4242" s="147" t="s">
        <v>915</v>
      </c>
      <c r="E4242" s="147" t="s">
        <v>543</v>
      </c>
      <c r="F4242" s="147" t="s">
        <v>21</v>
      </c>
      <c r="G4242" s="147" t="s">
        <v>15680</v>
      </c>
      <c r="H4242" s="246">
        <v>2958465</v>
      </c>
      <c r="I4242" s="246">
        <v>1</v>
      </c>
      <c r="J4242" s="147" t="s">
        <v>1406</v>
      </c>
    </row>
    <row r="4243" spans="2:10" x14ac:dyDescent="0.2">
      <c r="B4243" s="148" t="s">
        <v>13248</v>
      </c>
      <c r="C4243" s="149" t="s">
        <v>5310</v>
      </c>
      <c r="D4243" s="147" t="s">
        <v>915</v>
      </c>
      <c r="E4243" s="147" t="s">
        <v>543</v>
      </c>
      <c r="F4243" s="147" t="s">
        <v>21</v>
      </c>
      <c r="G4243" s="147" t="s">
        <v>15680</v>
      </c>
      <c r="H4243" s="246">
        <v>2958465</v>
      </c>
      <c r="I4243" s="246">
        <v>1</v>
      </c>
      <c r="J4243" s="147" t="s">
        <v>1406</v>
      </c>
    </row>
    <row r="4244" spans="2:10" x14ac:dyDescent="0.2">
      <c r="B4244" s="148" t="s">
        <v>13248</v>
      </c>
      <c r="C4244" s="149" t="s">
        <v>5309</v>
      </c>
      <c r="D4244" s="147" t="s">
        <v>915</v>
      </c>
      <c r="E4244" s="147" t="s">
        <v>543</v>
      </c>
      <c r="F4244" s="147" t="s">
        <v>21</v>
      </c>
      <c r="G4244" s="147" t="s">
        <v>15680</v>
      </c>
      <c r="H4244" s="246">
        <v>2958465</v>
      </c>
      <c r="I4244" s="246">
        <v>1</v>
      </c>
      <c r="J4244" s="147" t="s">
        <v>1406</v>
      </c>
    </row>
    <row r="4245" spans="2:10" x14ac:dyDescent="0.2">
      <c r="B4245" s="148" t="s">
        <v>13248</v>
      </c>
      <c r="C4245" s="149" t="s">
        <v>5330</v>
      </c>
      <c r="D4245" s="147" t="s">
        <v>915</v>
      </c>
      <c r="E4245" s="147" t="s">
        <v>544</v>
      </c>
      <c r="F4245" s="147" t="s">
        <v>21</v>
      </c>
      <c r="G4245" s="147" t="s">
        <v>15681</v>
      </c>
      <c r="H4245" s="246">
        <v>2958465</v>
      </c>
      <c r="I4245" s="246">
        <v>1</v>
      </c>
      <c r="J4245" s="147" t="s">
        <v>1406</v>
      </c>
    </row>
    <row r="4246" spans="2:10" x14ac:dyDescent="0.2">
      <c r="B4246" s="148" t="s">
        <v>13248</v>
      </c>
      <c r="C4246" s="149" t="s">
        <v>5331</v>
      </c>
      <c r="D4246" s="147" t="s">
        <v>915</v>
      </c>
      <c r="E4246" s="147" t="s">
        <v>544</v>
      </c>
      <c r="F4246" s="147" t="s">
        <v>21</v>
      </c>
      <c r="G4246" s="147" t="s">
        <v>15681</v>
      </c>
      <c r="H4246" s="246">
        <v>2958465</v>
      </c>
      <c r="I4246" s="246">
        <v>1</v>
      </c>
      <c r="J4246" s="147" t="s">
        <v>1406</v>
      </c>
    </row>
    <row r="4247" spans="2:10" x14ac:dyDescent="0.2">
      <c r="B4247" s="148" t="s">
        <v>13248</v>
      </c>
      <c r="C4247" s="149" t="s">
        <v>5332</v>
      </c>
      <c r="D4247" s="147" t="s">
        <v>915</v>
      </c>
      <c r="E4247" s="147" t="s">
        <v>544</v>
      </c>
      <c r="F4247" s="147" t="s">
        <v>21</v>
      </c>
      <c r="G4247" s="147" t="s">
        <v>15681</v>
      </c>
      <c r="H4247" s="246">
        <v>2958465</v>
      </c>
      <c r="I4247" s="246">
        <v>1</v>
      </c>
      <c r="J4247" s="147" t="s">
        <v>1406</v>
      </c>
    </row>
    <row r="4248" spans="2:10" x14ac:dyDescent="0.2">
      <c r="B4248" s="148" t="s">
        <v>13248</v>
      </c>
      <c r="C4248" s="149" t="s">
        <v>5333</v>
      </c>
      <c r="D4248" s="147" t="s">
        <v>915</v>
      </c>
      <c r="E4248" s="147" t="s">
        <v>544</v>
      </c>
      <c r="F4248" s="147" t="s">
        <v>21</v>
      </c>
      <c r="G4248" s="147" t="s">
        <v>15681</v>
      </c>
      <c r="H4248" s="246">
        <v>2958465</v>
      </c>
      <c r="I4248" s="246">
        <v>1</v>
      </c>
      <c r="J4248" s="147" t="s">
        <v>1406</v>
      </c>
    </row>
    <row r="4249" spans="2:10" x14ac:dyDescent="0.2">
      <c r="B4249" s="148" t="s">
        <v>13248</v>
      </c>
      <c r="C4249" s="149" t="s">
        <v>5334</v>
      </c>
      <c r="D4249" s="147" t="s">
        <v>915</v>
      </c>
      <c r="E4249" s="147" t="s">
        <v>544</v>
      </c>
      <c r="F4249" s="147" t="s">
        <v>21</v>
      </c>
      <c r="G4249" s="147" t="s">
        <v>15681</v>
      </c>
      <c r="H4249" s="246">
        <v>2958465</v>
      </c>
      <c r="I4249" s="246">
        <v>1</v>
      </c>
      <c r="J4249" s="147" t="s">
        <v>1406</v>
      </c>
    </row>
    <row r="4250" spans="2:10" x14ac:dyDescent="0.2">
      <c r="B4250" s="148" t="s">
        <v>13248</v>
      </c>
      <c r="C4250" s="149" t="s">
        <v>5335</v>
      </c>
      <c r="D4250" s="147" t="s">
        <v>915</v>
      </c>
      <c r="E4250" s="147" t="s">
        <v>544</v>
      </c>
      <c r="F4250" s="147" t="s">
        <v>21</v>
      </c>
      <c r="G4250" s="147" t="s">
        <v>15681</v>
      </c>
      <c r="H4250" s="246">
        <v>2958465</v>
      </c>
      <c r="I4250" s="246">
        <v>1</v>
      </c>
      <c r="J4250" s="147" t="s">
        <v>1406</v>
      </c>
    </row>
    <row r="4251" spans="2:10" x14ac:dyDescent="0.2">
      <c r="B4251" s="148" t="s">
        <v>13248</v>
      </c>
      <c r="C4251" s="149" t="s">
        <v>5336</v>
      </c>
      <c r="D4251" s="147" t="s">
        <v>915</v>
      </c>
      <c r="E4251" s="147" t="s">
        <v>544</v>
      </c>
      <c r="F4251" s="147" t="s">
        <v>21</v>
      </c>
      <c r="G4251" s="147" t="s">
        <v>15681</v>
      </c>
      <c r="H4251" s="246">
        <v>2958465</v>
      </c>
      <c r="I4251" s="246">
        <v>1</v>
      </c>
      <c r="J4251" s="147" t="s">
        <v>1406</v>
      </c>
    </row>
    <row r="4252" spans="2:10" x14ac:dyDescent="0.2">
      <c r="B4252" s="148" t="s">
        <v>13248</v>
      </c>
      <c r="C4252" s="149" t="s">
        <v>14088</v>
      </c>
      <c r="D4252" s="147" t="s">
        <v>915</v>
      </c>
      <c r="E4252" s="147" t="s">
        <v>544</v>
      </c>
      <c r="F4252" s="147" t="s">
        <v>21</v>
      </c>
      <c r="G4252" s="147" t="s">
        <v>15681</v>
      </c>
      <c r="H4252" s="246">
        <v>2958465</v>
      </c>
      <c r="I4252" s="246">
        <v>42005</v>
      </c>
      <c r="J4252" s="147" t="s">
        <v>1406</v>
      </c>
    </row>
    <row r="4253" spans="2:10" x14ac:dyDescent="0.2">
      <c r="B4253" s="148" t="s">
        <v>13248</v>
      </c>
      <c r="C4253" s="149" t="s">
        <v>5337</v>
      </c>
      <c r="D4253" s="147" t="s">
        <v>915</v>
      </c>
      <c r="E4253" s="147" t="s">
        <v>544</v>
      </c>
      <c r="F4253" s="147" t="s">
        <v>21</v>
      </c>
      <c r="G4253" s="147" t="s">
        <v>15681</v>
      </c>
      <c r="H4253" s="246">
        <v>2958465</v>
      </c>
      <c r="I4253" s="246">
        <v>1</v>
      </c>
      <c r="J4253" s="147" t="s">
        <v>1406</v>
      </c>
    </row>
    <row r="4254" spans="2:10" x14ac:dyDescent="0.2">
      <c r="B4254" s="148" t="s">
        <v>13248</v>
      </c>
      <c r="C4254" s="149" t="s">
        <v>14089</v>
      </c>
      <c r="D4254" s="147" t="s">
        <v>915</v>
      </c>
      <c r="E4254" s="147" t="s">
        <v>544</v>
      </c>
      <c r="F4254" s="147" t="s">
        <v>21</v>
      </c>
      <c r="G4254" s="147" t="s">
        <v>15681</v>
      </c>
      <c r="H4254" s="246">
        <v>401768</v>
      </c>
      <c r="I4254" s="246">
        <v>36526</v>
      </c>
      <c r="J4254" s="147" t="s">
        <v>1406</v>
      </c>
    </row>
    <row r="4255" spans="2:10" x14ac:dyDescent="0.2">
      <c r="B4255" s="148" t="s">
        <v>13248</v>
      </c>
      <c r="C4255" s="149" t="s">
        <v>5338</v>
      </c>
      <c r="D4255" s="147" t="s">
        <v>915</v>
      </c>
      <c r="E4255" s="147" t="s">
        <v>544</v>
      </c>
      <c r="F4255" s="147" t="s">
        <v>21</v>
      </c>
      <c r="G4255" s="147" t="s">
        <v>15681</v>
      </c>
      <c r="H4255" s="246">
        <v>2958465</v>
      </c>
      <c r="I4255" s="246">
        <v>1</v>
      </c>
      <c r="J4255" s="147" t="s">
        <v>1406</v>
      </c>
    </row>
    <row r="4256" spans="2:10" x14ac:dyDescent="0.2">
      <c r="B4256" s="148" t="s">
        <v>13248</v>
      </c>
      <c r="C4256" s="149" t="s">
        <v>5339</v>
      </c>
      <c r="D4256" s="147" t="s">
        <v>915</v>
      </c>
      <c r="E4256" s="147" t="s">
        <v>544</v>
      </c>
      <c r="F4256" s="147" t="s">
        <v>21</v>
      </c>
      <c r="G4256" s="147" t="s">
        <v>15681</v>
      </c>
      <c r="H4256" s="246">
        <v>2958465</v>
      </c>
      <c r="I4256" s="246">
        <v>1</v>
      </c>
      <c r="J4256" s="147" t="s">
        <v>1406</v>
      </c>
    </row>
    <row r="4257" spans="2:10" x14ac:dyDescent="0.2">
      <c r="B4257" s="148" t="s">
        <v>13248</v>
      </c>
      <c r="C4257" s="149" t="s">
        <v>5342</v>
      </c>
      <c r="D4257" s="147" t="s">
        <v>915</v>
      </c>
      <c r="E4257" s="147" t="s">
        <v>544</v>
      </c>
      <c r="F4257" s="147" t="s">
        <v>21</v>
      </c>
      <c r="G4257" s="147" t="s">
        <v>15681</v>
      </c>
      <c r="H4257" s="246">
        <v>2958465</v>
      </c>
      <c r="I4257" s="246">
        <v>1</v>
      </c>
      <c r="J4257" s="147" t="s">
        <v>1406</v>
      </c>
    </row>
    <row r="4258" spans="2:10" x14ac:dyDescent="0.2">
      <c r="B4258" s="148" t="s">
        <v>13248</v>
      </c>
      <c r="C4258" s="149" t="s">
        <v>5329</v>
      </c>
      <c r="D4258" s="147" t="s">
        <v>915</v>
      </c>
      <c r="E4258" s="147" t="s">
        <v>544</v>
      </c>
      <c r="F4258" s="147" t="s">
        <v>21</v>
      </c>
      <c r="G4258" s="147" t="s">
        <v>15681</v>
      </c>
      <c r="H4258" s="246">
        <v>2958465</v>
      </c>
      <c r="I4258" s="246">
        <v>1</v>
      </c>
      <c r="J4258" s="147" t="s">
        <v>1406</v>
      </c>
    </row>
    <row r="4259" spans="2:10" x14ac:dyDescent="0.2">
      <c r="B4259" s="148" t="s">
        <v>13248</v>
      </c>
      <c r="C4259" s="149" t="s">
        <v>5341</v>
      </c>
      <c r="D4259" s="147" t="s">
        <v>915</v>
      </c>
      <c r="E4259" s="147" t="s">
        <v>544</v>
      </c>
      <c r="F4259" s="147" t="s">
        <v>21</v>
      </c>
      <c r="G4259" s="147" t="s">
        <v>15681</v>
      </c>
      <c r="H4259" s="246">
        <v>2958465</v>
      </c>
      <c r="I4259" s="246">
        <v>1</v>
      </c>
      <c r="J4259" s="147" t="s">
        <v>1406</v>
      </c>
    </row>
    <row r="4260" spans="2:10" x14ac:dyDescent="0.2">
      <c r="B4260" s="148" t="s">
        <v>13248</v>
      </c>
      <c r="C4260" s="149" t="s">
        <v>5340</v>
      </c>
      <c r="D4260" s="147" t="s">
        <v>915</v>
      </c>
      <c r="E4260" s="147" t="s">
        <v>544</v>
      </c>
      <c r="F4260" s="147" t="s">
        <v>21</v>
      </c>
      <c r="G4260" s="147" t="s">
        <v>15681</v>
      </c>
      <c r="H4260" s="246">
        <v>2958465</v>
      </c>
      <c r="I4260" s="246">
        <v>1</v>
      </c>
      <c r="J4260" s="147" t="s">
        <v>1406</v>
      </c>
    </row>
    <row r="4261" spans="2:10" x14ac:dyDescent="0.2">
      <c r="B4261" s="148" t="s">
        <v>13248</v>
      </c>
      <c r="C4261" s="149" t="s">
        <v>5326</v>
      </c>
      <c r="D4261" s="147" t="s">
        <v>915</v>
      </c>
      <c r="E4261" s="147" t="s">
        <v>544</v>
      </c>
      <c r="F4261" s="147" t="s">
        <v>21</v>
      </c>
      <c r="G4261" s="147" t="s">
        <v>15681</v>
      </c>
      <c r="H4261" s="246">
        <v>2958465</v>
      </c>
      <c r="I4261" s="246">
        <v>1</v>
      </c>
      <c r="J4261" s="147" t="s">
        <v>1406</v>
      </c>
    </row>
    <row r="4262" spans="2:10" x14ac:dyDescent="0.2">
      <c r="B4262" s="148" t="s">
        <v>13248</v>
      </c>
      <c r="C4262" s="149" t="s">
        <v>5325</v>
      </c>
      <c r="D4262" s="147" t="s">
        <v>915</v>
      </c>
      <c r="E4262" s="147" t="s">
        <v>544</v>
      </c>
      <c r="F4262" s="147" t="s">
        <v>21</v>
      </c>
      <c r="G4262" s="147" t="s">
        <v>15681</v>
      </c>
      <c r="H4262" s="246">
        <v>2958465</v>
      </c>
      <c r="I4262" s="246">
        <v>1</v>
      </c>
      <c r="J4262" s="147" t="s">
        <v>1406</v>
      </c>
    </row>
    <row r="4263" spans="2:10" x14ac:dyDescent="0.2">
      <c r="B4263" s="148" t="s">
        <v>13248</v>
      </c>
      <c r="C4263" s="149" t="s">
        <v>5328</v>
      </c>
      <c r="D4263" s="147" t="s">
        <v>915</v>
      </c>
      <c r="E4263" s="147" t="s">
        <v>544</v>
      </c>
      <c r="F4263" s="147" t="s">
        <v>21</v>
      </c>
      <c r="G4263" s="147" t="s">
        <v>15681</v>
      </c>
      <c r="H4263" s="246">
        <v>2958465</v>
      </c>
      <c r="I4263" s="246">
        <v>1</v>
      </c>
      <c r="J4263" s="147" t="s">
        <v>1406</v>
      </c>
    </row>
    <row r="4264" spans="2:10" x14ac:dyDescent="0.2">
      <c r="B4264" s="148" t="s">
        <v>13248</v>
      </c>
      <c r="C4264" s="149" t="s">
        <v>5327</v>
      </c>
      <c r="D4264" s="147" t="s">
        <v>915</v>
      </c>
      <c r="E4264" s="147" t="s">
        <v>544</v>
      </c>
      <c r="F4264" s="147" t="s">
        <v>21</v>
      </c>
      <c r="G4264" s="147" t="s">
        <v>15681</v>
      </c>
      <c r="H4264" s="246">
        <v>2958465</v>
      </c>
      <c r="I4264" s="246">
        <v>1</v>
      </c>
      <c r="J4264" s="147" t="s">
        <v>1406</v>
      </c>
    </row>
    <row r="4265" spans="2:10" x14ac:dyDescent="0.2">
      <c r="B4265" s="148" t="s">
        <v>13248</v>
      </c>
      <c r="C4265" s="149" t="s">
        <v>5348</v>
      </c>
      <c r="D4265" s="147" t="s">
        <v>915</v>
      </c>
      <c r="E4265" s="147" t="s">
        <v>545</v>
      </c>
      <c r="F4265" s="147" t="s">
        <v>21</v>
      </c>
      <c r="G4265" s="147" t="s">
        <v>15682</v>
      </c>
      <c r="H4265" s="246">
        <v>2958465</v>
      </c>
      <c r="I4265" s="246">
        <v>1</v>
      </c>
      <c r="J4265" s="147" t="s">
        <v>1406</v>
      </c>
    </row>
    <row r="4266" spans="2:10" x14ac:dyDescent="0.2">
      <c r="B4266" s="148" t="s">
        <v>13248</v>
      </c>
      <c r="C4266" s="149" t="s">
        <v>5349</v>
      </c>
      <c r="D4266" s="147" t="s">
        <v>915</v>
      </c>
      <c r="E4266" s="147" t="s">
        <v>545</v>
      </c>
      <c r="F4266" s="147" t="s">
        <v>21</v>
      </c>
      <c r="G4266" s="147" t="s">
        <v>15682</v>
      </c>
      <c r="H4266" s="246">
        <v>2958465</v>
      </c>
      <c r="I4266" s="246">
        <v>1</v>
      </c>
      <c r="J4266" s="147" t="s">
        <v>1406</v>
      </c>
    </row>
    <row r="4267" spans="2:10" x14ac:dyDescent="0.2">
      <c r="B4267" s="148" t="s">
        <v>13248</v>
      </c>
      <c r="C4267" s="149" t="s">
        <v>5350</v>
      </c>
      <c r="D4267" s="147" t="s">
        <v>915</v>
      </c>
      <c r="E4267" s="147" t="s">
        <v>545</v>
      </c>
      <c r="F4267" s="147" t="s">
        <v>21</v>
      </c>
      <c r="G4267" s="147" t="s">
        <v>15682</v>
      </c>
      <c r="H4267" s="246">
        <v>2958465</v>
      </c>
      <c r="I4267" s="246">
        <v>1</v>
      </c>
      <c r="J4267" s="147" t="s">
        <v>1406</v>
      </c>
    </row>
    <row r="4268" spans="2:10" x14ac:dyDescent="0.2">
      <c r="B4268" s="148" t="s">
        <v>13248</v>
      </c>
      <c r="C4268" s="149" t="s">
        <v>5351</v>
      </c>
      <c r="D4268" s="147" t="s">
        <v>915</v>
      </c>
      <c r="E4268" s="147" t="s">
        <v>545</v>
      </c>
      <c r="F4268" s="147" t="s">
        <v>21</v>
      </c>
      <c r="G4268" s="147" t="s">
        <v>15682</v>
      </c>
      <c r="H4268" s="246">
        <v>2958465</v>
      </c>
      <c r="I4268" s="246">
        <v>1</v>
      </c>
      <c r="J4268" s="147" t="s">
        <v>1406</v>
      </c>
    </row>
    <row r="4269" spans="2:10" x14ac:dyDescent="0.2">
      <c r="B4269" s="148" t="s">
        <v>13248</v>
      </c>
      <c r="C4269" s="149" t="s">
        <v>5352</v>
      </c>
      <c r="D4269" s="147" t="s">
        <v>915</v>
      </c>
      <c r="E4269" s="147" t="s">
        <v>545</v>
      </c>
      <c r="F4269" s="147" t="s">
        <v>21</v>
      </c>
      <c r="G4269" s="147" t="s">
        <v>15682</v>
      </c>
      <c r="H4269" s="246">
        <v>2958465</v>
      </c>
      <c r="I4269" s="246">
        <v>1</v>
      </c>
      <c r="J4269" s="147" t="s">
        <v>1406</v>
      </c>
    </row>
    <row r="4270" spans="2:10" x14ac:dyDescent="0.2">
      <c r="B4270" s="148" t="s">
        <v>13248</v>
      </c>
      <c r="C4270" s="149" t="s">
        <v>5353</v>
      </c>
      <c r="D4270" s="147" t="s">
        <v>915</v>
      </c>
      <c r="E4270" s="147" t="s">
        <v>545</v>
      </c>
      <c r="F4270" s="147" t="s">
        <v>21</v>
      </c>
      <c r="G4270" s="147" t="s">
        <v>15682</v>
      </c>
      <c r="H4270" s="246">
        <v>2958465</v>
      </c>
      <c r="I4270" s="246">
        <v>1</v>
      </c>
      <c r="J4270" s="147" t="s">
        <v>1406</v>
      </c>
    </row>
    <row r="4271" spans="2:10" x14ac:dyDescent="0.2">
      <c r="B4271" s="148" t="s">
        <v>13248</v>
      </c>
      <c r="C4271" s="149" t="s">
        <v>5354</v>
      </c>
      <c r="D4271" s="147" t="s">
        <v>915</v>
      </c>
      <c r="E4271" s="147" t="s">
        <v>545</v>
      </c>
      <c r="F4271" s="147" t="s">
        <v>21</v>
      </c>
      <c r="G4271" s="147" t="s">
        <v>15682</v>
      </c>
      <c r="H4271" s="246">
        <v>2958465</v>
      </c>
      <c r="I4271" s="246">
        <v>1</v>
      </c>
      <c r="J4271" s="147" t="s">
        <v>1406</v>
      </c>
    </row>
    <row r="4272" spans="2:10" x14ac:dyDescent="0.2">
      <c r="B4272" s="148" t="s">
        <v>13248</v>
      </c>
      <c r="C4272" s="149" t="s">
        <v>5355</v>
      </c>
      <c r="D4272" s="147" t="s">
        <v>915</v>
      </c>
      <c r="E4272" s="147" t="s">
        <v>545</v>
      </c>
      <c r="F4272" s="147" t="s">
        <v>21</v>
      </c>
      <c r="G4272" s="147" t="s">
        <v>15682</v>
      </c>
      <c r="H4272" s="246">
        <v>2958465</v>
      </c>
      <c r="I4272" s="246">
        <v>1</v>
      </c>
      <c r="J4272" s="147" t="s">
        <v>1406</v>
      </c>
    </row>
    <row r="4273" spans="2:10" x14ac:dyDescent="0.2">
      <c r="B4273" s="148" t="s">
        <v>13248</v>
      </c>
      <c r="C4273" s="149" t="s">
        <v>5356</v>
      </c>
      <c r="D4273" s="147" t="s">
        <v>915</v>
      </c>
      <c r="E4273" s="147" t="s">
        <v>545</v>
      </c>
      <c r="F4273" s="147" t="s">
        <v>21</v>
      </c>
      <c r="G4273" s="147" t="s">
        <v>15682</v>
      </c>
      <c r="H4273" s="246">
        <v>2958465</v>
      </c>
      <c r="I4273" s="246">
        <v>1</v>
      </c>
      <c r="J4273" s="147" t="s">
        <v>1406</v>
      </c>
    </row>
    <row r="4274" spans="2:10" x14ac:dyDescent="0.2">
      <c r="B4274" s="148" t="s">
        <v>13248</v>
      </c>
      <c r="C4274" s="149" t="s">
        <v>5357</v>
      </c>
      <c r="D4274" s="147" t="s">
        <v>915</v>
      </c>
      <c r="E4274" s="147" t="s">
        <v>545</v>
      </c>
      <c r="F4274" s="147" t="s">
        <v>21</v>
      </c>
      <c r="G4274" s="147" t="s">
        <v>15682</v>
      </c>
      <c r="H4274" s="246">
        <v>2958465</v>
      </c>
      <c r="I4274" s="246">
        <v>1</v>
      </c>
      <c r="J4274" s="147" t="s">
        <v>1406</v>
      </c>
    </row>
    <row r="4275" spans="2:10" x14ac:dyDescent="0.2">
      <c r="B4275" s="148" t="s">
        <v>13248</v>
      </c>
      <c r="C4275" s="149" t="s">
        <v>5360</v>
      </c>
      <c r="D4275" s="147" t="s">
        <v>915</v>
      </c>
      <c r="E4275" s="147" t="s">
        <v>545</v>
      </c>
      <c r="F4275" s="147" t="s">
        <v>21</v>
      </c>
      <c r="G4275" s="147" t="s">
        <v>15682</v>
      </c>
      <c r="H4275" s="246">
        <v>2958465</v>
      </c>
      <c r="I4275" s="246">
        <v>1</v>
      </c>
      <c r="J4275" s="147" t="s">
        <v>1406</v>
      </c>
    </row>
    <row r="4276" spans="2:10" x14ac:dyDescent="0.2">
      <c r="B4276" s="148" t="s">
        <v>13248</v>
      </c>
      <c r="C4276" s="149" t="s">
        <v>5347</v>
      </c>
      <c r="D4276" s="147" t="s">
        <v>915</v>
      </c>
      <c r="E4276" s="147" t="s">
        <v>545</v>
      </c>
      <c r="F4276" s="147" t="s">
        <v>21</v>
      </c>
      <c r="G4276" s="147" t="s">
        <v>15682</v>
      </c>
      <c r="H4276" s="246">
        <v>2958465</v>
      </c>
      <c r="I4276" s="246">
        <v>1</v>
      </c>
      <c r="J4276" s="147" t="s">
        <v>1406</v>
      </c>
    </row>
    <row r="4277" spans="2:10" x14ac:dyDescent="0.2">
      <c r="B4277" s="148" t="s">
        <v>13248</v>
      </c>
      <c r="C4277" s="149" t="s">
        <v>5359</v>
      </c>
      <c r="D4277" s="147" t="s">
        <v>915</v>
      </c>
      <c r="E4277" s="147" t="s">
        <v>545</v>
      </c>
      <c r="F4277" s="147" t="s">
        <v>21</v>
      </c>
      <c r="G4277" s="147" t="s">
        <v>15682</v>
      </c>
      <c r="H4277" s="246">
        <v>2958465</v>
      </c>
      <c r="I4277" s="246">
        <v>1</v>
      </c>
      <c r="J4277" s="147" t="s">
        <v>1406</v>
      </c>
    </row>
    <row r="4278" spans="2:10" x14ac:dyDescent="0.2">
      <c r="B4278" s="148" t="s">
        <v>13248</v>
      </c>
      <c r="C4278" s="149" t="s">
        <v>5358</v>
      </c>
      <c r="D4278" s="147" t="s">
        <v>915</v>
      </c>
      <c r="E4278" s="147" t="s">
        <v>545</v>
      </c>
      <c r="F4278" s="147" t="s">
        <v>21</v>
      </c>
      <c r="G4278" s="147" t="s">
        <v>15682</v>
      </c>
      <c r="H4278" s="246">
        <v>2958465</v>
      </c>
      <c r="I4278" s="246">
        <v>1</v>
      </c>
      <c r="J4278" s="147" t="s">
        <v>1406</v>
      </c>
    </row>
    <row r="4279" spans="2:10" x14ac:dyDescent="0.2">
      <c r="B4279" s="148" t="s">
        <v>13248</v>
      </c>
      <c r="C4279" s="149" t="s">
        <v>5344</v>
      </c>
      <c r="D4279" s="147" t="s">
        <v>915</v>
      </c>
      <c r="E4279" s="147" t="s">
        <v>545</v>
      </c>
      <c r="F4279" s="147" t="s">
        <v>21</v>
      </c>
      <c r="G4279" s="147" t="s">
        <v>15682</v>
      </c>
      <c r="H4279" s="246">
        <v>2958465</v>
      </c>
      <c r="I4279" s="246">
        <v>1</v>
      </c>
      <c r="J4279" s="147" t="s">
        <v>1406</v>
      </c>
    </row>
    <row r="4280" spans="2:10" x14ac:dyDescent="0.2">
      <c r="B4280" s="148" t="s">
        <v>13248</v>
      </c>
      <c r="C4280" s="149" t="s">
        <v>5343</v>
      </c>
      <c r="D4280" s="147" t="s">
        <v>915</v>
      </c>
      <c r="E4280" s="147" t="s">
        <v>545</v>
      </c>
      <c r="F4280" s="147" t="s">
        <v>21</v>
      </c>
      <c r="G4280" s="147" t="s">
        <v>15682</v>
      </c>
      <c r="H4280" s="246">
        <v>2958465</v>
      </c>
      <c r="I4280" s="246">
        <v>1</v>
      </c>
      <c r="J4280" s="147" t="s">
        <v>1406</v>
      </c>
    </row>
    <row r="4281" spans="2:10" x14ac:dyDescent="0.2">
      <c r="B4281" s="148" t="s">
        <v>13248</v>
      </c>
      <c r="C4281" s="149" t="s">
        <v>5346</v>
      </c>
      <c r="D4281" s="147" t="s">
        <v>915</v>
      </c>
      <c r="E4281" s="147" t="s">
        <v>545</v>
      </c>
      <c r="F4281" s="147" t="s">
        <v>21</v>
      </c>
      <c r="G4281" s="147" t="s">
        <v>15682</v>
      </c>
      <c r="H4281" s="246">
        <v>2958465</v>
      </c>
      <c r="I4281" s="246">
        <v>1</v>
      </c>
      <c r="J4281" s="147" t="s">
        <v>1406</v>
      </c>
    </row>
    <row r="4282" spans="2:10" x14ac:dyDescent="0.2">
      <c r="B4282" s="148" t="s">
        <v>13248</v>
      </c>
      <c r="C4282" s="149" t="s">
        <v>5345</v>
      </c>
      <c r="D4282" s="147" t="s">
        <v>915</v>
      </c>
      <c r="E4282" s="147" t="s">
        <v>545</v>
      </c>
      <c r="F4282" s="147" t="s">
        <v>21</v>
      </c>
      <c r="G4282" s="147" t="s">
        <v>15682</v>
      </c>
      <c r="H4282" s="246">
        <v>2958465</v>
      </c>
      <c r="I4282" s="246">
        <v>1</v>
      </c>
      <c r="J4282" s="147" t="s">
        <v>1406</v>
      </c>
    </row>
    <row r="4283" spans="2:10" x14ac:dyDescent="0.2">
      <c r="B4283" s="148" t="s">
        <v>13248</v>
      </c>
      <c r="C4283" s="149" t="s">
        <v>5366</v>
      </c>
      <c r="D4283" s="147" t="s">
        <v>915</v>
      </c>
      <c r="E4283" s="147" t="s">
        <v>546</v>
      </c>
      <c r="F4283" s="147" t="s">
        <v>21</v>
      </c>
      <c r="G4283" s="147" t="s">
        <v>15683</v>
      </c>
      <c r="H4283" s="246">
        <v>2958465</v>
      </c>
      <c r="I4283" s="246">
        <v>1</v>
      </c>
      <c r="J4283" s="147" t="s">
        <v>1406</v>
      </c>
    </row>
    <row r="4284" spans="2:10" x14ac:dyDescent="0.2">
      <c r="B4284" s="148" t="s">
        <v>13248</v>
      </c>
      <c r="C4284" s="149" t="s">
        <v>5367</v>
      </c>
      <c r="D4284" s="147" t="s">
        <v>915</v>
      </c>
      <c r="E4284" s="147" t="s">
        <v>546</v>
      </c>
      <c r="F4284" s="147" t="s">
        <v>21</v>
      </c>
      <c r="G4284" s="147" t="s">
        <v>15683</v>
      </c>
      <c r="H4284" s="246">
        <v>2958465</v>
      </c>
      <c r="I4284" s="246">
        <v>1</v>
      </c>
      <c r="J4284" s="147" t="s">
        <v>1406</v>
      </c>
    </row>
    <row r="4285" spans="2:10" x14ac:dyDescent="0.2">
      <c r="B4285" s="148" t="s">
        <v>13248</v>
      </c>
      <c r="C4285" s="149" t="s">
        <v>5368</v>
      </c>
      <c r="D4285" s="147" t="s">
        <v>915</v>
      </c>
      <c r="E4285" s="147" t="s">
        <v>546</v>
      </c>
      <c r="F4285" s="147" t="s">
        <v>21</v>
      </c>
      <c r="G4285" s="147" t="s">
        <v>15683</v>
      </c>
      <c r="H4285" s="246">
        <v>2958465</v>
      </c>
      <c r="I4285" s="246">
        <v>1</v>
      </c>
      <c r="J4285" s="147" t="s">
        <v>1406</v>
      </c>
    </row>
    <row r="4286" spans="2:10" x14ac:dyDescent="0.2">
      <c r="B4286" s="148" t="s">
        <v>13248</v>
      </c>
      <c r="C4286" s="149" t="s">
        <v>5369</v>
      </c>
      <c r="D4286" s="147" t="s">
        <v>915</v>
      </c>
      <c r="E4286" s="147" t="s">
        <v>546</v>
      </c>
      <c r="F4286" s="147" t="s">
        <v>21</v>
      </c>
      <c r="G4286" s="147" t="s">
        <v>15683</v>
      </c>
      <c r="H4286" s="246">
        <v>2958465</v>
      </c>
      <c r="I4286" s="246">
        <v>1</v>
      </c>
      <c r="J4286" s="147" t="s">
        <v>1406</v>
      </c>
    </row>
    <row r="4287" spans="2:10" x14ac:dyDescent="0.2">
      <c r="B4287" s="148" t="s">
        <v>13248</v>
      </c>
      <c r="C4287" s="149" t="s">
        <v>5370</v>
      </c>
      <c r="D4287" s="147" t="s">
        <v>915</v>
      </c>
      <c r="E4287" s="147" t="s">
        <v>546</v>
      </c>
      <c r="F4287" s="147" t="s">
        <v>21</v>
      </c>
      <c r="G4287" s="147" t="s">
        <v>15683</v>
      </c>
      <c r="H4287" s="246">
        <v>2958465</v>
      </c>
      <c r="I4287" s="246">
        <v>1</v>
      </c>
      <c r="J4287" s="147" t="s">
        <v>1406</v>
      </c>
    </row>
    <row r="4288" spans="2:10" x14ac:dyDescent="0.2">
      <c r="B4288" s="148" t="s">
        <v>13248</v>
      </c>
      <c r="C4288" s="149" t="s">
        <v>5371</v>
      </c>
      <c r="D4288" s="147" t="s">
        <v>915</v>
      </c>
      <c r="E4288" s="147" t="s">
        <v>546</v>
      </c>
      <c r="F4288" s="147" t="s">
        <v>21</v>
      </c>
      <c r="G4288" s="147" t="s">
        <v>15683</v>
      </c>
      <c r="H4288" s="246">
        <v>2958465</v>
      </c>
      <c r="I4288" s="246">
        <v>1</v>
      </c>
      <c r="J4288" s="147" t="s">
        <v>1406</v>
      </c>
    </row>
    <row r="4289" spans="2:10" x14ac:dyDescent="0.2">
      <c r="B4289" s="148" t="s">
        <v>13248</v>
      </c>
      <c r="C4289" s="149" t="s">
        <v>5372</v>
      </c>
      <c r="D4289" s="147" t="s">
        <v>915</v>
      </c>
      <c r="E4289" s="147" t="s">
        <v>546</v>
      </c>
      <c r="F4289" s="147" t="s">
        <v>21</v>
      </c>
      <c r="G4289" s="147" t="s">
        <v>15683</v>
      </c>
      <c r="H4289" s="246">
        <v>2958465</v>
      </c>
      <c r="I4289" s="246">
        <v>1</v>
      </c>
      <c r="J4289" s="147" t="s">
        <v>1406</v>
      </c>
    </row>
    <row r="4290" spans="2:10" x14ac:dyDescent="0.2">
      <c r="B4290" s="148" t="s">
        <v>13248</v>
      </c>
      <c r="C4290" s="149" t="s">
        <v>5373</v>
      </c>
      <c r="D4290" s="147" t="s">
        <v>915</v>
      </c>
      <c r="E4290" s="147" t="s">
        <v>546</v>
      </c>
      <c r="F4290" s="147" t="s">
        <v>21</v>
      </c>
      <c r="G4290" s="147" t="s">
        <v>15683</v>
      </c>
      <c r="H4290" s="246">
        <v>2958465</v>
      </c>
      <c r="I4290" s="246">
        <v>1</v>
      </c>
      <c r="J4290" s="147" t="s">
        <v>1406</v>
      </c>
    </row>
    <row r="4291" spans="2:10" x14ac:dyDescent="0.2">
      <c r="B4291" s="148" t="s">
        <v>13248</v>
      </c>
      <c r="C4291" s="149" t="s">
        <v>5374</v>
      </c>
      <c r="D4291" s="147" t="s">
        <v>915</v>
      </c>
      <c r="E4291" s="147" t="s">
        <v>546</v>
      </c>
      <c r="F4291" s="147" t="s">
        <v>21</v>
      </c>
      <c r="G4291" s="147" t="s">
        <v>15683</v>
      </c>
      <c r="H4291" s="246">
        <v>2958465</v>
      </c>
      <c r="I4291" s="246">
        <v>1</v>
      </c>
      <c r="J4291" s="147" t="s">
        <v>1406</v>
      </c>
    </row>
    <row r="4292" spans="2:10" x14ac:dyDescent="0.2">
      <c r="B4292" s="148" t="s">
        <v>13248</v>
      </c>
      <c r="C4292" s="149" t="s">
        <v>5375</v>
      </c>
      <c r="D4292" s="147" t="s">
        <v>915</v>
      </c>
      <c r="E4292" s="147" t="s">
        <v>546</v>
      </c>
      <c r="F4292" s="147" t="s">
        <v>21</v>
      </c>
      <c r="G4292" s="147" t="s">
        <v>15683</v>
      </c>
      <c r="H4292" s="246">
        <v>2958465</v>
      </c>
      <c r="I4292" s="246">
        <v>1</v>
      </c>
      <c r="J4292" s="147" t="s">
        <v>1406</v>
      </c>
    </row>
    <row r="4293" spans="2:10" x14ac:dyDescent="0.2">
      <c r="B4293" s="148" t="s">
        <v>13248</v>
      </c>
      <c r="C4293" s="149" t="s">
        <v>5378</v>
      </c>
      <c r="D4293" s="147" t="s">
        <v>915</v>
      </c>
      <c r="E4293" s="147" t="s">
        <v>546</v>
      </c>
      <c r="F4293" s="147" t="s">
        <v>21</v>
      </c>
      <c r="G4293" s="147" t="s">
        <v>15683</v>
      </c>
      <c r="H4293" s="246">
        <v>2958465</v>
      </c>
      <c r="I4293" s="246">
        <v>1</v>
      </c>
      <c r="J4293" s="147" t="s">
        <v>1406</v>
      </c>
    </row>
    <row r="4294" spans="2:10" x14ac:dyDescent="0.2">
      <c r="B4294" s="148" t="s">
        <v>13248</v>
      </c>
      <c r="C4294" s="149" t="s">
        <v>5365</v>
      </c>
      <c r="D4294" s="147" t="s">
        <v>915</v>
      </c>
      <c r="E4294" s="147" t="s">
        <v>546</v>
      </c>
      <c r="F4294" s="147" t="s">
        <v>21</v>
      </c>
      <c r="G4294" s="147" t="s">
        <v>15683</v>
      </c>
      <c r="H4294" s="246">
        <v>2958465</v>
      </c>
      <c r="I4294" s="246">
        <v>1</v>
      </c>
      <c r="J4294" s="147" t="s">
        <v>1406</v>
      </c>
    </row>
    <row r="4295" spans="2:10" x14ac:dyDescent="0.2">
      <c r="B4295" s="148" t="s">
        <v>13248</v>
      </c>
      <c r="C4295" s="149" t="s">
        <v>5377</v>
      </c>
      <c r="D4295" s="147" t="s">
        <v>915</v>
      </c>
      <c r="E4295" s="147" t="s">
        <v>546</v>
      </c>
      <c r="F4295" s="147" t="s">
        <v>21</v>
      </c>
      <c r="G4295" s="147" t="s">
        <v>15683</v>
      </c>
      <c r="H4295" s="246">
        <v>2958465</v>
      </c>
      <c r="I4295" s="246">
        <v>1</v>
      </c>
      <c r="J4295" s="147" t="s">
        <v>1406</v>
      </c>
    </row>
    <row r="4296" spans="2:10" x14ac:dyDescent="0.2">
      <c r="B4296" s="148" t="s">
        <v>13248</v>
      </c>
      <c r="C4296" s="149" t="s">
        <v>5376</v>
      </c>
      <c r="D4296" s="147" t="s">
        <v>915</v>
      </c>
      <c r="E4296" s="147" t="s">
        <v>546</v>
      </c>
      <c r="F4296" s="147" t="s">
        <v>21</v>
      </c>
      <c r="G4296" s="147" t="s">
        <v>15683</v>
      </c>
      <c r="H4296" s="246">
        <v>2958465</v>
      </c>
      <c r="I4296" s="246">
        <v>1</v>
      </c>
      <c r="J4296" s="147" t="s">
        <v>1406</v>
      </c>
    </row>
    <row r="4297" spans="2:10" x14ac:dyDescent="0.2">
      <c r="B4297" s="148" t="s">
        <v>13248</v>
      </c>
      <c r="C4297" s="149" t="s">
        <v>5362</v>
      </c>
      <c r="D4297" s="147" t="s">
        <v>915</v>
      </c>
      <c r="E4297" s="147" t="s">
        <v>546</v>
      </c>
      <c r="F4297" s="147" t="s">
        <v>21</v>
      </c>
      <c r="G4297" s="147" t="s">
        <v>15683</v>
      </c>
      <c r="H4297" s="246">
        <v>2958465</v>
      </c>
      <c r="I4297" s="246">
        <v>1</v>
      </c>
      <c r="J4297" s="147" t="s">
        <v>1406</v>
      </c>
    </row>
    <row r="4298" spans="2:10" x14ac:dyDescent="0.2">
      <c r="B4298" s="148" t="s">
        <v>13248</v>
      </c>
      <c r="C4298" s="149" t="s">
        <v>5361</v>
      </c>
      <c r="D4298" s="147" t="s">
        <v>915</v>
      </c>
      <c r="E4298" s="147" t="s">
        <v>546</v>
      </c>
      <c r="F4298" s="147" t="s">
        <v>21</v>
      </c>
      <c r="G4298" s="147" t="s">
        <v>15683</v>
      </c>
      <c r="H4298" s="246">
        <v>2958465</v>
      </c>
      <c r="I4298" s="246">
        <v>1</v>
      </c>
      <c r="J4298" s="147" t="s">
        <v>1406</v>
      </c>
    </row>
    <row r="4299" spans="2:10" x14ac:dyDescent="0.2">
      <c r="B4299" s="148" t="s">
        <v>13248</v>
      </c>
      <c r="C4299" s="149" t="s">
        <v>5364</v>
      </c>
      <c r="D4299" s="147" t="s">
        <v>915</v>
      </c>
      <c r="E4299" s="147" t="s">
        <v>546</v>
      </c>
      <c r="F4299" s="147" t="s">
        <v>21</v>
      </c>
      <c r="G4299" s="147" t="s">
        <v>15683</v>
      </c>
      <c r="H4299" s="246">
        <v>2958465</v>
      </c>
      <c r="I4299" s="246">
        <v>1</v>
      </c>
      <c r="J4299" s="147" t="s">
        <v>1406</v>
      </c>
    </row>
    <row r="4300" spans="2:10" x14ac:dyDescent="0.2">
      <c r="B4300" s="148" t="s">
        <v>13248</v>
      </c>
      <c r="C4300" s="149" t="s">
        <v>5363</v>
      </c>
      <c r="D4300" s="147" t="s">
        <v>915</v>
      </c>
      <c r="E4300" s="147" t="s">
        <v>546</v>
      </c>
      <c r="F4300" s="147" t="s">
        <v>21</v>
      </c>
      <c r="G4300" s="147" t="s">
        <v>15683</v>
      </c>
      <c r="H4300" s="246">
        <v>2958465</v>
      </c>
      <c r="I4300" s="246">
        <v>1</v>
      </c>
      <c r="J4300" s="147" t="s">
        <v>1406</v>
      </c>
    </row>
    <row r="4301" spans="2:10" x14ac:dyDescent="0.2">
      <c r="B4301" s="148" t="s">
        <v>13248</v>
      </c>
      <c r="C4301" s="149" t="s">
        <v>5384</v>
      </c>
      <c r="D4301" s="147" t="s">
        <v>915</v>
      </c>
      <c r="E4301" s="147" t="s">
        <v>547</v>
      </c>
      <c r="F4301" s="147" t="s">
        <v>21</v>
      </c>
      <c r="G4301" s="147" t="s">
        <v>15684</v>
      </c>
      <c r="H4301" s="246">
        <v>2958465</v>
      </c>
      <c r="I4301" s="246">
        <v>1</v>
      </c>
      <c r="J4301" s="147" t="s">
        <v>1406</v>
      </c>
    </row>
    <row r="4302" spans="2:10" x14ac:dyDescent="0.2">
      <c r="B4302" s="148" t="s">
        <v>13248</v>
      </c>
      <c r="C4302" s="149" t="s">
        <v>5385</v>
      </c>
      <c r="D4302" s="147" t="s">
        <v>915</v>
      </c>
      <c r="E4302" s="147" t="s">
        <v>547</v>
      </c>
      <c r="F4302" s="147" t="s">
        <v>21</v>
      </c>
      <c r="G4302" s="147" t="s">
        <v>15684</v>
      </c>
      <c r="H4302" s="246">
        <v>2958465</v>
      </c>
      <c r="I4302" s="246">
        <v>1</v>
      </c>
      <c r="J4302" s="147" t="s">
        <v>1406</v>
      </c>
    </row>
    <row r="4303" spans="2:10" x14ac:dyDescent="0.2">
      <c r="B4303" s="148" t="s">
        <v>13248</v>
      </c>
      <c r="C4303" s="149" t="s">
        <v>5386</v>
      </c>
      <c r="D4303" s="147" t="s">
        <v>915</v>
      </c>
      <c r="E4303" s="147" t="s">
        <v>547</v>
      </c>
      <c r="F4303" s="147" t="s">
        <v>21</v>
      </c>
      <c r="G4303" s="147" t="s">
        <v>15684</v>
      </c>
      <c r="H4303" s="246">
        <v>2958465</v>
      </c>
      <c r="I4303" s="246">
        <v>1</v>
      </c>
      <c r="J4303" s="147" t="s">
        <v>1406</v>
      </c>
    </row>
    <row r="4304" spans="2:10" x14ac:dyDescent="0.2">
      <c r="B4304" s="148" t="s">
        <v>13248</v>
      </c>
      <c r="C4304" s="149" t="s">
        <v>5387</v>
      </c>
      <c r="D4304" s="147" t="s">
        <v>915</v>
      </c>
      <c r="E4304" s="147" t="s">
        <v>547</v>
      </c>
      <c r="F4304" s="147" t="s">
        <v>21</v>
      </c>
      <c r="G4304" s="147" t="s">
        <v>15684</v>
      </c>
      <c r="H4304" s="246">
        <v>2958465</v>
      </c>
      <c r="I4304" s="246">
        <v>1</v>
      </c>
      <c r="J4304" s="147" t="s">
        <v>1406</v>
      </c>
    </row>
    <row r="4305" spans="2:10" x14ac:dyDescent="0.2">
      <c r="B4305" s="148" t="s">
        <v>13248</v>
      </c>
      <c r="C4305" s="149" t="s">
        <v>5388</v>
      </c>
      <c r="D4305" s="147" t="s">
        <v>915</v>
      </c>
      <c r="E4305" s="147" t="s">
        <v>547</v>
      </c>
      <c r="F4305" s="147" t="s">
        <v>21</v>
      </c>
      <c r="G4305" s="147" t="s">
        <v>15684</v>
      </c>
      <c r="H4305" s="246">
        <v>2958465</v>
      </c>
      <c r="I4305" s="246">
        <v>1</v>
      </c>
      <c r="J4305" s="147" t="s">
        <v>1406</v>
      </c>
    </row>
    <row r="4306" spans="2:10" x14ac:dyDescent="0.2">
      <c r="B4306" s="148" t="s">
        <v>13248</v>
      </c>
      <c r="C4306" s="149" t="s">
        <v>5389</v>
      </c>
      <c r="D4306" s="147" t="s">
        <v>915</v>
      </c>
      <c r="E4306" s="147" t="s">
        <v>547</v>
      </c>
      <c r="F4306" s="147" t="s">
        <v>21</v>
      </c>
      <c r="G4306" s="147" t="s">
        <v>15684</v>
      </c>
      <c r="H4306" s="246">
        <v>2958465</v>
      </c>
      <c r="I4306" s="246">
        <v>1</v>
      </c>
      <c r="J4306" s="147" t="s">
        <v>1406</v>
      </c>
    </row>
    <row r="4307" spans="2:10" x14ac:dyDescent="0.2">
      <c r="B4307" s="148" t="s">
        <v>13248</v>
      </c>
      <c r="C4307" s="149" t="s">
        <v>5390</v>
      </c>
      <c r="D4307" s="147" t="s">
        <v>915</v>
      </c>
      <c r="E4307" s="147" t="s">
        <v>547</v>
      </c>
      <c r="F4307" s="147" t="s">
        <v>21</v>
      </c>
      <c r="G4307" s="147" t="s">
        <v>15684</v>
      </c>
      <c r="H4307" s="246">
        <v>2958465</v>
      </c>
      <c r="I4307" s="246">
        <v>1</v>
      </c>
      <c r="J4307" s="147" t="s">
        <v>1406</v>
      </c>
    </row>
    <row r="4308" spans="2:10" x14ac:dyDescent="0.2">
      <c r="B4308" s="148" t="s">
        <v>13248</v>
      </c>
      <c r="C4308" s="149" t="s">
        <v>5391</v>
      </c>
      <c r="D4308" s="147" t="s">
        <v>915</v>
      </c>
      <c r="E4308" s="147" t="s">
        <v>547</v>
      </c>
      <c r="F4308" s="147" t="s">
        <v>21</v>
      </c>
      <c r="G4308" s="147" t="s">
        <v>15684</v>
      </c>
      <c r="H4308" s="246">
        <v>2958465</v>
      </c>
      <c r="I4308" s="246">
        <v>1</v>
      </c>
      <c r="J4308" s="147" t="s">
        <v>1406</v>
      </c>
    </row>
    <row r="4309" spans="2:10" x14ac:dyDescent="0.2">
      <c r="B4309" s="148" t="s">
        <v>13248</v>
      </c>
      <c r="C4309" s="149" t="s">
        <v>5392</v>
      </c>
      <c r="D4309" s="147" t="s">
        <v>915</v>
      </c>
      <c r="E4309" s="147" t="s">
        <v>547</v>
      </c>
      <c r="F4309" s="147" t="s">
        <v>21</v>
      </c>
      <c r="G4309" s="147" t="s">
        <v>15684</v>
      </c>
      <c r="H4309" s="246">
        <v>2958465</v>
      </c>
      <c r="I4309" s="246">
        <v>1</v>
      </c>
      <c r="J4309" s="147" t="s">
        <v>1406</v>
      </c>
    </row>
    <row r="4310" spans="2:10" x14ac:dyDescent="0.2">
      <c r="B4310" s="148" t="s">
        <v>13248</v>
      </c>
      <c r="C4310" s="149" t="s">
        <v>5393</v>
      </c>
      <c r="D4310" s="147" t="s">
        <v>915</v>
      </c>
      <c r="E4310" s="147" t="s">
        <v>547</v>
      </c>
      <c r="F4310" s="147" t="s">
        <v>21</v>
      </c>
      <c r="G4310" s="147" t="s">
        <v>15684</v>
      </c>
      <c r="H4310" s="246">
        <v>2958465</v>
      </c>
      <c r="I4310" s="246">
        <v>1</v>
      </c>
      <c r="J4310" s="147" t="s">
        <v>1406</v>
      </c>
    </row>
    <row r="4311" spans="2:10" x14ac:dyDescent="0.2">
      <c r="B4311" s="148" t="s">
        <v>13248</v>
      </c>
      <c r="C4311" s="149" t="s">
        <v>5396</v>
      </c>
      <c r="D4311" s="147" t="s">
        <v>915</v>
      </c>
      <c r="E4311" s="147" t="s">
        <v>547</v>
      </c>
      <c r="F4311" s="147" t="s">
        <v>21</v>
      </c>
      <c r="G4311" s="147" t="s">
        <v>15684</v>
      </c>
      <c r="H4311" s="246">
        <v>2958465</v>
      </c>
      <c r="I4311" s="246">
        <v>1</v>
      </c>
      <c r="J4311" s="147" t="s">
        <v>1406</v>
      </c>
    </row>
    <row r="4312" spans="2:10" x14ac:dyDescent="0.2">
      <c r="B4312" s="148" t="s">
        <v>13248</v>
      </c>
      <c r="C4312" s="149" t="s">
        <v>5383</v>
      </c>
      <c r="D4312" s="147" t="s">
        <v>915</v>
      </c>
      <c r="E4312" s="147" t="s">
        <v>547</v>
      </c>
      <c r="F4312" s="147" t="s">
        <v>21</v>
      </c>
      <c r="G4312" s="147" t="s">
        <v>15684</v>
      </c>
      <c r="H4312" s="246">
        <v>2958465</v>
      </c>
      <c r="I4312" s="246">
        <v>1</v>
      </c>
      <c r="J4312" s="147" t="s">
        <v>1406</v>
      </c>
    </row>
    <row r="4313" spans="2:10" x14ac:dyDescent="0.2">
      <c r="B4313" s="148" t="s">
        <v>13248</v>
      </c>
      <c r="C4313" s="149" t="s">
        <v>5395</v>
      </c>
      <c r="D4313" s="147" t="s">
        <v>915</v>
      </c>
      <c r="E4313" s="147" t="s">
        <v>547</v>
      </c>
      <c r="F4313" s="147" t="s">
        <v>21</v>
      </c>
      <c r="G4313" s="147" t="s">
        <v>15684</v>
      </c>
      <c r="H4313" s="246">
        <v>2958465</v>
      </c>
      <c r="I4313" s="246">
        <v>1</v>
      </c>
      <c r="J4313" s="147" t="s">
        <v>1406</v>
      </c>
    </row>
    <row r="4314" spans="2:10" x14ac:dyDescent="0.2">
      <c r="B4314" s="148" t="s">
        <v>13248</v>
      </c>
      <c r="C4314" s="149" t="s">
        <v>5394</v>
      </c>
      <c r="D4314" s="147" t="s">
        <v>915</v>
      </c>
      <c r="E4314" s="147" t="s">
        <v>547</v>
      </c>
      <c r="F4314" s="147" t="s">
        <v>21</v>
      </c>
      <c r="G4314" s="147" t="s">
        <v>15684</v>
      </c>
      <c r="H4314" s="246">
        <v>2958465</v>
      </c>
      <c r="I4314" s="246">
        <v>1</v>
      </c>
      <c r="J4314" s="147" t="s">
        <v>1406</v>
      </c>
    </row>
    <row r="4315" spans="2:10" x14ac:dyDescent="0.2">
      <c r="B4315" s="148" t="s">
        <v>13248</v>
      </c>
      <c r="C4315" s="149" t="s">
        <v>5380</v>
      </c>
      <c r="D4315" s="147" t="s">
        <v>915</v>
      </c>
      <c r="E4315" s="147" t="s">
        <v>547</v>
      </c>
      <c r="F4315" s="147" t="s">
        <v>21</v>
      </c>
      <c r="G4315" s="147" t="s">
        <v>15684</v>
      </c>
      <c r="H4315" s="246">
        <v>2958465</v>
      </c>
      <c r="I4315" s="246">
        <v>1</v>
      </c>
      <c r="J4315" s="147" t="s">
        <v>1406</v>
      </c>
    </row>
    <row r="4316" spans="2:10" x14ac:dyDescent="0.2">
      <c r="B4316" s="148" t="s">
        <v>13248</v>
      </c>
      <c r="C4316" s="149" t="s">
        <v>5379</v>
      </c>
      <c r="D4316" s="147" t="s">
        <v>915</v>
      </c>
      <c r="E4316" s="147" t="s">
        <v>547</v>
      </c>
      <c r="F4316" s="147" t="s">
        <v>21</v>
      </c>
      <c r="G4316" s="147" t="s">
        <v>15684</v>
      </c>
      <c r="H4316" s="246">
        <v>2958465</v>
      </c>
      <c r="I4316" s="246">
        <v>1</v>
      </c>
      <c r="J4316" s="147" t="s">
        <v>1406</v>
      </c>
    </row>
    <row r="4317" spans="2:10" x14ac:dyDescent="0.2">
      <c r="B4317" s="148" t="s">
        <v>13248</v>
      </c>
      <c r="C4317" s="149" t="s">
        <v>5382</v>
      </c>
      <c r="D4317" s="147" t="s">
        <v>915</v>
      </c>
      <c r="E4317" s="147" t="s">
        <v>547</v>
      </c>
      <c r="F4317" s="147" t="s">
        <v>21</v>
      </c>
      <c r="G4317" s="147" t="s">
        <v>15684</v>
      </c>
      <c r="H4317" s="246">
        <v>2958465</v>
      </c>
      <c r="I4317" s="246">
        <v>1</v>
      </c>
      <c r="J4317" s="147" t="s">
        <v>1406</v>
      </c>
    </row>
    <row r="4318" spans="2:10" x14ac:dyDescent="0.2">
      <c r="B4318" s="148" t="s">
        <v>13248</v>
      </c>
      <c r="C4318" s="149" t="s">
        <v>5381</v>
      </c>
      <c r="D4318" s="147" t="s">
        <v>915</v>
      </c>
      <c r="E4318" s="147" t="s">
        <v>547</v>
      </c>
      <c r="F4318" s="147" t="s">
        <v>21</v>
      </c>
      <c r="G4318" s="147" t="s">
        <v>15684</v>
      </c>
      <c r="H4318" s="246">
        <v>2958465</v>
      </c>
      <c r="I4318" s="246">
        <v>1</v>
      </c>
      <c r="J4318" s="147" t="s">
        <v>1406</v>
      </c>
    </row>
    <row r="4319" spans="2:10" x14ac:dyDescent="0.2">
      <c r="B4319" s="148" t="s">
        <v>13248</v>
      </c>
      <c r="C4319" s="149" t="s">
        <v>5402</v>
      </c>
      <c r="D4319" s="147" t="s">
        <v>915</v>
      </c>
      <c r="E4319" s="147" t="s">
        <v>548</v>
      </c>
      <c r="F4319" s="147" t="s">
        <v>21</v>
      </c>
      <c r="G4319" s="147" t="s">
        <v>15685</v>
      </c>
      <c r="H4319" s="246">
        <v>2958465</v>
      </c>
      <c r="I4319" s="246">
        <v>1</v>
      </c>
      <c r="J4319" s="147" t="s">
        <v>1406</v>
      </c>
    </row>
    <row r="4320" spans="2:10" x14ac:dyDescent="0.2">
      <c r="B4320" s="148" t="s">
        <v>13248</v>
      </c>
      <c r="C4320" s="149" t="s">
        <v>5403</v>
      </c>
      <c r="D4320" s="147" t="s">
        <v>915</v>
      </c>
      <c r="E4320" s="147" t="s">
        <v>548</v>
      </c>
      <c r="F4320" s="147" t="s">
        <v>21</v>
      </c>
      <c r="G4320" s="147" t="s">
        <v>15685</v>
      </c>
      <c r="H4320" s="246">
        <v>2958465</v>
      </c>
      <c r="I4320" s="246">
        <v>1</v>
      </c>
      <c r="J4320" s="147" t="s">
        <v>1406</v>
      </c>
    </row>
    <row r="4321" spans="2:10" x14ac:dyDescent="0.2">
      <c r="B4321" s="148" t="s">
        <v>13248</v>
      </c>
      <c r="C4321" s="149" t="s">
        <v>5404</v>
      </c>
      <c r="D4321" s="147" t="s">
        <v>915</v>
      </c>
      <c r="E4321" s="147" t="s">
        <v>548</v>
      </c>
      <c r="F4321" s="147" t="s">
        <v>21</v>
      </c>
      <c r="G4321" s="147" t="s">
        <v>15685</v>
      </c>
      <c r="H4321" s="246">
        <v>2958465</v>
      </c>
      <c r="I4321" s="246">
        <v>1</v>
      </c>
      <c r="J4321" s="147" t="s">
        <v>1406</v>
      </c>
    </row>
    <row r="4322" spans="2:10" x14ac:dyDescent="0.2">
      <c r="B4322" s="148" t="s">
        <v>13248</v>
      </c>
      <c r="C4322" s="149" t="s">
        <v>5405</v>
      </c>
      <c r="D4322" s="147" t="s">
        <v>915</v>
      </c>
      <c r="E4322" s="147" t="s">
        <v>548</v>
      </c>
      <c r="F4322" s="147" t="s">
        <v>21</v>
      </c>
      <c r="G4322" s="147" t="s">
        <v>15685</v>
      </c>
      <c r="H4322" s="246">
        <v>2958465</v>
      </c>
      <c r="I4322" s="246">
        <v>1</v>
      </c>
      <c r="J4322" s="147" t="s">
        <v>1406</v>
      </c>
    </row>
    <row r="4323" spans="2:10" x14ac:dyDescent="0.2">
      <c r="B4323" s="148" t="s">
        <v>13248</v>
      </c>
      <c r="C4323" s="149" t="s">
        <v>5406</v>
      </c>
      <c r="D4323" s="147" t="s">
        <v>915</v>
      </c>
      <c r="E4323" s="147" t="s">
        <v>548</v>
      </c>
      <c r="F4323" s="147" t="s">
        <v>21</v>
      </c>
      <c r="G4323" s="147" t="s">
        <v>15685</v>
      </c>
      <c r="H4323" s="246">
        <v>2958465</v>
      </c>
      <c r="I4323" s="246">
        <v>1</v>
      </c>
      <c r="J4323" s="147" t="s">
        <v>1406</v>
      </c>
    </row>
    <row r="4324" spans="2:10" x14ac:dyDescent="0.2">
      <c r="B4324" s="148" t="s">
        <v>13248</v>
      </c>
      <c r="C4324" s="149" t="s">
        <v>5407</v>
      </c>
      <c r="D4324" s="147" t="s">
        <v>915</v>
      </c>
      <c r="E4324" s="147" t="s">
        <v>548</v>
      </c>
      <c r="F4324" s="147" t="s">
        <v>21</v>
      </c>
      <c r="G4324" s="147" t="s">
        <v>15685</v>
      </c>
      <c r="H4324" s="246">
        <v>2958465</v>
      </c>
      <c r="I4324" s="246">
        <v>1</v>
      </c>
      <c r="J4324" s="147" t="s">
        <v>1406</v>
      </c>
    </row>
    <row r="4325" spans="2:10" x14ac:dyDescent="0.2">
      <c r="B4325" s="148" t="s">
        <v>13248</v>
      </c>
      <c r="C4325" s="149" t="s">
        <v>5408</v>
      </c>
      <c r="D4325" s="147" t="s">
        <v>915</v>
      </c>
      <c r="E4325" s="147" t="s">
        <v>548</v>
      </c>
      <c r="F4325" s="147" t="s">
        <v>21</v>
      </c>
      <c r="G4325" s="147" t="s">
        <v>15685</v>
      </c>
      <c r="H4325" s="246">
        <v>2958465</v>
      </c>
      <c r="I4325" s="246">
        <v>1</v>
      </c>
      <c r="J4325" s="147" t="s">
        <v>1406</v>
      </c>
    </row>
    <row r="4326" spans="2:10" x14ac:dyDescent="0.2">
      <c r="B4326" s="148" t="s">
        <v>13248</v>
      </c>
      <c r="C4326" s="149" t="s">
        <v>5409</v>
      </c>
      <c r="D4326" s="147" t="s">
        <v>915</v>
      </c>
      <c r="E4326" s="147" t="s">
        <v>548</v>
      </c>
      <c r="F4326" s="147" t="s">
        <v>21</v>
      </c>
      <c r="G4326" s="147" t="s">
        <v>15685</v>
      </c>
      <c r="H4326" s="246">
        <v>2958465</v>
      </c>
      <c r="I4326" s="246">
        <v>1</v>
      </c>
      <c r="J4326" s="147" t="s">
        <v>1406</v>
      </c>
    </row>
    <row r="4327" spans="2:10" x14ac:dyDescent="0.2">
      <c r="B4327" s="148" t="s">
        <v>13248</v>
      </c>
      <c r="C4327" s="149" t="s">
        <v>5410</v>
      </c>
      <c r="D4327" s="147" t="s">
        <v>915</v>
      </c>
      <c r="E4327" s="147" t="s">
        <v>548</v>
      </c>
      <c r="F4327" s="147" t="s">
        <v>21</v>
      </c>
      <c r="G4327" s="147" t="s">
        <v>15685</v>
      </c>
      <c r="H4327" s="246">
        <v>2958465</v>
      </c>
      <c r="I4327" s="246">
        <v>1</v>
      </c>
      <c r="J4327" s="147" t="s">
        <v>1406</v>
      </c>
    </row>
    <row r="4328" spans="2:10" x14ac:dyDescent="0.2">
      <c r="B4328" s="148" t="s">
        <v>13248</v>
      </c>
      <c r="C4328" s="149" t="s">
        <v>5411</v>
      </c>
      <c r="D4328" s="147" t="s">
        <v>915</v>
      </c>
      <c r="E4328" s="147" t="s">
        <v>548</v>
      </c>
      <c r="F4328" s="147" t="s">
        <v>21</v>
      </c>
      <c r="G4328" s="147" t="s">
        <v>15685</v>
      </c>
      <c r="H4328" s="246">
        <v>2958465</v>
      </c>
      <c r="I4328" s="246">
        <v>1</v>
      </c>
      <c r="J4328" s="147" t="s">
        <v>1406</v>
      </c>
    </row>
    <row r="4329" spans="2:10" x14ac:dyDescent="0.2">
      <c r="B4329" s="148" t="s">
        <v>13248</v>
      </c>
      <c r="C4329" s="149" t="s">
        <v>5414</v>
      </c>
      <c r="D4329" s="147" t="s">
        <v>915</v>
      </c>
      <c r="E4329" s="147" t="s">
        <v>548</v>
      </c>
      <c r="F4329" s="147" t="s">
        <v>21</v>
      </c>
      <c r="G4329" s="147" t="s">
        <v>15685</v>
      </c>
      <c r="H4329" s="246">
        <v>2958465</v>
      </c>
      <c r="I4329" s="246">
        <v>1</v>
      </c>
      <c r="J4329" s="147" t="s">
        <v>1406</v>
      </c>
    </row>
    <row r="4330" spans="2:10" x14ac:dyDescent="0.2">
      <c r="B4330" s="148" t="s">
        <v>13248</v>
      </c>
      <c r="C4330" s="149" t="s">
        <v>5401</v>
      </c>
      <c r="D4330" s="147" t="s">
        <v>915</v>
      </c>
      <c r="E4330" s="147" t="s">
        <v>548</v>
      </c>
      <c r="F4330" s="147" t="s">
        <v>21</v>
      </c>
      <c r="G4330" s="147" t="s">
        <v>15685</v>
      </c>
      <c r="H4330" s="246">
        <v>2958465</v>
      </c>
      <c r="I4330" s="246">
        <v>1</v>
      </c>
      <c r="J4330" s="147" t="s">
        <v>1406</v>
      </c>
    </row>
    <row r="4331" spans="2:10" x14ac:dyDescent="0.2">
      <c r="B4331" s="148" t="s">
        <v>13248</v>
      </c>
      <c r="C4331" s="149" t="s">
        <v>5413</v>
      </c>
      <c r="D4331" s="147" t="s">
        <v>915</v>
      </c>
      <c r="E4331" s="147" t="s">
        <v>548</v>
      </c>
      <c r="F4331" s="147" t="s">
        <v>21</v>
      </c>
      <c r="G4331" s="147" t="s">
        <v>15685</v>
      </c>
      <c r="H4331" s="246">
        <v>2958465</v>
      </c>
      <c r="I4331" s="246">
        <v>1</v>
      </c>
      <c r="J4331" s="147" t="s">
        <v>1406</v>
      </c>
    </row>
    <row r="4332" spans="2:10" x14ac:dyDescent="0.2">
      <c r="B4332" s="148" t="s">
        <v>13248</v>
      </c>
      <c r="C4332" s="149" t="s">
        <v>5412</v>
      </c>
      <c r="D4332" s="147" t="s">
        <v>915</v>
      </c>
      <c r="E4332" s="147" t="s">
        <v>548</v>
      </c>
      <c r="F4332" s="147" t="s">
        <v>21</v>
      </c>
      <c r="G4332" s="147" t="s">
        <v>15685</v>
      </c>
      <c r="H4332" s="246">
        <v>2958465</v>
      </c>
      <c r="I4332" s="246">
        <v>1</v>
      </c>
      <c r="J4332" s="147" t="s">
        <v>1406</v>
      </c>
    </row>
    <row r="4333" spans="2:10" x14ac:dyDescent="0.2">
      <c r="B4333" s="148" t="s">
        <v>13248</v>
      </c>
      <c r="C4333" s="149" t="s">
        <v>5398</v>
      </c>
      <c r="D4333" s="147" t="s">
        <v>915</v>
      </c>
      <c r="E4333" s="147" t="s">
        <v>548</v>
      </c>
      <c r="F4333" s="147" t="s">
        <v>21</v>
      </c>
      <c r="G4333" s="147" t="s">
        <v>15685</v>
      </c>
      <c r="H4333" s="246">
        <v>2958465</v>
      </c>
      <c r="I4333" s="246">
        <v>1</v>
      </c>
      <c r="J4333" s="147" t="s">
        <v>1406</v>
      </c>
    </row>
    <row r="4334" spans="2:10" x14ac:dyDescent="0.2">
      <c r="B4334" s="148" t="s">
        <v>13248</v>
      </c>
      <c r="C4334" s="149" t="s">
        <v>5397</v>
      </c>
      <c r="D4334" s="147" t="s">
        <v>915</v>
      </c>
      <c r="E4334" s="147" t="s">
        <v>548</v>
      </c>
      <c r="F4334" s="147" t="s">
        <v>21</v>
      </c>
      <c r="G4334" s="147" t="s">
        <v>15685</v>
      </c>
      <c r="H4334" s="246">
        <v>2958465</v>
      </c>
      <c r="I4334" s="246">
        <v>1</v>
      </c>
      <c r="J4334" s="147" t="s">
        <v>1406</v>
      </c>
    </row>
    <row r="4335" spans="2:10" x14ac:dyDescent="0.2">
      <c r="B4335" s="148" t="s">
        <v>13248</v>
      </c>
      <c r="C4335" s="149" t="s">
        <v>5400</v>
      </c>
      <c r="D4335" s="147" t="s">
        <v>915</v>
      </c>
      <c r="E4335" s="147" t="s">
        <v>548</v>
      </c>
      <c r="F4335" s="147" t="s">
        <v>21</v>
      </c>
      <c r="G4335" s="147" t="s">
        <v>15685</v>
      </c>
      <c r="H4335" s="246">
        <v>2958465</v>
      </c>
      <c r="I4335" s="246">
        <v>1</v>
      </c>
      <c r="J4335" s="147" t="s">
        <v>1406</v>
      </c>
    </row>
    <row r="4336" spans="2:10" x14ac:dyDescent="0.2">
      <c r="B4336" s="148" t="s">
        <v>13248</v>
      </c>
      <c r="C4336" s="149" t="s">
        <v>5399</v>
      </c>
      <c r="D4336" s="147" t="s">
        <v>915</v>
      </c>
      <c r="E4336" s="147" t="s">
        <v>548</v>
      </c>
      <c r="F4336" s="147" t="s">
        <v>21</v>
      </c>
      <c r="G4336" s="147" t="s">
        <v>15685</v>
      </c>
      <c r="H4336" s="246">
        <v>2958465</v>
      </c>
      <c r="I4336" s="246">
        <v>1</v>
      </c>
      <c r="J4336" s="147" t="s">
        <v>1406</v>
      </c>
    </row>
    <row r="4337" spans="2:10" x14ac:dyDescent="0.2">
      <c r="B4337" s="148" t="s">
        <v>13248</v>
      </c>
      <c r="C4337" s="149" t="s">
        <v>5420</v>
      </c>
      <c r="D4337" s="147" t="s">
        <v>915</v>
      </c>
      <c r="E4337" s="147" t="s">
        <v>549</v>
      </c>
      <c r="F4337" s="147" t="s">
        <v>21</v>
      </c>
      <c r="G4337" s="147" t="s">
        <v>15686</v>
      </c>
      <c r="H4337" s="246">
        <v>2958465</v>
      </c>
      <c r="I4337" s="246">
        <v>1</v>
      </c>
      <c r="J4337" s="147" t="s">
        <v>1406</v>
      </c>
    </row>
    <row r="4338" spans="2:10" x14ac:dyDescent="0.2">
      <c r="B4338" s="148" t="s">
        <v>13248</v>
      </c>
      <c r="C4338" s="149" t="s">
        <v>5421</v>
      </c>
      <c r="D4338" s="147" t="s">
        <v>915</v>
      </c>
      <c r="E4338" s="147" t="s">
        <v>549</v>
      </c>
      <c r="F4338" s="147" t="s">
        <v>21</v>
      </c>
      <c r="G4338" s="147" t="s">
        <v>15686</v>
      </c>
      <c r="H4338" s="246">
        <v>2958465</v>
      </c>
      <c r="I4338" s="246">
        <v>1</v>
      </c>
      <c r="J4338" s="147" t="s">
        <v>1406</v>
      </c>
    </row>
    <row r="4339" spans="2:10" x14ac:dyDescent="0.2">
      <c r="B4339" s="148" t="s">
        <v>13248</v>
      </c>
      <c r="C4339" s="149" t="s">
        <v>5422</v>
      </c>
      <c r="D4339" s="147" t="s">
        <v>915</v>
      </c>
      <c r="E4339" s="147" t="s">
        <v>549</v>
      </c>
      <c r="F4339" s="147" t="s">
        <v>21</v>
      </c>
      <c r="G4339" s="147" t="s">
        <v>15686</v>
      </c>
      <c r="H4339" s="246">
        <v>2958465</v>
      </c>
      <c r="I4339" s="246">
        <v>1</v>
      </c>
      <c r="J4339" s="147" t="s">
        <v>1406</v>
      </c>
    </row>
    <row r="4340" spans="2:10" x14ac:dyDescent="0.2">
      <c r="B4340" s="148" t="s">
        <v>13248</v>
      </c>
      <c r="C4340" s="149" t="s">
        <v>5423</v>
      </c>
      <c r="D4340" s="147" t="s">
        <v>915</v>
      </c>
      <c r="E4340" s="147" t="s">
        <v>549</v>
      </c>
      <c r="F4340" s="147" t="s">
        <v>21</v>
      </c>
      <c r="G4340" s="147" t="s">
        <v>15686</v>
      </c>
      <c r="H4340" s="246">
        <v>2958465</v>
      </c>
      <c r="I4340" s="246">
        <v>1</v>
      </c>
      <c r="J4340" s="147" t="s">
        <v>1406</v>
      </c>
    </row>
    <row r="4341" spans="2:10" x14ac:dyDescent="0.2">
      <c r="B4341" s="148" t="s">
        <v>13248</v>
      </c>
      <c r="C4341" s="149" t="s">
        <v>5424</v>
      </c>
      <c r="D4341" s="147" t="s">
        <v>915</v>
      </c>
      <c r="E4341" s="147" t="s">
        <v>549</v>
      </c>
      <c r="F4341" s="147" t="s">
        <v>21</v>
      </c>
      <c r="G4341" s="147" t="s">
        <v>15686</v>
      </c>
      <c r="H4341" s="246">
        <v>2958465</v>
      </c>
      <c r="I4341" s="246">
        <v>1</v>
      </c>
      <c r="J4341" s="147" t="s">
        <v>1406</v>
      </c>
    </row>
    <row r="4342" spans="2:10" x14ac:dyDescent="0.2">
      <c r="B4342" s="148" t="s">
        <v>13248</v>
      </c>
      <c r="C4342" s="149" t="s">
        <v>5425</v>
      </c>
      <c r="D4342" s="147" t="s">
        <v>915</v>
      </c>
      <c r="E4342" s="147" t="s">
        <v>549</v>
      </c>
      <c r="F4342" s="147" t="s">
        <v>21</v>
      </c>
      <c r="G4342" s="147" t="s">
        <v>15686</v>
      </c>
      <c r="H4342" s="246">
        <v>2958465</v>
      </c>
      <c r="I4342" s="246">
        <v>1</v>
      </c>
      <c r="J4342" s="147" t="s">
        <v>1406</v>
      </c>
    </row>
    <row r="4343" spans="2:10" x14ac:dyDescent="0.2">
      <c r="B4343" s="148" t="s">
        <v>13248</v>
      </c>
      <c r="C4343" s="149" t="s">
        <v>5426</v>
      </c>
      <c r="D4343" s="147" t="s">
        <v>915</v>
      </c>
      <c r="E4343" s="147" t="s">
        <v>549</v>
      </c>
      <c r="F4343" s="147" t="s">
        <v>21</v>
      </c>
      <c r="G4343" s="147" t="s">
        <v>15686</v>
      </c>
      <c r="H4343" s="246">
        <v>2958465</v>
      </c>
      <c r="I4343" s="246">
        <v>1</v>
      </c>
      <c r="J4343" s="147" t="s">
        <v>1406</v>
      </c>
    </row>
    <row r="4344" spans="2:10" x14ac:dyDescent="0.2">
      <c r="B4344" s="148" t="s">
        <v>13248</v>
      </c>
      <c r="C4344" s="149" t="s">
        <v>5427</v>
      </c>
      <c r="D4344" s="147" t="s">
        <v>915</v>
      </c>
      <c r="E4344" s="147" t="s">
        <v>549</v>
      </c>
      <c r="F4344" s="147" t="s">
        <v>21</v>
      </c>
      <c r="G4344" s="147" t="s">
        <v>15686</v>
      </c>
      <c r="H4344" s="246">
        <v>2958465</v>
      </c>
      <c r="I4344" s="246">
        <v>1</v>
      </c>
      <c r="J4344" s="147" t="s">
        <v>1406</v>
      </c>
    </row>
    <row r="4345" spans="2:10" x14ac:dyDescent="0.2">
      <c r="B4345" s="148" t="s">
        <v>13248</v>
      </c>
      <c r="C4345" s="149" t="s">
        <v>5428</v>
      </c>
      <c r="D4345" s="147" t="s">
        <v>915</v>
      </c>
      <c r="E4345" s="147" t="s">
        <v>549</v>
      </c>
      <c r="F4345" s="147" t="s">
        <v>21</v>
      </c>
      <c r="G4345" s="147" t="s">
        <v>15686</v>
      </c>
      <c r="H4345" s="246">
        <v>2958465</v>
      </c>
      <c r="I4345" s="246">
        <v>1</v>
      </c>
      <c r="J4345" s="147" t="s">
        <v>1406</v>
      </c>
    </row>
    <row r="4346" spans="2:10" x14ac:dyDescent="0.2">
      <c r="B4346" s="148" t="s">
        <v>13248</v>
      </c>
      <c r="C4346" s="149" t="s">
        <v>5429</v>
      </c>
      <c r="D4346" s="147" t="s">
        <v>915</v>
      </c>
      <c r="E4346" s="147" t="s">
        <v>549</v>
      </c>
      <c r="F4346" s="147" t="s">
        <v>21</v>
      </c>
      <c r="G4346" s="147" t="s">
        <v>15686</v>
      </c>
      <c r="H4346" s="246">
        <v>2958465</v>
      </c>
      <c r="I4346" s="246">
        <v>1</v>
      </c>
      <c r="J4346" s="147" t="s">
        <v>1406</v>
      </c>
    </row>
    <row r="4347" spans="2:10" x14ac:dyDescent="0.2">
      <c r="B4347" s="148" t="s">
        <v>13248</v>
      </c>
      <c r="C4347" s="149" t="s">
        <v>5432</v>
      </c>
      <c r="D4347" s="147" t="s">
        <v>915</v>
      </c>
      <c r="E4347" s="147" t="s">
        <v>549</v>
      </c>
      <c r="F4347" s="147" t="s">
        <v>21</v>
      </c>
      <c r="G4347" s="147" t="s">
        <v>15686</v>
      </c>
      <c r="H4347" s="246">
        <v>2958465</v>
      </c>
      <c r="I4347" s="246">
        <v>1</v>
      </c>
      <c r="J4347" s="147" t="s">
        <v>1406</v>
      </c>
    </row>
    <row r="4348" spans="2:10" x14ac:dyDescent="0.2">
      <c r="B4348" s="148" t="s">
        <v>13248</v>
      </c>
      <c r="C4348" s="149" t="s">
        <v>5419</v>
      </c>
      <c r="D4348" s="147" t="s">
        <v>915</v>
      </c>
      <c r="E4348" s="147" t="s">
        <v>549</v>
      </c>
      <c r="F4348" s="147" t="s">
        <v>21</v>
      </c>
      <c r="G4348" s="147" t="s">
        <v>15686</v>
      </c>
      <c r="H4348" s="246">
        <v>2958465</v>
      </c>
      <c r="I4348" s="246">
        <v>1</v>
      </c>
      <c r="J4348" s="147" t="s">
        <v>1406</v>
      </c>
    </row>
    <row r="4349" spans="2:10" x14ac:dyDescent="0.2">
      <c r="B4349" s="148" t="s">
        <v>13248</v>
      </c>
      <c r="C4349" s="149" t="s">
        <v>5431</v>
      </c>
      <c r="D4349" s="147" t="s">
        <v>915</v>
      </c>
      <c r="E4349" s="147" t="s">
        <v>549</v>
      </c>
      <c r="F4349" s="147" t="s">
        <v>21</v>
      </c>
      <c r="G4349" s="147" t="s">
        <v>15686</v>
      </c>
      <c r="H4349" s="246">
        <v>2958465</v>
      </c>
      <c r="I4349" s="246">
        <v>1</v>
      </c>
      <c r="J4349" s="147" t="s">
        <v>1406</v>
      </c>
    </row>
    <row r="4350" spans="2:10" x14ac:dyDescent="0.2">
      <c r="B4350" s="148" t="s">
        <v>13248</v>
      </c>
      <c r="C4350" s="149" t="s">
        <v>5430</v>
      </c>
      <c r="D4350" s="147" t="s">
        <v>915</v>
      </c>
      <c r="E4350" s="147" t="s">
        <v>549</v>
      </c>
      <c r="F4350" s="147" t="s">
        <v>21</v>
      </c>
      <c r="G4350" s="147" t="s">
        <v>15686</v>
      </c>
      <c r="H4350" s="246">
        <v>2958465</v>
      </c>
      <c r="I4350" s="246">
        <v>1</v>
      </c>
      <c r="J4350" s="147" t="s">
        <v>1406</v>
      </c>
    </row>
    <row r="4351" spans="2:10" x14ac:dyDescent="0.2">
      <c r="B4351" s="148" t="s">
        <v>13248</v>
      </c>
      <c r="C4351" s="149" t="s">
        <v>5416</v>
      </c>
      <c r="D4351" s="147" t="s">
        <v>915</v>
      </c>
      <c r="E4351" s="147" t="s">
        <v>549</v>
      </c>
      <c r="F4351" s="147" t="s">
        <v>21</v>
      </c>
      <c r="G4351" s="147" t="s">
        <v>15686</v>
      </c>
      <c r="H4351" s="246">
        <v>2958465</v>
      </c>
      <c r="I4351" s="246">
        <v>1</v>
      </c>
      <c r="J4351" s="147" t="s">
        <v>1406</v>
      </c>
    </row>
    <row r="4352" spans="2:10" x14ac:dyDescent="0.2">
      <c r="B4352" s="148" t="s">
        <v>13248</v>
      </c>
      <c r="C4352" s="149" t="s">
        <v>5415</v>
      </c>
      <c r="D4352" s="147" t="s">
        <v>915</v>
      </c>
      <c r="E4352" s="147" t="s">
        <v>549</v>
      </c>
      <c r="F4352" s="147" t="s">
        <v>21</v>
      </c>
      <c r="G4352" s="147" t="s">
        <v>15686</v>
      </c>
      <c r="H4352" s="246">
        <v>2958465</v>
      </c>
      <c r="I4352" s="246">
        <v>1</v>
      </c>
      <c r="J4352" s="147" t="s">
        <v>1406</v>
      </c>
    </row>
    <row r="4353" spans="2:10" x14ac:dyDescent="0.2">
      <c r="B4353" s="148" t="s">
        <v>13248</v>
      </c>
      <c r="C4353" s="149" t="s">
        <v>5418</v>
      </c>
      <c r="D4353" s="147" t="s">
        <v>915</v>
      </c>
      <c r="E4353" s="147" t="s">
        <v>549</v>
      </c>
      <c r="F4353" s="147" t="s">
        <v>21</v>
      </c>
      <c r="G4353" s="147" t="s">
        <v>15686</v>
      </c>
      <c r="H4353" s="246">
        <v>2958465</v>
      </c>
      <c r="I4353" s="246">
        <v>1</v>
      </c>
      <c r="J4353" s="147" t="s">
        <v>1406</v>
      </c>
    </row>
    <row r="4354" spans="2:10" x14ac:dyDescent="0.2">
      <c r="B4354" s="148" t="s">
        <v>13248</v>
      </c>
      <c r="C4354" s="149" t="s">
        <v>5417</v>
      </c>
      <c r="D4354" s="147" t="s">
        <v>915</v>
      </c>
      <c r="E4354" s="147" t="s">
        <v>549</v>
      </c>
      <c r="F4354" s="147" t="s">
        <v>21</v>
      </c>
      <c r="G4354" s="147" t="s">
        <v>15686</v>
      </c>
      <c r="H4354" s="246">
        <v>2958465</v>
      </c>
      <c r="I4354" s="246">
        <v>1</v>
      </c>
      <c r="J4354" s="147" t="s">
        <v>1406</v>
      </c>
    </row>
    <row r="4355" spans="2:10" x14ac:dyDescent="0.2">
      <c r="B4355" s="148" t="s">
        <v>13248</v>
      </c>
      <c r="C4355" s="149" t="s">
        <v>5438</v>
      </c>
      <c r="D4355" s="147" t="s">
        <v>915</v>
      </c>
      <c r="E4355" s="147" t="s">
        <v>550</v>
      </c>
      <c r="F4355" s="147" t="s">
        <v>21</v>
      </c>
      <c r="G4355" s="147" t="s">
        <v>15687</v>
      </c>
      <c r="H4355" s="246">
        <v>2958465</v>
      </c>
      <c r="I4355" s="246">
        <v>1</v>
      </c>
      <c r="J4355" s="147" t="s">
        <v>1406</v>
      </c>
    </row>
    <row r="4356" spans="2:10" x14ac:dyDescent="0.2">
      <c r="B4356" s="148" t="s">
        <v>13248</v>
      </c>
      <c r="C4356" s="149" t="s">
        <v>5439</v>
      </c>
      <c r="D4356" s="147" t="s">
        <v>915</v>
      </c>
      <c r="E4356" s="147" t="s">
        <v>550</v>
      </c>
      <c r="F4356" s="147" t="s">
        <v>21</v>
      </c>
      <c r="G4356" s="147" t="s">
        <v>15687</v>
      </c>
      <c r="H4356" s="246">
        <v>2958465</v>
      </c>
      <c r="I4356" s="246">
        <v>1</v>
      </c>
      <c r="J4356" s="147" t="s">
        <v>1406</v>
      </c>
    </row>
    <row r="4357" spans="2:10" x14ac:dyDescent="0.2">
      <c r="B4357" s="148" t="s">
        <v>13248</v>
      </c>
      <c r="C4357" s="149" t="s">
        <v>5440</v>
      </c>
      <c r="D4357" s="147" t="s">
        <v>915</v>
      </c>
      <c r="E4357" s="147" t="s">
        <v>550</v>
      </c>
      <c r="F4357" s="147" t="s">
        <v>21</v>
      </c>
      <c r="G4357" s="147" t="s">
        <v>15687</v>
      </c>
      <c r="H4357" s="246">
        <v>2958465</v>
      </c>
      <c r="I4357" s="246">
        <v>1</v>
      </c>
      <c r="J4357" s="147" t="s">
        <v>1406</v>
      </c>
    </row>
    <row r="4358" spans="2:10" x14ac:dyDescent="0.2">
      <c r="B4358" s="148" t="s">
        <v>13248</v>
      </c>
      <c r="C4358" s="149" t="s">
        <v>5441</v>
      </c>
      <c r="D4358" s="147" t="s">
        <v>915</v>
      </c>
      <c r="E4358" s="147" t="s">
        <v>550</v>
      </c>
      <c r="F4358" s="147" t="s">
        <v>21</v>
      </c>
      <c r="G4358" s="147" t="s">
        <v>15687</v>
      </c>
      <c r="H4358" s="246">
        <v>2958465</v>
      </c>
      <c r="I4358" s="246">
        <v>1</v>
      </c>
      <c r="J4358" s="147" t="s">
        <v>1406</v>
      </c>
    </row>
    <row r="4359" spans="2:10" x14ac:dyDescent="0.2">
      <c r="B4359" s="148" t="s">
        <v>13248</v>
      </c>
      <c r="C4359" s="149" t="s">
        <v>5442</v>
      </c>
      <c r="D4359" s="147" t="s">
        <v>915</v>
      </c>
      <c r="E4359" s="147" t="s">
        <v>550</v>
      </c>
      <c r="F4359" s="147" t="s">
        <v>21</v>
      </c>
      <c r="G4359" s="147" t="s">
        <v>15687</v>
      </c>
      <c r="H4359" s="246">
        <v>2958465</v>
      </c>
      <c r="I4359" s="246">
        <v>1</v>
      </c>
      <c r="J4359" s="147" t="s">
        <v>1406</v>
      </c>
    </row>
    <row r="4360" spans="2:10" x14ac:dyDescent="0.2">
      <c r="B4360" s="148" t="s">
        <v>13248</v>
      </c>
      <c r="C4360" s="149" t="s">
        <v>5443</v>
      </c>
      <c r="D4360" s="147" t="s">
        <v>915</v>
      </c>
      <c r="E4360" s="147" t="s">
        <v>550</v>
      </c>
      <c r="F4360" s="147" t="s">
        <v>21</v>
      </c>
      <c r="G4360" s="147" t="s">
        <v>15687</v>
      </c>
      <c r="H4360" s="246">
        <v>2958465</v>
      </c>
      <c r="I4360" s="246">
        <v>1</v>
      </c>
      <c r="J4360" s="147" t="s">
        <v>1406</v>
      </c>
    </row>
    <row r="4361" spans="2:10" x14ac:dyDescent="0.2">
      <c r="B4361" s="148" t="s">
        <v>13248</v>
      </c>
      <c r="C4361" s="149" t="s">
        <v>5444</v>
      </c>
      <c r="D4361" s="147" t="s">
        <v>915</v>
      </c>
      <c r="E4361" s="147" t="s">
        <v>550</v>
      </c>
      <c r="F4361" s="147" t="s">
        <v>21</v>
      </c>
      <c r="G4361" s="147" t="s">
        <v>15687</v>
      </c>
      <c r="H4361" s="246">
        <v>2958465</v>
      </c>
      <c r="I4361" s="246">
        <v>1</v>
      </c>
      <c r="J4361" s="147" t="s">
        <v>1406</v>
      </c>
    </row>
    <row r="4362" spans="2:10" x14ac:dyDescent="0.2">
      <c r="B4362" s="148" t="s">
        <v>13248</v>
      </c>
      <c r="C4362" s="149" t="s">
        <v>5445</v>
      </c>
      <c r="D4362" s="147" t="s">
        <v>915</v>
      </c>
      <c r="E4362" s="147" t="s">
        <v>550</v>
      </c>
      <c r="F4362" s="147" t="s">
        <v>21</v>
      </c>
      <c r="G4362" s="147" t="s">
        <v>15687</v>
      </c>
      <c r="H4362" s="246">
        <v>2958465</v>
      </c>
      <c r="I4362" s="246">
        <v>1</v>
      </c>
      <c r="J4362" s="147" t="s">
        <v>1406</v>
      </c>
    </row>
    <row r="4363" spans="2:10" x14ac:dyDescent="0.2">
      <c r="B4363" s="148" t="s">
        <v>13248</v>
      </c>
      <c r="C4363" s="149" t="s">
        <v>5446</v>
      </c>
      <c r="D4363" s="147" t="s">
        <v>915</v>
      </c>
      <c r="E4363" s="147" t="s">
        <v>550</v>
      </c>
      <c r="F4363" s="147" t="s">
        <v>21</v>
      </c>
      <c r="G4363" s="147" t="s">
        <v>15687</v>
      </c>
      <c r="H4363" s="246">
        <v>2958465</v>
      </c>
      <c r="I4363" s="246">
        <v>1</v>
      </c>
      <c r="J4363" s="147" t="s">
        <v>1406</v>
      </c>
    </row>
    <row r="4364" spans="2:10" x14ac:dyDescent="0.2">
      <c r="B4364" s="148" t="s">
        <v>13248</v>
      </c>
      <c r="C4364" s="149" t="s">
        <v>5447</v>
      </c>
      <c r="D4364" s="147" t="s">
        <v>915</v>
      </c>
      <c r="E4364" s="147" t="s">
        <v>550</v>
      </c>
      <c r="F4364" s="147" t="s">
        <v>21</v>
      </c>
      <c r="G4364" s="147" t="s">
        <v>15687</v>
      </c>
      <c r="H4364" s="246">
        <v>2958465</v>
      </c>
      <c r="I4364" s="246">
        <v>1</v>
      </c>
      <c r="J4364" s="147" t="s">
        <v>1406</v>
      </c>
    </row>
    <row r="4365" spans="2:10" x14ac:dyDescent="0.2">
      <c r="B4365" s="148" t="s">
        <v>13248</v>
      </c>
      <c r="C4365" s="149" t="s">
        <v>5450</v>
      </c>
      <c r="D4365" s="147" t="s">
        <v>915</v>
      </c>
      <c r="E4365" s="147" t="s">
        <v>550</v>
      </c>
      <c r="F4365" s="147" t="s">
        <v>21</v>
      </c>
      <c r="G4365" s="147" t="s">
        <v>15687</v>
      </c>
      <c r="H4365" s="246">
        <v>2958465</v>
      </c>
      <c r="I4365" s="246">
        <v>1</v>
      </c>
      <c r="J4365" s="147" t="s">
        <v>1406</v>
      </c>
    </row>
    <row r="4366" spans="2:10" x14ac:dyDescent="0.2">
      <c r="B4366" s="148" t="s">
        <v>13248</v>
      </c>
      <c r="C4366" s="149" t="s">
        <v>5437</v>
      </c>
      <c r="D4366" s="147" t="s">
        <v>915</v>
      </c>
      <c r="E4366" s="147" t="s">
        <v>550</v>
      </c>
      <c r="F4366" s="147" t="s">
        <v>21</v>
      </c>
      <c r="G4366" s="147" t="s">
        <v>15687</v>
      </c>
      <c r="H4366" s="246">
        <v>2958465</v>
      </c>
      <c r="I4366" s="246">
        <v>1</v>
      </c>
      <c r="J4366" s="147" t="s">
        <v>1406</v>
      </c>
    </row>
    <row r="4367" spans="2:10" x14ac:dyDescent="0.2">
      <c r="B4367" s="148" t="s">
        <v>13248</v>
      </c>
      <c r="C4367" s="149" t="s">
        <v>5449</v>
      </c>
      <c r="D4367" s="147" t="s">
        <v>915</v>
      </c>
      <c r="E4367" s="147" t="s">
        <v>550</v>
      </c>
      <c r="F4367" s="147" t="s">
        <v>21</v>
      </c>
      <c r="G4367" s="147" t="s">
        <v>15687</v>
      </c>
      <c r="H4367" s="246">
        <v>2958465</v>
      </c>
      <c r="I4367" s="246">
        <v>1</v>
      </c>
      <c r="J4367" s="147" t="s">
        <v>1406</v>
      </c>
    </row>
    <row r="4368" spans="2:10" x14ac:dyDescent="0.2">
      <c r="B4368" s="148" t="s">
        <v>13248</v>
      </c>
      <c r="C4368" s="149" t="s">
        <v>5448</v>
      </c>
      <c r="D4368" s="147" t="s">
        <v>915</v>
      </c>
      <c r="E4368" s="147" t="s">
        <v>550</v>
      </c>
      <c r="F4368" s="147" t="s">
        <v>21</v>
      </c>
      <c r="G4368" s="147" t="s">
        <v>15687</v>
      </c>
      <c r="H4368" s="246">
        <v>2958465</v>
      </c>
      <c r="I4368" s="246">
        <v>1</v>
      </c>
      <c r="J4368" s="147" t="s">
        <v>1406</v>
      </c>
    </row>
    <row r="4369" spans="2:10" x14ac:dyDescent="0.2">
      <c r="B4369" s="148" t="s">
        <v>13248</v>
      </c>
      <c r="C4369" s="149" t="s">
        <v>5434</v>
      </c>
      <c r="D4369" s="147" t="s">
        <v>915</v>
      </c>
      <c r="E4369" s="147" t="s">
        <v>550</v>
      </c>
      <c r="F4369" s="147" t="s">
        <v>21</v>
      </c>
      <c r="G4369" s="147" t="s">
        <v>15687</v>
      </c>
      <c r="H4369" s="246">
        <v>2958465</v>
      </c>
      <c r="I4369" s="246">
        <v>1</v>
      </c>
      <c r="J4369" s="147" t="s">
        <v>1406</v>
      </c>
    </row>
    <row r="4370" spans="2:10" x14ac:dyDescent="0.2">
      <c r="B4370" s="148" t="s">
        <v>13248</v>
      </c>
      <c r="C4370" s="149" t="s">
        <v>5433</v>
      </c>
      <c r="D4370" s="147" t="s">
        <v>915</v>
      </c>
      <c r="E4370" s="147" t="s">
        <v>550</v>
      </c>
      <c r="F4370" s="147" t="s">
        <v>21</v>
      </c>
      <c r="G4370" s="147" t="s">
        <v>15687</v>
      </c>
      <c r="H4370" s="246">
        <v>2958465</v>
      </c>
      <c r="I4370" s="246">
        <v>1</v>
      </c>
      <c r="J4370" s="147" t="s">
        <v>1406</v>
      </c>
    </row>
    <row r="4371" spans="2:10" x14ac:dyDescent="0.2">
      <c r="B4371" s="148" t="s">
        <v>13248</v>
      </c>
      <c r="C4371" s="149" t="s">
        <v>5436</v>
      </c>
      <c r="D4371" s="147" t="s">
        <v>915</v>
      </c>
      <c r="E4371" s="147" t="s">
        <v>550</v>
      </c>
      <c r="F4371" s="147" t="s">
        <v>21</v>
      </c>
      <c r="G4371" s="147" t="s">
        <v>15687</v>
      </c>
      <c r="H4371" s="246">
        <v>2958465</v>
      </c>
      <c r="I4371" s="246">
        <v>1</v>
      </c>
      <c r="J4371" s="147" t="s">
        <v>1406</v>
      </c>
    </row>
    <row r="4372" spans="2:10" x14ac:dyDescent="0.2">
      <c r="B4372" s="148" t="s">
        <v>13248</v>
      </c>
      <c r="C4372" s="149" t="s">
        <v>5435</v>
      </c>
      <c r="D4372" s="147" t="s">
        <v>915</v>
      </c>
      <c r="E4372" s="147" t="s">
        <v>550</v>
      </c>
      <c r="F4372" s="147" t="s">
        <v>21</v>
      </c>
      <c r="G4372" s="147" t="s">
        <v>15687</v>
      </c>
      <c r="H4372" s="246">
        <v>2958465</v>
      </c>
      <c r="I4372" s="246">
        <v>1</v>
      </c>
      <c r="J4372" s="147" t="s">
        <v>1406</v>
      </c>
    </row>
    <row r="4373" spans="2:10" x14ac:dyDescent="0.2">
      <c r="B4373" s="148" t="s">
        <v>13248</v>
      </c>
      <c r="C4373" s="149" t="s">
        <v>5456</v>
      </c>
      <c r="D4373" s="147" t="s">
        <v>915</v>
      </c>
      <c r="E4373" s="147" t="s">
        <v>551</v>
      </c>
      <c r="F4373" s="147" t="s">
        <v>21</v>
      </c>
      <c r="G4373" s="147" t="s">
        <v>15688</v>
      </c>
      <c r="H4373" s="246">
        <v>2958465</v>
      </c>
      <c r="I4373" s="246">
        <v>1</v>
      </c>
      <c r="J4373" s="147" t="s">
        <v>1406</v>
      </c>
    </row>
    <row r="4374" spans="2:10" x14ac:dyDescent="0.2">
      <c r="B4374" s="148" t="s">
        <v>13248</v>
      </c>
      <c r="C4374" s="149" t="s">
        <v>5457</v>
      </c>
      <c r="D4374" s="147" t="s">
        <v>915</v>
      </c>
      <c r="E4374" s="147" t="s">
        <v>551</v>
      </c>
      <c r="F4374" s="147" t="s">
        <v>21</v>
      </c>
      <c r="G4374" s="147" t="s">
        <v>15688</v>
      </c>
      <c r="H4374" s="246">
        <v>2958465</v>
      </c>
      <c r="I4374" s="246">
        <v>1</v>
      </c>
      <c r="J4374" s="147" t="s">
        <v>1406</v>
      </c>
    </row>
    <row r="4375" spans="2:10" x14ac:dyDescent="0.2">
      <c r="B4375" s="148" t="s">
        <v>13248</v>
      </c>
      <c r="C4375" s="149" t="s">
        <v>5458</v>
      </c>
      <c r="D4375" s="147" t="s">
        <v>915</v>
      </c>
      <c r="E4375" s="147" t="s">
        <v>551</v>
      </c>
      <c r="F4375" s="147" t="s">
        <v>21</v>
      </c>
      <c r="G4375" s="147" t="s">
        <v>15688</v>
      </c>
      <c r="H4375" s="246">
        <v>2958465</v>
      </c>
      <c r="I4375" s="246">
        <v>1</v>
      </c>
      <c r="J4375" s="147" t="s">
        <v>1406</v>
      </c>
    </row>
    <row r="4376" spans="2:10" x14ac:dyDescent="0.2">
      <c r="B4376" s="148" t="s">
        <v>13248</v>
      </c>
      <c r="C4376" s="149" t="s">
        <v>5459</v>
      </c>
      <c r="D4376" s="147" t="s">
        <v>915</v>
      </c>
      <c r="E4376" s="147" t="s">
        <v>551</v>
      </c>
      <c r="F4376" s="147" t="s">
        <v>21</v>
      </c>
      <c r="G4376" s="147" t="s">
        <v>15688</v>
      </c>
      <c r="H4376" s="246">
        <v>2958465</v>
      </c>
      <c r="I4376" s="246">
        <v>1</v>
      </c>
      <c r="J4376" s="147" t="s">
        <v>1406</v>
      </c>
    </row>
    <row r="4377" spans="2:10" x14ac:dyDescent="0.2">
      <c r="B4377" s="148" t="s">
        <v>13248</v>
      </c>
      <c r="C4377" s="149" t="s">
        <v>5460</v>
      </c>
      <c r="D4377" s="147" t="s">
        <v>915</v>
      </c>
      <c r="E4377" s="147" t="s">
        <v>551</v>
      </c>
      <c r="F4377" s="147" t="s">
        <v>21</v>
      </c>
      <c r="G4377" s="147" t="s">
        <v>15688</v>
      </c>
      <c r="H4377" s="246">
        <v>2958465</v>
      </c>
      <c r="I4377" s="246">
        <v>1</v>
      </c>
      <c r="J4377" s="147" t="s">
        <v>1406</v>
      </c>
    </row>
    <row r="4378" spans="2:10" x14ac:dyDescent="0.2">
      <c r="B4378" s="148" t="s">
        <v>13248</v>
      </c>
      <c r="C4378" s="149" t="s">
        <v>5461</v>
      </c>
      <c r="D4378" s="147" t="s">
        <v>915</v>
      </c>
      <c r="E4378" s="147" t="s">
        <v>551</v>
      </c>
      <c r="F4378" s="147" t="s">
        <v>21</v>
      </c>
      <c r="G4378" s="147" t="s">
        <v>15688</v>
      </c>
      <c r="H4378" s="246">
        <v>2958465</v>
      </c>
      <c r="I4378" s="246">
        <v>1</v>
      </c>
      <c r="J4378" s="147" t="s">
        <v>1406</v>
      </c>
    </row>
    <row r="4379" spans="2:10" x14ac:dyDescent="0.2">
      <c r="B4379" s="148" t="s">
        <v>13248</v>
      </c>
      <c r="C4379" s="149" t="s">
        <v>5462</v>
      </c>
      <c r="D4379" s="147" t="s">
        <v>915</v>
      </c>
      <c r="E4379" s="147" t="s">
        <v>551</v>
      </c>
      <c r="F4379" s="147" t="s">
        <v>21</v>
      </c>
      <c r="G4379" s="147" t="s">
        <v>15688</v>
      </c>
      <c r="H4379" s="246">
        <v>2958465</v>
      </c>
      <c r="I4379" s="246">
        <v>1</v>
      </c>
      <c r="J4379" s="147" t="s">
        <v>1406</v>
      </c>
    </row>
    <row r="4380" spans="2:10" x14ac:dyDescent="0.2">
      <c r="B4380" s="148" t="s">
        <v>13248</v>
      </c>
      <c r="C4380" s="149" t="s">
        <v>5463</v>
      </c>
      <c r="D4380" s="147" t="s">
        <v>915</v>
      </c>
      <c r="E4380" s="147" t="s">
        <v>551</v>
      </c>
      <c r="F4380" s="147" t="s">
        <v>21</v>
      </c>
      <c r="G4380" s="147" t="s">
        <v>15688</v>
      </c>
      <c r="H4380" s="246">
        <v>2958465</v>
      </c>
      <c r="I4380" s="246">
        <v>1</v>
      </c>
      <c r="J4380" s="147" t="s">
        <v>1406</v>
      </c>
    </row>
    <row r="4381" spans="2:10" x14ac:dyDescent="0.2">
      <c r="B4381" s="148" t="s">
        <v>13248</v>
      </c>
      <c r="C4381" s="149" t="s">
        <v>5464</v>
      </c>
      <c r="D4381" s="147" t="s">
        <v>915</v>
      </c>
      <c r="E4381" s="147" t="s">
        <v>551</v>
      </c>
      <c r="F4381" s="147" t="s">
        <v>21</v>
      </c>
      <c r="G4381" s="147" t="s">
        <v>15688</v>
      </c>
      <c r="H4381" s="246">
        <v>2958465</v>
      </c>
      <c r="I4381" s="246">
        <v>1</v>
      </c>
      <c r="J4381" s="147" t="s">
        <v>1406</v>
      </c>
    </row>
    <row r="4382" spans="2:10" x14ac:dyDescent="0.2">
      <c r="B4382" s="148" t="s">
        <v>13248</v>
      </c>
      <c r="C4382" s="149" t="s">
        <v>5465</v>
      </c>
      <c r="D4382" s="147" t="s">
        <v>915</v>
      </c>
      <c r="E4382" s="147" t="s">
        <v>551</v>
      </c>
      <c r="F4382" s="147" t="s">
        <v>21</v>
      </c>
      <c r="G4382" s="147" t="s">
        <v>15688</v>
      </c>
      <c r="H4382" s="246">
        <v>2958465</v>
      </c>
      <c r="I4382" s="246">
        <v>1</v>
      </c>
      <c r="J4382" s="147" t="s">
        <v>1406</v>
      </c>
    </row>
    <row r="4383" spans="2:10" x14ac:dyDescent="0.2">
      <c r="B4383" s="148" t="s">
        <v>13248</v>
      </c>
      <c r="C4383" s="149" t="s">
        <v>5468</v>
      </c>
      <c r="D4383" s="147" t="s">
        <v>915</v>
      </c>
      <c r="E4383" s="147" t="s">
        <v>551</v>
      </c>
      <c r="F4383" s="147" t="s">
        <v>21</v>
      </c>
      <c r="G4383" s="147" t="s">
        <v>15688</v>
      </c>
      <c r="H4383" s="246">
        <v>2958465</v>
      </c>
      <c r="I4383" s="246">
        <v>1</v>
      </c>
      <c r="J4383" s="147" t="s">
        <v>1406</v>
      </c>
    </row>
    <row r="4384" spans="2:10" x14ac:dyDescent="0.2">
      <c r="B4384" s="148" t="s">
        <v>13248</v>
      </c>
      <c r="C4384" s="149" t="s">
        <v>5455</v>
      </c>
      <c r="D4384" s="147" t="s">
        <v>915</v>
      </c>
      <c r="E4384" s="147" t="s">
        <v>551</v>
      </c>
      <c r="F4384" s="147" t="s">
        <v>21</v>
      </c>
      <c r="G4384" s="147" t="s">
        <v>15688</v>
      </c>
      <c r="H4384" s="246">
        <v>2958465</v>
      </c>
      <c r="I4384" s="246">
        <v>1</v>
      </c>
      <c r="J4384" s="147" t="s">
        <v>1406</v>
      </c>
    </row>
    <row r="4385" spans="2:10" x14ac:dyDescent="0.2">
      <c r="B4385" s="148" t="s">
        <v>13248</v>
      </c>
      <c r="C4385" s="149" t="s">
        <v>5467</v>
      </c>
      <c r="D4385" s="147" t="s">
        <v>915</v>
      </c>
      <c r="E4385" s="147" t="s">
        <v>551</v>
      </c>
      <c r="F4385" s="147" t="s">
        <v>21</v>
      </c>
      <c r="G4385" s="147" t="s">
        <v>15688</v>
      </c>
      <c r="H4385" s="246">
        <v>2958465</v>
      </c>
      <c r="I4385" s="246">
        <v>1</v>
      </c>
      <c r="J4385" s="147" t="s">
        <v>1406</v>
      </c>
    </row>
    <row r="4386" spans="2:10" x14ac:dyDescent="0.2">
      <c r="B4386" s="148" t="s">
        <v>13248</v>
      </c>
      <c r="C4386" s="149" t="s">
        <v>5466</v>
      </c>
      <c r="D4386" s="147" t="s">
        <v>915</v>
      </c>
      <c r="E4386" s="147" t="s">
        <v>551</v>
      </c>
      <c r="F4386" s="147" t="s">
        <v>21</v>
      </c>
      <c r="G4386" s="147" t="s">
        <v>15688</v>
      </c>
      <c r="H4386" s="246">
        <v>2958465</v>
      </c>
      <c r="I4386" s="246">
        <v>1</v>
      </c>
      <c r="J4386" s="147" t="s">
        <v>1406</v>
      </c>
    </row>
    <row r="4387" spans="2:10" x14ac:dyDescent="0.2">
      <c r="B4387" s="148" t="s">
        <v>13248</v>
      </c>
      <c r="C4387" s="149" t="s">
        <v>5452</v>
      </c>
      <c r="D4387" s="147" t="s">
        <v>915</v>
      </c>
      <c r="E4387" s="147" t="s">
        <v>551</v>
      </c>
      <c r="F4387" s="147" t="s">
        <v>21</v>
      </c>
      <c r="G4387" s="147" t="s">
        <v>15688</v>
      </c>
      <c r="H4387" s="246">
        <v>2958465</v>
      </c>
      <c r="I4387" s="246">
        <v>1</v>
      </c>
      <c r="J4387" s="147" t="s">
        <v>1406</v>
      </c>
    </row>
    <row r="4388" spans="2:10" x14ac:dyDescent="0.2">
      <c r="B4388" s="148" t="s">
        <v>13248</v>
      </c>
      <c r="C4388" s="149" t="s">
        <v>5451</v>
      </c>
      <c r="D4388" s="147" t="s">
        <v>915</v>
      </c>
      <c r="E4388" s="147" t="s">
        <v>551</v>
      </c>
      <c r="F4388" s="147" t="s">
        <v>21</v>
      </c>
      <c r="G4388" s="147" t="s">
        <v>15688</v>
      </c>
      <c r="H4388" s="246">
        <v>2958465</v>
      </c>
      <c r="I4388" s="246">
        <v>1</v>
      </c>
      <c r="J4388" s="147" t="s">
        <v>1406</v>
      </c>
    </row>
    <row r="4389" spans="2:10" x14ac:dyDescent="0.2">
      <c r="B4389" s="148" t="s">
        <v>13248</v>
      </c>
      <c r="C4389" s="149" t="s">
        <v>5454</v>
      </c>
      <c r="D4389" s="147" t="s">
        <v>915</v>
      </c>
      <c r="E4389" s="147" t="s">
        <v>551</v>
      </c>
      <c r="F4389" s="147" t="s">
        <v>21</v>
      </c>
      <c r="G4389" s="147" t="s">
        <v>15688</v>
      </c>
      <c r="H4389" s="246">
        <v>2958465</v>
      </c>
      <c r="I4389" s="246">
        <v>1</v>
      </c>
      <c r="J4389" s="147" t="s">
        <v>1406</v>
      </c>
    </row>
    <row r="4390" spans="2:10" x14ac:dyDescent="0.2">
      <c r="B4390" s="148" t="s">
        <v>13248</v>
      </c>
      <c r="C4390" s="149" t="s">
        <v>5453</v>
      </c>
      <c r="D4390" s="147" t="s">
        <v>915</v>
      </c>
      <c r="E4390" s="147" t="s">
        <v>551</v>
      </c>
      <c r="F4390" s="147" t="s">
        <v>21</v>
      </c>
      <c r="G4390" s="147" t="s">
        <v>15688</v>
      </c>
      <c r="H4390" s="246">
        <v>2958465</v>
      </c>
      <c r="I4390" s="246">
        <v>1</v>
      </c>
      <c r="J4390" s="147" t="s">
        <v>1406</v>
      </c>
    </row>
    <row r="4391" spans="2:10" x14ac:dyDescent="0.2">
      <c r="B4391" s="148" t="s">
        <v>13248</v>
      </c>
      <c r="C4391" s="149" t="s">
        <v>5474</v>
      </c>
      <c r="D4391" s="147" t="s">
        <v>915</v>
      </c>
      <c r="E4391" s="147" t="s">
        <v>552</v>
      </c>
      <c r="F4391" s="147" t="s">
        <v>21</v>
      </c>
      <c r="G4391" s="147" t="s">
        <v>15689</v>
      </c>
      <c r="H4391" s="246">
        <v>2958465</v>
      </c>
      <c r="I4391" s="246">
        <v>1</v>
      </c>
      <c r="J4391" s="147" t="s">
        <v>1406</v>
      </c>
    </row>
    <row r="4392" spans="2:10" x14ac:dyDescent="0.2">
      <c r="B4392" s="148" t="s">
        <v>13248</v>
      </c>
      <c r="C4392" s="149" t="s">
        <v>5475</v>
      </c>
      <c r="D4392" s="147" t="s">
        <v>915</v>
      </c>
      <c r="E4392" s="147" t="s">
        <v>552</v>
      </c>
      <c r="F4392" s="147" t="s">
        <v>21</v>
      </c>
      <c r="G4392" s="147" t="s">
        <v>15689</v>
      </c>
      <c r="H4392" s="246">
        <v>2958465</v>
      </c>
      <c r="I4392" s="246">
        <v>1</v>
      </c>
      <c r="J4392" s="147" t="s">
        <v>1406</v>
      </c>
    </row>
    <row r="4393" spans="2:10" x14ac:dyDescent="0.2">
      <c r="B4393" s="148" t="s">
        <v>13248</v>
      </c>
      <c r="C4393" s="149" t="s">
        <v>5476</v>
      </c>
      <c r="D4393" s="147" t="s">
        <v>915</v>
      </c>
      <c r="E4393" s="147" t="s">
        <v>552</v>
      </c>
      <c r="F4393" s="147" t="s">
        <v>21</v>
      </c>
      <c r="G4393" s="147" t="s">
        <v>15689</v>
      </c>
      <c r="H4393" s="246">
        <v>2958465</v>
      </c>
      <c r="I4393" s="246">
        <v>1</v>
      </c>
      <c r="J4393" s="147" t="s">
        <v>1406</v>
      </c>
    </row>
    <row r="4394" spans="2:10" x14ac:dyDescent="0.2">
      <c r="B4394" s="148" t="s">
        <v>13248</v>
      </c>
      <c r="C4394" s="149" t="s">
        <v>5477</v>
      </c>
      <c r="D4394" s="147" t="s">
        <v>915</v>
      </c>
      <c r="E4394" s="147" t="s">
        <v>552</v>
      </c>
      <c r="F4394" s="147" t="s">
        <v>21</v>
      </c>
      <c r="G4394" s="147" t="s">
        <v>15689</v>
      </c>
      <c r="H4394" s="246">
        <v>2958465</v>
      </c>
      <c r="I4394" s="246">
        <v>1</v>
      </c>
      <c r="J4394" s="147" t="s">
        <v>1406</v>
      </c>
    </row>
    <row r="4395" spans="2:10" x14ac:dyDescent="0.2">
      <c r="B4395" s="148" t="s">
        <v>13248</v>
      </c>
      <c r="C4395" s="149" t="s">
        <v>5478</v>
      </c>
      <c r="D4395" s="147" t="s">
        <v>915</v>
      </c>
      <c r="E4395" s="147" t="s">
        <v>552</v>
      </c>
      <c r="F4395" s="147" t="s">
        <v>21</v>
      </c>
      <c r="G4395" s="147" t="s">
        <v>15689</v>
      </c>
      <c r="H4395" s="246">
        <v>2958465</v>
      </c>
      <c r="I4395" s="246">
        <v>1</v>
      </c>
      <c r="J4395" s="147" t="s">
        <v>1406</v>
      </c>
    </row>
    <row r="4396" spans="2:10" x14ac:dyDescent="0.2">
      <c r="B4396" s="148" t="s">
        <v>13248</v>
      </c>
      <c r="C4396" s="149" t="s">
        <v>5479</v>
      </c>
      <c r="D4396" s="147" t="s">
        <v>915</v>
      </c>
      <c r="E4396" s="147" t="s">
        <v>552</v>
      </c>
      <c r="F4396" s="147" t="s">
        <v>21</v>
      </c>
      <c r="G4396" s="147" t="s">
        <v>15689</v>
      </c>
      <c r="H4396" s="246">
        <v>2958465</v>
      </c>
      <c r="I4396" s="246">
        <v>1</v>
      </c>
      <c r="J4396" s="147" t="s">
        <v>1406</v>
      </c>
    </row>
    <row r="4397" spans="2:10" x14ac:dyDescent="0.2">
      <c r="B4397" s="148" t="s">
        <v>13248</v>
      </c>
      <c r="C4397" s="149" t="s">
        <v>5480</v>
      </c>
      <c r="D4397" s="147" t="s">
        <v>915</v>
      </c>
      <c r="E4397" s="147" t="s">
        <v>552</v>
      </c>
      <c r="F4397" s="147" t="s">
        <v>21</v>
      </c>
      <c r="G4397" s="147" t="s">
        <v>15689</v>
      </c>
      <c r="H4397" s="246">
        <v>2958465</v>
      </c>
      <c r="I4397" s="246">
        <v>1</v>
      </c>
      <c r="J4397" s="147" t="s">
        <v>1406</v>
      </c>
    </row>
    <row r="4398" spans="2:10" x14ac:dyDescent="0.2">
      <c r="B4398" s="148" t="s">
        <v>13248</v>
      </c>
      <c r="C4398" s="149" t="s">
        <v>14090</v>
      </c>
      <c r="D4398" s="147" t="s">
        <v>915</v>
      </c>
      <c r="E4398" s="147" t="s">
        <v>552</v>
      </c>
      <c r="F4398" s="147" t="s">
        <v>21</v>
      </c>
      <c r="G4398" s="147" t="s">
        <v>15689</v>
      </c>
      <c r="H4398" s="246">
        <v>2958465</v>
      </c>
      <c r="I4398" s="246">
        <v>42005</v>
      </c>
      <c r="J4398" s="147" t="s">
        <v>1406</v>
      </c>
    </row>
    <row r="4399" spans="2:10" x14ac:dyDescent="0.2">
      <c r="B4399" s="148" t="s">
        <v>13248</v>
      </c>
      <c r="C4399" s="149" t="s">
        <v>14091</v>
      </c>
      <c r="D4399" s="147" t="s">
        <v>915</v>
      </c>
      <c r="E4399" s="147" t="s">
        <v>552</v>
      </c>
      <c r="F4399" s="147" t="s">
        <v>21</v>
      </c>
      <c r="G4399" s="147" t="s">
        <v>15689</v>
      </c>
      <c r="H4399" s="246">
        <v>42369</v>
      </c>
      <c r="I4399" s="246">
        <v>42005</v>
      </c>
      <c r="J4399" s="147" t="s">
        <v>1406</v>
      </c>
    </row>
    <row r="4400" spans="2:10" x14ac:dyDescent="0.2">
      <c r="B4400" s="148" t="s">
        <v>13248</v>
      </c>
      <c r="C4400" s="149" t="s">
        <v>14091</v>
      </c>
      <c r="D4400" s="147" t="s">
        <v>915</v>
      </c>
      <c r="E4400" s="147" t="s">
        <v>552</v>
      </c>
      <c r="F4400" s="147" t="s">
        <v>21</v>
      </c>
      <c r="G4400" s="147" t="s">
        <v>15689</v>
      </c>
      <c r="H4400" s="246">
        <v>2958465</v>
      </c>
      <c r="I4400" s="246">
        <v>42370</v>
      </c>
      <c r="J4400" s="147" t="s">
        <v>1406</v>
      </c>
    </row>
    <row r="4401" spans="2:10" x14ac:dyDescent="0.2">
      <c r="B4401" s="148" t="s">
        <v>13248</v>
      </c>
      <c r="C4401" s="149" t="s">
        <v>5481</v>
      </c>
      <c r="D4401" s="147" t="s">
        <v>915</v>
      </c>
      <c r="E4401" s="147" t="s">
        <v>552</v>
      </c>
      <c r="F4401" s="147" t="s">
        <v>21</v>
      </c>
      <c r="G4401" s="147" t="s">
        <v>15689</v>
      </c>
      <c r="H4401" s="246">
        <v>2958465</v>
      </c>
      <c r="I4401" s="246">
        <v>1</v>
      </c>
      <c r="J4401" s="147" t="s">
        <v>1406</v>
      </c>
    </row>
    <row r="4402" spans="2:10" x14ac:dyDescent="0.2">
      <c r="B4402" s="148" t="s">
        <v>13248</v>
      </c>
      <c r="C4402" s="149" t="s">
        <v>5482</v>
      </c>
      <c r="D4402" s="147" t="s">
        <v>915</v>
      </c>
      <c r="E4402" s="147" t="s">
        <v>552</v>
      </c>
      <c r="F4402" s="147" t="s">
        <v>21</v>
      </c>
      <c r="G4402" s="147" t="s">
        <v>15689</v>
      </c>
      <c r="H4402" s="246">
        <v>2958465</v>
      </c>
      <c r="I4402" s="246">
        <v>1</v>
      </c>
      <c r="J4402" s="147" t="s">
        <v>1406</v>
      </c>
    </row>
    <row r="4403" spans="2:10" x14ac:dyDescent="0.2">
      <c r="B4403" s="148" t="s">
        <v>13248</v>
      </c>
      <c r="C4403" s="149" t="s">
        <v>5483</v>
      </c>
      <c r="D4403" s="147" t="s">
        <v>915</v>
      </c>
      <c r="E4403" s="147" t="s">
        <v>552</v>
      </c>
      <c r="F4403" s="147" t="s">
        <v>21</v>
      </c>
      <c r="G4403" s="147" t="s">
        <v>15689</v>
      </c>
      <c r="H4403" s="246">
        <v>2958465</v>
      </c>
      <c r="I4403" s="246">
        <v>1</v>
      </c>
      <c r="J4403" s="147" t="s">
        <v>1406</v>
      </c>
    </row>
    <row r="4404" spans="2:10" x14ac:dyDescent="0.2">
      <c r="B4404" s="148" t="s">
        <v>13248</v>
      </c>
      <c r="C4404" s="149" t="s">
        <v>5486</v>
      </c>
      <c r="D4404" s="147" t="s">
        <v>915</v>
      </c>
      <c r="E4404" s="147" t="s">
        <v>552</v>
      </c>
      <c r="F4404" s="147" t="s">
        <v>21</v>
      </c>
      <c r="G4404" s="147" t="s">
        <v>15689</v>
      </c>
      <c r="H4404" s="246">
        <v>2958465</v>
      </c>
      <c r="I4404" s="246">
        <v>1</v>
      </c>
      <c r="J4404" s="147" t="s">
        <v>1406</v>
      </c>
    </row>
    <row r="4405" spans="2:10" x14ac:dyDescent="0.2">
      <c r="B4405" s="148" t="s">
        <v>13248</v>
      </c>
      <c r="C4405" s="149" t="s">
        <v>5473</v>
      </c>
      <c r="D4405" s="147" t="s">
        <v>915</v>
      </c>
      <c r="E4405" s="147" t="s">
        <v>552</v>
      </c>
      <c r="F4405" s="147" t="s">
        <v>21</v>
      </c>
      <c r="G4405" s="147" t="s">
        <v>15689</v>
      </c>
      <c r="H4405" s="246">
        <v>2958465</v>
      </c>
      <c r="I4405" s="246">
        <v>1</v>
      </c>
      <c r="J4405" s="147" t="s">
        <v>1406</v>
      </c>
    </row>
    <row r="4406" spans="2:10" x14ac:dyDescent="0.2">
      <c r="B4406" s="148" t="s">
        <v>13248</v>
      </c>
      <c r="C4406" s="149" t="s">
        <v>5485</v>
      </c>
      <c r="D4406" s="147" t="s">
        <v>915</v>
      </c>
      <c r="E4406" s="147" t="s">
        <v>552</v>
      </c>
      <c r="F4406" s="147" t="s">
        <v>21</v>
      </c>
      <c r="G4406" s="147" t="s">
        <v>15689</v>
      </c>
      <c r="H4406" s="246">
        <v>2958465</v>
      </c>
      <c r="I4406" s="246">
        <v>1</v>
      </c>
      <c r="J4406" s="147" t="s">
        <v>1406</v>
      </c>
    </row>
    <row r="4407" spans="2:10" x14ac:dyDescent="0.2">
      <c r="B4407" s="148" t="s">
        <v>13248</v>
      </c>
      <c r="C4407" s="149" t="s">
        <v>5484</v>
      </c>
      <c r="D4407" s="147" t="s">
        <v>915</v>
      </c>
      <c r="E4407" s="147" t="s">
        <v>552</v>
      </c>
      <c r="F4407" s="147" t="s">
        <v>21</v>
      </c>
      <c r="G4407" s="147" t="s">
        <v>15689</v>
      </c>
      <c r="H4407" s="246">
        <v>2958465</v>
      </c>
      <c r="I4407" s="246">
        <v>1</v>
      </c>
      <c r="J4407" s="147" t="s">
        <v>1406</v>
      </c>
    </row>
    <row r="4408" spans="2:10" x14ac:dyDescent="0.2">
      <c r="B4408" s="148" t="s">
        <v>13248</v>
      </c>
      <c r="C4408" s="149" t="s">
        <v>5470</v>
      </c>
      <c r="D4408" s="147" t="s">
        <v>915</v>
      </c>
      <c r="E4408" s="147" t="s">
        <v>552</v>
      </c>
      <c r="F4408" s="147" t="s">
        <v>21</v>
      </c>
      <c r="G4408" s="147" t="s">
        <v>15689</v>
      </c>
      <c r="H4408" s="246">
        <v>2958465</v>
      </c>
      <c r="I4408" s="246">
        <v>1</v>
      </c>
      <c r="J4408" s="147" t="s">
        <v>1406</v>
      </c>
    </row>
    <row r="4409" spans="2:10" x14ac:dyDescent="0.2">
      <c r="B4409" s="148" t="s">
        <v>13248</v>
      </c>
      <c r="C4409" s="149" t="s">
        <v>5469</v>
      </c>
      <c r="D4409" s="147" t="s">
        <v>915</v>
      </c>
      <c r="E4409" s="147" t="s">
        <v>552</v>
      </c>
      <c r="F4409" s="147" t="s">
        <v>21</v>
      </c>
      <c r="G4409" s="147" t="s">
        <v>15689</v>
      </c>
      <c r="H4409" s="246">
        <v>2958465</v>
      </c>
      <c r="I4409" s="246">
        <v>1</v>
      </c>
      <c r="J4409" s="147" t="s">
        <v>1406</v>
      </c>
    </row>
    <row r="4410" spans="2:10" x14ac:dyDescent="0.2">
      <c r="B4410" s="148" t="s">
        <v>13248</v>
      </c>
      <c r="C4410" s="149" t="s">
        <v>5472</v>
      </c>
      <c r="D4410" s="147" t="s">
        <v>915</v>
      </c>
      <c r="E4410" s="147" t="s">
        <v>552</v>
      </c>
      <c r="F4410" s="147" t="s">
        <v>21</v>
      </c>
      <c r="G4410" s="147" t="s">
        <v>15689</v>
      </c>
      <c r="H4410" s="246">
        <v>2958465</v>
      </c>
      <c r="I4410" s="246">
        <v>1</v>
      </c>
      <c r="J4410" s="147" t="s">
        <v>1406</v>
      </c>
    </row>
    <row r="4411" spans="2:10" x14ac:dyDescent="0.2">
      <c r="B4411" s="148" t="s">
        <v>13248</v>
      </c>
      <c r="C4411" s="149" t="s">
        <v>5471</v>
      </c>
      <c r="D4411" s="147" t="s">
        <v>915</v>
      </c>
      <c r="E4411" s="147" t="s">
        <v>552</v>
      </c>
      <c r="F4411" s="147" t="s">
        <v>21</v>
      </c>
      <c r="G4411" s="147" t="s">
        <v>15689</v>
      </c>
      <c r="H4411" s="246">
        <v>2958465</v>
      </c>
      <c r="I4411" s="246">
        <v>1</v>
      </c>
      <c r="J4411" s="147" t="s">
        <v>1406</v>
      </c>
    </row>
    <row r="4412" spans="2:10" x14ac:dyDescent="0.2">
      <c r="B4412" s="148" t="s">
        <v>13248</v>
      </c>
      <c r="C4412" s="149" t="s">
        <v>5492</v>
      </c>
      <c r="D4412" s="147" t="s">
        <v>915</v>
      </c>
      <c r="E4412" s="147" t="s">
        <v>553</v>
      </c>
      <c r="F4412" s="147" t="s">
        <v>21</v>
      </c>
      <c r="G4412" s="147" t="s">
        <v>15690</v>
      </c>
      <c r="H4412" s="246">
        <v>2958465</v>
      </c>
      <c r="I4412" s="246">
        <v>1</v>
      </c>
      <c r="J4412" s="147" t="s">
        <v>1406</v>
      </c>
    </row>
    <row r="4413" spans="2:10" x14ac:dyDescent="0.2">
      <c r="B4413" s="148" t="s">
        <v>13248</v>
      </c>
      <c r="C4413" s="149" t="s">
        <v>5493</v>
      </c>
      <c r="D4413" s="147" t="s">
        <v>915</v>
      </c>
      <c r="E4413" s="147" t="s">
        <v>553</v>
      </c>
      <c r="F4413" s="147" t="s">
        <v>21</v>
      </c>
      <c r="G4413" s="147" t="s">
        <v>15690</v>
      </c>
      <c r="H4413" s="246">
        <v>2958465</v>
      </c>
      <c r="I4413" s="246">
        <v>1</v>
      </c>
      <c r="J4413" s="147" t="s">
        <v>1406</v>
      </c>
    </row>
    <row r="4414" spans="2:10" x14ac:dyDescent="0.2">
      <c r="B4414" s="148" t="s">
        <v>13248</v>
      </c>
      <c r="C4414" s="149" t="s">
        <v>5494</v>
      </c>
      <c r="D4414" s="147" t="s">
        <v>915</v>
      </c>
      <c r="E4414" s="147" t="s">
        <v>553</v>
      </c>
      <c r="F4414" s="147" t="s">
        <v>21</v>
      </c>
      <c r="G4414" s="147" t="s">
        <v>15690</v>
      </c>
      <c r="H4414" s="246">
        <v>2958465</v>
      </c>
      <c r="I4414" s="246">
        <v>1</v>
      </c>
      <c r="J4414" s="147" t="s">
        <v>1406</v>
      </c>
    </row>
    <row r="4415" spans="2:10" x14ac:dyDescent="0.2">
      <c r="B4415" s="148" t="s">
        <v>13248</v>
      </c>
      <c r="C4415" s="149" t="s">
        <v>5495</v>
      </c>
      <c r="D4415" s="147" t="s">
        <v>915</v>
      </c>
      <c r="E4415" s="147" t="s">
        <v>553</v>
      </c>
      <c r="F4415" s="147" t="s">
        <v>21</v>
      </c>
      <c r="G4415" s="147" t="s">
        <v>15690</v>
      </c>
      <c r="H4415" s="246">
        <v>2958465</v>
      </c>
      <c r="I4415" s="246">
        <v>1</v>
      </c>
      <c r="J4415" s="147" t="s">
        <v>1406</v>
      </c>
    </row>
    <row r="4416" spans="2:10" x14ac:dyDescent="0.2">
      <c r="B4416" s="148" t="s">
        <v>13248</v>
      </c>
      <c r="C4416" s="149" t="s">
        <v>5496</v>
      </c>
      <c r="D4416" s="147" t="s">
        <v>915</v>
      </c>
      <c r="E4416" s="147" t="s">
        <v>553</v>
      </c>
      <c r="F4416" s="147" t="s">
        <v>21</v>
      </c>
      <c r="G4416" s="147" t="s">
        <v>15690</v>
      </c>
      <c r="H4416" s="246">
        <v>2958465</v>
      </c>
      <c r="I4416" s="246">
        <v>1</v>
      </c>
      <c r="J4416" s="147" t="s">
        <v>1406</v>
      </c>
    </row>
    <row r="4417" spans="2:10" x14ac:dyDescent="0.2">
      <c r="B4417" s="148" t="s">
        <v>13248</v>
      </c>
      <c r="C4417" s="149" t="s">
        <v>5497</v>
      </c>
      <c r="D4417" s="147" t="s">
        <v>915</v>
      </c>
      <c r="E4417" s="147" t="s">
        <v>553</v>
      </c>
      <c r="F4417" s="147" t="s">
        <v>21</v>
      </c>
      <c r="G4417" s="147" t="s">
        <v>15690</v>
      </c>
      <c r="H4417" s="246">
        <v>2958465</v>
      </c>
      <c r="I4417" s="246">
        <v>1</v>
      </c>
      <c r="J4417" s="147" t="s">
        <v>1406</v>
      </c>
    </row>
    <row r="4418" spans="2:10" x14ac:dyDescent="0.2">
      <c r="B4418" s="148" t="s">
        <v>13248</v>
      </c>
      <c r="C4418" s="149" t="s">
        <v>5498</v>
      </c>
      <c r="D4418" s="147" t="s">
        <v>915</v>
      </c>
      <c r="E4418" s="147" t="s">
        <v>553</v>
      </c>
      <c r="F4418" s="147" t="s">
        <v>21</v>
      </c>
      <c r="G4418" s="147" t="s">
        <v>15690</v>
      </c>
      <c r="H4418" s="246">
        <v>2958465</v>
      </c>
      <c r="I4418" s="246">
        <v>1</v>
      </c>
      <c r="J4418" s="147" t="s">
        <v>1406</v>
      </c>
    </row>
    <row r="4419" spans="2:10" x14ac:dyDescent="0.2">
      <c r="B4419" s="148" t="s">
        <v>13248</v>
      </c>
      <c r="C4419" s="149" t="s">
        <v>5501</v>
      </c>
      <c r="D4419" s="147" t="s">
        <v>915</v>
      </c>
      <c r="E4419" s="147" t="s">
        <v>553</v>
      </c>
      <c r="F4419" s="147" t="s">
        <v>21</v>
      </c>
      <c r="G4419" s="147" t="s">
        <v>15690</v>
      </c>
      <c r="H4419" s="246">
        <v>2958465</v>
      </c>
      <c r="I4419" s="246">
        <v>41640</v>
      </c>
      <c r="J4419" s="147" t="s">
        <v>1406</v>
      </c>
    </row>
    <row r="4420" spans="2:10" x14ac:dyDescent="0.2">
      <c r="B4420" s="148" t="s">
        <v>13248</v>
      </c>
      <c r="C4420" s="149" t="s">
        <v>5502</v>
      </c>
      <c r="D4420" s="147" t="s">
        <v>915</v>
      </c>
      <c r="E4420" s="147" t="s">
        <v>553</v>
      </c>
      <c r="F4420" s="147" t="s">
        <v>21</v>
      </c>
      <c r="G4420" s="147" t="s">
        <v>15690</v>
      </c>
      <c r="H4420" s="246">
        <v>2958465</v>
      </c>
      <c r="I4420" s="246">
        <v>41640</v>
      </c>
      <c r="J4420" s="147" t="s">
        <v>1406</v>
      </c>
    </row>
    <row r="4421" spans="2:10" x14ac:dyDescent="0.2">
      <c r="B4421" s="148" t="s">
        <v>13248</v>
      </c>
      <c r="C4421" s="149" t="s">
        <v>5503</v>
      </c>
      <c r="D4421" s="147" t="s">
        <v>915</v>
      </c>
      <c r="E4421" s="147" t="s">
        <v>553</v>
      </c>
      <c r="F4421" s="147" t="s">
        <v>21</v>
      </c>
      <c r="G4421" s="147" t="s">
        <v>15690</v>
      </c>
      <c r="H4421" s="246">
        <v>2958465</v>
      </c>
      <c r="I4421" s="246">
        <v>41640</v>
      </c>
      <c r="J4421" s="147" t="s">
        <v>1406</v>
      </c>
    </row>
    <row r="4422" spans="2:10" x14ac:dyDescent="0.2">
      <c r="B4422" s="148" t="s">
        <v>13248</v>
      </c>
      <c r="C4422" s="149" t="s">
        <v>14092</v>
      </c>
      <c r="D4422" s="147" t="s">
        <v>915</v>
      </c>
      <c r="E4422" s="147" t="s">
        <v>553</v>
      </c>
      <c r="F4422" s="147" t="s">
        <v>21</v>
      </c>
      <c r="G4422" s="147" t="s">
        <v>15690</v>
      </c>
      <c r="H4422" s="246">
        <v>2958465</v>
      </c>
      <c r="I4422" s="246">
        <v>42005</v>
      </c>
      <c r="J4422" s="147" t="s">
        <v>1406</v>
      </c>
    </row>
    <row r="4423" spans="2:10" x14ac:dyDescent="0.2">
      <c r="B4423" s="148" t="s">
        <v>13248</v>
      </c>
      <c r="C4423" s="149" t="s">
        <v>5499</v>
      </c>
      <c r="D4423" s="147" t="s">
        <v>915</v>
      </c>
      <c r="E4423" s="147" t="s">
        <v>553</v>
      </c>
      <c r="F4423" s="147" t="s">
        <v>21</v>
      </c>
      <c r="G4423" s="147" t="s">
        <v>15690</v>
      </c>
      <c r="H4423" s="246">
        <v>2958465</v>
      </c>
      <c r="I4423" s="246">
        <v>1</v>
      </c>
      <c r="J4423" s="147" t="s">
        <v>1406</v>
      </c>
    </row>
    <row r="4424" spans="2:10" x14ac:dyDescent="0.2">
      <c r="B4424" s="148" t="s">
        <v>13248</v>
      </c>
      <c r="C4424" s="149" t="s">
        <v>5504</v>
      </c>
      <c r="D4424" s="147" t="s">
        <v>915</v>
      </c>
      <c r="E4424" s="147" t="s">
        <v>553</v>
      </c>
      <c r="F4424" s="147" t="s">
        <v>21</v>
      </c>
      <c r="G4424" s="147" t="s">
        <v>15690</v>
      </c>
      <c r="H4424" s="246">
        <v>2958465</v>
      </c>
      <c r="I4424" s="246">
        <v>1</v>
      </c>
      <c r="J4424" s="147" t="s">
        <v>1406</v>
      </c>
    </row>
    <row r="4425" spans="2:10" x14ac:dyDescent="0.2">
      <c r="B4425" s="148" t="s">
        <v>13248</v>
      </c>
      <c r="C4425" s="149" t="s">
        <v>5500</v>
      </c>
      <c r="D4425" s="147" t="s">
        <v>915</v>
      </c>
      <c r="E4425" s="147" t="s">
        <v>553</v>
      </c>
      <c r="F4425" s="147" t="s">
        <v>21</v>
      </c>
      <c r="G4425" s="147" t="s">
        <v>15690</v>
      </c>
      <c r="H4425" s="246">
        <v>2958465</v>
      </c>
      <c r="I4425" s="246">
        <v>1</v>
      </c>
      <c r="J4425" s="147" t="s">
        <v>1406</v>
      </c>
    </row>
    <row r="4426" spans="2:10" x14ac:dyDescent="0.2">
      <c r="B4426" s="148" t="s">
        <v>13248</v>
      </c>
      <c r="C4426" s="149" t="s">
        <v>5505</v>
      </c>
      <c r="D4426" s="147" t="s">
        <v>915</v>
      </c>
      <c r="E4426" s="147" t="s">
        <v>553</v>
      </c>
      <c r="F4426" s="147" t="s">
        <v>21</v>
      </c>
      <c r="G4426" s="147" t="s">
        <v>15690</v>
      </c>
      <c r="H4426" s="246">
        <v>2958465</v>
      </c>
      <c r="I4426" s="246">
        <v>1</v>
      </c>
      <c r="J4426" s="147" t="s">
        <v>1406</v>
      </c>
    </row>
    <row r="4427" spans="2:10" x14ac:dyDescent="0.2">
      <c r="B4427" s="148" t="s">
        <v>13248</v>
      </c>
      <c r="C4427" s="149" t="s">
        <v>5508</v>
      </c>
      <c r="D4427" s="147" t="s">
        <v>915</v>
      </c>
      <c r="E4427" s="147" t="s">
        <v>553</v>
      </c>
      <c r="F4427" s="147" t="s">
        <v>21</v>
      </c>
      <c r="G4427" s="147" t="s">
        <v>15690</v>
      </c>
      <c r="H4427" s="246">
        <v>2958465</v>
      </c>
      <c r="I4427" s="246">
        <v>1</v>
      </c>
      <c r="J4427" s="147" t="s">
        <v>1406</v>
      </c>
    </row>
    <row r="4428" spans="2:10" x14ac:dyDescent="0.2">
      <c r="B4428" s="148" t="s">
        <v>13248</v>
      </c>
      <c r="C4428" s="149" t="s">
        <v>5491</v>
      </c>
      <c r="D4428" s="147" t="s">
        <v>915</v>
      </c>
      <c r="E4428" s="147" t="s">
        <v>553</v>
      </c>
      <c r="F4428" s="147" t="s">
        <v>21</v>
      </c>
      <c r="G4428" s="147" t="s">
        <v>15690</v>
      </c>
      <c r="H4428" s="246">
        <v>2958465</v>
      </c>
      <c r="I4428" s="246">
        <v>1</v>
      </c>
      <c r="J4428" s="147" t="s">
        <v>1406</v>
      </c>
    </row>
    <row r="4429" spans="2:10" x14ac:dyDescent="0.2">
      <c r="B4429" s="148" t="s">
        <v>13248</v>
      </c>
      <c r="C4429" s="149" t="s">
        <v>5507</v>
      </c>
      <c r="D4429" s="147" t="s">
        <v>915</v>
      </c>
      <c r="E4429" s="147" t="s">
        <v>553</v>
      </c>
      <c r="F4429" s="147" t="s">
        <v>21</v>
      </c>
      <c r="G4429" s="147" t="s">
        <v>15690</v>
      </c>
      <c r="H4429" s="246">
        <v>2958465</v>
      </c>
      <c r="I4429" s="246">
        <v>1</v>
      </c>
      <c r="J4429" s="147" t="s">
        <v>1406</v>
      </c>
    </row>
    <row r="4430" spans="2:10" x14ac:dyDescent="0.2">
      <c r="B4430" s="148" t="s">
        <v>13248</v>
      </c>
      <c r="C4430" s="149" t="s">
        <v>5506</v>
      </c>
      <c r="D4430" s="147" t="s">
        <v>915</v>
      </c>
      <c r="E4430" s="147" t="s">
        <v>553</v>
      </c>
      <c r="F4430" s="147" t="s">
        <v>21</v>
      </c>
      <c r="G4430" s="147" t="s">
        <v>15690</v>
      </c>
      <c r="H4430" s="246">
        <v>2958465</v>
      </c>
      <c r="I4430" s="246">
        <v>1</v>
      </c>
      <c r="J4430" s="147" t="s">
        <v>1406</v>
      </c>
    </row>
    <row r="4431" spans="2:10" x14ac:dyDescent="0.2">
      <c r="B4431" s="148" t="s">
        <v>13248</v>
      </c>
      <c r="C4431" s="149" t="s">
        <v>5488</v>
      </c>
      <c r="D4431" s="147" t="s">
        <v>915</v>
      </c>
      <c r="E4431" s="147" t="s">
        <v>553</v>
      </c>
      <c r="F4431" s="147" t="s">
        <v>21</v>
      </c>
      <c r="G4431" s="147" t="s">
        <v>15690</v>
      </c>
      <c r="H4431" s="246">
        <v>2958465</v>
      </c>
      <c r="I4431" s="246">
        <v>1</v>
      </c>
      <c r="J4431" s="147" t="s">
        <v>1406</v>
      </c>
    </row>
    <row r="4432" spans="2:10" x14ac:dyDescent="0.2">
      <c r="B4432" s="148" t="s">
        <v>13248</v>
      </c>
      <c r="C4432" s="149" t="s">
        <v>5487</v>
      </c>
      <c r="D4432" s="147" t="s">
        <v>915</v>
      </c>
      <c r="E4432" s="147" t="s">
        <v>553</v>
      </c>
      <c r="F4432" s="147" t="s">
        <v>21</v>
      </c>
      <c r="G4432" s="147" t="s">
        <v>15690</v>
      </c>
      <c r="H4432" s="246">
        <v>2958465</v>
      </c>
      <c r="I4432" s="246">
        <v>1</v>
      </c>
      <c r="J4432" s="147" t="s">
        <v>1406</v>
      </c>
    </row>
    <row r="4433" spans="2:10" x14ac:dyDescent="0.2">
      <c r="B4433" s="148" t="s">
        <v>13248</v>
      </c>
      <c r="C4433" s="149" t="s">
        <v>5490</v>
      </c>
      <c r="D4433" s="147" t="s">
        <v>915</v>
      </c>
      <c r="E4433" s="147" t="s">
        <v>553</v>
      </c>
      <c r="F4433" s="147" t="s">
        <v>21</v>
      </c>
      <c r="G4433" s="147" t="s">
        <v>15690</v>
      </c>
      <c r="H4433" s="246">
        <v>2958465</v>
      </c>
      <c r="I4433" s="246">
        <v>1</v>
      </c>
      <c r="J4433" s="147" t="s">
        <v>1406</v>
      </c>
    </row>
    <row r="4434" spans="2:10" x14ac:dyDescent="0.2">
      <c r="B4434" s="148" t="s">
        <v>13248</v>
      </c>
      <c r="C4434" s="149" t="s">
        <v>5489</v>
      </c>
      <c r="D4434" s="147" t="s">
        <v>915</v>
      </c>
      <c r="E4434" s="147" t="s">
        <v>553</v>
      </c>
      <c r="F4434" s="147" t="s">
        <v>21</v>
      </c>
      <c r="G4434" s="147" t="s">
        <v>15690</v>
      </c>
      <c r="H4434" s="246">
        <v>2958465</v>
      </c>
      <c r="I4434" s="246">
        <v>1</v>
      </c>
      <c r="J4434" s="147" t="s">
        <v>1406</v>
      </c>
    </row>
    <row r="4435" spans="2:10" x14ac:dyDescent="0.2">
      <c r="B4435" s="148" t="s">
        <v>13248</v>
      </c>
      <c r="C4435" s="149" t="s">
        <v>5514</v>
      </c>
      <c r="D4435" s="147" t="s">
        <v>915</v>
      </c>
      <c r="E4435" s="147" t="s">
        <v>554</v>
      </c>
      <c r="F4435" s="147" t="s">
        <v>21</v>
      </c>
      <c r="G4435" s="147" t="s">
        <v>15691</v>
      </c>
      <c r="H4435" s="246">
        <v>2958465</v>
      </c>
      <c r="I4435" s="246">
        <v>1</v>
      </c>
      <c r="J4435" s="147" t="s">
        <v>1406</v>
      </c>
    </row>
    <row r="4436" spans="2:10" x14ac:dyDescent="0.2">
      <c r="B4436" s="148" t="s">
        <v>13248</v>
      </c>
      <c r="C4436" s="149" t="s">
        <v>5515</v>
      </c>
      <c r="D4436" s="147" t="s">
        <v>915</v>
      </c>
      <c r="E4436" s="147" t="s">
        <v>554</v>
      </c>
      <c r="F4436" s="147" t="s">
        <v>21</v>
      </c>
      <c r="G4436" s="147" t="s">
        <v>15691</v>
      </c>
      <c r="H4436" s="246">
        <v>2958465</v>
      </c>
      <c r="I4436" s="246">
        <v>1</v>
      </c>
      <c r="J4436" s="147" t="s">
        <v>1406</v>
      </c>
    </row>
    <row r="4437" spans="2:10" x14ac:dyDescent="0.2">
      <c r="B4437" s="148" t="s">
        <v>13248</v>
      </c>
      <c r="C4437" s="149" t="s">
        <v>5516</v>
      </c>
      <c r="D4437" s="147" t="s">
        <v>915</v>
      </c>
      <c r="E4437" s="147" t="s">
        <v>554</v>
      </c>
      <c r="F4437" s="147" t="s">
        <v>21</v>
      </c>
      <c r="G4437" s="147" t="s">
        <v>15691</v>
      </c>
      <c r="H4437" s="246">
        <v>2958465</v>
      </c>
      <c r="I4437" s="246">
        <v>1</v>
      </c>
      <c r="J4437" s="147" t="s">
        <v>1406</v>
      </c>
    </row>
    <row r="4438" spans="2:10" x14ac:dyDescent="0.2">
      <c r="B4438" s="148" t="s">
        <v>13248</v>
      </c>
      <c r="C4438" s="149" t="s">
        <v>5517</v>
      </c>
      <c r="D4438" s="147" t="s">
        <v>915</v>
      </c>
      <c r="E4438" s="147" t="s">
        <v>554</v>
      </c>
      <c r="F4438" s="147" t="s">
        <v>21</v>
      </c>
      <c r="G4438" s="147" t="s">
        <v>15691</v>
      </c>
      <c r="H4438" s="246">
        <v>2958465</v>
      </c>
      <c r="I4438" s="246">
        <v>1</v>
      </c>
      <c r="J4438" s="147" t="s">
        <v>1406</v>
      </c>
    </row>
    <row r="4439" spans="2:10" x14ac:dyDescent="0.2">
      <c r="B4439" s="148" t="s">
        <v>13248</v>
      </c>
      <c r="C4439" s="149" t="s">
        <v>5518</v>
      </c>
      <c r="D4439" s="147" t="s">
        <v>915</v>
      </c>
      <c r="E4439" s="147" t="s">
        <v>554</v>
      </c>
      <c r="F4439" s="147" t="s">
        <v>21</v>
      </c>
      <c r="G4439" s="147" t="s">
        <v>15691</v>
      </c>
      <c r="H4439" s="246">
        <v>2958465</v>
      </c>
      <c r="I4439" s="246">
        <v>1</v>
      </c>
      <c r="J4439" s="147" t="s">
        <v>1406</v>
      </c>
    </row>
    <row r="4440" spans="2:10" x14ac:dyDescent="0.2">
      <c r="B4440" s="148" t="s">
        <v>13248</v>
      </c>
      <c r="C4440" s="149" t="s">
        <v>5519</v>
      </c>
      <c r="D4440" s="147" t="s">
        <v>915</v>
      </c>
      <c r="E4440" s="147" t="s">
        <v>554</v>
      </c>
      <c r="F4440" s="147" t="s">
        <v>21</v>
      </c>
      <c r="G4440" s="147" t="s">
        <v>15691</v>
      </c>
      <c r="H4440" s="246">
        <v>2958465</v>
      </c>
      <c r="I4440" s="246">
        <v>1</v>
      </c>
      <c r="J4440" s="147" t="s">
        <v>1406</v>
      </c>
    </row>
    <row r="4441" spans="2:10" x14ac:dyDescent="0.2">
      <c r="B4441" s="148" t="s">
        <v>13248</v>
      </c>
      <c r="C4441" s="149" t="s">
        <v>5520</v>
      </c>
      <c r="D4441" s="147" t="s">
        <v>915</v>
      </c>
      <c r="E4441" s="147" t="s">
        <v>554</v>
      </c>
      <c r="F4441" s="147" t="s">
        <v>21</v>
      </c>
      <c r="G4441" s="147" t="s">
        <v>15691</v>
      </c>
      <c r="H4441" s="246">
        <v>2958465</v>
      </c>
      <c r="I4441" s="246">
        <v>1</v>
      </c>
      <c r="J4441" s="147" t="s">
        <v>1406</v>
      </c>
    </row>
    <row r="4442" spans="2:10" x14ac:dyDescent="0.2">
      <c r="B4442" s="148" t="s">
        <v>13248</v>
      </c>
      <c r="C4442" s="149" t="s">
        <v>5521</v>
      </c>
      <c r="D4442" s="147" t="s">
        <v>915</v>
      </c>
      <c r="E4442" s="147" t="s">
        <v>554</v>
      </c>
      <c r="F4442" s="147" t="s">
        <v>21</v>
      </c>
      <c r="G4442" s="147" t="s">
        <v>15691</v>
      </c>
      <c r="H4442" s="246">
        <v>2958465</v>
      </c>
      <c r="I4442" s="246">
        <v>1</v>
      </c>
      <c r="J4442" s="147" t="s">
        <v>1406</v>
      </c>
    </row>
    <row r="4443" spans="2:10" x14ac:dyDescent="0.2">
      <c r="B4443" s="148" t="s">
        <v>13248</v>
      </c>
      <c r="C4443" s="149" t="s">
        <v>5522</v>
      </c>
      <c r="D4443" s="147" t="s">
        <v>915</v>
      </c>
      <c r="E4443" s="147" t="s">
        <v>554</v>
      </c>
      <c r="F4443" s="147" t="s">
        <v>21</v>
      </c>
      <c r="G4443" s="147" t="s">
        <v>15691</v>
      </c>
      <c r="H4443" s="246">
        <v>2958465</v>
      </c>
      <c r="I4443" s="246">
        <v>1</v>
      </c>
      <c r="J4443" s="147" t="s">
        <v>1406</v>
      </c>
    </row>
    <row r="4444" spans="2:10" x14ac:dyDescent="0.2">
      <c r="B4444" s="148" t="s">
        <v>13248</v>
      </c>
      <c r="C4444" s="149" t="s">
        <v>5523</v>
      </c>
      <c r="D4444" s="147" t="s">
        <v>915</v>
      </c>
      <c r="E4444" s="147" t="s">
        <v>554</v>
      </c>
      <c r="F4444" s="147" t="s">
        <v>21</v>
      </c>
      <c r="G4444" s="147" t="s">
        <v>15691</v>
      </c>
      <c r="H4444" s="246">
        <v>2958465</v>
      </c>
      <c r="I4444" s="246">
        <v>1</v>
      </c>
      <c r="J4444" s="147" t="s">
        <v>1406</v>
      </c>
    </row>
    <row r="4445" spans="2:10" x14ac:dyDescent="0.2">
      <c r="B4445" s="148" t="s">
        <v>13248</v>
      </c>
      <c r="C4445" s="149" t="s">
        <v>5526</v>
      </c>
      <c r="D4445" s="147" t="s">
        <v>915</v>
      </c>
      <c r="E4445" s="147" t="s">
        <v>554</v>
      </c>
      <c r="F4445" s="147" t="s">
        <v>21</v>
      </c>
      <c r="G4445" s="147" t="s">
        <v>15691</v>
      </c>
      <c r="H4445" s="246">
        <v>2958465</v>
      </c>
      <c r="I4445" s="246">
        <v>1</v>
      </c>
      <c r="J4445" s="147" t="s">
        <v>1406</v>
      </c>
    </row>
    <row r="4446" spans="2:10" x14ac:dyDescent="0.2">
      <c r="B4446" s="148" t="s">
        <v>13248</v>
      </c>
      <c r="C4446" s="149" t="s">
        <v>5513</v>
      </c>
      <c r="D4446" s="147" t="s">
        <v>915</v>
      </c>
      <c r="E4446" s="147" t="s">
        <v>554</v>
      </c>
      <c r="F4446" s="147" t="s">
        <v>21</v>
      </c>
      <c r="G4446" s="147" t="s">
        <v>15691</v>
      </c>
      <c r="H4446" s="246">
        <v>2958465</v>
      </c>
      <c r="I4446" s="246">
        <v>1</v>
      </c>
      <c r="J4446" s="147" t="s">
        <v>1406</v>
      </c>
    </row>
    <row r="4447" spans="2:10" x14ac:dyDescent="0.2">
      <c r="B4447" s="148" t="s">
        <v>13248</v>
      </c>
      <c r="C4447" s="149" t="s">
        <v>5525</v>
      </c>
      <c r="D4447" s="147" t="s">
        <v>915</v>
      </c>
      <c r="E4447" s="147" t="s">
        <v>554</v>
      </c>
      <c r="F4447" s="147" t="s">
        <v>21</v>
      </c>
      <c r="G4447" s="147" t="s">
        <v>15691</v>
      </c>
      <c r="H4447" s="246">
        <v>2958465</v>
      </c>
      <c r="I4447" s="246">
        <v>1</v>
      </c>
      <c r="J4447" s="147" t="s">
        <v>1406</v>
      </c>
    </row>
    <row r="4448" spans="2:10" x14ac:dyDescent="0.2">
      <c r="B4448" s="148" t="s">
        <v>13248</v>
      </c>
      <c r="C4448" s="149" t="s">
        <v>5524</v>
      </c>
      <c r="D4448" s="147" t="s">
        <v>915</v>
      </c>
      <c r="E4448" s="147" t="s">
        <v>554</v>
      </c>
      <c r="F4448" s="147" t="s">
        <v>21</v>
      </c>
      <c r="G4448" s="147" t="s">
        <v>15691</v>
      </c>
      <c r="H4448" s="246">
        <v>2958465</v>
      </c>
      <c r="I4448" s="246">
        <v>1</v>
      </c>
      <c r="J4448" s="147" t="s">
        <v>1406</v>
      </c>
    </row>
    <row r="4449" spans="2:10" x14ac:dyDescent="0.2">
      <c r="B4449" s="148" t="s">
        <v>13248</v>
      </c>
      <c r="C4449" s="149" t="s">
        <v>5510</v>
      </c>
      <c r="D4449" s="147" t="s">
        <v>915</v>
      </c>
      <c r="E4449" s="147" t="s">
        <v>554</v>
      </c>
      <c r="F4449" s="147" t="s">
        <v>21</v>
      </c>
      <c r="G4449" s="147" t="s">
        <v>15691</v>
      </c>
      <c r="H4449" s="246">
        <v>2958465</v>
      </c>
      <c r="I4449" s="246">
        <v>1</v>
      </c>
      <c r="J4449" s="147" t="s">
        <v>1406</v>
      </c>
    </row>
    <row r="4450" spans="2:10" x14ac:dyDescent="0.2">
      <c r="B4450" s="148" t="s">
        <v>13248</v>
      </c>
      <c r="C4450" s="149" t="s">
        <v>5509</v>
      </c>
      <c r="D4450" s="147" t="s">
        <v>915</v>
      </c>
      <c r="E4450" s="147" t="s">
        <v>554</v>
      </c>
      <c r="F4450" s="147" t="s">
        <v>21</v>
      </c>
      <c r="G4450" s="147" t="s">
        <v>15691</v>
      </c>
      <c r="H4450" s="246">
        <v>2958465</v>
      </c>
      <c r="I4450" s="246">
        <v>1</v>
      </c>
      <c r="J4450" s="147" t="s">
        <v>1406</v>
      </c>
    </row>
    <row r="4451" spans="2:10" x14ac:dyDescent="0.2">
      <c r="B4451" s="148" t="s">
        <v>13248</v>
      </c>
      <c r="C4451" s="149" t="s">
        <v>5512</v>
      </c>
      <c r="D4451" s="147" t="s">
        <v>915</v>
      </c>
      <c r="E4451" s="147" t="s">
        <v>554</v>
      </c>
      <c r="F4451" s="147" t="s">
        <v>21</v>
      </c>
      <c r="G4451" s="147" t="s">
        <v>15691</v>
      </c>
      <c r="H4451" s="246">
        <v>2958465</v>
      </c>
      <c r="I4451" s="246">
        <v>1</v>
      </c>
      <c r="J4451" s="147" t="s">
        <v>1406</v>
      </c>
    </row>
    <row r="4452" spans="2:10" x14ac:dyDescent="0.2">
      <c r="B4452" s="148" t="s">
        <v>13248</v>
      </c>
      <c r="C4452" s="149" t="s">
        <v>5511</v>
      </c>
      <c r="D4452" s="147" t="s">
        <v>915</v>
      </c>
      <c r="E4452" s="147" t="s">
        <v>554</v>
      </c>
      <c r="F4452" s="147" t="s">
        <v>21</v>
      </c>
      <c r="G4452" s="147" t="s">
        <v>15691</v>
      </c>
      <c r="H4452" s="246">
        <v>2958465</v>
      </c>
      <c r="I4452" s="246">
        <v>1</v>
      </c>
      <c r="J4452" s="147" t="s">
        <v>1406</v>
      </c>
    </row>
    <row r="4453" spans="2:10" x14ac:dyDescent="0.2">
      <c r="B4453" s="148" t="s">
        <v>13248</v>
      </c>
      <c r="C4453" s="149" t="s">
        <v>5532</v>
      </c>
      <c r="D4453" s="147" t="s">
        <v>915</v>
      </c>
      <c r="E4453" s="147" t="s">
        <v>555</v>
      </c>
      <c r="F4453" s="147" t="s">
        <v>21</v>
      </c>
      <c r="G4453" s="147" t="s">
        <v>15692</v>
      </c>
      <c r="H4453" s="246">
        <v>2958465</v>
      </c>
      <c r="I4453" s="246">
        <v>1</v>
      </c>
      <c r="J4453" s="147" t="s">
        <v>1406</v>
      </c>
    </row>
    <row r="4454" spans="2:10" x14ac:dyDescent="0.2">
      <c r="B4454" s="148" t="s">
        <v>13248</v>
      </c>
      <c r="C4454" s="149" t="s">
        <v>5533</v>
      </c>
      <c r="D4454" s="147" t="s">
        <v>915</v>
      </c>
      <c r="E4454" s="147" t="s">
        <v>555</v>
      </c>
      <c r="F4454" s="147" t="s">
        <v>21</v>
      </c>
      <c r="G4454" s="147" t="s">
        <v>15692</v>
      </c>
      <c r="H4454" s="246">
        <v>2958465</v>
      </c>
      <c r="I4454" s="246">
        <v>1</v>
      </c>
      <c r="J4454" s="147" t="s">
        <v>1406</v>
      </c>
    </row>
    <row r="4455" spans="2:10" x14ac:dyDescent="0.2">
      <c r="B4455" s="148" t="s">
        <v>13248</v>
      </c>
      <c r="C4455" s="149" t="s">
        <v>5534</v>
      </c>
      <c r="D4455" s="147" t="s">
        <v>915</v>
      </c>
      <c r="E4455" s="147" t="s">
        <v>555</v>
      </c>
      <c r="F4455" s="147" t="s">
        <v>21</v>
      </c>
      <c r="G4455" s="147" t="s">
        <v>15692</v>
      </c>
      <c r="H4455" s="246">
        <v>2958465</v>
      </c>
      <c r="I4455" s="246">
        <v>1</v>
      </c>
      <c r="J4455" s="147" t="s">
        <v>1406</v>
      </c>
    </row>
    <row r="4456" spans="2:10" x14ac:dyDescent="0.2">
      <c r="B4456" s="148" t="s">
        <v>13248</v>
      </c>
      <c r="C4456" s="149" t="s">
        <v>5535</v>
      </c>
      <c r="D4456" s="147" t="s">
        <v>915</v>
      </c>
      <c r="E4456" s="147" t="s">
        <v>555</v>
      </c>
      <c r="F4456" s="147" t="s">
        <v>21</v>
      </c>
      <c r="G4456" s="147" t="s">
        <v>15692</v>
      </c>
      <c r="H4456" s="246">
        <v>2958465</v>
      </c>
      <c r="I4456" s="246">
        <v>1</v>
      </c>
      <c r="J4456" s="147" t="s">
        <v>1406</v>
      </c>
    </row>
    <row r="4457" spans="2:10" x14ac:dyDescent="0.2">
      <c r="B4457" s="148" t="s">
        <v>13248</v>
      </c>
      <c r="C4457" s="149" t="s">
        <v>5536</v>
      </c>
      <c r="D4457" s="147" t="s">
        <v>915</v>
      </c>
      <c r="E4457" s="147" t="s">
        <v>555</v>
      </c>
      <c r="F4457" s="147" t="s">
        <v>21</v>
      </c>
      <c r="G4457" s="147" t="s">
        <v>15692</v>
      </c>
      <c r="H4457" s="246">
        <v>2958465</v>
      </c>
      <c r="I4457" s="246">
        <v>1</v>
      </c>
      <c r="J4457" s="147" t="s">
        <v>1406</v>
      </c>
    </row>
    <row r="4458" spans="2:10" x14ac:dyDescent="0.2">
      <c r="B4458" s="148" t="s">
        <v>13248</v>
      </c>
      <c r="C4458" s="149" t="s">
        <v>5537</v>
      </c>
      <c r="D4458" s="147" t="s">
        <v>915</v>
      </c>
      <c r="E4458" s="147" t="s">
        <v>555</v>
      </c>
      <c r="F4458" s="147" t="s">
        <v>21</v>
      </c>
      <c r="G4458" s="147" t="s">
        <v>15692</v>
      </c>
      <c r="H4458" s="246">
        <v>2958465</v>
      </c>
      <c r="I4458" s="246">
        <v>1</v>
      </c>
      <c r="J4458" s="147" t="s">
        <v>1406</v>
      </c>
    </row>
    <row r="4459" spans="2:10" x14ac:dyDescent="0.2">
      <c r="B4459" s="148" t="s">
        <v>13248</v>
      </c>
      <c r="C4459" s="149" t="s">
        <v>5538</v>
      </c>
      <c r="D4459" s="147" t="s">
        <v>915</v>
      </c>
      <c r="E4459" s="147" t="s">
        <v>555</v>
      </c>
      <c r="F4459" s="147" t="s">
        <v>21</v>
      </c>
      <c r="G4459" s="147" t="s">
        <v>15692</v>
      </c>
      <c r="H4459" s="246">
        <v>2958465</v>
      </c>
      <c r="I4459" s="246">
        <v>1</v>
      </c>
      <c r="J4459" s="147" t="s">
        <v>1406</v>
      </c>
    </row>
    <row r="4460" spans="2:10" x14ac:dyDescent="0.2">
      <c r="B4460" s="148" t="s">
        <v>13248</v>
      </c>
      <c r="C4460" s="149" t="s">
        <v>5539</v>
      </c>
      <c r="D4460" s="147" t="s">
        <v>915</v>
      </c>
      <c r="E4460" s="147" t="s">
        <v>555</v>
      </c>
      <c r="F4460" s="147" t="s">
        <v>21</v>
      </c>
      <c r="G4460" s="147" t="s">
        <v>15692</v>
      </c>
      <c r="H4460" s="246">
        <v>2958465</v>
      </c>
      <c r="I4460" s="246">
        <v>1</v>
      </c>
      <c r="J4460" s="147" t="s">
        <v>1406</v>
      </c>
    </row>
    <row r="4461" spans="2:10" x14ac:dyDescent="0.2">
      <c r="B4461" s="148" t="s">
        <v>13248</v>
      </c>
      <c r="C4461" s="149" t="s">
        <v>5540</v>
      </c>
      <c r="D4461" s="147" t="s">
        <v>915</v>
      </c>
      <c r="E4461" s="147" t="s">
        <v>555</v>
      </c>
      <c r="F4461" s="147" t="s">
        <v>21</v>
      </c>
      <c r="G4461" s="147" t="s">
        <v>15692</v>
      </c>
      <c r="H4461" s="246">
        <v>2958465</v>
      </c>
      <c r="I4461" s="246">
        <v>1</v>
      </c>
      <c r="J4461" s="147" t="s">
        <v>1406</v>
      </c>
    </row>
    <row r="4462" spans="2:10" x14ac:dyDescent="0.2">
      <c r="B4462" s="148" t="s">
        <v>13248</v>
      </c>
      <c r="C4462" s="149" t="s">
        <v>5541</v>
      </c>
      <c r="D4462" s="147" t="s">
        <v>915</v>
      </c>
      <c r="E4462" s="147" t="s">
        <v>555</v>
      </c>
      <c r="F4462" s="147" t="s">
        <v>21</v>
      </c>
      <c r="G4462" s="147" t="s">
        <v>15692</v>
      </c>
      <c r="H4462" s="246">
        <v>2958465</v>
      </c>
      <c r="I4462" s="246">
        <v>1</v>
      </c>
      <c r="J4462" s="147" t="s">
        <v>1406</v>
      </c>
    </row>
    <row r="4463" spans="2:10" x14ac:dyDescent="0.2">
      <c r="B4463" s="148" t="s">
        <v>13248</v>
      </c>
      <c r="C4463" s="149" t="s">
        <v>5544</v>
      </c>
      <c r="D4463" s="147" t="s">
        <v>915</v>
      </c>
      <c r="E4463" s="147" t="s">
        <v>555</v>
      </c>
      <c r="F4463" s="147" t="s">
        <v>21</v>
      </c>
      <c r="G4463" s="147" t="s">
        <v>15692</v>
      </c>
      <c r="H4463" s="246">
        <v>2958465</v>
      </c>
      <c r="I4463" s="246">
        <v>1</v>
      </c>
      <c r="J4463" s="147" t="s">
        <v>1406</v>
      </c>
    </row>
    <row r="4464" spans="2:10" x14ac:dyDescent="0.2">
      <c r="B4464" s="148" t="s">
        <v>13248</v>
      </c>
      <c r="C4464" s="149" t="s">
        <v>5531</v>
      </c>
      <c r="D4464" s="147" t="s">
        <v>915</v>
      </c>
      <c r="E4464" s="147" t="s">
        <v>555</v>
      </c>
      <c r="F4464" s="147" t="s">
        <v>21</v>
      </c>
      <c r="G4464" s="147" t="s">
        <v>15692</v>
      </c>
      <c r="H4464" s="246">
        <v>2958465</v>
      </c>
      <c r="I4464" s="246">
        <v>1</v>
      </c>
      <c r="J4464" s="147" t="s">
        <v>1406</v>
      </c>
    </row>
    <row r="4465" spans="2:10" x14ac:dyDescent="0.2">
      <c r="B4465" s="148" t="s">
        <v>13248</v>
      </c>
      <c r="C4465" s="149" t="s">
        <v>5543</v>
      </c>
      <c r="D4465" s="147" t="s">
        <v>915</v>
      </c>
      <c r="E4465" s="147" t="s">
        <v>555</v>
      </c>
      <c r="F4465" s="147" t="s">
        <v>21</v>
      </c>
      <c r="G4465" s="147" t="s">
        <v>15692</v>
      </c>
      <c r="H4465" s="246">
        <v>2958465</v>
      </c>
      <c r="I4465" s="246">
        <v>1</v>
      </c>
      <c r="J4465" s="147" t="s">
        <v>1406</v>
      </c>
    </row>
    <row r="4466" spans="2:10" x14ac:dyDescent="0.2">
      <c r="B4466" s="148" t="s">
        <v>13248</v>
      </c>
      <c r="C4466" s="149" t="s">
        <v>5542</v>
      </c>
      <c r="D4466" s="147" t="s">
        <v>915</v>
      </c>
      <c r="E4466" s="147" t="s">
        <v>555</v>
      </c>
      <c r="F4466" s="147" t="s">
        <v>21</v>
      </c>
      <c r="G4466" s="147" t="s">
        <v>15692</v>
      </c>
      <c r="H4466" s="246">
        <v>2958465</v>
      </c>
      <c r="I4466" s="246">
        <v>1</v>
      </c>
      <c r="J4466" s="147" t="s">
        <v>1406</v>
      </c>
    </row>
    <row r="4467" spans="2:10" x14ac:dyDescent="0.2">
      <c r="B4467" s="148" t="s">
        <v>13248</v>
      </c>
      <c r="C4467" s="149" t="s">
        <v>5528</v>
      </c>
      <c r="D4467" s="147" t="s">
        <v>915</v>
      </c>
      <c r="E4467" s="147" t="s">
        <v>555</v>
      </c>
      <c r="F4467" s="147" t="s">
        <v>21</v>
      </c>
      <c r="G4467" s="147" t="s">
        <v>15692</v>
      </c>
      <c r="H4467" s="246">
        <v>2958465</v>
      </c>
      <c r="I4467" s="246">
        <v>1</v>
      </c>
      <c r="J4467" s="147" t="s">
        <v>1406</v>
      </c>
    </row>
    <row r="4468" spans="2:10" x14ac:dyDescent="0.2">
      <c r="B4468" s="148" t="s">
        <v>13248</v>
      </c>
      <c r="C4468" s="149" t="s">
        <v>5527</v>
      </c>
      <c r="D4468" s="147" t="s">
        <v>915</v>
      </c>
      <c r="E4468" s="147" t="s">
        <v>555</v>
      </c>
      <c r="F4468" s="147" t="s">
        <v>21</v>
      </c>
      <c r="G4468" s="147" t="s">
        <v>15692</v>
      </c>
      <c r="H4468" s="246">
        <v>2958465</v>
      </c>
      <c r="I4468" s="246">
        <v>1</v>
      </c>
      <c r="J4468" s="147" t="s">
        <v>1406</v>
      </c>
    </row>
    <row r="4469" spans="2:10" x14ac:dyDescent="0.2">
      <c r="B4469" s="148" t="s">
        <v>13248</v>
      </c>
      <c r="C4469" s="149" t="s">
        <v>5530</v>
      </c>
      <c r="D4469" s="147" t="s">
        <v>915</v>
      </c>
      <c r="E4469" s="147" t="s">
        <v>555</v>
      </c>
      <c r="F4469" s="147" t="s">
        <v>21</v>
      </c>
      <c r="G4469" s="147" t="s">
        <v>15692</v>
      </c>
      <c r="H4469" s="246">
        <v>2958465</v>
      </c>
      <c r="I4469" s="246">
        <v>1</v>
      </c>
      <c r="J4469" s="147" t="s">
        <v>1406</v>
      </c>
    </row>
    <row r="4470" spans="2:10" x14ac:dyDescent="0.2">
      <c r="B4470" s="148" t="s">
        <v>13248</v>
      </c>
      <c r="C4470" s="149" t="s">
        <v>5529</v>
      </c>
      <c r="D4470" s="147" t="s">
        <v>915</v>
      </c>
      <c r="E4470" s="147" t="s">
        <v>555</v>
      </c>
      <c r="F4470" s="147" t="s">
        <v>21</v>
      </c>
      <c r="G4470" s="147" t="s">
        <v>15692</v>
      </c>
      <c r="H4470" s="246">
        <v>2958465</v>
      </c>
      <c r="I4470" s="246">
        <v>1</v>
      </c>
      <c r="J4470" s="147" t="s">
        <v>1406</v>
      </c>
    </row>
    <row r="4471" spans="2:10" x14ac:dyDescent="0.2">
      <c r="B4471" s="148" t="s">
        <v>13248</v>
      </c>
      <c r="C4471" s="149" t="s">
        <v>5550</v>
      </c>
      <c r="D4471" s="147" t="s">
        <v>915</v>
      </c>
      <c r="E4471" s="147" t="s">
        <v>556</v>
      </c>
      <c r="F4471" s="147" t="s">
        <v>21</v>
      </c>
      <c r="G4471" s="147" t="s">
        <v>15693</v>
      </c>
      <c r="H4471" s="246">
        <v>2958465</v>
      </c>
      <c r="I4471" s="246">
        <v>1</v>
      </c>
      <c r="J4471" s="147" t="s">
        <v>1406</v>
      </c>
    </row>
    <row r="4472" spans="2:10" x14ac:dyDescent="0.2">
      <c r="B4472" s="148" t="s">
        <v>13248</v>
      </c>
      <c r="C4472" s="149" t="s">
        <v>5551</v>
      </c>
      <c r="D4472" s="147" t="s">
        <v>915</v>
      </c>
      <c r="E4472" s="147" t="s">
        <v>556</v>
      </c>
      <c r="F4472" s="147" t="s">
        <v>21</v>
      </c>
      <c r="G4472" s="147" t="s">
        <v>15693</v>
      </c>
      <c r="H4472" s="246">
        <v>2958465</v>
      </c>
      <c r="I4472" s="246">
        <v>1</v>
      </c>
      <c r="J4472" s="147" t="s">
        <v>1406</v>
      </c>
    </row>
    <row r="4473" spans="2:10" x14ac:dyDescent="0.2">
      <c r="B4473" s="148" t="s">
        <v>13248</v>
      </c>
      <c r="C4473" s="149" t="s">
        <v>5552</v>
      </c>
      <c r="D4473" s="147" t="s">
        <v>915</v>
      </c>
      <c r="E4473" s="147" t="s">
        <v>556</v>
      </c>
      <c r="F4473" s="147" t="s">
        <v>21</v>
      </c>
      <c r="G4473" s="147" t="s">
        <v>15693</v>
      </c>
      <c r="H4473" s="246">
        <v>2958465</v>
      </c>
      <c r="I4473" s="246">
        <v>1</v>
      </c>
      <c r="J4473" s="147" t="s">
        <v>1406</v>
      </c>
    </row>
    <row r="4474" spans="2:10" x14ac:dyDescent="0.2">
      <c r="B4474" s="148" t="s">
        <v>13248</v>
      </c>
      <c r="C4474" s="149" t="s">
        <v>5553</v>
      </c>
      <c r="D4474" s="147" t="s">
        <v>915</v>
      </c>
      <c r="E4474" s="147" t="s">
        <v>556</v>
      </c>
      <c r="F4474" s="147" t="s">
        <v>21</v>
      </c>
      <c r="G4474" s="147" t="s">
        <v>15693</v>
      </c>
      <c r="H4474" s="246">
        <v>2958465</v>
      </c>
      <c r="I4474" s="246">
        <v>1</v>
      </c>
      <c r="J4474" s="147" t="s">
        <v>1406</v>
      </c>
    </row>
    <row r="4475" spans="2:10" x14ac:dyDescent="0.2">
      <c r="B4475" s="148" t="s">
        <v>13248</v>
      </c>
      <c r="C4475" s="149" t="s">
        <v>5554</v>
      </c>
      <c r="D4475" s="147" t="s">
        <v>915</v>
      </c>
      <c r="E4475" s="147" t="s">
        <v>556</v>
      </c>
      <c r="F4475" s="147" t="s">
        <v>21</v>
      </c>
      <c r="G4475" s="147" t="s">
        <v>15693</v>
      </c>
      <c r="H4475" s="246">
        <v>2958465</v>
      </c>
      <c r="I4475" s="246">
        <v>1</v>
      </c>
      <c r="J4475" s="147" t="s">
        <v>1406</v>
      </c>
    </row>
    <row r="4476" spans="2:10" x14ac:dyDescent="0.2">
      <c r="B4476" s="148" t="s">
        <v>13248</v>
      </c>
      <c r="C4476" s="149" t="s">
        <v>5555</v>
      </c>
      <c r="D4476" s="147" t="s">
        <v>915</v>
      </c>
      <c r="E4476" s="147" t="s">
        <v>556</v>
      </c>
      <c r="F4476" s="147" t="s">
        <v>21</v>
      </c>
      <c r="G4476" s="147" t="s">
        <v>15693</v>
      </c>
      <c r="H4476" s="246">
        <v>2958465</v>
      </c>
      <c r="I4476" s="246">
        <v>1</v>
      </c>
      <c r="J4476" s="147" t="s">
        <v>1406</v>
      </c>
    </row>
    <row r="4477" spans="2:10" x14ac:dyDescent="0.2">
      <c r="B4477" s="148" t="s">
        <v>13248</v>
      </c>
      <c r="C4477" s="149" t="s">
        <v>5556</v>
      </c>
      <c r="D4477" s="147" t="s">
        <v>915</v>
      </c>
      <c r="E4477" s="147" t="s">
        <v>556</v>
      </c>
      <c r="F4477" s="147" t="s">
        <v>21</v>
      </c>
      <c r="G4477" s="147" t="s">
        <v>15693</v>
      </c>
      <c r="H4477" s="246">
        <v>2958465</v>
      </c>
      <c r="I4477" s="246">
        <v>1</v>
      </c>
      <c r="J4477" s="147" t="s">
        <v>1406</v>
      </c>
    </row>
    <row r="4478" spans="2:10" x14ac:dyDescent="0.2">
      <c r="B4478" s="148" t="s">
        <v>13248</v>
      </c>
      <c r="C4478" s="149" t="s">
        <v>5557</v>
      </c>
      <c r="D4478" s="147" t="s">
        <v>915</v>
      </c>
      <c r="E4478" s="147" t="s">
        <v>556</v>
      </c>
      <c r="F4478" s="147" t="s">
        <v>21</v>
      </c>
      <c r="G4478" s="147" t="s">
        <v>15693</v>
      </c>
      <c r="H4478" s="246">
        <v>2958465</v>
      </c>
      <c r="I4478" s="246">
        <v>1</v>
      </c>
      <c r="J4478" s="147" t="s">
        <v>1406</v>
      </c>
    </row>
    <row r="4479" spans="2:10" x14ac:dyDescent="0.2">
      <c r="B4479" s="148" t="s">
        <v>13248</v>
      </c>
      <c r="C4479" s="149" t="s">
        <v>5558</v>
      </c>
      <c r="D4479" s="147" t="s">
        <v>915</v>
      </c>
      <c r="E4479" s="147" t="s">
        <v>556</v>
      </c>
      <c r="F4479" s="147" t="s">
        <v>21</v>
      </c>
      <c r="G4479" s="147" t="s">
        <v>15693</v>
      </c>
      <c r="H4479" s="246">
        <v>2958465</v>
      </c>
      <c r="I4479" s="246">
        <v>1</v>
      </c>
      <c r="J4479" s="147" t="s">
        <v>1406</v>
      </c>
    </row>
    <row r="4480" spans="2:10" x14ac:dyDescent="0.2">
      <c r="B4480" s="148" t="s">
        <v>13248</v>
      </c>
      <c r="C4480" s="149" t="s">
        <v>5559</v>
      </c>
      <c r="D4480" s="147" t="s">
        <v>915</v>
      </c>
      <c r="E4480" s="147" t="s">
        <v>556</v>
      </c>
      <c r="F4480" s="147" t="s">
        <v>21</v>
      </c>
      <c r="G4480" s="147" t="s">
        <v>15693</v>
      </c>
      <c r="H4480" s="246">
        <v>2958465</v>
      </c>
      <c r="I4480" s="246">
        <v>1</v>
      </c>
      <c r="J4480" s="147" t="s">
        <v>1406</v>
      </c>
    </row>
    <row r="4481" spans="2:10" x14ac:dyDescent="0.2">
      <c r="B4481" s="148" t="s">
        <v>13248</v>
      </c>
      <c r="C4481" s="149" t="s">
        <v>5562</v>
      </c>
      <c r="D4481" s="147" t="s">
        <v>915</v>
      </c>
      <c r="E4481" s="147" t="s">
        <v>556</v>
      </c>
      <c r="F4481" s="147" t="s">
        <v>21</v>
      </c>
      <c r="G4481" s="147" t="s">
        <v>15693</v>
      </c>
      <c r="H4481" s="246">
        <v>2958465</v>
      </c>
      <c r="I4481" s="246">
        <v>1</v>
      </c>
      <c r="J4481" s="147" t="s">
        <v>1406</v>
      </c>
    </row>
    <row r="4482" spans="2:10" x14ac:dyDescent="0.2">
      <c r="B4482" s="148" t="s">
        <v>13248</v>
      </c>
      <c r="C4482" s="149" t="s">
        <v>5549</v>
      </c>
      <c r="D4482" s="147" t="s">
        <v>915</v>
      </c>
      <c r="E4482" s="147" t="s">
        <v>556</v>
      </c>
      <c r="F4482" s="147" t="s">
        <v>21</v>
      </c>
      <c r="G4482" s="147" t="s">
        <v>15693</v>
      </c>
      <c r="H4482" s="246">
        <v>2958465</v>
      </c>
      <c r="I4482" s="246">
        <v>1</v>
      </c>
      <c r="J4482" s="147" t="s">
        <v>1406</v>
      </c>
    </row>
    <row r="4483" spans="2:10" x14ac:dyDescent="0.2">
      <c r="B4483" s="148" t="s">
        <v>13248</v>
      </c>
      <c r="C4483" s="149" t="s">
        <v>5561</v>
      </c>
      <c r="D4483" s="147" t="s">
        <v>915</v>
      </c>
      <c r="E4483" s="147" t="s">
        <v>556</v>
      </c>
      <c r="F4483" s="147" t="s">
        <v>21</v>
      </c>
      <c r="G4483" s="147" t="s">
        <v>15693</v>
      </c>
      <c r="H4483" s="246">
        <v>2958465</v>
      </c>
      <c r="I4483" s="246">
        <v>1</v>
      </c>
      <c r="J4483" s="147" t="s">
        <v>1406</v>
      </c>
    </row>
    <row r="4484" spans="2:10" x14ac:dyDescent="0.2">
      <c r="B4484" s="148" t="s">
        <v>13248</v>
      </c>
      <c r="C4484" s="149" t="s">
        <v>5560</v>
      </c>
      <c r="D4484" s="147" t="s">
        <v>915</v>
      </c>
      <c r="E4484" s="147" t="s">
        <v>556</v>
      </c>
      <c r="F4484" s="147" t="s">
        <v>21</v>
      </c>
      <c r="G4484" s="147" t="s">
        <v>15693</v>
      </c>
      <c r="H4484" s="246">
        <v>2958465</v>
      </c>
      <c r="I4484" s="246">
        <v>1</v>
      </c>
      <c r="J4484" s="147" t="s">
        <v>1406</v>
      </c>
    </row>
    <row r="4485" spans="2:10" x14ac:dyDescent="0.2">
      <c r="B4485" s="148" t="s">
        <v>13248</v>
      </c>
      <c r="C4485" s="149" t="s">
        <v>5546</v>
      </c>
      <c r="D4485" s="147" t="s">
        <v>915</v>
      </c>
      <c r="E4485" s="147" t="s">
        <v>556</v>
      </c>
      <c r="F4485" s="147" t="s">
        <v>21</v>
      </c>
      <c r="G4485" s="147" t="s">
        <v>15693</v>
      </c>
      <c r="H4485" s="246">
        <v>2958465</v>
      </c>
      <c r="I4485" s="246">
        <v>1</v>
      </c>
      <c r="J4485" s="147" t="s">
        <v>1406</v>
      </c>
    </row>
    <row r="4486" spans="2:10" x14ac:dyDescent="0.2">
      <c r="B4486" s="148" t="s">
        <v>13248</v>
      </c>
      <c r="C4486" s="149" t="s">
        <v>5545</v>
      </c>
      <c r="D4486" s="147" t="s">
        <v>915</v>
      </c>
      <c r="E4486" s="147" t="s">
        <v>556</v>
      </c>
      <c r="F4486" s="147" t="s">
        <v>21</v>
      </c>
      <c r="G4486" s="147" t="s">
        <v>15693</v>
      </c>
      <c r="H4486" s="246">
        <v>2958465</v>
      </c>
      <c r="I4486" s="246">
        <v>1</v>
      </c>
      <c r="J4486" s="147" t="s">
        <v>1406</v>
      </c>
    </row>
    <row r="4487" spans="2:10" x14ac:dyDescent="0.2">
      <c r="B4487" s="148" t="s">
        <v>13248</v>
      </c>
      <c r="C4487" s="149" t="s">
        <v>5548</v>
      </c>
      <c r="D4487" s="147" t="s">
        <v>915</v>
      </c>
      <c r="E4487" s="147" t="s">
        <v>556</v>
      </c>
      <c r="F4487" s="147" t="s">
        <v>21</v>
      </c>
      <c r="G4487" s="147" t="s">
        <v>15693</v>
      </c>
      <c r="H4487" s="246">
        <v>2958465</v>
      </c>
      <c r="I4487" s="246">
        <v>1</v>
      </c>
      <c r="J4487" s="147" t="s">
        <v>1406</v>
      </c>
    </row>
    <row r="4488" spans="2:10" x14ac:dyDescent="0.2">
      <c r="B4488" s="148" t="s">
        <v>13248</v>
      </c>
      <c r="C4488" s="149" t="s">
        <v>5547</v>
      </c>
      <c r="D4488" s="147" t="s">
        <v>915</v>
      </c>
      <c r="E4488" s="147" t="s">
        <v>556</v>
      </c>
      <c r="F4488" s="147" t="s">
        <v>21</v>
      </c>
      <c r="G4488" s="147" t="s">
        <v>15693</v>
      </c>
      <c r="H4488" s="246">
        <v>2958465</v>
      </c>
      <c r="I4488" s="246">
        <v>1</v>
      </c>
      <c r="J4488" s="147" t="s">
        <v>1406</v>
      </c>
    </row>
    <row r="4489" spans="2:10" x14ac:dyDescent="0.2">
      <c r="B4489" s="148" t="s">
        <v>13248</v>
      </c>
      <c r="C4489" s="149" t="s">
        <v>5568</v>
      </c>
      <c r="D4489" s="147" t="s">
        <v>915</v>
      </c>
      <c r="E4489" s="147" t="s">
        <v>557</v>
      </c>
      <c r="F4489" s="147" t="s">
        <v>21</v>
      </c>
      <c r="G4489" s="147" t="s">
        <v>15694</v>
      </c>
      <c r="H4489" s="246">
        <v>2958465</v>
      </c>
      <c r="I4489" s="246">
        <v>1</v>
      </c>
      <c r="J4489" s="147" t="s">
        <v>1406</v>
      </c>
    </row>
    <row r="4490" spans="2:10" x14ac:dyDescent="0.2">
      <c r="B4490" s="148" t="s">
        <v>13248</v>
      </c>
      <c r="C4490" s="149" t="s">
        <v>5569</v>
      </c>
      <c r="D4490" s="147" t="s">
        <v>915</v>
      </c>
      <c r="E4490" s="147" t="s">
        <v>557</v>
      </c>
      <c r="F4490" s="147" t="s">
        <v>21</v>
      </c>
      <c r="G4490" s="147" t="s">
        <v>15694</v>
      </c>
      <c r="H4490" s="246">
        <v>2958465</v>
      </c>
      <c r="I4490" s="246">
        <v>1</v>
      </c>
      <c r="J4490" s="147" t="s">
        <v>1406</v>
      </c>
    </row>
    <row r="4491" spans="2:10" x14ac:dyDescent="0.2">
      <c r="B4491" s="148" t="s">
        <v>13248</v>
      </c>
      <c r="C4491" s="149" t="s">
        <v>5570</v>
      </c>
      <c r="D4491" s="147" t="s">
        <v>915</v>
      </c>
      <c r="E4491" s="147" t="s">
        <v>557</v>
      </c>
      <c r="F4491" s="147" t="s">
        <v>21</v>
      </c>
      <c r="G4491" s="147" t="s">
        <v>15694</v>
      </c>
      <c r="H4491" s="246">
        <v>2958465</v>
      </c>
      <c r="I4491" s="246">
        <v>1</v>
      </c>
      <c r="J4491" s="147" t="s">
        <v>1406</v>
      </c>
    </row>
    <row r="4492" spans="2:10" x14ac:dyDescent="0.2">
      <c r="B4492" s="148" t="s">
        <v>13248</v>
      </c>
      <c r="C4492" s="149" t="s">
        <v>5571</v>
      </c>
      <c r="D4492" s="147" t="s">
        <v>915</v>
      </c>
      <c r="E4492" s="147" t="s">
        <v>557</v>
      </c>
      <c r="F4492" s="147" t="s">
        <v>21</v>
      </c>
      <c r="G4492" s="147" t="s">
        <v>15694</v>
      </c>
      <c r="H4492" s="246">
        <v>2958465</v>
      </c>
      <c r="I4492" s="246">
        <v>1</v>
      </c>
      <c r="J4492" s="147" t="s">
        <v>1406</v>
      </c>
    </row>
    <row r="4493" spans="2:10" x14ac:dyDescent="0.2">
      <c r="B4493" s="148" t="s">
        <v>13248</v>
      </c>
      <c r="C4493" s="149" t="s">
        <v>5572</v>
      </c>
      <c r="D4493" s="147" t="s">
        <v>915</v>
      </c>
      <c r="E4493" s="147" t="s">
        <v>557</v>
      </c>
      <c r="F4493" s="147" t="s">
        <v>21</v>
      </c>
      <c r="G4493" s="147" t="s">
        <v>15694</v>
      </c>
      <c r="H4493" s="246">
        <v>2958465</v>
      </c>
      <c r="I4493" s="246">
        <v>1</v>
      </c>
      <c r="J4493" s="147" t="s">
        <v>1406</v>
      </c>
    </row>
    <row r="4494" spans="2:10" x14ac:dyDescent="0.2">
      <c r="B4494" s="148" t="s">
        <v>13248</v>
      </c>
      <c r="C4494" s="149" t="s">
        <v>5573</v>
      </c>
      <c r="D4494" s="147" t="s">
        <v>915</v>
      </c>
      <c r="E4494" s="147" t="s">
        <v>557</v>
      </c>
      <c r="F4494" s="147" t="s">
        <v>21</v>
      </c>
      <c r="G4494" s="147" t="s">
        <v>15694</v>
      </c>
      <c r="H4494" s="246">
        <v>2958465</v>
      </c>
      <c r="I4494" s="246">
        <v>1</v>
      </c>
      <c r="J4494" s="147" t="s">
        <v>1406</v>
      </c>
    </row>
    <row r="4495" spans="2:10" x14ac:dyDescent="0.2">
      <c r="B4495" s="148" t="s">
        <v>13248</v>
      </c>
      <c r="C4495" s="149" t="s">
        <v>5574</v>
      </c>
      <c r="D4495" s="147" t="s">
        <v>915</v>
      </c>
      <c r="E4495" s="147" t="s">
        <v>557</v>
      </c>
      <c r="F4495" s="147" t="s">
        <v>21</v>
      </c>
      <c r="G4495" s="147" t="s">
        <v>15694</v>
      </c>
      <c r="H4495" s="246">
        <v>2958465</v>
      </c>
      <c r="I4495" s="246">
        <v>1</v>
      </c>
      <c r="J4495" s="147" t="s">
        <v>1406</v>
      </c>
    </row>
    <row r="4496" spans="2:10" x14ac:dyDescent="0.2">
      <c r="B4496" s="148" t="s">
        <v>13248</v>
      </c>
      <c r="C4496" s="149" t="s">
        <v>5575</v>
      </c>
      <c r="D4496" s="147" t="s">
        <v>915</v>
      </c>
      <c r="E4496" s="147" t="s">
        <v>557</v>
      </c>
      <c r="F4496" s="147" t="s">
        <v>21</v>
      </c>
      <c r="G4496" s="147" t="s">
        <v>15694</v>
      </c>
      <c r="H4496" s="246">
        <v>2958465</v>
      </c>
      <c r="I4496" s="246">
        <v>1</v>
      </c>
      <c r="J4496" s="147" t="s">
        <v>1406</v>
      </c>
    </row>
    <row r="4497" spans="2:10" x14ac:dyDescent="0.2">
      <c r="B4497" s="148" t="s">
        <v>13248</v>
      </c>
      <c r="C4497" s="149" t="s">
        <v>14093</v>
      </c>
      <c r="D4497" s="147" t="s">
        <v>915</v>
      </c>
      <c r="E4497" s="147" t="s">
        <v>557</v>
      </c>
      <c r="F4497" s="147" t="s">
        <v>21</v>
      </c>
      <c r="G4497" s="147" t="s">
        <v>15694</v>
      </c>
      <c r="H4497" s="246">
        <v>401768</v>
      </c>
      <c r="I4497" s="246">
        <v>36526</v>
      </c>
      <c r="J4497" s="147" t="s">
        <v>1406</v>
      </c>
    </row>
    <row r="4498" spans="2:10" x14ac:dyDescent="0.2">
      <c r="B4498" s="148" t="s">
        <v>13248</v>
      </c>
      <c r="C4498" s="149" t="s">
        <v>5576</v>
      </c>
      <c r="D4498" s="147" t="s">
        <v>915</v>
      </c>
      <c r="E4498" s="147" t="s">
        <v>557</v>
      </c>
      <c r="F4498" s="147" t="s">
        <v>21</v>
      </c>
      <c r="G4498" s="147" t="s">
        <v>15694</v>
      </c>
      <c r="H4498" s="246">
        <v>2958465</v>
      </c>
      <c r="I4498" s="246">
        <v>1</v>
      </c>
      <c r="J4498" s="147" t="s">
        <v>1406</v>
      </c>
    </row>
    <row r="4499" spans="2:10" x14ac:dyDescent="0.2">
      <c r="B4499" s="148" t="s">
        <v>13248</v>
      </c>
      <c r="C4499" s="149" t="s">
        <v>5577</v>
      </c>
      <c r="D4499" s="147" t="s">
        <v>915</v>
      </c>
      <c r="E4499" s="147" t="s">
        <v>557</v>
      </c>
      <c r="F4499" s="147" t="s">
        <v>21</v>
      </c>
      <c r="G4499" s="147" t="s">
        <v>15694</v>
      </c>
      <c r="H4499" s="246">
        <v>2958465</v>
      </c>
      <c r="I4499" s="246">
        <v>1</v>
      </c>
      <c r="J4499" s="147" t="s">
        <v>1406</v>
      </c>
    </row>
    <row r="4500" spans="2:10" x14ac:dyDescent="0.2">
      <c r="B4500" s="148" t="s">
        <v>13248</v>
      </c>
      <c r="C4500" s="149" t="s">
        <v>5580</v>
      </c>
      <c r="D4500" s="147" t="s">
        <v>915</v>
      </c>
      <c r="E4500" s="147" t="s">
        <v>557</v>
      </c>
      <c r="F4500" s="147" t="s">
        <v>21</v>
      </c>
      <c r="G4500" s="147" t="s">
        <v>15694</v>
      </c>
      <c r="H4500" s="246">
        <v>2958465</v>
      </c>
      <c r="I4500" s="246">
        <v>1</v>
      </c>
      <c r="J4500" s="147" t="s">
        <v>1406</v>
      </c>
    </row>
    <row r="4501" spans="2:10" x14ac:dyDescent="0.2">
      <c r="B4501" s="148" t="s">
        <v>13248</v>
      </c>
      <c r="C4501" s="149" t="s">
        <v>5567</v>
      </c>
      <c r="D4501" s="147" t="s">
        <v>915</v>
      </c>
      <c r="E4501" s="147" t="s">
        <v>557</v>
      </c>
      <c r="F4501" s="147" t="s">
        <v>21</v>
      </c>
      <c r="G4501" s="147" t="s">
        <v>15694</v>
      </c>
      <c r="H4501" s="246">
        <v>2958465</v>
      </c>
      <c r="I4501" s="246">
        <v>1</v>
      </c>
      <c r="J4501" s="147" t="s">
        <v>1406</v>
      </c>
    </row>
    <row r="4502" spans="2:10" x14ac:dyDescent="0.2">
      <c r="B4502" s="148" t="s">
        <v>13248</v>
      </c>
      <c r="C4502" s="149" t="s">
        <v>5579</v>
      </c>
      <c r="D4502" s="147" t="s">
        <v>915</v>
      </c>
      <c r="E4502" s="147" t="s">
        <v>557</v>
      </c>
      <c r="F4502" s="147" t="s">
        <v>21</v>
      </c>
      <c r="G4502" s="147" t="s">
        <v>15694</v>
      </c>
      <c r="H4502" s="246">
        <v>2958465</v>
      </c>
      <c r="I4502" s="246">
        <v>1</v>
      </c>
      <c r="J4502" s="147" t="s">
        <v>1406</v>
      </c>
    </row>
    <row r="4503" spans="2:10" x14ac:dyDescent="0.2">
      <c r="B4503" s="148" t="s">
        <v>13248</v>
      </c>
      <c r="C4503" s="149" t="s">
        <v>5578</v>
      </c>
      <c r="D4503" s="147" t="s">
        <v>915</v>
      </c>
      <c r="E4503" s="147" t="s">
        <v>557</v>
      </c>
      <c r="F4503" s="147" t="s">
        <v>21</v>
      </c>
      <c r="G4503" s="147" t="s">
        <v>15694</v>
      </c>
      <c r="H4503" s="246">
        <v>2958465</v>
      </c>
      <c r="I4503" s="246">
        <v>1</v>
      </c>
      <c r="J4503" s="147" t="s">
        <v>1406</v>
      </c>
    </row>
    <row r="4504" spans="2:10" x14ac:dyDescent="0.2">
      <c r="B4504" s="148" t="s">
        <v>13248</v>
      </c>
      <c r="C4504" s="149" t="s">
        <v>5564</v>
      </c>
      <c r="D4504" s="147" t="s">
        <v>915</v>
      </c>
      <c r="E4504" s="147" t="s">
        <v>557</v>
      </c>
      <c r="F4504" s="147" t="s">
        <v>21</v>
      </c>
      <c r="G4504" s="147" t="s">
        <v>15694</v>
      </c>
      <c r="H4504" s="246">
        <v>2958465</v>
      </c>
      <c r="I4504" s="246">
        <v>1</v>
      </c>
      <c r="J4504" s="147" t="s">
        <v>1406</v>
      </c>
    </row>
    <row r="4505" spans="2:10" x14ac:dyDescent="0.2">
      <c r="B4505" s="148" t="s">
        <v>13248</v>
      </c>
      <c r="C4505" s="149" t="s">
        <v>5563</v>
      </c>
      <c r="D4505" s="147" t="s">
        <v>915</v>
      </c>
      <c r="E4505" s="147" t="s">
        <v>557</v>
      </c>
      <c r="F4505" s="147" t="s">
        <v>21</v>
      </c>
      <c r="G4505" s="147" t="s">
        <v>15694</v>
      </c>
      <c r="H4505" s="246">
        <v>2958465</v>
      </c>
      <c r="I4505" s="246">
        <v>1</v>
      </c>
      <c r="J4505" s="147" t="s">
        <v>1406</v>
      </c>
    </row>
    <row r="4506" spans="2:10" x14ac:dyDescent="0.2">
      <c r="B4506" s="148" t="s">
        <v>13248</v>
      </c>
      <c r="C4506" s="149" t="s">
        <v>5566</v>
      </c>
      <c r="D4506" s="147" t="s">
        <v>915</v>
      </c>
      <c r="E4506" s="147" t="s">
        <v>557</v>
      </c>
      <c r="F4506" s="147" t="s">
        <v>21</v>
      </c>
      <c r="G4506" s="147" t="s">
        <v>15694</v>
      </c>
      <c r="H4506" s="246">
        <v>2958465</v>
      </c>
      <c r="I4506" s="246">
        <v>1</v>
      </c>
      <c r="J4506" s="147" t="s">
        <v>1406</v>
      </c>
    </row>
    <row r="4507" spans="2:10" x14ac:dyDescent="0.2">
      <c r="B4507" s="148" t="s">
        <v>13248</v>
      </c>
      <c r="C4507" s="149" t="s">
        <v>5565</v>
      </c>
      <c r="D4507" s="147" t="s">
        <v>915</v>
      </c>
      <c r="E4507" s="147" t="s">
        <v>557</v>
      </c>
      <c r="F4507" s="147" t="s">
        <v>21</v>
      </c>
      <c r="G4507" s="147" t="s">
        <v>15694</v>
      </c>
      <c r="H4507" s="246">
        <v>2958465</v>
      </c>
      <c r="I4507" s="246">
        <v>1</v>
      </c>
      <c r="J4507" s="147" t="s">
        <v>1406</v>
      </c>
    </row>
    <row r="4508" spans="2:10" x14ac:dyDescent="0.2">
      <c r="B4508" s="148" t="s">
        <v>13248</v>
      </c>
      <c r="C4508" s="149" t="s">
        <v>5586</v>
      </c>
      <c r="D4508" s="147" t="s">
        <v>915</v>
      </c>
      <c r="E4508" s="147" t="s">
        <v>558</v>
      </c>
      <c r="F4508" s="147" t="s">
        <v>21</v>
      </c>
      <c r="G4508" s="147" t="s">
        <v>15695</v>
      </c>
      <c r="H4508" s="246">
        <v>2958465</v>
      </c>
      <c r="I4508" s="246">
        <v>1</v>
      </c>
      <c r="J4508" s="147" t="s">
        <v>1406</v>
      </c>
    </row>
    <row r="4509" spans="2:10" x14ac:dyDescent="0.2">
      <c r="B4509" s="148" t="s">
        <v>13248</v>
      </c>
      <c r="C4509" s="149" t="s">
        <v>5587</v>
      </c>
      <c r="D4509" s="147" t="s">
        <v>915</v>
      </c>
      <c r="E4509" s="147" t="s">
        <v>558</v>
      </c>
      <c r="F4509" s="147" t="s">
        <v>21</v>
      </c>
      <c r="G4509" s="147" t="s">
        <v>15695</v>
      </c>
      <c r="H4509" s="246">
        <v>2958465</v>
      </c>
      <c r="I4509" s="246">
        <v>1</v>
      </c>
      <c r="J4509" s="147" t="s">
        <v>1406</v>
      </c>
    </row>
    <row r="4510" spans="2:10" x14ac:dyDescent="0.2">
      <c r="B4510" s="148" t="s">
        <v>13248</v>
      </c>
      <c r="C4510" s="149" t="s">
        <v>5588</v>
      </c>
      <c r="D4510" s="147" t="s">
        <v>915</v>
      </c>
      <c r="E4510" s="147" t="s">
        <v>558</v>
      </c>
      <c r="F4510" s="147" t="s">
        <v>21</v>
      </c>
      <c r="G4510" s="147" t="s">
        <v>15695</v>
      </c>
      <c r="H4510" s="246">
        <v>2958465</v>
      </c>
      <c r="I4510" s="246">
        <v>1</v>
      </c>
      <c r="J4510" s="147" t="s">
        <v>1406</v>
      </c>
    </row>
    <row r="4511" spans="2:10" x14ac:dyDescent="0.2">
      <c r="B4511" s="148" t="s">
        <v>13248</v>
      </c>
      <c r="C4511" s="149" t="s">
        <v>5589</v>
      </c>
      <c r="D4511" s="147" t="s">
        <v>915</v>
      </c>
      <c r="E4511" s="147" t="s">
        <v>558</v>
      </c>
      <c r="F4511" s="147" t="s">
        <v>21</v>
      </c>
      <c r="G4511" s="147" t="s">
        <v>15695</v>
      </c>
      <c r="H4511" s="246">
        <v>2958465</v>
      </c>
      <c r="I4511" s="246">
        <v>1</v>
      </c>
      <c r="J4511" s="147" t="s">
        <v>1406</v>
      </c>
    </row>
    <row r="4512" spans="2:10" x14ac:dyDescent="0.2">
      <c r="B4512" s="148" t="s">
        <v>13248</v>
      </c>
      <c r="C4512" s="149" t="s">
        <v>5590</v>
      </c>
      <c r="D4512" s="147" t="s">
        <v>915</v>
      </c>
      <c r="E4512" s="147" t="s">
        <v>558</v>
      </c>
      <c r="F4512" s="147" t="s">
        <v>21</v>
      </c>
      <c r="G4512" s="147" t="s">
        <v>15695</v>
      </c>
      <c r="H4512" s="246">
        <v>2958465</v>
      </c>
      <c r="I4512" s="246">
        <v>1</v>
      </c>
      <c r="J4512" s="147" t="s">
        <v>1406</v>
      </c>
    </row>
    <row r="4513" spans="2:10" x14ac:dyDescent="0.2">
      <c r="B4513" s="148" t="s">
        <v>13248</v>
      </c>
      <c r="C4513" s="149" t="s">
        <v>5591</v>
      </c>
      <c r="D4513" s="147" t="s">
        <v>915</v>
      </c>
      <c r="E4513" s="147" t="s">
        <v>558</v>
      </c>
      <c r="F4513" s="147" t="s">
        <v>21</v>
      </c>
      <c r="G4513" s="147" t="s">
        <v>15695</v>
      </c>
      <c r="H4513" s="246">
        <v>2958465</v>
      </c>
      <c r="I4513" s="246">
        <v>1</v>
      </c>
      <c r="J4513" s="147" t="s">
        <v>1406</v>
      </c>
    </row>
    <row r="4514" spans="2:10" x14ac:dyDescent="0.2">
      <c r="B4514" s="148" t="s">
        <v>13248</v>
      </c>
      <c r="C4514" s="149" t="s">
        <v>5592</v>
      </c>
      <c r="D4514" s="147" t="s">
        <v>915</v>
      </c>
      <c r="E4514" s="147" t="s">
        <v>558</v>
      </c>
      <c r="F4514" s="147" t="s">
        <v>21</v>
      </c>
      <c r="G4514" s="147" t="s">
        <v>15695</v>
      </c>
      <c r="H4514" s="246">
        <v>2958465</v>
      </c>
      <c r="I4514" s="246">
        <v>1</v>
      </c>
      <c r="J4514" s="147" t="s">
        <v>1406</v>
      </c>
    </row>
    <row r="4515" spans="2:10" x14ac:dyDescent="0.2">
      <c r="B4515" s="148" t="s">
        <v>13248</v>
      </c>
      <c r="C4515" s="149" t="s">
        <v>5593</v>
      </c>
      <c r="D4515" s="147" t="s">
        <v>915</v>
      </c>
      <c r="E4515" s="147" t="s">
        <v>558</v>
      </c>
      <c r="F4515" s="147" t="s">
        <v>21</v>
      </c>
      <c r="G4515" s="147" t="s">
        <v>15695</v>
      </c>
      <c r="H4515" s="246">
        <v>2958465</v>
      </c>
      <c r="I4515" s="246">
        <v>1</v>
      </c>
      <c r="J4515" s="147" t="s">
        <v>1406</v>
      </c>
    </row>
    <row r="4516" spans="2:10" x14ac:dyDescent="0.2">
      <c r="B4516" s="148" t="s">
        <v>13248</v>
      </c>
      <c r="C4516" s="149" t="s">
        <v>14094</v>
      </c>
      <c r="D4516" s="147" t="s">
        <v>915</v>
      </c>
      <c r="E4516" s="147" t="s">
        <v>558</v>
      </c>
      <c r="F4516" s="147" t="s">
        <v>21</v>
      </c>
      <c r="G4516" s="147" t="s">
        <v>15695</v>
      </c>
      <c r="H4516" s="246">
        <v>2958465</v>
      </c>
      <c r="I4516" s="246">
        <v>1</v>
      </c>
      <c r="J4516" s="147" t="s">
        <v>1406</v>
      </c>
    </row>
    <row r="4517" spans="2:10" x14ac:dyDescent="0.2">
      <c r="B4517" s="148" t="s">
        <v>13248</v>
      </c>
      <c r="C4517" s="149" t="s">
        <v>5594</v>
      </c>
      <c r="D4517" s="147" t="s">
        <v>915</v>
      </c>
      <c r="E4517" s="147" t="s">
        <v>558</v>
      </c>
      <c r="F4517" s="147" t="s">
        <v>21</v>
      </c>
      <c r="G4517" s="147" t="s">
        <v>15695</v>
      </c>
      <c r="H4517" s="246">
        <v>2958465</v>
      </c>
      <c r="I4517" s="246">
        <v>1</v>
      </c>
      <c r="J4517" s="147" t="s">
        <v>1406</v>
      </c>
    </row>
    <row r="4518" spans="2:10" x14ac:dyDescent="0.2">
      <c r="B4518" s="148" t="s">
        <v>13248</v>
      </c>
      <c r="C4518" s="149" t="s">
        <v>5595</v>
      </c>
      <c r="D4518" s="147" t="s">
        <v>915</v>
      </c>
      <c r="E4518" s="147" t="s">
        <v>558</v>
      </c>
      <c r="F4518" s="147" t="s">
        <v>21</v>
      </c>
      <c r="G4518" s="147" t="s">
        <v>15695</v>
      </c>
      <c r="H4518" s="246">
        <v>2958465</v>
      </c>
      <c r="I4518" s="246">
        <v>1</v>
      </c>
      <c r="J4518" s="147" t="s">
        <v>1406</v>
      </c>
    </row>
    <row r="4519" spans="2:10" x14ac:dyDescent="0.2">
      <c r="B4519" s="148" t="s">
        <v>13248</v>
      </c>
      <c r="C4519" s="149" t="s">
        <v>5598</v>
      </c>
      <c r="D4519" s="147" t="s">
        <v>915</v>
      </c>
      <c r="E4519" s="147" t="s">
        <v>558</v>
      </c>
      <c r="F4519" s="147" t="s">
        <v>21</v>
      </c>
      <c r="G4519" s="147" t="s">
        <v>15695</v>
      </c>
      <c r="H4519" s="246">
        <v>2958465</v>
      </c>
      <c r="I4519" s="246">
        <v>1</v>
      </c>
      <c r="J4519" s="147" t="s">
        <v>1406</v>
      </c>
    </row>
    <row r="4520" spans="2:10" x14ac:dyDescent="0.2">
      <c r="B4520" s="148" t="s">
        <v>13248</v>
      </c>
      <c r="C4520" s="149" t="s">
        <v>5585</v>
      </c>
      <c r="D4520" s="147" t="s">
        <v>915</v>
      </c>
      <c r="E4520" s="147" t="s">
        <v>558</v>
      </c>
      <c r="F4520" s="147" t="s">
        <v>21</v>
      </c>
      <c r="G4520" s="147" t="s">
        <v>15695</v>
      </c>
      <c r="H4520" s="246">
        <v>2958465</v>
      </c>
      <c r="I4520" s="246">
        <v>1</v>
      </c>
      <c r="J4520" s="147" t="s">
        <v>1406</v>
      </c>
    </row>
    <row r="4521" spans="2:10" x14ac:dyDescent="0.2">
      <c r="B4521" s="148" t="s">
        <v>13248</v>
      </c>
      <c r="C4521" s="149" t="s">
        <v>5597</v>
      </c>
      <c r="D4521" s="147" t="s">
        <v>915</v>
      </c>
      <c r="E4521" s="147" t="s">
        <v>558</v>
      </c>
      <c r="F4521" s="147" t="s">
        <v>21</v>
      </c>
      <c r="G4521" s="147" t="s">
        <v>15695</v>
      </c>
      <c r="H4521" s="246">
        <v>2958465</v>
      </c>
      <c r="I4521" s="246">
        <v>1</v>
      </c>
      <c r="J4521" s="147" t="s">
        <v>1406</v>
      </c>
    </row>
    <row r="4522" spans="2:10" x14ac:dyDescent="0.2">
      <c r="B4522" s="148" t="s">
        <v>13248</v>
      </c>
      <c r="C4522" s="149" t="s">
        <v>5596</v>
      </c>
      <c r="D4522" s="147" t="s">
        <v>915</v>
      </c>
      <c r="E4522" s="147" t="s">
        <v>558</v>
      </c>
      <c r="F4522" s="147" t="s">
        <v>21</v>
      </c>
      <c r="G4522" s="147" t="s">
        <v>15695</v>
      </c>
      <c r="H4522" s="246">
        <v>2958465</v>
      </c>
      <c r="I4522" s="246">
        <v>1</v>
      </c>
      <c r="J4522" s="147" t="s">
        <v>1406</v>
      </c>
    </row>
    <row r="4523" spans="2:10" x14ac:dyDescent="0.2">
      <c r="B4523" s="148" t="s">
        <v>13248</v>
      </c>
      <c r="C4523" s="149" t="s">
        <v>5582</v>
      </c>
      <c r="D4523" s="147" t="s">
        <v>915</v>
      </c>
      <c r="E4523" s="147" t="s">
        <v>558</v>
      </c>
      <c r="F4523" s="147" t="s">
        <v>21</v>
      </c>
      <c r="G4523" s="147" t="s">
        <v>15695</v>
      </c>
      <c r="H4523" s="246">
        <v>2958465</v>
      </c>
      <c r="I4523" s="246">
        <v>1</v>
      </c>
      <c r="J4523" s="147" t="s">
        <v>1406</v>
      </c>
    </row>
    <row r="4524" spans="2:10" x14ac:dyDescent="0.2">
      <c r="B4524" s="148" t="s">
        <v>13248</v>
      </c>
      <c r="C4524" s="149" t="s">
        <v>5581</v>
      </c>
      <c r="D4524" s="147" t="s">
        <v>915</v>
      </c>
      <c r="E4524" s="147" t="s">
        <v>558</v>
      </c>
      <c r="F4524" s="147" t="s">
        <v>21</v>
      </c>
      <c r="G4524" s="147" t="s">
        <v>15695</v>
      </c>
      <c r="H4524" s="246">
        <v>2958465</v>
      </c>
      <c r="I4524" s="246">
        <v>1</v>
      </c>
      <c r="J4524" s="147" t="s">
        <v>1406</v>
      </c>
    </row>
    <row r="4525" spans="2:10" x14ac:dyDescent="0.2">
      <c r="B4525" s="148" t="s">
        <v>13248</v>
      </c>
      <c r="C4525" s="149" t="s">
        <v>5584</v>
      </c>
      <c r="D4525" s="147" t="s">
        <v>915</v>
      </c>
      <c r="E4525" s="147" t="s">
        <v>558</v>
      </c>
      <c r="F4525" s="147" t="s">
        <v>21</v>
      </c>
      <c r="G4525" s="147" t="s">
        <v>15695</v>
      </c>
      <c r="H4525" s="246">
        <v>2958465</v>
      </c>
      <c r="I4525" s="246">
        <v>1</v>
      </c>
      <c r="J4525" s="147" t="s">
        <v>1406</v>
      </c>
    </row>
    <row r="4526" spans="2:10" x14ac:dyDescent="0.2">
      <c r="B4526" s="148" t="s">
        <v>13248</v>
      </c>
      <c r="C4526" s="149" t="s">
        <v>5583</v>
      </c>
      <c r="D4526" s="147" t="s">
        <v>915</v>
      </c>
      <c r="E4526" s="147" t="s">
        <v>558</v>
      </c>
      <c r="F4526" s="147" t="s">
        <v>21</v>
      </c>
      <c r="G4526" s="147" t="s">
        <v>15695</v>
      </c>
      <c r="H4526" s="246">
        <v>2958465</v>
      </c>
      <c r="I4526" s="246">
        <v>1</v>
      </c>
      <c r="J4526" s="147" t="s">
        <v>1406</v>
      </c>
    </row>
    <row r="4527" spans="2:10" x14ac:dyDescent="0.2">
      <c r="B4527" s="148" t="s">
        <v>13248</v>
      </c>
      <c r="C4527" s="149" t="s">
        <v>5604</v>
      </c>
      <c r="D4527" s="147" t="s">
        <v>915</v>
      </c>
      <c r="E4527" s="147" t="s">
        <v>559</v>
      </c>
      <c r="F4527" s="147" t="s">
        <v>21</v>
      </c>
      <c r="G4527" s="147" t="s">
        <v>15696</v>
      </c>
      <c r="H4527" s="246">
        <v>2958465</v>
      </c>
      <c r="I4527" s="246">
        <v>1</v>
      </c>
      <c r="J4527" s="147" t="s">
        <v>1406</v>
      </c>
    </row>
    <row r="4528" spans="2:10" x14ac:dyDescent="0.2">
      <c r="B4528" s="148" t="s">
        <v>13248</v>
      </c>
      <c r="C4528" s="149" t="s">
        <v>5605</v>
      </c>
      <c r="D4528" s="147" t="s">
        <v>915</v>
      </c>
      <c r="E4528" s="147" t="s">
        <v>559</v>
      </c>
      <c r="F4528" s="147" t="s">
        <v>21</v>
      </c>
      <c r="G4528" s="147" t="s">
        <v>15696</v>
      </c>
      <c r="H4528" s="246">
        <v>2958465</v>
      </c>
      <c r="I4528" s="246">
        <v>1</v>
      </c>
      <c r="J4528" s="147" t="s">
        <v>1406</v>
      </c>
    </row>
    <row r="4529" spans="2:10" x14ac:dyDescent="0.2">
      <c r="B4529" s="148" t="s">
        <v>13248</v>
      </c>
      <c r="C4529" s="149" t="s">
        <v>5606</v>
      </c>
      <c r="D4529" s="147" t="s">
        <v>915</v>
      </c>
      <c r="E4529" s="147" t="s">
        <v>559</v>
      </c>
      <c r="F4529" s="147" t="s">
        <v>21</v>
      </c>
      <c r="G4529" s="147" t="s">
        <v>15696</v>
      </c>
      <c r="H4529" s="246">
        <v>2958465</v>
      </c>
      <c r="I4529" s="246">
        <v>1</v>
      </c>
      <c r="J4529" s="147" t="s">
        <v>1406</v>
      </c>
    </row>
    <row r="4530" spans="2:10" x14ac:dyDescent="0.2">
      <c r="B4530" s="148" t="s">
        <v>13248</v>
      </c>
      <c r="C4530" s="149" t="s">
        <v>5607</v>
      </c>
      <c r="D4530" s="147" t="s">
        <v>915</v>
      </c>
      <c r="E4530" s="147" t="s">
        <v>559</v>
      </c>
      <c r="F4530" s="147" t="s">
        <v>21</v>
      </c>
      <c r="G4530" s="147" t="s">
        <v>15696</v>
      </c>
      <c r="H4530" s="246">
        <v>2958465</v>
      </c>
      <c r="I4530" s="246">
        <v>1</v>
      </c>
      <c r="J4530" s="147" t="s">
        <v>1406</v>
      </c>
    </row>
    <row r="4531" spans="2:10" x14ac:dyDescent="0.2">
      <c r="B4531" s="148" t="s">
        <v>13248</v>
      </c>
      <c r="C4531" s="149" t="s">
        <v>5608</v>
      </c>
      <c r="D4531" s="147" t="s">
        <v>915</v>
      </c>
      <c r="E4531" s="147" t="s">
        <v>559</v>
      </c>
      <c r="F4531" s="147" t="s">
        <v>21</v>
      </c>
      <c r="G4531" s="147" t="s">
        <v>15696</v>
      </c>
      <c r="H4531" s="246">
        <v>2958465</v>
      </c>
      <c r="I4531" s="246">
        <v>1</v>
      </c>
      <c r="J4531" s="147" t="s">
        <v>1406</v>
      </c>
    </row>
    <row r="4532" spans="2:10" x14ac:dyDescent="0.2">
      <c r="B4532" s="148" t="s">
        <v>13248</v>
      </c>
      <c r="C4532" s="149" t="s">
        <v>5609</v>
      </c>
      <c r="D4532" s="147" t="s">
        <v>915</v>
      </c>
      <c r="E4532" s="147" t="s">
        <v>559</v>
      </c>
      <c r="F4532" s="147" t="s">
        <v>21</v>
      </c>
      <c r="G4532" s="147" t="s">
        <v>15696</v>
      </c>
      <c r="H4532" s="246">
        <v>2958465</v>
      </c>
      <c r="I4532" s="246">
        <v>1</v>
      </c>
      <c r="J4532" s="147" t="s">
        <v>1406</v>
      </c>
    </row>
    <row r="4533" spans="2:10" x14ac:dyDescent="0.2">
      <c r="B4533" s="148" t="s">
        <v>13248</v>
      </c>
      <c r="C4533" s="149" t="s">
        <v>5610</v>
      </c>
      <c r="D4533" s="147" t="s">
        <v>915</v>
      </c>
      <c r="E4533" s="147" t="s">
        <v>559</v>
      </c>
      <c r="F4533" s="147" t="s">
        <v>21</v>
      </c>
      <c r="G4533" s="147" t="s">
        <v>15696</v>
      </c>
      <c r="H4533" s="246">
        <v>2958465</v>
      </c>
      <c r="I4533" s="246">
        <v>1</v>
      </c>
      <c r="J4533" s="147" t="s">
        <v>1406</v>
      </c>
    </row>
    <row r="4534" spans="2:10" x14ac:dyDescent="0.2">
      <c r="B4534" s="148" t="s">
        <v>13248</v>
      </c>
      <c r="C4534" s="149" t="s">
        <v>5611</v>
      </c>
      <c r="D4534" s="147" t="s">
        <v>915</v>
      </c>
      <c r="E4534" s="147" t="s">
        <v>559</v>
      </c>
      <c r="F4534" s="147" t="s">
        <v>21</v>
      </c>
      <c r="G4534" s="147" t="s">
        <v>15696</v>
      </c>
      <c r="H4534" s="246">
        <v>2958465</v>
      </c>
      <c r="I4534" s="246">
        <v>1</v>
      </c>
      <c r="J4534" s="147" t="s">
        <v>1406</v>
      </c>
    </row>
    <row r="4535" spans="2:10" x14ac:dyDescent="0.2">
      <c r="B4535" s="148" t="s">
        <v>13248</v>
      </c>
      <c r="C4535" s="149" t="s">
        <v>14095</v>
      </c>
      <c r="D4535" s="147" t="s">
        <v>915</v>
      </c>
      <c r="E4535" s="147" t="s">
        <v>559</v>
      </c>
      <c r="F4535" s="147" t="s">
        <v>21</v>
      </c>
      <c r="G4535" s="147" t="s">
        <v>15696</v>
      </c>
      <c r="H4535" s="246">
        <v>401768</v>
      </c>
      <c r="I4535" s="246">
        <v>36526</v>
      </c>
      <c r="J4535" s="147" t="s">
        <v>1406</v>
      </c>
    </row>
    <row r="4536" spans="2:10" x14ac:dyDescent="0.2">
      <c r="B4536" s="148" t="s">
        <v>13248</v>
      </c>
      <c r="C4536" s="149" t="s">
        <v>5612</v>
      </c>
      <c r="D4536" s="147" t="s">
        <v>915</v>
      </c>
      <c r="E4536" s="147" t="s">
        <v>559</v>
      </c>
      <c r="F4536" s="147" t="s">
        <v>21</v>
      </c>
      <c r="G4536" s="147" t="s">
        <v>15696</v>
      </c>
      <c r="H4536" s="246">
        <v>2958465</v>
      </c>
      <c r="I4536" s="246">
        <v>1</v>
      </c>
      <c r="J4536" s="147" t="s">
        <v>1406</v>
      </c>
    </row>
    <row r="4537" spans="2:10" x14ac:dyDescent="0.2">
      <c r="B4537" s="148" t="s">
        <v>13248</v>
      </c>
      <c r="C4537" s="149" t="s">
        <v>5613</v>
      </c>
      <c r="D4537" s="147" t="s">
        <v>915</v>
      </c>
      <c r="E4537" s="147" t="s">
        <v>559</v>
      </c>
      <c r="F4537" s="147" t="s">
        <v>21</v>
      </c>
      <c r="G4537" s="147" t="s">
        <v>15696</v>
      </c>
      <c r="H4537" s="246">
        <v>2958465</v>
      </c>
      <c r="I4537" s="246">
        <v>1</v>
      </c>
      <c r="J4537" s="147" t="s">
        <v>1406</v>
      </c>
    </row>
    <row r="4538" spans="2:10" x14ac:dyDescent="0.2">
      <c r="B4538" s="148" t="s">
        <v>13248</v>
      </c>
      <c r="C4538" s="149" t="s">
        <v>5616</v>
      </c>
      <c r="D4538" s="147" t="s">
        <v>915</v>
      </c>
      <c r="E4538" s="147" t="s">
        <v>559</v>
      </c>
      <c r="F4538" s="147" t="s">
        <v>21</v>
      </c>
      <c r="G4538" s="147" t="s">
        <v>15696</v>
      </c>
      <c r="H4538" s="246">
        <v>2958465</v>
      </c>
      <c r="I4538" s="246">
        <v>1</v>
      </c>
      <c r="J4538" s="147" t="s">
        <v>1406</v>
      </c>
    </row>
    <row r="4539" spans="2:10" x14ac:dyDescent="0.2">
      <c r="B4539" s="148" t="s">
        <v>13248</v>
      </c>
      <c r="C4539" s="149" t="s">
        <v>5603</v>
      </c>
      <c r="D4539" s="147" t="s">
        <v>915</v>
      </c>
      <c r="E4539" s="147" t="s">
        <v>559</v>
      </c>
      <c r="F4539" s="147" t="s">
        <v>21</v>
      </c>
      <c r="G4539" s="147" t="s">
        <v>15696</v>
      </c>
      <c r="H4539" s="246">
        <v>2958465</v>
      </c>
      <c r="I4539" s="246">
        <v>1</v>
      </c>
      <c r="J4539" s="147" t="s">
        <v>1406</v>
      </c>
    </row>
    <row r="4540" spans="2:10" x14ac:dyDescent="0.2">
      <c r="B4540" s="148" t="s">
        <v>13248</v>
      </c>
      <c r="C4540" s="149" t="s">
        <v>5615</v>
      </c>
      <c r="D4540" s="147" t="s">
        <v>915</v>
      </c>
      <c r="E4540" s="147" t="s">
        <v>559</v>
      </c>
      <c r="F4540" s="147" t="s">
        <v>21</v>
      </c>
      <c r="G4540" s="147" t="s">
        <v>15696</v>
      </c>
      <c r="H4540" s="246">
        <v>2958465</v>
      </c>
      <c r="I4540" s="246">
        <v>1</v>
      </c>
      <c r="J4540" s="147" t="s">
        <v>1406</v>
      </c>
    </row>
    <row r="4541" spans="2:10" x14ac:dyDescent="0.2">
      <c r="B4541" s="148" t="s">
        <v>13248</v>
      </c>
      <c r="C4541" s="149" t="s">
        <v>5614</v>
      </c>
      <c r="D4541" s="147" t="s">
        <v>915</v>
      </c>
      <c r="E4541" s="147" t="s">
        <v>559</v>
      </c>
      <c r="F4541" s="147" t="s">
        <v>21</v>
      </c>
      <c r="G4541" s="147" t="s">
        <v>15696</v>
      </c>
      <c r="H4541" s="246">
        <v>2958465</v>
      </c>
      <c r="I4541" s="246">
        <v>1</v>
      </c>
      <c r="J4541" s="147" t="s">
        <v>1406</v>
      </c>
    </row>
    <row r="4542" spans="2:10" x14ac:dyDescent="0.2">
      <c r="B4542" s="148" t="s">
        <v>13248</v>
      </c>
      <c r="C4542" s="149" t="s">
        <v>5600</v>
      </c>
      <c r="D4542" s="147" t="s">
        <v>915</v>
      </c>
      <c r="E4542" s="147" t="s">
        <v>559</v>
      </c>
      <c r="F4542" s="147" t="s">
        <v>21</v>
      </c>
      <c r="G4542" s="147" t="s">
        <v>15696</v>
      </c>
      <c r="H4542" s="246">
        <v>2958465</v>
      </c>
      <c r="I4542" s="246">
        <v>1</v>
      </c>
      <c r="J4542" s="147" t="s">
        <v>1406</v>
      </c>
    </row>
    <row r="4543" spans="2:10" x14ac:dyDescent="0.2">
      <c r="B4543" s="148" t="s">
        <v>13248</v>
      </c>
      <c r="C4543" s="149" t="s">
        <v>5599</v>
      </c>
      <c r="D4543" s="147" t="s">
        <v>915</v>
      </c>
      <c r="E4543" s="147" t="s">
        <v>559</v>
      </c>
      <c r="F4543" s="147" t="s">
        <v>21</v>
      </c>
      <c r="G4543" s="147" t="s">
        <v>15696</v>
      </c>
      <c r="H4543" s="246">
        <v>2958465</v>
      </c>
      <c r="I4543" s="246">
        <v>1</v>
      </c>
      <c r="J4543" s="147" t="s">
        <v>1406</v>
      </c>
    </row>
    <row r="4544" spans="2:10" x14ac:dyDescent="0.2">
      <c r="B4544" s="148" t="s">
        <v>13248</v>
      </c>
      <c r="C4544" s="149" t="s">
        <v>5602</v>
      </c>
      <c r="D4544" s="147" t="s">
        <v>915</v>
      </c>
      <c r="E4544" s="147" t="s">
        <v>559</v>
      </c>
      <c r="F4544" s="147" t="s">
        <v>21</v>
      </c>
      <c r="G4544" s="147" t="s">
        <v>15696</v>
      </c>
      <c r="H4544" s="246">
        <v>2958465</v>
      </c>
      <c r="I4544" s="246">
        <v>1</v>
      </c>
      <c r="J4544" s="147" t="s">
        <v>1406</v>
      </c>
    </row>
    <row r="4545" spans="2:10" x14ac:dyDescent="0.2">
      <c r="B4545" s="148" t="s">
        <v>13248</v>
      </c>
      <c r="C4545" s="149" t="s">
        <v>5601</v>
      </c>
      <c r="D4545" s="147" t="s">
        <v>915</v>
      </c>
      <c r="E4545" s="147" t="s">
        <v>559</v>
      </c>
      <c r="F4545" s="147" t="s">
        <v>21</v>
      </c>
      <c r="G4545" s="147" t="s">
        <v>15696</v>
      </c>
      <c r="H4545" s="246">
        <v>2958465</v>
      </c>
      <c r="I4545" s="246">
        <v>1</v>
      </c>
      <c r="J4545" s="147" t="s">
        <v>1406</v>
      </c>
    </row>
    <row r="4546" spans="2:10" x14ac:dyDescent="0.2">
      <c r="B4546" s="148" t="s">
        <v>13248</v>
      </c>
      <c r="C4546" s="149" t="s">
        <v>5641</v>
      </c>
      <c r="D4546" s="147" t="s">
        <v>915</v>
      </c>
      <c r="E4546" s="147" t="s">
        <v>560</v>
      </c>
      <c r="F4546" s="147" t="s">
        <v>21</v>
      </c>
      <c r="G4546" s="147" t="s">
        <v>15697</v>
      </c>
      <c r="H4546" s="246">
        <v>2958465</v>
      </c>
      <c r="I4546" s="246">
        <v>1</v>
      </c>
      <c r="J4546" s="147" t="s">
        <v>1406</v>
      </c>
    </row>
    <row r="4547" spans="2:10" x14ac:dyDescent="0.2">
      <c r="B4547" s="148" t="s">
        <v>13248</v>
      </c>
      <c r="C4547" s="149" t="s">
        <v>5642</v>
      </c>
      <c r="D4547" s="147" t="s">
        <v>915</v>
      </c>
      <c r="E4547" s="147" t="s">
        <v>560</v>
      </c>
      <c r="F4547" s="147" t="s">
        <v>21</v>
      </c>
      <c r="G4547" s="147" t="s">
        <v>15697</v>
      </c>
      <c r="H4547" s="246">
        <v>2958465</v>
      </c>
      <c r="I4547" s="246">
        <v>1</v>
      </c>
      <c r="J4547" s="147" t="s">
        <v>1406</v>
      </c>
    </row>
    <row r="4548" spans="2:10" x14ac:dyDescent="0.2">
      <c r="B4548" s="148" t="s">
        <v>13248</v>
      </c>
      <c r="C4548" s="149" t="s">
        <v>5643</v>
      </c>
      <c r="D4548" s="147" t="s">
        <v>915</v>
      </c>
      <c r="E4548" s="147" t="s">
        <v>560</v>
      </c>
      <c r="F4548" s="147" t="s">
        <v>21</v>
      </c>
      <c r="G4548" s="147" t="s">
        <v>15697</v>
      </c>
      <c r="H4548" s="246">
        <v>2958465</v>
      </c>
      <c r="I4548" s="246">
        <v>1</v>
      </c>
      <c r="J4548" s="147" t="s">
        <v>1406</v>
      </c>
    </row>
    <row r="4549" spans="2:10" x14ac:dyDescent="0.2">
      <c r="B4549" s="148" t="s">
        <v>13248</v>
      </c>
      <c r="C4549" s="149" t="s">
        <v>5644</v>
      </c>
      <c r="D4549" s="147" t="s">
        <v>915</v>
      </c>
      <c r="E4549" s="147" t="s">
        <v>560</v>
      </c>
      <c r="F4549" s="147" t="s">
        <v>21</v>
      </c>
      <c r="G4549" s="147" t="s">
        <v>15697</v>
      </c>
      <c r="H4549" s="246">
        <v>2958465</v>
      </c>
      <c r="I4549" s="246">
        <v>1</v>
      </c>
      <c r="J4549" s="147" t="s">
        <v>1406</v>
      </c>
    </row>
    <row r="4550" spans="2:10" x14ac:dyDescent="0.2">
      <c r="B4550" s="148" t="s">
        <v>13248</v>
      </c>
      <c r="C4550" s="149" t="s">
        <v>5645</v>
      </c>
      <c r="D4550" s="147" t="s">
        <v>915</v>
      </c>
      <c r="E4550" s="147" t="s">
        <v>560</v>
      </c>
      <c r="F4550" s="147" t="s">
        <v>21</v>
      </c>
      <c r="G4550" s="147" t="s">
        <v>15697</v>
      </c>
      <c r="H4550" s="246">
        <v>2958465</v>
      </c>
      <c r="I4550" s="246">
        <v>1</v>
      </c>
      <c r="J4550" s="147" t="s">
        <v>1406</v>
      </c>
    </row>
    <row r="4551" spans="2:10" x14ac:dyDescent="0.2">
      <c r="B4551" s="148" t="s">
        <v>13248</v>
      </c>
      <c r="C4551" s="149" t="s">
        <v>5646</v>
      </c>
      <c r="D4551" s="147" t="s">
        <v>915</v>
      </c>
      <c r="E4551" s="147" t="s">
        <v>560</v>
      </c>
      <c r="F4551" s="147" t="s">
        <v>21</v>
      </c>
      <c r="G4551" s="147" t="s">
        <v>15697</v>
      </c>
      <c r="H4551" s="246">
        <v>2958465</v>
      </c>
      <c r="I4551" s="246">
        <v>1</v>
      </c>
      <c r="J4551" s="147" t="s">
        <v>1406</v>
      </c>
    </row>
    <row r="4552" spans="2:10" x14ac:dyDescent="0.2">
      <c r="B4552" s="148" t="s">
        <v>13248</v>
      </c>
      <c r="C4552" s="149" t="s">
        <v>5647</v>
      </c>
      <c r="D4552" s="147" t="s">
        <v>915</v>
      </c>
      <c r="E4552" s="147" t="s">
        <v>560</v>
      </c>
      <c r="F4552" s="147" t="s">
        <v>21</v>
      </c>
      <c r="G4552" s="147" t="s">
        <v>15697</v>
      </c>
      <c r="H4552" s="246">
        <v>2958465</v>
      </c>
      <c r="I4552" s="246">
        <v>1</v>
      </c>
      <c r="J4552" s="147" t="s">
        <v>1406</v>
      </c>
    </row>
    <row r="4553" spans="2:10" x14ac:dyDescent="0.2">
      <c r="B4553" s="148" t="s">
        <v>13248</v>
      </c>
      <c r="C4553" s="149" t="s">
        <v>14096</v>
      </c>
      <c r="D4553" s="147" t="s">
        <v>915</v>
      </c>
      <c r="E4553" s="147" t="s">
        <v>560</v>
      </c>
      <c r="F4553" s="147" t="s">
        <v>21</v>
      </c>
      <c r="G4553" s="147" t="s">
        <v>15697</v>
      </c>
      <c r="H4553" s="246">
        <v>2958465</v>
      </c>
      <c r="I4553" s="246">
        <v>1</v>
      </c>
      <c r="J4553" s="147" t="s">
        <v>1406</v>
      </c>
    </row>
    <row r="4554" spans="2:10" x14ac:dyDescent="0.2">
      <c r="B4554" s="148" t="s">
        <v>13248</v>
      </c>
      <c r="C4554" s="149" t="s">
        <v>14097</v>
      </c>
      <c r="D4554" s="147" t="s">
        <v>915</v>
      </c>
      <c r="E4554" s="147" t="s">
        <v>560</v>
      </c>
      <c r="F4554" s="147" t="s">
        <v>21</v>
      </c>
      <c r="G4554" s="147" t="s">
        <v>15697</v>
      </c>
      <c r="H4554" s="246">
        <v>2958465</v>
      </c>
      <c r="I4554" s="246">
        <v>42005</v>
      </c>
      <c r="J4554" s="147" t="s">
        <v>1406</v>
      </c>
    </row>
    <row r="4555" spans="2:10" x14ac:dyDescent="0.2">
      <c r="B4555" s="148" t="s">
        <v>13248</v>
      </c>
      <c r="C4555" s="149" t="s">
        <v>14098</v>
      </c>
      <c r="D4555" s="147" t="s">
        <v>915</v>
      </c>
      <c r="E4555" s="147" t="s">
        <v>560</v>
      </c>
      <c r="F4555" s="147" t="s">
        <v>21</v>
      </c>
      <c r="G4555" s="147" t="s">
        <v>15697</v>
      </c>
      <c r="H4555" s="246">
        <v>2958465</v>
      </c>
      <c r="I4555" s="246">
        <v>1</v>
      </c>
      <c r="J4555" s="147" t="s">
        <v>1406</v>
      </c>
    </row>
    <row r="4556" spans="2:10" x14ac:dyDescent="0.2">
      <c r="B4556" s="148" t="s">
        <v>13248</v>
      </c>
      <c r="C4556" s="149" t="s">
        <v>5648</v>
      </c>
      <c r="D4556" s="147" t="s">
        <v>915</v>
      </c>
      <c r="E4556" s="147" t="s">
        <v>560</v>
      </c>
      <c r="F4556" s="147" t="s">
        <v>21</v>
      </c>
      <c r="G4556" s="147" t="s">
        <v>15697</v>
      </c>
      <c r="H4556" s="246">
        <v>2958465</v>
      </c>
      <c r="I4556" s="246">
        <v>1</v>
      </c>
      <c r="J4556" s="147" t="s">
        <v>1406</v>
      </c>
    </row>
    <row r="4557" spans="2:10" x14ac:dyDescent="0.2">
      <c r="B4557" s="148" t="s">
        <v>13248</v>
      </c>
      <c r="C4557" s="149" t="s">
        <v>5649</v>
      </c>
      <c r="D4557" s="147" t="s">
        <v>915</v>
      </c>
      <c r="E4557" s="147" t="s">
        <v>560</v>
      </c>
      <c r="F4557" s="147" t="s">
        <v>21</v>
      </c>
      <c r="G4557" s="147" t="s">
        <v>15697</v>
      </c>
      <c r="H4557" s="246">
        <v>2958465</v>
      </c>
      <c r="I4557" s="246">
        <v>1</v>
      </c>
      <c r="J4557" s="147" t="s">
        <v>1406</v>
      </c>
    </row>
    <row r="4558" spans="2:10" x14ac:dyDescent="0.2">
      <c r="B4558" s="148" t="s">
        <v>13248</v>
      </c>
      <c r="C4558" s="149" t="s">
        <v>5650</v>
      </c>
      <c r="D4558" s="147" t="s">
        <v>915</v>
      </c>
      <c r="E4558" s="147" t="s">
        <v>560</v>
      </c>
      <c r="F4558" s="147" t="s">
        <v>21</v>
      </c>
      <c r="G4558" s="147" t="s">
        <v>15697</v>
      </c>
      <c r="H4558" s="246">
        <v>2958465</v>
      </c>
      <c r="I4558" s="246">
        <v>1</v>
      </c>
      <c r="J4558" s="147" t="s">
        <v>1406</v>
      </c>
    </row>
    <row r="4559" spans="2:10" x14ac:dyDescent="0.2">
      <c r="B4559" s="148" t="s">
        <v>13248</v>
      </c>
      <c r="C4559" s="149" t="s">
        <v>5653</v>
      </c>
      <c r="D4559" s="147" t="s">
        <v>915</v>
      </c>
      <c r="E4559" s="147" t="s">
        <v>560</v>
      </c>
      <c r="F4559" s="147" t="s">
        <v>21</v>
      </c>
      <c r="G4559" s="147" t="s">
        <v>15697</v>
      </c>
      <c r="H4559" s="246">
        <v>2958465</v>
      </c>
      <c r="I4559" s="246">
        <v>1</v>
      </c>
      <c r="J4559" s="147" t="s">
        <v>1406</v>
      </c>
    </row>
    <row r="4560" spans="2:10" x14ac:dyDescent="0.2">
      <c r="B4560" s="148" t="s">
        <v>13248</v>
      </c>
      <c r="C4560" s="149" t="s">
        <v>5640</v>
      </c>
      <c r="D4560" s="147" t="s">
        <v>915</v>
      </c>
      <c r="E4560" s="147" t="s">
        <v>560</v>
      </c>
      <c r="F4560" s="147" t="s">
        <v>21</v>
      </c>
      <c r="G4560" s="147" t="s">
        <v>15697</v>
      </c>
      <c r="H4560" s="246">
        <v>2958465</v>
      </c>
      <c r="I4560" s="246">
        <v>1</v>
      </c>
      <c r="J4560" s="147" t="s">
        <v>1406</v>
      </c>
    </row>
    <row r="4561" spans="2:10" x14ac:dyDescent="0.2">
      <c r="B4561" s="148" t="s">
        <v>13248</v>
      </c>
      <c r="C4561" s="149" t="s">
        <v>5652</v>
      </c>
      <c r="D4561" s="147" t="s">
        <v>915</v>
      </c>
      <c r="E4561" s="147" t="s">
        <v>560</v>
      </c>
      <c r="F4561" s="147" t="s">
        <v>21</v>
      </c>
      <c r="G4561" s="147" t="s">
        <v>15697</v>
      </c>
      <c r="H4561" s="246">
        <v>2958465</v>
      </c>
      <c r="I4561" s="246">
        <v>1</v>
      </c>
      <c r="J4561" s="147" t="s">
        <v>1406</v>
      </c>
    </row>
    <row r="4562" spans="2:10" x14ac:dyDescent="0.2">
      <c r="B4562" s="148" t="s">
        <v>13248</v>
      </c>
      <c r="C4562" s="149" t="s">
        <v>5651</v>
      </c>
      <c r="D4562" s="147" t="s">
        <v>915</v>
      </c>
      <c r="E4562" s="147" t="s">
        <v>560</v>
      </c>
      <c r="F4562" s="147" t="s">
        <v>21</v>
      </c>
      <c r="G4562" s="147" t="s">
        <v>15697</v>
      </c>
      <c r="H4562" s="246">
        <v>2958465</v>
      </c>
      <c r="I4562" s="246">
        <v>1</v>
      </c>
      <c r="J4562" s="147" t="s">
        <v>1406</v>
      </c>
    </row>
    <row r="4563" spans="2:10" x14ac:dyDescent="0.2">
      <c r="B4563" s="148" t="s">
        <v>13248</v>
      </c>
      <c r="C4563" s="149" t="s">
        <v>5637</v>
      </c>
      <c r="D4563" s="147" t="s">
        <v>915</v>
      </c>
      <c r="E4563" s="147" t="s">
        <v>560</v>
      </c>
      <c r="F4563" s="147" t="s">
        <v>21</v>
      </c>
      <c r="G4563" s="147" t="s">
        <v>15697</v>
      </c>
      <c r="H4563" s="246">
        <v>2958465</v>
      </c>
      <c r="I4563" s="246">
        <v>1</v>
      </c>
      <c r="J4563" s="147" t="s">
        <v>1406</v>
      </c>
    </row>
    <row r="4564" spans="2:10" x14ac:dyDescent="0.2">
      <c r="B4564" s="148" t="s">
        <v>13248</v>
      </c>
      <c r="C4564" s="149" t="s">
        <v>5636</v>
      </c>
      <c r="D4564" s="147" t="s">
        <v>915</v>
      </c>
      <c r="E4564" s="147" t="s">
        <v>560</v>
      </c>
      <c r="F4564" s="147" t="s">
        <v>21</v>
      </c>
      <c r="G4564" s="147" t="s">
        <v>15697</v>
      </c>
      <c r="H4564" s="246">
        <v>2958465</v>
      </c>
      <c r="I4564" s="246">
        <v>1</v>
      </c>
      <c r="J4564" s="147" t="s">
        <v>1406</v>
      </c>
    </row>
    <row r="4565" spans="2:10" x14ac:dyDescent="0.2">
      <c r="B4565" s="148" t="s">
        <v>13248</v>
      </c>
      <c r="C4565" s="149" t="s">
        <v>5639</v>
      </c>
      <c r="D4565" s="147" t="s">
        <v>915</v>
      </c>
      <c r="E4565" s="147" t="s">
        <v>560</v>
      </c>
      <c r="F4565" s="147" t="s">
        <v>21</v>
      </c>
      <c r="G4565" s="147" t="s">
        <v>15697</v>
      </c>
      <c r="H4565" s="246">
        <v>2958465</v>
      </c>
      <c r="I4565" s="246">
        <v>1</v>
      </c>
      <c r="J4565" s="147" t="s">
        <v>1406</v>
      </c>
    </row>
    <row r="4566" spans="2:10" x14ac:dyDescent="0.2">
      <c r="B4566" s="148" t="s">
        <v>13248</v>
      </c>
      <c r="C4566" s="149" t="s">
        <v>5638</v>
      </c>
      <c r="D4566" s="147" t="s">
        <v>915</v>
      </c>
      <c r="E4566" s="147" t="s">
        <v>560</v>
      </c>
      <c r="F4566" s="147" t="s">
        <v>21</v>
      </c>
      <c r="G4566" s="147" t="s">
        <v>15697</v>
      </c>
      <c r="H4566" s="246">
        <v>2958465</v>
      </c>
      <c r="I4566" s="246">
        <v>1</v>
      </c>
      <c r="J4566" s="147" t="s">
        <v>1406</v>
      </c>
    </row>
    <row r="4567" spans="2:10" x14ac:dyDescent="0.2">
      <c r="B4567" s="148" t="s">
        <v>13248</v>
      </c>
      <c r="C4567" s="149" t="s">
        <v>5659</v>
      </c>
      <c r="D4567" s="147" t="s">
        <v>915</v>
      </c>
      <c r="E4567" s="147" t="s">
        <v>561</v>
      </c>
      <c r="F4567" s="147" t="s">
        <v>21</v>
      </c>
      <c r="G4567" s="147" t="s">
        <v>15698</v>
      </c>
      <c r="H4567" s="246">
        <v>2958465</v>
      </c>
      <c r="I4567" s="246">
        <v>1</v>
      </c>
      <c r="J4567" s="147" t="s">
        <v>1406</v>
      </c>
    </row>
    <row r="4568" spans="2:10" x14ac:dyDescent="0.2">
      <c r="B4568" s="148" t="s">
        <v>13248</v>
      </c>
      <c r="C4568" s="149" t="s">
        <v>5660</v>
      </c>
      <c r="D4568" s="147" t="s">
        <v>915</v>
      </c>
      <c r="E4568" s="147" t="s">
        <v>561</v>
      </c>
      <c r="F4568" s="147" t="s">
        <v>21</v>
      </c>
      <c r="G4568" s="147" t="s">
        <v>15698</v>
      </c>
      <c r="H4568" s="246">
        <v>2958465</v>
      </c>
      <c r="I4568" s="246">
        <v>1</v>
      </c>
      <c r="J4568" s="147" t="s">
        <v>1406</v>
      </c>
    </row>
    <row r="4569" spans="2:10" x14ac:dyDescent="0.2">
      <c r="B4569" s="148" t="s">
        <v>13248</v>
      </c>
      <c r="C4569" s="149" t="s">
        <v>5661</v>
      </c>
      <c r="D4569" s="147" t="s">
        <v>915</v>
      </c>
      <c r="E4569" s="147" t="s">
        <v>561</v>
      </c>
      <c r="F4569" s="147" t="s">
        <v>21</v>
      </c>
      <c r="G4569" s="147" t="s">
        <v>15698</v>
      </c>
      <c r="H4569" s="246">
        <v>2958465</v>
      </c>
      <c r="I4569" s="246">
        <v>1</v>
      </c>
      <c r="J4569" s="147" t="s">
        <v>1406</v>
      </c>
    </row>
    <row r="4570" spans="2:10" x14ac:dyDescent="0.2">
      <c r="B4570" s="148" t="s">
        <v>13248</v>
      </c>
      <c r="C4570" s="149" t="s">
        <v>5662</v>
      </c>
      <c r="D4570" s="147" t="s">
        <v>915</v>
      </c>
      <c r="E4570" s="147" t="s">
        <v>561</v>
      </c>
      <c r="F4570" s="147" t="s">
        <v>21</v>
      </c>
      <c r="G4570" s="147" t="s">
        <v>15698</v>
      </c>
      <c r="H4570" s="246">
        <v>2958465</v>
      </c>
      <c r="I4570" s="246">
        <v>1</v>
      </c>
      <c r="J4570" s="147" t="s">
        <v>1406</v>
      </c>
    </row>
    <row r="4571" spans="2:10" x14ac:dyDescent="0.2">
      <c r="B4571" s="148" t="s">
        <v>13248</v>
      </c>
      <c r="C4571" s="149" t="s">
        <v>5663</v>
      </c>
      <c r="D4571" s="147" t="s">
        <v>915</v>
      </c>
      <c r="E4571" s="147" t="s">
        <v>561</v>
      </c>
      <c r="F4571" s="147" t="s">
        <v>21</v>
      </c>
      <c r="G4571" s="147" t="s">
        <v>15698</v>
      </c>
      <c r="H4571" s="246">
        <v>2958465</v>
      </c>
      <c r="I4571" s="246">
        <v>1</v>
      </c>
      <c r="J4571" s="147" t="s">
        <v>1406</v>
      </c>
    </row>
    <row r="4572" spans="2:10" x14ac:dyDescent="0.2">
      <c r="B4572" s="148" t="s">
        <v>13248</v>
      </c>
      <c r="C4572" s="149" t="s">
        <v>5664</v>
      </c>
      <c r="D4572" s="147" t="s">
        <v>915</v>
      </c>
      <c r="E4572" s="147" t="s">
        <v>561</v>
      </c>
      <c r="F4572" s="147" t="s">
        <v>21</v>
      </c>
      <c r="G4572" s="147" t="s">
        <v>15698</v>
      </c>
      <c r="H4572" s="246">
        <v>2958465</v>
      </c>
      <c r="I4572" s="246">
        <v>1</v>
      </c>
      <c r="J4572" s="147" t="s">
        <v>1406</v>
      </c>
    </row>
    <row r="4573" spans="2:10" x14ac:dyDescent="0.2">
      <c r="B4573" s="148" t="s">
        <v>13248</v>
      </c>
      <c r="C4573" s="149" t="s">
        <v>5665</v>
      </c>
      <c r="D4573" s="147" t="s">
        <v>915</v>
      </c>
      <c r="E4573" s="147" t="s">
        <v>561</v>
      </c>
      <c r="F4573" s="147" t="s">
        <v>21</v>
      </c>
      <c r="G4573" s="147" t="s">
        <v>15698</v>
      </c>
      <c r="H4573" s="246">
        <v>2958465</v>
      </c>
      <c r="I4573" s="246">
        <v>1</v>
      </c>
      <c r="J4573" s="147" t="s">
        <v>1406</v>
      </c>
    </row>
    <row r="4574" spans="2:10" x14ac:dyDescent="0.2">
      <c r="B4574" s="148" t="s">
        <v>13248</v>
      </c>
      <c r="C4574" s="149" t="s">
        <v>5666</v>
      </c>
      <c r="D4574" s="147" t="s">
        <v>915</v>
      </c>
      <c r="E4574" s="147" t="s">
        <v>561</v>
      </c>
      <c r="F4574" s="147" t="s">
        <v>21</v>
      </c>
      <c r="G4574" s="147" t="s">
        <v>15698</v>
      </c>
      <c r="H4574" s="246">
        <v>2958465</v>
      </c>
      <c r="I4574" s="246">
        <v>1</v>
      </c>
      <c r="J4574" s="147" t="s">
        <v>1406</v>
      </c>
    </row>
    <row r="4575" spans="2:10" x14ac:dyDescent="0.2">
      <c r="B4575" s="148" t="s">
        <v>13248</v>
      </c>
      <c r="C4575" s="149" t="s">
        <v>5667</v>
      </c>
      <c r="D4575" s="147" t="s">
        <v>915</v>
      </c>
      <c r="E4575" s="147" t="s">
        <v>561</v>
      </c>
      <c r="F4575" s="147" t="s">
        <v>21</v>
      </c>
      <c r="G4575" s="147" t="s">
        <v>15698</v>
      </c>
      <c r="H4575" s="246">
        <v>2958465</v>
      </c>
      <c r="I4575" s="246">
        <v>1</v>
      </c>
      <c r="J4575" s="147" t="s">
        <v>1406</v>
      </c>
    </row>
    <row r="4576" spans="2:10" x14ac:dyDescent="0.2">
      <c r="B4576" s="148" t="s">
        <v>13248</v>
      </c>
      <c r="C4576" s="149" t="s">
        <v>5668</v>
      </c>
      <c r="D4576" s="147" t="s">
        <v>915</v>
      </c>
      <c r="E4576" s="147" t="s">
        <v>561</v>
      </c>
      <c r="F4576" s="147" t="s">
        <v>21</v>
      </c>
      <c r="G4576" s="147" t="s">
        <v>15698</v>
      </c>
      <c r="H4576" s="246">
        <v>2958465</v>
      </c>
      <c r="I4576" s="246">
        <v>1</v>
      </c>
      <c r="J4576" s="147" t="s">
        <v>1406</v>
      </c>
    </row>
    <row r="4577" spans="2:10" x14ac:dyDescent="0.2">
      <c r="B4577" s="148" t="s">
        <v>13248</v>
      </c>
      <c r="C4577" s="149" t="s">
        <v>5671</v>
      </c>
      <c r="D4577" s="147" t="s">
        <v>915</v>
      </c>
      <c r="E4577" s="147" t="s">
        <v>561</v>
      </c>
      <c r="F4577" s="147" t="s">
        <v>21</v>
      </c>
      <c r="G4577" s="147" t="s">
        <v>15698</v>
      </c>
      <c r="H4577" s="246">
        <v>2958465</v>
      </c>
      <c r="I4577" s="246">
        <v>1</v>
      </c>
      <c r="J4577" s="147" t="s">
        <v>1406</v>
      </c>
    </row>
    <row r="4578" spans="2:10" x14ac:dyDescent="0.2">
      <c r="B4578" s="148" t="s">
        <v>13248</v>
      </c>
      <c r="C4578" s="149" t="s">
        <v>5658</v>
      </c>
      <c r="D4578" s="147" t="s">
        <v>915</v>
      </c>
      <c r="E4578" s="147" t="s">
        <v>561</v>
      </c>
      <c r="F4578" s="147" t="s">
        <v>21</v>
      </c>
      <c r="G4578" s="147" t="s">
        <v>15698</v>
      </c>
      <c r="H4578" s="246">
        <v>2958465</v>
      </c>
      <c r="I4578" s="246">
        <v>1</v>
      </c>
      <c r="J4578" s="147" t="s">
        <v>1406</v>
      </c>
    </row>
    <row r="4579" spans="2:10" x14ac:dyDescent="0.2">
      <c r="B4579" s="148" t="s">
        <v>13248</v>
      </c>
      <c r="C4579" s="149" t="s">
        <v>5670</v>
      </c>
      <c r="D4579" s="147" t="s">
        <v>915</v>
      </c>
      <c r="E4579" s="147" t="s">
        <v>561</v>
      </c>
      <c r="F4579" s="147" t="s">
        <v>21</v>
      </c>
      <c r="G4579" s="147" t="s">
        <v>15698</v>
      </c>
      <c r="H4579" s="246">
        <v>2958465</v>
      </c>
      <c r="I4579" s="246">
        <v>1</v>
      </c>
      <c r="J4579" s="147" t="s">
        <v>1406</v>
      </c>
    </row>
    <row r="4580" spans="2:10" x14ac:dyDescent="0.2">
      <c r="B4580" s="148" t="s">
        <v>13248</v>
      </c>
      <c r="C4580" s="149" t="s">
        <v>5669</v>
      </c>
      <c r="D4580" s="147" t="s">
        <v>915</v>
      </c>
      <c r="E4580" s="147" t="s">
        <v>561</v>
      </c>
      <c r="F4580" s="147" t="s">
        <v>21</v>
      </c>
      <c r="G4580" s="147" t="s">
        <v>15698</v>
      </c>
      <c r="H4580" s="246">
        <v>2958465</v>
      </c>
      <c r="I4580" s="246">
        <v>1</v>
      </c>
      <c r="J4580" s="147" t="s">
        <v>1406</v>
      </c>
    </row>
    <row r="4581" spans="2:10" x14ac:dyDescent="0.2">
      <c r="B4581" s="148" t="s">
        <v>13248</v>
      </c>
      <c r="C4581" s="149" t="s">
        <v>5655</v>
      </c>
      <c r="D4581" s="147" t="s">
        <v>915</v>
      </c>
      <c r="E4581" s="147" t="s">
        <v>561</v>
      </c>
      <c r="F4581" s="147" t="s">
        <v>21</v>
      </c>
      <c r="G4581" s="147" t="s">
        <v>15698</v>
      </c>
      <c r="H4581" s="246">
        <v>2958465</v>
      </c>
      <c r="I4581" s="246">
        <v>1</v>
      </c>
      <c r="J4581" s="147" t="s">
        <v>1406</v>
      </c>
    </row>
    <row r="4582" spans="2:10" x14ac:dyDescent="0.2">
      <c r="B4582" s="148" t="s">
        <v>13248</v>
      </c>
      <c r="C4582" s="149" t="s">
        <v>5654</v>
      </c>
      <c r="D4582" s="147" t="s">
        <v>915</v>
      </c>
      <c r="E4582" s="147" t="s">
        <v>561</v>
      </c>
      <c r="F4582" s="147" t="s">
        <v>21</v>
      </c>
      <c r="G4582" s="147" t="s">
        <v>15698</v>
      </c>
      <c r="H4582" s="246">
        <v>2958465</v>
      </c>
      <c r="I4582" s="246">
        <v>1</v>
      </c>
      <c r="J4582" s="147" t="s">
        <v>1406</v>
      </c>
    </row>
    <row r="4583" spans="2:10" x14ac:dyDescent="0.2">
      <c r="B4583" s="148" t="s">
        <v>13248</v>
      </c>
      <c r="C4583" s="149" t="s">
        <v>5657</v>
      </c>
      <c r="D4583" s="147" t="s">
        <v>915</v>
      </c>
      <c r="E4583" s="147" t="s">
        <v>561</v>
      </c>
      <c r="F4583" s="147" t="s">
        <v>21</v>
      </c>
      <c r="G4583" s="147" t="s">
        <v>15698</v>
      </c>
      <c r="H4583" s="246">
        <v>2958465</v>
      </c>
      <c r="I4583" s="246">
        <v>1</v>
      </c>
      <c r="J4583" s="147" t="s">
        <v>1406</v>
      </c>
    </row>
    <row r="4584" spans="2:10" x14ac:dyDescent="0.2">
      <c r="B4584" s="148" t="s">
        <v>13248</v>
      </c>
      <c r="C4584" s="149" t="s">
        <v>5656</v>
      </c>
      <c r="D4584" s="147" t="s">
        <v>915</v>
      </c>
      <c r="E4584" s="147" t="s">
        <v>561</v>
      </c>
      <c r="F4584" s="147" t="s">
        <v>21</v>
      </c>
      <c r="G4584" s="147" t="s">
        <v>15698</v>
      </c>
      <c r="H4584" s="246">
        <v>2958465</v>
      </c>
      <c r="I4584" s="246">
        <v>1</v>
      </c>
      <c r="J4584" s="147" t="s">
        <v>1406</v>
      </c>
    </row>
    <row r="4585" spans="2:10" x14ac:dyDescent="0.2">
      <c r="B4585" s="148" t="s">
        <v>13248</v>
      </c>
      <c r="C4585" s="149" t="s">
        <v>5677</v>
      </c>
      <c r="D4585" s="147" t="s">
        <v>915</v>
      </c>
      <c r="E4585" s="147" t="s">
        <v>562</v>
      </c>
      <c r="F4585" s="147" t="s">
        <v>21</v>
      </c>
      <c r="G4585" s="147" t="s">
        <v>15699</v>
      </c>
      <c r="H4585" s="246">
        <v>2958465</v>
      </c>
      <c r="I4585" s="246">
        <v>1</v>
      </c>
      <c r="J4585" s="147" t="s">
        <v>1406</v>
      </c>
    </row>
    <row r="4586" spans="2:10" x14ac:dyDescent="0.2">
      <c r="B4586" s="148" t="s">
        <v>13248</v>
      </c>
      <c r="C4586" s="149" t="s">
        <v>5678</v>
      </c>
      <c r="D4586" s="147" t="s">
        <v>915</v>
      </c>
      <c r="E4586" s="147" t="s">
        <v>562</v>
      </c>
      <c r="F4586" s="147" t="s">
        <v>21</v>
      </c>
      <c r="G4586" s="147" t="s">
        <v>15699</v>
      </c>
      <c r="H4586" s="246">
        <v>2958465</v>
      </c>
      <c r="I4586" s="246">
        <v>1</v>
      </c>
      <c r="J4586" s="147" t="s">
        <v>1406</v>
      </c>
    </row>
    <row r="4587" spans="2:10" x14ac:dyDescent="0.2">
      <c r="B4587" s="148" t="s">
        <v>13248</v>
      </c>
      <c r="C4587" s="149" t="s">
        <v>5679</v>
      </c>
      <c r="D4587" s="147" t="s">
        <v>915</v>
      </c>
      <c r="E4587" s="147" t="s">
        <v>562</v>
      </c>
      <c r="F4587" s="147" t="s">
        <v>21</v>
      </c>
      <c r="G4587" s="147" t="s">
        <v>15699</v>
      </c>
      <c r="H4587" s="246">
        <v>2958465</v>
      </c>
      <c r="I4587" s="246">
        <v>1</v>
      </c>
      <c r="J4587" s="147" t="s">
        <v>1406</v>
      </c>
    </row>
    <row r="4588" spans="2:10" x14ac:dyDescent="0.2">
      <c r="B4588" s="148" t="s">
        <v>13248</v>
      </c>
      <c r="C4588" s="149" t="s">
        <v>5680</v>
      </c>
      <c r="D4588" s="147" t="s">
        <v>915</v>
      </c>
      <c r="E4588" s="147" t="s">
        <v>562</v>
      </c>
      <c r="F4588" s="147" t="s">
        <v>21</v>
      </c>
      <c r="G4588" s="147" t="s">
        <v>15699</v>
      </c>
      <c r="H4588" s="246">
        <v>2958465</v>
      </c>
      <c r="I4588" s="246">
        <v>1</v>
      </c>
      <c r="J4588" s="147" t="s">
        <v>1406</v>
      </c>
    </row>
    <row r="4589" spans="2:10" x14ac:dyDescent="0.2">
      <c r="B4589" s="148" t="s">
        <v>13248</v>
      </c>
      <c r="C4589" s="149" t="s">
        <v>5681</v>
      </c>
      <c r="D4589" s="147" t="s">
        <v>915</v>
      </c>
      <c r="E4589" s="147" t="s">
        <v>562</v>
      </c>
      <c r="F4589" s="147" t="s">
        <v>21</v>
      </c>
      <c r="G4589" s="147" t="s">
        <v>15699</v>
      </c>
      <c r="H4589" s="246">
        <v>2958465</v>
      </c>
      <c r="I4589" s="246">
        <v>1</v>
      </c>
      <c r="J4589" s="147" t="s">
        <v>1406</v>
      </c>
    </row>
    <row r="4590" spans="2:10" x14ac:dyDescent="0.2">
      <c r="B4590" s="148" t="s">
        <v>13248</v>
      </c>
      <c r="C4590" s="149" t="s">
        <v>5682</v>
      </c>
      <c r="D4590" s="147" t="s">
        <v>915</v>
      </c>
      <c r="E4590" s="147" t="s">
        <v>562</v>
      </c>
      <c r="F4590" s="147" t="s">
        <v>21</v>
      </c>
      <c r="G4590" s="147" t="s">
        <v>15699</v>
      </c>
      <c r="H4590" s="246">
        <v>2958465</v>
      </c>
      <c r="I4590" s="246">
        <v>1</v>
      </c>
      <c r="J4590" s="147" t="s">
        <v>1406</v>
      </c>
    </row>
    <row r="4591" spans="2:10" x14ac:dyDescent="0.2">
      <c r="B4591" s="148" t="s">
        <v>13248</v>
      </c>
      <c r="C4591" s="149" t="s">
        <v>5683</v>
      </c>
      <c r="D4591" s="147" t="s">
        <v>915</v>
      </c>
      <c r="E4591" s="147" t="s">
        <v>562</v>
      </c>
      <c r="F4591" s="147" t="s">
        <v>21</v>
      </c>
      <c r="G4591" s="147" t="s">
        <v>15699</v>
      </c>
      <c r="H4591" s="246">
        <v>2958465</v>
      </c>
      <c r="I4591" s="246">
        <v>1</v>
      </c>
      <c r="J4591" s="147" t="s">
        <v>1406</v>
      </c>
    </row>
    <row r="4592" spans="2:10" x14ac:dyDescent="0.2">
      <c r="B4592" s="148" t="s">
        <v>13248</v>
      </c>
      <c r="C4592" s="149" t="s">
        <v>5684</v>
      </c>
      <c r="D4592" s="147" t="s">
        <v>915</v>
      </c>
      <c r="E4592" s="147" t="s">
        <v>562</v>
      </c>
      <c r="F4592" s="147" t="s">
        <v>21</v>
      </c>
      <c r="G4592" s="147" t="s">
        <v>15699</v>
      </c>
      <c r="H4592" s="246">
        <v>2958465</v>
      </c>
      <c r="I4592" s="246">
        <v>1</v>
      </c>
      <c r="J4592" s="147" t="s">
        <v>1406</v>
      </c>
    </row>
    <row r="4593" spans="2:10" x14ac:dyDescent="0.2">
      <c r="B4593" s="148" t="s">
        <v>13248</v>
      </c>
      <c r="C4593" s="149" t="s">
        <v>5685</v>
      </c>
      <c r="D4593" s="147" t="s">
        <v>915</v>
      </c>
      <c r="E4593" s="147" t="s">
        <v>562</v>
      </c>
      <c r="F4593" s="147" t="s">
        <v>21</v>
      </c>
      <c r="G4593" s="147" t="s">
        <v>15699</v>
      </c>
      <c r="H4593" s="246">
        <v>2958465</v>
      </c>
      <c r="I4593" s="246">
        <v>1</v>
      </c>
      <c r="J4593" s="147" t="s">
        <v>1406</v>
      </c>
    </row>
    <row r="4594" spans="2:10" x14ac:dyDescent="0.2">
      <c r="B4594" s="148" t="s">
        <v>13248</v>
      </c>
      <c r="C4594" s="149" t="s">
        <v>5686</v>
      </c>
      <c r="D4594" s="147" t="s">
        <v>915</v>
      </c>
      <c r="E4594" s="147" t="s">
        <v>562</v>
      </c>
      <c r="F4594" s="147" t="s">
        <v>21</v>
      </c>
      <c r="G4594" s="147" t="s">
        <v>15699</v>
      </c>
      <c r="H4594" s="246">
        <v>2958465</v>
      </c>
      <c r="I4594" s="246">
        <v>1</v>
      </c>
      <c r="J4594" s="147" t="s">
        <v>1406</v>
      </c>
    </row>
    <row r="4595" spans="2:10" x14ac:dyDescent="0.2">
      <c r="B4595" s="148" t="s">
        <v>13248</v>
      </c>
      <c r="C4595" s="149" t="s">
        <v>5689</v>
      </c>
      <c r="D4595" s="147" t="s">
        <v>915</v>
      </c>
      <c r="E4595" s="147" t="s">
        <v>562</v>
      </c>
      <c r="F4595" s="147" t="s">
        <v>21</v>
      </c>
      <c r="G4595" s="147" t="s">
        <v>15699</v>
      </c>
      <c r="H4595" s="246">
        <v>2958465</v>
      </c>
      <c r="I4595" s="246">
        <v>1</v>
      </c>
      <c r="J4595" s="147" t="s">
        <v>1406</v>
      </c>
    </row>
    <row r="4596" spans="2:10" x14ac:dyDescent="0.2">
      <c r="B4596" s="148" t="s">
        <v>13248</v>
      </c>
      <c r="C4596" s="149" t="s">
        <v>5676</v>
      </c>
      <c r="D4596" s="147" t="s">
        <v>915</v>
      </c>
      <c r="E4596" s="147" t="s">
        <v>562</v>
      </c>
      <c r="F4596" s="147" t="s">
        <v>21</v>
      </c>
      <c r="G4596" s="147" t="s">
        <v>15699</v>
      </c>
      <c r="H4596" s="246">
        <v>2958465</v>
      </c>
      <c r="I4596" s="246">
        <v>1</v>
      </c>
      <c r="J4596" s="147" t="s">
        <v>1406</v>
      </c>
    </row>
    <row r="4597" spans="2:10" x14ac:dyDescent="0.2">
      <c r="B4597" s="148" t="s">
        <v>13248</v>
      </c>
      <c r="C4597" s="149" t="s">
        <v>5688</v>
      </c>
      <c r="D4597" s="147" t="s">
        <v>915</v>
      </c>
      <c r="E4597" s="147" t="s">
        <v>562</v>
      </c>
      <c r="F4597" s="147" t="s">
        <v>21</v>
      </c>
      <c r="G4597" s="147" t="s">
        <v>15699</v>
      </c>
      <c r="H4597" s="246">
        <v>2958465</v>
      </c>
      <c r="I4597" s="246">
        <v>1</v>
      </c>
      <c r="J4597" s="147" t="s">
        <v>1406</v>
      </c>
    </row>
    <row r="4598" spans="2:10" x14ac:dyDescent="0.2">
      <c r="B4598" s="148" t="s">
        <v>13248</v>
      </c>
      <c r="C4598" s="149" t="s">
        <v>5687</v>
      </c>
      <c r="D4598" s="147" t="s">
        <v>915</v>
      </c>
      <c r="E4598" s="147" t="s">
        <v>562</v>
      </c>
      <c r="F4598" s="147" t="s">
        <v>21</v>
      </c>
      <c r="G4598" s="147" t="s">
        <v>15699</v>
      </c>
      <c r="H4598" s="246">
        <v>2958465</v>
      </c>
      <c r="I4598" s="246">
        <v>1</v>
      </c>
      <c r="J4598" s="147" t="s">
        <v>1406</v>
      </c>
    </row>
    <row r="4599" spans="2:10" x14ac:dyDescent="0.2">
      <c r="B4599" s="148" t="s">
        <v>13248</v>
      </c>
      <c r="C4599" s="149" t="s">
        <v>5673</v>
      </c>
      <c r="D4599" s="147" t="s">
        <v>915</v>
      </c>
      <c r="E4599" s="147" t="s">
        <v>562</v>
      </c>
      <c r="F4599" s="147" t="s">
        <v>21</v>
      </c>
      <c r="G4599" s="147" t="s">
        <v>15699</v>
      </c>
      <c r="H4599" s="246">
        <v>2958465</v>
      </c>
      <c r="I4599" s="246">
        <v>1</v>
      </c>
      <c r="J4599" s="147" t="s">
        <v>1406</v>
      </c>
    </row>
    <row r="4600" spans="2:10" x14ac:dyDescent="0.2">
      <c r="B4600" s="148" t="s">
        <v>13248</v>
      </c>
      <c r="C4600" s="149" t="s">
        <v>5672</v>
      </c>
      <c r="D4600" s="147" t="s">
        <v>915</v>
      </c>
      <c r="E4600" s="147" t="s">
        <v>562</v>
      </c>
      <c r="F4600" s="147" t="s">
        <v>21</v>
      </c>
      <c r="G4600" s="147" t="s">
        <v>15699</v>
      </c>
      <c r="H4600" s="246">
        <v>2958465</v>
      </c>
      <c r="I4600" s="246">
        <v>1</v>
      </c>
      <c r="J4600" s="147" t="s">
        <v>1406</v>
      </c>
    </row>
    <row r="4601" spans="2:10" x14ac:dyDescent="0.2">
      <c r="B4601" s="148" t="s">
        <v>13248</v>
      </c>
      <c r="C4601" s="149" t="s">
        <v>5675</v>
      </c>
      <c r="D4601" s="147" t="s">
        <v>915</v>
      </c>
      <c r="E4601" s="147" t="s">
        <v>562</v>
      </c>
      <c r="F4601" s="147" t="s">
        <v>21</v>
      </c>
      <c r="G4601" s="147" t="s">
        <v>15699</v>
      </c>
      <c r="H4601" s="246">
        <v>2958465</v>
      </c>
      <c r="I4601" s="246">
        <v>1</v>
      </c>
      <c r="J4601" s="147" t="s">
        <v>1406</v>
      </c>
    </row>
    <row r="4602" spans="2:10" x14ac:dyDescent="0.2">
      <c r="B4602" s="148" t="s">
        <v>13248</v>
      </c>
      <c r="C4602" s="149" t="s">
        <v>5674</v>
      </c>
      <c r="D4602" s="147" t="s">
        <v>915</v>
      </c>
      <c r="E4602" s="147" t="s">
        <v>562</v>
      </c>
      <c r="F4602" s="147" t="s">
        <v>21</v>
      </c>
      <c r="G4602" s="147" t="s">
        <v>15699</v>
      </c>
      <c r="H4602" s="246">
        <v>2958465</v>
      </c>
      <c r="I4602" s="246">
        <v>1</v>
      </c>
      <c r="J4602" s="147" t="s">
        <v>1406</v>
      </c>
    </row>
    <row r="4603" spans="2:10" x14ac:dyDescent="0.2">
      <c r="B4603" s="148" t="s">
        <v>13248</v>
      </c>
      <c r="C4603" s="149" t="s">
        <v>5695</v>
      </c>
      <c r="D4603" s="147" t="s">
        <v>915</v>
      </c>
      <c r="E4603" s="147" t="s">
        <v>563</v>
      </c>
      <c r="F4603" s="147" t="s">
        <v>21</v>
      </c>
      <c r="G4603" s="147" t="s">
        <v>15700</v>
      </c>
      <c r="H4603" s="246">
        <v>2958465</v>
      </c>
      <c r="I4603" s="246">
        <v>1</v>
      </c>
      <c r="J4603" s="147" t="s">
        <v>1406</v>
      </c>
    </row>
    <row r="4604" spans="2:10" x14ac:dyDescent="0.2">
      <c r="B4604" s="148" t="s">
        <v>13248</v>
      </c>
      <c r="C4604" s="149" t="s">
        <v>5696</v>
      </c>
      <c r="D4604" s="147" t="s">
        <v>915</v>
      </c>
      <c r="E4604" s="147" t="s">
        <v>563</v>
      </c>
      <c r="F4604" s="147" t="s">
        <v>21</v>
      </c>
      <c r="G4604" s="147" t="s">
        <v>15700</v>
      </c>
      <c r="H4604" s="246">
        <v>2958465</v>
      </c>
      <c r="I4604" s="246">
        <v>1</v>
      </c>
      <c r="J4604" s="147" t="s">
        <v>1406</v>
      </c>
    </row>
    <row r="4605" spans="2:10" x14ac:dyDescent="0.2">
      <c r="B4605" s="148" t="s">
        <v>13248</v>
      </c>
      <c r="C4605" s="149" t="s">
        <v>5697</v>
      </c>
      <c r="D4605" s="147" t="s">
        <v>915</v>
      </c>
      <c r="E4605" s="147" t="s">
        <v>563</v>
      </c>
      <c r="F4605" s="147" t="s">
        <v>21</v>
      </c>
      <c r="G4605" s="147" t="s">
        <v>15700</v>
      </c>
      <c r="H4605" s="246">
        <v>2958465</v>
      </c>
      <c r="I4605" s="246">
        <v>1</v>
      </c>
      <c r="J4605" s="147" t="s">
        <v>1406</v>
      </c>
    </row>
    <row r="4606" spans="2:10" x14ac:dyDescent="0.2">
      <c r="B4606" s="148" t="s">
        <v>13248</v>
      </c>
      <c r="C4606" s="149" t="s">
        <v>5698</v>
      </c>
      <c r="D4606" s="147" t="s">
        <v>915</v>
      </c>
      <c r="E4606" s="147" t="s">
        <v>563</v>
      </c>
      <c r="F4606" s="147" t="s">
        <v>21</v>
      </c>
      <c r="G4606" s="147" t="s">
        <v>15700</v>
      </c>
      <c r="H4606" s="246">
        <v>2958465</v>
      </c>
      <c r="I4606" s="246">
        <v>1</v>
      </c>
      <c r="J4606" s="147" t="s">
        <v>1406</v>
      </c>
    </row>
    <row r="4607" spans="2:10" x14ac:dyDescent="0.2">
      <c r="B4607" s="148" t="s">
        <v>13248</v>
      </c>
      <c r="C4607" s="149" t="s">
        <v>5699</v>
      </c>
      <c r="D4607" s="147" t="s">
        <v>915</v>
      </c>
      <c r="E4607" s="147" t="s">
        <v>563</v>
      </c>
      <c r="F4607" s="147" t="s">
        <v>21</v>
      </c>
      <c r="G4607" s="147" t="s">
        <v>15700</v>
      </c>
      <c r="H4607" s="246">
        <v>2958465</v>
      </c>
      <c r="I4607" s="246">
        <v>1</v>
      </c>
      <c r="J4607" s="147" t="s">
        <v>1406</v>
      </c>
    </row>
    <row r="4608" spans="2:10" x14ac:dyDescent="0.2">
      <c r="B4608" s="148" t="s">
        <v>13248</v>
      </c>
      <c r="C4608" s="149" t="s">
        <v>5700</v>
      </c>
      <c r="D4608" s="147" t="s">
        <v>915</v>
      </c>
      <c r="E4608" s="147" t="s">
        <v>563</v>
      </c>
      <c r="F4608" s="147" t="s">
        <v>21</v>
      </c>
      <c r="G4608" s="147" t="s">
        <v>15700</v>
      </c>
      <c r="H4608" s="246">
        <v>2958465</v>
      </c>
      <c r="I4608" s="246">
        <v>1</v>
      </c>
      <c r="J4608" s="147" t="s">
        <v>1406</v>
      </c>
    </row>
    <row r="4609" spans="2:10" x14ac:dyDescent="0.2">
      <c r="B4609" s="148" t="s">
        <v>13248</v>
      </c>
      <c r="C4609" s="149" t="s">
        <v>5701</v>
      </c>
      <c r="D4609" s="147" t="s">
        <v>915</v>
      </c>
      <c r="E4609" s="147" t="s">
        <v>563</v>
      </c>
      <c r="F4609" s="147" t="s">
        <v>21</v>
      </c>
      <c r="G4609" s="147" t="s">
        <v>15700</v>
      </c>
      <c r="H4609" s="246">
        <v>2958465</v>
      </c>
      <c r="I4609" s="246">
        <v>1</v>
      </c>
      <c r="J4609" s="147" t="s">
        <v>1406</v>
      </c>
    </row>
    <row r="4610" spans="2:10" x14ac:dyDescent="0.2">
      <c r="B4610" s="148" t="s">
        <v>13248</v>
      </c>
      <c r="C4610" s="149" t="s">
        <v>5702</v>
      </c>
      <c r="D4610" s="147" t="s">
        <v>915</v>
      </c>
      <c r="E4610" s="147" t="s">
        <v>563</v>
      </c>
      <c r="F4610" s="147" t="s">
        <v>21</v>
      </c>
      <c r="G4610" s="147" t="s">
        <v>15700</v>
      </c>
      <c r="H4610" s="246">
        <v>2958465</v>
      </c>
      <c r="I4610" s="246">
        <v>1</v>
      </c>
      <c r="J4610" s="147" t="s">
        <v>1406</v>
      </c>
    </row>
    <row r="4611" spans="2:10" x14ac:dyDescent="0.2">
      <c r="B4611" s="148" t="s">
        <v>13248</v>
      </c>
      <c r="C4611" s="149" t="s">
        <v>5703</v>
      </c>
      <c r="D4611" s="147" t="s">
        <v>915</v>
      </c>
      <c r="E4611" s="147" t="s">
        <v>563</v>
      </c>
      <c r="F4611" s="147" t="s">
        <v>21</v>
      </c>
      <c r="G4611" s="147" t="s">
        <v>15700</v>
      </c>
      <c r="H4611" s="246">
        <v>2958465</v>
      </c>
      <c r="I4611" s="246">
        <v>1</v>
      </c>
      <c r="J4611" s="147" t="s">
        <v>1406</v>
      </c>
    </row>
    <row r="4612" spans="2:10" x14ac:dyDescent="0.2">
      <c r="B4612" s="148" t="s">
        <v>13248</v>
      </c>
      <c r="C4612" s="149" t="s">
        <v>5704</v>
      </c>
      <c r="D4612" s="147" t="s">
        <v>915</v>
      </c>
      <c r="E4612" s="147" t="s">
        <v>563</v>
      </c>
      <c r="F4612" s="147" t="s">
        <v>21</v>
      </c>
      <c r="G4612" s="147" t="s">
        <v>15700</v>
      </c>
      <c r="H4612" s="246">
        <v>2958465</v>
      </c>
      <c r="I4612" s="246">
        <v>1</v>
      </c>
      <c r="J4612" s="147" t="s">
        <v>1406</v>
      </c>
    </row>
    <row r="4613" spans="2:10" x14ac:dyDescent="0.2">
      <c r="B4613" s="148" t="s">
        <v>13248</v>
      </c>
      <c r="C4613" s="149" t="s">
        <v>5707</v>
      </c>
      <c r="D4613" s="147" t="s">
        <v>915</v>
      </c>
      <c r="E4613" s="147" t="s">
        <v>563</v>
      </c>
      <c r="F4613" s="147" t="s">
        <v>21</v>
      </c>
      <c r="G4613" s="147" t="s">
        <v>15700</v>
      </c>
      <c r="H4613" s="246">
        <v>2958465</v>
      </c>
      <c r="I4613" s="246">
        <v>1</v>
      </c>
      <c r="J4613" s="147" t="s">
        <v>1406</v>
      </c>
    </row>
    <row r="4614" spans="2:10" x14ac:dyDescent="0.2">
      <c r="B4614" s="148" t="s">
        <v>13248</v>
      </c>
      <c r="C4614" s="149" t="s">
        <v>5694</v>
      </c>
      <c r="D4614" s="147" t="s">
        <v>915</v>
      </c>
      <c r="E4614" s="147" t="s">
        <v>563</v>
      </c>
      <c r="F4614" s="147" t="s">
        <v>21</v>
      </c>
      <c r="G4614" s="147" t="s">
        <v>15700</v>
      </c>
      <c r="H4614" s="246">
        <v>2958465</v>
      </c>
      <c r="I4614" s="246">
        <v>1</v>
      </c>
      <c r="J4614" s="147" t="s">
        <v>1406</v>
      </c>
    </row>
    <row r="4615" spans="2:10" x14ac:dyDescent="0.2">
      <c r="B4615" s="148" t="s">
        <v>13248</v>
      </c>
      <c r="C4615" s="149" t="s">
        <v>5706</v>
      </c>
      <c r="D4615" s="147" t="s">
        <v>915</v>
      </c>
      <c r="E4615" s="147" t="s">
        <v>563</v>
      </c>
      <c r="F4615" s="147" t="s">
        <v>21</v>
      </c>
      <c r="G4615" s="147" t="s">
        <v>15700</v>
      </c>
      <c r="H4615" s="246">
        <v>2958465</v>
      </c>
      <c r="I4615" s="246">
        <v>1</v>
      </c>
      <c r="J4615" s="147" t="s">
        <v>1406</v>
      </c>
    </row>
    <row r="4616" spans="2:10" x14ac:dyDescent="0.2">
      <c r="B4616" s="148" t="s">
        <v>13248</v>
      </c>
      <c r="C4616" s="149" t="s">
        <v>5705</v>
      </c>
      <c r="D4616" s="147" t="s">
        <v>915</v>
      </c>
      <c r="E4616" s="147" t="s">
        <v>563</v>
      </c>
      <c r="F4616" s="147" t="s">
        <v>21</v>
      </c>
      <c r="G4616" s="147" t="s">
        <v>15700</v>
      </c>
      <c r="H4616" s="246">
        <v>2958465</v>
      </c>
      <c r="I4616" s="246">
        <v>1</v>
      </c>
      <c r="J4616" s="147" t="s">
        <v>1406</v>
      </c>
    </row>
    <row r="4617" spans="2:10" x14ac:dyDescent="0.2">
      <c r="B4617" s="148" t="s">
        <v>13248</v>
      </c>
      <c r="C4617" s="149" t="s">
        <v>5691</v>
      </c>
      <c r="D4617" s="147" t="s">
        <v>915</v>
      </c>
      <c r="E4617" s="147" t="s">
        <v>563</v>
      </c>
      <c r="F4617" s="147" t="s">
        <v>21</v>
      </c>
      <c r="G4617" s="147" t="s">
        <v>15700</v>
      </c>
      <c r="H4617" s="246">
        <v>2958465</v>
      </c>
      <c r="I4617" s="246">
        <v>1</v>
      </c>
      <c r="J4617" s="147" t="s">
        <v>1406</v>
      </c>
    </row>
    <row r="4618" spans="2:10" x14ac:dyDescent="0.2">
      <c r="B4618" s="148" t="s">
        <v>13248</v>
      </c>
      <c r="C4618" s="149" t="s">
        <v>5690</v>
      </c>
      <c r="D4618" s="147" t="s">
        <v>915</v>
      </c>
      <c r="E4618" s="147" t="s">
        <v>563</v>
      </c>
      <c r="F4618" s="147" t="s">
        <v>21</v>
      </c>
      <c r="G4618" s="147" t="s">
        <v>15700</v>
      </c>
      <c r="H4618" s="246">
        <v>2958465</v>
      </c>
      <c r="I4618" s="246">
        <v>1</v>
      </c>
      <c r="J4618" s="147" t="s">
        <v>1406</v>
      </c>
    </row>
    <row r="4619" spans="2:10" x14ac:dyDescent="0.2">
      <c r="B4619" s="148" t="s">
        <v>13248</v>
      </c>
      <c r="C4619" s="149" t="s">
        <v>5693</v>
      </c>
      <c r="D4619" s="147" t="s">
        <v>915</v>
      </c>
      <c r="E4619" s="147" t="s">
        <v>563</v>
      </c>
      <c r="F4619" s="147" t="s">
        <v>21</v>
      </c>
      <c r="G4619" s="147" t="s">
        <v>15700</v>
      </c>
      <c r="H4619" s="246">
        <v>2958465</v>
      </c>
      <c r="I4619" s="246">
        <v>1</v>
      </c>
      <c r="J4619" s="147" t="s">
        <v>1406</v>
      </c>
    </row>
    <row r="4620" spans="2:10" x14ac:dyDescent="0.2">
      <c r="B4620" s="148" t="s">
        <v>13248</v>
      </c>
      <c r="C4620" s="149" t="s">
        <v>5692</v>
      </c>
      <c r="D4620" s="147" t="s">
        <v>915</v>
      </c>
      <c r="E4620" s="147" t="s">
        <v>563</v>
      </c>
      <c r="F4620" s="147" t="s">
        <v>21</v>
      </c>
      <c r="G4620" s="147" t="s">
        <v>15700</v>
      </c>
      <c r="H4620" s="246">
        <v>2958465</v>
      </c>
      <c r="I4620" s="246">
        <v>1</v>
      </c>
      <c r="J4620" s="147" t="s">
        <v>1406</v>
      </c>
    </row>
    <row r="4621" spans="2:10" x14ac:dyDescent="0.2">
      <c r="B4621" s="148" t="s">
        <v>13248</v>
      </c>
      <c r="C4621" s="149" t="s">
        <v>5713</v>
      </c>
      <c r="D4621" s="147" t="s">
        <v>915</v>
      </c>
      <c r="E4621" s="147" t="s">
        <v>564</v>
      </c>
      <c r="F4621" s="147" t="s">
        <v>21</v>
      </c>
      <c r="G4621" s="147" t="s">
        <v>15701</v>
      </c>
      <c r="H4621" s="246">
        <v>2958465</v>
      </c>
      <c r="I4621" s="246">
        <v>1</v>
      </c>
      <c r="J4621" s="147" t="s">
        <v>1406</v>
      </c>
    </row>
    <row r="4622" spans="2:10" x14ac:dyDescent="0.2">
      <c r="B4622" s="148" t="s">
        <v>13248</v>
      </c>
      <c r="C4622" s="149" t="s">
        <v>5714</v>
      </c>
      <c r="D4622" s="147" t="s">
        <v>915</v>
      </c>
      <c r="E4622" s="147" t="s">
        <v>564</v>
      </c>
      <c r="F4622" s="147" t="s">
        <v>21</v>
      </c>
      <c r="G4622" s="147" t="s">
        <v>15701</v>
      </c>
      <c r="H4622" s="246">
        <v>2958465</v>
      </c>
      <c r="I4622" s="246">
        <v>1</v>
      </c>
      <c r="J4622" s="147" t="s">
        <v>1406</v>
      </c>
    </row>
    <row r="4623" spans="2:10" x14ac:dyDescent="0.2">
      <c r="B4623" s="148" t="s">
        <v>13248</v>
      </c>
      <c r="C4623" s="149" t="s">
        <v>5715</v>
      </c>
      <c r="D4623" s="147" t="s">
        <v>915</v>
      </c>
      <c r="E4623" s="147" t="s">
        <v>564</v>
      </c>
      <c r="F4623" s="147" t="s">
        <v>21</v>
      </c>
      <c r="G4623" s="147" t="s">
        <v>15701</v>
      </c>
      <c r="H4623" s="246">
        <v>2958465</v>
      </c>
      <c r="I4623" s="246">
        <v>1</v>
      </c>
      <c r="J4623" s="147" t="s">
        <v>1406</v>
      </c>
    </row>
    <row r="4624" spans="2:10" x14ac:dyDescent="0.2">
      <c r="B4624" s="148" t="s">
        <v>13248</v>
      </c>
      <c r="C4624" s="149" t="s">
        <v>5716</v>
      </c>
      <c r="D4624" s="147" t="s">
        <v>915</v>
      </c>
      <c r="E4624" s="147" t="s">
        <v>564</v>
      </c>
      <c r="F4624" s="147" t="s">
        <v>21</v>
      </c>
      <c r="G4624" s="147" t="s">
        <v>15701</v>
      </c>
      <c r="H4624" s="246">
        <v>2958465</v>
      </c>
      <c r="I4624" s="246">
        <v>1</v>
      </c>
      <c r="J4624" s="147" t="s">
        <v>1406</v>
      </c>
    </row>
    <row r="4625" spans="2:10" x14ac:dyDescent="0.2">
      <c r="B4625" s="148" t="s">
        <v>13248</v>
      </c>
      <c r="C4625" s="149" t="s">
        <v>5717</v>
      </c>
      <c r="D4625" s="147" t="s">
        <v>915</v>
      </c>
      <c r="E4625" s="147" t="s">
        <v>564</v>
      </c>
      <c r="F4625" s="147" t="s">
        <v>21</v>
      </c>
      <c r="G4625" s="147" t="s">
        <v>15701</v>
      </c>
      <c r="H4625" s="246">
        <v>2958465</v>
      </c>
      <c r="I4625" s="246">
        <v>1</v>
      </c>
      <c r="J4625" s="147" t="s">
        <v>1406</v>
      </c>
    </row>
    <row r="4626" spans="2:10" x14ac:dyDescent="0.2">
      <c r="B4626" s="148" t="s">
        <v>13248</v>
      </c>
      <c r="C4626" s="149" t="s">
        <v>5718</v>
      </c>
      <c r="D4626" s="147" t="s">
        <v>915</v>
      </c>
      <c r="E4626" s="147" t="s">
        <v>564</v>
      </c>
      <c r="F4626" s="147" t="s">
        <v>21</v>
      </c>
      <c r="G4626" s="147" t="s">
        <v>15701</v>
      </c>
      <c r="H4626" s="246">
        <v>2958465</v>
      </c>
      <c r="I4626" s="246">
        <v>1</v>
      </c>
      <c r="J4626" s="147" t="s">
        <v>1406</v>
      </c>
    </row>
    <row r="4627" spans="2:10" x14ac:dyDescent="0.2">
      <c r="B4627" s="148" t="s">
        <v>13248</v>
      </c>
      <c r="C4627" s="149" t="s">
        <v>5719</v>
      </c>
      <c r="D4627" s="147" t="s">
        <v>915</v>
      </c>
      <c r="E4627" s="147" t="s">
        <v>564</v>
      </c>
      <c r="F4627" s="147" t="s">
        <v>21</v>
      </c>
      <c r="G4627" s="147" t="s">
        <v>15701</v>
      </c>
      <c r="H4627" s="246">
        <v>2958465</v>
      </c>
      <c r="I4627" s="246">
        <v>1</v>
      </c>
      <c r="J4627" s="147" t="s">
        <v>1406</v>
      </c>
    </row>
    <row r="4628" spans="2:10" x14ac:dyDescent="0.2">
      <c r="B4628" s="148" t="s">
        <v>13248</v>
      </c>
      <c r="C4628" s="149" t="s">
        <v>5720</v>
      </c>
      <c r="D4628" s="147" t="s">
        <v>915</v>
      </c>
      <c r="E4628" s="147" t="s">
        <v>564</v>
      </c>
      <c r="F4628" s="147" t="s">
        <v>21</v>
      </c>
      <c r="G4628" s="147" t="s">
        <v>15701</v>
      </c>
      <c r="H4628" s="246">
        <v>2958465</v>
      </c>
      <c r="I4628" s="246">
        <v>1</v>
      </c>
      <c r="J4628" s="147" t="s">
        <v>1406</v>
      </c>
    </row>
    <row r="4629" spans="2:10" x14ac:dyDescent="0.2">
      <c r="B4629" s="148" t="s">
        <v>13248</v>
      </c>
      <c r="C4629" s="149" t="s">
        <v>5721</v>
      </c>
      <c r="D4629" s="147" t="s">
        <v>915</v>
      </c>
      <c r="E4629" s="147" t="s">
        <v>564</v>
      </c>
      <c r="F4629" s="147" t="s">
        <v>21</v>
      </c>
      <c r="G4629" s="147" t="s">
        <v>15701</v>
      </c>
      <c r="H4629" s="246">
        <v>2958465</v>
      </c>
      <c r="I4629" s="246">
        <v>1</v>
      </c>
      <c r="J4629" s="147" t="s">
        <v>1406</v>
      </c>
    </row>
    <row r="4630" spans="2:10" x14ac:dyDescent="0.2">
      <c r="B4630" s="148" t="s">
        <v>13248</v>
      </c>
      <c r="C4630" s="149" t="s">
        <v>5722</v>
      </c>
      <c r="D4630" s="147" t="s">
        <v>915</v>
      </c>
      <c r="E4630" s="147" t="s">
        <v>564</v>
      </c>
      <c r="F4630" s="147" t="s">
        <v>21</v>
      </c>
      <c r="G4630" s="147" t="s">
        <v>15701</v>
      </c>
      <c r="H4630" s="246">
        <v>2958465</v>
      </c>
      <c r="I4630" s="246">
        <v>1</v>
      </c>
      <c r="J4630" s="147" t="s">
        <v>1406</v>
      </c>
    </row>
    <row r="4631" spans="2:10" x14ac:dyDescent="0.2">
      <c r="B4631" s="148" t="s">
        <v>13248</v>
      </c>
      <c r="C4631" s="149" t="s">
        <v>5725</v>
      </c>
      <c r="D4631" s="147" t="s">
        <v>915</v>
      </c>
      <c r="E4631" s="147" t="s">
        <v>564</v>
      </c>
      <c r="F4631" s="147" t="s">
        <v>21</v>
      </c>
      <c r="G4631" s="147" t="s">
        <v>15701</v>
      </c>
      <c r="H4631" s="246">
        <v>2958465</v>
      </c>
      <c r="I4631" s="246">
        <v>1</v>
      </c>
      <c r="J4631" s="147" t="s">
        <v>1406</v>
      </c>
    </row>
    <row r="4632" spans="2:10" x14ac:dyDescent="0.2">
      <c r="B4632" s="148" t="s">
        <v>13248</v>
      </c>
      <c r="C4632" s="149" t="s">
        <v>5712</v>
      </c>
      <c r="D4632" s="147" t="s">
        <v>915</v>
      </c>
      <c r="E4632" s="147" t="s">
        <v>564</v>
      </c>
      <c r="F4632" s="147" t="s">
        <v>21</v>
      </c>
      <c r="G4632" s="147" t="s">
        <v>15701</v>
      </c>
      <c r="H4632" s="246">
        <v>2958465</v>
      </c>
      <c r="I4632" s="246">
        <v>1</v>
      </c>
      <c r="J4632" s="147" t="s">
        <v>1406</v>
      </c>
    </row>
    <row r="4633" spans="2:10" x14ac:dyDescent="0.2">
      <c r="B4633" s="148" t="s">
        <v>13248</v>
      </c>
      <c r="C4633" s="149" t="s">
        <v>5724</v>
      </c>
      <c r="D4633" s="147" t="s">
        <v>915</v>
      </c>
      <c r="E4633" s="147" t="s">
        <v>564</v>
      </c>
      <c r="F4633" s="147" t="s">
        <v>21</v>
      </c>
      <c r="G4633" s="147" t="s">
        <v>15701</v>
      </c>
      <c r="H4633" s="246">
        <v>2958465</v>
      </c>
      <c r="I4633" s="246">
        <v>1</v>
      </c>
      <c r="J4633" s="147" t="s">
        <v>1406</v>
      </c>
    </row>
    <row r="4634" spans="2:10" x14ac:dyDescent="0.2">
      <c r="B4634" s="148" t="s">
        <v>13248</v>
      </c>
      <c r="C4634" s="149" t="s">
        <v>5723</v>
      </c>
      <c r="D4634" s="147" t="s">
        <v>915</v>
      </c>
      <c r="E4634" s="147" t="s">
        <v>564</v>
      </c>
      <c r="F4634" s="147" t="s">
        <v>21</v>
      </c>
      <c r="G4634" s="147" t="s">
        <v>15701</v>
      </c>
      <c r="H4634" s="246">
        <v>2958465</v>
      </c>
      <c r="I4634" s="246">
        <v>1</v>
      </c>
      <c r="J4634" s="147" t="s">
        <v>1406</v>
      </c>
    </row>
    <row r="4635" spans="2:10" x14ac:dyDescent="0.2">
      <c r="B4635" s="148" t="s">
        <v>13248</v>
      </c>
      <c r="C4635" s="149" t="s">
        <v>5709</v>
      </c>
      <c r="D4635" s="147" t="s">
        <v>915</v>
      </c>
      <c r="E4635" s="147" t="s">
        <v>564</v>
      </c>
      <c r="F4635" s="147" t="s">
        <v>21</v>
      </c>
      <c r="G4635" s="147" t="s">
        <v>15701</v>
      </c>
      <c r="H4635" s="246">
        <v>2958465</v>
      </c>
      <c r="I4635" s="246">
        <v>1</v>
      </c>
      <c r="J4635" s="147" t="s">
        <v>1406</v>
      </c>
    </row>
    <row r="4636" spans="2:10" x14ac:dyDescent="0.2">
      <c r="B4636" s="148" t="s">
        <v>13248</v>
      </c>
      <c r="C4636" s="149" t="s">
        <v>5708</v>
      </c>
      <c r="D4636" s="147" t="s">
        <v>915</v>
      </c>
      <c r="E4636" s="147" t="s">
        <v>564</v>
      </c>
      <c r="F4636" s="147" t="s">
        <v>21</v>
      </c>
      <c r="G4636" s="147" t="s">
        <v>15701</v>
      </c>
      <c r="H4636" s="246">
        <v>2958465</v>
      </c>
      <c r="I4636" s="246">
        <v>1</v>
      </c>
      <c r="J4636" s="147" t="s">
        <v>1406</v>
      </c>
    </row>
    <row r="4637" spans="2:10" x14ac:dyDescent="0.2">
      <c r="B4637" s="148" t="s">
        <v>13248</v>
      </c>
      <c r="C4637" s="149" t="s">
        <v>5711</v>
      </c>
      <c r="D4637" s="147" t="s">
        <v>915</v>
      </c>
      <c r="E4637" s="147" t="s">
        <v>564</v>
      </c>
      <c r="F4637" s="147" t="s">
        <v>21</v>
      </c>
      <c r="G4637" s="147" t="s">
        <v>15701</v>
      </c>
      <c r="H4637" s="246">
        <v>2958465</v>
      </c>
      <c r="I4637" s="246">
        <v>1</v>
      </c>
      <c r="J4637" s="147" t="s">
        <v>1406</v>
      </c>
    </row>
    <row r="4638" spans="2:10" x14ac:dyDescent="0.2">
      <c r="B4638" s="148" t="s">
        <v>13248</v>
      </c>
      <c r="C4638" s="149" t="s">
        <v>5710</v>
      </c>
      <c r="D4638" s="147" t="s">
        <v>915</v>
      </c>
      <c r="E4638" s="147" t="s">
        <v>564</v>
      </c>
      <c r="F4638" s="147" t="s">
        <v>21</v>
      </c>
      <c r="G4638" s="147" t="s">
        <v>15701</v>
      </c>
      <c r="H4638" s="246">
        <v>2958465</v>
      </c>
      <c r="I4638" s="246">
        <v>1</v>
      </c>
      <c r="J4638" s="147" t="s">
        <v>1406</v>
      </c>
    </row>
    <row r="4639" spans="2:10" x14ac:dyDescent="0.2">
      <c r="B4639" s="148" t="s">
        <v>13248</v>
      </c>
      <c r="C4639" s="149" t="s">
        <v>5731</v>
      </c>
      <c r="D4639" s="147" t="s">
        <v>915</v>
      </c>
      <c r="E4639" s="147" t="s">
        <v>565</v>
      </c>
      <c r="F4639" s="147" t="s">
        <v>21</v>
      </c>
      <c r="G4639" s="147" t="s">
        <v>15702</v>
      </c>
      <c r="H4639" s="246">
        <v>2958465</v>
      </c>
      <c r="I4639" s="246">
        <v>1</v>
      </c>
      <c r="J4639" s="147" t="s">
        <v>1406</v>
      </c>
    </row>
    <row r="4640" spans="2:10" x14ac:dyDescent="0.2">
      <c r="B4640" s="148" t="s">
        <v>13248</v>
      </c>
      <c r="C4640" s="149" t="s">
        <v>5732</v>
      </c>
      <c r="D4640" s="147" t="s">
        <v>915</v>
      </c>
      <c r="E4640" s="147" t="s">
        <v>565</v>
      </c>
      <c r="F4640" s="147" t="s">
        <v>21</v>
      </c>
      <c r="G4640" s="147" t="s">
        <v>15702</v>
      </c>
      <c r="H4640" s="246">
        <v>2958465</v>
      </c>
      <c r="I4640" s="246">
        <v>1</v>
      </c>
      <c r="J4640" s="147" t="s">
        <v>1406</v>
      </c>
    </row>
    <row r="4641" spans="2:10" x14ac:dyDescent="0.2">
      <c r="B4641" s="148" t="s">
        <v>13248</v>
      </c>
      <c r="C4641" s="149" t="s">
        <v>5733</v>
      </c>
      <c r="D4641" s="147" t="s">
        <v>915</v>
      </c>
      <c r="E4641" s="147" t="s">
        <v>565</v>
      </c>
      <c r="F4641" s="147" t="s">
        <v>21</v>
      </c>
      <c r="G4641" s="147" t="s">
        <v>15702</v>
      </c>
      <c r="H4641" s="246">
        <v>2958465</v>
      </c>
      <c r="I4641" s="246">
        <v>1</v>
      </c>
      <c r="J4641" s="147" t="s">
        <v>1406</v>
      </c>
    </row>
    <row r="4642" spans="2:10" x14ac:dyDescent="0.2">
      <c r="B4642" s="148" t="s">
        <v>13248</v>
      </c>
      <c r="C4642" s="149" t="s">
        <v>5734</v>
      </c>
      <c r="D4642" s="147" t="s">
        <v>915</v>
      </c>
      <c r="E4642" s="147" t="s">
        <v>565</v>
      </c>
      <c r="F4642" s="147" t="s">
        <v>21</v>
      </c>
      <c r="G4642" s="147" t="s">
        <v>15702</v>
      </c>
      <c r="H4642" s="246">
        <v>2958465</v>
      </c>
      <c r="I4642" s="246">
        <v>1</v>
      </c>
      <c r="J4642" s="147" t="s">
        <v>1406</v>
      </c>
    </row>
    <row r="4643" spans="2:10" x14ac:dyDescent="0.2">
      <c r="B4643" s="148" t="s">
        <v>13248</v>
      </c>
      <c r="C4643" s="149" t="s">
        <v>5735</v>
      </c>
      <c r="D4643" s="147" t="s">
        <v>915</v>
      </c>
      <c r="E4643" s="147" t="s">
        <v>565</v>
      </c>
      <c r="F4643" s="147" t="s">
        <v>21</v>
      </c>
      <c r="G4643" s="147" t="s">
        <v>15702</v>
      </c>
      <c r="H4643" s="246">
        <v>2958465</v>
      </c>
      <c r="I4643" s="246">
        <v>1</v>
      </c>
      <c r="J4643" s="147" t="s">
        <v>1406</v>
      </c>
    </row>
    <row r="4644" spans="2:10" x14ac:dyDescent="0.2">
      <c r="B4644" s="148" t="s">
        <v>13248</v>
      </c>
      <c r="C4644" s="149" t="s">
        <v>5736</v>
      </c>
      <c r="D4644" s="147" t="s">
        <v>915</v>
      </c>
      <c r="E4644" s="147" t="s">
        <v>565</v>
      </c>
      <c r="F4644" s="147" t="s">
        <v>21</v>
      </c>
      <c r="G4644" s="147" t="s">
        <v>15702</v>
      </c>
      <c r="H4644" s="246">
        <v>2958465</v>
      </c>
      <c r="I4644" s="246">
        <v>1</v>
      </c>
      <c r="J4644" s="147" t="s">
        <v>1406</v>
      </c>
    </row>
    <row r="4645" spans="2:10" x14ac:dyDescent="0.2">
      <c r="B4645" s="148" t="s">
        <v>13248</v>
      </c>
      <c r="C4645" s="149" t="s">
        <v>5737</v>
      </c>
      <c r="D4645" s="147" t="s">
        <v>915</v>
      </c>
      <c r="E4645" s="147" t="s">
        <v>565</v>
      </c>
      <c r="F4645" s="147" t="s">
        <v>21</v>
      </c>
      <c r="G4645" s="147" t="s">
        <v>15702</v>
      </c>
      <c r="H4645" s="246">
        <v>2958465</v>
      </c>
      <c r="I4645" s="246">
        <v>1</v>
      </c>
      <c r="J4645" s="147" t="s">
        <v>1406</v>
      </c>
    </row>
    <row r="4646" spans="2:10" x14ac:dyDescent="0.2">
      <c r="B4646" s="148" t="s">
        <v>13248</v>
      </c>
      <c r="C4646" s="149" t="s">
        <v>5738</v>
      </c>
      <c r="D4646" s="147" t="s">
        <v>915</v>
      </c>
      <c r="E4646" s="147" t="s">
        <v>565</v>
      </c>
      <c r="F4646" s="147" t="s">
        <v>21</v>
      </c>
      <c r="G4646" s="147" t="s">
        <v>15702</v>
      </c>
      <c r="H4646" s="246">
        <v>2958465</v>
      </c>
      <c r="I4646" s="246">
        <v>1</v>
      </c>
      <c r="J4646" s="147" t="s">
        <v>1406</v>
      </c>
    </row>
    <row r="4647" spans="2:10" x14ac:dyDescent="0.2">
      <c r="B4647" s="148" t="s">
        <v>13248</v>
      </c>
      <c r="C4647" s="149" t="s">
        <v>5739</v>
      </c>
      <c r="D4647" s="147" t="s">
        <v>915</v>
      </c>
      <c r="E4647" s="147" t="s">
        <v>565</v>
      </c>
      <c r="F4647" s="147" t="s">
        <v>21</v>
      </c>
      <c r="G4647" s="147" t="s">
        <v>15702</v>
      </c>
      <c r="H4647" s="246">
        <v>2958465</v>
      </c>
      <c r="I4647" s="246">
        <v>1</v>
      </c>
      <c r="J4647" s="147" t="s">
        <v>1406</v>
      </c>
    </row>
    <row r="4648" spans="2:10" x14ac:dyDescent="0.2">
      <c r="B4648" s="148" t="s">
        <v>13248</v>
      </c>
      <c r="C4648" s="149" t="s">
        <v>5740</v>
      </c>
      <c r="D4648" s="147" t="s">
        <v>915</v>
      </c>
      <c r="E4648" s="147" t="s">
        <v>565</v>
      </c>
      <c r="F4648" s="147" t="s">
        <v>21</v>
      </c>
      <c r="G4648" s="147" t="s">
        <v>15702</v>
      </c>
      <c r="H4648" s="246">
        <v>2958465</v>
      </c>
      <c r="I4648" s="246">
        <v>1</v>
      </c>
      <c r="J4648" s="147" t="s">
        <v>1406</v>
      </c>
    </row>
    <row r="4649" spans="2:10" x14ac:dyDescent="0.2">
      <c r="B4649" s="148" t="s">
        <v>13248</v>
      </c>
      <c r="C4649" s="149" t="s">
        <v>5743</v>
      </c>
      <c r="D4649" s="147" t="s">
        <v>915</v>
      </c>
      <c r="E4649" s="147" t="s">
        <v>565</v>
      </c>
      <c r="F4649" s="147" t="s">
        <v>21</v>
      </c>
      <c r="G4649" s="147" t="s">
        <v>15702</v>
      </c>
      <c r="H4649" s="246">
        <v>2958465</v>
      </c>
      <c r="I4649" s="246">
        <v>1</v>
      </c>
      <c r="J4649" s="147" t="s">
        <v>1406</v>
      </c>
    </row>
    <row r="4650" spans="2:10" x14ac:dyDescent="0.2">
      <c r="B4650" s="148" t="s">
        <v>13248</v>
      </c>
      <c r="C4650" s="149" t="s">
        <v>5730</v>
      </c>
      <c r="D4650" s="147" t="s">
        <v>915</v>
      </c>
      <c r="E4650" s="147" t="s">
        <v>565</v>
      </c>
      <c r="F4650" s="147" t="s">
        <v>21</v>
      </c>
      <c r="G4650" s="147" t="s">
        <v>15702</v>
      </c>
      <c r="H4650" s="246">
        <v>2958465</v>
      </c>
      <c r="I4650" s="246">
        <v>1</v>
      </c>
      <c r="J4650" s="147" t="s">
        <v>1406</v>
      </c>
    </row>
    <row r="4651" spans="2:10" x14ac:dyDescent="0.2">
      <c r="B4651" s="148" t="s">
        <v>13248</v>
      </c>
      <c r="C4651" s="149" t="s">
        <v>5742</v>
      </c>
      <c r="D4651" s="147" t="s">
        <v>915</v>
      </c>
      <c r="E4651" s="147" t="s">
        <v>565</v>
      </c>
      <c r="F4651" s="147" t="s">
        <v>21</v>
      </c>
      <c r="G4651" s="147" t="s">
        <v>15702</v>
      </c>
      <c r="H4651" s="246">
        <v>2958465</v>
      </c>
      <c r="I4651" s="246">
        <v>1</v>
      </c>
      <c r="J4651" s="147" t="s">
        <v>1406</v>
      </c>
    </row>
    <row r="4652" spans="2:10" x14ac:dyDescent="0.2">
      <c r="B4652" s="148" t="s">
        <v>13248</v>
      </c>
      <c r="C4652" s="149" t="s">
        <v>5741</v>
      </c>
      <c r="D4652" s="147" t="s">
        <v>915</v>
      </c>
      <c r="E4652" s="147" t="s">
        <v>565</v>
      </c>
      <c r="F4652" s="147" t="s">
        <v>21</v>
      </c>
      <c r="G4652" s="147" t="s">
        <v>15702</v>
      </c>
      <c r="H4652" s="246">
        <v>2958465</v>
      </c>
      <c r="I4652" s="246">
        <v>1</v>
      </c>
      <c r="J4652" s="147" t="s">
        <v>1406</v>
      </c>
    </row>
    <row r="4653" spans="2:10" x14ac:dyDescent="0.2">
      <c r="B4653" s="148" t="s">
        <v>13248</v>
      </c>
      <c r="C4653" s="149" t="s">
        <v>5727</v>
      </c>
      <c r="D4653" s="147" t="s">
        <v>915</v>
      </c>
      <c r="E4653" s="147" t="s">
        <v>565</v>
      </c>
      <c r="F4653" s="147" t="s">
        <v>21</v>
      </c>
      <c r="G4653" s="147" t="s">
        <v>15702</v>
      </c>
      <c r="H4653" s="246">
        <v>2958465</v>
      </c>
      <c r="I4653" s="246">
        <v>1</v>
      </c>
      <c r="J4653" s="147" t="s">
        <v>1406</v>
      </c>
    </row>
    <row r="4654" spans="2:10" x14ac:dyDescent="0.2">
      <c r="B4654" s="148" t="s">
        <v>13248</v>
      </c>
      <c r="C4654" s="149" t="s">
        <v>5726</v>
      </c>
      <c r="D4654" s="147" t="s">
        <v>915</v>
      </c>
      <c r="E4654" s="147" t="s">
        <v>565</v>
      </c>
      <c r="F4654" s="147" t="s">
        <v>21</v>
      </c>
      <c r="G4654" s="147" t="s">
        <v>15702</v>
      </c>
      <c r="H4654" s="246">
        <v>2958465</v>
      </c>
      <c r="I4654" s="246">
        <v>1</v>
      </c>
      <c r="J4654" s="147" t="s">
        <v>1406</v>
      </c>
    </row>
    <row r="4655" spans="2:10" x14ac:dyDescent="0.2">
      <c r="B4655" s="148" t="s">
        <v>13248</v>
      </c>
      <c r="C4655" s="149" t="s">
        <v>5729</v>
      </c>
      <c r="D4655" s="147" t="s">
        <v>915</v>
      </c>
      <c r="E4655" s="147" t="s">
        <v>565</v>
      </c>
      <c r="F4655" s="147" t="s">
        <v>21</v>
      </c>
      <c r="G4655" s="147" t="s">
        <v>15702</v>
      </c>
      <c r="H4655" s="246">
        <v>2958465</v>
      </c>
      <c r="I4655" s="246">
        <v>1</v>
      </c>
      <c r="J4655" s="147" t="s">
        <v>1406</v>
      </c>
    </row>
    <row r="4656" spans="2:10" x14ac:dyDescent="0.2">
      <c r="B4656" s="148" t="s">
        <v>13248</v>
      </c>
      <c r="C4656" s="149" t="s">
        <v>5728</v>
      </c>
      <c r="D4656" s="147" t="s">
        <v>915</v>
      </c>
      <c r="E4656" s="147" t="s">
        <v>565</v>
      </c>
      <c r="F4656" s="147" t="s">
        <v>21</v>
      </c>
      <c r="G4656" s="147" t="s">
        <v>15702</v>
      </c>
      <c r="H4656" s="246">
        <v>2958465</v>
      </c>
      <c r="I4656" s="246">
        <v>1</v>
      </c>
      <c r="J4656" s="147" t="s">
        <v>1406</v>
      </c>
    </row>
    <row r="4657" spans="2:10" x14ac:dyDescent="0.2">
      <c r="B4657" s="148" t="s">
        <v>13248</v>
      </c>
      <c r="C4657" s="149" t="s">
        <v>5786</v>
      </c>
      <c r="D4657" s="147" t="s">
        <v>915</v>
      </c>
      <c r="E4657" s="147" t="s">
        <v>566</v>
      </c>
      <c r="F4657" s="147" t="s">
        <v>21</v>
      </c>
      <c r="G4657" s="147" t="s">
        <v>15703</v>
      </c>
      <c r="H4657" s="246">
        <v>2958465</v>
      </c>
      <c r="I4657" s="246">
        <v>1</v>
      </c>
      <c r="J4657" s="147" t="s">
        <v>1406</v>
      </c>
    </row>
    <row r="4658" spans="2:10" x14ac:dyDescent="0.2">
      <c r="B4658" s="148" t="s">
        <v>13248</v>
      </c>
      <c r="C4658" s="149" t="s">
        <v>5787</v>
      </c>
      <c r="D4658" s="147" t="s">
        <v>915</v>
      </c>
      <c r="E4658" s="147" t="s">
        <v>566</v>
      </c>
      <c r="F4658" s="147" t="s">
        <v>21</v>
      </c>
      <c r="G4658" s="147" t="s">
        <v>15703</v>
      </c>
      <c r="H4658" s="246">
        <v>2958465</v>
      </c>
      <c r="I4658" s="246">
        <v>1</v>
      </c>
      <c r="J4658" s="147" t="s">
        <v>1406</v>
      </c>
    </row>
    <row r="4659" spans="2:10" x14ac:dyDescent="0.2">
      <c r="B4659" s="148" t="s">
        <v>13248</v>
      </c>
      <c r="C4659" s="149" t="s">
        <v>5788</v>
      </c>
      <c r="D4659" s="147" t="s">
        <v>915</v>
      </c>
      <c r="E4659" s="147" t="s">
        <v>566</v>
      </c>
      <c r="F4659" s="147" t="s">
        <v>21</v>
      </c>
      <c r="G4659" s="147" t="s">
        <v>15703</v>
      </c>
      <c r="H4659" s="246">
        <v>2958465</v>
      </c>
      <c r="I4659" s="246">
        <v>1</v>
      </c>
      <c r="J4659" s="147" t="s">
        <v>1406</v>
      </c>
    </row>
    <row r="4660" spans="2:10" x14ac:dyDescent="0.2">
      <c r="B4660" s="148" t="s">
        <v>13248</v>
      </c>
      <c r="C4660" s="149" t="s">
        <v>5789</v>
      </c>
      <c r="D4660" s="147" t="s">
        <v>915</v>
      </c>
      <c r="E4660" s="147" t="s">
        <v>566</v>
      </c>
      <c r="F4660" s="147" t="s">
        <v>21</v>
      </c>
      <c r="G4660" s="147" t="s">
        <v>15703</v>
      </c>
      <c r="H4660" s="246">
        <v>2958465</v>
      </c>
      <c r="I4660" s="246">
        <v>1</v>
      </c>
      <c r="J4660" s="147" t="s">
        <v>1406</v>
      </c>
    </row>
    <row r="4661" spans="2:10" x14ac:dyDescent="0.2">
      <c r="B4661" s="148" t="s">
        <v>13248</v>
      </c>
      <c r="C4661" s="149" t="s">
        <v>5790</v>
      </c>
      <c r="D4661" s="147" t="s">
        <v>915</v>
      </c>
      <c r="E4661" s="147" t="s">
        <v>566</v>
      </c>
      <c r="F4661" s="147" t="s">
        <v>21</v>
      </c>
      <c r="G4661" s="147" t="s">
        <v>15703</v>
      </c>
      <c r="H4661" s="246">
        <v>2958465</v>
      </c>
      <c r="I4661" s="246">
        <v>1</v>
      </c>
      <c r="J4661" s="147" t="s">
        <v>1406</v>
      </c>
    </row>
    <row r="4662" spans="2:10" x14ac:dyDescent="0.2">
      <c r="B4662" s="148" t="s">
        <v>13248</v>
      </c>
      <c r="C4662" s="149" t="s">
        <v>5791</v>
      </c>
      <c r="D4662" s="147" t="s">
        <v>915</v>
      </c>
      <c r="E4662" s="147" t="s">
        <v>566</v>
      </c>
      <c r="F4662" s="147" t="s">
        <v>21</v>
      </c>
      <c r="G4662" s="147" t="s">
        <v>15703</v>
      </c>
      <c r="H4662" s="246">
        <v>2958465</v>
      </c>
      <c r="I4662" s="246">
        <v>1</v>
      </c>
      <c r="J4662" s="147" t="s">
        <v>1406</v>
      </c>
    </row>
    <row r="4663" spans="2:10" x14ac:dyDescent="0.2">
      <c r="B4663" s="148" t="s">
        <v>13248</v>
      </c>
      <c r="C4663" s="149" t="s">
        <v>5792</v>
      </c>
      <c r="D4663" s="147" t="s">
        <v>915</v>
      </c>
      <c r="E4663" s="147" t="s">
        <v>566</v>
      </c>
      <c r="F4663" s="147" t="s">
        <v>21</v>
      </c>
      <c r="G4663" s="147" t="s">
        <v>15703</v>
      </c>
      <c r="H4663" s="246">
        <v>2958465</v>
      </c>
      <c r="I4663" s="246">
        <v>1</v>
      </c>
      <c r="J4663" s="147" t="s">
        <v>1406</v>
      </c>
    </row>
    <row r="4664" spans="2:10" x14ac:dyDescent="0.2">
      <c r="B4664" s="148" t="s">
        <v>13248</v>
      </c>
      <c r="C4664" s="149" t="s">
        <v>5793</v>
      </c>
      <c r="D4664" s="147" t="s">
        <v>915</v>
      </c>
      <c r="E4664" s="147" t="s">
        <v>566</v>
      </c>
      <c r="F4664" s="147" t="s">
        <v>21</v>
      </c>
      <c r="G4664" s="147" t="s">
        <v>15703</v>
      </c>
      <c r="H4664" s="246">
        <v>2958465</v>
      </c>
      <c r="I4664" s="246">
        <v>1</v>
      </c>
      <c r="J4664" s="147" t="s">
        <v>1406</v>
      </c>
    </row>
    <row r="4665" spans="2:10" x14ac:dyDescent="0.2">
      <c r="B4665" s="148" t="s">
        <v>13248</v>
      </c>
      <c r="C4665" s="149" t="s">
        <v>5794</v>
      </c>
      <c r="D4665" s="147" t="s">
        <v>915</v>
      </c>
      <c r="E4665" s="147" t="s">
        <v>566</v>
      </c>
      <c r="F4665" s="147" t="s">
        <v>21</v>
      </c>
      <c r="G4665" s="147" t="s">
        <v>15703</v>
      </c>
      <c r="H4665" s="246">
        <v>2958465</v>
      </c>
      <c r="I4665" s="246">
        <v>1</v>
      </c>
      <c r="J4665" s="147" t="s">
        <v>1406</v>
      </c>
    </row>
    <row r="4666" spans="2:10" x14ac:dyDescent="0.2">
      <c r="B4666" s="148" t="s">
        <v>13248</v>
      </c>
      <c r="C4666" s="149" t="s">
        <v>5795</v>
      </c>
      <c r="D4666" s="147" t="s">
        <v>915</v>
      </c>
      <c r="E4666" s="147" t="s">
        <v>566</v>
      </c>
      <c r="F4666" s="147" t="s">
        <v>21</v>
      </c>
      <c r="G4666" s="147" t="s">
        <v>15703</v>
      </c>
      <c r="H4666" s="246">
        <v>2958465</v>
      </c>
      <c r="I4666" s="246">
        <v>1</v>
      </c>
      <c r="J4666" s="147" t="s">
        <v>1406</v>
      </c>
    </row>
    <row r="4667" spans="2:10" x14ac:dyDescent="0.2">
      <c r="B4667" s="148" t="s">
        <v>13248</v>
      </c>
      <c r="C4667" s="149" t="s">
        <v>5798</v>
      </c>
      <c r="D4667" s="147" t="s">
        <v>915</v>
      </c>
      <c r="E4667" s="147" t="s">
        <v>566</v>
      </c>
      <c r="F4667" s="147" t="s">
        <v>21</v>
      </c>
      <c r="G4667" s="147" t="s">
        <v>15703</v>
      </c>
      <c r="H4667" s="246">
        <v>2958465</v>
      </c>
      <c r="I4667" s="246">
        <v>1</v>
      </c>
      <c r="J4667" s="147" t="s">
        <v>1406</v>
      </c>
    </row>
    <row r="4668" spans="2:10" x14ac:dyDescent="0.2">
      <c r="B4668" s="148" t="s">
        <v>13248</v>
      </c>
      <c r="C4668" s="149" t="s">
        <v>5785</v>
      </c>
      <c r="D4668" s="147" t="s">
        <v>915</v>
      </c>
      <c r="E4668" s="147" t="s">
        <v>566</v>
      </c>
      <c r="F4668" s="147" t="s">
        <v>21</v>
      </c>
      <c r="G4668" s="147" t="s">
        <v>15703</v>
      </c>
      <c r="H4668" s="246">
        <v>2958465</v>
      </c>
      <c r="I4668" s="246">
        <v>1</v>
      </c>
      <c r="J4668" s="147" t="s">
        <v>1406</v>
      </c>
    </row>
    <row r="4669" spans="2:10" x14ac:dyDescent="0.2">
      <c r="B4669" s="148" t="s">
        <v>13248</v>
      </c>
      <c r="C4669" s="149" t="s">
        <v>5797</v>
      </c>
      <c r="D4669" s="147" t="s">
        <v>915</v>
      </c>
      <c r="E4669" s="147" t="s">
        <v>566</v>
      </c>
      <c r="F4669" s="147" t="s">
        <v>21</v>
      </c>
      <c r="G4669" s="147" t="s">
        <v>15703</v>
      </c>
      <c r="H4669" s="246">
        <v>2958465</v>
      </c>
      <c r="I4669" s="246">
        <v>1</v>
      </c>
      <c r="J4669" s="147" t="s">
        <v>1406</v>
      </c>
    </row>
    <row r="4670" spans="2:10" x14ac:dyDescent="0.2">
      <c r="B4670" s="148" t="s">
        <v>13248</v>
      </c>
      <c r="C4670" s="149" t="s">
        <v>5796</v>
      </c>
      <c r="D4670" s="147" t="s">
        <v>915</v>
      </c>
      <c r="E4670" s="147" t="s">
        <v>566</v>
      </c>
      <c r="F4670" s="147" t="s">
        <v>21</v>
      </c>
      <c r="G4670" s="147" t="s">
        <v>15703</v>
      </c>
      <c r="H4670" s="246">
        <v>2958465</v>
      </c>
      <c r="I4670" s="246">
        <v>1</v>
      </c>
      <c r="J4670" s="147" t="s">
        <v>1406</v>
      </c>
    </row>
    <row r="4671" spans="2:10" x14ac:dyDescent="0.2">
      <c r="B4671" s="148" t="s">
        <v>13248</v>
      </c>
      <c r="C4671" s="149" t="s">
        <v>5782</v>
      </c>
      <c r="D4671" s="147" t="s">
        <v>915</v>
      </c>
      <c r="E4671" s="147" t="s">
        <v>566</v>
      </c>
      <c r="F4671" s="147" t="s">
        <v>21</v>
      </c>
      <c r="G4671" s="147" t="s">
        <v>15703</v>
      </c>
      <c r="H4671" s="246">
        <v>2958465</v>
      </c>
      <c r="I4671" s="246">
        <v>1</v>
      </c>
      <c r="J4671" s="147" t="s">
        <v>1406</v>
      </c>
    </row>
    <row r="4672" spans="2:10" x14ac:dyDescent="0.2">
      <c r="B4672" s="148" t="s">
        <v>13248</v>
      </c>
      <c r="C4672" s="149" t="s">
        <v>5781</v>
      </c>
      <c r="D4672" s="147" t="s">
        <v>915</v>
      </c>
      <c r="E4672" s="147" t="s">
        <v>566</v>
      </c>
      <c r="F4672" s="147" t="s">
        <v>21</v>
      </c>
      <c r="G4672" s="147" t="s">
        <v>15703</v>
      </c>
      <c r="H4672" s="246">
        <v>2958465</v>
      </c>
      <c r="I4672" s="246">
        <v>1</v>
      </c>
      <c r="J4672" s="147" t="s">
        <v>1406</v>
      </c>
    </row>
    <row r="4673" spans="2:10" x14ac:dyDescent="0.2">
      <c r="B4673" s="148" t="s">
        <v>13248</v>
      </c>
      <c r="C4673" s="149" t="s">
        <v>5784</v>
      </c>
      <c r="D4673" s="147" t="s">
        <v>915</v>
      </c>
      <c r="E4673" s="147" t="s">
        <v>566</v>
      </c>
      <c r="F4673" s="147" t="s">
        <v>21</v>
      </c>
      <c r="G4673" s="147" t="s">
        <v>15703</v>
      </c>
      <c r="H4673" s="246">
        <v>2958465</v>
      </c>
      <c r="I4673" s="246">
        <v>1</v>
      </c>
      <c r="J4673" s="147" t="s">
        <v>1406</v>
      </c>
    </row>
    <row r="4674" spans="2:10" x14ac:dyDescent="0.2">
      <c r="B4674" s="148" t="s">
        <v>13248</v>
      </c>
      <c r="C4674" s="149" t="s">
        <v>5783</v>
      </c>
      <c r="D4674" s="147" t="s">
        <v>915</v>
      </c>
      <c r="E4674" s="147" t="s">
        <v>566</v>
      </c>
      <c r="F4674" s="147" t="s">
        <v>21</v>
      </c>
      <c r="G4674" s="147" t="s">
        <v>15703</v>
      </c>
      <c r="H4674" s="246">
        <v>2958465</v>
      </c>
      <c r="I4674" s="246">
        <v>1</v>
      </c>
      <c r="J4674" s="147" t="s">
        <v>1406</v>
      </c>
    </row>
    <row r="4675" spans="2:10" x14ac:dyDescent="0.2">
      <c r="B4675" s="148" t="s">
        <v>13248</v>
      </c>
      <c r="C4675" s="149" t="s">
        <v>5840</v>
      </c>
      <c r="D4675" s="147" t="s">
        <v>915</v>
      </c>
      <c r="E4675" s="147" t="s">
        <v>567</v>
      </c>
      <c r="F4675" s="147" t="s">
        <v>21</v>
      </c>
      <c r="G4675" s="147" t="s">
        <v>15704</v>
      </c>
      <c r="H4675" s="246">
        <v>2958465</v>
      </c>
      <c r="I4675" s="246">
        <v>1</v>
      </c>
      <c r="J4675" s="147" t="s">
        <v>1406</v>
      </c>
    </row>
    <row r="4676" spans="2:10" x14ac:dyDescent="0.2">
      <c r="B4676" s="148" t="s">
        <v>13248</v>
      </c>
      <c r="C4676" s="149" t="s">
        <v>5841</v>
      </c>
      <c r="D4676" s="147" t="s">
        <v>915</v>
      </c>
      <c r="E4676" s="147" t="s">
        <v>567</v>
      </c>
      <c r="F4676" s="147" t="s">
        <v>21</v>
      </c>
      <c r="G4676" s="147" t="s">
        <v>15704</v>
      </c>
      <c r="H4676" s="246">
        <v>2958465</v>
      </c>
      <c r="I4676" s="246">
        <v>1</v>
      </c>
      <c r="J4676" s="147" t="s">
        <v>1406</v>
      </c>
    </row>
    <row r="4677" spans="2:10" x14ac:dyDescent="0.2">
      <c r="B4677" s="148" t="s">
        <v>13248</v>
      </c>
      <c r="C4677" s="149" t="s">
        <v>5842</v>
      </c>
      <c r="D4677" s="147" t="s">
        <v>915</v>
      </c>
      <c r="E4677" s="147" t="s">
        <v>567</v>
      </c>
      <c r="F4677" s="147" t="s">
        <v>21</v>
      </c>
      <c r="G4677" s="147" t="s">
        <v>15704</v>
      </c>
      <c r="H4677" s="246">
        <v>2958465</v>
      </c>
      <c r="I4677" s="246">
        <v>1</v>
      </c>
      <c r="J4677" s="147" t="s">
        <v>1406</v>
      </c>
    </row>
    <row r="4678" spans="2:10" x14ac:dyDescent="0.2">
      <c r="B4678" s="148" t="s">
        <v>13248</v>
      </c>
      <c r="C4678" s="149" t="s">
        <v>5843</v>
      </c>
      <c r="D4678" s="147" t="s">
        <v>915</v>
      </c>
      <c r="E4678" s="147" t="s">
        <v>567</v>
      </c>
      <c r="F4678" s="147" t="s">
        <v>21</v>
      </c>
      <c r="G4678" s="147" t="s">
        <v>15704</v>
      </c>
      <c r="H4678" s="246">
        <v>2958465</v>
      </c>
      <c r="I4678" s="246">
        <v>1</v>
      </c>
      <c r="J4678" s="147" t="s">
        <v>1406</v>
      </c>
    </row>
    <row r="4679" spans="2:10" x14ac:dyDescent="0.2">
      <c r="B4679" s="148" t="s">
        <v>13248</v>
      </c>
      <c r="C4679" s="149" t="s">
        <v>5844</v>
      </c>
      <c r="D4679" s="147" t="s">
        <v>915</v>
      </c>
      <c r="E4679" s="147" t="s">
        <v>567</v>
      </c>
      <c r="F4679" s="147" t="s">
        <v>21</v>
      </c>
      <c r="G4679" s="147" t="s">
        <v>15704</v>
      </c>
      <c r="H4679" s="246">
        <v>2958465</v>
      </c>
      <c r="I4679" s="246">
        <v>1</v>
      </c>
      <c r="J4679" s="147" t="s">
        <v>1406</v>
      </c>
    </row>
    <row r="4680" spans="2:10" x14ac:dyDescent="0.2">
      <c r="B4680" s="148" t="s">
        <v>13248</v>
      </c>
      <c r="C4680" s="149" t="s">
        <v>5845</v>
      </c>
      <c r="D4680" s="147" t="s">
        <v>915</v>
      </c>
      <c r="E4680" s="147" t="s">
        <v>567</v>
      </c>
      <c r="F4680" s="147" t="s">
        <v>21</v>
      </c>
      <c r="G4680" s="147" t="s">
        <v>15704</v>
      </c>
      <c r="H4680" s="246">
        <v>2958465</v>
      </c>
      <c r="I4680" s="246">
        <v>1</v>
      </c>
      <c r="J4680" s="147" t="s">
        <v>1406</v>
      </c>
    </row>
    <row r="4681" spans="2:10" x14ac:dyDescent="0.2">
      <c r="B4681" s="148" t="s">
        <v>13248</v>
      </c>
      <c r="C4681" s="149" t="s">
        <v>5846</v>
      </c>
      <c r="D4681" s="147" t="s">
        <v>915</v>
      </c>
      <c r="E4681" s="147" t="s">
        <v>567</v>
      </c>
      <c r="F4681" s="147" t="s">
        <v>21</v>
      </c>
      <c r="G4681" s="147" t="s">
        <v>15704</v>
      </c>
      <c r="H4681" s="246">
        <v>2958465</v>
      </c>
      <c r="I4681" s="246">
        <v>1</v>
      </c>
      <c r="J4681" s="147" t="s">
        <v>1406</v>
      </c>
    </row>
    <row r="4682" spans="2:10" x14ac:dyDescent="0.2">
      <c r="B4682" s="148" t="s">
        <v>13248</v>
      </c>
      <c r="C4682" s="149" t="s">
        <v>5847</v>
      </c>
      <c r="D4682" s="147" t="s">
        <v>915</v>
      </c>
      <c r="E4682" s="147" t="s">
        <v>567</v>
      </c>
      <c r="F4682" s="147" t="s">
        <v>21</v>
      </c>
      <c r="G4682" s="147" t="s">
        <v>15704</v>
      </c>
      <c r="H4682" s="246">
        <v>2958465</v>
      </c>
      <c r="I4682" s="246">
        <v>1</v>
      </c>
      <c r="J4682" s="147" t="s">
        <v>1406</v>
      </c>
    </row>
    <row r="4683" spans="2:10" x14ac:dyDescent="0.2">
      <c r="B4683" s="148" t="s">
        <v>13248</v>
      </c>
      <c r="C4683" s="149" t="s">
        <v>5848</v>
      </c>
      <c r="D4683" s="147" t="s">
        <v>915</v>
      </c>
      <c r="E4683" s="147" t="s">
        <v>567</v>
      </c>
      <c r="F4683" s="147" t="s">
        <v>21</v>
      </c>
      <c r="G4683" s="147" t="s">
        <v>15704</v>
      </c>
      <c r="H4683" s="246">
        <v>2958465</v>
      </c>
      <c r="I4683" s="246">
        <v>1</v>
      </c>
      <c r="J4683" s="147" t="s">
        <v>1406</v>
      </c>
    </row>
    <row r="4684" spans="2:10" x14ac:dyDescent="0.2">
      <c r="B4684" s="148" t="s">
        <v>13248</v>
      </c>
      <c r="C4684" s="149" t="s">
        <v>5849</v>
      </c>
      <c r="D4684" s="147" t="s">
        <v>915</v>
      </c>
      <c r="E4684" s="147" t="s">
        <v>567</v>
      </c>
      <c r="F4684" s="147" t="s">
        <v>21</v>
      </c>
      <c r="G4684" s="147" t="s">
        <v>15704</v>
      </c>
      <c r="H4684" s="246">
        <v>2958465</v>
      </c>
      <c r="I4684" s="246">
        <v>1</v>
      </c>
      <c r="J4684" s="147" t="s">
        <v>1406</v>
      </c>
    </row>
    <row r="4685" spans="2:10" x14ac:dyDescent="0.2">
      <c r="B4685" s="148" t="s">
        <v>13248</v>
      </c>
      <c r="C4685" s="149" t="s">
        <v>5852</v>
      </c>
      <c r="D4685" s="147" t="s">
        <v>915</v>
      </c>
      <c r="E4685" s="147" t="s">
        <v>567</v>
      </c>
      <c r="F4685" s="147" t="s">
        <v>21</v>
      </c>
      <c r="G4685" s="147" t="s">
        <v>15704</v>
      </c>
      <c r="H4685" s="246">
        <v>2958465</v>
      </c>
      <c r="I4685" s="246">
        <v>1</v>
      </c>
      <c r="J4685" s="147" t="s">
        <v>1406</v>
      </c>
    </row>
    <row r="4686" spans="2:10" x14ac:dyDescent="0.2">
      <c r="B4686" s="148" t="s">
        <v>13248</v>
      </c>
      <c r="C4686" s="149" t="s">
        <v>5839</v>
      </c>
      <c r="D4686" s="147" t="s">
        <v>915</v>
      </c>
      <c r="E4686" s="147" t="s">
        <v>567</v>
      </c>
      <c r="F4686" s="147" t="s">
        <v>21</v>
      </c>
      <c r="G4686" s="147" t="s">
        <v>15704</v>
      </c>
      <c r="H4686" s="246">
        <v>2958465</v>
      </c>
      <c r="I4686" s="246">
        <v>1</v>
      </c>
      <c r="J4686" s="147" t="s">
        <v>1406</v>
      </c>
    </row>
    <row r="4687" spans="2:10" x14ac:dyDescent="0.2">
      <c r="B4687" s="148" t="s">
        <v>13248</v>
      </c>
      <c r="C4687" s="149" t="s">
        <v>5851</v>
      </c>
      <c r="D4687" s="147" t="s">
        <v>915</v>
      </c>
      <c r="E4687" s="147" t="s">
        <v>567</v>
      </c>
      <c r="F4687" s="147" t="s">
        <v>21</v>
      </c>
      <c r="G4687" s="147" t="s">
        <v>15704</v>
      </c>
      <c r="H4687" s="246">
        <v>2958465</v>
      </c>
      <c r="I4687" s="246">
        <v>1</v>
      </c>
      <c r="J4687" s="147" t="s">
        <v>1406</v>
      </c>
    </row>
    <row r="4688" spans="2:10" x14ac:dyDescent="0.2">
      <c r="B4688" s="148" t="s">
        <v>13248</v>
      </c>
      <c r="C4688" s="149" t="s">
        <v>5850</v>
      </c>
      <c r="D4688" s="147" t="s">
        <v>915</v>
      </c>
      <c r="E4688" s="147" t="s">
        <v>567</v>
      </c>
      <c r="F4688" s="147" t="s">
        <v>21</v>
      </c>
      <c r="G4688" s="147" t="s">
        <v>15704</v>
      </c>
      <c r="H4688" s="246">
        <v>2958465</v>
      </c>
      <c r="I4688" s="246">
        <v>1</v>
      </c>
      <c r="J4688" s="147" t="s">
        <v>1406</v>
      </c>
    </row>
    <row r="4689" spans="2:10" x14ac:dyDescent="0.2">
      <c r="B4689" s="148" t="s">
        <v>13248</v>
      </c>
      <c r="C4689" s="149" t="s">
        <v>5836</v>
      </c>
      <c r="D4689" s="147" t="s">
        <v>915</v>
      </c>
      <c r="E4689" s="147" t="s">
        <v>567</v>
      </c>
      <c r="F4689" s="147" t="s">
        <v>21</v>
      </c>
      <c r="G4689" s="147" t="s">
        <v>15704</v>
      </c>
      <c r="H4689" s="246">
        <v>2958465</v>
      </c>
      <c r="I4689" s="246">
        <v>1</v>
      </c>
      <c r="J4689" s="147" t="s">
        <v>1406</v>
      </c>
    </row>
    <row r="4690" spans="2:10" x14ac:dyDescent="0.2">
      <c r="B4690" s="148" t="s">
        <v>13248</v>
      </c>
      <c r="C4690" s="149" t="s">
        <v>5835</v>
      </c>
      <c r="D4690" s="147" t="s">
        <v>915</v>
      </c>
      <c r="E4690" s="147" t="s">
        <v>567</v>
      </c>
      <c r="F4690" s="147" t="s">
        <v>21</v>
      </c>
      <c r="G4690" s="147" t="s">
        <v>15704</v>
      </c>
      <c r="H4690" s="246">
        <v>2958465</v>
      </c>
      <c r="I4690" s="246">
        <v>1</v>
      </c>
      <c r="J4690" s="147" t="s">
        <v>1406</v>
      </c>
    </row>
    <row r="4691" spans="2:10" x14ac:dyDescent="0.2">
      <c r="B4691" s="148" t="s">
        <v>13248</v>
      </c>
      <c r="C4691" s="149" t="s">
        <v>5838</v>
      </c>
      <c r="D4691" s="147" t="s">
        <v>915</v>
      </c>
      <c r="E4691" s="147" t="s">
        <v>567</v>
      </c>
      <c r="F4691" s="147" t="s">
        <v>21</v>
      </c>
      <c r="G4691" s="147" t="s">
        <v>15704</v>
      </c>
      <c r="H4691" s="246">
        <v>2958465</v>
      </c>
      <c r="I4691" s="246">
        <v>1</v>
      </c>
      <c r="J4691" s="147" t="s">
        <v>1406</v>
      </c>
    </row>
    <row r="4692" spans="2:10" x14ac:dyDescent="0.2">
      <c r="B4692" s="148" t="s">
        <v>13248</v>
      </c>
      <c r="C4692" s="149" t="s">
        <v>5837</v>
      </c>
      <c r="D4692" s="147" t="s">
        <v>915</v>
      </c>
      <c r="E4692" s="147" t="s">
        <v>567</v>
      </c>
      <c r="F4692" s="147" t="s">
        <v>21</v>
      </c>
      <c r="G4692" s="147" t="s">
        <v>15704</v>
      </c>
      <c r="H4692" s="246">
        <v>2958465</v>
      </c>
      <c r="I4692" s="246">
        <v>1</v>
      </c>
      <c r="J4692" s="147" t="s">
        <v>1406</v>
      </c>
    </row>
    <row r="4693" spans="2:10" x14ac:dyDescent="0.2">
      <c r="B4693" s="148" t="s">
        <v>13248</v>
      </c>
      <c r="C4693" s="149" t="s">
        <v>5912</v>
      </c>
      <c r="D4693" s="147" t="s">
        <v>915</v>
      </c>
      <c r="E4693" s="147" t="s">
        <v>568</v>
      </c>
      <c r="F4693" s="147" t="s">
        <v>21</v>
      </c>
      <c r="G4693" s="147" t="s">
        <v>15705</v>
      </c>
      <c r="H4693" s="246">
        <v>2958465</v>
      </c>
      <c r="I4693" s="246">
        <v>1</v>
      </c>
      <c r="J4693" s="147" t="s">
        <v>1406</v>
      </c>
    </row>
    <row r="4694" spans="2:10" x14ac:dyDescent="0.2">
      <c r="B4694" s="148" t="s">
        <v>13248</v>
      </c>
      <c r="C4694" s="149" t="s">
        <v>5913</v>
      </c>
      <c r="D4694" s="147" t="s">
        <v>915</v>
      </c>
      <c r="E4694" s="147" t="s">
        <v>568</v>
      </c>
      <c r="F4694" s="147" t="s">
        <v>21</v>
      </c>
      <c r="G4694" s="147" t="s">
        <v>15705</v>
      </c>
      <c r="H4694" s="246">
        <v>2958465</v>
      </c>
      <c r="I4694" s="246">
        <v>1</v>
      </c>
      <c r="J4694" s="147" t="s">
        <v>1406</v>
      </c>
    </row>
    <row r="4695" spans="2:10" x14ac:dyDescent="0.2">
      <c r="B4695" s="148" t="s">
        <v>13248</v>
      </c>
      <c r="C4695" s="149" t="s">
        <v>5914</v>
      </c>
      <c r="D4695" s="147" t="s">
        <v>915</v>
      </c>
      <c r="E4695" s="147" t="s">
        <v>568</v>
      </c>
      <c r="F4695" s="147" t="s">
        <v>21</v>
      </c>
      <c r="G4695" s="147" t="s">
        <v>15705</v>
      </c>
      <c r="H4695" s="246">
        <v>2958465</v>
      </c>
      <c r="I4695" s="246">
        <v>1</v>
      </c>
      <c r="J4695" s="147" t="s">
        <v>1406</v>
      </c>
    </row>
    <row r="4696" spans="2:10" x14ac:dyDescent="0.2">
      <c r="B4696" s="148" t="s">
        <v>13248</v>
      </c>
      <c r="C4696" s="149" t="s">
        <v>5915</v>
      </c>
      <c r="D4696" s="147" t="s">
        <v>915</v>
      </c>
      <c r="E4696" s="147" t="s">
        <v>568</v>
      </c>
      <c r="F4696" s="147" t="s">
        <v>21</v>
      </c>
      <c r="G4696" s="147" t="s">
        <v>15705</v>
      </c>
      <c r="H4696" s="246">
        <v>2958465</v>
      </c>
      <c r="I4696" s="246">
        <v>1</v>
      </c>
      <c r="J4696" s="147" t="s">
        <v>1406</v>
      </c>
    </row>
    <row r="4697" spans="2:10" x14ac:dyDescent="0.2">
      <c r="B4697" s="148" t="s">
        <v>13248</v>
      </c>
      <c r="C4697" s="149" t="s">
        <v>5916</v>
      </c>
      <c r="D4697" s="147" t="s">
        <v>915</v>
      </c>
      <c r="E4697" s="147" t="s">
        <v>568</v>
      </c>
      <c r="F4697" s="147" t="s">
        <v>21</v>
      </c>
      <c r="G4697" s="147" t="s">
        <v>15705</v>
      </c>
      <c r="H4697" s="246">
        <v>2958465</v>
      </c>
      <c r="I4697" s="246">
        <v>1</v>
      </c>
      <c r="J4697" s="147" t="s">
        <v>1406</v>
      </c>
    </row>
    <row r="4698" spans="2:10" x14ac:dyDescent="0.2">
      <c r="B4698" s="148" t="s">
        <v>13248</v>
      </c>
      <c r="C4698" s="149" t="s">
        <v>5917</v>
      </c>
      <c r="D4698" s="147" t="s">
        <v>915</v>
      </c>
      <c r="E4698" s="147" t="s">
        <v>568</v>
      </c>
      <c r="F4698" s="147" t="s">
        <v>21</v>
      </c>
      <c r="G4698" s="147" t="s">
        <v>15705</v>
      </c>
      <c r="H4698" s="246">
        <v>2958465</v>
      </c>
      <c r="I4698" s="246">
        <v>1</v>
      </c>
      <c r="J4698" s="147" t="s">
        <v>1406</v>
      </c>
    </row>
    <row r="4699" spans="2:10" x14ac:dyDescent="0.2">
      <c r="B4699" s="148" t="s">
        <v>13248</v>
      </c>
      <c r="C4699" s="149" t="s">
        <v>5918</v>
      </c>
      <c r="D4699" s="147" t="s">
        <v>915</v>
      </c>
      <c r="E4699" s="147" t="s">
        <v>568</v>
      </c>
      <c r="F4699" s="147" t="s">
        <v>21</v>
      </c>
      <c r="G4699" s="147" t="s">
        <v>15705</v>
      </c>
      <c r="H4699" s="246">
        <v>2958465</v>
      </c>
      <c r="I4699" s="246">
        <v>1</v>
      </c>
      <c r="J4699" s="147" t="s">
        <v>1406</v>
      </c>
    </row>
    <row r="4700" spans="2:10" x14ac:dyDescent="0.2">
      <c r="B4700" s="148" t="s">
        <v>13248</v>
      </c>
      <c r="C4700" s="149" t="s">
        <v>5919</v>
      </c>
      <c r="D4700" s="147" t="s">
        <v>915</v>
      </c>
      <c r="E4700" s="147" t="s">
        <v>568</v>
      </c>
      <c r="F4700" s="147" t="s">
        <v>21</v>
      </c>
      <c r="G4700" s="147" t="s">
        <v>15705</v>
      </c>
      <c r="H4700" s="246">
        <v>2958465</v>
      </c>
      <c r="I4700" s="246">
        <v>1</v>
      </c>
      <c r="J4700" s="147" t="s">
        <v>1406</v>
      </c>
    </row>
    <row r="4701" spans="2:10" x14ac:dyDescent="0.2">
      <c r="B4701" s="148" t="s">
        <v>13248</v>
      </c>
      <c r="C4701" s="149" t="s">
        <v>5920</v>
      </c>
      <c r="D4701" s="147" t="s">
        <v>915</v>
      </c>
      <c r="E4701" s="147" t="s">
        <v>568</v>
      </c>
      <c r="F4701" s="147" t="s">
        <v>21</v>
      </c>
      <c r="G4701" s="147" t="s">
        <v>15705</v>
      </c>
      <c r="H4701" s="246">
        <v>2958465</v>
      </c>
      <c r="I4701" s="246">
        <v>1</v>
      </c>
      <c r="J4701" s="147" t="s">
        <v>1406</v>
      </c>
    </row>
    <row r="4702" spans="2:10" x14ac:dyDescent="0.2">
      <c r="B4702" s="148" t="s">
        <v>13248</v>
      </c>
      <c r="C4702" s="149" t="s">
        <v>5921</v>
      </c>
      <c r="D4702" s="147" t="s">
        <v>915</v>
      </c>
      <c r="E4702" s="147" t="s">
        <v>568</v>
      </c>
      <c r="F4702" s="147" t="s">
        <v>21</v>
      </c>
      <c r="G4702" s="147" t="s">
        <v>15705</v>
      </c>
      <c r="H4702" s="246">
        <v>2958465</v>
      </c>
      <c r="I4702" s="246">
        <v>1</v>
      </c>
      <c r="J4702" s="147" t="s">
        <v>1406</v>
      </c>
    </row>
    <row r="4703" spans="2:10" x14ac:dyDescent="0.2">
      <c r="B4703" s="148" t="s">
        <v>13248</v>
      </c>
      <c r="C4703" s="149" t="s">
        <v>5924</v>
      </c>
      <c r="D4703" s="147" t="s">
        <v>915</v>
      </c>
      <c r="E4703" s="147" t="s">
        <v>568</v>
      </c>
      <c r="F4703" s="147" t="s">
        <v>21</v>
      </c>
      <c r="G4703" s="147" t="s">
        <v>15705</v>
      </c>
      <c r="H4703" s="246">
        <v>2958465</v>
      </c>
      <c r="I4703" s="246">
        <v>1</v>
      </c>
      <c r="J4703" s="147" t="s">
        <v>1406</v>
      </c>
    </row>
    <row r="4704" spans="2:10" x14ac:dyDescent="0.2">
      <c r="B4704" s="148" t="s">
        <v>13248</v>
      </c>
      <c r="C4704" s="149" t="s">
        <v>5911</v>
      </c>
      <c r="D4704" s="147" t="s">
        <v>915</v>
      </c>
      <c r="E4704" s="147" t="s">
        <v>568</v>
      </c>
      <c r="F4704" s="147" t="s">
        <v>21</v>
      </c>
      <c r="G4704" s="147" t="s">
        <v>15705</v>
      </c>
      <c r="H4704" s="246">
        <v>2958465</v>
      </c>
      <c r="I4704" s="246">
        <v>1</v>
      </c>
      <c r="J4704" s="147" t="s">
        <v>1406</v>
      </c>
    </row>
    <row r="4705" spans="2:10" x14ac:dyDescent="0.2">
      <c r="B4705" s="148" t="s">
        <v>13248</v>
      </c>
      <c r="C4705" s="149" t="s">
        <v>5923</v>
      </c>
      <c r="D4705" s="147" t="s">
        <v>915</v>
      </c>
      <c r="E4705" s="147" t="s">
        <v>568</v>
      </c>
      <c r="F4705" s="147" t="s">
        <v>21</v>
      </c>
      <c r="G4705" s="147" t="s">
        <v>15705</v>
      </c>
      <c r="H4705" s="246">
        <v>2958465</v>
      </c>
      <c r="I4705" s="246">
        <v>1</v>
      </c>
      <c r="J4705" s="147" t="s">
        <v>1406</v>
      </c>
    </row>
    <row r="4706" spans="2:10" x14ac:dyDescent="0.2">
      <c r="B4706" s="148" t="s">
        <v>13248</v>
      </c>
      <c r="C4706" s="149" t="s">
        <v>5922</v>
      </c>
      <c r="D4706" s="147" t="s">
        <v>915</v>
      </c>
      <c r="E4706" s="147" t="s">
        <v>568</v>
      </c>
      <c r="F4706" s="147" t="s">
        <v>21</v>
      </c>
      <c r="G4706" s="147" t="s">
        <v>15705</v>
      </c>
      <c r="H4706" s="246">
        <v>2958465</v>
      </c>
      <c r="I4706" s="246">
        <v>1</v>
      </c>
      <c r="J4706" s="147" t="s">
        <v>1406</v>
      </c>
    </row>
    <row r="4707" spans="2:10" x14ac:dyDescent="0.2">
      <c r="B4707" s="148" t="s">
        <v>13248</v>
      </c>
      <c r="C4707" s="149" t="s">
        <v>5908</v>
      </c>
      <c r="D4707" s="147" t="s">
        <v>915</v>
      </c>
      <c r="E4707" s="147" t="s">
        <v>568</v>
      </c>
      <c r="F4707" s="147" t="s">
        <v>21</v>
      </c>
      <c r="G4707" s="147" t="s">
        <v>15705</v>
      </c>
      <c r="H4707" s="246">
        <v>2958465</v>
      </c>
      <c r="I4707" s="246">
        <v>1</v>
      </c>
      <c r="J4707" s="147" t="s">
        <v>1406</v>
      </c>
    </row>
    <row r="4708" spans="2:10" x14ac:dyDescent="0.2">
      <c r="B4708" s="148" t="s">
        <v>13248</v>
      </c>
      <c r="C4708" s="149" t="s">
        <v>5907</v>
      </c>
      <c r="D4708" s="147" t="s">
        <v>915</v>
      </c>
      <c r="E4708" s="147" t="s">
        <v>568</v>
      </c>
      <c r="F4708" s="147" t="s">
        <v>21</v>
      </c>
      <c r="G4708" s="147" t="s">
        <v>15705</v>
      </c>
      <c r="H4708" s="246">
        <v>2958465</v>
      </c>
      <c r="I4708" s="246">
        <v>1</v>
      </c>
      <c r="J4708" s="147" t="s">
        <v>1406</v>
      </c>
    </row>
    <row r="4709" spans="2:10" x14ac:dyDescent="0.2">
      <c r="B4709" s="148" t="s">
        <v>13248</v>
      </c>
      <c r="C4709" s="149" t="s">
        <v>5910</v>
      </c>
      <c r="D4709" s="147" t="s">
        <v>915</v>
      </c>
      <c r="E4709" s="147" t="s">
        <v>568</v>
      </c>
      <c r="F4709" s="147" t="s">
        <v>21</v>
      </c>
      <c r="G4709" s="147" t="s">
        <v>15705</v>
      </c>
      <c r="H4709" s="246">
        <v>2958465</v>
      </c>
      <c r="I4709" s="246">
        <v>1</v>
      </c>
      <c r="J4709" s="147" t="s">
        <v>1406</v>
      </c>
    </row>
    <row r="4710" spans="2:10" x14ac:dyDescent="0.2">
      <c r="B4710" s="148" t="s">
        <v>13248</v>
      </c>
      <c r="C4710" s="149" t="s">
        <v>5909</v>
      </c>
      <c r="D4710" s="147" t="s">
        <v>915</v>
      </c>
      <c r="E4710" s="147" t="s">
        <v>568</v>
      </c>
      <c r="F4710" s="147" t="s">
        <v>21</v>
      </c>
      <c r="G4710" s="147" t="s">
        <v>15705</v>
      </c>
      <c r="H4710" s="246">
        <v>2958465</v>
      </c>
      <c r="I4710" s="246">
        <v>1</v>
      </c>
      <c r="J4710" s="147" t="s">
        <v>1406</v>
      </c>
    </row>
    <row r="4711" spans="2:10" x14ac:dyDescent="0.2">
      <c r="B4711" s="148" t="s">
        <v>13248</v>
      </c>
      <c r="C4711" s="149" t="s">
        <v>5930</v>
      </c>
      <c r="D4711" s="147" t="s">
        <v>915</v>
      </c>
      <c r="E4711" s="147" t="s">
        <v>569</v>
      </c>
      <c r="F4711" s="147" t="s">
        <v>21</v>
      </c>
      <c r="G4711" s="147" t="s">
        <v>15706</v>
      </c>
      <c r="H4711" s="246">
        <v>2958465</v>
      </c>
      <c r="I4711" s="246">
        <v>1</v>
      </c>
      <c r="J4711" s="147" t="s">
        <v>1406</v>
      </c>
    </row>
    <row r="4712" spans="2:10" x14ac:dyDescent="0.2">
      <c r="B4712" s="148" t="s">
        <v>13248</v>
      </c>
      <c r="C4712" s="149" t="s">
        <v>5931</v>
      </c>
      <c r="D4712" s="147" t="s">
        <v>915</v>
      </c>
      <c r="E4712" s="147" t="s">
        <v>569</v>
      </c>
      <c r="F4712" s="147" t="s">
        <v>21</v>
      </c>
      <c r="G4712" s="147" t="s">
        <v>15706</v>
      </c>
      <c r="H4712" s="246">
        <v>2958465</v>
      </c>
      <c r="I4712" s="246">
        <v>1</v>
      </c>
      <c r="J4712" s="147" t="s">
        <v>1406</v>
      </c>
    </row>
    <row r="4713" spans="2:10" x14ac:dyDescent="0.2">
      <c r="B4713" s="148" t="s">
        <v>13248</v>
      </c>
      <c r="C4713" s="149" t="s">
        <v>5932</v>
      </c>
      <c r="D4713" s="147" t="s">
        <v>915</v>
      </c>
      <c r="E4713" s="147" t="s">
        <v>569</v>
      </c>
      <c r="F4713" s="147" t="s">
        <v>21</v>
      </c>
      <c r="G4713" s="147" t="s">
        <v>15706</v>
      </c>
      <c r="H4713" s="246">
        <v>2958465</v>
      </c>
      <c r="I4713" s="246">
        <v>1</v>
      </c>
      <c r="J4713" s="147" t="s">
        <v>1406</v>
      </c>
    </row>
    <row r="4714" spans="2:10" x14ac:dyDescent="0.2">
      <c r="B4714" s="148" t="s">
        <v>13248</v>
      </c>
      <c r="C4714" s="149" t="s">
        <v>5933</v>
      </c>
      <c r="D4714" s="147" t="s">
        <v>915</v>
      </c>
      <c r="E4714" s="147" t="s">
        <v>569</v>
      </c>
      <c r="F4714" s="147" t="s">
        <v>21</v>
      </c>
      <c r="G4714" s="147" t="s">
        <v>15706</v>
      </c>
      <c r="H4714" s="246">
        <v>2958465</v>
      </c>
      <c r="I4714" s="246">
        <v>1</v>
      </c>
      <c r="J4714" s="147" t="s">
        <v>1406</v>
      </c>
    </row>
    <row r="4715" spans="2:10" x14ac:dyDescent="0.2">
      <c r="B4715" s="148" t="s">
        <v>13248</v>
      </c>
      <c r="C4715" s="149" t="s">
        <v>5934</v>
      </c>
      <c r="D4715" s="147" t="s">
        <v>915</v>
      </c>
      <c r="E4715" s="147" t="s">
        <v>569</v>
      </c>
      <c r="F4715" s="147" t="s">
        <v>21</v>
      </c>
      <c r="G4715" s="147" t="s">
        <v>15706</v>
      </c>
      <c r="H4715" s="246">
        <v>2958465</v>
      </c>
      <c r="I4715" s="246">
        <v>1</v>
      </c>
      <c r="J4715" s="147" t="s">
        <v>1406</v>
      </c>
    </row>
    <row r="4716" spans="2:10" x14ac:dyDescent="0.2">
      <c r="B4716" s="148" t="s">
        <v>13248</v>
      </c>
      <c r="C4716" s="149" t="s">
        <v>5935</v>
      </c>
      <c r="D4716" s="147" t="s">
        <v>915</v>
      </c>
      <c r="E4716" s="147" t="s">
        <v>569</v>
      </c>
      <c r="F4716" s="147" t="s">
        <v>21</v>
      </c>
      <c r="G4716" s="147" t="s">
        <v>15706</v>
      </c>
      <c r="H4716" s="246">
        <v>2958465</v>
      </c>
      <c r="I4716" s="246">
        <v>1</v>
      </c>
      <c r="J4716" s="147" t="s">
        <v>1406</v>
      </c>
    </row>
    <row r="4717" spans="2:10" x14ac:dyDescent="0.2">
      <c r="B4717" s="148" t="s">
        <v>13248</v>
      </c>
      <c r="C4717" s="149" t="s">
        <v>5936</v>
      </c>
      <c r="D4717" s="147" t="s">
        <v>915</v>
      </c>
      <c r="E4717" s="147" t="s">
        <v>569</v>
      </c>
      <c r="F4717" s="147" t="s">
        <v>21</v>
      </c>
      <c r="G4717" s="147" t="s">
        <v>15706</v>
      </c>
      <c r="H4717" s="246">
        <v>2958465</v>
      </c>
      <c r="I4717" s="246">
        <v>1</v>
      </c>
      <c r="J4717" s="147" t="s">
        <v>1406</v>
      </c>
    </row>
    <row r="4718" spans="2:10" x14ac:dyDescent="0.2">
      <c r="B4718" s="148" t="s">
        <v>13248</v>
      </c>
      <c r="C4718" s="149" t="s">
        <v>5937</v>
      </c>
      <c r="D4718" s="147" t="s">
        <v>915</v>
      </c>
      <c r="E4718" s="147" t="s">
        <v>569</v>
      </c>
      <c r="F4718" s="147" t="s">
        <v>21</v>
      </c>
      <c r="G4718" s="147" t="s">
        <v>15706</v>
      </c>
      <c r="H4718" s="246">
        <v>2958465</v>
      </c>
      <c r="I4718" s="246">
        <v>1</v>
      </c>
      <c r="J4718" s="147" t="s">
        <v>1406</v>
      </c>
    </row>
    <row r="4719" spans="2:10" x14ac:dyDescent="0.2">
      <c r="B4719" s="148" t="s">
        <v>13248</v>
      </c>
      <c r="C4719" s="149" t="s">
        <v>5938</v>
      </c>
      <c r="D4719" s="147" t="s">
        <v>915</v>
      </c>
      <c r="E4719" s="147" t="s">
        <v>569</v>
      </c>
      <c r="F4719" s="147" t="s">
        <v>21</v>
      </c>
      <c r="G4719" s="147" t="s">
        <v>15706</v>
      </c>
      <c r="H4719" s="246">
        <v>2958465</v>
      </c>
      <c r="I4719" s="246">
        <v>1</v>
      </c>
      <c r="J4719" s="147" t="s">
        <v>1406</v>
      </c>
    </row>
    <row r="4720" spans="2:10" x14ac:dyDescent="0.2">
      <c r="B4720" s="148" t="s">
        <v>13248</v>
      </c>
      <c r="C4720" s="149" t="s">
        <v>5939</v>
      </c>
      <c r="D4720" s="147" t="s">
        <v>915</v>
      </c>
      <c r="E4720" s="147" t="s">
        <v>569</v>
      </c>
      <c r="F4720" s="147" t="s">
        <v>21</v>
      </c>
      <c r="G4720" s="147" t="s">
        <v>15706</v>
      </c>
      <c r="H4720" s="246">
        <v>2958465</v>
      </c>
      <c r="I4720" s="246">
        <v>1</v>
      </c>
      <c r="J4720" s="147" t="s">
        <v>1406</v>
      </c>
    </row>
    <row r="4721" spans="2:10" x14ac:dyDescent="0.2">
      <c r="B4721" s="148" t="s">
        <v>13248</v>
      </c>
      <c r="C4721" s="149" t="s">
        <v>5942</v>
      </c>
      <c r="D4721" s="147" t="s">
        <v>915</v>
      </c>
      <c r="E4721" s="147" t="s">
        <v>569</v>
      </c>
      <c r="F4721" s="147" t="s">
        <v>21</v>
      </c>
      <c r="G4721" s="147" t="s">
        <v>15706</v>
      </c>
      <c r="H4721" s="246">
        <v>2958465</v>
      </c>
      <c r="I4721" s="246">
        <v>1</v>
      </c>
      <c r="J4721" s="147" t="s">
        <v>1406</v>
      </c>
    </row>
    <row r="4722" spans="2:10" x14ac:dyDescent="0.2">
      <c r="B4722" s="148" t="s">
        <v>13248</v>
      </c>
      <c r="C4722" s="149" t="s">
        <v>5929</v>
      </c>
      <c r="D4722" s="147" t="s">
        <v>915</v>
      </c>
      <c r="E4722" s="147" t="s">
        <v>569</v>
      </c>
      <c r="F4722" s="147" t="s">
        <v>21</v>
      </c>
      <c r="G4722" s="147" t="s">
        <v>15706</v>
      </c>
      <c r="H4722" s="246">
        <v>2958465</v>
      </c>
      <c r="I4722" s="246">
        <v>1</v>
      </c>
      <c r="J4722" s="147" t="s">
        <v>1406</v>
      </c>
    </row>
    <row r="4723" spans="2:10" x14ac:dyDescent="0.2">
      <c r="B4723" s="148" t="s">
        <v>13248</v>
      </c>
      <c r="C4723" s="149" t="s">
        <v>5941</v>
      </c>
      <c r="D4723" s="147" t="s">
        <v>915</v>
      </c>
      <c r="E4723" s="147" t="s">
        <v>569</v>
      </c>
      <c r="F4723" s="147" t="s">
        <v>21</v>
      </c>
      <c r="G4723" s="147" t="s">
        <v>15706</v>
      </c>
      <c r="H4723" s="246">
        <v>2958465</v>
      </c>
      <c r="I4723" s="246">
        <v>1</v>
      </c>
      <c r="J4723" s="147" t="s">
        <v>1406</v>
      </c>
    </row>
    <row r="4724" spans="2:10" x14ac:dyDescent="0.2">
      <c r="B4724" s="148" t="s">
        <v>13248</v>
      </c>
      <c r="C4724" s="149" t="s">
        <v>5940</v>
      </c>
      <c r="D4724" s="147" t="s">
        <v>915</v>
      </c>
      <c r="E4724" s="147" t="s">
        <v>569</v>
      </c>
      <c r="F4724" s="147" t="s">
        <v>21</v>
      </c>
      <c r="G4724" s="147" t="s">
        <v>15706</v>
      </c>
      <c r="H4724" s="246">
        <v>2958465</v>
      </c>
      <c r="I4724" s="246">
        <v>1</v>
      </c>
      <c r="J4724" s="147" t="s">
        <v>1406</v>
      </c>
    </row>
    <row r="4725" spans="2:10" x14ac:dyDescent="0.2">
      <c r="B4725" s="148" t="s">
        <v>13248</v>
      </c>
      <c r="C4725" s="149" t="s">
        <v>5926</v>
      </c>
      <c r="D4725" s="147" t="s">
        <v>915</v>
      </c>
      <c r="E4725" s="147" t="s">
        <v>569</v>
      </c>
      <c r="F4725" s="147" t="s">
        <v>21</v>
      </c>
      <c r="G4725" s="147" t="s">
        <v>15706</v>
      </c>
      <c r="H4725" s="246">
        <v>2958465</v>
      </c>
      <c r="I4725" s="246">
        <v>1</v>
      </c>
      <c r="J4725" s="147" t="s">
        <v>1406</v>
      </c>
    </row>
    <row r="4726" spans="2:10" x14ac:dyDescent="0.2">
      <c r="B4726" s="148" t="s">
        <v>13248</v>
      </c>
      <c r="C4726" s="149" t="s">
        <v>5925</v>
      </c>
      <c r="D4726" s="147" t="s">
        <v>915</v>
      </c>
      <c r="E4726" s="147" t="s">
        <v>569</v>
      </c>
      <c r="F4726" s="147" t="s">
        <v>21</v>
      </c>
      <c r="G4726" s="147" t="s">
        <v>15706</v>
      </c>
      <c r="H4726" s="246">
        <v>2958465</v>
      </c>
      <c r="I4726" s="246">
        <v>1</v>
      </c>
      <c r="J4726" s="147" t="s">
        <v>1406</v>
      </c>
    </row>
    <row r="4727" spans="2:10" x14ac:dyDescent="0.2">
      <c r="B4727" s="148" t="s">
        <v>13248</v>
      </c>
      <c r="C4727" s="149" t="s">
        <v>5928</v>
      </c>
      <c r="D4727" s="147" t="s">
        <v>915</v>
      </c>
      <c r="E4727" s="147" t="s">
        <v>569</v>
      </c>
      <c r="F4727" s="147" t="s">
        <v>21</v>
      </c>
      <c r="G4727" s="147" t="s">
        <v>15706</v>
      </c>
      <c r="H4727" s="246">
        <v>2958465</v>
      </c>
      <c r="I4727" s="246">
        <v>1</v>
      </c>
      <c r="J4727" s="147" t="s">
        <v>1406</v>
      </c>
    </row>
    <row r="4728" spans="2:10" x14ac:dyDescent="0.2">
      <c r="B4728" s="148" t="s">
        <v>13248</v>
      </c>
      <c r="C4728" s="149" t="s">
        <v>5927</v>
      </c>
      <c r="D4728" s="147" t="s">
        <v>915</v>
      </c>
      <c r="E4728" s="147" t="s">
        <v>569</v>
      </c>
      <c r="F4728" s="147" t="s">
        <v>21</v>
      </c>
      <c r="G4728" s="147" t="s">
        <v>15706</v>
      </c>
      <c r="H4728" s="246">
        <v>2958465</v>
      </c>
      <c r="I4728" s="246">
        <v>1</v>
      </c>
      <c r="J4728" s="147" t="s">
        <v>1406</v>
      </c>
    </row>
    <row r="4729" spans="2:10" x14ac:dyDescent="0.2">
      <c r="B4729" s="148" t="s">
        <v>13248</v>
      </c>
      <c r="C4729" s="149" t="s">
        <v>5966</v>
      </c>
      <c r="D4729" s="147" t="s">
        <v>915</v>
      </c>
      <c r="E4729" s="147" t="s">
        <v>570</v>
      </c>
      <c r="F4729" s="147" t="s">
        <v>21</v>
      </c>
      <c r="G4729" s="147" t="s">
        <v>15707</v>
      </c>
      <c r="H4729" s="246">
        <v>2958465</v>
      </c>
      <c r="I4729" s="246">
        <v>1</v>
      </c>
      <c r="J4729" s="147" t="s">
        <v>1406</v>
      </c>
    </row>
    <row r="4730" spans="2:10" x14ac:dyDescent="0.2">
      <c r="B4730" s="148" t="s">
        <v>13248</v>
      </c>
      <c r="C4730" s="149" t="s">
        <v>5967</v>
      </c>
      <c r="D4730" s="147" t="s">
        <v>915</v>
      </c>
      <c r="E4730" s="147" t="s">
        <v>570</v>
      </c>
      <c r="F4730" s="147" t="s">
        <v>21</v>
      </c>
      <c r="G4730" s="147" t="s">
        <v>15707</v>
      </c>
      <c r="H4730" s="246">
        <v>2958465</v>
      </c>
      <c r="I4730" s="246">
        <v>1</v>
      </c>
      <c r="J4730" s="147" t="s">
        <v>1406</v>
      </c>
    </row>
    <row r="4731" spans="2:10" x14ac:dyDescent="0.2">
      <c r="B4731" s="148" t="s">
        <v>13248</v>
      </c>
      <c r="C4731" s="149" t="s">
        <v>5968</v>
      </c>
      <c r="D4731" s="147" t="s">
        <v>915</v>
      </c>
      <c r="E4731" s="147" t="s">
        <v>570</v>
      </c>
      <c r="F4731" s="147" t="s">
        <v>21</v>
      </c>
      <c r="G4731" s="147" t="s">
        <v>15707</v>
      </c>
      <c r="H4731" s="246">
        <v>2958465</v>
      </c>
      <c r="I4731" s="246">
        <v>1</v>
      </c>
      <c r="J4731" s="147" t="s">
        <v>1406</v>
      </c>
    </row>
    <row r="4732" spans="2:10" x14ac:dyDescent="0.2">
      <c r="B4732" s="148" t="s">
        <v>13248</v>
      </c>
      <c r="C4732" s="149" t="s">
        <v>5969</v>
      </c>
      <c r="D4732" s="147" t="s">
        <v>915</v>
      </c>
      <c r="E4732" s="147" t="s">
        <v>570</v>
      </c>
      <c r="F4732" s="147" t="s">
        <v>21</v>
      </c>
      <c r="G4732" s="147" t="s">
        <v>15707</v>
      </c>
      <c r="H4732" s="246">
        <v>2958465</v>
      </c>
      <c r="I4732" s="246">
        <v>1</v>
      </c>
      <c r="J4732" s="147" t="s">
        <v>1406</v>
      </c>
    </row>
    <row r="4733" spans="2:10" x14ac:dyDescent="0.2">
      <c r="B4733" s="148" t="s">
        <v>13248</v>
      </c>
      <c r="C4733" s="149" t="s">
        <v>5970</v>
      </c>
      <c r="D4733" s="147" t="s">
        <v>915</v>
      </c>
      <c r="E4733" s="147" t="s">
        <v>570</v>
      </c>
      <c r="F4733" s="147" t="s">
        <v>21</v>
      </c>
      <c r="G4733" s="147" t="s">
        <v>15707</v>
      </c>
      <c r="H4733" s="246">
        <v>2958465</v>
      </c>
      <c r="I4733" s="246">
        <v>1</v>
      </c>
      <c r="J4733" s="147" t="s">
        <v>1406</v>
      </c>
    </row>
    <row r="4734" spans="2:10" x14ac:dyDescent="0.2">
      <c r="B4734" s="148" t="s">
        <v>13248</v>
      </c>
      <c r="C4734" s="149" t="s">
        <v>5971</v>
      </c>
      <c r="D4734" s="147" t="s">
        <v>915</v>
      </c>
      <c r="E4734" s="147" t="s">
        <v>570</v>
      </c>
      <c r="F4734" s="147" t="s">
        <v>21</v>
      </c>
      <c r="G4734" s="147" t="s">
        <v>15707</v>
      </c>
      <c r="H4734" s="246">
        <v>2958465</v>
      </c>
      <c r="I4734" s="246">
        <v>1</v>
      </c>
      <c r="J4734" s="147" t="s">
        <v>1406</v>
      </c>
    </row>
    <row r="4735" spans="2:10" x14ac:dyDescent="0.2">
      <c r="B4735" s="148" t="s">
        <v>13248</v>
      </c>
      <c r="C4735" s="149" t="s">
        <v>5972</v>
      </c>
      <c r="D4735" s="147" t="s">
        <v>915</v>
      </c>
      <c r="E4735" s="147" t="s">
        <v>570</v>
      </c>
      <c r="F4735" s="147" t="s">
        <v>21</v>
      </c>
      <c r="G4735" s="147" t="s">
        <v>15707</v>
      </c>
      <c r="H4735" s="246">
        <v>2958465</v>
      </c>
      <c r="I4735" s="246">
        <v>1</v>
      </c>
      <c r="J4735" s="147" t="s">
        <v>1406</v>
      </c>
    </row>
    <row r="4736" spans="2:10" x14ac:dyDescent="0.2">
      <c r="B4736" s="148" t="s">
        <v>13248</v>
      </c>
      <c r="C4736" s="149" t="s">
        <v>14099</v>
      </c>
      <c r="D4736" s="147" t="s">
        <v>915</v>
      </c>
      <c r="E4736" s="147" t="s">
        <v>570</v>
      </c>
      <c r="F4736" s="147" t="s">
        <v>21</v>
      </c>
      <c r="G4736" s="147" t="s">
        <v>15707</v>
      </c>
      <c r="H4736" s="246">
        <v>2958465</v>
      </c>
      <c r="I4736" s="246">
        <v>42005</v>
      </c>
      <c r="J4736" s="147" t="s">
        <v>1406</v>
      </c>
    </row>
    <row r="4737" spans="2:10" x14ac:dyDescent="0.2">
      <c r="B4737" s="148" t="s">
        <v>13248</v>
      </c>
      <c r="C4737" s="149" t="s">
        <v>5973</v>
      </c>
      <c r="D4737" s="147" t="s">
        <v>915</v>
      </c>
      <c r="E4737" s="147" t="s">
        <v>570</v>
      </c>
      <c r="F4737" s="147" t="s">
        <v>21</v>
      </c>
      <c r="G4737" s="147" t="s">
        <v>15707</v>
      </c>
      <c r="H4737" s="246">
        <v>2958465</v>
      </c>
      <c r="I4737" s="246">
        <v>1</v>
      </c>
      <c r="J4737" s="147" t="s">
        <v>1406</v>
      </c>
    </row>
    <row r="4738" spans="2:10" x14ac:dyDescent="0.2">
      <c r="B4738" s="148" t="s">
        <v>13248</v>
      </c>
      <c r="C4738" s="149" t="s">
        <v>5974</v>
      </c>
      <c r="D4738" s="147" t="s">
        <v>915</v>
      </c>
      <c r="E4738" s="147" t="s">
        <v>570</v>
      </c>
      <c r="F4738" s="147" t="s">
        <v>21</v>
      </c>
      <c r="G4738" s="147" t="s">
        <v>15707</v>
      </c>
      <c r="H4738" s="246">
        <v>2958465</v>
      </c>
      <c r="I4738" s="246">
        <v>1</v>
      </c>
      <c r="J4738" s="147" t="s">
        <v>1406</v>
      </c>
    </row>
    <row r="4739" spans="2:10" x14ac:dyDescent="0.2">
      <c r="B4739" s="148" t="s">
        <v>13248</v>
      </c>
      <c r="C4739" s="149" t="s">
        <v>5975</v>
      </c>
      <c r="D4739" s="147" t="s">
        <v>915</v>
      </c>
      <c r="E4739" s="147" t="s">
        <v>570</v>
      </c>
      <c r="F4739" s="147" t="s">
        <v>21</v>
      </c>
      <c r="G4739" s="147" t="s">
        <v>15707</v>
      </c>
      <c r="H4739" s="246">
        <v>2958465</v>
      </c>
      <c r="I4739" s="246">
        <v>1</v>
      </c>
      <c r="J4739" s="147" t="s">
        <v>1406</v>
      </c>
    </row>
    <row r="4740" spans="2:10" x14ac:dyDescent="0.2">
      <c r="B4740" s="148" t="s">
        <v>13248</v>
      </c>
      <c r="C4740" s="149" t="s">
        <v>5978</v>
      </c>
      <c r="D4740" s="147" t="s">
        <v>915</v>
      </c>
      <c r="E4740" s="147" t="s">
        <v>570</v>
      </c>
      <c r="F4740" s="147" t="s">
        <v>21</v>
      </c>
      <c r="G4740" s="147" t="s">
        <v>15707</v>
      </c>
      <c r="H4740" s="246">
        <v>2958465</v>
      </c>
      <c r="I4740" s="246">
        <v>1</v>
      </c>
      <c r="J4740" s="147" t="s">
        <v>1406</v>
      </c>
    </row>
    <row r="4741" spans="2:10" x14ac:dyDescent="0.2">
      <c r="B4741" s="148" t="s">
        <v>13248</v>
      </c>
      <c r="C4741" s="149" t="s">
        <v>5965</v>
      </c>
      <c r="D4741" s="147" t="s">
        <v>915</v>
      </c>
      <c r="E4741" s="147" t="s">
        <v>570</v>
      </c>
      <c r="F4741" s="147" t="s">
        <v>21</v>
      </c>
      <c r="G4741" s="147" t="s">
        <v>15707</v>
      </c>
      <c r="H4741" s="246">
        <v>2958465</v>
      </c>
      <c r="I4741" s="246">
        <v>1</v>
      </c>
      <c r="J4741" s="147" t="s">
        <v>1406</v>
      </c>
    </row>
    <row r="4742" spans="2:10" x14ac:dyDescent="0.2">
      <c r="B4742" s="148" t="s">
        <v>13248</v>
      </c>
      <c r="C4742" s="149" t="s">
        <v>5977</v>
      </c>
      <c r="D4742" s="147" t="s">
        <v>915</v>
      </c>
      <c r="E4742" s="147" t="s">
        <v>570</v>
      </c>
      <c r="F4742" s="147" t="s">
        <v>21</v>
      </c>
      <c r="G4742" s="147" t="s">
        <v>15707</v>
      </c>
      <c r="H4742" s="246">
        <v>2958465</v>
      </c>
      <c r="I4742" s="246">
        <v>1</v>
      </c>
      <c r="J4742" s="147" t="s">
        <v>1406</v>
      </c>
    </row>
    <row r="4743" spans="2:10" x14ac:dyDescent="0.2">
      <c r="B4743" s="148" t="s">
        <v>13248</v>
      </c>
      <c r="C4743" s="149" t="s">
        <v>5976</v>
      </c>
      <c r="D4743" s="147" t="s">
        <v>915</v>
      </c>
      <c r="E4743" s="147" t="s">
        <v>570</v>
      </c>
      <c r="F4743" s="147" t="s">
        <v>21</v>
      </c>
      <c r="G4743" s="147" t="s">
        <v>15707</v>
      </c>
      <c r="H4743" s="246">
        <v>2958465</v>
      </c>
      <c r="I4743" s="246">
        <v>1</v>
      </c>
      <c r="J4743" s="147" t="s">
        <v>1406</v>
      </c>
    </row>
    <row r="4744" spans="2:10" x14ac:dyDescent="0.2">
      <c r="B4744" s="148" t="s">
        <v>13248</v>
      </c>
      <c r="C4744" s="149" t="s">
        <v>5962</v>
      </c>
      <c r="D4744" s="147" t="s">
        <v>915</v>
      </c>
      <c r="E4744" s="147" t="s">
        <v>570</v>
      </c>
      <c r="F4744" s="147" t="s">
        <v>21</v>
      </c>
      <c r="G4744" s="147" t="s">
        <v>15707</v>
      </c>
      <c r="H4744" s="246">
        <v>2958465</v>
      </c>
      <c r="I4744" s="246">
        <v>1</v>
      </c>
      <c r="J4744" s="147" t="s">
        <v>1406</v>
      </c>
    </row>
    <row r="4745" spans="2:10" x14ac:dyDescent="0.2">
      <c r="B4745" s="148" t="s">
        <v>13248</v>
      </c>
      <c r="C4745" s="149" t="s">
        <v>5961</v>
      </c>
      <c r="D4745" s="147" t="s">
        <v>915</v>
      </c>
      <c r="E4745" s="147" t="s">
        <v>570</v>
      </c>
      <c r="F4745" s="147" t="s">
        <v>21</v>
      </c>
      <c r="G4745" s="147" t="s">
        <v>15707</v>
      </c>
      <c r="H4745" s="246">
        <v>2958465</v>
      </c>
      <c r="I4745" s="246">
        <v>1</v>
      </c>
      <c r="J4745" s="147" t="s">
        <v>1406</v>
      </c>
    </row>
    <row r="4746" spans="2:10" x14ac:dyDescent="0.2">
      <c r="B4746" s="148" t="s">
        <v>13248</v>
      </c>
      <c r="C4746" s="149" t="s">
        <v>5964</v>
      </c>
      <c r="D4746" s="147" t="s">
        <v>915</v>
      </c>
      <c r="E4746" s="147" t="s">
        <v>570</v>
      </c>
      <c r="F4746" s="147" t="s">
        <v>21</v>
      </c>
      <c r="G4746" s="147" t="s">
        <v>15707</v>
      </c>
      <c r="H4746" s="246">
        <v>2958465</v>
      </c>
      <c r="I4746" s="246">
        <v>1</v>
      </c>
      <c r="J4746" s="147" t="s">
        <v>1406</v>
      </c>
    </row>
    <row r="4747" spans="2:10" x14ac:dyDescent="0.2">
      <c r="B4747" s="148" t="s">
        <v>13248</v>
      </c>
      <c r="C4747" s="149" t="s">
        <v>5963</v>
      </c>
      <c r="D4747" s="147" t="s">
        <v>915</v>
      </c>
      <c r="E4747" s="147" t="s">
        <v>570</v>
      </c>
      <c r="F4747" s="147" t="s">
        <v>21</v>
      </c>
      <c r="G4747" s="147" t="s">
        <v>15707</v>
      </c>
      <c r="H4747" s="246">
        <v>2958465</v>
      </c>
      <c r="I4747" s="246">
        <v>1</v>
      </c>
      <c r="J4747" s="147" t="s">
        <v>1406</v>
      </c>
    </row>
    <row r="4748" spans="2:10" x14ac:dyDescent="0.2">
      <c r="B4748" s="148" t="s">
        <v>13248</v>
      </c>
      <c r="C4748" s="149" t="s">
        <v>5984</v>
      </c>
      <c r="D4748" s="147" t="s">
        <v>915</v>
      </c>
      <c r="E4748" s="147" t="s">
        <v>571</v>
      </c>
      <c r="F4748" s="147" t="s">
        <v>21</v>
      </c>
      <c r="G4748" s="147" t="s">
        <v>15708</v>
      </c>
      <c r="H4748" s="246">
        <v>2958465</v>
      </c>
      <c r="I4748" s="246">
        <v>1</v>
      </c>
      <c r="J4748" s="147" t="s">
        <v>1406</v>
      </c>
    </row>
    <row r="4749" spans="2:10" x14ac:dyDescent="0.2">
      <c r="B4749" s="148" t="s">
        <v>13248</v>
      </c>
      <c r="C4749" s="149" t="s">
        <v>5985</v>
      </c>
      <c r="D4749" s="147" t="s">
        <v>915</v>
      </c>
      <c r="E4749" s="147" t="s">
        <v>571</v>
      </c>
      <c r="F4749" s="147" t="s">
        <v>21</v>
      </c>
      <c r="G4749" s="147" t="s">
        <v>15708</v>
      </c>
      <c r="H4749" s="246">
        <v>2958465</v>
      </c>
      <c r="I4749" s="246">
        <v>1</v>
      </c>
      <c r="J4749" s="147" t="s">
        <v>1406</v>
      </c>
    </row>
    <row r="4750" spans="2:10" x14ac:dyDescent="0.2">
      <c r="B4750" s="148" t="s">
        <v>13248</v>
      </c>
      <c r="C4750" s="149" t="s">
        <v>5986</v>
      </c>
      <c r="D4750" s="147" t="s">
        <v>915</v>
      </c>
      <c r="E4750" s="147" t="s">
        <v>571</v>
      </c>
      <c r="F4750" s="147" t="s">
        <v>21</v>
      </c>
      <c r="G4750" s="147" t="s">
        <v>15708</v>
      </c>
      <c r="H4750" s="246">
        <v>2958465</v>
      </c>
      <c r="I4750" s="246">
        <v>1</v>
      </c>
      <c r="J4750" s="147" t="s">
        <v>1406</v>
      </c>
    </row>
    <row r="4751" spans="2:10" x14ac:dyDescent="0.2">
      <c r="B4751" s="148" t="s">
        <v>13248</v>
      </c>
      <c r="C4751" s="149" t="s">
        <v>5987</v>
      </c>
      <c r="D4751" s="147" t="s">
        <v>915</v>
      </c>
      <c r="E4751" s="147" t="s">
        <v>571</v>
      </c>
      <c r="F4751" s="147" t="s">
        <v>21</v>
      </c>
      <c r="G4751" s="147" t="s">
        <v>15708</v>
      </c>
      <c r="H4751" s="246">
        <v>2958465</v>
      </c>
      <c r="I4751" s="246">
        <v>1</v>
      </c>
      <c r="J4751" s="147" t="s">
        <v>1406</v>
      </c>
    </row>
    <row r="4752" spans="2:10" x14ac:dyDescent="0.2">
      <c r="B4752" s="148" t="s">
        <v>13248</v>
      </c>
      <c r="C4752" s="149" t="s">
        <v>5988</v>
      </c>
      <c r="D4752" s="147" t="s">
        <v>915</v>
      </c>
      <c r="E4752" s="147" t="s">
        <v>571</v>
      </c>
      <c r="F4752" s="147" t="s">
        <v>21</v>
      </c>
      <c r="G4752" s="147" t="s">
        <v>15708</v>
      </c>
      <c r="H4752" s="246">
        <v>2958465</v>
      </c>
      <c r="I4752" s="246">
        <v>1</v>
      </c>
      <c r="J4752" s="147" t="s">
        <v>1406</v>
      </c>
    </row>
    <row r="4753" spans="2:10" x14ac:dyDescent="0.2">
      <c r="B4753" s="148" t="s">
        <v>13248</v>
      </c>
      <c r="C4753" s="149" t="s">
        <v>5989</v>
      </c>
      <c r="D4753" s="147" t="s">
        <v>915</v>
      </c>
      <c r="E4753" s="147" t="s">
        <v>571</v>
      </c>
      <c r="F4753" s="147" t="s">
        <v>21</v>
      </c>
      <c r="G4753" s="147" t="s">
        <v>15708</v>
      </c>
      <c r="H4753" s="246">
        <v>2958465</v>
      </c>
      <c r="I4753" s="246">
        <v>1</v>
      </c>
      <c r="J4753" s="147" t="s">
        <v>1406</v>
      </c>
    </row>
    <row r="4754" spans="2:10" x14ac:dyDescent="0.2">
      <c r="B4754" s="148" t="s">
        <v>13248</v>
      </c>
      <c r="C4754" s="149" t="s">
        <v>5990</v>
      </c>
      <c r="D4754" s="147" t="s">
        <v>915</v>
      </c>
      <c r="E4754" s="147" t="s">
        <v>571</v>
      </c>
      <c r="F4754" s="147" t="s">
        <v>21</v>
      </c>
      <c r="G4754" s="147" t="s">
        <v>15708</v>
      </c>
      <c r="H4754" s="246">
        <v>2958465</v>
      </c>
      <c r="I4754" s="246">
        <v>1</v>
      </c>
      <c r="J4754" s="147" t="s">
        <v>1406</v>
      </c>
    </row>
    <row r="4755" spans="2:10" x14ac:dyDescent="0.2">
      <c r="B4755" s="148" t="s">
        <v>13248</v>
      </c>
      <c r="C4755" s="149" t="s">
        <v>5991</v>
      </c>
      <c r="D4755" s="147" t="s">
        <v>915</v>
      </c>
      <c r="E4755" s="147" t="s">
        <v>571</v>
      </c>
      <c r="F4755" s="147" t="s">
        <v>21</v>
      </c>
      <c r="G4755" s="147" t="s">
        <v>15708</v>
      </c>
      <c r="H4755" s="246">
        <v>2958465</v>
      </c>
      <c r="I4755" s="246">
        <v>1</v>
      </c>
      <c r="J4755" s="147" t="s">
        <v>1406</v>
      </c>
    </row>
    <row r="4756" spans="2:10" x14ac:dyDescent="0.2">
      <c r="B4756" s="148" t="s">
        <v>13248</v>
      </c>
      <c r="C4756" s="149" t="s">
        <v>5992</v>
      </c>
      <c r="D4756" s="147" t="s">
        <v>915</v>
      </c>
      <c r="E4756" s="147" t="s">
        <v>571</v>
      </c>
      <c r="F4756" s="147" t="s">
        <v>21</v>
      </c>
      <c r="G4756" s="147" t="s">
        <v>15708</v>
      </c>
      <c r="H4756" s="246">
        <v>2958465</v>
      </c>
      <c r="I4756" s="246">
        <v>1</v>
      </c>
      <c r="J4756" s="147" t="s">
        <v>1406</v>
      </c>
    </row>
    <row r="4757" spans="2:10" x14ac:dyDescent="0.2">
      <c r="B4757" s="148" t="s">
        <v>13248</v>
      </c>
      <c r="C4757" s="149" t="s">
        <v>5993</v>
      </c>
      <c r="D4757" s="147" t="s">
        <v>915</v>
      </c>
      <c r="E4757" s="147" t="s">
        <v>571</v>
      </c>
      <c r="F4757" s="147" t="s">
        <v>21</v>
      </c>
      <c r="G4757" s="147" t="s">
        <v>15708</v>
      </c>
      <c r="H4757" s="246">
        <v>2958465</v>
      </c>
      <c r="I4757" s="246">
        <v>1</v>
      </c>
      <c r="J4757" s="147" t="s">
        <v>1406</v>
      </c>
    </row>
    <row r="4758" spans="2:10" x14ac:dyDescent="0.2">
      <c r="B4758" s="148" t="s">
        <v>13248</v>
      </c>
      <c r="C4758" s="149" t="s">
        <v>5996</v>
      </c>
      <c r="D4758" s="147" t="s">
        <v>915</v>
      </c>
      <c r="E4758" s="147" t="s">
        <v>571</v>
      </c>
      <c r="F4758" s="147" t="s">
        <v>21</v>
      </c>
      <c r="G4758" s="147" t="s">
        <v>15708</v>
      </c>
      <c r="H4758" s="246">
        <v>2958465</v>
      </c>
      <c r="I4758" s="246">
        <v>1</v>
      </c>
      <c r="J4758" s="147" t="s">
        <v>1406</v>
      </c>
    </row>
    <row r="4759" spans="2:10" x14ac:dyDescent="0.2">
      <c r="B4759" s="148" t="s">
        <v>13248</v>
      </c>
      <c r="C4759" s="149" t="s">
        <v>5983</v>
      </c>
      <c r="D4759" s="147" t="s">
        <v>915</v>
      </c>
      <c r="E4759" s="147" t="s">
        <v>571</v>
      </c>
      <c r="F4759" s="147" t="s">
        <v>21</v>
      </c>
      <c r="G4759" s="147" t="s">
        <v>15708</v>
      </c>
      <c r="H4759" s="246">
        <v>2958465</v>
      </c>
      <c r="I4759" s="246">
        <v>1</v>
      </c>
      <c r="J4759" s="147" t="s">
        <v>1406</v>
      </c>
    </row>
    <row r="4760" spans="2:10" x14ac:dyDescent="0.2">
      <c r="B4760" s="148" t="s">
        <v>13248</v>
      </c>
      <c r="C4760" s="149" t="s">
        <v>5995</v>
      </c>
      <c r="D4760" s="147" t="s">
        <v>915</v>
      </c>
      <c r="E4760" s="147" t="s">
        <v>571</v>
      </c>
      <c r="F4760" s="147" t="s">
        <v>21</v>
      </c>
      <c r="G4760" s="147" t="s">
        <v>15708</v>
      </c>
      <c r="H4760" s="246">
        <v>2958465</v>
      </c>
      <c r="I4760" s="246">
        <v>1</v>
      </c>
      <c r="J4760" s="147" t="s">
        <v>1406</v>
      </c>
    </row>
    <row r="4761" spans="2:10" x14ac:dyDescent="0.2">
      <c r="B4761" s="148" t="s">
        <v>13248</v>
      </c>
      <c r="C4761" s="149" t="s">
        <v>5994</v>
      </c>
      <c r="D4761" s="147" t="s">
        <v>915</v>
      </c>
      <c r="E4761" s="147" t="s">
        <v>571</v>
      </c>
      <c r="F4761" s="147" t="s">
        <v>21</v>
      </c>
      <c r="G4761" s="147" t="s">
        <v>15708</v>
      </c>
      <c r="H4761" s="246">
        <v>2958465</v>
      </c>
      <c r="I4761" s="246">
        <v>1</v>
      </c>
      <c r="J4761" s="147" t="s">
        <v>1406</v>
      </c>
    </row>
    <row r="4762" spans="2:10" x14ac:dyDescent="0.2">
      <c r="B4762" s="148" t="s">
        <v>13248</v>
      </c>
      <c r="C4762" s="149" t="s">
        <v>5980</v>
      </c>
      <c r="D4762" s="147" t="s">
        <v>915</v>
      </c>
      <c r="E4762" s="147" t="s">
        <v>571</v>
      </c>
      <c r="F4762" s="147" t="s">
        <v>21</v>
      </c>
      <c r="G4762" s="147" t="s">
        <v>15708</v>
      </c>
      <c r="H4762" s="246">
        <v>2958465</v>
      </c>
      <c r="I4762" s="246">
        <v>1</v>
      </c>
      <c r="J4762" s="147" t="s">
        <v>1406</v>
      </c>
    </row>
    <row r="4763" spans="2:10" x14ac:dyDescent="0.2">
      <c r="B4763" s="148" t="s">
        <v>13248</v>
      </c>
      <c r="C4763" s="149" t="s">
        <v>5979</v>
      </c>
      <c r="D4763" s="147" t="s">
        <v>915</v>
      </c>
      <c r="E4763" s="147" t="s">
        <v>571</v>
      </c>
      <c r="F4763" s="147" t="s">
        <v>21</v>
      </c>
      <c r="G4763" s="147" t="s">
        <v>15708</v>
      </c>
      <c r="H4763" s="246">
        <v>2958465</v>
      </c>
      <c r="I4763" s="246">
        <v>1</v>
      </c>
      <c r="J4763" s="147" t="s">
        <v>1406</v>
      </c>
    </row>
    <row r="4764" spans="2:10" x14ac:dyDescent="0.2">
      <c r="B4764" s="148" t="s">
        <v>13248</v>
      </c>
      <c r="C4764" s="149" t="s">
        <v>5982</v>
      </c>
      <c r="D4764" s="147" t="s">
        <v>915</v>
      </c>
      <c r="E4764" s="147" t="s">
        <v>571</v>
      </c>
      <c r="F4764" s="147" t="s">
        <v>21</v>
      </c>
      <c r="G4764" s="147" t="s">
        <v>15708</v>
      </c>
      <c r="H4764" s="246">
        <v>2958465</v>
      </c>
      <c r="I4764" s="246">
        <v>1</v>
      </c>
      <c r="J4764" s="147" t="s">
        <v>1406</v>
      </c>
    </row>
    <row r="4765" spans="2:10" x14ac:dyDescent="0.2">
      <c r="B4765" s="148" t="s">
        <v>13248</v>
      </c>
      <c r="C4765" s="149" t="s">
        <v>5981</v>
      </c>
      <c r="D4765" s="147" t="s">
        <v>915</v>
      </c>
      <c r="E4765" s="147" t="s">
        <v>571</v>
      </c>
      <c r="F4765" s="147" t="s">
        <v>21</v>
      </c>
      <c r="G4765" s="147" t="s">
        <v>15708</v>
      </c>
      <c r="H4765" s="246">
        <v>2958465</v>
      </c>
      <c r="I4765" s="246">
        <v>1</v>
      </c>
      <c r="J4765" s="147" t="s">
        <v>1406</v>
      </c>
    </row>
    <row r="4766" spans="2:10" x14ac:dyDescent="0.2">
      <c r="B4766" s="148" t="s">
        <v>13248</v>
      </c>
      <c r="C4766" s="149" t="s">
        <v>6002</v>
      </c>
      <c r="D4766" s="147" t="s">
        <v>915</v>
      </c>
      <c r="E4766" s="147" t="s">
        <v>572</v>
      </c>
      <c r="F4766" s="147" t="s">
        <v>21</v>
      </c>
      <c r="G4766" s="147" t="s">
        <v>15709</v>
      </c>
      <c r="H4766" s="246">
        <v>2958465</v>
      </c>
      <c r="I4766" s="246">
        <v>1</v>
      </c>
      <c r="J4766" s="147" t="s">
        <v>1406</v>
      </c>
    </row>
    <row r="4767" spans="2:10" x14ac:dyDescent="0.2">
      <c r="B4767" s="148" t="s">
        <v>13248</v>
      </c>
      <c r="C4767" s="149" t="s">
        <v>6003</v>
      </c>
      <c r="D4767" s="147" t="s">
        <v>915</v>
      </c>
      <c r="E4767" s="147" t="s">
        <v>572</v>
      </c>
      <c r="F4767" s="147" t="s">
        <v>21</v>
      </c>
      <c r="G4767" s="147" t="s">
        <v>15709</v>
      </c>
      <c r="H4767" s="246">
        <v>2958465</v>
      </c>
      <c r="I4767" s="246">
        <v>1</v>
      </c>
      <c r="J4767" s="147" t="s">
        <v>1406</v>
      </c>
    </row>
    <row r="4768" spans="2:10" x14ac:dyDescent="0.2">
      <c r="B4768" s="148" t="s">
        <v>13248</v>
      </c>
      <c r="C4768" s="149" t="s">
        <v>6004</v>
      </c>
      <c r="D4768" s="147" t="s">
        <v>915</v>
      </c>
      <c r="E4768" s="147" t="s">
        <v>572</v>
      </c>
      <c r="F4768" s="147" t="s">
        <v>21</v>
      </c>
      <c r="G4768" s="147" t="s">
        <v>15709</v>
      </c>
      <c r="H4768" s="246">
        <v>2958465</v>
      </c>
      <c r="I4768" s="246">
        <v>1</v>
      </c>
      <c r="J4768" s="147" t="s">
        <v>1406</v>
      </c>
    </row>
    <row r="4769" spans="2:10" x14ac:dyDescent="0.2">
      <c r="B4769" s="148" t="s">
        <v>13248</v>
      </c>
      <c r="C4769" s="149" t="s">
        <v>6005</v>
      </c>
      <c r="D4769" s="147" t="s">
        <v>915</v>
      </c>
      <c r="E4769" s="147" t="s">
        <v>572</v>
      </c>
      <c r="F4769" s="147" t="s">
        <v>21</v>
      </c>
      <c r="G4769" s="147" t="s">
        <v>15709</v>
      </c>
      <c r="H4769" s="246">
        <v>2958465</v>
      </c>
      <c r="I4769" s="246">
        <v>1</v>
      </c>
      <c r="J4769" s="147" t="s">
        <v>1406</v>
      </c>
    </row>
    <row r="4770" spans="2:10" x14ac:dyDescent="0.2">
      <c r="B4770" s="148" t="s">
        <v>13248</v>
      </c>
      <c r="C4770" s="149" t="s">
        <v>6006</v>
      </c>
      <c r="D4770" s="147" t="s">
        <v>915</v>
      </c>
      <c r="E4770" s="147" t="s">
        <v>572</v>
      </c>
      <c r="F4770" s="147" t="s">
        <v>21</v>
      </c>
      <c r="G4770" s="147" t="s">
        <v>15709</v>
      </c>
      <c r="H4770" s="246">
        <v>2958465</v>
      </c>
      <c r="I4770" s="246">
        <v>1</v>
      </c>
      <c r="J4770" s="147" t="s">
        <v>1406</v>
      </c>
    </row>
    <row r="4771" spans="2:10" x14ac:dyDescent="0.2">
      <c r="B4771" s="148" t="s">
        <v>13248</v>
      </c>
      <c r="C4771" s="149" t="s">
        <v>6007</v>
      </c>
      <c r="D4771" s="147" t="s">
        <v>915</v>
      </c>
      <c r="E4771" s="147" t="s">
        <v>572</v>
      </c>
      <c r="F4771" s="147" t="s">
        <v>21</v>
      </c>
      <c r="G4771" s="147" t="s">
        <v>15709</v>
      </c>
      <c r="H4771" s="246">
        <v>2958465</v>
      </c>
      <c r="I4771" s="246">
        <v>1</v>
      </c>
      <c r="J4771" s="147" t="s">
        <v>1406</v>
      </c>
    </row>
    <row r="4772" spans="2:10" x14ac:dyDescent="0.2">
      <c r="B4772" s="148" t="s">
        <v>13248</v>
      </c>
      <c r="C4772" s="149" t="s">
        <v>6008</v>
      </c>
      <c r="D4772" s="147" t="s">
        <v>915</v>
      </c>
      <c r="E4772" s="147" t="s">
        <v>572</v>
      </c>
      <c r="F4772" s="147" t="s">
        <v>21</v>
      </c>
      <c r="G4772" s="147" t="s">
        <v>15709</v>
      </c>
      <c r="H4772" s="246">
        <v>2958465</v>
      </c>
      <c r="I4772" s="246">
        <v>1</v>
      </c>
      <c r="J4772" s="147" t="s">
        <v>1406</v>
      </c>
    </row>
    <row r="4773" spans="2:10" x14ac:dyDescent="0.2">
      <c r="B4773" s="148" t="s">
        <v>13248</v>
      </c>
      <c r="C4773" s="149" t="s">
        <v>6009</v>
      </c>
      <c r="D4773" s="147" t="s">
        <v>915</v>
      </c>
      <c r="E4773" s="147" t="s">
        <v>572</v>
      </c>
      <c r="F4773" s="147" t="s">
        <v>21</v>
      </c>
      <c r="G4773" s="147" t="s">
        <v>15709</v>
      </c>
      <c r="H4773" s="246">
        <v>2958465</v>
      </c>
      <c r="I4773" s="246">
        <v>1</v>
      </c>
      <c r="J4773" s="147" t="s">
        <v>1406</v>
      </c>
    </row>
    <row r="4774" spans="2:10" x14ac:dyDescent="0.2">
      <c r="B4774" s="148" t="s">
        <v>13248</v>
      </c>
      <c r="C4774" s="149" t="s">
        <v>6010</v>
      </c>
      <c r="D4774" s="147" t="s">
        <v>915</v>
      </c>
      <c r="E4774" s="147" t="s">
        <v>572</v>
      </c>
      <c r="F4774" s="147" t="s">
        <v>21</v>
      </c>
      <c r="G4774" s="147" t="s">
        <v>15709</v>
      </c>
      <c r="H4774" s="246">
        <v>2958465</v>
      </c>
      <c r="I4774" s="246">
        <v>1</v>
      </c>
      <c r="J4774" s="147" t="s">
        <v>1406</v>
      </c>
    </row>
    <row r="4775" spans="2:10" x14ac:dyDescent="0.2">
      <c r="B4775" s="148" t="s">
        <v>13248</v>
      </c>
      <c r="C4775" s="149" t="s">
        <v>6011</v>
      </c>
      <c r="D4775" s="147" t="s">
        <v>915</v>
      </c>
      <c r="E4775" s="147" t="s">
        <v>572</v>
      </c>
      <c r="F4775" s="147" t="s">
        <v>21</v>
      </c>
      <c r="G4775" s="147" t="s">
        <v>15709</v>
      </c>
      <c r="H4775" s="246">
        <v>2958465</v>
      </c>
      <c r="I4775" s="246">
        <v>1</v>
      </c>
      <c r="J4775" s="147" t="s">
        <v>1406</v>
      </c>
    </row>
    <row r="4776" spans="2:10" x14ac:dyDescent="0.2">
      <c r="B4776" s="148" t="s">
        <v>13248</v>
      </c>
      <c r="C4776" s="149" t="s">
        <v>6014</v>
      </c>
      <c r="D4776" s="147" t="s">
        <v>915</v>
      </c>
      <c r="E4776" s="147" t="s">
        <v>572</v>
      </c>
      <c r="F4776" s="147" t="s">
        <v>21</v>
      </c>
      <c r="G4776" s="147" t="s">
        <v>15709</v>
      </c>
      <c r="H4776" s="246">
        <v>2958465</v>
      </c>
      <c r="I4776" s="246">
        <v>1</v>
      </c>
      <c r="J4776" s="147" t="s">
        <v>1406</v>
      </c>
    </row>
    <row r="4777" spans="2:10" x14ac:dyDescent="0.2">
      <c r="B4777" s="148" t="s">
        <v>13248</v>
      </c>
      <c r="C4777" s="149" t="s">
        <v>6001</v>
      </c>
      <c r="D4777" s="147" t="s">
        <v>915</v>
      </c>
      <c r="E4777" s="147" t="s">
        <v>572</v>
      </c>
      <c r="F4777" s="147" t="s">
        <v>21</v>
      </c>
      <c r="G4777" s="147" t="s">
        <v>15709</v>
      </c>
      <c r="H4777" s="246">
        <v>2958465</v>
      </c>
      <c r="I4777" s="246">
        <v>1</v>
      </c>
      <c r="J4777" s="147" t="s">
        <v>1406</v>
      </c>
    </row>
    <row r="4778" spans="2:10" x14ac:dyDescent="0.2">
      <c r="B4778" s="148" t="s">
        <v>13248</v>
      </c>
      <c r="C4778" s="149" t="s">
        <v>6013</v>
      </c>
      <c r="D4778" s="147" t="s">
        <v>915</v>
      </c>
      <c r="E4778" s="147" t="s">
        <v>572</v>
      </c>
      <c r="F4778" s="147" t="s">
        <v>21</v>
      </c>
      <c r="G4778" s="147" t="s">
        <v>15709</v>
      </c>
      <c r="H4778" s="246">
        <v>2958465</v>
      </c>
      <c r="I4778" s="246">
        <v>1</v>
      </c>
      <c r="J4778" s="147" t="s">
        <v>1406</v>
      </c>
    </row>
    <row r="4779" spans="2:10" x14ac:dyDescent="0.2">
      <c r="B4779" s="148" t="s">
        <v>13248</v>
      </c>
      <c r="C4779" s="149" t="s">
        <v>6012</v>
      </c>
      <c r="D4779" s="147" t="s">
        <v>915</v>
      </c>
      <c r="E4779" s="147" t="s">
        <v>572</v>
      </c>
      <c r="F4779" s="147" t="s">
        <v>21</v>
      </c>
      <c r="G4779" s="147" t="s">
        <v>15709</v>
      </c>
      <c r="H4779" s="246">
        <v>2958465</v>
      </c>
      <c r="I4779" s="246">
        <v>1</v>
      </c>
      <c r="J4779" s="147" t="s">
        <v>1406</v>
      </c>
    </row>
    <row r="4780" spans="2:10" x14ac:dyDescent="0.2">
      <c r="B4780" s="148" t="s">
        <v>13248</v>
      </c>
      <c r="C4780" s="149" t="s">
        <v>5998</v>
      </c>
      <c r="D4780" s="147" t="s">
        <v>915</v>
      </c>
      <c r="E4780" s="147" t="s">
        <v>572</v>
      </c>
      <c r="F4780" s="147" t="s">
        <v>21</v>
      </c>
      <c r="G4780" s="147" t="s">
        <v>15709</v>
      </c>
      <c r="H4780" s="246">
        <v>2958465</v>
      </c>
      <c r="I4780" s="246">
        <v>1</v>
      </c>
      <c r="J4780" s="147" t="s">
        <v>1406</v>
      </c>
    </row>
    <row r="4781" spans="2:10" x14ac:dyDescent="0.2">
      <c r="B4781" s="148" t="s">
        <v>13248</v>
      </c>
      <c r="C4781" s="149" t="s">
        <v>5997</v>
      </c>
      <c r="D4781" s="147" t="s">
        <v>915</v>
      </c>
      <c r="E4781" s="147" t="s">
        <v>572</v>
      </c>
      <c r="F4781" s="147" t="s">
        <v>21</v>
      </c>
      <c r="G4781" s="147" t="s">
        <v>15709</v>
      </c>
      <c r="H4781" s="246">
        <v>2958465</v>
      </c>
      <c r="I4781" s="246">
        <v>1</v>
      </c>
      <c r="J4781" s="147" t="s">
        <v>1406</v>
      </c>
    </row>
    <row r="4782" spans="2:10" x14ac:dyDescent="0.2">
      <c r="B4782" s="148" t="s">
        <v>13248</v>
      </c>
      <c r="C4782" s="149" t="s">
        <v>6000</v>
      </c>
      <c r="D4782" s="147" t="s">
        <v>915</v>
      </c>
      <c r="E4782" s="147" t="s">
        <v>572</v>
      </c>
      <c r="F4782" s="147" t="s">
        <v>21</v>
      </c>
      <c r="G4782" s="147" t="s">
        <v>15709</v>
      </c>
      <c r="H4782" s="246">
        <v>2958465</v>
      </c>
      <c r="I4782" s="246">
        <v>1</v>
      </c>
      <c r="J4782" s="147" t="s">
        <v>1406</v>
      </c>
    </row>
    <row r="4783" spans="2:10" x14ac:dyDescent="0.2">
      <c r="B4783" s="148" t="s">
        <v>13248</v>
      </c>
      <c r="C4783" s="149" t="s">
        <v>5999</v>
      </c>
      <c r="D4783" s="147" t="s">
        <v>915</v>
      </c>
      <c r="E4783" s="147" t="s">
        <v>572</v>
      </c>
      <c r="F4783" s="147" t="s">
        <v>21</v>
      </c>
      <c r="G4783" s="147" t="s">
        <v>15709</v>
      </c>
      <c r="H4783" s="246">
        <v>2958465</v>
      </c>
      <c r="I4783" s="246">
        <v>1</v>
      </c>
      <c r="J4783" s="147" t="s">
        <v>1406</v>
      </c>
    </row>
    <row r="4784" spans="2:10" x14ac:dyDescent="0.2">
      <c r="B4784" s="148" t="s">
        <v>13248</v>
      </c>
      <c r="C4784" s="149" t="s">
        <v>6020</v>
      </c>
      <c r="D4784" s="147" t="s">
        <v>915</v>
      </c>
      <c r="E4784" s="147" t="s">
        <v>573</v>
      </c>
      <c r="F4784" s="147" t="s">
        <v>21</v>
      </c>
      <c r="G4784" s="147" t="s">
        <v>15710</v>
      </c>
      <c r="H4784" s="246">
        <v>2958465</v>
      </c>
      <c r="I4784" s="246">
        <v>1</v>
      </c>
      <c r="J4784" s="147" t="s">
        <v>1406</v>
      </c>
    </row>
    <row r="4785" spans="2:10" x14ac:dyDescent="0.2">
      <c r="B4785" s="148" t="s">
        <v>13248</v>
      </c>
      <c r="C4785" s="149" t="s">
        <v>6021</v>
      </c>
      <c r="D4785" s="147" t="s">
        <v>915</v>
      </c>
      <c r="E4785" s="147" t="s">
        <v>573</v>
      </c>
      <c r="F4785" s="147" t="s">
        <v>21</v>
      </c>
      <c r="G4785" s="147" t="s">
        <v>15710</v>
      </c>
      <c r="H4785" s="246">
        <v>2958465</v>
      </c>
      <c r="I4785" s="246">
        <v>1</v>
      </c>
      <c r="J4785" s="147" t="s">
        <v>1406</v>
      </c>
    </row>
    <row r="4786" spans="2:10" x14ac:dyDescent="0.2">
      <c r="B4786" s="148" t="s">
        <v>13248</v>
      </c>
      <c r="C4786" s="149" t="s">
        <v>6022</v>
      </c>
      <c r="D4786" s="147" t="s">
        <v>915</v>
      </c>
      <c r="E4786" s="147" t="s">
        <v>573</v>
      </c>
      <c r="F4786" s="147" t="s">
        <v>21</v>
      </c>
      <c r="G4786" s="147" t="s">
        <v>15710</v>
      </c>
      <c r="H4786" s="246">
        <v>2958465</v>
      </c>
      <c r="I4786" s="246">
        <v>1</v>
      </c>
      <c r="J4786" s="147" t="s">
        <v>1406</v>
      </c>
    </row>
    <row r="4787" spans="2:10" x14ac:dyDescent="0.2">
      <c r="B4787" s="148" t="s">
        <v>13248</v>
      </c>
      <c r="C4787" s="149" t="s">
        <v>6023</v>
      </c>
      <c r="D4787" s="147" t="s">
        <v>915</v>
      </c>
      <c r="E4787" s="147" t="s">
        <v>573</v>
      </c>
      <c r="F4787" s="147" t="s">
        <v>21</v>
      </c>
      <c r="G4787" s="147" t="s">
        <v>15710</v>
      </c>
      <c r="H4787" s="246">
        <v>2958465</v>
      </c>
      <c r="I4787" s="246">
        <v>1</v>
      </c>
      <c r="J4787" s="147" t="s">
        <v>1406</v>
      </c>
    </row>
    <row r="4788" spans="2:10" x14ac:dyDescent="0.2">
      <c r="B4788" s="148" t="s">
        <v>13248</v>
      </c>
      <c r="C4788" s="149" t="s">
        <v>6024</v>
      </c>
      <c r="D4788" s="147" t="s">
        <v>915</v>
      </c>
      <c r="E4788" s="147" t="s">
        <v>573</v>
      </c>
      <c r="F4788" s="147" t="s">
        <v>21</v>
      </c>
      <c r="G4788" s="147" t="s">
        <v>15710</v>
      </c>
      <c r="H4788" s="246">
        <v>2958465</v>
      </c>
      <c r="I4788" s="246">
        <v>1</v>
      </c>
      <c r="J4788" s="147" t="s">
        <v>1406</v>
      </c>
    </row>
    <row r="4789" spans="2:10" x14ac:dyDescent="0.2">
      <c r="B4789" s="148" t="s">
        <v>13248</v>
      </c>
      <c r="C4789" s="149" t="s">
        <v>6025</v>
      </c>
      <c r="D4789" s="147" t="s">
        <v>915</v>
      </c>
      <c r="E4789" s="147" t="s">
        <v>573</v>
      </c>
      <c r="F4789" s="147" t="s">
        <v>21</v>
      </c>
      <c r="G4789" s="147" t="s">
        <v>15710</v>
      </c>
      <c r="H4789" s="246">
        <v>2958465</v>
      </c>
      <c r="I4789" s="246">
        <v>1</v>
      </c>
      <c r="J4789" s="147" t="s">
        <v>1406</v>
      </c>
    </row>
    <row r="4790" spans="2:10" x14ac:dyDescent="0.2">
      <c r="B4790" s="148" t="s">
        <v>13248</v>
      </c>
      <c r="C4790" s="149" t="s">
        <v>6026</v>
      </c>
      <c r="D4790" s="147" t="s">
        <v>915</v>
      </c>
      <c r="E4790" s="147" t="s">
        <v>573</v>
      </c>
      <c r="F4790" s="147" t="s">
        <v>21</v>
      </c>
      <c r="G4790" s="147" t="s">
        <v>15710</v>
      </c>
      <c r="H4790" s="246">
        <v>2958465</v>
      </c>
      <c r="I4790" s="246">
        <v>1</v>
      </c>
      <c r="J4790" s="147" t="s">
        <v>1406</v>
      </c>
    </row>
    <row r="4791" spans="2:10" x14ac:dyDescent="0.2">
      <c r="B4791" s="148" t="s">
        <v>13248</v>
      </c>
      <c r="C4791" s="149" t="s">
        <v>6027</v>
      </c>
      <c r="D4791" s="147" t="s">
        <v>915</v>
      </c>
      <c r="E4791" s="147" t="s">
        <v>573</v>
      </c>
      <c r="F4791" s="147" t="s">
        <v>21</v>
      </c>
      <c r="G4791" s="147" t="s">
        <v>15710</v>
      </c>
      <c r="H4791" s="246">
        <v>2958465</v>
      </c>
      <c r="I4791" s="246">
        <v>1</v>
      </c>
      <c r="J4791" s="147" t="s">
        <v>1406</v>
      </c>
    </row>
    <row r="4792" spans="2:10" x14ac:dyDescent="0.2">
      <c r="B4792" s="148" t="s">
        <v>13248</v>
      </c>
      <c r="C4792" s="149" t="s">
        <v>6028</v>
      </c>
      <c r="D4792" s="147" t="s">
        <v>915</v>
      </c>
      <c r="E4792" s="147" t="s">
        <v>573</v>
      </c>
      <c r="F4792" s="147" t="s">
        <v>21</v>
      </c>
      <c r="G4792" s="147" t="s">
        <v>15710</v>
      </c>
      <c r="H4792" s="246">
        <v>2958465</v>
      </c>
      <c r="I4792" s="246">
        <v>1</v>
      </c>
      <c r="J4792" s="147" t="s">
        <v>1406</v>
      </c>
    </row>
    <row r="4793" spans="2:10" x14ac:dyDescent="0.2">
      <c r="B4793" s="148" t="s">
        <v>13248</v>
      </c>
      <c r="C4793" s="149" t="s">
        <v>6029</v>
      </c>
      <c r="D4793" s="147" t="s">
        <v>915</v>
      </c>
      <c r="E4793" s="147" t="s">
        <v>573</v>
      </c>
      <c r="F4793" s="147" t="s">
        <v>21</v>
      </c>
      <c r="G4793" s="147" t="s">
        <v>15710</v>
      </c>
      <c r="H4793" s="246">
        <v>2958465</v>
      </c>
      <c r="I4793" s="246">
        <v>1</v>
      </c>
      <c r="J4793" s="147" t="s">
        <v>1406</v>
      </c>
    </row>
    <row r="4794" spans="2:10" x14ac:dyDescent="0.2">
      <c r="B4794" s="148" t="s">
        <v>13248</v>
      </c>
      <c r="C4794" s="149" t="s">
        <v>6032</v>
      </c>
      <c r="D4794" s="147" t="s">
        <v>915</v>
      </c>
      <c r="E4794" s="147" t="s">
        <v>573</v>
      </c>
      <c r="F4794" s="147" t="s">
        <v>21</v>
      </c>
      <c r="G4794" s="147" t="s">
        <v>15710</v>
      </c>
      <c r="H4794" s="246">
        <v>2958465</v>
      </c>
      <c r="I4794" s="246">
        <v>1</v>
      </c>
      <c r="J4794" s="147" t="s">
        <v>1406</v>
      </c>
    </row>
    <row r="4795" spans="2:10" x14ac:dyDescent="0.2">
      <c r="B4795" s="148" t="s">
        <v>13248</v>
      </c>
      <c r="C4795" s="149" t="s">
        <v>6019</v>
      </c>
      <c r="D4795" s="147" t="s">
        <v>915</v>
      </c>
      <c r="E4795" s="147" t="s">
        <v>573</v>
      </c>
      <c r="F4795" s="147" t="s">
        <v>21</v>
      </c>
      <c r="G4795" s="147" t="s">
        <v>15710</v>
      </c>
      <c r="H4795" s="246">
        <v>2958465</v>
      </c>
      <c r="I4795" s="246">
        <v>1</v>
      </c>
      <c r="J4795" s="147" t="s">
        <v>1406</v>
      </c>
    </row>
    <row r="4796" spans="2:10" x14ac:dyDescent="0.2">
      <c r="B4796" s="148" t="s">
        <v>13248</v>
      </c>
      <c r="C4796" s="149" t="s">
        <v>6031</v>
      </c>
      <c r="D4796" s="147" t="s">
        <v>915</v>
      </c>
      <c r="E4796" s="147" t="s">
        <v>573</v>
      </c>
      <c r="F4796" s="147" t="s">
        <v>21</v>
      </c>
      <c r="G4796" s="147" t="s">
        <v>15710</v>
      </c>
      <c r="H4796" s="246">
        <v>2958465</v>
      </c>
      <c r="I4796" s="246">
        <v>1</v>
      </c>
      <c r="J4796" s="147" t="s">
        <v>1406</v>
      </c>
    </row>
    <row r="4797" spans="2:10" x14ac:dyDescent="0.2">
      <c r="B4797" s="148" t="s">
        <v>13248</v>
      </c>
      <c r="C4797" s="149" t="s">
        <v>6030</v>
      </c>
      <c r="D4797" s="147" t="s">
        <v>915</v>
      </c>
      <c r="E4797" s="147" t="s">
        <v>573</v>
      </c>
      <c r="F4797" s="147" t="s">
        <v>21</v>
      </c>
      <c r="G4797" s="147" t="s">
        <v>15710</v>
      </c>
      <c r="H4797" s="246">
        <v>2958465</v>
      </c>
      <c r="I4797" s="246">
        <v>1</v>
      </c>
      <c r="J4797" s="147" t="s">
        <v>1406</v>
      </c>
    </row>
    <row r="4798" spans="2:10" x14ac:dyDescent="0.2">
      <c r="B4798" s="148" t="s">
        <v>13248</v>
      </c>
      <c r="C4798" s="149" t="s">
        <v>6016</v>
      </c>
      <c r="D4798" s="147" t="s">
        <v>915</v>
      </c>
      <c r="E4798" s="147" t="s">
        <v>573</v>
      </c>
      <c r="F4798" s="147" t="s">
        <v>21</v>
      </c>
      <c r="G4798" s="147" t="s">
        <v>15710</v>
      </c>
      <c r="H4798" s="246">
        <v>2958465</v>
      </c>
      <c r="I4798" s="246">
        <v>1</v>
      </c>
      <c r="J4798" s="147" t="s">
        <v>1406</v>
      </c>
    </row>
    <row r="4799" spans="2:10" x14ac:dyDescent="0.2">
      <c r="B4799" s="148" t="s">
        <v>13248</v>
      </c>
      <c r="C4799" s="149" t="s">
        <v>6015</v>
      </c>
      <c r="D4799" s="147" t="s">
        <v>915</v>
      </c>
      <c r="E4799" s="147" t="s">
        <v>573</v>
      </c>
      <c r="F4799" s="147" t="s">
        <v>21</v>
      </c>
      <c r="G4799" s="147" t="s">
        <v>15710</v>
      </c>
      <c r="H4799" s="246">
        <v>2958465</v>
      </c>
      <c r="I4799" s="246">
        <v>1</v>
      </c>
      <c r="J4799" s="147" t="s">
        <v>1406</v>
      </c>
    </row>
    <row r="4800" spans="2:10" x14ac:dyDescent="0.2">
      <c r="B4800" s="148" t="s">
        <v>13248</v>
      </c>
      <c r="C4800" s="149" t="s">
        <v>6018</v>
      </c>
      <c r="D4800" s="147" t="s">
        <v>915</v>
      </c>
      <c r="E4800" s="147" t="s">
        <v>573</v>
      </c>
      <c r="F4800" s="147" t="s">
        <v>21</v>
      </c>
      <c r="G4800" s="147" t="s">
        <v>15710</v>
      </c>
      <c r="H4800" s="246">
        <v>2958465</v>
      </c>
      <c r="I4800" s="246">
        <v>1</v>
      </c>
      <c r="J4800" s="147" t="s">
        <v>1406</v>
      </c>
    </row>
    <row r="4801" spans="2:10" x14ac:dyDescent="0.2">
      <c r="B4801" s="148" t="s">
        <v>13248</v>
      </c>
      <c r="C4801" s="149" t="s">
        <v>6017</v>
      </c>
      <c r="D4801" s="147" t="s">
        <v>915</v>
      </c>
      <c r="E4801" s="147" t="s">
        <v>573</v>
      </c>
      <c r="F4801" s="147" t="s">
        <v>21</v>
      </c>
      <c r="G4801" s="147" t="s">
        <v>15710</v>
      </c>
      <c r="H4801" s="246">
        <v>2958465</v>
      </c>
      <c r="I4801" s="246">
        <v>1</v>
      </c>
      <c r="J4801" s="147" t="s">
        <v>1406</v>
      </c>
    </row>
    <row r="4802" spans="2:10" x14ac:dyDescent="0.2">
      <c r="B4802" s="148" t="s">
        <v>13248</v>
      </c>
      <c r="C4802" s="149" t="s">
        <v>6038</v>
      </c>
      <c r="D4802" s="147" t="s">
        <v>915</v>
      </c>
      <c r="E4802" s="147" t="s">
        <v>574</v>
      </c>
      <c r="F4802" s="147" t="s">
        <v>21</v>
      </c>
      <c r="G4802" s="147" t="s">
        <v>15711</v>
      </c>
      <c r="H4802" s="246">
        <v>2958465</v>
      </c>
      <c r="I4802" s="246">
        <v>1</v>
      </c>
      <c r="J4802" s="147" t="s">
        <v>1406</v>
      </c>
    </row>
    <row r="4803" spans="2:10" x14ac:dyDescent="0.2">
      <c r="B4803" s="148" t="s">
        <v>13248</v>
      </c>
      <c r="C4803" s="149" t="s">
        <v>6039</v>
      </c>
      <c r="D4803" s="147" t="s">
        <v>915</v>
      </c>
      <c r="E4803" s="147" t="s">
        <v>574</v>
      </c>
      <c r="F4803" s="147" t="s">
        <v>21</v>
      </c>
      <c r="G4803" s="147" t="s">
        <v>15711</v>
      </c>
      <c r="H4803" s="246">
        <v>2958465</v>
      </c>
      <c r="I4803" s="246">
        <v>1</v>
      </c>
      <c r="J4803" s="147" t="s">
        <v>1406</v>
      </c>
    </row>
    <row r="4804" spans="2:10" x14ac:dyDescent="0.2">
      <c r="B4804" s="148" t="s">
        <v>13248</v>
      </c>
      <c r="C4804" s="149" t="s">
        <v>6040</v>
      </c>
      <c r="D4804" s="147" t="s">
        <v>915</v>
      </c>
      <c r="E4804" s="147" t="s">
        <v>574</v>
      </c>
      <c r="F4804" s="147" t="s">
        <v>21</v>
      </c>
      <c r="G4804" s="147" t="s">
        <v>15711</v>
      </c>
      <c r="H4804" s="246">
        <v>2958465</v>
      </c>
      <c r="I4804" s="246">
        <v>1</v>
      </c>
      <c r="J4804" s="147" t="s">
        <v>1406</v>
      </c>
    </row>
    <row r="4805" spans="2:10" x14ac:dyDescent="0.2">
      <c r="B4805" s="148" t="s">
        <v>13248</v>
      </c>
      <c r="C4805" s="149" t="s">
        <v>6041</v>
      </c>
      <c r="D4805" s="147" t="s">
        <v>915</v>
      </c>
      <c r="E4805" s="147" t="s">
        <v>574</v>
      </c>
      <c r="F4805" s="147" t="s">
        <v>21</v>
      </c>
      <c r="G4805" s="147" t="s">
        <v>15711</v>
      </c>
      <c r="H4805" s="246">
        <v>2958465</v>
      </c>
      <c r="I4805" s="246">
        <v>1</v>
      </c>
      <c r="J4805" s="147" t="s">
        <v>1406</v>
      </c>
    </row>
    <row r="4806" spans="2:10" x14ac:dyDescent="0.2">
      <c r="B4806" s="148" t="s">
        <v>13248</v>
      </c>
      <c r="C4806" s="149" t="s">
        <v>6042</v>
      </c>
      <c r="D4806" s="147" t="s">
        <v>915</v>
      </c>
      <c r="E4806" s="147" t="s">
        <v>574</v>
      </c>
      <c r="F4806" s="147" t="s">
        <v>21</v>
      </c>
      <c r="G4806" s="147" t="s">
        <v>15711</v>
      </c>
      <c r="H4806" s="246">
        <v>2958465</v>
      </c>
      <c r="I4806" s="246">
        <v>1</v>
      </c>
      <c r="J4806" s="147" t="s">
        <v>1406</v>
      </c>
    </row>
    <row r="4807" spans="2:10" x14ac:dyDescent="0.2">
      <c r="B4807" s="148" t="s">
        <v>13248</v>
      </c>
      <c r="C4807" s="149" t="s">
        <v>6043</v>
      </c>
      <c r="D4807" s="147" t="s">
        <v>915</v>
      </c>
      <c r="E4807" s="147" t="s">
        <v>574</v>
      </c>
      <c r="F4807" s="147" t="s">
        <v>21</v>
      </c>
      <c r="G4807" s="147" t="s">
        <v>15711</v>
      </c>
      <c r="H4807" s="246">
        <v>2958465</v>
      </c>
      <c r="I4807" s="246">
        <v>1</v>
      </c>
      <c r="J4807" s="147" t="s">
        <v>1406</v>
      </c>
    </row>
    <row r="4808" spans="2:10" x14ac:dyDescent="0.2">
      <c r="B4808" s="148" t="s">
        <v>13248</v>
      </c>
      <c r="C4808" s="149" t="s">
        <v>6044</v>
      </c>
      <c r="D4808" s="147" t="s">
        <v>915</v>
      </c>
      <c r="E4808" s="147" t="s">
        <v>574</v>
      </c>
      <c r="F4808" s="147" t="s">
        <v>21</v>
      </c>
      <c r="G4808" s="147" t="s">
        <v>15711</v>
      </c>
      <c r="H4808" s="246">
        <v>2958465</v>
      </c>
      <c r="I4808" s="246">
        <v>1</v>
      </c>
      <c r="J4808" s="147" t="s">
        <v>1406</v>
      </c>
    </row>
    <row r="4809" spans="2:10" x14ac:dyDescent="0.2">
      <c r="B4809" s="148" t="s">
        <v>13248</v>
      </c>
      <c r="C4809" s="149" t="s">
        <v>6045</v>
      </c>
      <c r="D4809" s="147" t="s">
        <v>915</v>
      </c>
      <c r="E4809" s="147" t="s">
        <v>574</v>
      </c>
      <c r="F4809" s="147" t="s">
        <v>21</v>
      </c>
      <c r="G4809" s="147" t="s">
        <v>15711</v>
      </c>
      <c r="H4809" s="246">
        <v>2958465</v>
      </c>
      <c r="I4809" s="246">
        <v>1</v>
      </c>
      <c r="J4809" s="147" t="s">
        <v>1406</v>
      </c>
    </row>
    <row r="4810" spans="2:10" x14ac:dyDescent="0.2">
      <c r="B4810" s="148" t="s">
        <v>13248</v>
      </c>
      <c r="C4810" s="149" t="s">
        <v>6046</v>
      </c>
      <c r="D4810" s="147" t="s">
        <v>915</v>
      </c>
      <c r="E4810" s="147" t="s">
        <v>574</v>
      </c>
      <c r="F4810" s="147" t="s">
        <v>21</v>
      </c>
      <c r="G4810" s="147" t="s">
        <v>15711</v>
      </c>
      <c r="H4810" s="246">
        <v>2958465</v>
      </c>
      <c r="I4810" s="246">
        <v>1</v>
      </c>
      <c r="J4810" s="147" t="s">
        <v>1406</v>
      </c>
    </row>
    <row r="4811" spans="2:10" x14ac:dyDescent="0.2">
      <c r="B4811" s="148" t="s">
        <v>13248</v>
      </c>
      <c r="C4811" s="149" t="s">
        <v>6047</v>
      </c>
      <c r="D4811" s="147" t="s">
        <v>915</v>
      </c>
      <c r="E4811" s="147" t="s">
        <v>574</v>
      </c>
      <c r="F4811" s="147" t="s">
        <v>21</v>
      </c>
      <c r="G4811" s="147" t="s">
        <v>15711</v>
      </c>
      <c r="H4811" s="246">
        <v>2958465</v>
      </c>
      <c r="I4811" s="246">
        <v>1</v>
      </c>
      <c r="J4811" s="147" t="s">
        <v>1406</v>
      </c>
    </row>
    <row r="4812" spans="2:10" x14ac:dyDescent="0.2">
      <c r="B4812" s="148" t="s">
        <v>13248</v>
      </c>
      <c r="C4812" s="149" t="s">
        <v>6050</v>
      </c>
      <c r="D4812" s="147" t="s">
        <v>915</v>
      </c>
      <c r="E4812" s="147" t="s">
        <v>574</v>
      </c>
      <c r="F4812" s="147" t="s">
        <v>21</v>
      </c>
      <c r="G4812" s="147" t="s">
        <v>15711</v>
      </c>
      <c r="H4812" s="246">
        <v>2958465</v>
      </c>
      <c r="I4812" s="246">
        <v>1</v>
      </c>
      <c r="J4812" s="147" t="s">
        <v>1406</v>
      </c>
    </row>
    <row r="4813" spans="2:10" x14ac:dyDescent="0.2">
      <c r="B4813" s="148" t="s">
        <v>13248</v>
      </c>
      <c r="C4813" s="149" t="s">
        <v>6037</v>
      </c>
      <c r="D4813" s="147" t="s">
        <v>915</v>
      </c>
      <c r="E4813" s="147" t="s">
        <v>574</v>
      </c>
      <c r="F4813" s="147" t="s">
        <v>21</v>
      </c>
      <c r="G4813" s="147" t="s">
        <v>15711</v>
      </c>
      <c r="H4813" s="246">
        <v>2958465</v>
      </c>
      <c r="I4813" s="246">
        <v>1</v>
      </c>
      <c r="J4813" s="147" t="s">
        <v>1406</v>
      </c>
    </row>
    <row r="4814" spans="2:10" x14ac:dyDescent="0.2">
      <c r="B4814" s="148" t="s">
        <v>13248</v>
      </c>
      <c r="C4814" s="149" t="s">
        <v>6049</v>
      </c>
      <c r="D4814" s="147" t="s">
        <v>915</v>
      </c>
      <c r="E4814" s="147" t="s">
        <v>574</v>
      </c>
      <c r="F4814" s="147" t="s">
        <v>21</v>
      </c>
      <c r="G4814" s="147" t="s">
        <v>15711</v>
      </c>
      <c r="H4814" s="246">
        <v>2958465</v>
      </c>
      <c r="I4814" s="246">
        <v>1</v>
      </c>
      <c r="J4814" s="147" t="s">
        <v>1406</v>
      </c>
    </row>
    <row r="4815" spans="2:10" x14ac:dyDescent="0.2">
      <c r="B4815" s="148" t="s">
        <v>13248</v>
      </c>
      <c r="C4815" s="149" t="s">
        <v>6048</v>
      </c>
      <c r="D4815" s="147" t="s">
        <v>915</v>
      </c>
      <c r="E4815" s="147" t="s">
        <v>574</v>
      </c>
      <c r="F4815" s="147" t="s">
        <v>21</v>
      </c>
      <c r="G4815" s="147" t="s">
        <v>15711</v>
      </c>
      <c r="H4815" s="246">
        <v>2958465</v>
      </c>
      <c r="I4815" s="246">
        <v>1</v>
      </c>
      <c r="J4815" s="147" t="s">
        <v>1406</v>
      </c>
    </row>
    <row r="4816" spans="2:10" x14ac:dyDescent="0.2">
      <c r="B4816" s="148" t="s">
        <v>13248</v>
      </c>
      <c r="C4816" s="149" t="s">
        <v>6034</v>
      </c>
      <c r="D4816" s="147" t="s">
        <v>915</v>
      </c>
      <c r="E4816" s="147" t="s">
        <v>574</v>
      </c>
      <c r="F4816" s="147" t="s">
        <v>21</v>
      </c>
      <c r="G4816" s="147" t="s">
        <v>15711</v>
      </c>
      <c r="H4816" s="246">
        <v>2958465</v>
      </c>
      <c r="I4816" s="246">
        <v>1</v>
      </c>
      <c r="J4816" s="147" t="s">
        <v>1406</v>
      </c>
    </row>
    <row r="4817" spans="2:10" x14ac:dyDescent="0.2">
      <c r="B4817" s="148" t="s">
        <v>13248</v>
      </c>
      <c r="C4817" s="149" t="s">
        <v>6033</v>
      </c>
      <c r="D4817" s="147" t="s">
        <v>915</v>
      </c>
      <c r="E4817" s="147" t="s">
        <v>574</v>
      </c>
      <c r="F4817" s="147" t="s">
        <v>21</v>
      </c>
      <c r="G4817" s="147" t="s">
        <v>15711</v>
      </c>
      <c r="H4817" s="246">
        <v>2958465</v>
      </c>
      <c r="I4817" s="246">
        <v>1</v>
      </c>
      <c r="J4817" s="147" t="s">
        <v>1406</v>
      </c>
    </row>
    <row r="4818" spans="2:10" x14ac:dyDescent="0.2">
      <c r="B4818" s="148" t="s">
        <v>13248</v>
      </c>
      <c r="C4818" s="149" t="s">
        <v>6036</v>
      </c>
      <c r="D4818" s="147" t="s">
        <v>915</v>
      </c>
      <c r="E4818" s="147" t="s">
        <v>574</v>
      </c>
      <c r="F4818" s="147" t="s">
        <v>21</v>
      </c>
      <c r="G4818" s="147" t="s">
        <v>15711</v>
      </c>
      <c r="H4818" s="246">
        <v>2958465</v>
      </c>
      <c r="I4818" s="246">
        <v>1</v>
      </c>
      <c r="J4818" s="147" t="s">
        <v>1406</v>
      </c>
    </row>
    <row r="4819" spans="2:10" x14ac:dyDescent="0.2">
      <c r="B4819" s="148" t="s">
        <v>13248</v>
      </c>
      <c r="C4819" s="149" t="s">
        <v>6035</v>
      </c>
      <c r="D4819" s="147" t="s">
        <v>915</v>
      </c>
      <c r="E4819" s="147" t="s">
        <v>574</v>
      </c>
      <c r="F4819" s="147" t="s">
        <v>21</v>
      </c>
      <c r="G4819" s="147" t="s">
        <v>15711</v>
      </c>
      <c r="H4819" s="246">
        <v>2958465</v>
      </c>
      <c r="I4819" s="246">
        <v>1</v>
      </c>
      <c r="J4819" s="147" t="s">
        <v>1406</v>
      </c>
    </row>
    <row r="4820" spans="2:10" x14ac:dyDescent="0.2">
      <c r="B4820" s="148" t="s">
        <v>13248</v>
      </c>
      <c r="C4820" s="149" t="s">
        <v>6056</v>
      </c>
      <c r="D4820" s="147" t="s">
        <v>915</v>
      </c>
      <c r="E4820" s="147" t="s">
        <v>575</v>
      </c>
      <c r="F4820" s="147" t="s">
        <v>21</v>
      </c>
      <c r="G4820" s="147" t="s">
        <v>15712</v>
      </c>
      <c r="H4820" s="246">
        <v>2958465</v>
      </c>
      <c r="I4820" s="246">
        <v>1</v>
      </c>
      <c r="J4820" s="147" t="s">
        <v>1406</v>
      </c>
    </row>
    <row r="4821" spans="2:10" x14ac:dyDescent="0.2">
      <c r="B4821" s="148" t="s">
        <v>13248</v>
      </c>
      <c r="C4821" s="149" t="s">
        <v>6057</v>
      </c>
      <c r="D4821" s="147" t="s">
        <v>915</v>
      </c>
      <c r="E4821" s="147" t="s">
        <v>575</v>
      </c>
      <c r="F4821" s="147" t="s">
        <v>21</v>
      </c>
      <c r="G4821" s="147" t="s">
        <v>15712</v>
      </c>
      <c r="H4821" s="246">
        <v>2958465</v>
      </c>
      <c r="I4821" s="246">
        <v>1</v>
      </c>
      <c r="J4821" s="147" t="s">
        <v>1406</v>
      </c>
    </row>
    <row r="4822" spans="2:10" x14ac:dyDescent="0.2">
      <c r="B4822" s="148" t="s">
        <v>13248</v>
      </c>
      <c r="C4822" s="149" t="s">
        <v>6058</v>
      </c>
      <c r="D4822" s="147" t="s">
        <v>915</v>
      </c>
      <c r="E4822" s="147" t="s">
        <v>575</v>
      </c>
      <c r="F4822" s="147" t="s">
        <v>21</v>
      </c>
      <c r="G4822" s="147" t="s">
        <v>15712</v>
      </c>
      <c r="H4822" s="246">
        <v>2958465</v>
      </c>
      <c r="I4822" s="246">
        <v>1</v>
      </c>
      <c r="J4822" s="147" t="s">
        <v>1406</v>
      </c>
    </row>
    <row r="4823" spans="2:10" x14ac:dyDescent="0.2">
      <c r="B4823" s="148" t="s">
        <v>13248</v>
      </c>
      <c r="C4823" s="149" t="s">
        <v>6059</v>
      </c>
      <c r="D4823" s="147" t="s">
        <v>915</v>
      </c>
      <c r="E4823" s="147" t="s">
        <v>575</v>
      </c>
      <c r="F4823" s="147" t="s">
        <v>21</v>
      </c>
      <c r="G4823" s="147" t="s">
        <v>15712</v>
      </c>
      <c r="H4823" s="246">
        <v>2958465</v>
      </c>
      <c r="I4823" s="246">
        <v>1</v>
      </c>
      <c r="J4823" s="147" t="s">
        <v>1406</v>
      </c>
    </row>
    <row r="4824" spans="2:10" x14ac:dyDescent="0.2">
      <c r="B4824" s="148" t="s">
        <v>13248</v>
      </c>
      <c r="C4824" s="149" t="s">
        <v>6060</v>
      </c>
      <c r="D4824" s="147" t="s">
        <v>915</v>
      </c>
      <c r="E4824" s="147" t="s">
        <v>575</v>
      </c>
      <c r="F4824" s="147" t="s">
        <v>21</v>
      </c>
      <c r="G4824" s="147" t="s">
        <v>15712</v>
      </c>
      <c r="H4824" s="246">
        <v>2958465</v>
      </c>
      <c r="I4824" s="246">
        <v>1</v>
      </c>
      <c r="J4824" s="147" t="s">
        <v>1406</v>
      </c>
    </row>
    <row r="4825" spans="2:10" x14ac:dyDescent="0.2">
      <c r="B4825" s="148" t="s">
        <v>13248</v>
      </c>
      <c r="C4825" s="149" t="s">
        <v>6061</v>
      </c>
      <c r="D4825" s="147" t="s">
        <v>915</v>
      </c>
      <c r="E4825" s="147" t="s">
        <v>575</v>
      </c>
      <c r="F4825" s="147" t="s">
        <v>21</v>
      </c>
      <c r="G4825" s="147" t="s">
        <v>15712</v>
      </c>
      <c r="H4825" s="246">
        <v>2958465</v>
      </c>
      <c r="I4825" s="246">
        <v>1</v>
      </c>
      <c r="J4825" s="147" t="s">
        <v>1406</v>
      </c>
    </row>
    <row r="4826" spans="2:10" x14ac:dyDescent="0.2">
      <c r="B4826" s="148" t="s">
        <v>13248</v>
      </c>
      <c r="C4826" s="149" t="s">
        <v>6062</v>
      </c>
      <c r="D4826" s="147" t="s">
        <v>915</v>
      </c>
      <c r="E4826" s="147" t="s">
        <v>575</v>
      </c>
      <c r="F4826" s="147" t="s">
        <v>21</v>
      </c>
      <c r="G4826" s="147" t="s">
        <v>15712</v>
      </c>
      <c r="H4826" s="246">
        <v>2958465</v>
      </c>
      <c r="I4826" s="246">
        <v>1</v>
      </c>
      <c r="J4826" s="147" t="s">
        <v>1406</v>
      </c>
    </row>
    <row r="4827" spans="2:10" x14ac:dyDescent="0.2">
      <c r="B4827" s="148" t="s">
        <v>13248</v>
      </c>
      <c r="C4827" s="149" t="s">
        <v>6063</v>
      </c>
      <c r="D4827" s="147" t="s">
        <v>915</v>
      </c>
      <c r="E4827" s="147" t="s">
        <v>575</v>
      </c>
      <c r="F4827" s="147" t="s">
        <v>21</v>
      </c>
      <c r="G4827" s="147" t="s">
        <v>15712</v>
      </c>
      <c r="H4827" s="246">
        <v>2958465</v>
      </c>
      <c r="I4827" s="246">
        <v>1</v>
      </c>
      <c r="J4827" s="147" t="s">
        <v>1406</v>
      </c>
    </row>
    <row r="4828" spans="2:10" x14ac:dyDescent="0.2">
      <c r="B4828" s="148" t="s">
        <v>13248</v>
      </c>
      <c r="C4828" s="149" t="s">
        <v>6064</v>
      </c>
      <c r="D4828" s="147" t="s">
        <v>915</v>
      </c>
      <c r="E4828" s="147" t="s">
        <v>575</v>
      </c>
      <c r="F4828" s="147" t="s">
        <v>21</v>
      </c>
      <c r="G4828" s="147" t="s">
        <v>15712</v>
      </c>
      <c r="H4828" s="246">
        <v>2958465</v>
      </c>
      <c r="I4828" s="246">
        <v>1</v>
      </c>
      <c r="J4828" s="147" t="s">
        <v>1406</v>
      </c>
    </row>
    <row r="4829" spans="2:10" x14ac:dyDescent="0.2">
      <c r="B4829" s="148" t="s">
        <v>13248</v>
      </c>
      <c r="C4829" s="149" t="s">
        <v>6065</v>
      </c>
      <c r="D4829" s="147" t="s">
        <v>915</v>
      </c>
      <c r="E4829" s="147" t="s">
        <v>575</v>
      </c>
      <c r="F4829" s="147" t="s">
        <v>21</v>
      </c>
      <c r="G4829" s="147" t="s">
        <v>15712</v>
      </c>
      <c r="H4829" s="246">
        <v>2958465</v>
      </c>
      <c r="I4829" s="246">
        <v>1</v>
      </c>
      <c r="J4829" s="147" t="s">
        <v>1406</v>
      </c>
    </row>
    <row r="4830" spans="2:10" x14ac:dyDescent="0.2">
      <c r="B4830" s="148" t="s">
        <v>13248</v>
      </c>
      <c r="C4830" s="149" t="s">
        <v>6068</v>
      </c>
      <c r="D4830" s="147" t="s">
        <v>915</v>
      </c>
      <c r="E4830" s="147" t="s">
        <v>575</v>
      </c>
      <c r="F4830" s="147" t="s">
        <v>21</v>
      </c>
      <c r="G4830" s="147" t="s">
        <v>15712</v>
      </c>
      <c r="H4830" s="246">
        <v>2958465</v>
      </c>
      <c r="I4830" s="246">
        <v>1</v>
      </c>
      <c r="J4830" s="147" t="s">
        <v>1406</v>
      </c>
    </row>
    <row r="4831" spans="2:10" x14ac:dyDescent="0.2">
      <c r="B4831" s="148" t="s">
        <v>13248</v>
      </c>
      <c r="C4831" s="149" t="s">
        <v>6055</v>
      </c>
      <c r="D4831" s="147" t="s">
        <v>915</v>
      </c>
      <c r="E4831" s="147" t="s">
        <v>575</v>
      </c>
      <c r="F4831" s="147" t="s">
        <v>21</v>
      </c>
      <c r="G4831" s="147" t="s">
        <v>15712</v>
      </c>
      <c r="H4831" s="246">
        <v>2958465</v>
      </c>
      <c r="I4831" s="246">
        <v>1</v>
      </c>
      <c r="J4831" s="147" t="s">
        <v>1406</v>
      </c>
    </row>
    <row r="4832" spans="2:10" x14ac:dyDescent="0.2">
      <c r="B4832" s="148" t="s">
        <v>13248</v>
      </c>
      <c r="C4832" s="149" t="s">
        <v>6067</v>
      </c>
      <c r="D4832" s="147" t="s">
        <v>915</v>
      </c>
      <c r="E4832" s="147" t="s">
        <v>575</v>
      </c>
      <c r="F4832" s="147" t="s">
        <v>21</v>
      </c>
      <c r="G4832" s="147" t="s">
        <v>15712</v>
      </c>
      <c r="H4832" s="246">
        <v>2958465</v>
      </c>
      <c r="I4832" s="246">
        <v>1</v>
      </c>
      <c r="J4832" s="147" t="s">
        <v>1406</v>
      </c>
    </row>
    <row r="4833" spans="2:10" x14ac:dyDescent="0.2">
      <c r="B4833" s="148" t="s">
        <v>13248</v>
      </c>
      <c r="C4833" s="149" t="s">
        <v>6066</v>
      </c>
      <c r="D4833" s="147" t="s">
        <v>915</v>
      </c>
      <c r="E4833" s="147" t="s">
        <v>575</v>
      </c>
      <c r="F4833" s="147" t="s">
        <v>21</v>
      </c>
      <c r="G4833" s="147" t="s">
        <v>15712</v>
      </c>
      <c r="H4833" s="246">
        <v>2958465</v>
      </c>
      <c r="I4833" s="246">
        <v>1</v>
      </c>
      <c r="J4833" s="147" t="s">
        <v>1406</v>
      </c>
    </row>
    <row r="4834" spans="2:10" x14ac:dyDescent="0.2">
      <c r="B4834" s="148" t="s">
        <v>13248</v>
      </c>
      <c r="C4834" s="149" t="s">
        <v>6052</v>
      </c>
      <c r="D4834" s="147" t="s">
        <v>915</v>
      </c>
      <c r="E4834" s="147" t="s">
        <v>575</v>
      </c>
      <c r="F4834" s="147" t="s">
        <v>21</v>
      </c>
      <c r="G4834" s="147" t="s">
        <v>15712</v>
      </c>
      <c r="H4834" s="246">
        <v>2958465</v>
      </c>
      <c r="I4834" s="246">
        <v>1</v>
      </c>
      <c r="J4834" s="147" t="s">
        <v>1406</v>
      </c>
    </row>
    <row r="4835" spans="2:10" x14ac:dyDescent="0.2">
      <c r="B4835" s="148" t="s">
        <v>13248</v>
      </c>
      <c r="C4835" s="149" t="s">
        <v>6051</v>
      </c>
      <c r="D4835" s="147" t="s">
        <v>915</v>
      </c>
      <c r="E4835" s="147" t="s">
        <v>575</v>
      </c>
      <c r="F4835" s="147" t="s">
        <v>21</v>
      </c>
      <c r="G4835" s="147" t="s">
        <v>15712</v>
      </c>
      <c r="H4835" s="246">
        <v>2958465</v>
      </c>
      <c r="I4835" s="246">
        <v>1</v>
      </c>
      <c r="J4835" s="147" t="s">
        <v>1406</v>
      </c>
    </row>
    <row r="4836" spans="2:10" x14ac:dyDescent="0.2">
      <c r="B4836" s="148" t="s">
        <v>13248</v>
      </c>
      <c r="C4836" s="149" t="s">
        <v>6054</v>
      </c>
      <c r="D4836" s="147" t="s">
        <v>915</v>
      </c>
      <c r="E4836" s="147" t="s">
        <v>575</v>
      </c>
      <c r="F4836" s="147" t="s">
        <v>21</v>
      </c>
      <c r="G4836" s="147" t="s">
        <v>15712</v>
      </c>
      <c r="H4836" s="246">
        <v>2958465</v>
      </c>
      <c r="I4836" s="246">
        <v>1</v>
      </c>
      <c r="J4836" s="147" t="s">
        <v>1406</v>
      </c>
    </row>
    <row r="4837" spans="2:10" x14ac:dyDescent="0.2">
      <c r="B4837" s="148" t="s">
        <v>13248</v>
      </c>
      <c r="C4837" s="149" t="s">
        <v>6053</v>
      </c>
      <c r="D4837" s="147" t="s">
        <v>915</v>
      </c>
      <c r="E4837" s="147" t="s">
        <v>575</v>
      </c>
      <c r="F4837" s="147" t="s">
        <v>21</v>
      </c>
      <c r="G4837" s="147" t="s">
        <v>15712</v>
      </c>
      <c r="H4837" s="246">
        <v>2958465</v>
      </c>
      <c r="I4837" s="246">
        <v>1</v>
      </c>
      <c r="J4837" s="147" t="s">
        <v>1406</v>
      </c>
    </row>
    <row r="4838" spans="2:10" x14ac:dyDescent="0.2">
      <c r="B4838" s="148" t="s">
        <v>13248</v>
      </c>
      <c r="C4838" s="149" t="s">
        <v>6111</v>
      </c>
      <c r="D4838" s="147" t="s">
        <v>915</v>
      </c>
      <c r="E4838" s="147" t="s">
        <v>576</v>
      </c>
      <c r="F4838" s="147" t="s">
        <v>21</v>
      </c>
      <c r="G4838" s="147" t="s">
        <v>15713</v>
      </c>
      <c r="H4838" s="246">
        <v>2958465</v>
      </c>
      <c r="I4838" s="246">
        <v>1</v>
      </c>
      <c r="J4838" s="147" t="s">
        <v>1406</v>
      </c>
    </row>
    <row r="4839" spans="2:10" x14ac:dyDescent="0.2">
      <c r="B4839" s="148" t="s">
        <v>13248</v>
      </c>
      <c r="C4839" s="149" t="s">
        <v>6112</v>
      </c>
      <c r="D4839" s="147" t="s">
        <v>915</v>
      </c>
      <c r="E4839" s="147" t="s">
        <v>576</v>
      </c>
      <c r="F4839" s="147" t="s">
        <v>21</v>
      </c>
      <c r="G4839" s="147" t="s">
        <v>15713</v>
      </c>
      <c r="H4839" s="246">
        <v>2958465</v>
      </c>
      <c r="I4839" s="246">
        <v>1</v>
      </c>
      <c r="J4839" s="147" t="s">
        <v>1406</v>
      </c>
    </row>
    <row r="4840" spans="2:10" x14ac:dyDescent="0.2">
      <c r="B4840" s="148" t="s">
        <v>13248</v>
      </c>
      <c r="C4840" s="149" t="s">
        <v>6113</v>
      </c>
      <c r="D4840" s="147" t="s">
        <v>915</v>
      </c>
      <c r="E4840" s="147" t="s">
        <v>576</v>
      </c>
      <c r="F4840" s="147" t="s">
        <v>21</v>
      </c>
      <c r="G4840" s="147" t="s">
        <v>15713</v>
      </c>
      <c r="H4840" s="246">
        <v>2958465</v>
      </c>
      <c r="I4840" s="246">
        <v>1</v>
      </c>
      <c r="J4840" s="147" t="s">
        <v>1406</v>
      </c>
    </row>
    <row r="4841" spans="2:10" x14ac:dyDescent="0.2">
      <c r="B4841" s="148" t="s">
        <v>13248</v>
      </c>
      <c r="C4841" s="149" t="s">
        <v>6114</v>
      </c>
      <c r="D4841" s="147" t="s">
        <v>915</v>
      </c>
      <c r="E4841" s="147" t="s">
        <v>576</v>
      </c>
      <c r="F4841" s="147" t="s">
        <v>21</v>
      </c>
      <c r="G4841" s="147" t="s">
        <v>15713</v>
      </c>
      <c r="H4841" s="246">
        <v>2958465</v>
      </c>
      <c r="I4841" s="246">
        <v>1</v>
      </c>
      <c r="J4841" s="147" t="s">
        <v>1406</v>
      </c>
    </row>
    <row r="4842" spans="2:10" x14ac:dyDescent="0.2">
      <c r="B4842" s="148" t="s">
        <v>13248</v>
      </c>
      <c r="C4842" s="149" t="s">
        <v>6115</v>
      </c>
      <c r="D4842" s="147" t="s">
        <v>915</v>
      </c>
      <c r="E4842" s="147" t="s">
        <v>576</v>
      </c>
      <c r="F4842" s="147" t="s">
        <v>21</v>
      </c>
      <c r="G4842" s="147" t="s">
        <v>15713</v>
      </c>
      <c r="H4842" s="246">
        <v>2958465</v>
      </c>
      <c r="I4842" s="246">
        <v>1</v>
      </c>
      <c r="J4842" s="147" t="s">
        <v>1406</v>
      </c>
    </row>
    <row r="4843" spans="2:10" x14ac:dyDescent="0.2">
      <c r="B4843" s="148" t="s">
        <v>13248</v>
      </c>
      <c r="C4843" s="149" t="s">
        <v>6116</v>
      </c>
      <c r="D4843" s="147" t="s">
        <v>915</v>
      </c>
      <c r="E4843" s="147" t="s">
        <v>576</v>
      </c>
      <c r="F4843" s="147" t="s">
        <v>21</v>
      </c>
      <c r="G4843" s="147" t="s">
        <v>15713</v>
      </c>
      <c r="H4843" s="246">
        <v>2958465</v>
      </c>
      <c r="I4843" s="246">
        <v>1</v>
      </c>
      <c r="J4843" s="147" t="s">
        <v>1406</v>
      </c>
    </row>
    <row r="4844" spans="2:10" x14ac:dyDescent="0.2">
      <c r="B4844" s="148" t="s">
        <v>13248</v>
      </c>
      <c r="C4844" s="149" t="s">
        <v>6117</v>
      </c>
      <c r="D4844" s="147" t="s">
        <v>915</v>
      </c>
      <c r="E4844" s="147" t="s">
        <v>576</v>
      </c>
      <c r="F4844" s="147" t="s">
        <v>21</v>
      </c>
      <c r="G4844" s="147" t="s">
        <v>15713</v>
      </c>
      <c r="H4844" s="246">
        <v>2958465</v>
      </c>
      <c r="I4844" s="246">
        <v>1</v>
      </c>
      <c r="J4844" s="147" t="s">
        <v>1406</v>
      </c>
    </row>
    <row r="4845" spans="2:10" x14ac:dyDescent="0.2">
      <c r="B4845" s="148" t="s">
        <v>13248</v>
      </c>
      <c r="C4845" s="149" t="s">
        <v>6118</v>
      </c>
      <c r="D4845" s="147" t="s">
        <v>915</v>
      </c>
      <c r="E4845" s="147" t="s">
        <v>576</v>
      </c>
      <c r="F4845" s="147" t="s">
        <v>21</v>
      </c>
      <c r="G4845" s="147" t="s">
        <v>15713</v>
      </c>
      <c r="H4845" s="246">
        <v>2958465</v>
      </c>
      <c r="I4845" s="246">
        <v>1</v>
      </c>
      <c r="J4845" s="147" t="s">
        <v>1406</v>
      </c>
    </row>
    <row r="4846" spans="2:10" x14ac:dyDescent="0.2">
      <c r="B4846" s="148" t="s">
        <v>13248</v>
      </c>
      <c r="C4846" s="149" t="s">
        <v>6119</v>
      </c>
      <c r="D4846" s="147" t="s">
        <v>915</v>
      </c>
      <c r="E4846" s="147" t="s">
        <v>576</v>
      </c>
      <c r="F4846" s="147" t="s">
        <v>21</v>
      </c>
      <c r="G4846" s="147" t="s">
        <v>15713</v>
      </c>
      <c r="H4846" s="246">
        <v>2958465</v>
      </c>
      <c r="I4846" s="246">
        <v>1</v>
      </c>
      <c r="J4846" s="147" t="s">
        <v>1406</v>
      </c>
    </row>
    <row r="4847" spans="2:10" x14ac:dyDescent="0.2">
      <c r="B4847" s="148" t="s">
        <v>13248</v>
      </c>
      <c r="C4847" s="149" t="s">
        <v>6120</v>
      </c>
      <c r="D4847" s="147" t="s">
        <v>915</v>
      </c>
      <c r="E4847" s="147" t="s">
        <v>576</v>
      </c>
      <c r="F4847" s="147" t="s">
        <v>21</v>
      </c>
      <c r="G4847" s="147" t="s">
        <v>15713</v>
      </c>
      <c r="H4847" s="246">
        <v>2958465</v>
      </c>
      <c r="I4847" s="246">
        <v>1</v>
      </c>
      <c r="J4847" s="147" t="s">
        <v>1406</v>
      </c>
    </row>
    <row r="4848" spans="2:10" x14ac:dyDescent="0.2">
      <c r="B4848" s="148" t="s">
        <v>13248</v>
      </c>
      <c r="C4848" s="149" t="s">
        <v>6123</v>
      </c>
      <c r="D4848" s="147" t="s">
        <v>915</v>
      </c>
      <c r="E4848" s="147" t="s">
        <v>576</v>
      </c>
      <c r="F4848" s="147" t="s">
        <v>21</v>
      </c>
      <c r="G4848" s="147" t="s">
        <v>15713</v>
      </c>
      <c r="H4848" s="246">
        <v>2958465</v>
      </c>
      <c r="I4848" s="246">
        <v>1</v>
      </c>
      <c r="J4848" s="147" t="s">
        <v>1406</v>
      </c>
    </row>
    <row r="4849" spans="2:10" x14ac:dyDescent="0.2">
      <c r="B4849" s="148" t="s">
        <v>13248</v>
      </c>
      <c r="C4849" s="149" t="s">
        <v>6110</v>
      </c>
      <c r="D4849" s="147" t="s">
        <v>915</v>
      </c>
      <c r="E4849" s="147" t="s">
        <v>576</v>
      </c>
      <c r="F4849" s="147" t="s">
        <v>21</v>
      </c>
      <c r="G4849" s="147" t="s">
        <v>15713</v>
      </c>
      <c r="H4849" s="246">
        <v>2958465</v>
      </c>
      <c r="I4849" s="246">
        <v>1</v>
      </c>
      <c r="J4849" s="147" t="s">
        <v>1406</v>
      </c>
    </row>
    <row r="4850" spans="2:10" x14ac:dyDescent="0.2">
      <c r="B4850" s="148" t="s">
        <v>13248</v>
      </c>
      <c r="C4850" s="149" t="s">
        <v>6122</v>
      </c>
      <c r="D4850" s="147" t="s">
        <v>915</v>
      </c>
      <c r="E4850" s="147" t="s">
        <v>576</v>
      </c>
      <c r="F4850" s="147" t="s">
        <v>21</v>
      </c>
      <c r="G4850" s="147" t="s">
        <v>15713</v>
      </c>
      <c r="H4850" s="246">
        <v>2958465</v>
      </c>
      <c r="I4850" s="246">
        <v>1</v>
      </c>
      <c r="J4850" s="147" t="s">
        <v>1406</v>
      </c>
    </row>
    <row r="4851" spans="2:10" x14ac:dyDescent="0.2">
      <c r="B4851" s="148" t="s">
        <v>13248</v>
      </c>
      <c r="C4851" s="149" t="s">
        <v>6121</v>
      </c>
      <c r="D4851" s="147" t="s">
        <v>915</v>
      </c>
      <c r="E4851" s="147" t="s">
        <v>576</v>
      </c>
      <c r="F4851" s="147" t="s">
        <v>21</v>
      </c>
      <c r="G4851" s="147" t="s">
        <v>15713</v>
      </c>
      <c r="H4851" s="246">
        <v>2958465</v>
      </c>
      <c r="I4851" s="246">
        <v>1</v>
      </c>
      <c r="J4851" s="147" t="s">
        <v>1406</v>
      </c>
    </row>
    <row r="4852" spans="2:10" x14ac:dyDescent="0.2">
      <c r="B4852" s="148" t="s">
        <v>13248</v>
      </c>
      <c r="C4852" s="149" t="s">
        <v>6107</v>
      </c>
      <c r="D4852" s="147" t="s">
        <v>915</v>
      </c>
      <c r="E4852" s="147" t="s">
        <v>576</v>
      </c>
      <c r="F4852" s="147" t="s">
        <v>21</v>
      </c>
      <c r="G4852" s="147" t="s">
        <v>15713</v>
      </c>
      <c r="H4852" s="246">
        <v>2958465</v>
      </c>
      <c r="I4852" s="246">
        <v>1</v>
      </c>
      <c r="J4852" s="147" t="s">
        <v>1406</v>
      </c>
    </row>
    <row r="4853" spans="2:10" x14ac:dyDescent="0.2">
      <c r="B4853" s="148" t="s">
        <v>13248</v>
      </c>
      <c r="C4853" s="149" t="s">
        <v>6106</v>
      </c>
      <c r="D4853" s="147" t="s">
        <v>915</v>
      </c>
      <c r="E4853" s="147" t="s">
        <v>576</v>
      </c>
      <c r="F4853" s="147" t="s">
        <v>21</v>
      </c>
      <c r="G4853" s="147" t="s">
        <v>15713</v>
      </c>
      <c r="H4853" s="246">
        <v>2958465</v>
      </c>
      <c r="I4853" s="246">
        <v>1</v>
      </c>
      <c r="J4853" s="147" t="s">
        <v>1406</v>
      </c>
    </row>
    <row r="4854" spans="2:10" x14ac:dyDescent="0.2">
      <c r="B4854" s="148" t="s">
        <v>13248</v>
      </c>
      <c r="C4854" s="149" t="s">
        <v>6109</v>
      </c>
      <c r="D4854" s="147" t="s">
        <v>915</v>
      </c>
      <c r="E4854" s="147" t="s">
        <v>576</v>
      </c>
      <c r="F4854" s="147" t="s">
        <v>21</v>
      </c>
      <c r="G4854" s="147" t="s">
        <v>15713</v>
      </c>
      <c r="H4854" s="246">
        <v>2958465</v>
      </c>
      <c r="I4854" s="246">
        <v>1</v>
      </c>
      <c r="J4854" s="147" t="s">
        <v>1406</v>
      </c>
    </row>
    <row r="4855" spans="2:10" x14ac:dyDescent="0.2">
      <c r="B4855" s="148" t="s">
        <v>13248</v>
      </c>
      <c r="C4855" s="149" t="s">
        <v>6108</v>
      </c>
      <c r="D4855" s="147" t="s">
        <v>915</v>
      </c>
      <c r="E4855" s="147" t="s">
        <v>576</v>
      </c>
      <c r="F4855" s="147" t="s">
        <v>21</v>
      </c>
      <c r="G4855" s="147" t="s">
        <v>15713</v>
      </c>
      <c r="H4855" s="246">
        <v>2958465</v>
      </c>
      <c r="I4855" s="246">
        <v>1</v>
      </c>
      <c r="J4855" s="147" t="s">
        <v>1406</v>
      </c>
    </row>
    <row r="4856" spans="2:10" x14ac:dyDescent="0.2">
      <c r="B4856" s="148" t="s">
        <v>13248</v>
      </c>
      <c r="C4856" s="149" t="s">
        <v>6201</v>
      </c>
      <c r="D4856" s="147" t="s">
        <v>915</v>
      </c>
      <c r="E4856" s="147" t="s">
        <v>577</v>
      </c>
      <c r="F4856" s="147" t="s">
        <v>21</v>
      </c>
      <c r="G4856" s="147" t="s">
        <v>15714</v>
      </c>
      <c r="H4856" s="246">
        <v>2958465</v>
      </c>
      <c r="I4856" s="246">
        <v>1</v>
      </c>
      <c r="J4856" s="147" t="s">
        <v>1406</v>
      </c>
    </row>
    <row r="4857" spans="2:10" x14ac:dyDescent="0.2">
      <c r="B4857" s="148" t="s">
        <v>13248</v>
      </c>
      <c r="C4857" s="149" t="s">
        <v>6202</v>
      </c>
      <c r="D4857" s="147" t="s">
        <v>915</v>
      </c>
      <c r="E4857" s="147" t="s">
        <v>577</v>
      </c>
      <c r="F4857" s="147" t="s">
        <v>21</v>
      </c>
      <c r="G4857" s="147" t="s">
        <v>15714</v>
      </c>
      <c r="H4857" s="246">
        <v>2958465</v>
      </c>
      <c r="I4857" s="246">
        <v>1</v>
      </c>
      <c r="J4857" s="147" t="s">
        <v>1406</v>
      </c>
    </row>
    <row r="4858" spans="2:10" x14ac:dyDescent="0.2">
      <c r="B4858" s="148" t="s">
        <v>13248</v>
      </c>
      <c r="C4858" s="149" t="s">
        <v>6203</v>
      </c>
      <c r="D4858" s="147" t="s">
        <v>915</v>
      </c>
      <c r="E4858" s="147" t="s">
        <v>577</v>
      </c>
      <c r="F4858" s="147" t="s">
        <v>21</v>
      </c>
      <c r="G4858" s="147" t="s">
        <v>15714</v>
      </c>
      <c r="H4858" s="246">
        <v>2958465</v>
      </c>
      <c r="I4858" s="246">
        <v>1</v>
      </c>
      <c r="J4858" s="147" t="s">
        <v>1406</v>
      </c>
    </row>
    <row r="4859" spans="2:10" x14ac:dyDescent="0.2">
      <c r="B4859" s="148" t="s">
        <v>13248</v>
      </c>
      <c r="C4859" s="149" t="s">
        <v>6204</v>
      </c>
      <c r="D4859" s="147" t="s">
        <v>915</v>
      </c>
      <c r="E4859" s="147" t="s">
        <v>577</v>
      </c>
      <c r="F4859" s="147" t="s">
        <v>21</v>
      </c>
      <c r="G4859" s="147" t="s">
        <v>15714</v>
      </c>
      <c r="H4859" s="246">
        <v>2958465</v>
      </c>
      <c r="I4859" s="246">
        <v>1</v>
      </c>
      <c r="J4859" s="147" t="s">
        <v>1406</v>
      </c>
    </row>
    <row r="4860" spans="2:10" x14ac:dyDescent="0.2">
      <c r="B4860" s="148" t="s">
        <v>13248</v>
      </c>
      <c r="C4860" s="149" t="s">
        <v>6205</v>
      </c>
      <c r="D4860" s="147" t="s">
        <v>915</v>
      </c>
      <c r="E4860" s="147" t="s">
        <v>577</v>
      </c>
      <c r="F4860" s="147" t="s">
        <v>21</v>
      </c>
      <c r="G4860" s="147" t="s">
        <v>15714</v>
      </c>
      <c r="H4860" s="246">
        <v>2958465</v>
      </c>
      <c r="I4860" s="246">
        <v>1</v>
      </c>
      <c r="J4860" s="147" t="s">
        <v>1406</v>
      </c>
    </row>
    <row r="4861" spans="2:10" x14ac:dyDescent="0.2">
      <c r="B4861" s="148" t="s">
        <v>13248</v>
      </c>
      <c r="C4861" s="149" t="s">
        <v>6206</v>
      </c>
      <c r="D4861" s="147" t="s">
        <v>915</v>
      </c>
      <c r="E4861" s="147" t="s">
        <v>577</v>
      </c>
      <c r="F4861" s="147" t="s">
        <v>21</v>
      </c>
      <c r="G4861" s="147" t="s">
        <v>15714</v>
      </c>
      <c r="H4861" s="246">
        <v>2958465</v>
      </c>
      <c r="I4861" s="246">
        <v>1</v>
      </c>
      <c r="J4861" s="147" t="s">
        <v>1406</v>
      </c>
    </row>
    <row r="4862" spans="2:10" x14ac:dyDescent="0.2">
      <c r="B4862" s="148" t="s">
        <v>13248</v>
      </c>
      <c r="C4862" s="149" t="s">
        <v>6207</v>
      </c>
      <c r="D4862" s="147" t="s">
        <v>915</v>
      </c>
      <c r="E4862" s="147" t="s">
        <v>577</v>
      </c>
      <c r="F4862" s="147" t="s">
        <v>21</v>
      </c>
      <c r="G4862" s="147" t="s">
        <v>15714</v>
      </c>
      <c r="H4862" s="246">
        <v>2958465</v>
      </c>
      <c r="I4862" s="246">
        <v>1</v>
      </c>
      <c r="J4862" s="147" t="s">
        <v>1406</v>
      </c>
    </row>
    <row r="4863" spans="2:10" x14ac:dyDescent="0.2">
      <c r="B4863" s="148" t="s">
        <v>13248</v>
      </c>
      <c r="C4863" s="149" t="s">
        <v>6208</v>
      </c>
      <c r="D4863" s="147" t="s">
        <v>915</v>
      </c>
      <c r="E4863" s="147" t="s">
        <v>577</v>
      </c>
      <c r="F4863" s="147" t="s">
        <v>21</v>
      </c>
      <c r="G4863" s="147" t="s">
        <v>15714</v>
      </c>
      <c r="H4863" s="246">
        <v>2958465</v>
      </c>
      <c r="I4863" s="246">
        <v>1</v>
      </c>
      <c r="J4863" s="147" t="s">
        <v>1406</v>
      </c>
    </row>
    <row r="4864" spans="2:10" x14ac:dyDescent="0.2">
      <c r="B4864" s="148" t="s">
        <v>13248</v>
      </c>
      <c r="C4864" s="149" t="s">
        <v>6209</v>
      </c>
      <c r="D4864" s="147" t="s">
        <v>915</v>
      </c>
      <c r="E4864" s="147" t="s">
        <v>577</v>
      </c>
      <c r="F4864" s="147" t="s">
        <v>21</v>
      </c>
      <c r="G4864" s="147" t="s">
        <v>15714</v>
      </c>
      <c r="H4864" s="246">
        <v>2958465</v>
      </c>
      <c r="I4864" s="246">
        <v>1</v>
      </c>
      <c r="J4864" s="147" t="s">
        <v>1406</v>
      </c>
    </row>
    <row r="4865" spans="2:10" x14ac:dyDescent="0.2">
      <c r="B4865" s="148" t="s">
        <v>13248</v>
      </c>
      <c r="C4865" s="149" t="s">
        <v>6210</v>
      </c>
      <c r="D4865" s="147" t="s">
        <v>915</v>
      </c>
      <c r="E4865" s="147" t="s">
        <v>577</v>
      </c>
      <c r="F4865" s="147" t="s">
        <v>21</v>
      </c>
      <c r="G4865" s="147" t="s">
        <v>15714</v>
      </c>
      <c r="H4865" s="246">
        <v>2958465</v>
      </c>
      <c r="I4865" s="246">
        <v>1</v>
      </c>
      <c r="J4865" s="147" t="s">
        <v>1406</v>
      </c>
    </row>
    <row r="4866" spans="2:10" x14ac:dyDescent="0.2">
      <c r="B4866" s="148" t="s">
        <v>13248</v>
      </c>
      <c r="C4866" s="149" t="s">
        <v>6213</v>
      </c>
      <c r="D4866" s="147" t="s">
        <v>915</v>
      </c>
      <c r="E4866" s="147" t="s">
        <v>577</v>
      </c>
      <c r="F4866" s="147" t="s">
        <v>21</v>
      </c>
      <c r="G4866" s="147" t="s">
        <v>15714</v>
      </c>
      <c r="H4866" s="246">
        <v>2958465</v>
      </c>
      <c r="I4866" s="246">
        <v>1</v>
      </c>
      <c r="J4866" s="147" t="s">
        <v>1406</v>
      </c>
    </row>
    <row r="4867" spans="2:10" x14ac:dyDescent="0.2">
      <c r="B4867" s="148" t="s">
        <v>13248</v>
      </c>
      <c r="C4867" s="149" t="s">
        <v>6200</v>
      </c>
      <c r="D4867" s="147" t="s">
        <v>915</v>
      </c>
      <c r="E4867" s="147" t="s">
        <v>577</v>
      </c>
      <c r="F4867" s="147" t="s">
        <v>21</v>
      </c>
      <c r="G4867" s="147" t="s">
        <v>15714</v>
      </c>
      <c r="H4867" s="246">
        <v>2958465</v>
      </c>
      <c r="I4867" s="246">
        <v>1</v>
      </c>
      <c r="J4867" s="147" t="s">
        <v>1406</v>
      </c>
    </row>
    <row r="4868" spans="2:10" x14ac:dyDescent="0.2">
      <c r="B4868" s="148" t="s">
        <v>13248</v>
      </c>
      <c r="C4868" s="149" t="s">
        <v>6212</v>
      </c>
      <c r="D4868" s="147" t="s">
        <v>915</v>
      </c>
      <c r="E4868" s="147" t="s">
        <v>577</v>
      </c>
      <c r="F4868" s="147" t="s">
        <v>21</v>
      </c>
      <c r="G4868" s="147" t="s">
        <v>15714</v>
      </c>
      <c r="H4868" s="246">
        <v>2958465</v>
      </c>
      <c r="I4868" s="246">
        <v>1</v>
      </c>
      <c r="J4868" s="147" t="s">
        <v>1406</v>
      </c>
    </row>
    <row r="4869" spans="2:10" x14ac:dyDescent="0.2">
      <c r="B4869" s="148" t="s">
        <v>13248</v>
      </c>
      <c r="C4869" s="149" t="s">
        <v>6211</v>
      </c>
      <c r="D4869" s="147" t="s">
        <v>915</v>
      </c>
      <c r="E4869" s="147" t="s">
        <v>577</v>
      </c>
      <c r="F4869" s="147" t="s">
        <v>21</v>
      </c>
      <c r="G4869" s="147" t="s">
        <v>15714</v>
      </c>
      <c r="H4869" s="246">
        <v>2958465</v>
      </c>
      <c r="I4869" s="246">
        <v>1</v>
      </c>
      <c r="J4869" s="147" t="s">
        <v>1406</v>
      </c>
    </row>
    <row r="4870" spans="2:10" x14ac:dyDescent="0.2">
      <c r="B4870" s="148" t="s">
        <v>13248</v>
      </c>
      <c r="C4870" s="149" t="s">
        <v>6197</v>
      </c>
      <c r="D4870" s="147" t="s">
        <v>915</v>
      </c>
      <c r="E4870" s="147" t="s">
        <v>577</v>
      </c>
      <c r="F4870" s="147" t="s">
        <v>21</v>
      </c>
      <c r="G4870" s="147" t="s">
        <v>15714</v>
      </c>
      <c r="H4870" s="246">
        <v>2958465</v>
      </c>
      <c r="I4870" s="246">
        <v>1</v>
      </c>
      <c r="J4870" s="147" t="s">
        <v>1406</v>
      </c>
    </row>
    <row r="4871" spans="2:10" x14ac:dyDescent="0.2">
      <c r="B4871" s="148" t="s">
        <v>13248</v>
      </c>
      <c r="C4871" s="149" t="s">
        <v>6196</v>
      </c>
      <c r="D4871" s="147" t="s">
        <v>915</v>
      </c>
      <c r="E4871" s="147" t="s">
        <v>577</v>
      </c>
      <c r="F4871" s="147" t="s">
        <v>21</v>
      </c>
      <c r="G4871" s="147" t="s">
        <v>15714</v>
      </c>
      <c r="H4871" s="246">
        <v>2958465</v>
      </c>
      <c r="I4871" s="246">
        <v>1</v>
      </c>
      <c r="J4871" s="147" t="s">
        <v>1406</v>
      </c>
    </row>
    <row r="4872" spans="2:10" x14ac:dyDescent="0.2">
      <c r="B4872" s="148" t="s">
        <v>13248</v>
      </c>
      <c r="C4872" s="149" t="s">
        <v>6199</v>
      </c>
      <c r="D4872" s="147" t="s">
        <v>915</v>
      </c>
      <c r="E4872" s="147" t="s">
        <v>577</v>
      </c>
      <c r="F4872" s="147" t="s">
        <v>21</v>
      </c>
      <c r="G4872" s="147" t="s">
        <v>15714</v>
      </c>
      <c r="H4872" s="246">
        <v>2958465</v>
      </c>
      <c r="I4872" s="246">
        <v>1</v>
      </c>
      <c r="J4872" s="147" t="s">
        <v>1406</v>
      </c>
    </row>
    <row r="4873" spans="2:10" x14ac:dyDescent="0.2">
      <c r="B4873" s="148" t="s">
        <v>13248</v>
      </c>
      <c r="C4873" s="149" t="s">
        <v>6198</v>
      </c>
      <c r="D4873" s="147" t="s">
        <v>915</v>
      </c>
      <c r="E4873" s="147" t="s">
        <v>577</v>
      </c>
      <c r="F4873" s="147" t="s">
        <v>21</v>
      </c>
      <c r="G4873" s="147" t="s">
        <v>15714</v>
      </c>
      <c r="H4873" s="246">
        <v>2958465</v>
      </c>
      <c r="I4873" s="246">
        <v>1</v>
      </c>
      <c r="J4873" s="147" t="s">
        <v>1406</v>
      </c>
    </row>
    <row r="4874" spans="2:10" x14ac:dyDescent="0.2">
      <c r="B4874" s="148" t="s">
        <v>13248</v>
      </c>
      <c r="C4874" s="149" t="s">
        <v>6219</v>
      </c>
      <c r="D4874" s="147" t="s">
        <v>915</v>
      </c>
      <c r="E4874" s="147" t="s">
        <v>578</v>
      </c>
      <c r="F4874" s="147" t="s">
        <v>21</v>
      </c>
      <c r="G4874" s="147" t="s">
        <v>15715</v>
      </c>
      <c r="H4874" s="246">
        <v>2958465</v>
      </c>
      <c r="I4874" s="246">
        <v>1</v>
      </c>
      <c r="J4874" s="147" t="s">
        <v>1406</v>
      </c>
    </row>
    <row r="4875" spans="2:10" x14ac:dyDescent="0.2">
      <c r="B4875" s="148" t="s">
        <v>13248</v>
      </c>
      <c r="C4875" s="149" t="s">
        <v>6220</v>
      </c>
      <c r="D4875" s="147" t="s">
        <v>915</v>
      </c>
      <c r="E4875" s="147" t="s">
        <v>578</v>
      </c>
      <c r="F4875" s="147" t="s">
        <v>21</v>
      </c>
      <c r="G4875" s="147" t="s">
        <v>15715</v>
      </c>
      <c r="H4875" s="246">
        <v>2958465</v>
      </c>
      <c r="I4875" s="246">
        <v>1</v>
      </c>
      <c r="J4875" s="147" t="s">
        <v>1406</v>
      </c>
    </row>
    <row r="4876" spans="2:10" x14ac:dyDescent="0.2">
      <c r="B4876" s="148" t="s">
        <v>13248</v>
      </c>
      <c r="C4876" s="149" t="s">
        <v>6221</v>
      </c>
      <c r="D4876" s="147" t="s">
        <v>915</v>
      </c>
      <c r="E4876" s="147" t="s">
        <v>578</v>
      </c>
      <c r="F4876" s="147" t="s">
        <v>21</v>
      </c>
      <c r="G4876" s="147" t="s">
        <v>15715</v>
      </c>
      <c r="H4876" s="246">
        <v>2958465</v>
      </c>
      <c r="I4876" s="246">
        <v>1</v>
      </c>
      <c r="J4876" s="147" t="s">
        <v>1406</v>
      </c>
    </row>
    <row r="4877" spans="2:10" x14ac:dyDescent="0.2">
      <c r="B4877" s="148" t="s">
        <v>13248</v>
      </c>
      <c r="C4877" s="149" t="s">
        <v>6222</v>
      </c>
      <c r="D4877" s="147" t="s">
        <v>915</v>
      </c>
      <c r="E4877" s="147" t="s">
        <v>578</v>
      </c>
      <c r="F4877" s="147" t="s">
        <v>21</v>
      </c>
      <c r="G4877" s="147" t="s">
        <v>15715</v>
      </c>
      <c r="H4877" s="246">
        <v>2958465</v>
      </c>
      <c r="I4877" s="246">
        <v>1</v>
      </c>
      <c r="J4877" s="147" t="s">
        <v>1406</v>
      </c>
    </row>
    <row r="4878" spans="2:10" x14ac:dyDescent="0.2">
      <c r="B4878" s="148" t="s">
        <v>13248</v>
      </c>
      <c r="C4878" s="149" t="s">
        <v>6223</v>
      </c>
      <c r="D4878" s="147" t="s">
        <v>915</v>
      </c>
      <c r="E4878" s="147" t="s">
        <v>578</v>
      </c>
      <c r="F4878" s="147" t="s">
        <v>21</v>
      </c>
      <c r="G4878" s="147" t="s">
        <v>15715</v>
      </c>
      <c r="H4878" s="246">
        <v>2958465</v>
      </c>
      <c r="I4878" s="246">
        <v>1</v>
      </c>
      <c r="J4878" s="147" t="s">
        <v>1406</v>
      </c>
    </row>
    <row r="4879" spans="2:10" x14ac:dyDescent="0.2">
      <c r="B4879" s="148" t="s">
        <v>13248</v>
      </c>
      <c r="C4879" s="149" t="s">
        <v>6224</v>
      </c>
      <c r="D4879" s="147" t="s">
        <v>915</v>
      </c>
      <c r="E4879" s="147" t="s">
        <v>578</v>
      </c>
      <c r="F4879" s="147" t="s">
        <v>21</v>
      </c>
      <c r="G4879" s="147" t="s">
        <v>15715</v>
      </c>
      <c r="H4879" s="246">
        <v>2958465</v>
      </c>
      <c r="I4879" s="246">
        <v>1</v>
      </c>
      <c r="J4879" s="147" t="s">
        <v>1406</v>
      </c>
    </row>
    <row r="4880" spans="2:10" x14ac:dyDescent="0.2">
      <c r="B4880" s="148" t="s">
        <v>13248</v>
      </c>
      <c r="C4880" s="149" t="s">
        <v>6225</v>
      </c>
      <c r="D4880" s="147" t="s">
        <v>915</v>
      </c>
      <c r="E4880" s="147" t="s">
        <v>578</v>
      </c>
      <c r="F4880" s="147" t="s">
        <v>21</v>
      </c>
      <c r="G4880" s="147" t="s">
        <v>15715</v>
      </c>
      <c r="H4880" s="246">
        <v>2958465</v>
      </c>
      <c r="I4880" s="246">
        <v>1</v>
      </c>
      <c r="J4880" s="147" t="s">
        <v>1406</v>
      </c>
    </row>
    <row r="4881" spans="2:10" x14ac:dyDescent="0.2">
      <c r="B4881" s="148" t="s">
        <v>13248</v>
      </c>
      <c r="C4881" s="149" t="s">
        <v>6226</v>
      </c>
      <c r="D4881" s="147" t="s">
        <v>915</v>
      </c>
      <c r="E4881" s="147" t="s">
        <v>578</v>
      </c>
      <c r="F4881" s="147" t="s">
        <v>21</v>
      </c>
      <c r="G4881" s="147" t="s">
        <v>15715</v>
      </c>
      <c r="H4881" s="246">
        <v>2958465</v>
      </c>
      <c r="I4881" s="246">
        <v>1</v>
      </c>
      <c r="J4881" s="147" t="s">
        <v>1406</v>
      </c>
    </row>
    <row r="4882" spans="2:10" x14ac:dyDescent="0.2">
      <c r="B4882" s="148" t="s">
        <v>13248</v>
      </c>
      <c r="C4882" s="149" t="s">
        <v>6227</v>
      </c>
      <c r="D4882" s="147" t="s">
        <v>915</v>
      </c>
      <c r="E4882" s="147" t="s">
        <v>578</v>
      </c>
      <c r="F4882" s="147" t="s">
        <v>21</v>
      </c>
      <c r="G4882" s="147" t="s">
        <v>15715</v>
      </c>
      <c r="H4882" s="246">
        <v>2958465</v>
      </c>
      <c r="I4882" s="246">
        <v>1</v>
      </c>
      <c r="J4882" s="147" t="s">
        <v>1406</v>
      </c>
    </row>
    <row r="4883" spans="2:10" x14ac:dyDescent="0.2">
      <c r="B4883" s="148" t="s">
        <v>13248</v>
      </c>
      <c r="C4883" s="149" t="s">
        <v>6228</v>
      </c>
      <c r="D4883" s="147" t="s">
        <v>915</v>
      </c>
      <c r="E4883" s="147" t="s">
        <v>578</v>
      </c>
      <c r="F4883" s="147" t="s">
        <v>21</v>
      </c>
      <c r="G4883" s="147" t="s">
        <v>15715</v>
      </c>
      <c r="H4883" s="246">
        <v>2958465</v>
      </c>
      <c r="I4883" s="246">
        <v>1</v>
      </c>
      <c r="J4883" s="147" t="s">
        <v>1406</v>
      </c>
    </row>
    <row r="4884" spans="2:10" x14ac:dyDescent="0.2">
      <c r="B4884" s="148" t="s">
        <v>13248</v>
      </c>
      <c r="C4884" s="149" t="s">
        <v>6231</v>
      </c>
      <c r="D4884" s="147" t="s">
        <v>915</v>
      </c>
      <c r="E4884" s="147" t="s">
        <v>578</v>
      </c>
      <c r="F4884" s="147" t="s">
        <v>21</v>
      </c>
      <c r="G4884" s="147" t="s">
        <v>15715</v>
      </c>
      <c r="H4884" s="246">
        <v>2958465</v>
      </c>
      <c r="I4884" s="246">
        <v>1</v>
      </c>
      <c r="J4884" s="147" t="s">
        <v>1406</v>
      </c>
    </row>
    <row r="4885" spans="2:10" x14ac:dyDescent="0.2">
      <c r="B4885" s="148" t="s">
        <v>13248</v>
      </c>
      <c r="C4885" s="149" t="s">
        <v>6218</v>
      </c>
      <c r="D4885" s="147" t="s">
        <v>915</v>
      </c>
      <c r="E4885" s="147" t="s">
        <v>578</v>
      </c>
      <c r="F4885" s="147" t="s">
        <v>21</v>
      </c>
      <c r="G4885" s="147" t="s">
        <v>15715</v>
      </c>
      <c r="H4885" s="246">
        <v>2958465</v>
      </c>
      <c r="I4885" s="246">
        <v>1</v>
      </c>
      <c r="J4885" s="147" t="s">
        <v>1406</v>
      </c>
    </row>
    <row r="4886" spans="2:10" x14ac:dyDescent="0.2">
      <c r="B4886" s="148" t="s">
        <v>13248</v>
      </c>
      <c r="C4886" s="149" t="s">
        <v>6230</v>
      </c>
      <c r="D4886" s="147" t="s">
        <v>915</v>
      </c>
      <c r="E4886" s="147" t="s">
        <v>578</v>
      </c>
      <c r="F4886" s="147" t="s">
        <v>21</v>
      </c>
      <c r="G4886" s="147" t="s">
        <v>15715</v>
      </c>
      <c r="H4886" s="246">
        <v>2958465</v>
      </c>
      <c r="I4886" s="246">
        <v>1</v>
      </c>
      <c r="J4886" s="147" t="s">
        <v>1406</v>
      </c>
    </row>
    <row r="4887" spans="2:10" x14ac:dyDescent="0.2">
      <c r="B4887" s="148" t="s">
        <v>13248</v>
      </c>
      <c r="C4887" s="149" t="s">
        <v>6229</v>
      </c>
      <c r="D4887" s="147" t="s">
        <v>915</v>
      </c>
      <c r="E4887" s="147" t="s">
        <v>578</v>
      </c>
      <c r="F4887" s="147" t="s">
        <v>21</v>
      </c>
      <c r="G4887" s="147" t="s">
        <v>15715</v>
      </c>
      <c r="H4887" s="246">
        <v>2958465</v>
      </c>
      <c r="I4887" s="246">
        <v>1</v>
      </c>
      <c r="J4887" s="147" t="s">
        <v>1406</v>
      </c>
    </row>
    <row r="4888" spans="2:10" x14ac:dyDescent="0.2">
      <c r="B4888" s="148" t="s">
        <v>13248</v>
      </c>
      <c r="C4888" s="149" t="s">
        <v>6215</v>
      </c>
      <c r="D4888" s="147" t="s">
        <v>915</v>
      </c>
      <c r="E4888" s="147" t="s">
        <v>578</v>
      </c>
      <c r="F4888" s="147" t="s">
        <v>21</v>
      </c>
      <c r="G4888" s="147" t="s">
        <v>15715</v>
      </c>
      <c r="H4888" s="246">
        <v>2958465</v>
      </c>
      <c r="I4888" s="246">
        <v>1</v>
      </c>
      <c r="J4888" s="147" t="s">
        <v>1406</v>
      </c>
    </row>
    <row r="4889" spans="2:10" x14ac:dyDescent="0.2">
      <c r="B4889" s="148" t="s">
        <v>13248</v>
      </c>
      <c r="C4889" s="149" t="s">
        <v>6214</v>
      </c>
      <c r="D4889" s="147" t="s">
        <v>915</v>
      </c>
      <c r="E4889" s="147" t="s">
        <v>578</v>
      </c>
      <c r="F4889" s="147" t="s">
        <v>21</v>
      </c>
      <c r="G4889" s="147" t="s">
        <v>15715</v>
      </c>
      <c r="H4889" s="246">
        <v>2958465</v>
      </c>
      <c r="I4889" s="246">
        <v>1</v>
      </c>
      <c r="J4889" s="147" t="s">
        <v>1406</v>
      </c>
    </row>
    <row r="4890" spans="2:10" x14ac:dyDescent="0.2">
      <c r="B4890" s="148" t="s">
        <v>13248</v>
      </c>
      <c r="C4890" s="149" t="s">
        <v>6217</v>
      </c>
      <c r="D4890" s="147" t="s">
        <v>915</v>
      </c>
      <c r="E4890" s="147" t="s">
        <v>578</v>
      </c>
      <c r="F4890" s="147" t="s">
        <v>21</v>
      </c>
      <c r="G4890" s="147" t="s">
        <v>15715</v>
      </c>
      <c r="H4890" s="246">
        <v>2958465</v>
      </c>
      <c r="I4890" s="246">
        <v>1</v>
      </c>
      <c r="J4890" s="147" t="s">
        <v>1406</v>
      </c>
    </row>
    <row r="4891" spans="2:10" x14ac:dyDescent="0.2">
      <c r="B4891" s="148" t="s">
        <v>13248</v>
      </c>
      <c r="C4891" s="149" t="s">
        <v>6216</v>
      </c>
      <c r="D4891" s="147" t="s">
        <v>915</v>
      </c>
      <c r="E4891" s="147" t="s">
        <v>578</v>
      </c>
      <c r="F4891" s="147" t="s">
        <v>21</v>
      </c>
      <c r="G4891" s="147" t="s">
        <v>15715</v>
      </c>
      <c r="H4891" s="246">
        <v>2958465</v>
      </c>
      <c r="I4891" s="246">
        <v>1</v>
      </c>
      <c r="J4891" s="147" t="s">
        <v>1406</v>
      </c>
    </row>
    <row r="4892" spans="2:10" x14ac:dyDescent="0.2">
      <c r="B4892" s="148" t="s">
        <v>13248</v>
      </c>
      <c r="C4892" s="149" t="s">
        <v>6291</v>
      </c>
      <c r="D4892" s="147" t="s">
        <v>915</v>
      </c>
      <c r="E4892" s="147" t="s">
        <v>579</v>
      </c>
      <c r="F4892" s="147" t="s">
        <v>21</v>
      </c>
      <c r="G4892" s="147" t="s">
        <v>15716</v>
      </c>
      <c r="H4892" s="246">
        <v>2958465</v>
      </c>
      <c r="I4892" s="246">
        <v>1</v>
      </c>
      <c r="J4892" s="147" t="s">
        <v>1406</v>
      </c>
    </row>
    <row r="4893" spans="2:10" x14ac:dyDescent="0.2">
      <c r="B4893" s="148" t="s">
        <v>13248</v>
      </c>
      <c r="C4893" s="149" t="s">
        <v>6292</v>
      </c>
      <c r="D4893" s="147" t="s">
        <v>915</v>
      </c>
      <c r="E4893" s="147" t="s">
        <v>579</v>
      </c>
      <c r="F4893" s="147" t="s">
        <v>21</v>
      </c>
      <c r="G4893" s="147" t="s">
        <v>15716</v>
      </c>
      <c r="H4893" s="246">
        <v>2958465</v>
      </c>
      <c r="I4893" s="246">
        <v>1</v>
      </c>
      <c r="J4893" s="147" t="s">
        <v>1406</v>
      </c>
    </row>
    <row r="4894" spans="2:10" x14ac:dyDescent="0.2">
      <c r="B4894" s="148" t="s">
        <v>13248</v>
      </c>
      <c r="C4894" s="149" t="s">
        <v>6293</v>
      </c>
      <c r="D4894" s="147" t="s">
        <v>915</v>
      </c>
      <c r="E4894" s="147" t="s">
        <v>579</v>
      </c>
      <c r="F4894" s="147" t="s">
        <v>21</v>
      </c>
      <c r="G4894" s="147" t="s">
        <v>15716</v>
      </c>
      <c r="H4894" s="246">
        <v>2958465</v>
      </c>
      <c r="I4894" s="246">
        <v>1</v>
      </c>
      <c r="J4894" s="147" t="s">
        <v>1406</v>
      </c>
    </row>
    <row r="4895" spans="2:10" x14ac:dyDescent="0.2">
      <c r="B4895" s="148" t="s">
        <v>13248</v>
      </c>
      <c r="C4895" s="149" t="s">
        <v>6294</v>
      </c>
      <c r="D4895" s="147" t="s">
        <v>915</v>
      </c>
      <c r="E4895" s="147" t="s">
        <v>579</v>
      </c>
      <c r="F4895" s="147" t="s">
        <v>21</v>
      </c>
      <c r="G4895" s="147" t="s">
        <v>15716</v>
      </c>
      <c r="H4895" s="246">
        <v>2958465</v>
      </c>
      <c r="I4895" s="246">
        <v>1</v>
      </c>
      <c r="J4895" s="147" t="s">
        <v>1406</v>
      </c>
    </row>
    <row r="4896" spans="2:10" x14ac:dyDescent="0.2">
      <c r="B4896" s="148" t="s">
        <v>13248</v>
      </c>
      <c r="C4896" s="149" t="s">
        <v>6295</v>
      </c>
      <c r="D4896" s="147" t="s">
        <v>915</v>
      </c>
      <c r="E4896" s="147" t="s">
        <v>579</v>
      </c>
      <c r="F4896" s="147" t="s">
        <v>21</v>
      </c>
      <c r="G4896" s="147" t="s">
        <v>15716</v>
      </c>
      <c r="H4896" s="246">
        <v>2958465</v>
      </c>
      <c r="I4896" s="246">
        <v>1</v>
      </c>
      <c r="J4896" s="147" t="s">
        <v>1406</v>
      </c>
    </row>
    <row r="4897" spans="2:10" x14ac:dyDescent="0.2">
      <c r="B4897" s="148" t="s">
        <v>13248</v>
      </c>
      <c r="C4897" s="149" t="s">
        <v>6296</v>
      </c>
      <c r="D4897" s="147" t="s">
        <v>915</v>
      </c>
      <c r="E4897" s="147" t="s">
        <v>579</v>
      </c>
      <c r="F4897" s="147" t="s">
        <v>21</v>
      </c>
      <c r="G4897" s="147" t="s">
        <v>15716</v>
      </c>
      <c r="H4897" s="246">
        <v>2958465</v>
      </c>
      <c r="I4897" s="246">
        <v>1</v>
      </c>
      <c r="J4897" s="147" t="s">
        <v>1406</v>
      </c>
    </row>
    <row r="4898" spans="2:10" x14ac:dyDescent="0.2">
      <c r="B4898" s="148" t="s">
        <v>13248</v>
      </c>
      <c r="C4898" s="149" t="s">
        <v>6297</v>
      </c>
      <c r="D4898" s="147" t="s">
        <v>915</v>
      </c>
      <c r="E4898" s="147" t="s">
        <v>579</v>
      </c>
      <c r="F4898" s="147" t="s">
        <v>21</v>
      </c>
      <c r="G4898" s="147" t="s">
        <v>15716</v>
      </c>
      <c r="H4898" s="246">
        <v>2958465</v>
      </c>
      <c r="I4898" s="246">
        <v>1</v>
      </c>
      <c r="J4898" s="147" t="s">
        <v>1406</v>
      </c>
    </row>
    <row r="4899" spans="2:10" x14ac:dyDescent="0.2">
      <c r="B4899" s="148" t="s">
        <v>13248</v>
      </c>
      <c r="C4899" s="149" t="s">
        <v>6298</v>
      </c>
      <c r="D4899" s="147" t="s">
        <v>915</v>
      </c>
      <c r="E4899" s="147" t="s">
        <v>579</v>
      </c>
      <c r="F4899" s="147" t="s">
        <v>21</v>
      </c>
      <c r="G4899" s="147" t="s">
        <v>15716</v>
      </c>
      <c r="H4899" s="246">
        <v>2958465</v>
      </c>
      <c r="I4899" s="246">
        <v>1</v>
      </c>
      <c r="J4899" s="147" t="s">
        <v>1406</v>
      </c>
    </row>
    <row r="4900" spans="2:10" x14ac:dyDescent="0.2">
      <c r="B4900" s="148" t="s">
        <v>13248</v>
      </c>
      <c r="C4900" s="149" t="s">
        <v>6299</v>
      </c>
      <c r="D4900" s="147" t="s">
        <v>915</v>
      </c>
      <c r="E4900" s="147" t="s">
        <v>579</v>
      </c>
      <c r="F4900" s="147" t="s">
        <v>21</v>
      </c>
      <c r="G4900" s="147" t="s">
        <v>15716</v>
      </c>
      <c r="H4900" s="246">
        <v>2958465</v>
      </c>
      <c r="I4900" s="246">
        <v>1</v>
      </c>
      <c r="J4900" s="147" t="s">
        <v>1406</v>
      </c>
    </row>
    <row r="4901" spans="2:10" x14ac:dyDescent="0.2">
      <c r="B4901" s="148" t="s">
        <v>13248</v>
      </c>
      <c r="C4901" s="149" t="s">
        <v>6300</v>
      </c>
      <c r="D4901" s="147" t="s">
        <v>915</v>
      </c>
      <c r="E4901" s="147" t="s">
        <v>579</v>
      </c>
      <c r="F4901" s="147" t="s">
        <v>21</v>
      </c>
      <c r="G4901" s="147" t="s">
        <v>15716</v>
      </c>
      <c r="H4901" s="246">
        <v>2958465</v>
      </c>
      <c r="I4901" s="246">
        <v>1</v>
      </c>
      <c r="J4901" s="147" t="s">
        <v>1406</v>
      </c>
    </row>
    <row r="4902" spans="2:10" x14ac:dyDescent="0.2">
      <c r="B4902" s="148" t="s">
        <v>13248</v>
      </c>
      <c r="C4902" s="149" t="s">
        <v>6303</v>
      </c>
      <c r="D4902" s="147" t="s">
        <v>915</v>
      </c>
      <c r="E4902" s="147" t="s">
        <v>579</v>
      </c>
      <c r="F4902" s="147" t="s">
        <v>21</v>
      </c>
      <c r="G4902" s="147" t="s">
        <v>15716</v>
      </c>
      <c r="H4902" s="246">
        <v>2958465</v>
      </c>
      <c r="I4902" s="246">
        <v>1</v>
      </c>
      <c r="J4902" s="147" t="s">
        <v>1406</v>
      </c>
    </row>
    <row r="4903" spans="2:10" x14ac:dyDescent="0.2">
      <c r="B4903" s="148" t="s">
        <v>13248</v>
      </c>
      <c r="C4903" s="149" t="s">
        <v>6290</v>
      </c>
      <c r="D4903" s="147" t="s">
        <v>915</v>
      </c>
      <c r="E4903" s="147" t="s">
        <v>579</v>
      </c>
      <c r="F4903" s="147" t="s">
        <v>21</v>
      </c>
      <c r="G4903" s="147" t="s">
        <v>15716</v>
      </c>
      <c r="H4903" s="246">
        <v>2958465</v>
      </c>
      <c r="I4903" s="246">
        <v>1</v>
      </c>
      <c r="J4903" s="147" t="s">
        <v>1406</v>
      </c>
    </row>
    <row r="4904" spans="2:10" x14ac:dyDescent="0.2">
      <c r="B4904" s="148" t="s">
        <v>13248</v>
      </c>
      <c r="C4904" s="149" t="s">
        <v>6302</v>
      </c>
      <c r="D4904" s="147" t="s">
        <v>915</v>
      </c>
      <c r="E4904" s="147" t="s">
        <v>579</v>
      </c>
      <c r="F4904" s="147" t="s">
        <v>21</v>
      </c>
      <c r="G4904" s="147" t="s">
        <v>15716</v>
      </c>
      <c r="H4904" s="246">
        <v>2958465</v>
      </c>
      <c r="I4904" s="246">
        <v>1</v>
      </c>
      <c r="J4904" s="147" t="s">
        <v>1406</v>
      </c>
    </row>
    <row r="4905" spans="2:10" x14ac:dyDescent="0.2">
      <c r="B4905" s="148" t="s">
        <v>13248</v>
      </c>
      <c r="C4905" s="149" t="s">
        <v>6301</v>
      </c>
      <c r="D4905" s="147" t="s">
        <v>915</v>
      </c>
      <c r="E4905" s="147" t="s">
        <v>579</v>
      </c>
      <c r="F4905" s="147" t="s">
        <v>21</v>
      </c>
      <c r="G4905" s="147" t="s">
        <v>15716</v>
      </c>
      <c r="H4905" s="246">
        <v>2958465</v>
      </c>
      <c r="I4905" s="246">
        <v>1</v>
      </c>
      <c r="J4905" s="147" t="s">
        <v>1406</v>
      </c>
    </row>
    <row r="4906" spans="2:10" x14ac:dyDescent="0.2">
      <c r="B4906" s="148" t="s">
        <v>13248</v>
      </c>
      <c r="C4906" s="149" t="s">
        <v>6287</v>
      </c>
      <c r="D4906" s="147" t="s">
        <v>915</v>
      </c>
      <c r="E4906" s="147" t="s">
        <v>579</v>
      </c>
      <c r="F4906" s="147" t="s">
        <v>21</v>
      </c>
      <c r="G4906" s="147" t="s">
        <v>15716</v>
      </c>
      <c r="H4906" s="246">
        <v>2958465</v>
      </c>
      <c r="I4906" s="246">
        <v>1</v>
      </c>
      <c r="J4906" s="147" t="s">
        <v>1406</v>
      </c>
    </row>
    <row r="4907" spans="2:10" x14ac:dyDescent="0.2">
      <c r="B4907" s="148" t="s">
        <v>13248</v>
      </c>
      <c r="C4907" s="149" t="s">
        <v>6286</v>
      </c>
      <c r="D4907" s="147" t="s">
        <v>915</v>
      </c>
      <c r="E4907" s="147" t="s">
        <v>579</v>
      </c>
      <c r="F4907" s="147" t="s">
        <v>21</v>
      </c>
      <c r="G4907" s="147" t="s">
        <v>15716</v>
      </c>
      <c r="H4907" s="246">
        <v>2958465</v>
      </c>
      <c r="I4907" s="246">
        <v>1</v>
      </c>
      <c r="J4907" s="147" t="s">
        <v>1406</v>
      </c>
    </row>
    <row r="4908" spans="2:10" x14ac:dyDescent="0.2">
      <c r="B4908" s="148" t="s">
        <v>13248</v>
      </c>
      <c r="C4908" s="149" t="s">
        <v>6289</v>
      </c>
      <c r="D4908" s="147" t="s">
        <v>915</v>
      </c>
      <c r="E4908" s="147" t="s">
        <v>579</v>
      </c>
      <c r="F4908" s="147" t="s">
        <v>21</v>
      </c>
      <c r="G4908" s="147" t="s">
        <v>15716</v>
      </c>
      <c r="H4908" s="246">
        <v>2958465</v>
      </c>
      <c r="I4908" s="246">
        <v>1</v>
      </c>
      <c r="J4908" s="147" t="s">
        <v>1406</v>
      </c>
    </row>
    <row r="4909" spans="2:10" x14ac:dyDescent="0.2">
      <c r="B4909" s="148" t="s">
        <v>13248</v>
      </c>
      <c r="C4909" s="149" t="s">
        <v>6288</v>
      </c>
      <c r="D4909" s="147" t="s">
        <v>915</v>
      </c>
      <c r="E4909" s="147" t="s">
        <v>579</v>
      </c>
      <c r="F4909" s="147" t="s">
        <v>21</v>
      </c>
      <c r="G4909" s="147" t="s">
        <v>15716</v>
      </c>
      <c r="H4909" s="246">
        <v>2958465</v>
      </c>
      <c r="I4909" s="246">
        <v>1</v>
      </c>
      <c r="J4909" s="147" t="s">
        <v>1406</v>
      </c>
    </row>
    <row r="4910" spans="2:10" x14ac:dyDescent="0.2">
      <c r="B4910" s="148" t="s">
        <v>13248</v>
      </c>
      <c r="C4910" s="149" t="s">
        <v>6364</v>
      </c>
      <c r="D4910" s="147" t="s">
        <v>915</v>
      </c>
      <c r="E4910" s="147" t="s">
        <v>580</v>
      </c>
      <c r="F4910" s="147" t="s">
        <v>21</v>
      </c>
      <c r="G4910" s="147" t="s">
        <v>15717</v>
      </c>
      <c r="H4910" s="246">
        <v>2958465</v>
      </c>
      <c r="I4910" s="246">
        <v>1</v>
      </c>
      <c r="J4910" s="147" t="s">
        <v>1406</v>
      </c>
    </row>
    <row r="4911" spans="2:10" x14ac:dyDescent="0.2">
      <c r="B4911" s="148" t="s">
        <v>13248</v>
      </c>
      <c r="C4911" s="149" t="s">
        <v>6365</v>
      </c>
      <c r="D4911" s="147" t="s">
        <v>915</v>
      </c>
      <c r="E4911" s="147" t="s">
        <v>580</v>
      </c>
      <c r="F4911" s="147" t="s">
        <v>21</v>
      </c>
      <c r="G4911" s="147" t="s">
        <v>15717</v>
      </c>
      <c r="H4911" s="246">
        <v>2958465</v>
      </c>
      <c r="I4911" s="246">
        <v>1</v>
      </c>
      <c r="J4911" s="147" t="s">
        <v>1406</v>
      </c>
    </row>
    <row r="4912" spans="2:10" x14ac:dyDescent="0.2">
      <c r="B4912" s="148" t="s">
        <v>13248</v>
      </c>
      <c r="C4912" s="149" t="s">
        <v>6366</v>
      </c>
      <c r="D4912" s="147" t="s">
        <v>915</v>
      </c>
      <c r="E4912" s="147" t="s">
        <v>580</v>
      </c>
      <c r="F4912" s="147" t="s">
        <v>21</v>
      </c>
      <c r="G4912" s="147" t="s">
        <v>15717</v>
      </c>
      <c r="H4912" s="246">
        <v>2958465</v>
      </c>
      <c r="I4912" s="246">
        <v>1</v>
      </c>
      <c r="J4912" s="147" t="s">
        <v>1406</v>
      </c>
    </row>
    <row r="4913" spans="2:10" x14ac:dyDescent="0.2">
      <c r="B4913" s="148" t="s">
        <v>13248</v>
      </c>
      <c r="C4913" s="149" t="s">
        <v>6367</v>
      </c>
      <c r="D4913" s="147" t="s">
        <v>915</v>
      </c>
      <c r="E4913" s="147" t="s">
        <v>580</v>
      </c>
      <c r="F4913" s="147" t="s">
        <v>21</v>
      </c>
      <c r="G4913" s="147" t="s">
        <v>15717</v>
      </c>
      <c r="H4913" s="246">
        <v>2958465</v>
      </c>
      <c r="I4913" s="246">
        <v>1</v>
      </c>
      <c r="J4913" s="147" t="s">
        <v>1406</v>
      </c>
    </row>
    <row r="4914" spans="2:10" x14ac:dyDescent="0.2">
      <c r="B4914" s="148" t="s">
        <v>13248</v>
      </c>
      <c r="C4914" s="149" t="s">
        <v>6368</v>
      </c>
      <c r="D4914" s="147" t="s">
        <v>915</v>
      </c>
      <c r="E4914" s="147" t="s">
        <v>580</v>
      </c>
      <c r="F4914" s="147" t="s">
        <v>21</v>
      </c>
      <c r="G4914" s="147" t="s">
        <v>15717</v>
      </c>
      <c r="H4914" s="246">
        <v>2958465</v>
      </c>
      <c r="I4914" s="246">
        <v>1</v>
      </c>
      <c r="J4914" s="147" t="s">
        <v>1406</v>
      </c>
    </row>
    <row r="4915" spans="2:10" x14ac:dyDescent="0.2">
      <c r="B4915" s="148" t="s">
        <v>13248</v>
      </c>
      <c r="C4915" s="149" t="s">
        <v>6369</v>
      </c>
      <c r="D4915" s="147" t="s">
        <v>915</v>
      </c>
      <c r="E4915" s="147" t="s">
        <v>580</v>
      </c>
      <c r="F4915" s="147" t="s">
        <v>21</v>
      </c>
      <c r="G4915" s="147" t="s">
        <v>15717</v>
      </c>
      <c r="H4915" s="246">
        <v>2958465</v>
      </c>
      <c r="I4915" s="246">
        <v>1</v>
      </c>
      <c r="J4915" s="147" t="s">
        <v>1406</v>
      </c>
    </row>
    <row r="4916" spans="2:10" x14ac:dyDescent="0.2">
      <c r="B4916" s="148" t="s">
        <v>13248</v>
      </c>
      <c r="C4916" s="149" t="s">
        <v>6370</v>
      </c>
      <c r="D4916" s="147" t="s">
        <v>915</v>
      </c>
      <c r="E4916" s="147" t="s">
        <v>580</v>
      </c>
      <c r="F4916" s="147" t="s">
        <v>21</v>
      </c>
      <c r="G4916" s="147" t="s">
        <v>15717</v>
      </c>
      <c r="H4916" s="246">
        <v>2958465</v>
      </c>
      <c r="I4916" s="246">
        <v>1</v>
      </c>
      <c r="J4916" s="147" t="s">
        <v>1406</v>
      </c>
    </row>
    <row r="4917" spans="2:10" x14ac:dyDescent="0.2">
      <c r="B4917" s="148" t="s">
        <v>13248</v>
      </c>
      <c r="C4917" s="149" t="s">
        <v>6371</v>
      </c>
      <c r="D4917" s="147" t="s">
        <v>915</v>
      </c>
      <c r="E4917" s="147" t="s">
        <v>580</v>
      </c>
      <c r="F4917" s="147" t="s">
        <v>21</v>
      </c>
      <c r="G4917" s="147" t="s">
        <v>15717</v>
      </c>
      <c r="H4917" s="246">
        <v>2958465</v>
      </c>
      <c r="I4917" s="246">
        <v>1</v>
      </c>
      <c r="J4917" s="147" t="s">
        <v>1406</v>
      </c>
    </row>
    <row r="4918" spans="2:10" x14ac:dyDescent="0.2">
      <c r="B4918" s="148" t="s">
        <v>13248</v>
      </c>
      <c r="C4918" s="149" t="s">
        <v>6372</v>
      </c>
      <c r="D4918" s="147" t="s">
        <v>915</v>
      </c>
      <c r="E4918" s="147" t="s">
        <v>580</v>
      </c>
      <c r="F4918" s="147" t="s">
        <v>21</v>
      </c>
      <c r="G4918" s="147" t="s">
        <v>15717</v>
      </c>
      <c r="H4918" s="246">
        <v>2958465</v>
      </c>
      <c r="I4918" s="246">
        <v>1</v>
      </c>
      <c r="J4918" s="147" t="s">
        <v>1406</v>
      </c>
    </row>
    <row r="4919" spans="2:10" x14ac:dyDescent="0.2">
      <c r="B4919" s="148" t="s">
        <v>13248</v>
      </c>
      <c r="C4919" s="149" t="s">
        <v>6373</v>
      </c>
      <c r="D4919" s="147" t="s">
        <v>915</v>
      </c>
      <c r="E4919" s="147" t="s">
        <v>580</v>
      </c>
      <c r="F4919" s="147" t="s">
        <v>21</v>
      </c>
      <c r="G4919" s="147" t="s">
        <v>15717</v>
      </c>
      <c r="H4919" s="246">
        <v>2958465</v>
      </c>
      <c r="I4919" s="246">
        <v>1</v>
      </c>
      <c r="J4919" s="147" t="s">
        <v>1406</v>
      </c>
    </row>
    <row r="4920" spans="2:10" x14ac:dyDescent="0.2">
      <c r="B4920" s="148" t="s">
        <v>13248</v>
      </c>
      <c r="C4920" s="149" t="s">
        <v>6376</v>
      </c>
      <c r="D4920" s="147" t="s">
        <v>915</v>
      </c>
      <c r="E4920" s="147" t="s">
        <v>580</v>
      </c>
      <c r="F4920" s="147" t="s">
        <v>21</v>
      </c>
      <c r="G4920" s="147" t="s">
        <v>15717</v>
      </c>
      <c r="H4920" s="246">
        <v>2958465</v>
      </c>
      <c r="I4920" s="246">
        <v>1</v>
      </c>
      <c r="J4920" s="147" t="s">
        <v>1406</v>
      </c>
    </row>
    <row r="4921" spans="2:10" x14ac:dyDescent="0.2">
      <c r="B4921" s="148" t="s">
        <v>13248</v>
      </c>
      <c r="C4921" s="149" t="s">
        <v>6363</v>
      </c>
      <c r="D4921" s="147" t="s">
        <v>915</v>
      </c>
      <c r="E4921" s="147" t="s">
        <v>580</v>
      </c>
      <c r="F4921" s="147" t="s">
        <v>21</v>
      </c>
      <c r="G4921" s="147" t="s">
        <v>15717</v>
      </c>
      <c r="H4921" s="246">
        <v>2958465</v>
      </c>
      <c r="I4921" s="246">
        <v>1</v>
      </c>
      <c r="J4921" s="147" t="s">
        <v>1406</v>
      </c>
    </row>
    <row r="4922" spans="2:10" x14ac:dyDescent="0.2">
      <c r="B4922" s="148" t="s">
        <v>13248</v>
      </c>
      <c r="C4922" s="149" t="s">
        <v>6375</v>
      </c>
      <c r="D4922" s="147" t="s">
        <v>915</v>
      </c>
      <c r="E4922" s="147" t="s">
        <v>580</v>
      </c>
      <c r="F4922" s="147" t="s">
        <v>21</v>
      </c>
      <c r="G4922" s="147" t="s">
        <v>15717</v>
      </c>
      <c r="H4922" s="246">
        <v>2958465</v>
      </c>
      <c r="I4922" s="246">
        <v>1</v>
      </c>
      <c r="J4922" s="147" t="s">
        <v>1406</v>
      </c>
    </row>
    <row r="4923" spans="2:10" x14ac:dyDescent="0.2">
      <c r="B4923" s="148" t="s">
        <v>13248</v>
      </c>
      <c r="C4923" s="149" t="s">
        <v>6374</v>
      </c>
      <c r="D4923" s="147" t="s">
        <v>915</v>
      </c>
      <c r="E4923" s="147" t="s">
        <v>580</v>
      </c>
      <c r="F4923" s="147" t="s">
        <v>21</v>
      </c>
      <c r="G4923" s="147" t="s">
        <v>15717</v>
      </c>
      <c r="H4923" s="246">
        <v>2958465</v>
      </c>
      <c r="I4923" s="246">
        <v>1</v>
      </c>
      <c r="J4923" s="147" t="s">
        <v>1406</v>
      </c>
    </row>
    <row r="4924" spans="2:10" x14ac:dyDescent="0.2">
      <c r="B4924" s="148" t="s">
        <v>13248</v>
      </c>
      <c r="C4924" s="149" t="s">
        <v>6360</v>
      </c>
      <c r="D4924" s="147" t="s">
        <v>915</v>
      </c>
      <c r="E4924" s="147" t="s">
        <v>580</v>
      </c>
      <c r="F4924" s="147" t="s">
        <v>21</v>
      </c>
      <c r="G4924" s="147" t="s">
        <v>15717</v>
      </c>
      <c r="H4924" s="246">
        <v>2958465</v>
      </c>
      <c r="I4924" s="246">
        <v>1</v>
      </c>
      <c r="J4924" s="147" t="s">
        <v>1406</v>
      </c>
    </row>
    <row r="4925" spans="2:10" x14ac:dyDescent="0.2">
      <c r="B4925" s="148" t="s">
        <v>13248</v>
      </c>
      <c r="C4925" s="149" t="s">
        <v>6359</v>
      </c>
      <c r="D4925" s="147" t="s">
        <v>915</v>
      </c>
      <c r="E4925" s="147" t="s">
        <v>580</v>
      </c>
      <c r="F4925" s="147" t="s">
        <v>21</v>
      </c>
      <c r="G4925" s="147" t="s">
        <v>15717</v>
      </c>
      <c r="H4925" s="246">
        <v>2958465</v>
      </c>
      <c r="I4925" s="246">
        <v>1</v>
      </c>
      <c r="J4925" s="147" t="s">
        <v>1406</v>
      </c>
    </row>
    <row r="4926" spans="2:10" x14ac:dyDescent="0.2">
      <c r="B4926" s="148" t="s">
        <v>13248</v>
      </c>
      <c r="C4926" s="149" t="s">
        <v>6362</v>
      </c>
      <c r="D4926" s="147" t="s">
        <v>915</v>
      </c>
      <c r="E4926" s="147" t="s">
        <v>580</v>
      </c>
      <c r="F4926" s="147" t="s">
        <v>21</v>
      </c>
      <c r="G4926" s="147" t="s">
        <v>15717</v>
      </c>
      <c r="H4926" s="246">
        <v>2958465</v>
      </c>
      <c r="I4926" s="246">
        <v>1</v>
      </c>
      <c r="J4926" s="147" t="s">
        <v>1406</v>
      </c>
    </row>
    <row r="4927" spans="2:10" x14ac:dyDescent="0.2">
      <c r="B4927" s="148" t="s">
        <v>13248</v>
      </c>
      <c r="C4927" s="149" t="s">
        <v>6361</v>
      </c>
      <c r="D4927" s="147" t="s">
        <v>915</v>
      </c>
      <c r="E4927" s="147" t="s">
        <v>580</v>
      </c>
      <c r="F4927" s="147" t="s">
        <v>21</v>
      </c>
      <c r="G4927" s="147" t="s">
        <v>15717</v>
      </c>
      <c r="H4927" s="246">
        <v>2958465</v>
      </c>
      <c r="I4927" s="246">
        <v>1</v>
      </c>
      <c r="J4927" s="147" t="s">
        <v>1406</v>
      </c>
    </row>
    <row r="4928" spans="2:10" x14ac:dyDescent="0.2">
      <c r="B4928" s="148" t="s">
        <v>13248</v>
      </c>
      <c r="C4928" s="149" t="s">
        <v>6400</v>
      </c>
      <c r="D4928" s="147" t="s">
        <v>915</v>
      </c>
      <c r="E4928" s="147" t="s">
        <v>581</v>
      </c>
      <c r="F4928" s="147" t="s">
        <v>21</v>
      </c>
      <c r="G4928" s="147" t="s">
        <v>15718</v>
      </c>
      <c r="H4928" s="246">
        <v>2958465</v>
      </c>
      <c r="I4928" s="246">
        <v>1</v>
      </c>
      <c r="J4928" s="147" t="s">
        <v>1406</v>
      </c>
    </row>
    <row r="4929" spans="2:10" x14ac:dyDescent="0.2">
      <c r="B4929" s="148" t="s">
        <v>13248</v>
      </c>
      <c r="C4929" s="149" t="s">
        <v>6401</v>
      </c>
      <c r="D4929" s="147" t="s">
        <v>915</v>
      </c>
      <c r="E4929" s="147" t="s">
        <v>581</v>
      </c>
      <c r="F4929" s="147" t="s">
        <v>21</v>
      </c>
      <c r="G4929" s="147" t="s">
        <v>15718</v>
      </c>
      <c r="H4929" s="246">
        <v>2958465</v>
      </c>
      <c r="I4929" s="246">
        <v>1</v>
      </c>
      <c r="J4929" s="147" t="s">
        <v>1406</v>
      </c>
    </row>
    <row r="4930" spans="2:10" x14ac:dyDescent="0.2">
      <c r="B4930" s="148" t="s">
        <v>13248</v>
      </c>
      <c r="C4930" s="149" t="s">
        <v>6402</v>
      </c>
      <c r="D4930" s="147" t="s">
        <v>915</v>
      </c>
      <c r="E4930" s="147" t="s">
        <v>581</v>
      </c>
      <c r="F4930" s="147" t="s">
        <v>21</v>
      </c>
      <c r="G4930" s="147" t="s">
        <v>15718</v>
      </c>
      <c r="H4930" s="246">
        <v>2958465</v>
      </c>
      <c r="I4930" s="246">
        <v>1</v>
      </c>
      <c r="J4930" s="147" t="s">
        <v>1406</v>
      </c>
    </row>
    <row r="4931" spans="2:10" x14ac:dyDescent="0.2">
      <c r="B4931" s="148" t="s">
        <v>13248</v>
      </c>
      <c r="C4931" s="149" t="s">
        <v>6403</v>
      </c>
      <c r="D4931" s="147" t="s">
        <v>915</v>
      </c>
      <c r="E4931" s="147" t="s">
        <v>581</v>
      </c>
      <c r="F4931" s="147" t="s">
        <v>21</v>
      </c>
      <c r="G4931" s="147" t="s">
        <v>15718</v>
      </c>
      <c r="H4931" s="246">
        <v>2958465</v>
      </c>
      <c r="I4931" s="246">
        <v>1</v>
      </c>
      <c r="J4931" s="147" t="s">
        <v>1406</v>
      </c>
    </row>
    <row r="4932" spans="2:10" x14ac:dyDescent="0.2">
      <c r="B4932" s="148" t="s">
        <v>13248</v>
      </c>
      <c r="C4932" s="149" t="s">
        <v>6404</v>
      </c>
      <c r="D4932" s="147" t="s">
        <v>915</v>
      </c>
      <c r="E4932" s="147" t="s">
        <v>581</v>
      </c>
      <c r="F4932" s="147" t="s">
        <v>21</v>
      </c>
      <c r="G4932" s="147" t="s">
        <v>15718</v>
      </c>
      <c r="H4932" s="246">
        <v>2958465</v>
      </c>
      <c r="I4932" s="246">
        <v>1</v>
      </c>
      <c r="J4932" s="147" t="s">
        <v>1406</v>
      </c>
    </row>
    <row r="4933" spans="2:10" x14ac:dyDescent="0.2">
      <c r="B4933" s="148" t="s">
        <v>13248</v>
      </c>
      <c r="C4933" s="149" t="s">
        <v>6405</v>
      </c>
      <c r="D4933" s="147" t="s">
        <v>915</v>
      </c>
      <c r="E4933" s="147" t="s">
        <v>581</v>
      </c>
      <c r="F4933" s="147" t="s">
        <v>21</v>
      </c>
      <c r="G4933" s="147" t="s">
        <v>15718</v>
      </c>
      <c r="H4933" s="246">
        <v>2958465</v>
      </c>
      <c r="I4933" s="246">
        <v>1</v>
      </c>
      <c r="J4933" s="147" t="s">
        <v>1406</v>
      </c>
    </row>
    <row r="4934" spans="2:10" x14ac:dyDescent="0.2">
      <c r="B4934" s="148" t="s">
        <v>13248</v>
      </c>
      <c r="C4934" s="149" t="s">
        <v>6406</v>
      </c>
      <c r="D4934" s="147" t="s">
        <v>915</v>
      </c>
      <c r="E4934" s="147" t="s">
        <v>581</v>
      </c>
      <c r="F4934" s="147" t="s">
        <v>21</v>
      </c>
      <c r="G4934" s="147" t="s">
        <v>15718</v>
      </c>
      <c r="H4934" s="246">
        <v>2958465</v>
      </c>
      <c r="I4934" s="246">
        <v>1</v>
      </c>
      <c r="J4934" s="147" t="s">
        <v>1406</v>
      </c>
    </row>
    <row r="4935" spans="2:10" x14ac:dyDescent="0.2">
      <c r="B4935" s="148" t="s">
        <v>13248</v>
      </c>
      <c r="C4935" s="149" t="s">
        <v>6407</v>
      </c>
      <c r="D4935" s="147" t="s">
        <v>915</v>
      </c>
      <c r="E4935" s="147" t="s">
        <v>581</v>
      </c>
      <c r="F4935" s="147" t="s">
        <v>21</v>
      </c>
      <c r="G4935" s="147" t="s">
        <v>15718</v>
      </c>
      <c r="H4935" s="246">
        <v>2958465</v>
      </c>
      <c r="I4935" s="246">
        <v>1</v>
      </c>
      <c r="J4935" s="147" t="s">
        <v>1406</v>
      </c>
    </row>
    <row r="4936" spans="2:10" x14ac:dyDescent="0.2">
      <c r="B4936" s="148" t="s">
        <v>13248</v>
      </c>
      <c r="C4936" s="149" t="s">
        <v>6408</v>
      </c>
      <c r="D4936" s="147" t="s">
        <v>915</v>
      </c>
      <c r="E4936" s="147" t="s">
        <v>581</v>
      </c>
      <c r="F4936" s="147" t="s">
        <v>21</v>
      </c>
      <c r="G4936" s="147" t="s">
        <v>15718</v>
      </c>
      <c r="H4936" s="246">
        <v>2958465</v>
      </c>
      <c r="I4936" s="246">
        <v>1</v>
      </c>
      <c r="J4936" s="147" t="s">
        <v>1406</v>
      </c>
    </row>
    <row r="4937" spans="2:10" x14ac:dyDescent="0.2">
      <c r="B4937" s="148" t="s">
        <v>13248</v>
      </c>
      <c r="C4937" s="149" t="s">
        <v>6409</v>
      </c>
      <c r="D4937" s="147" t="s">
        <v>915</v>
      </c>
      <c r="E4937" s="147" t="s">
        <v>581</v>
      </c>
      <c r="F4937" s="147" t="s">
        <v>21</v>
      </c>
      <c r="G4937" s="147" t="s">
        <v>15718</v>
      </c>
      <c r="H4937" s="246">
        <v>2958465</v>
      </c>
      <c r="I4937" s="246">
        <v>1</v>
      </c>
      <c r="J4937" s="147" t="s">
        <v>1406</v>
      </c>
    </row>
    <row r="4938" spans="2:10" x14ac:dyDescent="0.2">
      <c r="B4938" s="148" t="s">
        <v>13248</v>
      </c>
      <c r="C4938" s="149" t="s">
        <v>6412</v>
      </c>
      <c r="D4938" s="147" t="s">
        <v>915</v>
      </c>
      <c r="E4938" s="147" t="s">
        <v>581</v>
      </c>
      <c r="F4938" s="147" t="s">
        <v>21</v>
      </c>
      <c r="G4938" s="147" t="s">
        <v>15718</v>
      </c>
      <c r="H4938" s="246">
        <v>2958465</v>
      </c>
      <c r="I4938" s="246">
        <v>1</v>
      </c>
      <c r="J4938" s="147" t="s">
        <v>1406</v>
      </c>
    </row>
    <row r="4939" spans="2:10" x14ac:dyDescent="0.2">
      <c r="B4939" s="148" t="s">
        <v>13248</v>
      </c>
      <c r="C4939" s="149" t="s">
        <v>6399</v>
      </c>
      <c r="D4939" s="147" t="s">
        <v>915</v>
      </c>
      <c r="E4939" s="147" t="s">
        <v>581</v>
      </c>
      <c r="F4939" s="147" t="s">
        <v>21</v>
      </c>
      <c r="G4939" s="147" t="s">
        <v>15718</v>
      </c>
      <c r="H4939" s="246">
        <v>2958465</v>
      </c>
      <c r="I4939" s="246">
        <v>1</v>
      </c>
      <c r="J4939" s="147" t="s">
        <v>1406</v>
      </c>
    </row>
    <row r="4940" spans="2:10" x14ac:dyDescent="0.2">
      <c r="B4940" s="148" t="s">
        <v>13248</v>
      </c>
      <c r="C4940" s="149" t="s">
        <v>6411</v>
      </c>
      <c r="D4940" s="147" t="s">
        <v>915</v>
      </c>
      <c r="E4940" s="147" t="s">
        <v>581</v>
      </c>
      <c r="F4940" s="147" t="s">
        <v>21</v>
      </c>
      <c r="G4940" s="147" t="s">
        <v>15718</v>
      </c>
      <c r="H4940" s="246">
        <v>2958465</v>
      </c>
      <c r="I4940" s="246">
        <v>1</v>
      </c>
      <c r="J4940" s="147" t="s">
        <v>1406</v>
      </c>
    </row>
    <row r="4941" spans="2:10" x14ac:dyDescent="0.2">
      <c r="B4941" s="148" t="s">
        <v>13248</v>
      </c>
      <c r="C4941" s="149" t="s">
        <v>6410</v>
      </c>
      <c r="D4941" s="147" t="s">
        <v>915</v>
      </c>
      <c r="E4941" s="147" t="s">
        <v>581</v>
      </c>
      <c r="F4941" s="147" t="s">
        <v>21</v>
      </c>
      <c r="G4941" s="147" t="s">
        <v>15718</v>
      </c>
      <c r="H4941" s="246">
        <v>2958465</v>
      </c>
      <c r="I4941" s="246">
        <v>1</v>
      </c>
      <c r="J4941" s="147" t="s">
        <v>1406</v>
      </c>
    </row>
    <row r="4942" spans="2:10" x14ac:dyDescent="0.2">
      <c r="B4942" s="148" t="s">
        <v>13248</v>
      </c>
      <c r="C4942" s="149" t="s">
        <v>6396</v>
      </c>
      <c r="D4942" s="147" t="s">
        <v>915</v>
      </c>
      <c r="E4942" s="147" t="s">
        <v>581</v>
      </c>
      <c r="F4942" s="147" t="s">
        <v>21</v>
      </c>
      <c r="G4942" s="147" t="s">
        <v>15718</v>
      </c>
      <c r="H4942" s="246">
        <v>2958465</v>
      </c>
      <c r="I4942" s="246">
        <v>1</v>
      </c>
      <c r="J4942" s="147" t="s">
        <v>1406</v>
      </c>
    </row>
    <row r="4943" spans="2:10" x14ac:dyDescent="0.2">
      <c r="B4943" s="148" t="s">
        <v>13248</v>
      </c>
      <c r="C4943" s="149" t="s">
        <v>6395</v>
      </c>
      <c r="D4943" s="147" t="s">
        <v>915</v>
      </c>
      <c r="E4943" s="147" t="s">
        <v>581</v>
      </c>
      <c r="F4943" s="147" t="s">
        <v>21</v>
      </c>
      <c r="G4943" s="147" t="s">
        <v>15718</v>
      </c>
      <c r="H4943" s="246">
        <v>2958465</v>
      </c>
      <c r="I4943" s="246">
        <v>1</v>
      </c>
      <c r="J4943" s="147" t="s">
        <v>1406</v>
      </c>
    </row>
    <row r="4944" spans="2:10" x14ac:dyDescent="0.2">
      <c r="B4944" s="148" t="s">
        <v>13248</v>
      </c>
      <c r="C4944" s="149" t="s">
        <v>6398</v>
      </c>
      <c r="D4944" s="147" t="s">
        <v>915</v>
      </c>
      <c r="E4944" s="147" t="s">
        <v>581</v>
      </c>
      <c r="F4944" s="147" t="s">
        <v>21</v>
      </c>
      <c r="G4944" s="147" t="s">
        <v>15718</v>
      </c>
      <c r="H4944" s="246">
        <v>2958465</v>
      </c>
      <c r="I4944" s="246">
        <v>1</v>
      </c>
      <c r="J4944" s="147" t="s">
        <v>1406</v>
      </c>
    </row>
    <row r="4945" spans="2:10" x14ac:dyDescent="0.2">
      <c r="B4945" s="148" t="s">
        <v>13248</v>
      </c>
      <c r="C4945" s="149" t="s">
        <v>6397</v>
      </c>
      <c r="D4945" s="147" t="s">
        <v>915</v>
      </c>
      <c r="E4945" s="147" t="s">
        <v>581</v>
      </c>
      <c r="F4945" s="147" t="s">
        <v>21</v>
      </c>
      <c r="G4945" s="147" t="s">
        <v>15718</v>
      </c>
      <c r="H4945" s="246">
        <v>2958465</v>
      </c>
      <c r="I4945" s="246">
        <v>1</v>
      </c>
      <c r="J4945" s="147" t="s">
        <v>1406</v>
      </c>
    </row>
    <row r="4946" spans="2:10" x14ac:dyDescent="0.2">
      <c r="B4946" s="148" t="s">
        <v>13248</v>
      </c>
      <c r="C4946" s="149" t="s">
        <v>6418</v>
      </c>
      <c r="D4946" s="147" t="s">
        <v>915</v>
      </c>
      <c r="E4946" s="147" t="s">
        <v>582</v>
      </c>
      <c r="F4946" s="147" t="s">
        <v>21</v>
      </c>
      <c r="G4946" s="147" t="s">
        <v>15719</v>
      </c>
      <c r="H4946" s="246">
        <v>2958465</v>
      </c>
      <c r="I4946" s="246">
        <v>1</v>
      </c>
      <c r="J4946" s="147" t="s">
        <v>1406</v>
      </c>
    </row>
    <row r="4947" spans="2:10" x14ac:dyDescent="0.2">
      <c r="B4947" s="148" t="s">
        <v>13248</v>
      </c>
      <c r="C4947" s="149" t="s">
        <v>6419</v>
      </c>
      <c r="D4947" s="147" t="s">
        <v>915</v>
      </c>
      <c r="E4947" s="147" t="s">
        <v>582</v>
      </c>
      <c r="F4947" s="147" t="s">
        <v>21</v>
      </c>
      <c r="G4947" s="147" t="s">
        <v>15719</v>
      </c>
      <c r="H4947" s="246">
        <v>2958465</v>
      </c>
      <c r="I4947" s="246">
        <v>1</v>
      </c>
      <c r="J4947" s="147" t="s">
        <v>1406</v>
      </c>
    </row>
    <row r="4948" spans="2:10" x14ac:dyDescent="0.2">
      <c r="B4948" s="148" t="s">
        <v>13248</v>
      </c>
      <c r="C4948" s="149" t="s">
        <v>6420</v>
      </c>
      <c r="D4948" s="147" t="s">
        <v>915</v>
      </c>
      <c r="E4948" s="147" t="s">
        <v>582</v>
      </c>
      <c r="F4948" s="147" t="s">
        <v>21</v>
      </c>
      <c r="G4948" s="147" t="s">
        <v>15719</v>
      </c>
      <c r="H4948" s="246">
        <v>2958465</v>
      </c>
      <c r="I4948" s="246">
        <v>1</v>
      </c>
      <c r="J4948" s="147" t="s">
        <v>1406</v>
      </c>
    </row>
    <row r="4949" spans="2:10" x14ac:dyDescent="0.2">
      <c r="B4949" s="148" t="s">
        <v>13248</v>
      </c>
      <c r="C4949" s="149" t="s">
        <v>6421</v>
      </c>
      <c r="D4949" s="147" t="s">
        <v>915</v>
      </c>
      <c r="E4949" s="147" t="s">
        <v>582</v>
      </c>
      <c r="F4949" s="147" t="s">
        <v>21</v>
      </c>
      <c r="G4949" s="147" t="s">
        <v>15719</v>
      </c>
      <c r="H4949" s="246">
        <v>2958465</v>
      </c>
      <c r="I4949" s="246">
        <v>1</v>
      </c>
      <c r="J4949" s="147" t="s">
        <v>1406</v>
      </c>
    </row>
    <row r="4950" spans="2:10" x14ac:dyDescent="0.2">
      <c r="B4950" s="148" t="s">
        <v>13248</v>
      </c>
      <c r="C4950" s="149" t="s">
        <v>6422</v>
      </c>
      <c r="D4950" s="147" t="s">
        <v>915</v>
      </c>
      <c r="E4950" s="147" t="s">
        <v>582</v>
      </c>
      <c r="F4950" s="147" t="s">
        <v>21</v>
      </c>
      <c r="G4950" s="147" t="s">
        <v>15719</v>
      </c>
      <c r="H4950" s="246">
        <v>2958465</v>
      </c>
      <c r="I4950" s="246">
        <v>1</v>
      </c>
      <c r="J4950" s="147" t="s">
        <v>1406</v>
      </c>
    </row>
    <row r="4951" spans="2:10" x14ac:dyDescent="0.2">
      <c r="B4951" s="148" t="s">
        <v>13248</v>
      </c>
      <c r="C4951" s="149" t="s">
        <v>6423</v>
      </c>
      <c r="D4951" s="147" t="s">
        <v>915</v>
      </c>
      <c r="E4951" s="147" t="s">
        <v>582</v>
      </c>
      <c r="F4951" s="147" t="s">
        <v>21</v>
      </c>
      <c r="G4951" s="147" t="s">
        <v>15719</v>
      </c>
      <c r="H4951" s="246">
        <v>2958465</v>
      </c>
      <c r="I4951" s="246">
        <v>1</v>
      </c>
      <c r="J4951" s="147" t="s">
        <v>1406</v>
      </c>
    </row>
    <row r="4952" spans="2:10" x14ac:dyDescent="0.2">
      <c r="B4952" s="148" t="s">
        <v>13248</v>
      </c>
      <c r="C4952" s="149" t="s">
        <v>6424</v>
      </c>
      <c r="D4952" s="147" t="s">
        <v>915</v>
      </c>
      <c r="E4952" s="147" t="s">
        <v>582</v>
      </c>
      <c r="F4952" s="147" t="s">
        <v>21</v>
      </c>
      <c r="G4952" s="147" t="s">
        <v>15719</v>
      </c>
      <c r="H4952" s="246">
        <v>2958465</v>
      </c>
      <c r="I4952" s="246">
        <v>1</v>
      </c>
      <c r="J4952" s="147" t="s">
        <v>1406</v>
      </c>
    </row>
    <row r="4953" spans="2:10" x14ac:dyDescent="0.2">
      <c r="B4953" s="148" t="s">
        <v>13248</v>
      </c>
      <c r="C4953" s="149" t="s">
        <v>6425</v>
      </c>
      <c r="D4953" s="147" t="s">
        <v>915</v>
      </c>
      <c r="E4953" s="147" t="s">
        <v>582</v>
      </c>
      <c r="F4953" s="147" t="s">
        <v>21</v>
      </c>
      <c r="G4953" s="147" t="s">
        <v>15719</v>
      </c>
      <c r="H4953" s="246">
        <v>2958465</v>
      </c>
      <c r="I4953" s="246">
        <v>1</v>
      </c>
      <c r="J4953" s="147" t="s">
        <v>1406</v>
      </c>
    </row>
    <row r="4954" spans="2:10" x14ac:dyDescent="0.2">
      <c r="B4954" s="148" t="s">
        <v>13248</v>
      </c>
      <c r="C4954" s="149" t="s">
        <v>6426</v>
      </c>
      <c r="D4954" s="147" t="s">
        <v>915</v>
      </c>
      <c r="E4954" s="147" t="s">
        <v>582</v>
      </c>
      <c r="F4954" s="147" t="s">
        <v>21</v>
      </c>
      <c r="G4954" s="147" t="s">
        <v>15719</v>
      </c>
      <c r="H4954" s="246">
        <v>2958465</v>
      </c>
      <c r="I4954" s="246">
        <v>1</v>
      </c>
      <c r="J4954" s="147" t="s">
        <v>1406</v>
      </c>
    </row>
    <row r="4955" spans="2:10" x14ac:dyDescent="0.2">
      <c r="B4955" s="148" t="s">
        <v>13248</v>
      </c>
      <c r="C4955" s="149" t="s">
        <v>6427</v>
      </c>
      <c r="D4955" s="147" t="s">
        <v>915</v>
      </c>
      <c r="E4955" s="147" t="s">
        <v>582</v>
      </c>
      <c r="F4955" s="147" t="s">
        <v>21</v>
      </c>
      <c r="G4955" s="147" t="s">
        <v>15719</v>
      </c>
      <c r="H4955" s="246">
        <v>2958465</v>
      </c>
      <c r="I4955" s="246">
        <v>1</v>
      </c>
      <c r="J4955" s="147" t="s">
        <v>1406</v>
      </c>
    </row>
    <row r="4956" spans="2:10" x14ac:dyDescent="0.2">
      <c r="B4956" s="148" t="s">
        <v>13248</v>
      </c>
      <c r="C4956" s="149" t="s">
        <v>6430</v>
      </c>
      <c r="D4956" s="147" t="s">
        <v>915</v>
      </c>
      <c r="E4956" s="147" t="s">
        <v>582</v>
      </c>
      <c r="F4956" s="147" t="s">
        <v>21</v>
      </c>
      <c r="G4956" s="147" t="s">
        <v>15719</v>
      </c>
      <c r="H4956" s="246">
        <v>2958465</v>
      </c>
      <c r="I4956" s="246">
        <v>1</v>
      </c>
      <c r="J4956" s="147" t="s">
        <v>1406</v>
      </c>
    </row>
    <row r="4957" spans="2:10" x14ac:dyDescent="0.2">
      <c r="B4957" s="148" t="s">
        <v>13248</v>
      </c>
      <c r="C4957" s="149" t="s">
        <v>6417</v>
      </c>
      <c r="D4957" s="147" t="s">
        <v>915</v>
      </c>
      <c r="E4957" s="147" t="s">
        <v>582</v>
      </c>
      <c r="F4957" s="147" t="s">
        <v>21</v>
      </c>
      <c r="G4957" s="147" t="s">
        <v>15719</v>
      </c>
      <c r="H4957" s="246">
        <v>2958465</v>
      </c>
      <c r="I4957" s="246">
        <v>1</v>
      </c>
      <c r="J4957" s="147" t="s">
        <v>1406</v>
      </c>
    </row>
    <row r="4958" spans="2:10" x14ac:dyDescent="0.2">
      <c r="B4958" s="148" t="s">
        <v>13248</v>
      </c>
      <c r="C4958" s="149" t="s">
        <v>6429</v>
      </c>
      <c r="D4958" s="147" t="s">
        <v>915</v>
      </c>
      <c r="E4958" s="147" t="s">
        <v>582</v>
      </c>
      <c r="F4958" s="147" t="s">
        <v>21</v>
      </c>
      <c r="G4958" s="147" t="s">
        <v>15719</v>
      </c>
      <c r="H4958" s="246">
        <v>2958465</v>
      </c>
      <c r="I4958" s="246">
        <v>1</v>
      </c>
      <c r="J4958" s="147" t="s">
        <v>1406</v>
      </c>
    </row>
    <row r="4959" spans="2:10" x14ac:dyDescent="0.2">
      <c r="B4959" s="148" t="s">
        <v>13248</v>
      </c>
      <c r="C4959" s="149" t="s">
        <v>6428</v>
      </c>
      <c r="D4959" s="147" t="s">
        <v>915</v>
      </c>
      <c r="E4959" s="147" t="s">
        <v>582</v>
      </c>
      <c r="F4959" s="147" t="s">
        <v>21</v>
      </c>
      <c r="G4959" s="147" t="s">
        <v>15719</v>
      </c>
      <c r="H4959" s="246">
        <v>2958465</v>
      </c>
      <c r="I4959" s="246">
        <v>1</v>
      </c>
      <c r="J4959" s="147" t="s">
        <v>1406</v>
      </c>
    </row>
    <row r="4960" spans="2:10" x14ac:dyDescent="0.2">
      <c r="B4960" s="148" t="s">
        <v>13248</v>
      </c>
      <c r="C4960" s="149" t="s">
        <v>6414</v>
      </c>
      <c r="D4960" s="147" t="s">
        <v>915</v>
      </c>
      <c r="E4960" s="147" t="s">
        <v>582</v>
      </c>
      <c r="F4960" s="147" t="s">
        <v>21</v>
      </c>
      <c r="G4960" s="147" t="s">
        <v>15719</v>
      </c>
      <c r="H4960" s="246">
        <v>2958465</v>
      </c>
      <c r="I4960" s="246">
        <v>1</v>
      </c>
      <c r="J4960" s="147" t="s">
        <v>1406</v>
      </c>
    </row>
    <row r="4961" spans="2:10" x14ac:dyDescent="0.2">
      <c r="B4961" s="148" t="s">
        <v>13248</v>
      </c>
      <c r="C4961" s="149" t="s">
        <v>6413</v>
      </c>
      <c r="D4961" s="147" t="s">
        <v>915</v>
      </c>
      <c r="E4961" s="147" t="s">
        <v>582</v>
      </c>
      <c r="F4961" s="147" t="s">
        <v>21</v>
      </c>
      <c r="G4961" s="147" t="s">
        <v>15719</v>
      </c>
      <c r="H4961" s="246">
        <v>2958465</v>
      </c>
      <c r="I4961" s="246">
        <v>1</v>
      </c>
      <c r="J4961" s="147" t="s">
        <v>1406</v>
      </c>
    </row>
    <row r="4962" spans="2:10" x14ac:dyDescent="0.2">
      <c r="B4962" s="148" t="s">
        <v>13248</v>
      </c>
      <c r="C4962" s="149" t="s">
        <v>6416</v>
      </c>
      <c r="D4962" s="147" t="s">
        <v>915</v>
      </c>
      <c r="E4962" s="147" t="s">
        <v>582</v>
      </c>
      <c r="F4962" s="147" t="s">
        <v>21</v>
      </c>
      <c r="G4962" s="147" t="s">
        <v>15719</v>
      </c>
      <c r="H4962" s="246">
        <v>2958465</v>
      </c>
      <c r="I4962" s="246">
        <v>1</v>
      </c>
      <c r="J4962" s="147" t="s">
        <v>1406</v>
      </c>
    </row>
    <row r="4963" spans="2:10" x14ac:dyDescent="0.2">
      <c r="B4963" s="148" t="s">
        <v>13248</v>
      </c>
      <c r="C4963" s="149" t="s">
        <v>6415</v>
      </c>
      <c r="D4963" s="147" t="s">
        <v>915</v>
      </c>
      <c r="E4963" s="147" t="s">
        <v>582</v>
      </c>
      <c r="F4963" s="147" t="s">
        <v>21</v>
      </c>
      <c r="G4963" s="147" t="s">
        <v>15719</v>
      </c>
      <c r="H4963" s="246">
        <v>2958465</v>
      </c>
      <c r="I4963" s="246">
        <v>1</v>
      </c>
      <c r="J4963" s="147" t="s">
        <v>1406</v>
      </c>
    </row>
    <row r="4964" spans="2:10" x14ac:dyDescent="0.2">
      <c r="B4964" s="148" t="s">
        <v>13248</v>
      </c>
      <c r="C4964" s="149" t="s">
        <v>6454</v>
      </c>
      <c r="D4964" s="147" t="s">
        <v>915</v>
      </c>
      <c r="E4964" s="147" t="s">
        <v>583</v>
      </c>
      <c r="F4964" s="147" t="s">
        <v>21</v>
      </c>
      <c r="G4964" s="147" t="s">
        <v>15720</v>
      </c>
      <c r="H4964" s="246">
        <v>2958465</v>
      </c>
      <c r="I4964" s="246">
        <v>1</v>
      </c>
      <c r="J4964" s="147" t="s">
        <v>1406</v>
      </c>
    </row>
    <row r="4965" spans="2:10" x14ac:dyDescent="0.2">
      <c r="B4965" s="148" t="s">
        <v>13248</v>
      </c>
      <c r="C4965" s="149" t="s">
        <v>6455</v>
      </c>
      <c r="D4965" s="147" t="s">
        <v>915</v>
      </c>
      <c r="E4965" s="147" t="s">
        <v>583</v>
      </c>
      <c r="F4965" s="147" t="s">
        <v>21</v>
      </c>
      <c r="G4965" s="147" t="s">
        <v>15720</v>
      </c>
      <c r="H4965" s="246">
        <v>2958465</v>
      </c>
      <c r="I4965" s="246">
        <v>1</v>
      </c>
      <c r="J4965" s="147" t="s">
        <v>1406</v>
      </c>
    </row>
    <row r="4966" spans="2:10" x14ac:dyDescent="0.2">
      <c r="B4966" s="148" t="s">
        <v>13248</v>
      </c>
      <c r="C4966" s="149" t="s">
        <v>6456</v>
      </c>
      <c r="D4966" s="147" t="s">
        <v>915</v>
      </c>
      <c r="E4966" s="147" t="s">
        <v>583</v>
      </c>
      <c r="F4966" s="147" t="s">
        <v>21</v>
      </c>
      <c r="G4966" s="147" t="s">
        <v>15720</v>
      </c>
      <c r="H4966" s="246">
        <v>2958465</v>
      </c>
      <c r="I4966" s="246">
        <v>1</v>
      </c>
      <c r="J4966" s="147" t="s">
        <v>1406</v>
      </c>
    </row>
    <row r="4967" spans="2:10" x14ac:dyDescent="0.2">
      <c r="B4967" s="148" t="s">
        <v>13248</v>
      </c>
      <c r="C4967" s="149" t="s">
        <v>6457</v>
      </c>
      <c r="D4967" s="147" t="s">
        <v>915</v>
      </c>
      <c r="E4967" s="147" t="s">
        <v>583</v>
      </c>
      <c r="F4967" s="147" t="s">
        <v>21</v>
      </c>
      <c r="G4967" s="147" t="s">
        <v>15720</v>
      </c>
      <c r="H4967" s="246">
        <v>2958465</v>
      </c>
      <c r="I4967" s="246">
        <v>1</v>
      </c>
      <c r="J4967" s="147" t="s">
        <v>1406</v>
      </c>
    </row>
    <row r="4968" spans="2:10" x14ac:dyDescent="0.2">
      <c r="B4968" s="148" t="s">
        <v>13248</v>
      </c>
      <c r="C4968" s="149" t="s">
        <v>6458</v>
      </c>
      <c r="D4968" s="147" t="s">
        <v>915</v>
      </c>
      <c r="E4968" s="147" t="s">
        <v>583</v>
      </c>
      <c r="F4968" s="147" t="s">
        <v>21</v>
      </c>
      <c r="G4968" s="147" t="s">
        <v>15720</v>
      </c>
      <c r="H4968" s="246">
        <v>2958465</v>
      </c>
      <c r="I4968" s="246">
        <v>1</v>
      </c>
      <c r="J4968" s="147" t="s">
        <v>1406</v>
      </c>
    </row>
    <row r="4969" spans="2:10" x14ac:dyDescent="0.2">
      <c r="B4969" s="148" t="s">
        <v>13248</v>
      </c>
      <c r="C4969" s="149" t="s">
        <v>6459</v>
      </c>
      <c r="D4969" s="147" t="s">
        <v>915</v>
      </c>
      <c r="E4969" s="147" t="s">
        <v>583</v>
      </c>
      <c r="F4969" s="147" t="s">
        <v>21</v>
      </c>
      <c r="G4969" s="147" t="s">
        <v>15720</v>
      </c>
      <c r="H4969" s="246">
        <v>2958465</v>
      </c>
      <c r="I4969" s="246">
        <v>1</v>
      </c>
      <c r="J4969" s="147" t="s">
        <v>1406</v>
      </c>
    </row>
    <row r="4970" spans="2:10" x14ac:dyDescent="0.2">
      <c r="B4970" s="148" t="s">
        <v>13248</v>
      </c>
      <c r="C4970" s="149" t="s">
        <v>6460</v>
      </c>
      <c r="D4970" s="147" t="s">
        <v>915</v>
      </c>
      <c r="E4970" s="147" t="s">
        <v>583</v>
      </c>
      <c r="F4970" s="147" t="s">
        <v>21</v>
      </c>
      <c r="G4970" s="147" t="s">
        <v>15720</v>
      </c>
      <c r="H4970" s="246">
        <v>2958465</v>
      </c>
      <c r="I4970" s="246">
        <v>1</v>
      </c>
      <c r="J4970" s="147" t="s">
        <v>1406</v>
      </c>
    </row>
    <row r="4971" spans="2:10" x14ac:dyDescent="0.2">
      <c r="B4971" s="148" t="s">
        <v>13248</v>
      </c>
      <c r="C4971" s="149" t="s">
        <v>6461</v>
      </c>
      <c r="D4971" s="147" t="s">
        <v>915</v>
      </c>
      <c r="E4971" s="147" t="s">
        <v>583</v>
      </c>
      <c r="F4971" s="147" t="s">
        <v>21</v>
      </c>
      <c r="G4971" s="147" t="s">
        <v>15720</v>
      </c>
      <c r="H4971" s="246">
        <v>2958465</v>
      </c>
      <c r="I4971" s="246">
        <v>1</v>
      </c>
      <c r="J4971" s="147" t="s">
        <v>1406</v>
      </c>
    </row>
    <row r="4972" spans="2:10" x14ac:dyDescent="0.2">
      <c r="B4972" s="148" t="s">
        <v>13248</v>
      </c>
      <c r="C4972" s="149" t="s">
        <v>6462</v>
      </c>
      <c r="D4972" s="147" t="s">
        <v>915</v>
      </c>
      <c r="E4972" s="147" t="s">
        <v>583</v>
      </c>
      <c r="F4972" s="147" t="s">
        <v>21</v>
      </c>
      <c r="G4972" s="147" t="s">
        <v>15720</v>
      </c>
      <c r="H4972" s="246">
        <v>2958465</v>
      </c>
      <c r="I4972" s="246">
        <v>1</v>
      </c>
      <c r="J4972" s="147" t="s">
        <v>1406</v>
      </c>
    </row>
    <row r="4973" spans="2:10" x14ac:dyDescent="0.2">
      <c r="B4973" s="148" t="s">
        <v>13248</v>
      </c>
      <c r="C4973" s="149" t="s">
        <v>6463</v>
      </c>
      <c r="D4973" s="147" t="s">
        <v>915</v>
      </c>
      <c r="E4973" s="147" t="s">
        <v>583</v>
      </c>
      <c r="F4973" s="147" t="s">
        <v>21</v>
      </c>
      <c r="G4973" s="147" t="s">
        <v>15720</v>
      </c>
      <c r="H4973" s="246">
        <v>2958465</v>
      </c>
      <c r="I4973" s="246">
        <v>1</v>
      </c>
      <c r="J4973" s="147" t="s">
        <v>1406</v>
      </c>
    </row>
    <row r="4974" spans="2:10" x14ac:dyDescent="0.2">
      <c r="B4974" s="148" t="s">
        <v>13248</v>
      </c>
      <c r="C4974" s="149" t="s">
        <v>6466</v>
      </c>
      <c r="D4974" s="147" t="s">
        <v>915</v>
      </c>
      <c r="E4974" s="147" t="s">
        <v>583</v>
      </c>
      <c r="F4974" s="147" t="s">
        <v>21</v>
      </c>
      <c r="G4974" s="147" t="s">
        <v>15720</v>
      </c>
      <c r="H4974" s="246">
        <v>2958465</v>
      </c>
      <c r="I4974" s="246">
        <v>1</v>
      </c>
      <c r="J4974" s="147" t="s">
        <v>1406</v>
      </c>
    </row>
    <row r="4975" spans="2:10" x14ac:dyDescent="0.2">
      <c r="B4975" s="148" t="s">
        <v>13248</v>
      </c>
      <c r="C4975" s="149" t="s">
        <v>6453</v>
      </c>
      <c r="D4975" s="147" t="s">
        <v>915</v>
      </c>
      <c r="E4975" s="147" t="s">
        <v>583</v>
      </c>
      <c r="F4975" s="147" t="s">
        <v>21</v>
      </c>
      <c r="G4975" s="147" t="s">
        <v>15720</v>
      </c>
      <c r="H4975" s="246">
        <v>2958465</v>
      </c>
      <c r="I4975" s="246">
        <v>1</v>
      </c>
      <c r="J4975" s="147" t="s">
        <v>1406</v>
      </c>
    </row>
    <row r="4976" spans="2:10" x14ac:dyDescent="0.2">
      <c r="B4976" s="148" t="s">
        <v>13248</v>
      </c>
      <c r="C4976" s="149" t="s">
        <v>6465</v>
      </c>
      <c r="D4976" s="147" t="s">
        <v>915</v>
      </c>
      <c r="E4976" s="147" t="s">
        <v>583</v>
      </c>
      <c r="F4976" s="147" t="s">
        <v>21</v>
      </c>
      <c r="G4976" s="147" t="s">
        <v>15720</v>
      </c>
      <c r="H4976" s="246">
        <v>2958465</v>
      </c>
      <c r="I4976" s="246">
        <v>1</v>
      </c>
      <c r="J4976" s="147" t="s">
        <v>1406</v>
      </c>
    </row>
    <row r="4977" spans="2:10" x14ac:dyDescent="0.2">
      <c r="B4977" s="148" t="s">
        <v>13248</v>
      </c>
      <c r="C4977" s="149" t="s">
        <v>6464</v>
      </c>
      <c r="D4977" s="147" t="s">
        <v>915</v>
      </c>
      <c r="E4977" s="147" t="s">
        <v>583</v>
      </c>
      <c r="F4977" s="147" t="s">
        <v>21</v>
      </c>
      <c r="G4977" s="147" t="s">
        <v>15720</v>
      </c>
      <c r="H4977" s="246">
        <v>2958465</v>
      </c>
      <c r="I4977" s="246">
        <v>1</v>
      </c>
      <c r="J4977" s="147" t="s">
        <v>1406</v>
      </c>
    </row>
    <row r="4978" spans="2:10" x14ac:dyDescent="0.2">
      <c r="B4978" s="148" t="s">
        <v>13248</v>
      </c>
      <c r="C4978" s="149" t="s">
        <v>6450</v>
      </c>
      <c r="D4978" s="147" t="s">
        <v>915</v>
      </c>
      <c r="E4978" s="147" t="s">
        <v>583</v>
      </c>
      <c r="F4978" s="147" t="s">
        <v>21</v>
      </c>
      <c r="G4978" s="147" t="s">
        <v>15720</v>
      </c>
      <c r="H4978" s="246">
        <v>2958465</v>
      </c>
      <c r="I4978" s="246">
        <v>1</v>
      </c>
      <c r="J4978" s="147" t="s">
        <v>1406</v>
      </c>
    </row>
    <row r="4979" spans="2:10" x14ac:dyDescent="0.2">
      <c r="B4979" s="148" t="s">
        <v>13248</v>
      </c>
      <c r="C4979" s="149" t="s">
        <v>6449</v>
      </c>
      <c r="D4979" s="147" t="s">
        <v>915</v>
      </c>
      <c r="E4979" s="147" t="s">
        <v>583</v>
      </c>
      <c r="F4979" s="147" t="s">
        <v>21</v>
      </c>
      <c r="G4979" s="147" t="s">
        <v>15720</v>
      </c>
      <c r="H4979" s="246">
        <v>2958465</v>
      </c>
      <c r="I4979" s="246">
        <v>1</v>
      </c>
      <c r="J4979" s="147" t="s">
        <v>1406</v>
      </c>
    </row>
    <row r="4980" spans="2:10" x14ac:dyDescent="0.2">
      <c r="B4980" s="148" t="s">
        <v>13248</v>
      </c>
      <c r="C4980" s="149" t="s">
        <v>6452</v>
      </c>
      <c r="D4980" s="147" t="s">
        <v>915</v>
      </c>
      <c r="E4980" s="147" t="s">
        <v>583</v>
      </c>
      <c r="F4980" s="147" t="s">
        <v>21</v>
      </c>
      <c r="G4980" s="147" t="s">
        <v>15720</v>
      </c>
      <c r="H4980" s="246">
        <v>2958465</v>
      </c>
      <c r="I4980" s="246">
        <v>1</v>
      </c>
      <c r="J4980" s="147" t="s">
        <v>1406</v>
      </c>
    </row>
    <row r="4981" spans="2:10" x14ac:dyDescent="0.2">
      <c r="B4981" s="148" t="s">
        <v>13248</v>
      </c>
      <c r="C4981" s="149" t="s">
        <v>6451</v>
      </c>
      <c r="D4981" s="147" t="s">
        <v>915</v>
      </c>
      <c r="E4981" s="147" t="s">
        <v>583</v>
      </c>
      <c r="F4981" s="147" t="s">
        <v>21</v>
      </c>
      <c r="G4981" s="147" t="s">
        <v>15720</v>
      </c>
      <c r="H4981" s="246">
        <v>2958465</v>
      </c>
      <c r="I4981" s="246">
        <v>1</v>
      </c>
      <c r="J4981" s="147" t="s">
        <v>1406</v>
      </c>
    </row>
    <row r="4982" spans="2:10" x14ac:dyDescent="0.2">
      <c r="B4982" s="148" t="s">
        <v>13248</v>
      </c>
      <c r="C4982" s="149" t="s">
        <v>6472</v>
      </c>
      <c r="D4982" s="147" t="s">
        <v>915</v>
      </c>
      <c r="E4982" s="147" t="s">
        <v>584</v>
      </c>
      <c r="F4982" s="147" t="s">
        <v>21</v>
      </c>
      <c r="G4982" s="147" t="s">
        <v>15721</v>
      </c>
      <c r="H4982" s="246">
        <v>2958465</v>
      </c>
      <c r="I4982" s="246">
        <v>1</v>
      </c>
      <c r="J4982" s="147" t="s">
        <v>1406</v>
      </c>
    </row>
    <row r="4983" spans="2:10" x14ac:dyDescent="0.2">
      <c r="B4983" s="148" t="s">
        <v>13248</v>
      </c>
      <c r="C4983" s="149" t="s">
        <v>6473</v>
      </c>
      <c r="D4983" s="147" t="s">
        <v>915</v>
      </c>
      <c r="E4983" s="147" t="s">
        <v>584</v>
      </c>
      <c r="F4983" s="147" t="s">
        <v>21</v>
      </c>
      <c r="G4983" s="147" t="s">
        <v>15721</v>
      </c>
      <c r="H4983" s="246">
        <v>2958465</v>
      </c>
      <c r="I4983" s="246">
        <v>1</v>
      </c>
      <c r="J4983" s="147" t="s">
        <v>1406</v>
      </c>
    </row>
    <row r="4984" spans="2:10" x14ac:dyDescent="0.2">
      <c r="B4984" s="148" t="s">
        <v>13248</v>
      </c>
      <c r="C4984" s="149" t="s">
        <v>6474</v>
      </c>
      <c r="D4984" s="147" t="s">
        <v>915</v>
      </c>
      <c r="E4984" s="147" t="s">
        <v>584</v>
      </c>
      <c r="F4984" s="147" t="s">
        <v>21</v>
      </c>
      <c r="G4984" s="147" t="s">
        <v>15721</v>
      </c>
      <c r="H4984" s="246">
        <v>2958465</v>
      </c>
      <c r="I4984" s="246">
        <v>1</v>
      </c>
      <c r="J4984" s="147" t="s">
        <v>1406</v>
      </c>
    </row>
    <row r="4985" spans="2:10" x14ac:dyDescent="0.2">
      <c r="B4985" s="148" t="s">
        <v>13248</v>
      </c>
      <c r="C4985" s="149" t="s">
        <v>6475</v>
      </c>
      <c r="D4985" s="147" t="s">
        <v>915</v>
      </c>
      <c r="E4985" s="147" t="s">
        <v>584</v>
      </c>
      <c r="F4985" s="147" t="s">
        <v>21</v>
      </c>
      <c r="G4985" s="147" t="s">
        <v>15721</v>
      </c>
      <c r="H4985" s="246">
        <v>2958465</v>
      </c>
      <c r="I4985" s="246">
        <v>1</v>
      </c>
      <c r="J4985" s="147" t="s">
        <v>1406</v>
      </c>
    </row>
    <row r="4986" spans="2:10" x14ac:dyDescent="0.2">
      <c r="B4986" s="148" t="s">
        <v>13248</v>
      </c>
      <c r="C4986" s="149" t="s">
        <v>6476</v>
      </c>
      <c r="D4986" s="147" t="s">
        <v>915</v>
      </c>
      <c r="E4986" s="147" t="s">
        <v>584</v>
      </c>
      <c r="F4986" s="147" t="s">
        <v>21</v>
      </c>
      <c r="G4986" s="147" t="s">
        <v>15721</v>
      </c>
      <c r="H4986" s="246">
        <v>2958465</v>
      </c>
      <c r="I4986" s="246">
        <v>1</v>
      </c>
      <c r="J4986" s="147" t="s">
        <v>1406</v>
      </c>
    </row>
    <row r="4987" spans="2:10" x14ac:dyDescent="0.2">
      <c r="B4987" s="148" t="s">
        <v>13248</v>
      </c>
      <c r="C4987" s="149" t="s">
        <v>6477</v>
      </c>
      <c r="D4987" s="147" t="s">
        <v>915</v>
      </c>
      <c r="E4987" s="147" t="s">
        <v>584</v>
      </c>
      <c r="F4987" s="147" t="s">
        <v>21</v>
      </c>
      <c r="G4987" s="147" t="s">
        <v>15721</v>
      </c>
      <c r="H4987" s="246">
        <v>2958465</v>
      </c>
      <c r="I4987" s="246">
        <v>1</v>
      </c>
      <c r="J4987" s="147" t="s">
        <v>1406</v>
      </c>
    </row>
    <row r="4988" spans="2:10" x14ac:dyDescent="0.2">
      <c r="B4988" s="148" t="s">
        <v>13248</v>
      </c>
      <c r="C4988" s="149" t="s">
        <v>6478</v>
      </c>
      <c r="D4988" s="147" t="s">
        <v>915</v>
      </c>
      <c r="E4988" s="147" t="s">
        <v>584</v>
      </c>
      <c r="F4988" s="147" t="s">
        <v>21</v>
      </c>
      <c r="G4988" s="147" t="s">
        <v>15721</v>
      </c>
      <c r="H4988" s="246">
        <v>2958465</v>
      </c>
      <c r="I4988" s="246">
        <v>1</v>
      </c>
      <c r="J4988" s="147" t="s">
        <v>1406</v>
      </c>
    </row>
    <row r="4989" spans="2:10" x14ac:dyDescent="0.2">
      <c r="B4989" s="148" t="s">
        <v>13248</v>
      </c>
      <c r="C4989" s="149" t="s">
        <v>6479</v>
      </c>
      <c r="D4989" s="147" t="s">
        <v>915</v>
      </c>
      <c r="E4989" s="147" t="s">
        <v>584</v>
      </c>
      <c r="F4989" s="147" t="s">
        <v>21</v>
      </c>
      <c r="G4989" s="147" t="s">
        <v>15721</v>
      </c>
      <c r="H4989" s="246">
        <v>2958465</v>
      </c>
      <c r="I4989" s="246">
        <v>1</v>
      </c>
      <c r="J4989" s="147" t="s">
        <v>1406</v>
      </c>
    </row>
    <row r="4990" spans="2:10" x14ac:dyDescent="0.2">
      <c r="B4990" s="148" t="s">
        <v>13248</v>
      </c>
      <c r="C4990" s="149" t="s">
        <v>6480</v>
      </c>
      <c r="D4990" s="147" t="s">
        <v>915</v>
      </c>
      <c r="E4990" s="147" t="s">
        <v>584</v>
      </c>
      <c r="F4990" s="147" t="s">
        <v>21</v>
      </c>
      <c r="G4990" s="147" t="s">
        <v>15721</v>
      </c>
      <c r="H4990" s="246">
        <v>2958465</v>
      </c>
      <c r="I4990" s="246">
        <v>1</v>
      </c>
      <c r="J4990" s="147" t="s">
        <v>1406</v>
      </c>
    </row>
    <row r="4991" spans="2:10" x14ac:dyDescent="0.2">
      <c r="B4991" s="148" t="s">
        <v>13248</v>
      </c>
      <c r="C4991" s="149" t="s">
        <v>6481</v>
      </c>
      <c r="D4991" s="147" t="s">
        <v>915</v>
      </c>
      <c r="E4991" s="147" t="s">
        <v>584</v>
      </c>
      <c r="F4991" s="147" t="s">
        <v>21</v>
      </c>
      <c r="G4991" s="147" t="s">
        <v>15721</v>
      </c>
      <c r="H4991" s="246">
        <v>2958465</v>
      </c>
      <c r="I4991" s="246">
        <v>1</v>
      </c>
      <c r="J4991" s="147" t="s">
        <v>1406</v>
      </c>
    </row>
    <row r="4992" spans="2:10" x14ac:dyDescent="0.2">
      <c r="B4992" s="148" t="s">
        <v>13248</v>
      </c>
      <c r="C4992" s="149" t="s">
        <v>6484</v>
      </c>
      <c r="D4992" s="147" t="s">
        <v>915</v>
      </c>
      <c r="E4992" s="147" t="s">
        <v>584</v>
      </c>
      <c r="F4992" s="147" t="s">
        <v>21</v>
      </c>
      <c r="G4992" s="147" t="s">
        <v>15721</v>
      </c>
      <c r="H4992" s="246">
        <v>2958465</v>
      </c>
      <c r="I4992" s="246">
        <v>1</v>
      </c>
      <c r="J4992" s="147" t="s">
        <v>1406</v>
      </c>
    </row>
    <row r="4993" spans="2:10" x14ac:dyDescent="0.2">
      <c r="B4993" s="148" t="s">
        <v>13248</v>
      </c>
      <c r="C4993" s="149" t="s">
        <v>6471</v>
      </c>
      <c r="D4993" s="147" t="s">
        <v>915</v>
      </c>
      <c r="E4993" s="147" t="s">
        <v>584</v>
      </c>
      <c r="F4993" s="147" t="s">
        <v>21</v>
      </c>
      <c r="G4993" s="147" t="s">
        <v>15721</v>
      </c>
      <c r="H4993" s="246">
        <v>2958465</v>
      </c>
      <c r="I4993" s="246">
        <v>1</v>
      </c>
      <c r="J4993" s="147" t="s">
        <v>1406</v>
      </c>
    </row>
    <row r="4994" spans="2:10" x14ac:dyDescent="0.2">
      <c r="B4994" s="148" t="s">
        <v>13248</v>
      </c>
      <c r="C4994" s="149" t="s">
        <v>6483</v>
      </c>
      <c r="D4994" s="147" t="s">
        <v>915</v>
      </c>
      <c r="E4994" s="147" t="s">
        <v>584</v>
      </c>
      <c r="F4994" s="147" t="s">
        <v>21</v>
      </c>
      <c r="G4994" s="147" t="s">
        <v>15721</v>
      </c>
      <c r="H4994" s="246">
        <v>2958465</v>
      </c>
      <c r="I4994" s="246">
        <v>1</v>
      </c>
      <c r="J4994" s="147" t="s">
        <v>1406</v>
      </c>
    </row>
    <row r="4995" spans="2:10" x14ac:dyDescent="0.2">
      <c r="B4995" s="148" t="s">
        <v>13248</v>
      </c>
      <c r="C4995" s="149" t="s">
        <v>6482</v>
      </c>
      <c r="D4995" s="147" t="s">
        <v>915</v>
      </c>
      <c r="E4995" s="147" t="s">
        <v>584</v>
      </c>
      <c r="F4995" s="147" t="s">
        <v>21</v>
      </c>
      <c r="G4995" s="147" t="s">
        <v>15721</v>
      </c>
      <c r="H4995" s="246">
        <v>2958465</v>
      </c>
      <c r="I4995" s="246">
        <v>1</v>
      </c>
      <c r="J4995" s="147" t="s">
        <v>1406</v>
      </c>
    </row>
    <row r="4996" spans="2:10" x14ac:dyDescent="0.2">
      <c r="B4996" s="148" t="s">
        <v>13248</v>
      </c>
      <c r="C4996" s="149" t="s">
        <v>6468</v>
      </c>
      <c r="D4996" s="147" t="s">
        <v>915</v>
      </c>
      <c r="E4996" s="147" t="s">
        <v>584</v>
      </c>
      <c r="F4996" s="147" t="s">
        <v>21</v>
      </c>
      <c r="G4996" s="147" t="s">
        <v>15721</v>
      </c>
      <c r="H4996" s="246">
        <v>2958465</v>
      </c>
      <c r="I4996" s="246">
        <v>1</v>
      </c>
      <c r="J4996" s="147" t="s">
        <v>1406</v>
      </c>
    </row>
    <row r="4997" spans="2:10" x14ac:dyDescent="0.2">
      <c r="B4997" s="148" t="s">
        <v>13248</v>
      </c>
      <c r="C4997" s="149" t="s">
        <v>6467</v>
      </c>
      <c r="D4997" s="147" t="s">
        <v>915</v>
      </c>
      <c r="E4997" s="147" t="s">
        <v>584</v>
      </c>
      <c r="F4997" s="147" t="s">
        <v>21</v>
      </c>
      <c r="G4997" s="147" t="s">
        <v>15721</v>
      </c>
      <c r="H4997" s="246">
        <v>2958465</v>
      </c>
      <c r="I4997" s="246">
        <v>1</v>
      </c>
      <c r="J4997" s="147" t="s">
        <v>1406</v>
      </c>
    </row>
    <row r="4998" spans="2:10" x14ac:dyDescent="0.2">
      <c r="B4998" s="148" t="s">
        <v>13248</v>
      </c>
      <c r="C4998" s="149" t="s">
        <v>6470</v>
      </c>
      <c r="D4998" s="147" t="s">
        <v>915</v>
      </c>
      <c r="E4998" s="147" t="s">
        <v>584</v>
      </c>
      <c r="F4998" s="147" t="s">
        <v>21</v>
      </c>
      <c r="G4998" s="147" t="s">
        <v>15721</v>
      </c>
      <c r="H4998" s="246">
        <v>2958465</v>
      </c>
      <c r="I4998" s="246">
        <v>1</v>
      </c>
      <c r="J4998" s="147" t="s">
        <v>1406</v>
      </c>
    </row>
    <row r="4999" spans="2:10" x14ac:dyDescent="0.2">
      <c r="B4999" s="148" t="s">
        <v>13248</v>
      </c>
      <c r="C4999" s="149" t="s">
        <v>6469</v>
      </c>
      <c r="D4999" s="147" t="s">
        <v>915</v>
      </c>
      <c r="E4999" s="147" t="s">
        <v>584</v>
      </c>
      <c r="F4999" s="147" t="s">
        <v>21</v>
      </c>
      <c r="G4999" s="147" t="s">
        <v>15721</v>
      </c>
      <c r="H4999" s="246">
        <v>2958465</v>
      </c>
      <c r="I4999" s="246">
        <v>1</v>
      </c>
      <c r="J4999" s="147" t="s">
        <v>1406</v>
      </c>
    </row>
    <row r="5000" spans="2:10" x14ac:dyDescent="0.2">
      <c r="B5000" s="148" t="s">
        <v>13248</v>
      </c>
      <c r="C5000" s="149" t="s">
        <v>6490</v>
      </c>
      <c r="D5000" s="147" t="s">
        <v>915</v>
      </c>
      <c r="E5000" s="147" t="s">
        <v>585</v>
      </c>
      <c r="F5000" s="147" t="s">
        <v>21</v>
      </c>
      <c r="G5000" s="147" t="s">
        <v>15722</v>
      </c>
      <c r="H5000" s="246">
        <v>2958465</v>
      </c>
      <c r="I5000" s="246">
        <v>1</v>
      </c>
      <c r="J5000" s="147" t="s">
        <v>1406</v>
      </c>
    </row>
    <row r="5001" spans="2:10" x14ac:dyDescent="0.2">
      <c r="B5001" s="148" t="s">
        <v>13248</v>
      </c>
      <c r="C5001" s="149" t="s">
        <v>6491</v>
      </c>
      <c r="D5001" s="147" t="s">
        <v>915</v>
      </c>
      <c r="E5001" s="147" t="s">
        <v>585</v>
      </c>
      <c r="F5001" s="147" t="s">
        <v>21</v>
      </c>
      <c r="G5001" s="147" t="s">
        <v>15722</v>
      </c>
      <c r="H5001" s="246">
        <v>2958465</v>
      </c>
      <c r="I5001" s="246">
        <v>1</v>
      </c>
      <c r="J5001" s="147" t="s">
        <v>1406</v>
      </c>
    </row>
    <row r="5002" spans="2:10" x14ac:dyDescent="0.2">
      <c r="B5002" s="148" t="s">
        <v>13248</v>
      </c>
      <c r="C5002" s="149" t="s">
        <v>6492</v>
      </c>
      <c r="D5002" s="147" t="s">
        <v>915</v>
      </c>
      <c r="E5002" s="147" t="s">
        <v>585</v>
      </c>
      <c r="F5002" s="147" t="s">
        <v>21</v>
      </c>
      <c r="G5002" s="147" t="s">
        <v>15722</v>
      </c>
      <c r="H5002" s="246">
        <v>2958465</v>
      </c>
      <c r="I5002" s="246">
        <v>1</v>
      </c>
      <c r="J5002" s="147" t="s">
        <v>1406</v>
      </c>
    </row>
    <row r="5003" spans="2:10" x14ac:dyDescent="0.2">
      <c r="B5003" s="148" t="s">
        <v>13248</v>
      </c>
      <c r="C5003" s="149" t="s">
        <v>6493</v>
      </c>
      <c r="D5003" s="147" t="s">
        <v>915</v>
      </c>
      <c r="E5003" s="147" t="s">
        <v>585</v>
      </c>
      <c r="F5003" s="147" t="s">
        <v>21</v>
      </c>
      <c r="G5003" s="147" t="s">
        <v>15722</v>
      </c>
      <c r="H5003" s="246">
        <v>2958465</v>
      </c>
      <c r="I5003" s="246">
        <v>1</v>
      </c>
      <c r="J5003" s="147" t="s">
        <v>1406</v>
      </c>
    </row>
    <row r="5004" spans="2:10" x14ac:dyDescent="0.2">
      <c r="B5004" s="148" t="s">
        <v>13248</v>
      </c>
      <c r="C5004" s="149" t="s">
        <v>6494</v>
      </c>
      <c r="D5004" s="147" t="s">
        <v>915</v>
      </c>
      <c r="E5004" s="147" t="s">
        <v>585</v>
      </c>
      <c r="F5004" s="147" t="s">
        <v>21</v>
      </c>
      <c r="G5004" s="147" t="s">
        <v>15722</v>
      </c>
      <c r="H5004" s="246">
        <v>2958465</v>
      </c>
      <c r="I5004" s="246">
        <v>1</v>
      </c>
      <c r="J5004" s="147" t="s">
        <v>1406</v>
      </c>
    </row>
    <row r="5005" spans="2:10" x14ac:dyDescent="0.2">
      <c r="B5005" s="148" t="s">
        <v>13248</v>
      </c>
      <c r="C5005" s="149" t="s">
        <v>6495</v>
      </c>
      <c r="D5005" s="147" t="s">
        <v>915</v>
      </c>
      <c r="E5005" s="147" t="s">
        <v>585</v>
      </c>
      <c r="F5005" s="147" t="s">
        <v>21</v>
      </c>
      <c r="G5005" s="147" t="s">
        <v>15722</v>
      </c>
      <c r="H5005" s="246">
        <v>2958465</v>
      </c>
      <c r="I5005" s="246">
        <v>1</v>
      </c>
      <c r="J5005" s="147" t="s">
        <v>1406</v>
      </c>
    </row>
    <row r="5006" spans="2:10" x14ac:dyDescent="0.2">
      <c r="B5006" s="148" t="s">
        <v>13248</v>
      </c>
      <c r="C5006" s="149" t="s">
        <v>6496</v>
      </c>
      <c r="D5006" s="147" t="s">
        <v>915</v>
      </c>
      <c r="E5006" s="147" t="s">
        <v>585</v>
      </c>
      <c r="F5006" s="147" t="s">
        <v>21</v>
      </c>
      <c r="G5006" s="147" t="s">
        <v>15722</v>
      </c>
      <c r="H5006" s="246">
        <v>2958465</v>
      </c>
      <c r="I5006" s="246">
        <v>1</v>
      </c>
      <c r="J5006" s="147" t="s">
        <v>1406</v>
      </c>
    </row>
    <row r="5007" spans="2:10" x14ac:dyDescent="0.2">
      <c r="B5007" s="148" t="s">
        <v>13248</v>
      </c>
      <c r="C5007" s="149" t="s">
        <v>6497</v>
      </c>
      <c r="D5007" s="147" t="s">
        <v>915</v>
      </c>
      <c r="E5007" s="147" t="s">
        <v>585</v>
      </c>
      <c r="F5007" s="147" t="s">
        <v>21</v>
      </c>
      <c r="G5007" s="147" t="s">
        <v>15722</v>
      </c>
      <c r="H5007" s="246">
        <v>2958465</v>
      </c>
      <c r="I5007" s="246">
        <v>1</v>
      </c>
      <c r="J5007" s="147" t="s">
        <v>1406</v>
      </c>
    </row>
    <row r="5008" spans="2:10" x14ac:dyDescent="0.2">
      <c r="B5008" s="148" t="s">
        <v>13248</v>
      </c>
      <c r="C5008" s="149" t="s">
        <v>14100</v>
      </c>
      <c r="D5008" s="147" t="s">
        <v>915</v>
      </c>
      <c r="E5008" s="147" t="s">
        <v>585</v>
      </c>
      <c r="F5008" s="147" t="s">
        <v>21</v>
      </c>
      <c r="G5008" s="147" t="s">
        <v>15722</v>
      </c>
      <c r="H5008" s="246">
        <v>401768</v>
      </c>
      <c r="I5008" s="246">
        <v>36526</v>
      </c>
      <c r="J5008" s="147" t="s">
        <v>1406</v>
      </c>
    </row>
    <row r="5009" spans="2:10" x14ac:dyDescent="0.2">
      <c r="B5009" s="148" t="s">
        <v>13248</v>
      </c>
      <c r="C5009" s="149" t="s">
        <v>6498</v>
      </c>
      <c r="D5009" s="147" t="s">
        <v>915</v>
      </c>
      <c r="E5009" s="147" t="s">
        <v>585</v>
      </c>
      <c r="F5009" s="147" t="s">
        <v>21</v>
      </c>
      <c r="G5009" s="147" t="s">
        <v>15722</v>
      </c>
      <c r="H5009" s="246">
        <v>2958465</v>
      </c>
      <c r="I5009" s="246">
        <v>1</v>
      </c>
      <c r="J5009" s="147" t="s">
        <v>1406</v>
      </c>
    </row>
    <row r="5010" spans="2:10" x14ac:dyDescent="0.2">
      <c r="B5010" s="148" t="s">
        <v>13248</v>
      </c>
      <c r="C5010" s="149" t="s">
        <v>6499</v>
      </c>
      <c r="D5010" s="147" t="s">
        <v>915</v>
      </c>
      <c r="E5010" s="147" t="s">
        <v>585</v>
      </c>
      <c r="F5010" s="147" t="s">
        <v>21</v>
      </c>
      <c r="G5010" s="147" t="s">
        <v>15722</v>
      </c>
      <c r="H5010" s="246">
        <v>2958465</v>
      </c>
      <c r="I5010" s="246">
        <v>1</v>
      </c>
      <c r="J5010" s="147" t="s">
        <v>1406</v>
      </c>
    </row>
    <row r="5011" spans="2:10" x14ac:dyDescent="0.2">
      <c r="B5011" s="148" t="s">
        <v>13248</v>
      </c>
      <c r="C5011" s="149" t="s">
        <v>6502</v>
      </c>
      <c r="D5011" s="147" t="s">
        <v>915</v>
      </c>
      <c r="E5011" s="147" t="s">
        <v>585</v>
      </c>
      <c r="F5011" s="147" t="s">
        <v>21</v>
      </c>
      <c r="G5011" s="147" t="s">
        <v>15722</v>
      </c>
      <c r="H5011" s="246">
        <v>2958465</v>
      </c>
      <c r="I5011" s="246">
        <v>1</v>
      </c>
      <c r="J5011" s="147" t="s">
        <v>1406</v>
      </c>
    </row>
    <row r="5012" spans="2:10" x14ac:dyDescent="0.2">
      <c r="B5012" s="148" t="s">
        <v>13248</v>
      </c>
      <c r="C5012" s="149" t="s">
        <v>6489</v>
      </c>
      <c r="D5012" s="147" t="s">
        <v>915</v>
      </c>
      <c r="E5012" s="147" t="s">
        <v>585</v>
      </c>
      <c r="F5012" s="147" t="s">
        <v>21</v>
      </c>
      <c r="G5012" s="147" t="s">
        <v>15722</v>
      </c>
      <c r="H5012" s="246">
        <v>2958465</v>
      </c>
      <c r="I5012" s="246">
        <v>1</v>
      </c>
      <c r="J5012" s="147" t="s">
        <v>1406</v>
      </c>
    </row>
    <row r="5013" spans="2:10" x14ac:dyDescent="0.2">
      <c r="B5013" s="148" t="s">
        <v>13248</v>
      </c>
      <c r="C5013" s="149" t="s">
        <v>6501</v>
      </c>
      <c r="D5013" s="147" t="s">
        <v>915</v>
      </c>
      <c r="E5013" s="147" t="s">
        <v>585</v>
      </c>
      <c r="F5013" s="147" t="s">
        <v>21</v>
      </c>
      <c r="G5013" s="147" t="s">
        <v>15722</v>
      </c>
      <c r="H5013" s="246">
        <v>2958465</v>
      </c>
      <c r="I5013" s="246">
        <v>1</v>
      </c>
      <c r="J5013" s="147" t="s">
        <v>1406</v>
      </c>
    </row>
    <row r="5014" spans="2:10" x14ac:dyDescent="0.2">
      <c r="B5014" s="148" t="s">
        <v>13248</v>
      </c>
      <c r="C5014" s="149" t="s">
        <v>6500</v>
      </c>
      <c r="D5014" s="147" t="s">
        <v>915</v>
      </c>
      <c r="E5014" s="147" t="s">
        <v>585</v>
      </c>
      <c r="F5014" s="147" t="s">
        <v>21</v>
      </c>
      <c r="G5014" s="147" t="s">
        <v>15722</v>
      </c>
      <c r="H5014" s="246">
        <v>2958465</v>
      </c>
      <c r="I5014" s="246">
        <v>1</v>
      </c>
      <c r="J5014" s="147" t="s">
        <v>1406</v>
      </c>
    </row>
    <row r="5015" spans="2:10" x14ac:dyDescent="0.2">
      <c r="B5015" s="148" t="s">
        <v>13248</v>
      </c>
      <c r="C5015" s="149" t="s">
        <v>6486</v>
      </c>
      <c r="D5015" s="147" t="s">
        <v>915</v>
      </c>
      <c r="E5015" s="147" t="s">
        <v>585</v>
      </c>
      <c r="F5015" s="147" t="s">
        <v>21</v>
      </c>
      <c r="G5015" s="147" t="s">
        <v>15722</v>
      </c>
      <c r="H5015" s="246">
        <v>2958465</v>
      </c>
      <c r="I5015" s="246">
        <v>1</v>
      </c>
      <c r="J5015" s="147" t="s">
        <v>1406</v>
      </c>
    </row>
    <row r="5016" spans="2:10" x14ac:dyDescent="0.2">
      <c r="B5016" s="148" t="s">
        <v>13248</v>
      </c>
      <c r="C5016" s="149" t="s">
        <v>6485</v>
      </c>
      <c r="D5016" s="147" t="s">
        <v>915</v>
      </c>
      <c r="E5016" s="147" t="s">
        <v>585</v>
      </c>
      <c r="F5016" s="147" t="s">
        <v>21</v>
      </c>
      <c r="G5016" s="147" t="s">
        <v>15722</v>
      </c>
      <c r="H5016" s="246">
        <v>2958465</v>
      </c>
      <c r="I5016" s="246">
        <v>1</v>
      </c>
      <c r="J5016" s="147" t="s">
        <v>1406</v>
      </c>
    </row>
    <row r="5017" spans="2:10" x14ac:dyDescent="0.2">
      <c r="B5017" s="148" t="s">
        <v>13248</v>
      </c>
      <c r="C5017" s="149" t="s">
        <v>6488</v>
      </c>
      <c r="D5017" s="147" t="s">
        <v>915</v>
      </c>
      <c r="E5017" s="147" t="s">
        <v>585</v>
      </c>
      <c r="F5017" s="147" t="s">
        <v>21</v>
      </c>
      <c r="G5017" s="147" t="s">
        <v>15722</v>
      </c>
      <c r="H5017" s="246">
        <v>2958465</v>
      </c>
      <c r="I5017" s="246">
        <v>1</v>
      </c>
      <c r="J5017" s="147" t="s">
        <v>1406</v>
      </c>
    </row>
    <row r="5018" spans="2:10" x14ac:dyDescent="0.2">
      <c r="B5018" s="148" t="s">
        <v>13248</v>
      </c>
      <c r="C5018" s="149" t="s">
        <v>6487</v>
      </c>
      <c r="D5018" s="147" t="s">
        <v>915</v>
      </c>
      <c r="E5018" s="147" t="s">
        <v>585</v>
      </c>
      <c r="F5018" s="147" t="s">
        <v>21</v>
      </c>
      <c r="G5018" s="147" t="s">
        <v>15722</v>
      </c>
      <c r="H5018" s="246">
        <v>2958465</v>
      </c>
      <c r="I5018" s="246">
        <v>1</v>
      </c>
      <c r="J5018" s="147" t="s">
        <v>1406</v>
      </c>
    </row>
    <row r="5019" spans="2:10" x14ac:dyDescent="0.2">
      <c r="B5019" s="148" t="s">
        <v>13248</v>
      </c>
      <c r="C5019" s="149" t="s">
        <v>6508</v>
      </c>
      <c r="D5019" s="147" t="s">
        <v>915</v>
      </c>
      <c r="E5019" s="147" t="s">
        <v>586</v>
      </c>
      <c r="F5019" s="147" t="s">
        <v>21</v>
      </c>
      <c r="G5019" s="147" t="s">
        <v>15723</v>
      </c>
      <c r="H5019" s="246">
        <v>2958465</v>
      </c>
      <c r="I5019" s="246">
        <v>1</v>
      </c>
      <c r="J5019" s="147" t="s">
        <v>1406</v>
      </c>
    </row>
    <row r="5020" spans="2:10" x14ac:dyDescent="0.2">
      <c r="B5020" s="148" t="s">
        <v>13248</v>
      </c>
      <c r="C5020" s="149" t="s">
        <v>6509</v>
      </c>
      <c r="D5020" s="147" t="s">
        <v>915</v>
      </c>
      <c r="E5020" s="147" t="s">
        <v>586</v>
      </c>
      <c r="F5020" s="147" t="s">
        <v>21</v>
      </c>
      <c r="G5020" s="147" t="s">
        <v>15723</v>
      </c>
      <c r="H5020" s="246">
        <v>2958465</v>
      </c>
      <c r="I5020" s="246">
        <v>1</v>
      </c>
      <c r="J5020" s="147" t="s">
        <v>1406</v>
      </c>
    </row>
    <row r="5021" spans="2:10" x14ac:dyDescent="0.2">
      <c r="B5021" s="148" t="s">
        <v>13248</v>
      </c>
      <c r="C5021" s="149" t="s">
        <v>6510</v>
      </c>
      <c r="D5021" s="147" t="s">
        <v>915</v>
      </c>
      <c r="E5021" s="147" t="s">
        <v>586</v>
      </c>
      <c r="F5021" s="147" t="s">
        <v>21</v>
      </c>
      <c r="G5021" s="147" t="s">
        <v>15723</v>
      </c>
      <c r="H5021" s="246">
        <v>2958465</v>
      </c>
      <c r="I5021" s="246">
        <v>1</v>
      </c>
      <c r="J5021" s="147" t="s">
        <v>1406</v>
      </c>
    </row>
    <row r="5022" spans="2:10" x14ac:dyDescent="0.2">
      <c r="B5022" s="148" t="s">
        <v>13248</v>
      </c>
      <c r="C5022" s="149" t="s">
        <v>6511</v>
      </c>
      <c r="D5022" s="147" t="s">
        <v>915</v>
      </c>
      <c r="E5022" s="147" t="s">
        <v>586</v>
      </c>
      <c r="F5022" s="147" t="s">
        <v>21</v>
      </c>
      <c r="G5022" s="147" t="s">
        <v>15723</v>
      </c>
      <c r="H5022" s="246">
        <v>2958465</v>
      </c>
      <c r="I5022" s="246">
        <v>1</v>
      </c>
      <c r="J5022" s="147" t="s">
        <v>1406</v>
      </c>
    </row>
    <row r="5023" spans="2:10" x14ac:dyDescent="0.2">
      <c r="B5023" s="148" t="s">
        <v>13248</v>
      </c>
      <c r="C5023" s="149" t="s">
        <v>6512</v>
      </c>
      <c r="D5023" s="147" t="s">
        <v>915</v>
      </c>
      <c r="E5023" s="147" t="s">
        <v>586</v>
      </c>
      <c r="F5023" s="147" t="s">
        <v>21</v>
      </c>
      <c r="G5023" s="147" t="s">
        <v>15723</v>
      </c>
      <c r="H5023" s="246">
        <v>2958465</v>
      </c>
      <c r="I5023" s="246">
        <v>1</v>
      </c>
      <c r="J5023" s="147" t="s">
        <v>1406</v>
      </c>
    </row>
    <row r="5024" spans="2:10" x14ac:dyDescent="0.2">
      <c r="B5024" s="148" t="s">
        <v>13248</v>
      </c>
      <c r="C5024" s="149" t="s">
        <v>6513</v>
      </c>
      <c r="D5024" s="147" t="s">
        <v>915</v>
      </c>
      <c r="E5024" s="147" t="s">
        <v>586</v>
      </c>
      <c r="F5024" s="147" t="s">
        <v>21</v>
      </c>
      <c r="G5024" s="147" t="s">
        <v>15723</v>
      </c>
      <c r="H5024" s="246">
        <v>2958465</v>
      </c>
      <c r="I5024" s="246">
        <v>1</v>
      </c>
      <c r="J5024" s="147" t="s">
        <v>1406</v>
      </c>
    </row>
    <row r="5025" spans="2:10" x14ac:dyDescent="0.2">
      <c r="B5025" s="148" t="s">
        <v>13248</v>
      </c>
      <c r="C5025" s="149" t="s">
        <v>6514</v>
      </c>
      <c r="D5025" s="147" t="s">
        <v>915</v>
      </c>
      <c r="E5025" s="147" t="s">
        <v>586</v>
      </c>
      <c r="F5025" s="147" t="s">
        <v>21</v>
      </c>
      <c r="G5025" s="147" t="s">
        <v>15723</v>
      </c>
      <c r="H5025" s="246">
        <v>2958465</v>
      </c>
      <c r="I5025" s="246">
        <v>1</v>
      </c>
      <c r="J5025" s="147" t="s">
        <v>1406</v>
      </c>
    </row>
    <row r="5026" spans="2:10" x14ac:dyDescent="0.2">
      <c r="B5026" s="148" t="s">
        <v>13248</v>
      </c>
      <c r="C5026" s="149" t="s">
        <v>6515</v>
      </c>
      <c r="D5026" s="147" t="s">
        <v>915</v>
      </c>
      <c r="E5026" s="147" t="s">
        <v>586</v>
      </c>
      <c r="F5026" s="147" t="s">
        <v>21</v>
      </c>
      <c r="G5026" s="147" t="s">
        <v>15723</v>
      </c>
      <c r="H5026" s="246">
        <v>2958465</v>
      </c>
      <c r="I5026" s="246">
        <v>1</v>
      </c>
      <c r="J5026" s="147" t="s">
        <v>1406</v>
      </c>
    </row>
    <row r="5027" spans="2:10" x14ac:dyDescent="0.2">
      <c r="B5027" s="148" t="s">
        <v>13248</v>
      </c>
      <c r="C5027" s="149" t="s">
        <v>6516</v>
      </c>
      <c r="D5027" s="147" t="s">
        <v>915</v>
      </c>
      <c r="E5027" s="147" t="s">
        <v>586</v>
      </c>
      <c r="F5027" s="147" t="s">
        <v>21</v>
      </c>
      <c r="G5027" s="147" t="s">
        <v>15723</v>
      </c>
      <c r="H5027" s="246">
        <v>2958465</v>
      </c>
      <c r="I5027" s="246">
        <v>1</v>
      </c>
      <c r="J5027" s="147" t="s">
        <v>1406</v>
      </c>
    </row>
    <row r="5028" spans="2:10" x14ac:dyDescent="0.2">
      <c r="B5028" s="148" t="s">
        <v>13248</v>
      </c>
      <c r="C5028" s="149" t="s">
        <v>6517</v>
      </c>
      <c r="D5028" s="147" t="s">
        <v>915</v>
      </c>
      <c r="E5028" s="147" t="s">
        <v>586</v>
      </c>
      <c r="F5028" s="147" t="s">
        <v>21</v>
      </c>
      <c r="G5028" s="147" t="s">
        <v>15723</v>
      </c>
      <c r="H5028" s="246">
        <v>2958465</v>
      </c>
      <c r="I5028" s="246">
        <v>1</v>
      </c>
      <c r="J5028" s="147" t="s">
        <v>1406</v>
      </c>
    </row>
    <row r="5029" spans="2:10" x14ac:dyDescent="0.2">
      <c r="B5029" s="148" t="s">
        <v>13248</v>
      </c>
      <c r="C5029" s="149" t="s">
        <v>6520</v>
      </c>
      <c r="D5029" s="147" t="s">
        <v>915</v>
      </c>
      <c r="E5029" s="147" t="s">
        <v>586</v>
      </c>
      <c r="F5029" s="147" t="s">
        <v>21</v>
      </c>
      <c r="G5029" s="147" t="s">
        <v>15723</v>
      </c>
      <c r="H5029" s="246">
        <v>2958465</v>
      </c>
      <c r="I5029" s="246">
        <v>1</v>
      </c>
      <c r="J5029" s="147" t="s">
        <v>1406</v>
      </c>
    </row>
    <row r="5030" spans="2:10" x14ac:dyDescent="0.2">
      <c r="B5030" s="148" t="s">
        <v>13248</v>
      </c>
      <c r="C5030" s="149" t="s">
        <v>6507</v>
      </c>
      <c r="D5030" s="147" t="s">
        <v>915</v>
      </c>
      <c r="E5030" s="147" t="s">
        <v>586</v>
      </c>
      <c r="F5030" s="147" t="s">
        <v>21</v>
      </c>
      <c r="G5030" s="147" t="s">
        <v>15723</v>
      </c>
      <c r="H5030" s="246">
        <v>2958465</v>
      </c>
      <c r="I5030" s="246">
        <v>1</v>
      </c>
      <c r="J5030" s="147" t="s">
        <v>1406</v>
      </c>
    </row>
    <row r="5031" spans="2:10" x14ac:dyDescent="0.2">
      <c r="B5031" s="148" t="s">
        <v>13248</v>
      </c>
      <c r="C5031" s="149" t="s">
        <v>6519</v>
      </c>
      <c r="D5031" s="147" t="s">
        <v>915</v>
      </c>
      <c r="E5031" s="147" t="s">
        <v>586</v>
      </c>
      <c r="F5031" s="147" t="s">
        <v>21</v>
      </c>
      <c r="G5031" s="147" t="s">
        <v>15723</v>
      </c>
      <c r="H5031" s="246">
        <v>2958465</v>
      </c>
      <c r="I5031" s="246">
        <v>1</v>
      </c>
      <c r="J5031" s="147" t="s">
        <v>1406</v>
      </c>
    </row>
    <row r="5032" spans="2:10" x14ac:dyDescent="0.2">
      <c r="B5032" s="148" t="s">
        <v>13248</v>
      </c>
      <c r="C5032" s="149" t="s">
        <v>6518</v>
      </c>
      <c r="D5032" s="147" t="s">
        <v>915</v>
      </c>
      <c r="E5032" s="147" t="s">
        <v>586</v>
      </c>
      <c r="F5032" s="147" t="s">
        <v>21</v>
      </c>
      <c r="G5032" s="147" t="s">
        <v>15723</v>
      </c>
      <c r="H5032" s="246">
        <v>2958465</v>
      </c>
      <c r="I5032" s="246">
        <v>1</v>
      </c>
      <c r="J5032" s="147" t="s">
        <v>1406</v>
      </c>
    </row>
    <row r="5033" spans="2:10" x14ac:dyDescent="0.2">
      <c r="B5033" s="148" t="s">
        <v>13248</v>
      </c>
      <c r="C5033" s="149" t="s">
        <v>6504</v>
      </c>
      <c r="D5033" s="147" t="s">
        <v>915</v>
      </c>
      <c r="E5033" s="147" t="s">
        <v>586</v>
      </c>
      <c r="F5033" s="147" t="s">
        <v>21</v>
      </c>
      <c r="G5033" s="147" t="s">
        <v>15723</v>
      </c>
      <c r="H5033" s="246">
        <v>2958465</v>
      </c>
      <c r="I5033" s="246">
        <v>1</v>
      </c>
      <c r="J5033" s="147" t="s">
        <v>1406</v>
      </c>
    </row>
    <row r="5034" spans="2:10" x14ac:dyDescent="0.2">
      <c r="B5034" s="148" t="s">
        <v>13248</v>
      </c>
      <c r="C5034" s="149" t="s">
        <v>6503</v>
      </c>
      <c r="D5034" s="147" t="s">
        <v>915</v>
      </c>
      <c r="E5034" s="147" t="s">
        <v>586</v>
      </c>
      <c r="F5034" s="147" t="s">
        <v>21</v>
      </c>
      <c r="G5034" s="147" t="s">
        <v>15723</v>
      </c>
      <c r="H5034" s="246">
        <v>2958465</v>
      </c>
      <c r="I5034" s="246">
        <v>1</v>
      </c>
      <c r="J5034" s="147" t="s">
        <v>1406</v>
      </c>
    </row>
    <row r="5035" spans="2:10" x14ac:dyDescent="0.2">
      <c r="B5035" s="148" t="s">
        <v>13248</v>
      </c>
      <c r="C5035" s="149" t="s">
        <v>6506</v>
      </c>
      <c r="D5035" s="147" t="s">
        <v>915</v>
      </c>
      <c r="E5035" s="147" t="s">
        <v>586</v>
      </c>
      <c r="F5035" s="147" t="s">
        <v>21</v>
      </c>
      <c r="G5035" s="147" t="s">
        <v>15723</v>
      </c>
      <c r="H5035" s="246">
        <v>2958465</v>
      </c>
      <c r="I5035" s="246">
        <v>1</v>
      </c>
      <c r="J5035" s="147" t="s">
        <v>1406</v>
      </c>
    </row>
    <row r="5036" spans="2:10" x14ac:dyDescent="0.2">
      <c r="B5036" s="148" t="s">
        <v>13248</v>
      </c>
      <c r="C5036" s="149" t="s">
        <v>6505</v>
      </c>
      <c r="D5036" s="147" t="s">
        <v>915</v>
      </c>
      <c r="E5036" s="147" t="s">
        <v>586</v>
      </c>
      <c r="F5036" s="147" t="s">
        <v>21</v>
      </c>
      <c r="G5036" s="147" t="s">
        <v>15723</v>
      </c>
      <c r="H5036" s="246">
        <v>2958465</v>
      </c>
      <c r="I5036" s="246">
        <v>1</v>
      </c>
      <c r="J5036" s="147" t="s">
        <v>1406</v>
      </c>
    </row>
    <row r="5037" spans="2:10" x14ac:dyDescent="0.2">
      <c r="B5037" s="148" t="s">
        <v>13248</v>
      </c>
      <c r="C5037" s="149" t="s">
        <v>6544</v>
      </c>
      <c r="D5037" s="147" t="s">
        <v>915</v>
      </c>
      <c r="E5037" s="147" t="s">
        <v>587</v>
      </c>
      <c r="F5037" s="147" t="s">
        <v>21</v>
      </c>
      <c r="G5037" s="147" t="s">
        <v>15724</v>
      </c>
      <c r="H5037" s="246">
        <v>2958465</v>
      </c>
      <c r="I5037" s="246">
        <v>1</v>
      </c>
      <c r="J5037" s="147" t="s">
        <v>1406</v>
      </c>
    </row>
    <row r="5038" spans="2:10" x14ac:dyDescent="0.2">
      <c r="B5038" s="148" t="s">
        <v>13248</v>
      </c>
      <c r="C5038" s="149" t="s">
        <v>6545</v>
      </c>
      <c r="D5038" s="147" t="s">
        <v>915</v>
      </c>
      <c r="E5038" s="147" t="s">
        <v>587</v>
      </c>
      <c r="F5038" s="147" t="s">
        <v>21</v>
      </c>
      <c r="G5038" s="147" t="s">
        <v>15724</v>
      </c>
      <c r="H5038" s="246">
        <v>2958465</v>
      </c>
      <c r="I5038" s="246">
        <v>1</v>
      </c>
      <c r="J5038" s="147" t="s">
        <v>1406</v>
      </c>
    </row>
    <row r="5039" spans="2:10" x14ac:dyDescent="0.2">
      <c r="B5039" s="148" t="s">
        <v>13248</v>
      </c>
      <c r="C5039" s="149" t="s">
        <v>6546</v>
      </c>
      <c r="D5039" s="147" t="s">
        <v>915</v>
      </c>
      <c r="E5039" s="147" t="s">
        <v>587</v>
      </c>
      <c r="F5039" s="147" t="s">
        <v>21</v>
      </c>
      <c r="G5039" s="147" t="s">
        <v>15724</v>
      </c>
      <c r="H5039" s="246">
        <v>2958465</v>
      </c>
      <c r="I5039" s="246">
        <v>1</v>
      </c>
      <c r="J5039" s="147" t="s">
        <v>1406</v>
      </c>
    </row>
    <row r="5040" spans="2:10" x14ac:dyDescent="0.2">
      <c r="B5040" s="148" t="s">
        <v>13248</v>
      </c>
      <c r="C5040" s="149" t="s">
        <v>6547</v>
      </c>
      <c r="D5040" s="147" t="s">
        <v>915</v>
      </c>
      <c r="E5040" s="147" t="s">
        <v>587</v>
      </c>
      <c r="F5040" s="147" t="s">
        <v>21</v>
      </c>
      <c r="G5040" s="147" t="s">
        <v>15724</v>
      </c>
      <c r="H5040" s="246">
        <v>2958465</v>
      </c>
      <c r="I5040" s="246">
        <v>1</v>
      </c>
      <c r="J5040" s="147" t="s">
        <v>1406</v>
      </c>
    </row>
    <row r="5041" spans="2:10" x14ac:dyDescent="0.2">
      <c r="B5041" s="148" t="s">
        <v>13248</v>
      </c>
      <c r="C5041" s="149" t="s">
        <v>6548</v>
      </c>
      <c r="D5041" s="147" t="s">
        <v>915</v>
      </c>
      <c r="E5041" s="147" t="s">
        <v>587</v>
      </c>
      <c r="F5041" s="147" t="s">
        <v>21</v>
      </c>
      <c r="G5041" s="147" t="s">
        <v>15724</v>
      </c>
      <c r="H5041" s="246">
        <v>2958465</v>
      </c>
      <c r="I5041" s="246">
        <v>1</v>
      </c>
      <c r="J5041" s="147" t="s">
        <v>1406</v>
      </c>
    </row>
    <row r="5042" spans="2:10" x14ac:dyDescent="0.2">
      <c r="B5042" s="148" t="s">
        <v>13248</v>
      </c>
      <c r="C5042" s="149" t="s">
        <v>6549</v>
      </c>
      <c r="D5042" s="147" t="s">
        <v>915</v>
      </c>
      <c r="E5042" s="147" t="s">
        <v>587</v>
      </c>
      <c r="F5042" s="147" t="s">
        <v>21</v>
      </c>
      <c r="G5042" s="147" t="s">
        <v>15724</v>
      </c>
      <c r="H5042" s="246">
        <v>2958465</v>
      </c>
      <c r="I5042" s="246">
        <v>1</v>
      </c>
      <c r="J5042" s="147" t="s">
        <v>1406</v>
      </c>
    </row>
    <row r="5043" spans="2:10" x14ac:dyDescent="0.2">
      <c r="B5043" s="148" t="s">
        <v>13248</v>
      </c>
      <c r="C5043" s="149" t="s">
        <v>6550</v>
      </c>
      <c r="D5043" s="147" t="s">
        <v>915</v>
      </c>
      <c r="E5043" s="147" t="s">
        <v>587</v>
      </c>
      <c r="F5043" s="147" t="s">
        <v>21</v>
      </c>
      <c r="G5043" s="147" t="s">
        <v>15724</v>
      </c>
      <c r="H5043" s="246">
        <v>2958465</v>
      </c>
      <c r="I5043" s="246">
        <v>1</v>
      </c>
      <c r="J5043" s="147" t="s">
        <v>1406</v>
      </c>
    </row>
    <row r="5044" spans="2:10" x14ac:dyDescent="0.2">
      <c r="B5044" s="148" t="s">
        <v>13248</v>
      </c>
      <c r="C5044" s="149" t="s">
        <v>6551</v>
      </c>
      <c r="D5044" s="147" t="s">
        <v>915</v>
      </c>
      <c r="E5044" s="147" t="s">
        <v>587</v>
      </c>
      <c r="F5044" s="147" t="s">
        <v>21</v>
      </c>
      <c r="G5044" s="147" t="s">
        <v>15724</v>
      </c>
      <c r="H5044" s="246">
        <v>2958465</v>
      </c>
      <c r="I5044" s="246">
        <v>1</v>
      </c>
      <c r="J5044" s="147" t="s">
        <v>1406</v>
      </c>
    </row>
    <row r="5045" spans="2:10" x14ac:dyDescent="0.2">
      <c r="B5045" s="148" t="s">
        <v>13248</v>
      </c>
      <c r="C5045" s="149" t="s">
        <v>6552</v>
      </c>
      <c r="D5045" s="147" t="s">
        <v>915</v>
      </c>
      <c r="E5045" s="147" t="s">
        <v>587</v>
      </c>
      <c r="F5045" s="147" t="s">
        <v>21</v>
      </c>
      <c r="G5045" s="147" t="s">
        <v>15724</v>
      </c>
      <c r="H5045" s="246">
        <v>2958465</v>
      </c>
      <c r="I5045" s="246">
        <v>1</v>
      </c>
      <c r="J5045" s="147" t="s">
        <v>1406</v>
      </c>
    </row>
    <row r="5046" spans="2:10" x14ac:dyDescent="0.2">
      <c r="B5046" s="148" t="s">
        <v>13248</v>
      </c>
      <c r="C5046" s="149" t="s">
        <v>6553</v>
      </c>
      <c r="D5046" s="147" t="s">
        <v>915</v>
      </c>
      <c r="E5046" s="147" t="s">
        <v>587</v>
      </c>
      <c r="F5046" s="147" t="s">
        <v>21</v>
      </c>
      <c r="G5046" s="147" t="s">
        <v>15724</v>
      </c>
      <c r="H5046" s="246">
        <v>2958465</v>
      </c>
      <c r="I5046" s="246">
        <v>1</v>
      </c>
      <c r="J5046" s="147" t="s">
        <v>1406</v>
      </c>
    </row>
    <row r="5047" spans="2:10" x14ac:dyDescent="0.2">
      <c r="B5047" s="148" t="s">
        <v>13248</v>
      </c>
      <c r="C5047" s="149" t="s">
        <v>6556</v>
      </c>
      <c r="D5047" s="147" t="s">
        <v>915</v>
      </c>
      <c r="E5047" s="147" t="s">
        <v>587</v>
      </c>
      <c r="F5047" s="147" t="s">
        <v>21</v>
      </c>
      <c r="G5047" s="147" t="s">
        <v>15724</v>
      </c>
      <c r="H5047" s="246">
        <v>2958465</v>
      </c>
      <c r="I5047" s="246">
        <v>1</v>
      </c>
      <c r="J5047" s="147" t="s">
        <v>1406</v>
      </c>
    </row>
    <row r="5048" spans="2:10" x14ac:dyDescent="0.2">
      <c r="B5048" s="148" t="s">
        <v>13248</v>
      </c>
      <c r="C5048" s="149" t="s">
        <v>6543</v>
      </c>
      <c r="D5048" s="147" t="s">
        <v>915</v>
      </c>
      <c r="E5048" s="147" t="s">
        <v>587</v>
      </c>
      <c r="F5048" s="147" t="s">
        <v>21</v>
      </c>
      <c r="G5048" s="147" t="s">
        <v>15724</v>
      </c>
      <c r="H5048" s="246">
        <v>2958465</v>
      </c>
      <c r="I5048" s="246">
        <v>1</v>
      </c>
      <c r="J5048" s="147" t="s">
        <v>1406</v>
      </c>
    </row>
    <row r="5049" spans="2:10" x14ac:dyDescent="0.2">
      <c r="B5049" s="148" t="s">
        <v>13248</v>
      </c>
      <c r="C5049" s="149" t="s">
        <v>6555</v>
      </c>
      <c r="D5049" s="147" t="s">
        <v>915</v>
      </c>
      <c r="E5049" s="147" t="s">
        <v>587</v>
      </c>
      <c r="F5049" s="147" t="s">
        <v>21</v>
      </c>
      <c r="G5049" s="147" t="s">
        <v>15724</v>
      </c>
      <c r="H5049" s="246">
        <v>2958465</v>
      </c>
      <c r="I5049" s="246">
        <v>1</v>
      </c>
      <c r="J5049" s="147" t="s">
        <v>1406</v>
      </c>
    </row>
    <row r="5050" spans="2:10" x14ac:dyDescent="0.2">
      <c r="B5050" s="148" t="s">
        <v>13248</v>
      </c>
      <c r="C5050" s="149" t="s">
        <v>6554</v>
      </c>
      <c r="D5050" s="147" t="s">
        <v>915</v>
      </c>
      <c r="E5050" s="147" t="s">
        <v>587</v>
      </c>
      <c r="F5050" s="147" t="s">
        <v>21</v>
      </c>
      <c r="G5050" s="147" t="s">
        <v>15724</v>
      </c>
      <c r="H5050" s="246">
        <v>2958465</v>
      </c>
      <c r="I5050" s="246">
        <v>1</v>
      </c>
      <c r="J5050" s="147" t="s">
        <v>1406</v>
      </c>
    </row>
    <row r="5051" spans="2:10" x14ac:dyDescent="0.2">
      <c r="B5051" s="148" t="s">
        <v>13248</v>
      </c>
      <c r="C5051" s="149" t="s">
        <v>6540</v>
      </c>
      <c r="D5051" s="147" t="s">
        <v>915</v>
      </c>
      <c r="E5051" s="147" t="s">
        <v>587</v>
      </c>
      <c r="F5051" s="147" t="s">
        <v>21</v>
      </c>
      <c r="G5051" s="147" t="s">
        <v>15724</v>
      </c>
      <c r="H5051" s="246">
        <v>2958465</v>
      </c>
      <c r="I5051" s="246">
        <v>1</v>
      </c>
      <c r="J5051" s="147" t="s">
        <v>1406</v>
      </c>
    </row>
    <row r="5052" spans="2:10" x14ac:dyDescent="0.2">
      <c r="B5052" s="148" t="s">
        <v>13248</v>
      </c>
      <c r="C5052" s="149" t="s">
        <v>6539</v>
      </c>
      <c r="D5052" s="147" t="s">
        <v>915</v>
      </c>
      <c r="E5052" s="147" t="s">
        <v>587</v>
      </c>
      <c r="F5052" s="147" t="s">
        <v>21</v>
      </c>
      <c r="G5052" s="147" t="s">
        <v>15724</v>
      </c>
      <c r="H5052" s="246">
        <v>2958465</v>
      </c>
      <c r="I5052" s="246">
        <v>1</v>
      </c>
      <c r="J5052" s="147" t="s">
        <v>1406</v>
      </c>
    </row>
    <row r="5053" spans="2:10" x14ac:dyDescent="0.2">
      <c r="B5053" s="148" t="s">
        <v>13248</v>
      </c>
      <c r="C5053" s="149" t="s">
        <v>6542</v>
      </c>
      <c r="D5053" s="147" t="s">
        <v>915</v>
      </c>
      <c r="E5053" s="147" t="s">
        <v>587</v>
      </c>
      <c r="F5053" s="147" t="s">
        <v>21</v>
      </c>
      <c r="G5053" s="147" t="s">
        <v>15724</v>
      </c>
      <c r="H5053" s="246">
        <v>2958465</v>
      </c>
      <c r="I5053" s="246">
        <v>1</v>
      </c>
      <c r="J5053" s="147" t="s">
        <v>1406</v>
      </c>
    </row>
    <row r="5054" spans="2:10" x14ac:dyDescent="0.2">
      <c r="B5054" s="148" t="s">
        <v>13248</v>
      </c>
      <c r="C5054" s="149" t="s">
        <v>6541</v>
      </c>
      <c r="D5054" s="147" t="s">
        <v>915</v>
      </c>
      <c r="E5054" s="147" t="s">
        <v>587</v>
      </c>
      <c r="F5054" s="147" t="s">
        <v>21</v>
      </c>
      <c r="G5054" s="147" t="s">
        <v>15724</v>
      </c>
      <c r="H5054" s="246">
        <v>2958465</v>
      </c>
      <c r="I5054" s="246">
        <v>1</v>
      </c>
      <c r="J5054" s="147" t="s">
        <v>1406</v>
      </c>
    </row>
    <row r="5055" spans="2:10" x14ac:dyDescent="0.2">
      <c r="B5055" s="148" t="s">
        <v>13248</v>
      </c>
      <c r="C5055" s="149" t="s">
        <v>6562</v>
      </c>
      <c r="D5055" s="147" t="s">
        <v>915</v>
      </c>
      <c r="E5055" s="147" t="s">
        <v>588</v>
      </c>
      <c r="F5055" s="147" t="s">
        <v>21</v>
      </c>
      <c r="G5055" s="147" t="s">
        <v>15725</v>
      </c>
      <c r="H5055" s="246">
        <v>2958465</v>
      </c>
      <c r="I5055" s="246">
        <v>1</v>
      </c>
      <c r="J5055" s="147" t="s">
        <v>1406</v>
      </c>
    </row>
    <row r="5056" spans="2:10" x14ac:dyDescent="0.2">
      <c r="B5056" s="148" t="s">
        <v>13248</v>
      </c>
      <c r="C5056" s="149" t="s">
        <v>6563</v>
      </c>
      <c r="D5056" s="147" t="s">
        <v>915</v>
      </c>
      <c r="E5056" s="147" t="s">
        <v>588</v>
      </c>
      <c r="F5056" s="147" t="s">
        <v>21</v>
      </c>
      <c r="G5056" s="147" t="s">
        <v>15725</v>
      </c>
      <c r="H5056" s="246">
        <v>2958465</v>
      </c>
      <c r="I5056" s="246">
        <v>1</v>
      </c>
      <c r="J5056" s="147" t="s">
        <v>1406</v>
      </c>
    </row>
    <row r="5057" spans="2:10" x14ac:dyDescent="0.2">
      <c r="B5057" s="148" t="s">
        <v>13248</v>
      </c>
      <c r="C5057" s="149" t="s">
        <v>6564</v>
      </c>
      <c r="D5057" s="147" t="s">
        <v>915</v>
      </c>
      <c r="E5057" s="147" t="s">
        <v>588</v>
      </c>
      <c r="F5057" s="147" t="s">
        <v>21</v>
      </c>
      <c r="G5057" s="147" t="s">
        <v>15725</v>
      </c>
      <c r="H5057" s="246">
        <v>2958465</v>
      </c>
      <c r="I5057" s="246">
        <v>1</v>
      </c>
      <c r="J5057" s="147" t="s">
        <v>1406</v>
      </c>
    </row>
    <row r="5058" spans="2:10" x14ac:dyDescent="0.2">
      <c r="B5058" s="148" t="s">
        <v>13248</v>
      </c>
      <c r="C5058" s="149" t="s">
        <v>6565</v>
      </c>
      <c r="D5058" s="147" t="s">
        <v>915</v>
      </c>
      <c r="E5058" s="147" t="s">
        <v>588</v>
      </c>
      <c r="F5058" s="147" t="s">
        <v>21</v>
      </c>
      <c r="G5058" s="147" t="s">
        <v>15725</v>
      </c>
      <c r="H5058" s="246">
        <v>2958465</v>
      </c>
      <c r="I5058" s="246">
        <v>1</v>
      </c>
      <c r="J5058" s="147" t="s">
        <v>1406</v>
      </c>
    </row>
    <row r="5059" spans="2:10" x14ac:dyDescent="0.2">
      <c r="B5059" s="148" t="s">
        <v>13248</v>
      </c>
      <c r="C5059" s="149" t="s">
        <v>6566</v>
      </c>
      <c r="D5059" s="147" t="s">
        <v>915</v>
      </c>
      <c r="E5059" s="147" t="s">
        <v>588</v>
      </c>
      <c r="F5059" s="147" t="s">
        <v>21</v>
      </c>
      <c r="G5059" s="147" t="s">
        <v>15725</v>
      </c>
      <c r="H5059" s="246">
        <v>2958465</v>
      </c>
      <c r="I5059" s="246">
        <v>1</v>
      </c>
      <c r="J5059" s="147" t="s">
        <v>1406</v>
      </c>
    </row>
    <row r="5060" spans="2:10" x14ac:dyDescent="0.2">
      <c r="B5060" s="148" t="s">
        <v>13248</v>
      </c>
      <c r="C5060" s="149" t="s">
        <v>6567</v>
      </c>
      <c r="D5060" s="147" t="s">
        <v>915</v>
      </c>
      <c r="E5060" s="147" t="s">
        <v>588</v>
      </c>
      <c r="F5060" s="147" t="s">
        <v>21</v>
      </c>
      <c r="G5060" s="147" t="s">
        <v>15725</v>
      </c>
      <c r="H5060" s="246">
        <v>2958465</v>
      </c>
      <c r="I5060" s="246">
        <v>1</v>
      </c>
      <c r="J5060" s="147" t="s">
        <v>1406</v>
      </c>
    </row>
    <row r="5061" spans="2:10" x14ac:dyDescent="0.2">
      <c r="B5061" s="148" t="s">
        <v>13248</v>
      </c>
      <c r="C5061" s="149" t="s">
        <v>6568</v>
      </c>
      <c r="D5061" s="147" t="s">
        <v>915</v>
      </c>
      <c r="E5061" s="147" t="s">
        <v>588</v>
      </c>
      <c r="F5061" s="147" t="s">
        <v>21</v>
      </c>
      <c r="G5061" s="147" t="s">
        <v>15725</v>
      </c>
      <c r="H5061" s="246">
        <v>2958465</v>
      </c>
      <c r="I5061" s="246">
        <v>1</v>
      </c>
      <c r="J5061" s="147" t="s">
        <v>1406</v>
      </c>
    </row>
    <row r="5062" spans="2:10" x14ac:dyDescent="0.2">
      <c r="B5062" s="148" t="s">
        <v>13248</v>
      </c>
      <c r="C5062" s="149" t="s">
        <v>6569</v>
      </c>
      <c r="D5062" s="147" t="s">
        <v>915</v>
      </c>
      <c r="E5062" s="147" t="s">
        <v>588</v>
      </c>
      <c r="F5062" s="147" t="s">
        <v>21</v>
      </c>
      <c r="G5062" s="147" t="s">
        <v>15725</v>
      </c>
      <c r="H5062" s="246">
        <v>2958465</v>
      </c>
      <c r="I5062" s="246">
        <v>1</v>
      </c>
      <c r="J5062" s="147" t="s">
        <v>1406</v>
      </c>
    </row>
    <row r="5063" spans="2:10" x14ac:dyDescent="0.2">
      <c r="B5063" s="148" t="s">
        <v>13248</v>
      </c>
      <c r="C5063" s="149" t="s">
        <v>6570</v>
      </c>
      <c r="D5063" s="147" t="s">
        <v>915</v>
      </c>
      <c r="E5063" s="147" t="s">
        <v>588</v>
      </c>
      <c r="F5063" s="147" t="s">
        <v>21</v>
      </c>
      <c r="G5063" s="147" t="s">
        <v>15725</v>
      </c>
      <c r="H5063" s="246">
        <v>2958465</v>
      </c>
      <c r="I5063" s="246">
        <v>1</v>
      </c>
      <c r="J5063" s="147" t="s">
        <v>1406</v>
      </c>
    </row>
    <row r="5064" spans="2:10" x14ac:dyDescent="0.2">
      <c r="B5064" s="148" t="s">
        <v>13248</v>
      </c>
      <c r="C5064" s="149" t="s">
        <v>6571</v>
      </c>
      <c r="D5064" s="147" t="s">
        <v>915</v>
      </c>
      <c r="E5064" s="147" t="s">
        <v>588</v>
      </c>
      <c r="F5064" s="147" t="s">
        <v>21</v>
      </c>
      <c r="G5064" s="147" t="s">
        <v>15725</v>
      </c>
      <c r="H5064" s="246">
        <v>2958465</v>
      </c>
      <c r="I5064" s="246">
        <v>1</v>
      </c>
      <c r="J5064" s="147" t="s">
        <v>1406</v>
      </c>
    </row>
    <row r="5065" spans="2:10" x14ac:dyDescent="0.2">
      <c r="B5065" s="148" t="s">
        <v>13248</v>
      </c>
      <c r="C5065" s="149" t="s">
        <v>6574</v>
      </c>
      <c r="D5065" s="147" t="s">
        <v>915</v>
      </c>
      <c r="E5065" s="147" t="s">
        <v>588</v>
      </c>
      <c r="F5065" s="147" t="s">
        <v>21</v>
      </c>
      <c r="G5065" s="147" t="s">
        <v>15725</v>
      </c>
      <c r="H5065" s="246">
        <v>2958465</v>
      </c>
      <c r="I5065" s="246">
        <v>1</v>
      </c>
      <c r="J5065" s="147" t="s">
        <v>1406</v>
      </c>
    </row>
    <row r="5066" spans="2:10" x14ac:dyDescent="0.2">
      <c r="B5066" s="148" t="s">
        <v>13248</v>
      </c>
      <c r="C5066" s="149" t="s">
        <v>6561</v>
      </c>
      <c r="D5066" s="147" t="s">
        <v>915</v>
      </c>
      <c r="E5066" s="147" t="s">
        <v>588</v>
      </c>
      <c r="F5066" s="147" t="s">
        <v>21</v>
      </c>
      <c r="G5066" s="147" t="s">
        <v>15725</v>
      </c>
      <c r="H5066" s="246">
        <v>2958465</v>
      </c>
      <c r="I5066" s="246">
        <v>1</v>
      </c>
      <c r="J5066" s="147" t="s">
        <v>1406</v>
      </c>
    </row>
    <row r="5067" spans="2:10" x14ac:dyDescent="0.2">
      <c r="B5067" s="148" t="s">
        <v>13248</v>
      </c>
      <c r="C5067" s="149" t="s">
        <v>6573</v>
      </c>
      <c r="D5067" s="147" t="s">
        <v>915</v>
      </c>
      <c r="E5067" s="147" t="s">
        <v>588</v>
      </c>
      <c r="F5067" s="147" t="s">
        <v>21</v>
      </c>
      <c r="G5067" s="147" t="s">
        <v>15725</v>
      </c>
      <c r="H5067" s="246">
        <v>2958465</v>
      </c>
      <c r="I5067" s="246">
        <v>1</v>
      </c>
      <c r="J5067" s="147" t="s">
        <v>1406</v>
      </c>
    </row>
    <row r="5068" spans="2:10" x14ac:dyDescent="0.2">
      <c r="B5068" s="148" t="s">
        <v>13248</v>
      </c>
      <c r="C5068" s="149" t="s">
        <v>6572</v>
      </c>
      <c r="D5068" s="147" t="s">
        <v>915</v>
      </c>
      <c r="E5068" s="147" t="s">
        <v>588</v>
      </c>
      <c r="F5068" s="147" t="s">
        <v>21</v>
      </c>
      <c r="G5068" s="147" t="s">
        <v>15725</v>
      </c>
      <c r="H5068" s="246">
        <v>2958465</v>
      </c>
      <c r="I5068" s="246">
        <v>1</v>
      </c>
      <c r="J5068" s="147" t="s">
        <v>1406</v>
      </c>
    </row>
    <row r="5069" spans="2:10" x14ac:dyDescent="0.2">
      <c r="B5069" s="148" t="s">
        <v>13248</v>
      </c>
      <c r="C5069" s="149" t="s">
        <v>6558</v>
      </c>
      <c r="D5069" s="147" t="s">
        <v>915</v>
      </c>
      <c r="E5069" s="147" t="s">
        <v>588</v>
      </c>
      <c r="F5069" s="147" t="s">
        <v>21</v>
      </c>
      <c r="G5069" s="147" t="s">
        <v>15725</v>
      </c>
      <c r="H5069" s="246">
        <v>2958465</v>
      </c>
      <c r="I5069" s="246">
        <v>1</v>
      </c>
      <c r="J5069" s="147" t="s">
        <v>1406</v>
      </c>
    </row>
    <row r="5070" spans="2:10" x14ac:dyDescent="0.2">
      <c r="B5070" s="148" t="s">
        <v>13248</v>
      </c>
      <c r="C5070" s="149" t="s">
        <v>6557</v>
      </c>
      <c r="D5070" s="147" t="s">
        <v>915</v>
      </c>
      <c r="E5070" s="147" t="s">
        <v>588</v>
      </c>
      <c r="F5070" s="147" t="s">
        <v>21</v>
      </c>
      <c r="G5070" s="147" t="s">
        <v>15725</v>
      </c>
      <c r="H5070" s="246">
        <v>2958465</v>
      </c>
      <c r="I5070" s="246">
        <v>1</v>
      </c>
      <c r="J5070" s="147" t="s">
        <v>1406</v>
      </c>
    </row>
    <row r="5071" spans="2:10" x14ac:dyDescent="0.2">
      <c r="B5071" s="148" t="s">
        <v>13248</v>
      </c>
      <c r="C5071" s="149" t="s">
        <v>6560</v>
      </c>
      <c r="D5071" s="147" t="s">
        <v>915</v>
      </c>
      <c r="E5071" s="147" t="s">
        <v>588</v>
      </c>
      <c r="F5071" s="147" t="s">
        <v>21</v>
      </c>
      <c r="G5071" s="147" t="s">
        <v>15725</v>
      </c>
      <c r="H5071" s="246">
        <v>2958465</v>
      </c>
      <c r="I5071" s="246">
        <v>1</v>
      </c>
      <c r="J5071" s="147" t="s">
        <v>1406</v>
      </c>
    </row>
    <row r="5072" spans="2:10" x14ac:dyDescent="0.2">
      <c r="B5072" s="148" t="s">
        <v>13248</v>
      </c>
      <c r="C5072" s="149" t="s">
        <v>6559</v>
      </c>
      <c r="D5072" s="147" t="s">
        <v>915</v>
      </c>
      <c r="E5072" s="147" t="s">
        <v>588</v>
      </c>
      <c r="F5072" s="147" t="s">
        <v>21</v>
      </c>
      <c r="G5072" s="147" t="s">
        <v>15725</v>
      </c>
      <c r="H5072" s="246">
        <v>2958465</v>
      </c>
      <c r="I5072" s="246">
        <v>1</v>
      </c>
      <c r="J5072" s="147" t="s">
        <v>1406</v>
      </c>
    </row>
    <row r="5073" spans="2:10" x14ac:dyDescent="0.2">
      <c r="B5073" s="148" t="s">
        <v>13248</v>
      </c>
      <c r="C5073" s="149" t="s">
        <v>8835</v>
      </c>
      <c r="D5073" s="147" t="s">
        <v>915</v>
      </c>
      <c r="E5073" s="147" t="s">
        <v>589</v>
      </c>
      <c r="F5073" s="147" t="s">
        <v>21</v>
      </c>
      <c r="G5073" s="147" t="s">
        <v>15726</v>
      </c>
      <c r="H5073" s="246">
        <v>2958465</v>
      </c>
      <c r="I5073" s="246">
        <v>1</v>
      </c>
      <c r="J5073" s="147" t="s">
        <v>1406</v>
      </c>
    </row>
    <row r="5074" spans="2:10" x14ac:dyDescent="0.2">
      <c r="B5074" s="148" t="s">
        <v>13248</v>
      </c>
      <c r="C5074" s="149" t="s">
        <v>8836</v>
      </c>
      <c r="D5074" s="147" t="s">
        <v>915</v>
      </c>
      <c r="E5074" s="147" t="s">
        <v>589</v>
      </c>
      <c r="F5074" s="147" t="s">
        <v>21</v>
      </c>
      <c r="G5074" s="147" t="s">
        <v>15726</v>
      </c>
      <c r="H5074" s="246">
        <v>2958465</v>
      </c>
      <c r="I5074" s="246">
        <v>1</v>
      </c>
      <c r="J5074" s="147" t="s">
        <v>1406</v>
      </c>
    </row>
    <row r="5075" spans="2:10" x14ac:dyDescent="0.2">
      <c r="B5075" s="148" t="s">
        <v>13248</v>
      </c>
      <c r="C5075" s="149" t="s">
        <v>8837</v>
      </c>
      <c r="D5075" s="147" t="s">
        <v>915</v>
      </c>
      <c r="E5075" s="147" t="s">
        <v>589</v>
      </c>
      <c r="F5075" s="147" t="s">
        <v>21</v>
      </c>
      <c r="G5075" s="147" t="s">
        <v>15726</v>
      </c>
      <c r="H5075" s="246">
        <v>2958465</v>
      </c>
      <c r="I5075" s="246">
        <v>1</v>
      </c>
      <c r="J5075" s="147" t="s">
        <v>1406</v>
      </c>
    </row>
    <row r="5076" spans="2:10" x14ac:dyDescent="0.2">
      <c r="B5076" s="148" t="s">
        <v>13248</v>
      </c>
      <c r="C5076" s="149" t="s">
        <v>8838</v>
      </c>
      <c r="D5076" s="147" t="s">
        <v>915</v>
      </c>
      <c r="E5076" s="147" t="s">
        <v>589</v>
      </c>
      <c r="F5076" s="147" t="s">
        <v>21</v>
      </c>
      <c r="G5076" s="147" t="s">
        <v>15726</v>
      </c>
      <c r="H5076" s="246">
        <v>2958465</v>
      </c>
      <c r="I5076" s="246">
        <v>1</v>
      </c>
      <c r="J5076" s="147" t="s">
        <v>1406</v>
      </c>
    </row>
    <row r="5077" spans="2:10" x14ac:dyDescent="0.2">
      <c r="B5077" s="148" t="s">
        <v>13248</v>
      </c>
      <c r="C5077" s="149" t="s">
        <v>8839</v>
      </c>
      <c r="D5077" s="147" t="s">
        <v>915</v>
      </c>
      <c r="E5077" s="147" t="s">
        <v>589</v>
      </c>
      <c r="F5077" s="147" t="s">
        <v>21</v>
      </c>
      <c r="G5077" s="147" t="s">
        <v>15726</v>
      </c>
      <c r="H5077" s="246">
        <v>2958465</v>
      </c>
      <c r="I5077" s="246">
        <v>1</v>
      </c>
      <c r="J5077" s="147" t="s">
        <v>1406</v>
      </c>
    </row>
    <row r="5078" spans="2:10" x14ac:dyDescent="0.2">
      <c r="B5078" s="148" t="s">
        <v>13248</v>
      </c>
      <c r="C5078" s="149" t="s">
        <v>8840</v>
      </c>
      <c r="D5078" s="147" t="s">
        <v>915</v>
      </c>
      <c r="E5078" s="147" t="s">
        <v>589</v>
      </c>
      <c r="F5078" s="147" t="s">
        <v>21</v>
      </c>
      <c r="G5078" s="147" t="s">
        <v>15726</v>
      </c>
      <c r="H5078" s="246">
        <v>2958465</v>
      </c>
      <c r="I5078" s="246">
        <v>1</v>
      </c>
      <c r="J5078" s="147" t="s">
        <v>1406</v>
      </c>
    </row>
    <row r="5079" spans="2:10" x14ac:dyDescent="0.2">
      <c r="B5079" s="148" t="s">
        <v>13248</v>
      </c>
      <c r="C5079" s="149" t="s">
        <v>8841</v>
      </c>
      <c r="D5079" s="147" t="s">
        <v>915</v>
      </c>
      <c r="E5079" s="147" t="s">
        <v>589</v>
      </c>
      <c r="F5079" s="147" t="s">
        <v>21</v>
      </c>
      <c r="G5079" s="147" t="s">
        <v>15726</v>
      </c>
      <c r="H5079" s="246">
        <v>2958465</v>
      </c>
      <c r="I5079" s="246">
        <v>1</v>
      </c>
      <c r="J5079" s="147" t="s">
        <v>1406</v>
      </c>
    </row>
    <row r="5080" spans="2:10" x14ac:dyDescent="0.2">
      <c r="B5080" s="148" t="s">
        <v>13248</v>
      </c>
      <c r="C5080" s="149" t="s">
        <v>8842</v>
      </c>
      <c r="D5080" s="147" t="s">
        <v>915</v>
      </c>
      <c r="E5080" s="147" t="s">
        <v>589</v>
      </c>
      <c r="F5080" s="147" t="s">
        <v>21</v>
      </c>
      <c r="G5080" s="147" t="s">
        <v>15726</v>
      </c>
      <c r="H5080" s="246">
        <v>2958465</v>
      </c>
      <c r="I5080" s="246">
        <v>1</v>
      </c>
      <c r="J5080" s="147" t="s">
        <v>1406</v>
      </c>
    </row>
    <row r="5081" spans="2:10" x14ac:dyDescent="0.2">
      <c r="B5081" s="148" t="s">
        <v>13248</v>
      </c>
      <c r="C5081" s="149" t="s">
        <v>14101</v>
      </c>
      <c r="D5081" s="147" t="s">
        <v>915</v>
      </c>
      <c r="E5081" s="147" t="s">
        <v>589</v>
      </c>
      <c r="F5081" s="147" t="s">
        <v>21</v>
      </c>
      <c r="G5081" s="147" t="s">
        <v>15726</v>
      </c>
      <c r="H5081" s="246">
        <v>401768</v>
      </c>
      <c r="I5081" s="246">
        <v>36526</v>
      </c>
      <c r="J5081" s="147" t="s">
        <v>1406</v>
      </c>
    </row>
    <row r="5082" spans="2:10" x14ac:dyDescent="0.2">
      <c r="B5082" s="148" t="s">
        <v>13248</v>
      </c>
      <c r="C5082" s="149" t="s">
        <v>8844</v>
      </c>
      <c r="D5082" s="147" t="s">
        <v>915</v>
      </c>
      <c r="E5082" s="147" t="s">
        <v>589</v>
      </c>
      <c r="F5082" s="147" t="s">
        <v>21</v>
      </c>
      <c r="G5082" s="147" t="s">
        <v>15726</v>
      </c>
      <c r="H5082" s="246">
        <v>2958465</v>
      </c>
      <c r="I5082" s="246">
        <v>1</v>
      </c>
      <c r="J5082" s="147" t="s">
        <v>1406</v>
      </c>
    </row>
    <row r="5083" spans="2:10" x14ac:dyDescent="0.2">
      <c r="B5083" s="148" t="s">
        <v>13248</v>
      </c>
      <c r="C5083" s="149" t="s">
        <v>8843</v>
      </c>
      <c r="D5083" s="147" t="s">
        <v>915</v>
      </c>
      <c r="E5083" s="147" t="s">
        <v>589</v>
      </c>
      <c r="F5083" s="147" t="s">
        <v>21</v>
      </c>
      <c r="G5083" s="147" t="s">
        <v>15726</v>
      </c>
      <c r="H5083" s="246">
        <v>2958465</v>
      </c>
      <c r="I5083" s="246">
        <v>1</v>
      </c>
      <c r="J5083" s="147" t="s">
        <v>1406</v>
      </c>
    </row>
    <row r="5084" spans="2:10" x14ac:dyDescent="0.2">
      <c r="B5084" s="148" t="s">
        <v>13248</v>
      </c>
      <c r="C5084" s="149" t="s">
        <v>8845</v>
      </c>
      <c r="D5084" s="147" t="s">
        <v>915</v>
      </c>
      <c r="E5084" s="147" t="s">
        <v>589</v>
      </c>
      <c r="F5084" s="147" t="s">
        <v>21</v>
      </c>
      <c r="G5084" s="147" t="s">
        <v>15726</v>
      </c>
      <c r="H5084" s="246">
        <v>2958465</v>
      </c>
      <c r="I5084" s="246">
        <v>1</v>
      </c>
      <c r="J5084" s="147" t="s">
        <v>1406</v>
      </c>
    </row>
    <row r="5085" spans="2:10" x14ac:dyDescent="0.2">
      <c r="B5085" s="148" t="s">
        <v>13248</v>
      </c>
      <c r="C5085" s="149" t="s">
        <v>8848</v>
      </c>
      <c r="D5085" s="147" t="s">
        <v>915</v>
      </c>
      <c r="E5085" s="147" t="s">
        <v>589</v>
      </c>
      <c r="F5085" s="147" t="s">
        <v>21</v>
      </c>
      <c r="G5085" s="147" t="s">
        <v>15726</v>
      </c>
      <c r="H5085" s="246">
        <v>2958465</v>
      </c>
      <c r="I5085" s="246">
        <v>1</v>
      </c>
      <c r="J5085" s="147" t="s">
        <v>1406</v>
      </c>
    </row>
    <row r="5086" spans="2:10" x14ac:dyDescent="0.2">
      <c r="B5086" s="148" t="s">
        <v>13248</v>
      </c>
      <c r="C5086" s="149" t="s">
        <v>8834</v>
      </c>
      <c r="D5086" s="147" t="s">
        <v>915</v>
      </c>
      <c r="E5086" s="147" t="s">
        <v>589</v>
      </c>
      <c r="F5086" s="147" t="s">
        <v>21</v>
      </c>
      <c r="G5086" s="147" t="s">
        <v>15726</v>
      </c>
      <c r="H5086" s="246">
        <v>2958465</v>
      </c>
      <c r="I5086" s="246">
        <v>1</v>
      </c>
      <c r="J5086" s="147" t="s">
        <v>1406</v>
      </c>
    </row>
    <row r="5087" spans="2:10" x14ac:dyDescent="0.2">
      <c r="B5087" s="148" t="s">
        <v>13248</v>
      </c>
      <c r="C5087" s="149" t="s">
        <v>8847</v>
      </c>
      <c r="D5087" s="147" t="s">
        <v>915</v>
      </c>
      <c r="E5087" s="147" t="s">
        <v>589</v>
      </c>
      <c r="F5087" s="147" t="s">
        <v>21</v>
      </c>
      <c r="G5087" s="147" t="s">
        <v>15726</v>
      </c>
      <c r="H5087" s="246">
        <v>2958465</v>
      </c>
      <c r="I5087" s="246">
        <v>1</v>
      </c>
      <c r="J5087" s="147" t="s">
        <v>1406</v>
      </c>
    </row>
    <row r="5088" spans="2:10" x14ac:dyDescent="0.2">
      <c r="B5088" s="148" t="s">
        <v>13248</v>
      </c>
      <c r="C5088" s="149" t="s">
        <v>8846</v>
      </c>
      <c r="D5088" s="147" t="s">
        <v>915</v>
      </c>
      <c r="E5088" s="147" t="s">
        <v>589</v>
      </c>
      <c r="F5088" s="147" t="s">
        <v>21</v>
      </c>
      <c r="G5088" s="147" t="s">
        <v>15726</v>
      </c>
      <c r="H5088" s="246">
        <v>2958465</v>
      </c>
      <c r="I5088" s="246">
        <v>1</v>
      </c>
      <c r="J5088" s="147" t="s">
        <v>1406</v>
      </c>
    </row>
    <row r="5089" spans="2:10" x14ac:dyDescent="0.2">
      <c r="B5089" s="148" t="s">
        <v>13248</v>
      </c>
      <c r="C5089" s="149" t="s">
        <v>8831</v>
      </c>
      <c r="D5089" s="147" t="s">
        <v>915</v>
      </c>
      <c r="E5089" s="147" t="s">
        <v>589</v>
      </c>
      <c r="F5089" s="147" t="s">
        <v>21</v>
      </c>
      <c r="G5089" s="147" t="s">
        <v>15726</v>
      </c>
      <c r="H5089" s="246">
        <v>2958465</v>
      </c>
      <c r="I5089" s="246">
        <v>1</v>
      </c>
      <c r="J5089" s="147" t="s">
        <v>1406</v>
      </c>
    </row>
    <row r="5090" spans="2:10" x14ac:dyDescent="0.2">
      <c r="B5090" s="148" t="s">
        <v>13248</v>
      </c>
      <c r="C5090" s="149" t="s">
        <v>8830</v>
      </c>
      <c r="D5090" s="147" t="s">
        <v>915</v>
      </c>
      <c r="E5090" s="147" t="s">
        <v>589</v>
      </c>
      <c r="F5090" s="147" t="s">
        <v>21</v>
      </c>
      <c r="G5090" s="147" t="s">
        <v>15726</v>
      </c>
      <c r="H5090" s="246">
        <v>2958465</v>
      </c>
      <c r="I5090" s="246">
        <v>1</v>
      </c>
      <c r="J5090" s="147" t="s">
        <v>1406</v>
      </c>
    </row>
    <row r="5091" spans="2:10" x14ac:dyDescent="0.2">
      <c r="B5091" s="148" t="s">
        <v>13248</v>
      </c>
      <c r="C5091" s="149" t="s">
        <v>8833</v>
      </c>
      <c r="D5091" s="147" t="s">
        <v>915</v>
      </c>
      <c r="E5091" s="147" t="s">
        <v>589</v>
      </c>
      <c r="F5091" s="147" t="s">
        <v>21</v>
      </c>
      <c r="G5091" s="147" t="s">
        <v>15726</v>
      </c>
      <c r="H5091" s="246">
        <v>2958465</v>
      </c>
      <c r="I5091" s="246">
        <v>1</v>
      </c>
      <c r="J5091" s="147" t="s">
        <v>1406</v>
      </c>
    </row>
    <row r="5092" spans="2:10" x14ac:dyDescent="0.2">
      <c r="B5092" s="148" t="s">
        <v>13248</v>
      </c>
      <c r="C5092" s="149" t="s">
        <v>8832</v>
      </c>
      <c r="D5092" s="147" t="s">
        <v>915</v>
      </c>
      <c r="E5092" s="147" t="s">
        <v>589</v>
      </c>
      <c r="F5092" s="147" t="s">
        <v>21</v>
      </c>
      <c r="G5092" s="147" t="s">
        <v>15726</v>
      </c>
      <c r="H5092" s="246">
        <v>2958465</v>
      </c>
      <c r="I5092" s="246">
        <v>1</v>
      </c>
      <c r="J5092" s="147" t="s">
        <v>1406</v>
      </c>
    </row>
    <row r="5093" spans="2:10" x14ac:dyDescent="0.2">
      <c r="B5093" s="148" t="s">
        <v>13248</v>
      </c>
      <c r="C5093" s="149" t="s">
        <v>6580</v>
      </c>
      <c r="D5093" s="147" t="s">
        <v>915</v>
      </c>
      <c r="E5093" s="147" t="s">
        <v>590</v>
      </c>
      <c r="F5093" s="147" t="s">
        <v>21</v>
      </c>
      <c r="G5093" s="147" t="s">
        <v>15727</v>
      </c>
      <c r="H5093" s="246">
        <v>2958465</v>
      </c>
      <c r="I5093" s="246">
        <v>1</v>
      </c>
      <c r="J5093" s="147" t="s">
        <v>1406</v>
      </c>
    </row>
    <row r="5094" spans="2:10" x14ac:dyDescent="0.2">
      <c r="B5094" s="148" t="s">
        <v>13248</v>
      </c>
      <c r="C5094" s="149" t="s">
        <v>6581</v>
      </c>
      <c r="D5094" s="147" t="s">
        <v>915</v>
      </c>
      <c r="E5094" s="147" t="s">
        <v>590</v>
      </c>
      <c r="F5094" s="147" t="s">
        <v>21</v>
      </c>
      <c r="G5094" s="147" t="s">
        <v>15727</v>
      </c>
      <c r="H5094" s="246">
        <v>2958465</v>
      </c>
      <c r="I5094" s="246">
        <v>1</v>
      </c>
      <c r="J5094" s="147" t="s">
        <v>1406</v>
      </c>
    </row>
    <row r="5095" spans="2:10" x14ac:dyDescent="0.2">
      <c r="B5095" s="148" t="s">
        <v>13248</v>
      </c>
      <c r="C5095" s="149" t="s">
        <v>6582</v>
      </c>
      <c r="D5095" s="147" t="s">
        <v>915</v>
      </c>
      <c r="E5095" s="147" t="s">
        <v>590</v>
      </c>
      <c r="F5095" s="147" t="s">
        <v>21</v>
      </c>
      <c r="G5095" s="147" t="s">
        <v>15727</v>
      </c>
      <c r="H5095" s="246">
        <v>2958465</v>
      </c>
      <c r="I5095" s="246">
        <v>1</v>
      </c>
      <c r="J5095" s="147" t="s">
        <v>1406</v>
      </c>
    </row>
    <row r="5096" spans="2:10" x14ac:dyDescent="0.2">
      <c r="B5096" s="148" t="s">
        <v>13248</v>
      </c>
      <c r="C5096" s="149" t="s">
        <v>6583</v>
      </c>
      <c r="D5096" s="147" t="s">
        <v>915</v>
      </c>
      <c r="E5096" s="147" t="s">
        <v>590</v>
      </c>
      <c r="F5096" s="147" t="s">
        <v>21</v>
      </c>
      <c r="G5096" s="147" t="s">
        <v>15727</v>
      </c>
      <c r="H5096" s="246">
        <v>2958465</v>
      </c>
      <c r="I5096" s="246">
        <v>1</v>
      </c>
      <c r="J5096" s="147" t="s">
        <v>1406</v>
      </c>
    </row>
    <row r="5097" spans="2:10" x14ac:dyDescent="0.2">
      <c r="B5097" s="148" t="s">
        <v>13248</v>
      </c>
      <c r="C5097" s="149" t="s">
        <v>6584</v>
      </c>
      <c r="D5097" s="147" t="s">
        <v>915</v>
      </c>
      <c r="E5097" s="147" t="s">
        <v>590</v>
      </c>
      <c r="F5097" s="147" t="s">
        <v>21</v>
      </c>
      <c r="G5097" s="147" t="s">
        <v>15727</v>
      </c>
      <c r="H5097" s="246">
        <v>2958465</v>
      </c>
      <c r="I5097" s="246">
        <v>1</v>
      </c>
      <c r="J5097" s="147" t="s">
        <v>1406</v>
      </c>
    </row>
    <row r="5098" spans="2:10" x14ac:dyDescent="0.2">
      <c r="B5098" s="148" t="s">
        <v>13248</v>
      </c>
      <c r="C5098" s="149" t="s">
        <v>6585</v>
      </c>
      <c r="D5098" s="147" t="s">
        <v>915</v>
      </c>
      <c r="E5098" s="147" t="s">
        <v>590</v>
      </c>
      <c r="F5098" s="147" t="s">
        <v>21</v>
      </c>
      <c r="G5098" s="147" t="s">
        <v>15727</v>
      </c>
      <c r="H5098" s="246">
        <v>2958465</v>
      </c>
      <c r="I5098" s="246">
        <v>1</v>
      </c>
      <c r="J5098" s="147" t="s">
        <v>1406</v>
      </c>
    </row>
    <row r="5099" spans="2:10" x14ac:dyDescent="0.2">
      <c r="B5099" s="148" t="s">
        <v>13248</v>
      </c>
      <c r="C5099" s="149" t="s">
        <v>6586</v>
      </c>
      <c r="D5099" s="147" t="s">
        <v>915</v>
      </c>
      <c r="E5099" s="147" t="s">
        <v>590</v>
      </c>
      <c r="F5099" s="147" t="s">
        <v>21</v>
      </c>
      <c r="G5099" s="147" t="s">
        <v>15727</v>
      </c>
      <c r="H5099" s="246">
        <v>2958465</v>
      </c>
      <c r="I5099" s="246">
        <v>1</v>
      </c>
      <c r="J5099" s="147" t="s">
        <v>1406</v>
      </c>
    </row>
    <row r="5100" spans="2:10" x14ac:dyDescent="0.2">
      <c r="B5100" s="148" t="s">
        <v>13248</v>
      </c>
      <c r="C5100" s="149" t="s">
        <v>6587</v>
      </c>
      <c r="D5100" s="147" t="s">
        <v>915</v>
      </c>
      <c r="E5100" s="147" t="s">
        <v>590</v>
      </c>
      <c r="F5100" s="147" t="s">
        <v>21</v>
      </c>
      <c r="G5100" s="147" t="s">
        <v>15727</v>
      </c>
      <c r="H5100" s="246">
        <v>2958465</v>
      </c>
      <c r="I5100" s="246">
        <v>1</v>
      </c>
      <c r="J5100" s="147" t="s">
        <v>1406</v>
      </c>
    </row>
    <row r="5101" spans="2:10" x14ac:dyDescent="0.2">
      <c r="B5101" s="148" t="s">
        <v>13248</v>
      </c>
      <c r="C5101" s="149" t="s">
        <v>6588</v>
      </c>
      <c r="D5101" s="147" t="s">
        <v>915</v>
      </c>
      <c r="E5101" s="147" t="s">
        <v>590</v>
      </c>
      <c r="F5101" s="147" t="s">
        <v>21</v>
      </c>
      <c r="G5101" s="147" t="s">
        <v>15727</v>
      </c>
      <c r="H5101" s="246">
        <v>2958465</v>
      </c>
      <c r="I5101" s="246">
        <v>1</v>
      </c>
      <c r="J5101" s="147" t="s">
        <v>1406</v>
      </c>
    </row>
    <row r="5102" spans="2:10" x14ac:dyDescent="0.2">
      <c r="B5102" s="148" t="s">
        <v>13248</v>
      </c>
      <c r="C5102" s="149" t="s">
        <v>6589</v>
      </c>
      <c r="D5102" s="147" t="s">
        <v>915</v>
      </c>
      <c r="E5102" s="147" t="s">
        <v>590</v>
      </c>
      <c r="F5102" s="147" t="s">
        <v>21</v>
      </c>
      <c r="G5102" s="147" t="s">
        <v>15727</v>
      </c>
      <c r="H5102" s="246">
        <v>2958465</v>
      </c>
      <c r="I5102" s="246">
        <v>1</v>
      </c>
      <c r="J5102" s="147" t="s">
        <v>1406</v>
      </c>
    </row>
    <row r="5103" spans="2:10" x14ac:dyDescent="0.2">
      <c r="B5103" s="148" t="s">
        <v>13248</v>
      </c>
      <c r="C5103" s="149" t="s">
        <v>6592</v>
      </c>
      <c r="D5103" s="147" t="s">
        <v>915</v>
      </c>
      <c r="E5103" s="147" t="s">
        <v>590</v>
      </c>
      <c r="F5103" s="147" t="s">
        <v>21</v>
      </c>
      <c r="G5103" s="147" t="s">
        <v>15727</v>
      </c>
      <c r="H5103" s="246">
        <v>2958465</v>
      </c>
      <c r="I5103" s="246">
        <v>1</v>
      </c>
      <c r="J5103" s="147" t="s">
        <v>1406</v>
      </c>
    </row>
    <row r="5104" spans="2:10" x14ac:dyDescent="0.2">
      <c r="B5104" s="148" t="s">
        <v>13248</v>
      </c>
      <c r="C5104" s="149" t="s">
        <v>6579</v>
      </c>
      <c r="D5104" s="147" t="s">
        <v>915</v>
      </c>
      <c r="E5104" s="147" t="s">
        <v>590</v>
      </c>
      <c r="F5104" s="147" t="s">
        <v>21</v>
      </c>
      <c r="G5104" s="147" t="s">
        <v>15727</v>
      </c>
      <c r="H5104" s="246">
        <v>2958465</v>
      </c>
      <c r="I5104" s="246">
        <v>1</v>
      </c>
      <c r="J5104" s="147" t="s">
        <v>1406</v>
      </c>
    </row>
    <row r="5105" spans="2:10" x14ac:dyDescent="0.2">
      <c r="B5105" s="148" t="s">
        <v>13248</v>
      </c>
      <c r="C5105" s="149" t="s">
        <v>6591</v>
      </c>
      <c r="D5105" s="147" t="s">
        <v>915</v>
      </c>
      <c r="E5105" s="147" t="s">
        <v>590</v>
      </c>
      <c r="F5105" s="147" t="s">
        <v>21</v>
      </c>
      <c r="G5105" s="147" t="s">
        <v>15727</v>
      </c>
      <c r="H5105" s="246">
        <v>2958465</v>
      </c>
      <c r="I5105" s="246">
        <v>1</v>
      </c>
      <c r="J5105" s="147" t="s">
        <v>1406</v>
      </c>
    </row>
    <row r="5106" spans="2:10" x14ac:dyDescent="0.2">
      <c r="B5106" s="148" t="s">
        <v>13248</v>
      </c>
      <c r="C5106" s="149" t="s">
        <v>6590</v>
      </c>
      <c r="D5106" s="147" t="s">
        <v>915</v>
      </c>
      <c r="E5106" s="147" t="s">
        <v>590</v>
      </c>
      <c r="F5106" s="147" t="s">
        <v>21</v>
      </c>
      <c r="G5106" s="147" t="s">
        <v>15727</v>
      </c>
      <c r="H5106" s="246">
        <v>2958465</v>
      </c>
      <c r="I5106" s="246">
        <v>1</v>
      </c>
      <c r="J5106" s="147" t="s">
        <v>1406</v>
      </c>
    </row>
    <row r="5107" spans="2:10" x14ac:dyDescent="0.2">
      <c r="B5107" s="148" t="s">
        <v>13248</v>
      </c>
      <c r="C5107" s="149" t="s">
        <v>6576</v>
      </c>
      <c r="D5107" s="147" t="s">
        <v>915</v>
      </c>
      <c r="E5107" s="147" t="s">
        <v>590</v>
      </c>
      <c r="F5107" s="147" t="s">
        <v>21</v>
      </c>
      <c r="G5107" s="147" t="s">
        <v>15727</v>
      </c>
      <c r="H5107" s="246">
        <v>2958465</v>
      </c>
      <c r="I5107" s="246">
        <v>1</v>
      </c>
      <c r="J5107" s="147" t="s">
        <v>1406</v>
      </c>
    </row>
    <row r="5108" spans="2:10" x14ac:dyDescent="0.2">
      <c r="B5108" s="148" t="s">
        <v>13248</v>
      </c>
      <c r="C5108" s="149" t="s">
        <v>6575</v>
      </c>
      <c r="D5108" s="147" t="s">
        <v>915</v>
      </c>
      <c r="E5108" s="147" t="s">
        <v>590</v>
      </c>
      <c r="F5108" s="147" t="s">
        <v>21</v>
      </c>
      <c r="G5108" s="147" t="s">
        <v>15727</v>
      </c>
      <c r="H5108" s="246">
        <v>2958465</v>
      </c>
      <c r="I5108" s="246">
        <v>1</v>
      </c>
      <c r="J5108" s="147" t="s">
        <v>1406</v>
      </c>
    </row>
    <row r="5109" spans="2:10" x14ac:dyDescent="0.2">
      <c r="B5109" s="148" t="s">
        <v>13248</v>
      </c>
      <c r="C5109" s="149" t="s">
        <v>6578</v>
      </c>
      <c r="D5109" s="147" t="s">
        <v>915</v>
      </c>
      <c r="E5109" s="147" t="s">
        <v>590</v>
      </c>
      <c r="F5109" s="147" t="s">
        <v>21</v>
      </c>
      <c r="G5109" s="147" t="s">
        <v>15727</v>
      </c>
      <c r="H5109" s="246">
        <v>2958465</v>
      </c>
      <c r="I5109" s="246">
        <v>1</v>
      </c>
      <c r="J5109" s="147" t="s">
        <v>1406</v>
      </c>
    </row>
    <row r="5110" spans="2:10" x14ac:dyDescent="0.2">
      <c r="B5110" s="148" t="s">
        <v>13248</v>
      </c>
      <c r="C5110" s="149" t="s">
        <v>6577</v>
      </c>
      <c r="D5110" s="147" t="s">
        <v>915</v>
      </c>
      <c r="E5110" s="147" t="s">
        <v>590</v>
      </c>
      <c r="F5110" s="147" t="s">
        <v>21</v>
      </c>
      <c r="G5110" s="147" t="s">
        <v>15727</v>
      </c>
      <c r="H5110" s="246">
        <v>2958465</v>
      </c>
      <c r="I5110" s="246">
        <v>1</v>
      </c>
      <c r="J5110" s="147" t="s">
        <v>1406</v>
      </c>
    </row>
    <row r="5111" spans="2:10" x14ac:dyDescent="0.2">
      <c r="B5111" s="148" t="s">
        <v>13248</v>
      </c>
      <c r="C5111" s="149" t="s">
        <v>6598</v>
      </c>
      <c r="D5111" s="147" t="s">
        <v>915</v>
      </c>
      <c r="E5111" s="147" t="s">
        <v>591</v>
      </c>
      <c r="F5111" s="147" t="s">
        <v>21</v>
      </c>
      <c r="G5111" s="147" t="s">
        <v>15728</v>
      </c>
      <c r="H5111" s="246">
        <v>2958465</v>
      </c>
      <c r="I5111" s="246">
        <v>1</v>
      </c>
      <c r="J5111" s="147" t="s">
        <v>1406</v>
      </c>
    </row>
    <row r="5112" spans="2:10" x14ac:dyDescent="0.2">
      <c r="B5112" s="148" t="s">
        <v>13248</v>
      </c>
      <c r="C5112" s="149" t="s">
        <v>6599</v>
      </c>
      <c r="D5112" s="147" t="s">
        <v>915</v>
      </c>
      <c r="E5112" s="147" t="s">
        <v>591</v>
      </c>
      <c r="F5112" s="147" t="s">
        <v>21</v>
      </c>
      <c r="G5112" s="147" t="s">
        <v>15728</v>
      </c>
      <c r="H5112" s="246">
        <v>2958465</v>
      </c>
      <c r="I5112" s="246">
        <v>1</v>
      </c>
      <c r="J5112" s="147" t="s">
        <v>1406</v>
      </c>
    </row>
    <row r="5113" spans="2:10" x14ac:dyDescent="0.2">
      <c r="B5113" s="148" t="s">
        <v>13248</v>
      </c>
      <c r="C5113" s="149" t="s">
        <v>6600</v>
      </c>
      <c r="D5113" s="147" t="s">
        <v>915</v>
      </c>
      <c r="E5113" s="147" t="s">
        <v>591</v>
      </c>
      <c r="F5113" s="147" t="s">
        <v>21</v>
      </c>
      <c r="G5113" s="147" t="s">
        <v>15728</v>
      </c>
      <c r="H5113" s="246">
        <v>2958465</v>
      </c>
      <c r="I5113" s="246">
        <v>1</v>
      </c>
      <c r="J5113" s="147" t="s">
        <v>1406</v>
      </c>
    </row>
    <row r="5114" spans="2:10" x14ac:dyDescent="0.2">
      <c r="B5114" s="148" t="s">
        <v>13248</v>
      </c>
      <c r="C5114" s="149" t="s">
        <v>6601</v>
      </c>
      <c r="D5114" s="147" t="s">
        <v>915</v>
      </c>
      <c r="E5114" s="147" t="s">
        <v>591</v>
      </c>
      <c r="F5114" s="147" t="s">
        <v>21</v>
      </c>
      <c r="G5114" s="147" t="s">
        <v>15728</v>
      </c>
      <c r="H5114" s="246">
        <v>2958465</v>
      </c>
      <c r="I5114" s="246">
        <v>1</v>
      </c>
      <c r="J5114" s="147" t="s">
        <v>1406</v>
      </c>
    </row>
    <row r="5115" spans="2:10" x14ac:dyDescent="0.2">
      <c r="B5115" s="148" t="s">
        <v>13248</v>
      </c>
      <c r="C5115" s="149" t="s">
        <v>6602</v>
      </c>
      <c r="D5115" s="147" t="s">
        <v>915</v>
      </c>
      <c r="E5115" s="147" t="s">
        <v>591</v>
      </c>
      <c r="F5115" s="147" t="s">
        <v>21</v>
      </c>
      <c r="G5115" s="147" t="s">
        <v>15728</v>
      </c>
      <c r="H5115" s="246">
        <v>2958465</v>
      </c>
      <c r="I5115" s="246">
        <v>1</v>
      </c>
      <c r="J5115" s="147" t="s">
        <v>1406</v>
      </c>
    </row>
    <row r="5116" spans="2:10" x14ac:dyDescent="0.2">
      <c r="B5116" s="148" t="s">
        <v>13248</v>
      </c>
      <c r="C5116" s="149" t="s">
        <v>6603</v>
      </c>
      <c r="D5116" s="147" t="s">
        <v>915</v>
      </c>
      <c r="E5116" s="147" t="s">
        <v>591</v>
      </c>
      <c r="F5116" s="147" t="s">
        <v>21</v>
      </c>
      <c r="G5116" s="147" t="s">
        <v>15728</v>
      </c>
      <c r="H5116" s="246">
        <v>2958465</v>
      </c>
      <c r="I5116" s="246">
        <v>1</v>
      </c>
      <c r="J5116" s="147" t="s">
        <v>1406</v>
      </c>
    </row>
    <row r="5117" spans="2:10" x14ac:dyDescent="0.2">
      <c r="B5117" s="148" t="s">
        <v>13248</v>
      </c>
      <c r="C5117" s="149" t="s">
        <v>6604</v>
      </c>
      <c r="D5117" s="147" t="s">
        <v>915</v>
      </c>
      <c r="E5117" s="147" t="s">
        <v>591</v>
      </c>
      <c r="F5117" s="147" t="s">
        <v>21</v>
      </c>
      <c r="G5117" s="147" t="s">
        <v>15728</v>
      </c>
      <c r="H5117" s="246">
        <v>2958465</v>
      </c>
      <c r="I5117" s="246">
        <v>1</v>
      </c>
      <c r="J5117" s="147" t="s">
        <v>1406</v>
      </c>
    </row>
    <row r="5118" spans="2:10" x14ac:dyDescent="0.2">
      <c r="B5118" s="148" t="s">
        <v>13248</v>
      </c>
      <c r="C5118" s="149" t="s">
        <v>6605</v>
      </c>
      <c r="D5118" s="147" t="s">
        <v>915</v>
      </c>
      <c r="E5118" s="147" t="s">
        <v>591</v>
      </c>
      <c r="F5118" s="147" t="s">
        <v>21</v>
      </c>
      <c r="G5118" s="147" t="s">
        <v>15728</v>
      </c>
      <c r="H5118" s="246">
        <v>2958465</v>
      </c>
      <c r="I5118" s="246">
        <v>1</v>
      </c>
      <c r="J5118" s="147" t="s">
        <v>1406</v>
      </c>
    </row>
    <row r="5119" spans="2:10" x14ac:dyDescent="0.2">
      <c r="B5119" s="148" t="s">
        <v>13248</v>
      </c>
      <c r="C5119" s="149" t="s">
        <v>6606</v>
      </c>
      <c r="D5119" s="147" t="s">
        <v>915</v>
      </c>
      <c r="E5119" s="147" t="s">
        <v>591</v>
      </c>
      <c r="F5119" s="147" t="s">
        <v>21</v>
      </c>
      <c r="G5119" s="147" t="s">
        <v>15728</v>
      </c>
      <c r="H5119" s="246">
        <v>2958465</v>
      </c>
      <c r="I5119" s="246">
        <v>1</v>
      </c>
      <c r="J5119" s="147" t="s">
        <v>1406</v>
      </c>
    </row>
    <row r="5120" spans="2:10" x14ac:dyDescent="0.2">
      <c r="B5120" s="148" t="s">
        <v>13248</v>
      </c>
      <c r="C5120" s="149" t="s">
        <v>6607</v>
      </c>
      <c r="D5120" s="147" t="s">
        <v>915</v>
      </c>
      <c r="E5120" s="147" t="s">
        <v>591</v>
      </c>
      <c r="F5120" s="147" t="s">
        <v>21</v>
      </c>
      <c r="G5120" s="147" t="s">
        <v>15728</v>
      </c>
      <c r="H5120" s="246">
        <v>2958465</v>
      </c>
      <c r="I5120" s="246">
        <v>1</v>
      </c>
      <c r="J5120" s="147" t="s">
        <v>1406</v>
      </c>
    </row>
    <row r="5121" spans="2:10" x14ac:dyDescent="0.2">
      <c r="B5121" s="148" t="s">
        <v>13248</v>
      </c>
      <c r="C5121" s="149" t="s">
        <v>6610</v>
      </c>
      <c r="D5121" s="147" t="s">
        <v>915</v>
      </c>
      <c r="E5121" s="147" t="s">
        <v>591</v>
      </c>
      <c r="F5121" s="147" t="s">
        <v>21</v>
      </c>
      <c r="G5121" s="147" t="s">
        <v>15728</v>
      </c>
      <c r="H5121" s="246">
        <v>2958465</v>
      </c>
      <c r="I5121" s="246">
        <v>1</v>
      </c>
      <c r="J5121" s="147" t="s">
        <v>1406</v>
      </c>
    </row>
    <row r="5122" spans="2:10" x14ac:dyDescent="0.2">
      <c r="B5122" s="148" t="s">
        <v>13248</v>
      </c>
      <c r="C5122" s="149" t="s">
        <v>6597</v>
      </c>
      <c r="D5122" s="147" t="s">
        <v>915</v>
      </c>
      <c r="E5122" s="147" t="s">
        <v>591</v>
      </c>
      <c r="F5122" s="147" t="s">
        <v>21</v>
      </c>
      <c r="G5122" s="147" t="s">
        <v>15728</v>
      </c>
      <c r="H5122" s="246">
        <v>2958465</v>
      </c>
      <c r="I5122" s="246">
        <v>1</v>
      </c>
      <c r="J5122" s="147" t="s">
        <v>1406</v>
      </c>
    </row>
    <row r="5123" spans="2:10" x14ac:dyDescent="0.2">
      <c r="B5123" s="148" t="s">
        <v>13248</v>
      </c>
      <c r="C5123" s="149" t="s">
        <v>6609</v>
      </c>
      <c r="D5123" s="147" t="s">
        <v>915</v>
      </c>
      <c r="E5123" s="147" t="s">
        <v>591</v>
      </c>
      <c r="F5123" s="147" t="s">
        <v>21</v>
      </c>
      <c r="G5123" s="147" t="s">
        <v>15728</v>
      </c>
      <c r="H5123" s="246">
        <v>2958465</v>
      </c>
      <c r="I5123" s="246">
        <v>1</v>
      </c>
      <c r="J5123" s="147" t="s">
        <v>1406</v>
      </c>
    </row>
    <row r="5124" spans="2:10" x14ac:dyDescent="0.2">
      <c r="B5124" s="148" t="s">
        <v>13248</v>
      </c>
      <c r="C5124" s="149" t="s">
        <v>6608</v>
      </c>
      <c r="D5124" s="147" t="s">
        <v>915</v>
      </c>
      <c r="E5124" s="147" t="s">
        <v>591</v>
      </c>
      <c r="F5124" s="147" t="s">
        <v>21</v>
      </c>
      <c r="G5124" s="147" t="s">
        <v>15728</v>
      </c>
      <c r="H5124" s="246">
        <v>2958465</v>
      </c>
      <c r="I5124" s="246">
        <v>1</v>
      </c>
      <c r="J5124" s="147" t="s">
        <v>1406</v>
      </c>
    </row>
    <row r="5125" spans="2:10" x14ac:dyDescent="0.2">
      <c r="B5125" s="148" t="s">
        <v>13248</v>
      </c>
      <c r="C5125" s="149" t="s">
        <v>6594</v>
      </c>
      <c r="D5125" s="147" t="s">
        <v>915</v>
      </c>
      <c r="E5125" s="147" t="s">
        <v>591</v>
      </c>
      <c r="F5125" s="147" t="s">
        <v>21</v>
      </c>
      <c r="G5125" s="147" t="s">
        <v>15728</v>
      </c>
      <c r="H5125" s="246">
        <v>2958465</v>
      </c>
      <c r="I5125" s="246">
        <v>1</v>
      </c>
      <c r="J5125" s="147" t="s">
        <v>1406</v>
      </c>
    </row>
    <row r="5126" spans="2:10" x14ac:dyDescent="0.2">
      <c r="B5126" s="148" t="s">
        <v>13248</v>
      </c>
      <c r="C5126" s="149" t="s">
        <v>6593</v>
      </c>
      <c r="D5126" s="147" t="s">
        <v>915</v>
      </c>
      <c r="E5126" s="147" t="s">
        <v>591</v>
      </c>
      <c r="F5126" s="147" t="s">
        <v>21</v>
      </c>
      <c r="G5126" s="147" t="s">
        <v>15728</v>
      </c>
      <c r="H5126" s="246">
        <v>2958465</v>
      </c>
      <c r="I5126" s="246">
        <v>1</v>
      </c>
      <c r="J5126" s="147" t="s">
        <v>1406</v>
      </c>
    </row>
    <row r="5127" spans="2:10" x14ac:dyDescent="0.2">
      <c r="B5127" s="148" t="s">
        <v>13248</v>
      </c>
      <c r="C5127" s="149" t="s">
        <v>6596</v>
      </c>
      <c r="D5127" s="147" t="s">
        <v>915</v>
      </c>
      <c r="E5127" s="147" t="s">
        <v>591</v>
      </c>
      <c r="F5127" s="147" t="s">
        <v>21</v>
      </c>
      <c r="G5127" s="147" t="s">
        <v>15728</v>
      </c>
      <c r="H5127" s="246">
        <v>2958465</v>
      </c>
      <c r="I5127" s="246">
        <v>1</v>
      </c>
      <c r="J5127" s="147" t="s">
        <v>1406</v>
      </c>
    </row>
    <row r="5128" spans="2:10" x14ac:dyDescent="0.2">
      <c r="B5128" s="148" t="s">
        <v>13248</v>
      </c>
      <c r="C5128" s="149" t="s">
        <v>6595</v>
      </c>
      <c r="D5128" s="147" t="s">
        <v>915</v>
      </c>
      <c r="E5128" s="147" t="s">
        <v>591</v>
      </c>
      <c r="F5128" s="147" t="s">
        <v>21</v>
      </c>
      <c r="G5128" s="147" t="s">
        <v>15728</v>
      </c>
      <c r="H5128" s="246">
        <v>2958465</v>
      </c>
      <c r="I5128" s="246">
        <v>1</v>
      </c>
      <c r="J5128" s="147" t="s">
        <v>1406</v>
      </c>
    </row>
    <row r="5129" spans="2:10" x14ac:dyDescent="0.2">
      <c r="B5129" s="148" t="s">
        <v>13248</v>
      </c>
      <c r="C5129" s="149" t="s">
        <v>6616</v>
      </c>
      <c r="D5129" s="147" t="s">
        <v>915</v>
      </c>
      <c r="E5129" s="147" t="s">
        <v>592</v>
      </c>
      <c r="F5129" s="147" t="s">
        <v>21</v>
      </c>
      <c r="G5129" s="147" t="s">
        <v>15729</v>
      </c>
      <c r="H5129" s="246">
        <v>2958465</v>
      </c>
      <c r="I5129" s="246">
        <v>1</v>
      </c>
      <c r="J5129" s="147" t="s">
        <v>1406</v>
      </c>
    </row>
    <row r="5130" spans="2:10" x14ac:dyDescent="0.2">
      <c r="B5130" s="148" t="s">
        <v>13248</v>
      </c>
      <c r="C5130" s="149" t="s">
        <v>6617</v>
      </c>
      <c r="D5130" s="147" t="s">
        <v>915</v>
      </c>
      <c r="E5130" s="147" t="s">
        <v>592</v>
      </c>
      <c r="F5130" s="147" t="s">
        <v>21</v>
      </c>
      <c r="G5130" s="147" t="s">
        <v>15729</v>
      </c>
      <c r="H5130" s="246">
        <v>2958465</v>
      </c>
      <c r="I5130" s="246">
        <v>1</v>
      </c>
      <c r="J5130" s="147" t="s">
        <v>1406</v>
      </c>
    </row>
    <row r="5131" spans="2:10" x14ac:dyDescent="0.2">
      <c r="B5131" s="148" t="s">
        <v>13248</v>
      </c>
      <c r="C5131" s="149" t="s">
        <v>6618</v>
      </c>
      <c r="D5131" s="147" t="s">
        <v>915</v>
      </c>
      <c r="E5131" s="147" t="s">
        <v>592</v>
      </c>
      <c r="F5131" s="147" t="s">
        <v>21</v>
      </c>
      <c r="G5131" s="147" t="s">
        <v>15729</v>
      </c>
      <c r="H5131" s="246">
        <v>2958465</v>
      </c>
      <c r="I5131" s="246">
        <v>1</v>
      </c>
      <c r="J5131" s="147" t="s">
        <v>1406</v>
      </c>
    </row>
    <row r="5132" spans="2:10" x14ac:dyDescent="0.2">
      <c r="B5132" s="148" t="s">
        <v>13248</v>
      </c>
      <c r="C5132" s="149" t="s">
        <v>6619</v>
      </c>
      <c r="D5132" s="147" t="s">
        <v>915</v>
      </c>
      <c r="E5132" s="147" t="s">
        <v>592</v>
      </c>
      <c r="F5132" s="147" t="s">
        <v>21</v>
      </c>
      <c r="G5132" s="147" t="s">
        <v>15729</v>
      </c>
      <c r="H5132" s="246">
        <v>2958465</v>
      </c>
      <c r="I5132" s="246">
        <v>1</v>
      </c>
      <c r="J5132" s="147" t="s">
        <v>1406</v>
      </c>
    </row>
    <row r="5133" spans="2:10" x14ac:dyDescent="0.2">
      <c r="B5133" s="148" t="s">
        <v>13248</v>
      </c>
      <c r="C5133" s="149" t="s">
        <v>6620</v>
      </c>
      <c r="D5133" s="147" t="s">
        <v>915</v>
      </c>
      <c r="E5133" s="147" t="s">
        <v>592</v>
      </c>
      <c r="F5133" s="147" t="s">
        <v>21</v>
      </c>
      <c r="G5133" s="147" t="s">
        <v>15729</v>
      </c>
      <c r="H5133" s="246">
        <v>2958465</v>
      </c>
      <c r="I5133" s="246">
        <v>1</v>
      </c>
      <c r="J5133" s="147" t="s">
        <v>1406</v>
      </c>
    </row>
    <row r="5134" spans="2:10" x14ac:dyDescent="0.2">
      <c r="B5134" s="148" t="s">
        <v>13248</v>
      </c>
      <c r="C5134" s="149" t="s">
        <v>6621</v>
      </c>
      <c r="D5134" s="147" t="s">
        <v>915</v>
      </c>
      <c r="E5134" s="147" t="s">
        <v>592</v>
      </c>
      <c r="F5134" s="147" t="s">
        <v>21</v>
      </c>
      <c r="G5134" s="147" t="s">
        <v>15729</v>
      </c>
      <c r="H5134" s="246">
        <v>2958465</v>
      </c>
      <c r="I5134" s="246">
        <v>1</v>
      </c>
      <c r="J5134" s="147" t="s">
        <v>1406</v>
      </c>
    </row>
    <row r="5135" spans="2:10" x14ac:dyDescent="0.2">
      <c r="B5135" s="148" t="s">
        <v>13248</v>
      </c>
      <c r="C5135" s="149" t="s">
        <v>6622</v>
      </c>
      <c r="D5135" s="147" t="s">
        <v>915</v>
      </c>
      <c r="E5135" s="147" t="s">
        <v>592</v>
      </c>
      <c r="F5135" s="147" t="s">
        <v>21</v>
      </c>
      <c r="G5135" s="147" t="s">
        <v>15729</v>
      </c>
      <c r="H5135" s="246">
        <v>2958465</v>
      </c>
      <c r="I5135" s="246">
        <v>1</v>
      </c>
      <c r="J5135" s="147" t="s">
        <v>1406</v>
      </c>
    </row>
    <row r="5136" spans="2:10" x14ac:dyDescent="0.2">
      <c r="B5136" s="148" t="s">
        <v>13248</v>
      </c>
      <c r="C5136" s="149" t="s">
        <v>6623</v>
      </c>
      <c r="D5136" s="147" t="s">
        <v>915</v>
      </c>
      <c r="E5136" s="147" t="s">
        <v>592</v>
      </c>
      <c r="F5136" s="147" t="s">
        <v>21</v>
      </c>
      <c r="G5136" s="147" t="s">
        <v>15729</v>
      </c>
      <c r="H5136" s="246">
        <v>2958465</v>
      </c>
      <c r="I5136" s="246">
        <v>1</v>
      </c>
      <c r="J5136" s="147" t="s">
        <v>1406</v>
      </c>
    </row>
    <row r="5137" spans="2:10" x14ac:dyDescent="0.2">
      <c r="B5137" s="148" t="s">
        <v>13248</v>
      </c>
      <c r="C5137" s="149" t="s">
        <v>6624</v>
      </c>
      <c r="D5137" s="147" t="s">
        <v>915</v>
      </c>
      <c r="E5137" s="147" t="s">
        <v>592</v>
      </c>
      <c r="F5137" s="147" t="s">
        <v>21</v>
      </c>
      <c r="G5137" s="147" t="s">
        <v>15729</v>
      </c>
      <c r="H5137" s="246">
        <v>2958465</v>
      </c>
      <c r="I5137" s="246">
        <v>1</v>
      </c>
      <c r="J5137" s="147" t="s">
        <v>1406</v>
      </c>
    </row>
    <row r="5138" spans="2:10" x14ac:dyDescent="0.2">
      <c r="B5138" s="148" t="s">
        <v>13248</v>
      </c>
      <c r="C5138" s="149" t="s">
        <v>6625</v>
      </c>
      <c r="D5138" s="147" t="s">
        <v>915</v>
      </c>
      <c r="E5138" s="147" t="s">
        <v>592</v>
      </c>
      <c r="F5138" s="147" t="s">
        <v>21</v>
      </c>
      <c r="G5138" s="147" t="s">
        <v>15729</v>
      </c>
      <c r="H5138" s="246">
        <v>2958465</v>
      </c>
      <c r="I5138" s="246">
        <v>1</v>
      </c>
      <c r="J5138" s="147" t="s">
        <v>1406</v>
      </c>
    </row>
    <row r="5139" spans="2:10" x14ac:dyDescent="0.2">
      <c r="B5139" s="148" t="s">
        <v>13248</v>
      </c>
      <c r="C5139" s="149" t="s">
        <v>6628</v>
      </c>
      <c r="D5139" s="147" t="s">
        <v>915</v>
      </c>
      <c r="E5139" s="147" t="s">
        <v>592</v>
      </c>
      <c r="F5139" s="147" t="s">
        <v>21</v>
      </c>
      <c r="G5139" s="147" t="s">
        <v>15729</v>
      </c>
      <c r="H5139" s="246">
        <v>2958465</v>
      </c>
      <c r="I5139" s="246">
        <v>1</v>
      </c>
      <c r="J5139" s="147" t="s">
        <v>1406</v>
      </c>
    </row>
    <row r="5140" spans="2:10" x14ac:dyDescent="0.2">
      <c r="B5140" s="148" t="s">
        <v>13248</v>
      </c>
      <c r="C5140" s="149" t="s">
        <v>6615</v>
      </c>
      <c r="D5140" s="147" t="s">
        <v>915</v>
      </c>
      <c r="E5140" s="147" t="s">
        <v>592</v>
      </c>
      <c r="F5140" s="147" t="s">
        <v>21</v>
      </c>
      <c r="G5140" s="147" t="s">
        <v>15729</v>
      </c>
      <c r="H5140" s="246">
        <v>2958465</v>
      </c>
      <c r="I5140" s="246">
        <v>1</v>
      </c>
      <c r="J5140" s="147" t="s">
        <v>1406</v>
      </c>
    </row>
    <row r="5141" spans="2:10" x14ac:dyDescent="0.2">
      <c r="B5141" s="148" t="s">
        <v>13248</v>
      </c>
      <c r="C5141" s="149" t="s">
        <v>6627</v>
      </c>
      <c r="D5141" s="147" t="s">
        <v>915</v>
      </c>
      <c r="E5141" s="147" t="s">
        <v>592</v>
      </c>
      <c r="F5141" s="147" t="s">
        <v>21</v>
      </c>
      <c r="G5141" s="147" t="s">
        <v>15729</v>
      </c>
      <c r="H5141" s="246">
        <v>2958465</v>
      </c>
      <c r="I5141" s="246">
        <v>1</v>
      </c>
      <c r="J5141" s="147" t="s">
        <v>1406</v>
      </c>
    </row>
    <row r="5142" spans="2:10" x14ac:dyDescent="0.2">
      <c r="B5142" s="148" t="s">
        <v>13248</v>
      </c>
      <c r="C5142" s="149" t="s">
        <v>6626</v>
      </c>
      <c r="D5142" s="147" t="s">
        <v>915</v>
      </c>
      <c r="E5142" s="147" t="s">
        <v>592</v>
      </c>
      <c r="F5142" s="147" t="s">
        <v>21</v>
      </c>
      <c r="G5142" s="147" t="s">
        <v>15729</v>
      </c>
      <c r="H5142" s="246">
        <v>2958465</v>
      </c>
      <c r="I5142" s="246">
        <v>1</v>
      </c>
      <c r="J5142" s="147" t="s">
        <v>1406</v>
      </c>
    </row>
    <row r="5143" spans="2:10" x14ac:dyDescent="0.2">
      <c r="B5143" s="148" t="s">
        <v>13248</v>
      </c>
      <c r="C5143" s="149" t="s">
        <v>6612</v>
      </c>
      <c r="D5143" s="147" t="s">
        <v>915</v>
      </c>
      <c r="E5143" s="147" t="s">
        <v>592</v>
      </c>
      <c r="F5143" s="147" t="s">
        <v>21</v>
      </c>
      <c r="G5143" s="147" t="s">
        <v>15729</v>
      </c>
      <c r="H5143" s="246">
        <v>2958465</v>
      </c>
      <c r="I5143" s="246">
        <v>1</v>
      </c>
      <c r="J5143" s="147" t="s">
        <v>1406</v>
      </c>
    </row>
    <row r="5144" spans="2:10" x14ac:dyDescent="0.2">
      <c r="B5144" s="148" t="s">
        <v>13248</v>
      </c>
      <c r="C5144" s="149" t="s">
        <v>6611</v>
      </c>
      <c r="D5144" s="147" t="s">
        <v>915</v>
      </c>
      <c r="E5144" s="147" t="s">
        <v>592</v>
      </c>
      <c r="F5144" s="147" t="s">
        <v>21</v>
      </c>
      <c r="G5144" s="147" t="s">
        <v>15729</v>
      </c>
      <c r="H5144" s="246">
        <v>2958465</v>
      </c>
      <c r="I5144" s="246">
        <v>1</v>
      </c>
      <c r="J5144" s="147" t="s">
        <v>1406</v>
      </c>
    </row>
    <row r="5145" spans="2:10" x14ac:dyDescent="0.2">
      <c r="B5145" s="148" t="s">
        <v>13248</v>
      </c>
      <c r="C5145" s="149" t="s">
        <v>6614</v>
      </c>
      <c r="D5145" s="147" t="s">
        <v>915</v>
      </c>
      <c r="E5145" s="147" t="s">
        <v>592</v>
      </c>
      <c r="F5145" s="147" t="s">
        <v>21</v>
      </c>
      <c r="G5145" s="147" t="s">
        <v>15729</v>
      </c>
      <c r="H5145" s="246">
        <v>2958465</v>
      </c>
      <c r="I5145" s="246">
        <v>1</v>
      </c>
      <c r="J5145" s="147" t="s">
        <v>1406</v>
      </c>
    </row>
    <row r="5146" spans="2:10" x14ac:dyDescent="0.2">
      <c r="B5146" s="148" t="s">
        <v>13248</v>
      </c>
      <c r="C5146" s="149" t="s">
        <v>6613</v>
      </c>
      <c r="D5146" s="147" t="s">
        <v>915</v>
      </c>
      <c r="E5146" s="147" t="s">
        <v>592</v>
      </c>
      <c r="F5146" s="147" t="s">
        <v>21</v>
      </c>
      <c r="G5146" s="147" t="s">
        <v>15729</v>
      </c>
      <c r="H5146" s="246">
        <v>2958465</v>
      </c>
      <c r="I5146" s="246">
        <v>1</v>
      </c>
      <c r="J5146" s="147" t="s">
        <v>1406</v>
      </c>
    </row>
    <row r="5147" spans="2:10" x14ac:dyDescent="0.2">
      <c r="B5147" s="148" t="s">
        <v>13248</v>
      </c>
      <c r="C5147" s="149" t="s">
        <v>6634</v>
      </c>
      <c r="D5147" s="147" t="s">
        <v>915</v>
      </c>
      <c r="E5147" s="147" t="s">
        <v>593</v>
      </c>
      <c r="F5147" s="147" t="s">
        <v>21</v>
      </c>
      <c r="G5147" s="147" t="s">
        <v>15730</v>
      </c>
      <c r="H5147" s="246">
        <v>2958465</v>
      </c>
      <c r="I5147" s="246">
        <v>1</v>
      </c>
      <c r="J5147" s="147" t="s">
        <v>1406</v>
      </c>
    </row>
    <row r="5148" spans="2:10" x14ac:dyDescent="0.2">
      <c r="B5148" s="148" t="s">
        <v>13248</v>
      </c>
      <c r="C5148" s="149" t="s">
        <v>6635</v>
      </c>
      <c r="D5148" s="147" t="s">
        <v>915</v>
      </c>
      <c r="E5148" s="147" t="s">
        <v>593</v>
      </c>
      <c r="F5148" s="147" t="s">
        <v>21</v>
      </c>
      <c r="G5148" s="147" t="s">
        <v>15730</v>
      </c>
      <c r="H5148" s="246">
        <v>2958465</v>
      </c>
      <c r="I5148" s="246">
        <v>1</v>
      </c>
      <c r="J5148" s="147" t="s">
        <v>1406</v>
      </c>
    </row>
    <row r="5149" spans="2:10" x14ac:dyDescent="0.2">
      <c r="B5149" s="148" t="s">
        <v>13248</v>
      </c>
      <c r="C5149" s="149" t="s">
        <v>6636</v>
      </c>
      <c r="D5149" s="147" t="s">
        <v>915</v>
      </c>
      <c r="E5149" s="147" t="s">
        <v>593</v>
      </c>
      <c r="F5149" s="147" t="s">
        <v>21</v>
      </c>
      <c r="G5149" s="147" t="s">
        <v>15730</v>
      </c>
      <c r="H5149" s="246">
        <v>2958465</v>
      </c>
      <c r="I5149" s="246">
        <v>1</v>
      </c>
      <c r="J5149" s="147" t="s">
        <v>1406</v>
      </c>
    </row>
    <row r="5150" spans="2:10" x14ac:dyDescent="0.2">
      <c r="B5150" s="148" t="s">
        <v>13248</v>
      </c>
      <c r="C5150" s="149" t="s">
        <v>6637</v>
      </c>
      <c r="D5150" s="147" t="s">
        <v>915</v>
      </c>
      <c r="E5150" s="147" t="s">
        <v>593</v>
      </c>
      <c r="F5150" s="147" t="s">
        <v>21</v>
      </c>
      <c r="G5150" s="147" t="s">
        <v>15730</v>
      </c>
      <c r="H5150" s="246">
        <v>2958465</v>
      </c>
      <c r="I5150" s="246">
        <v>1</v>
      </c>
      <c r="J5150" s="147" t="s">
        <v>1406</v>
      </c>
    </row>
    <row r="5151" spans="2:10" x14ac:dyDescent="0.2">
      <c r="B5151" s="148" t="s">
        <v>13248</v>
      </c>
      <c r="C5151" s="149" t="s">
        <v>6638</v>
      </c>
      <c r="D5151" s="147" t="s">
        <v>915</v>
      </c>
      <c r="E5151" s="147" t="s">
        <v>593</v>
      </c>
      <c r="F5151" s="147" t="s">
        <v>21</v>
      </c>
      <c r="G5151" s="147" t="s">
        <v>15730</v>
      </c>
      <c r="H5151" s="246">
        <v>2958465</v>
      </c>
      <c r="I5151" s="246">
        <v>1</v>
      </c>
      <c r="J5151" s="147" t="s">
        <v>1406</v>
      </c>
    </row>
    <row r="5152" spans="2:10" x14ac:dyDescent="0.2">
      <c r="B5152" s="148" t="s">
        <v>13248</v>
      </c>
      <c r="C5152" s="149" t="s">
        <v>6639</v>
      </c>
      <c r="D5152" s="147" t="s">
        <v>915</v>
      </c>
      <c r="E5152" s="147" t="s">
        <v>593</v>
      </c>
      <c r="F5152" s="147" t="s">
        <v>21</v>
      </c>
      <c r="G5152" s="147" t="s">
        <v>15730</v>
      </c>
      <c r="H5152" s="246">
        <v>2958465</v>
      </c>
      <c r="I5152" s="246">
        <v>1</v>
      </c>
      <c r="J5152" s="147" t="s">
        <v>1406</v>
      </c>
    </row>
    <row r="5153" spans="2:10" x14ac:dyDescent="0.2">
      <c r="B5153" s="148" t="s">
        <v>13248</v>
      </c>
      <c r="C5153" s="149" t="s">
        <v>6640</v>
      </c>
      <c r="D5153" s="147" t="s">
        <v>915</v>
      </c>
      <c r="E5153" s="147" t="s">
        <v>593</v>
      </c>
      <c r="F5153" s="147" t="s">
        <v>21</v>
      </c>
      <c r="G5153" s="147" t="s">
        <v>15730</v>
      </c>
      <c r="H5153" s="246">
        <v>2958465</v>
      </c>
      <c r="I5153" s="246">
        <v>1</v>
      </c>
      <c r="J5153" s="147" t="s">
        <v>1406</v>
      </c>
    </row>
    <row r="5154" spans="2:10" x14ac:dyDescent="0.2">
      <c r="B5154" s="148" t="s">
        <v>13248</v>
      </c>
      <c r="C5154" s="149" t="s">
        <v>6641</v>
      </c>
      <c r="D5154" s="147" t="s">
        <v>915</v>
      </c>
      <c r="E5154" s="147" t="s">
        <v>593</v>
      </c>
      <c r="F5154" s="147" t="s">
        <v>21</v>
      </c>
      <c r="G5154" s="147" t="s">
        <v>15730</v>
      </c>
      <c r="H5154" s="246">
        <v>2958465</v>
      </c>
      <c r="I5154" s="246">
        <v>1</v>
      </c>
      <c r="J5154" s="147" t="s">
        <v>1406</v>
      </c>
    </row>
    <row r="5155" spans="2:10" x14ac:dyDescent="0.2">
      <c r="B5155" s="148" t="s">
        <v>13248</v>
      </c>
      <c r="C5155" s="149" t="s">
        <v>6642</v>
      </c>
      <c r="D5155" s="147" t="s">
        <v>915</v>
      </c>
      <c r="E5155" s="147" t="s">
        <v>593</v>
      </c>
      <c r="F5155" s="147" t="s">
        <v>21</v>
      </c>
      <c r="G5155" s="147" t="s">
        <v>15730</v>
      </c>
      <c r="H5155" s="246">
        <v>2958465</v>
      </c>
      <c r="I5155" s="246">
        <v>1</v>
      </c>
      <c r="J5155" s="147" t="s">
        <v>1406</v>
      </c>
    </row>
    <row r="5156" spans="2:10" x14ac:dyDescent="0.2">
      <c r="B5156" s="148" t="s">
        <v>13248</v>
      </c>
      <c r="C5156" s="149" t="s">
        <v>6643</v>
      </c>
      <c r="D5156" s="147" t="s">
        <v>915</v>
      </c>
      <c r="E5156" s="147" t="s">
        <v>593</v>
      </c>
      <c r="F5156" s="147" t="s">
        <v>21</v>
      </c>
      <c r="G5156" s="147" t="s">
        <v>15730</v>
      </c>
      <c r="H5156" s="246">
        <v>2958465</v>
      </c>
      <c r="I5156" s="246">
        <v>1</v>
      </c>
      <c r="J5156" s="147" t="s">
        <v>1406</v>
      </c>
    </row>
    <row r="5157" spans="2:10" x14ac:dyDescent="0.2">
      <c r="B5157" s="148" t="s">
        <v>13248</v>
      </c>
      <c r="C5157" s="149" t="s">
        <v>6646</v>
      </c>
      <c r="D5157" s="147" t="s">
        <v>915</v>
      </c>
      <c r="E5157" s="147" t="s">
        <v>593</v>
      </c>
      <c r="F5157" s="147" t="s">
        <v>21</v>
      </c>
      <c r="G5157" s="147" t="s">
        <v>15730</v>
      </c>
      <c r="H5157" s="246">
        <v>2958465</v>
      </c>
      <c r="I5157" s="246">
        <v>1</v>
      </c>
      <c r="J5157" s="147" t="s">
        <v>1406</v>
      </c>
    </row>
    <row r="5158" spans="2:10" x14ac:dyDescent="0.2">
      <c r="B5158" s="148" t="s">
        <v>13248</v>
      </c>
      <c r="C5158" s="149" t="s">
        <v>6633</v>
      </c>
      <c r="D5158" s="147" t="s">
        <v>915</v>
      </c>
      <c r="E5158" s="147" t="s">
        <v>593</v>
      </c>
      <c r="F5158" s="147" t="s">
        <v>21</v>
      </c>
      <c r="G5158" s="147" t="s">
        <v>15730</v>
      </c>
      <c r="H5158" s="246">
        <v>2958465</v>
      </c>
      <c r="I5158" s="246">
        <v>1</v>
      </c>
      <c r="J5158" s="147" t="s">
        <v>1406</v>
      </c>
    </row>
    <row r="5159" spans="2:10" x14ac:dyDescent="0.2">
      <c r="B5159" s="148" t="s">
        <v>13248</v>
      </c>
      <c r="C5159" s="149" t="s">
        <v>6645</v>
      </c>
      <c r="D5159" s="147" t="s">
        <v>915</v>
      </c>
      <c r="E5159" s="147" t="s">
        <v>593</v>
      </c>
      <c r="F5159" s="147" t="s">
        <v>21</v>
      </c>
      <c r="G5159" s="147" t="s">
        <v>15730</v>
      </c>
      <c r="H5159" s="246">
        <v>2958465</v>
      </c>
      <c r="I5159" s="246">
        <v>1</v>
      </c>
      <c r="J5159" s="147" t="s">
        <v>1406</v>
      </c>
    </row>
    <row r="5160" spans="2:10" x14ac:dyDescent="0.2">
      <c r="B5160" s="148" t="s">
        <v>13248</v>
      </c>
      <c r="C5160" s="149" t="s">
        <v>6644</v>
      </c>
      <c r="D5160" s="147" t="s">
        <v>915</v>
      </c>
      <c r="E5160" s="147" t="s">
        <v>593</v>
      </c>
      <c r="F5160" s="147" t="s">
        <v>21</v>
      </c>
      <c r="G5160" s="147" t="s">
        <v>15730</v>
      </c>
      <c r="H5160" s="246">
        <v>2958465</v>
      </c>
      <c r="I5160" s="246">
        <v>1</v>
      </c>
      <c r="J5160" s="147" t="s">
        <v>1406</v>
      </c>
    </row>
    <row r="5161" spans="2:10" x14ac:dyDescent="0.2">
      <c r="B5161" s="148" t="s">
        <v>13248</v>
      </c>
      <c r="C5161" s="149" t="s">
        <v>6630</v>
      </c>
      <c r="D5161" s="147" t="s">
        <v>915</v>
      </c>
      <c r="E5161" s="147" t="s">
        <v>593</v>
      </c>
      <c r="F5161" s="147" t="s">
        <v>21</v>
      </c>
      <c r="G5161" s="147" t="s">
        <v>15730</v>
      </c>
      <c r="H5161" s="246">
        <v>2958465</v>
      </c>
      <c r="I5161" s="246">
        <v>1</v>
      </c>
      <c r="J5161" s="147" t="s">
        <v>1406</v>
      </c>
    </row>
    <row r="5162" spans="2:10" x14ac:dyDescent="0.2">
      <c r="B5162" s="148" t="s">
        <v>13248</v>
      </c>
      <c r="C5162" s="149" t="s">
        <v>6629</v>
      </c>
      <c r="D5162" s="147" t="s">
        <v>915</v>
      </c>
      <c r="E5162" s="147" t="s">
        <v>593</v>
      </c>
      <c r="F5162" s="147" t="s">
        <v>21</v>
      </c>
      <c r="G5162" s="147" t="s">
        <v>15730</v>
      </c>
      <c r="H5162" s="246">
        <v>2958465</v>
      </c>
      <c r="I5162" s="246">
        <v>1</v>
      </c>
      <c r="J5162" s="147" t="s">
        <v>1406</v>
      </c>
    </row>
    <row r="5163" spans="2:10" x14ac:dyDescent="0.2">
      <c r="B5163" s="148" t="s">
        <v>13248</v>
      </c>
      <c r="C5163" s="149" t="s">
        <v>6632</v>
      </c>
      <c r="D5163" s="147" t="s">
        <v>915</v>
      </c>
      <c r="E5163" s="147" t="s">
        <v>593</v>
      </c>
      <c r="F5163" s="147" t="s">
        <v>21</v>
      </c>
      <c r="G5163" s="147" t="s">
        <v>15730</v>
      </c>
      <c r="H5163" s="246">
        <v>2958465</v>
      </c>
      <c r="I5163" s="246">
        <v>1</v>
      </c>
      <c r="J5163" s="147" t="s">
        <v>1406</v>
      </c>
    </row>
    <row r="5164" spans="2:10" x14ac:dyDescent="0.2">
      <c r="B5164" s="148" t="s">
        <v>13248</v>
      </c>
      <c r="C5164" s="149" t="s">
        <v>6631</v>
      </c>
      <c r="D5164" s="147" t="s">
        <v>915</v>
      </c>
      <c r="E5164" s="147" t="s">
        <v>593</v>
      </c>
      <c r="F5164" s="147" t="s">
        <v>21</v>
      </c>
      <c r="G5164" s="147" t="s">
        <v>15730</v>
      </c>
      <c r="H5164" s="246">
        <v>2958465</v>
      </c>
      <c r="I5164" s="246">
        <v>1</v>
      </c>
      <c r="J5164" s="147" t="s">
        <v>1406</v>
      </c>
    </row>
    <row r="5165" spans="2:10" x14ac:dyDescent="0.2">
      <c r="B5165" s="148" t="s">
        <v>13248</v>
      </c>
      <c r="C5165" s="149" t="s">
        <v>6671</v>
      </c>
      <c r="D5165" s="147" t="s">
        <v>915</v>
      </c>
      <c r="E5165" s="147" t="s">
        <v>594</v>
      </c>
      <c r="F5165" s="147" t="s">
        <v>21</v>
      </c>
      <c r="G5165" s="147" t="s">
        <v>15731</v>
      </c>
      <c r="H5165" s="246">
        <v>2958465</v>
      </c>
      <c r="I5165" s="246">
        <v>1</v>
      </c>
      <c r="J5165" s="147" t="s">
        <v>1406</v>
      </c>
    </row>
    <row r="5166" spans="2:10" x14ac:dyDescent="0.2">
      <c r="B5166" s="148" t="s">
        <v>13248</v>
      </c>
      <c r="C5166" s="149" t="s">
        <v>6672</v>
      </c>
      <c r="D5166" s="147" t="s">
        <v>915</v>
      </c>
      <c r="E5166" s="147" t="s">
        <v>594</v>
      </c>
      <c r="F5166" s="147" t="s">
        <v>21</v>
      </c>
      <c r="G5166" s="147" t="s">
        <v>15731</v>
      </c>
      <c r="H5166" s="246">
        <v>2958465</v>
      </c>
      <c r="I5166" s="246">
        <v>1</v>
      </c>
      <c r="J5166" s="147" t="s">
        <v>1406</v>
      </c>
    </row>
    <row r="5167" spans="2:10" x14ac:dyDescent="0.2">
      <c r="B5167" s="148" t="s">
        <v>13248</v>
      </c>
      <c r="C5167" s="149" t="s">
        <v>6673</v>
      </c>
      <c r="D5167" s="147" t="s">
        <v>915</v>
      </c>
      <c r="E5167" s="147" t="s">
        <v>594</v>
      </c>
      <c r="F5167" s="147" t="s">
        <v>21</v>
      </c>
      <c r="G5167" s="147" t="s">
        <v>15731</v>
      </c>
      <c r="H5167" s="246">
        <v>2958465</v>
      </c>
      <c r="I5167" s="246">
        <v>1</v>
      </c>
      <c r="J5167" s="147" t="s">
        <v>1406</v>
      </c>
    </row>
    <row r="5168" spans="2:10" x14ac:dyDescent="0.2">
      <c r="B5168" s="148" t="s">
        <v>13248</v>
      </c>
      <c r="C5168" s="149" t="s">
        <v>6674</v>
      </c>
      <c r="D5168" s="147" t="s">
        <v>915</v>
      </c>
      <c r="E5168" s="147" t="s">
        <v>594</v>
      </c>
      <c r="F5168" s="147" t="s">
        <v>21</v>
      </c>
      <c r="G5168" s="147" t="s">
        <v>15731</v>
      </c>
      <c r="H5168" s="246">
        <v>2958465</v>
      </c>
      <c r="I5168" s="246">
        <v>1</v>
      </c>
      <c r="J5168" s="147" t="s">
        <v>1406</v>
      </c>
    </row>
    <row r="5169" spans="2:10" x14ac:dyDescent="0.2">
      <c r="B5169" s="148" t="s">
        <v>13248</v>
      </c>
      <c r="C5169" s="149" t="s">
        <v>6675</v>
      </c>
      <c r="D5169" s="147" t="s">
        <v>915</v>
      </c>
      <c r="E5169" s="147" t="s">
        <v>594</v>
      </c>
      <c r="F5169" s="147" t="s">
        <v>21</v>
      </c>
      <c r="G5169" s="147" t="s">
        <v>15731</v>
      </c>
      <c r="H5169" s="246">
        <v>2958465</v>
      </c>
      <c r="I5169" s="246">
        <v>1</v>
      </c>
      <c r="J5169" s="147" t="s">
        <v>1406</v>
      </c>
    </row>
    <row r="5170" spans="2:10" x14ac:dyDescent="0.2">
      <c r="B5170" s="148" t="s">
        <v>13248</v>
      </c>
      <c r="C5170" s="149" t="s">
        <v>6676</v>
      </c>
      <c r="D5170" s="147" t="s">
        <v>915</v>
      </c>
      <c r="E5170" s="147" t="s">
        <v>594</v>
      </c>
      <c r="F5170" s="147" t="s">
        <v>21</v>
      </c>
      <c r="G5170" s="147" t="s">
        <v>15731</v>
      </c>
      <c r="H5170" s="246">
        <v>2958465</v>
      </c>
      <c r="I5170" s="246">
        <v>1</v>
      </c>
      <c r="J5170" s="147" t="s">
        <v>1406</v>
      </c>
    </row>
    <row r="5171" spans="2:10" x14ac:dyDescent="0.2">
      <c r="B5171" s="148" t="s">
        <v>13248</v>
      </c>
      <c r="C5171" s="149" t="s">
        <v>6677</v>
      </c>
      <c r="D5171" s="147" t="s">
        <v>915</v>
      </c>
      <c r="E5171" s="147" t="s">
        <v>594</v>
      </c>
      <c r="F5171" s="147" t="s">
        <v>21</v>
      </c>
      <c r="G5171" s="147" t="s">
        <v>15731</v>
      </c>
      <c r="H5171" s="246">
        <v>2958465</v>
      </c>
      <c r="I5171" s="246">
        <v>1</v>
      </c>
      <c r="J5171" s="147" t="s">
        <v>1406</v>
      </c>
    </row>
    <row r="5172" spans="2:10" x14ac:dyDescent="0.2">
      <c r="B5172" s="148" t="s">
        <v>13248</v>
      </c>
      <c r="C5172" s="149" t="s">
        <v>6678</v>
      </c>
      <c r="D5172" s="147" t="s">
        <v>915</v>
      </c>
      <c r="E5172" s="147" t="s">
        <v>594</v>
      </c>
      <c r="F5172" s="147" t="s">
        <v>21</v>
      </c>
      <c r="G5172" s="147" t="s">
        <v>15731</v>
      </c>
      <c r="H5172" s="246">
        <v>2958465</v>
      </c>
      <c r="I5172" s="246">
        <v>1</v>
      </c>
      <c r="J5172" s="147" t="s">
        <v>1406</v>
      </c>
    </row>
    <row r="5173" spans="2:10" x14ac:dyDescent="0.2">
      <c r="B5173" s="148" t="s">
        <v>13248</v>
      </c>
      <c r="C5173" s="149" t="s">
        <v>6679</v>
      </c>
      <c r="D5173" s="147" t="s">
        <v>915</v>
      </c>
      <c r="E5173" s="147" t="s">
        <v>594</v>
      </c>
      <c r="F5173" s="147" t="s">
        <v>21</v>
      </c>
      <c r="G5173" s="147" t="s">
        <v>15731</v>
      </c>
      <c r="H5173" s="246">
        <v>2958465</v>
      </c>
      <c r="I5173" s="246">
        <v>1</v>
      </c>
      <c r="J5173" s="147" t="s">
        <v>1406</v>
      </c>
    </row>
    <row r="5174" spans="2:10" x14ac:dyDescent="0.2">
      <c r="B5174" s="148" t="s">
        <v>13248</v>
      </c>
      <c r="C5174" s="149" t="s">
        <v>6680</v>
      </c>
      <c r="D5174" s="147" t="s">
        <v>915</v>
      </c>
      <c r="E5174" s="147" t="s">
        <v>594</v>
      </c>
      <c r="F5174" s="147" t="s">
        <v>21</v>
      </c>
      <c r="G5174" s="147" t="s">
        <v>15731</v>
      </c>
      <c r="H5174" s="246">
        <v>2958465</v>
      </c>
      <c r="I5174" s="246">
        <v>1</v>
      </c>
      <c r="J5174" s="147" t="s">
        <v>1406</v>
      </c>
    </row>
    <row r="5175" spans="2:10" x14ac:dyDescent="0.2">
      <c r="B5175" s="148" t="s">
        <v>13248</v>
      </c>
      <c r="C5175" s="149" t="s">
        <v>6683</v>
      </c>
      <c r="D5175" s="147" t="s">
        <v>915</v>
      </c>
      <c r="E5175" s="147" t="s">
        <v>594</v>
      </c>
      <c r="F5175" s="147" t="s">
        <v>21</v>
      </c>
      <c r="G5175" s="147" t="s">
        <v>15731</v>
      </c>
      <c r="H5175" s="246">
        <v>2958465</v>
      </c>
      <c r="I5175" s="246">
        <v>1</v>
      </c>
      <c r="J5175" s="147" t="s">
        <v>1406</v>
      </c>
    </row>
    <row r="5176" spans="2:10" x14ac:dyDescent="0.2">
      <c r="B5176" s="148" t="s">
        <v>13248</v>
      </c>
      <c r="C5176" s="149" t="s">
        <v>6670</v>
      </c>
      <c r="D5176" s="147" t="s">
        <v>915</v>
      </c>
      <c r="E5176" s="147" t="s">
        <v>594</v>
      </c>
      <c r="F5176" s="147" t="s">
        <v>21</v>
      </c>
      <c r="G5176" s="147" t="s">
        <v>15731</v>
      </c>
      <c r="H5176" s="246">
        <v>2958465</v>
      </c>
      <c r="I5176" s="246">
        <v>1</v>
      </c>
      <c r="J5176" s="147" t="s">
        <v>1406</v>
      </c>
    </row>
    <row r="5177" spans="2:10" x14ac:dyDescent="0.2">
      <c r="B5177" s="148" t="s">
        <v>13248</v>
      </c>
      <c r="C5177" s="149" t="s">
        <v>6682</v>
      </c>
      <c r="D5177" s="147" t="s">
        <v>915</v>
      </c>
      <c r="E5177" s="147" t="s">
        <v>594</v>
      </c>
      <c r="F5177" s="147" t="s">
        <v>21</v>
      </c>
      <c r="G5177" s="147" t="s">
        <v>15731</v>
      </c>
      <c r="H5177" s="246">
        <v>2958465</v>
      </c>
      <c r="I5177" s="246">
        <v>1</v>
      </c>
      <c r="J5177" s="147" t="s">
        <v>1406</v>
      </c>
    </row>
    <row r="5178" spans="2:10" x14ac:dyDescent="0.2">
      <c r="B5178" s="148" t="s">
        <v>13248</v>
      </c>
      <c r="C5178" s="149" t="s">
        <v>6681</v>
      </c>
      <c r="D5178" s="147" t="s">
        <v>915</v>
      </c>
      <c r="E5178" s="147" t="s">
        <v>594</v>
      </c>
      <c r="F5178" s="147" t="s">
        <v>21</v>
      </c>
      <c r="G5178" s="147" t="s">
        <v>15731</v>
      </c>
      <c r="H5178" s="246">
        <v>2958465</v>
      </c>
      <c r="I5178" s="246">
        <v>1</v>
      </c>
      <c r="J5178" s="147" t="s">
        <v>1406</v>
      </c>
    </row>
    <row r="5179" spans="2:10" x14ac:dyDescent="0.2">
      <c r="B5179" s="148" t="s">
        <v>13248</v>
      </c>
      <c r="C5179" s="149" t="s">
        <v>6667</v>
      </c>
      <c r="D5179" s="147" t="s">
        <v>915</v>
      </c>
      <c r="E5179" s="147" t="s">
        <v>594</v>
      </c>
      <c r="F5179" s="147" t="s">
        <v>21</v>
      </c>
      <c r="G5179" s="147" t="s">
        <v>15731</v>
      </c>
      <c r="H5179" s="246">
        <v>2958465</v>
      </c>
      <c r="I5179" s="246">
        <v>1</v>
      </c>
      <c r="J5179" s="147" t="s">
        <v>1406</v>
      </c>
    </row>
    <row r="5180" spans="2:10" x14ac:dyDescent="0.2">
      <c r="B5180" s="148" t="s">
        <v>13248</v>
      </c>
      <c r="C5180" s="149" t="s">
        <v>6666</v>
      </c>
      <c r="D5180" s="147" t="s">
        <v>915</v>
      </c>
      <c r="E5180" s="147" t="s">
        <v>594</v>
      </c>
      <c r="F5180" s="147" t="s">
        <v>21</v>
      </c>
      <c r="G5180" s="147" t="s">
        <v>15731</v>
      </c>
      <c r="H5180" s="246">
        <v>2958465</v>
      </c>
      <c r="I5180" s="246">
        <v>1</v>
      </c>
      <c r="J5180" s="147" t="s">
        <v>1406</v>
      </c>
    </row>
    <row r="5181" spans="2:10" x14ac:dyDescent="0.2">
      <c r="B5181" s="148" t="s">
        <v>13248</v>
      </c>
      <c r="C5181" s="149" t="s">
        <v>6669</v>
      </c>
      <c r="D5181" s="147" t="s">
        <v>915</v>
      </c>
      <c r="E5181" s="147" t="s">
        <v>594</v>
      </c>
      <c r="F5181" s="147" t="s">
        <v>21</v>
      </c>
      <c r="G5181" s="147" t="s">
        <v>15731</v>
      </c>
      <c r="H5181" s="246">
        <v>2958465</v>
      </c>
      <c r="I5181" s="246">
        <v>1</v>
      </c>
      <c r="J5181" s="147" t="s">
        <v>1406</v>
      </c>
    </row>
    <row r="5182" spans="2:10" x14ac:dyDescent="0.2">
      <c r="B5182" s="148" t="s">
        <v>13248</v>
      </c>
      <c r="C5182" s="149" t="s">
        <v>6668</v>
      </c>
      <c r="D5182" s="147" t="s">
        <v>915</v>
      </c>
      <c r="E5182" s="147" t="s">
        <v>594</v>
      </c>
      <c r="F5182" s="147" t="s">
        <v>21</v>
      </c>
      <c r="G5182" s="147" t="s">
        <v>15731</v>
      </c>
      <c r="H5182" s="246">
        <v>2958465</v>
      </c>
      <c r="I5182" s="246">
        <v>1</v>
      </c>
      <c r="J5182" s="147" t="s">
        <v>1406</v>
      </c>
    </row>
    <row r="5183" spans="2:10" x14ac:dyDescent="0.2">
      <c r="B5183" s="148" t="s">
        <v>13248</v>
      </c>
      <c r="C5183" s="149" t="s">
        <v>6689</v>
      </c>
      <c r="D5183" s="147" t="s">
        <v>915</v>
      </c>
      <c r="E5183" s="147" t="s">
        <v>595</v>
      </c>
      <c r="F5183" s="147" t="s">
        <v>21</v>
      </c>
      <c r="G5183" s="147" t="s">
        <v>15732</v>
      </c>
      <c r="H5183" s="246">
        <v>2958465</v>
      </c>
      <c r="I5183" s="246">
        <v>1</v>
      </c>
      <c r="J5183" s="147" t="s">
        <v>1406</v>
      </c>
    </row>
    <row r="5184" spans="2:10" x14ac:dyDescent="0.2">
      <c r="B5184" s="148" t="s">
        <v>13248</v>
      </c>
      <c r="C5184" s="149" t="s">
        <v>6690</v>
      </c>
      <c r="D5184" s="147" t="s">
        <v>915</v>
      </c>
      <c r="E5184" s="147" t="s">
        <v>595</v>
      </c>
      <c r="F5184" s="147" t="s">
        <v>21</v>
      </c>
      <c r="G5184" s="147" t="s">
        <v>15732</v>
      </c>
      <c r="H5184" s="246">
        <v>2958465</v>
      </c>
      <c r="I5184" s="246">
        <v>1</v>
      </c>
      <c r="J5184" s="147" t="s">
        <v>1406</v>
      </c>
    </row>
    <row r="5185" spans="2:10" x14ac:dyDescent="0.2">
      <c r="B5185" s="148" t="s">
        <v>13248</v>
      </c>
      <c r="C5185" s="149" t="s">
        <v>6691</v>
      </c>
      <c r="D5185" s="147" t="s">
        <v>915</v>
      </c>
      <c r="E5185" s="147" t="s">
        <v>595</v>
      </c>
      <c r="F5185" s="147" t="s">
        <v>21</v>
      </c>
      <c r="G5185" s="147" t="s">
        <v>15732</v>
      </c>
      <c r="H5185" s="246">
        <v>2958465</v>
      </c>
      <c r="I5185" s="246">
        <v>1</v>
      </c>
      <c r="J5185" s="147" t="s">
        <v>1406</v>
      </c>
    </row>
    <row r="5186" spans="2:10" x14ac:dyDescent="0.2">
      <c r="B5186" s="148" t="s">
        <v>13248</v>
      </c>
      <c r="C5186" s="149" t="s">
        <v>6692</v>
      </c>
      <c r="D5186" s="147" t="s">
        <v>915</v>
      </c>
      <c r="E5186" s="147" t="s">
        <v>595</v>
      </c>
      <c r="F5186" s="147" t="s">
        <v>21</v>
      </c>
      <c r="G5186" s="147" t="s">
        <v>15732</v>
      </c>
      <c r="H5186" s="246">
        <v>2958465</v>
      </c>
      <c r="I5186" s="246">
        <v>1</v>
      </c>
      <c r="J5186" s="147" t="s">
        <v>1406</v>
      </c>
    </row>
    <row r="5187" spans="2:10" x14ac:dyDescent="0.2">
      <c r="B5187" s="148" t="s">
        <v>13248</v>
      </c>
      <c r="C5187" s="149" t="s">
        <v>6693</v>
      </c>
      <c r="D5187" s="147" t="s">
        <v>915</v>
      </c>
      <c r="E5187" s="147" t="s">
        <v>595</v>
      </c>
      <c r="F5187" s="147" t="s">
        <v>21</v>
      </c>
      <c r="G5187" s="147" t="s">
        <v>15732</v>
      </c>
      <c r="H5187" s="246">
        <v>2958465</v>
      </c>
      <c r="I5187" s="246">
        <v>1</v>
      </c>
      <c r="J5187" s="147" t="s">
        <v>1406</v>
      </c>
    </row>
    <row r="5188" spans="2:10" x14ac:dyDescent="0.2">
      <c r="B5188" s="148" t="s">
        <v>13248</v>
      </c>
      <c r="C5188" s="149" t="s">
        <v>6694</v>
      </c>
      <c r="D5188" s="147" t="s">
        <v>915</v>
      </c>
      <c r="E5188" s="147" t="s">
        <v>595</v>
      </c>
      <c r="F5188" s="147" t="s">
        <v>21</v>
      </c>
      <c r="G5188" s="147" t="s">
        <v>15732</v>
      </c>
      <c r="H5188" s="246">
        <v>2958465</v>
      </c>
      <c r="I5188" s="246">
        <v>1</v>
      </c>
      <c r="J5188" s="147" t="s">
        <v>1406</v>
      </c>
    </row>
    <row r="5189" spans="2:10" x14ac:dyDescent="0.2">
      <c r="B5189" s="148" t="s">
        <v>13248</v>
      </c>
      <c r="C5189" s="149" t="s">
        <v>6695</v>
      </c>
      <c r="D5189" s="147" t="s">
        <v>915</v>
      </c>
      <c r="E5189" s="147" t="s">
        <v>595</v>
      </c>
      <c r="F5189" s="147" t="s">
        <v>21</v>
      </c>
      <c r="G5189" s="147" t="s">
        <v>15732</v>
      </c>
      <c r="H5189" s="246">
        <v>2958465</v>
      </c>
      <c r="I5189" s="246">
        <v>1</v>
      </c>
      <c r="J5189" s="147" t="s">
        <v>1406</v>
      </c>
    </row>
    <row r="5190" spans="2:10" x14ac:dyDescent="0.2">
      <c r="B5190" s="148" t="s">
        <v>13248</v>
      </c>
      <c r="C5190" s="149" t="s">
        <v>6696</v>
      </c>
      <c r="D5190" s="147" t="s">
        <v>915</v>
      </c>
      <c r="E5190" s="147" t="s">
        <v>595</v>
      </c>
      <c r="F5190" s="147" t="s">
        <v>21</v>
      </c>
      <c r="G5190" s="147" t="s">
        <v>15732</v>
      </c>
      <c r="H5190" s="246">
        <v>2958465</v>
      </c>
      <c r="I5190" s="246">
        <v>1</v>
      </c>
      <c r="J5190" s="147" t="s">
        <v>1406</v>
      </c>
    </row>
    <row r="5191" spans="2:10" x14ac:dyDescent="0.2">
      <c r="B5191" s="148" t="s">
        <v>13248</v>
      </c>
      <c r="C5191" s="149" t="s">
        <v>6697</v>
      </c>
      <c r="D5191" s="147" t="s">
        <v>915</v>
      </c>
      <c r="E5191" s="147" t="s">
        <v>595</v>
      </c>
      <c r="F5191" s="147" t="s">
        <v>21</v>
      </c>
      <c r="G5191" s="147" t="s">
        <v>15732</v>
      </c>
      <c r="H5191" s="246">
        <v>2958465</v>
      </c>
      <c r="I5191" s="246">
        <v>1</v>
      </c>
      <c r="J5191" s="147" t="s">
        <v>1406</v>
      </c>
    </row>
    <row r="5192" spans="2:10" x14ac:dyDescent="0.2">
      <c r="B5192" s="148" t="s">
        <v>13248</v>
      </c>
      <c r="C5192" s="149" t="s">
        <v>6698</v>
      </c>
      <c r="D5192" s="147" t="s">
        <v>915</v>
      </c>
      <c r="E5192" s="147" t="s">
        <v>595</v>
      </c>
      <c r="F5192" s="147" t="s">
        <v>21</v>
      </c>
      <c r="G5192" s="147" t="s">
        <v>15732</v>
      </c>
      <c r="H5192" s="246">
        <v>2958465</v>
      </c>
      <c r="I5192" s="246">
        <v>1</v>
      </c>
      <c r="J5192" s="147" t="s">
        <v>1406</v>
      </c>
    </row>
    <row r="5193" spans="2:10" x14ac:dyDescent="0.2">
      <c r="B5193" s="148" t="s">
        <v>13248</v>
      </c>
      <c r="C5193" s="149" t="s">
        <v>6701</v>
      </c>
      <c r="D5193" s="147" t="s">
        <v>915</v>
      </c>
      <c r="E5193" s="147" t="s">
        <v>595</v>
      </c>
      <c r="F5193" s="147" t="s">
        <v>21</v>
      </c>
      <c r="G5193" s="147" t="s">
        <v>15732</v>
      </c>
      <c r="H5193" s="246">
        <v>2958465</v>
      </c>
      <c r="I5193" s="246">
        <v>1</v>
      </c>
      <c r="J5193" s="147" t="s">
        <v>1406</v>
      </c>
    </row>
    <row r="5194" spans="2:10" x14ac:dyDescent="0.2">
      <c r="B5194" s="148" t="s">
        <v>13248</v>
      </c>
      <c r="C5194" s="149" t="s">
        <v>6688</v>
      </c>
      <c r="D5194" s="147" t="s">
        <v>915</v>
      </c>
      <c r="E5194" s="147" t="s">
        <v>595</v>
      </c>
      <c r="F5194" s="147" t="s">
        <v>21</v>
      </c>
      <c r="G5194" s="147" t="s">
        <v>15732</v>
      </c>
      <c r="H5194" s="246">
        <v>2958465</v>
      </c>
      <c r="I5194" s="246">
        <v>1</v>
      </c>
      <c r="J5194" s="147" t="s">
        <v>1406</v>
      </c>
    </row>
    <row r="5195" spans="2:10" x14ac:dyDescent="0.2">
      <c r="B5195" s="148" t="s">
        <v>13248</v>
      </c>
      <c r="C5195" s="149" t="s">
        <v>6700</v>
      </c>
      <c r="D5195" s="147" t="s">
        <v>915</v>
      </c>
      <c r="E5195" s="147" t="s">
        <v>595</v>
      </c>
      <c r="F5195" s="147" t="s">
        <v>21</v>
      </c>
      <c r="G5195" s="147" t="s">
        <v>15732</v>
      </c>
      <c r="H5195" s="246">
        <v>2958465</v>
      </c>
      <c r="I5195" s="246">
        <v>1</v>
      </c>
      <c r="J5195" s="147" t="s">
        <v>1406</v>
      </c>
    </row>
    <row r="5196" spans="2:10" x14ac:dyDescent="0.2">
      <c r="B5196" s="148" t="s">
        <v>13248</v>
      </c>
      <c r="C5196" s="149" t="s">
        <v>6699</v>
      </c>
      <c r="D5196" s="147" t="s">
        <v>915</v>
      </c>
      <c r="E5196" s="147" t="s">
        <v>595</v>
      </c>
      <c r="F5196" s="147" t="s">
        <v>21</v>
      </c>
      <c r="G5196" s="147" t="s">
        <v>15732</v>
      </c>
      <c r="H5196" s="246">
        <v>2958465</v>
      </c>
      <c r="I5196" s="246">
        <v>1</v>
      </c>
      <c r="J5196" s="147" t="s">
        <v>1406</v>
      </c>
    </row>
    <row r="5197" spans="2:10" x14ac:dyDescent="0.2">
      <c r="B5197" s="148" t="s">
        <v>13248</v>
      </c>
      <c r="C5197" s="149" t="s">
        <v>6685</v>
      </c>
      <c r="D5197" s="147" t="s">
        <v>915</v>
      </c>
      <c r="E5197" s="147" t="s">
        <v>595</v>
      </c>
      <c r="F5197" s="147" t="s">
        <v>21</v>
      </c>
      <c r="G5197" s="147" t="s">
        <v>15732</v>
      </c>
      <c r="H5197" s="246">
        <v>2958465</v>
      </c>
      <c r="I5197" s="246">
        <v>1</v>
      </c>
      <c r="J5197" s="147" t="s">
        <v>1406</v>
      </c>
    </row>
    <row r="5198" spans="2:10" x14ac:dyDescent="0.2">
      <c r="B5198" s="148" t="s">
        <v>13248</v>
      </c>
      <c r="C5198" s="149" t="s">
        <v>6684</v>
      </c>
      <c r="D5198" s="147" t="s">
        <v>915</v>
      </c>
      <c r="E5198" s="147" t="s">
        <v>595</v>
      </c>
      <c r="F5198" s="147" t="s">
        <v>21</v>
      </c>
      <c r="G5198" s="147" t="s">
        <v>15732</v>
      </c>
      <c r="H5198" s="246">
        <v>2958465</v>
      </c>
      <c r="I5198" s="246">
        <v>1</v>
      </c>
      <c r="J5198" s="147" t="s">
        <v>1406</v>
      </c>
    </row>
    <row r="5199" spans="2:10" x14ac:dyDescent="0.2">
      <c r="B5199" s="148" t="s">
        <v>13248</v>
      </c>
      <c r="C5199" s="149" t="s">
        <v>6687</v>
      </c>
      <c r="D5199" s="147" t="s">
        <v>915</v>
      </c>
      <c r="E5199" s="147" t="s">
        <v>595</v>
      </c>
      <c r="F5199" s="147" t="s">
        <v>21</v>
      </c>
      <c r="G5199" s="147" t="s">
        <v>15732</v>
      </c>
      <c r="H5199" s="246">
        <v>2958465</v>
      </c>
      <c r="I5199" s="246">
        <v>1</v>
      </c>
      <c r="J5199" s="147" t="s">
        <v>1406</v>
      </c>
    </row>
    <row r="5200" spans="2:10" x14ac:dyDescent="0.2">
      <c r="B5200" s="148" t="s">
        <v>13248</v>
      </c>
      <c r="C5200" s="149" t="s">
        <v>6686</v>
      </c>
      <c r="D5200" s="147" t="s">
        <v>915</v>
      </c>
      <c r="E5200" s="147" t="s">
        <v>595</v>
      </c>
      <c r="F5200" s="147" t="s">
        <v>21</v>
      </c>
      <c r="G5200" s="147" t="s">
        <v>15732</v>
      </c>
      <c r="H5200" s="246">
        <v>2958465</v>
      </c>
      <c r="I5200" s="246">
        <v>1</v>
      </c>
      <c r="J5200" s="147" t="s">
        <v>1406</v>
      </c>
    </row>
    <row r="5201" spans="2:10" x14ac:dyDescent="0.2">
      <c r="B5201" s="148" t="s">
        <v>13248</v>
      </c>
      <c r="C5201" s="149" t="s">
        <v>6707</v>
      </c>
      <c r="D5201" s="147" t="s">
        <v>915</v>
      </c>
      <c r="E5201" s="147" t="s">
        <v>596</v>
      </c>
      <c r="F5201" s="147" t="s">
        <v>21</v>
      </c>
      <c r="G5201" s="147" t="s">
        <v>15733</v>
      </c>
      <c r="H5201" s="246">
        <v>2958465</v>
      </c>
      <c r="I5201" s="246">
        <v>1</v>
      </c>
      <c r="J5201" s="147" t="s">
        <v>1406</v>
      </c>
    </row>
    <row r="5202" spans="2:10" x14ac:dyDescent="0.2">
      <c r="B5202" s="148" t="s">
        <v>13248</v>
      </c>
      <c r="C5202" s="149" t="s">
        <v>6708</v>
      </c>
      <c r="D5202" s="147" t="s">
        <v>915</v>
      </c>
      <c r="E5202" s="147" t="s">
        <v>596</v>
      </c>
      <c r="F5202" s="147" t="s">
        <v>21</v>
      </c>
      <c r="G5202" s="147" t="s">
        <v>15733</v>
      </c>
      <c r="H5202" s="246">
        <v>2958465</v>
      </c>
      <c r="I5202" s="246">
        <v>1</v>
      </c>
      <c r="J5202" s="147" t="s">
        <v>1406</v>
      </c>
    </row>
    <row r="5203" spans="2:10" x14ac:dyDescent="0.2">
      <c r="B5203" s="148" t="s">
        <v>13248</v>
      </c>
      <c r="C5203" s="149" t="s">
        <v>6709</v>
      </c>
      <c r="D5203" s="147" t="s">
        <v>915</v>
      </c>
      <c r="E5203" s="147" t="s">
        <v>596</v>
      </c>
      <c r="F5203" s="147" t="s">
        <v>21</v>
      </c>
      <c r="G5203" s="147" t="s">
        <v>15733</v>
      </c>
      <c r="H5203" s="246">
        <v>2958465</v>
      </c>
      <c r="I5203" s="246">
        <v>1</v>
      </c>
      <c r="J5203" s="147" t="s">
        <v>1406</v>
      </c>
    </row>
    <row r="5204" spans="2:10" x14ac:dyDescent="0.2">
      <c r="B5204" s="148" t="s">
        <v>13248</v>
      </c>
      <c r="C5204" s="149" t="s">
        <v>6710</v>
      </c>
      <c r="D5204" s="147" t="s">
        <v>915</v>
      </c>
      <c r="E5204" s="147" t="s">
        <v>596</v>
      </c>
      <c r="F5204" s="147" t="s">
        <v>21</v>
      </c>
      <c r="G5204" s="147" t="s">
        <v>15733</v>
      </c>
      <c r="H5204" s="246">
        <v>2958465</v>
      </c>
      <c r="I5204" s="246">
        <v>1</v>
      </c>
      <c r="J5204" s="147" t="s">
        <v>1406</v>
      </c>
    </row>
    <row r="5205" spans="2:10" x14ac:dyDescent="0.2">
      <c r="B5205" s="148" t="s">
        <v>13248</v>
      </c>
      <c r="C5205" s="149" t="s">
        <v>6711</v>
      </c>
      <c r="D5205" s="147" t="s">
        <v>915</v>
      </c>
      <c r="E5205" s="147" t="s">
        <v>596</v>
      </c>
      <c r="F5205" s="147" t="s">
        <v>21</v>
      </c>
      <c r="G5205" s="147" t="s">
        <v>15733</v>
      </c>
      <c r="H5205" s="246">
        <v>2958465</v>
      </c>
      <c r="I5205" s="246">
        <v>1</v>
      </c>
      <c r="J5205" s="147" t="s">
        <v>1406</v>
      </c>
    </row>
    <row r="5206" spans="2:10" x14ac:dyDescent="0.2">
      <c r="B5206" s="148" t="s">
        <v>13248</v>
      </c>
      <c r="C5206" s="149" t="s">
        <v>6712</v>
      </c>
      <c r="D5206" s="147" t="s">
        <v>915</v>
      </c>
      <c r="E5206" s="147" t="s">
        <v>596</v>
      </c>
      <c r="F5206" s="147" t="s">
        <v>21</v>
      </c>
      <c r="G5206" s="147" t="s">
        <v>15733</v>
      </c>
      <c r="H5206" s="246">
        <v>2958465</v>
      </c>
      <c r="I5206" s="246">
        <v>1</v>
      </c>
      <c r="J5206" s="147" t="s">
        <v>1406</v>
      </c>
    </row>
    <row r="5207" spans="2:10" x14ac:dyDescent="0.2">
      <c r="B5207" s="148" t="s">
        <v>13248</v>
      </c>
      <c r="C5207" s="149" t="s">
        <v>6713</v>
      </c>
      <c r="D5207" s="147" t="s">
        <v>915</v>
      </c>
      <c r="E5207" s="147" t="s">
        <v>596</v>
      </c>
      <c r="F5207" s="147" t="s">
        <v>21</v>
      </c>
      <c r="G5207" s="147" t="s">
        <v>15733</v>
      </c>
      <c r="H5207" s="246">
        <v>2958465</v>
      </c>
      <c r="I5207" s="246">
        <v>1</v>
      </c>
      <c r="J5207" s="147" t="s">
        <v>1406</v>
      </c>
    </row>
    <row r="5208" spans="2:10" x14ac:dyDescent="0.2">
      <c r="B5208" s="148" t="s">
        <v>13248</v>
      </c>
      <c r="C5208" s="149" t="s">
        <v>6714</v>
      </c>
      <c r="D5208" s="147" t="s">
        <v>915</v>
      </c>
      <c r="E5208" s="147" t="s">
        <v>596</v>
      </c>
      <c r="F5208" s="147" t="s">
        <v>21</v>
      </c>
      <c r="G5208" s="147" t="s">
        <v>15733</v>
      </c>
      <c r="H5208" s="246">
        <v>2958465</v>
      </c>
      <c r="I5208" s="246">
        <v>1</v>
      </c>
      <c r="J5208" s="147" t="s">
        <v>1406</v>
      </c>
    </row>
    <row r="5209" spans="2:10" x14ac:dyDescent="0.2">
      <c r="B5209" s="148" t="s">
        <v>13248</v>
      </c>
      <c r="C5209" s="149" t="s">
        <v>6715</v>
      </c>
      <c r="D5209" s="147" t="s">
        <v>915</v>
      </c>
      <c r="E5209" s="147" t="s">
        <v>596</v>
      </c>
      <c r="F5209" s="147" t="s">
        <v>21</v>
      </c>
      <c r="G5209" s="147" t="s">
        <v>15733</v>
      </c>
      <c r="H5209" s="246">
        <v>2958465</v>
      </c>
      <c r="I5209" s="246">
        <v>1</v>
      </c>
      <c r="J5209" s="147" t="s">
        <v>1406</v>
      </c>
    </row>
    <row r="5210" spans="2:10" x14ac:dyDescent="0.2">
      <c r="B5210" s="148" t="s">
        <v>13248</v>
      </c>
      <c r="C5210" s="149" t="s">
        <v>6716</v>
      </c>
      <c r="D5210" s="147" t="s">
        <v>915</v>
      </c>
      <c r="E5210" s="147" t="s">
        <v>596</v>
      </c>
      <c r="F5210" s="147" t="s">
        <v>21</v>
      </c>
      <c r="G5210" s="147" t="s">
        <v>15733</v>
      </c>
      <c r="H5210" s="246">
        <v>2958465</v>
      </c>
      <c r="I5210" s="246">
        <v>1</v>
      </c>
      <c r="J5210" s="147" t="s">
        <v>1406</v>
      </c>
    </row>
    <row r="5211" spans="2:10" x14ac:dyDescent="0.2">
      <c r="B5211" s="148" t="s">
        <v>13248</v>
      </c>
      <c r="C5211" s="149" t="s">
        <v>6719</v>
      </c>
      <c r="D5211" s="147" t="s">
        <v>915</v>
      </c>
      <c r="E5211" s="147" t="s">
        <v>596</v>
      </c>
      <c r="F5211" s="147" t="s">
        <v>21</v>
      </c>
      <c r="G5211" s="147" t="s">
        <v>15733</v>
      </c>
      <c r="H5211" s="246">
        <v>2958465</v>
      </c>
      <c r="I5211" s="246">
        <v>1</v>
      </c>
      <c r="J5211" s="147" t="s">
        <v>1406</v>
      </c>
    </row>
    <row r="5212" spans="2:10" x14ac:dyDescent="0.2">
      <c r="B5212" s="148" t="s">
        <v>13248</v>
      </c>
      <c r="C5212" s="149" t="s">
        <v>6706</v>
      </c>
      <c r="D5212" s="147" t="s">
        <v>915</v>
      </c>
      <c r="E5212" s="147" t="s">
        <v>596</v>
      </c>
      <c r="F5212" s="147" t="s">
        <v>21</v>
      </c>
      <c r="G5212" s="147" t="s">
        <v>15733</v>
      </c>
      <c r="H5212" s="246">
        <v>2958465</v>
      </c>
      <c r="I5212" s="246">
        <v>1</v>
      </c>
      <c r="J5212" s="147" t="s">
        <v>1406</v>
      </c>
    </row>
    <row r="5213" spans="2:10" x14ac:dyDescent="0.2">
      <c r="B5213" s="148" t="s">
        <v>13248</v>
      </c>
      <c r="C5213" s="149" t="s">
        <v>6718</v>
      </c>
      <c r="D5213" s="147" t="s">
        <v>915</v>
      </c>
      <c r="E5213" s="147" t="s">
        <v>596</v>
      </c>
      <c r="F5213" s="147" t="s">
        <v>21</v>
      </c>
      <c r="G5213" s="147" t="s">
        <v>15733</v>
      </c>
      <c r="H5213" s="246">
        <v>2958465</v>
      </c>
      <c r="I5213" s="246">
        <v>1</v>
      </c>
      <c r="J5213" s="147" t="s">
        <v>1406</v>
      </c>
    </row>
    <row r="5214" spans="2:10" x14ac:dyDescent="0.2">
      <c r="B5214" s="148" t="s">
        <v>13248</v>
      </c>
      <c r="C5214" s="149" t="s">
        <v>6717</v>
      </c>
      <c r="D5214" s="147" t="s">
        <v>915</v>
      </c>
      <c r="E5214" s="147" t="s">
        <v>596</v>
      </c>
      <c r="F5214" s="147" t="s">
        <v>21</v>
      </c>
      <c r="G5214" s="147" t="s">
        <v>15733</v>
      </c>
      <c r="H5214" s="246">
        <v>2958465</v>
      </c>
      <c r="I5214" s="246">
        <v>1</v>
      </c>
      <c r="J5214" s="147" t="s">
        <v>1406</v>
      </c>
    </row>
    <row r="5215" spans="2:10" x14ac:dyDescent="0.2">
      <c r="B5215" s="148" t="s">
        <v>13248</v>
      </c>
      <c r="C5215" s="149" t="s">
        <v>6703</v>
      </c>
      <c r="D5215" s="147" t="s">
        <v>915</v>
      </c>
      <c r="E5215" s="147" t="s">
        <v>596</v>
      </c>
      <c r="F5215" s="147" t="s">
        <v>21</v>
      </c>
      <c r="G5215" s="147" t="s">
        <v>15733</v>
      </c>
      <c r="H5215" s="246">
        <v>2958465</v>
      </c>
      <c r="I5215" s="246">
        <v>1</v>
      </c>
      <c r="J5215" s="147" t="s">
        <v>1406</v>
      </c>
    </row>
    <row r="5216" spans="2:10" x14ac:dyDescent="0.2">
      <c r="B5216" s="148" t="s">
        <v>13248</v>
      </c>
      <c r="C5216" s="149" t="s">
        <v>6702</v>
      </c>
      <c r="D5216" s="147" t="s">
        <v>915</v>
      </c>
      <c r="E5216" s="147" t="s">
        <v>596</v>
      </c>
      <c r="F5216" s="147" t="s">
        <v>21</v>
      </c>
      <c r="G5216" s="147" t="s">
        <v>15733</v>
      </c>
      <c r="H5216" s="246">
        <v>2958465</v>
      </c>
      <c r="I5216" s="246">
        <v>1</v>
      </c>
      <c r="J5216" s="147" t="s">
        <v>1406</v>
      </c>
    </row>
    <row r="5217" spans="2:10" x14ac:dyDescent="0.2">
      <c r="B5217" s="148" t="s">
        <v>13248</v>
      </c>
      <c r="C5217" s="149" t="s">
        <v>6705</v>
      </c>
      <c r="D5217" s="147" t="s">
        <v>915</v>
      </c>
      <c r="E5217" s="147" t="s">
        <v>596</v>
      </c>
      <c r="F5217" s="147" t="s">
        <v>21</v>
      </c>
      <c r="G5217" s="147" t="s">
        <v>15733</v>
      </c>
      <c r="H5217" s="246">
        <v>2958465</v>
      </c>
      <c r="I5217" s="246">
        <v>1</v>
      </c>
      <c r="J5217" s="147" t="s">
        <v>1406</v>
      </c>
    </row>
    <row r="5218" spans="2:10" x14ac:dyDescent="0.2">
      <c r="B5218" s="148" t="s">
        <v>13248</v>
      </c>
      <c r="C5218" s="149" t="s">
        <v>6704</v>
      </c>
      <c r="D5218" s="147" t="s">
        <v>915</v>
      </c>
      <c r="E5218" s="147" t="s">
        <v>596</v>
      </c>
      <c r="F5218" s="147" t="s">
        <v>21</v>
      </c>
      <c r="G5218" s="147" t="s">
        <v>15733</v>
      </c>
      <c r="H5218" s="246">
        <v>2958465</v>
      </c>
      <c r="I5218" s="246">
        <v>1</v>
      </c>
      <c r="J5218" s="147" t="s">
        <v>1406</v>
      </c>
    </row>
    <row r="5219" spans="2:10" x14ac:dyDescent="0.2">
      <c r="B5219" s="148" t="s">
        <v>13248</v>
      </c>
      <c r="C5219" s="149" t="s">
        <v>6725</v>
      </c>
      <c r="D5219" s="147" t="s">
        <v>915</v>
      </c>
      <c r="E5219" s="147" t="s">
        <v>597</v>
      </c>
      <c r="F5219" s="147" t="s">
        <v>21</v>
      </c>
      <c r="G5219" s="147" t="s">
        <v>15734</v>
      </c>
      <c r="H5219" s="246">
        <v>2958465</v>
      </c>
      <c r="I5219" s="246">
        <v>1</v>
      </c>
      <c r="J5219" s="147" t="s">
        <v>1406</v>
      </c>
    </row>
    <row r="5220" spans="2:10" x14ac:dyDescent="0.2">
      <c r="B5220" s="148" t="s">
        <v>13248</v>
      </c>
      <c r="C5220" s="149" t="s">
        <v>6726</v>
      </c>
      <c r="D5220" s="147" t="s">
        <v>915</v>
      </c>
      <c r="E5220" s="147" t="s">
        <v>597</v>
      </c>
      <c r="F5220" s="147" t="s">
        <v>21</v>
      </c>
      <c r="G5220" s="147" t="s">
        <v>15734</v>
      </c>
      <c r="H5220" s="246">
        <v>2958465</v>
      </c>
      <c r="I5220" s="246">
        <v>1</v>
      </c>
      <c r="J5220" s="147" t="s">
        <v>1406</v>
      </c>
    </row>
    <row r="5221" spans="2:10" x14ac:dyDescent="0.2">
      <c r="B5221" s="148" t="s">
        <v>13248</v>
      </c>
      <c r="C5221" s="149" t="s">
        <v>6727</v>
      </c>
      <c r="D5221" s="147" t="s">
        <v>915</v>
      </c>
      <c r="E5221" s="147" t="s">
        <v>597</v>
      </c>
      <c r="F5221" s="147" t="s">
        <v>21</v>
      </c>
      <c r="G5221" s="147" t="s">
        <v>15734</v>
      </c>
      <c r="H5221" s="246">
        <v>2958465</v>
      </c>
      <c r="I5221" s="246">
        <v>1</v>
      </c>
      <c r="J5221" s="147" t="s">
        <v>1406</v>
      </c>
    </row>
    <row r="5222" spans="2:10" x14ac:dyDescent="0.2">
      <c r="B5222" s="148" t="s">
        <v>13248</v>
      </c>
      <c r="C5222" s="149" t="s">
        <v>6728</v>
      </c>
      <c r="D5222" s="147" t="s">
        <v>915</v>
      </c>
      <c r="E5222" s="147" t="s">
        <v>597</v>
      </c>
      <c r="F5222" s="147" t="s">
        <v>21</v>
      </c>
      <c r="G5222" s="147" t="s">
        <v>15734</v>
      </c>
      <c r="H5222" s="246">
        <v>2958465</v>
      </c>
      <c r="I5222" s="246">
        <v>1</v>
      </c>
      <c r="J5222" s="147" t="s">
        <v>1406</v>
      </c>
    </row>
    <row r="5223" spans="2:10" x14ac:dyDescent="0.2">
      <c r="B5223" s="148" t="s">
        <v>13248</v>
      </c>
      <c r="C5223" s="149" t="s">
        <v>6729</v>
      </c>
      <c r="D5223" s="147" t="s">
        <v>915</v>
      </c>
      <c r="E5223" s="147" t="s">
        <v>597</v>
      </c>
      <c r="F5223" s="147" t="s">
        <v>21</v>
      </c>
      <c r="G5223" s="147" t="s">
        <v>15734</v>
      </c>
      <c r="H5223" s="246">
        <v>2958465</v>
      </c>
      <c r="I5223" s="246">
        <v>1</v>
      </c>
      <c r="J5223" s="147" t="s">
        <v>1406</v>
      </c>
    </row>
    <row r="5224" spans="2:10" x14ac:dyDescent="0.2">
      <c r="B5224" s="148" t="s">
        <v>13248</v>
      </c>
      <c r="C5224" s="149" t="s">
        <v>6730</v>
      </c>
      <c r="D5224" s="147" t="s">
        <v>915</v>
      </c>
      <c r="E5224" s="147" t="s">
        <v>597</v>
      </c>
      <c r="F5224" s="147" t="s">
        <v>21</v>
      </c>
      <c r="G5224" s="147" t="s">
        <v>15734</v>
      </c>
      <c r="H5224" s="246">
        <v>2958465</v>
      </c>
      <c r="I5224" s="246">
        <v>1</v>
      </c>
      <c r="J5224" s="147" t="s">
        <v>1406</v>
      </c>
    </row>
    <row r="5225" spans="2:10" x14ac:dyDescent="0.2">
      <c r="B5225" s="148" t="s">
        <v>13248</v>
      </c>
      <c r="C5225" s="149" t="s">
        <v>6731</v>
      </c>
      <c r="D5225" s="147" t="s">
        <v>915</v>
      </c>
      <c r="E5225" s="147" t="s">
        <v>597</v>
      </c>
      <c r="F5225" s="147" t="s">
        <v>21</v>
      </c>
      <c r="G5225" s="147" t="s">
        <v>15734</v>
      </c>
      <c r="H5225" s="246">
        <v>2958465</v>
      </c>
      <c r="I5225" s="246">
        <v>1</v>
      </c>
      <c r="J5225" s="147" t="s">
        <v>1406</v>
      </c>
    </row>
    <row r="5226" spans="2:10" x14ac:dyDescent="0.2">
      <c r="B5226" s="148" t="s">
        <v>13248</v>
      </c>
      <c r="C5226" s="149" t="s">
        <v>6732</v>
      </c>
      <c r="D5226" s="147" t="s">
        <v>915</v>
      </c>
      <c r="E5226" s="147" t="s">
        <v>597</v>
      </c>
      <c r="F5226" s="147" t="s">
        <v>21</v>
      </c>
      <c r="G5226" s="147" t="s">
        <v>15734</v>
      </c>
      <c r="H5226" s="246">
        <v>2958465</v>
      </c>
      <c r="I5226" s="246">
        <v>1</v>
      </c>
      <c r="J5226" s="147" t="s">
        <v>1406</v>
      </c>
    </row>
    <row r="5227" spans="2:10" x14ac:dyDescent="0.2">
      <c r="B5227" s="148" t="s">
        <v>13248</v>
      </c>
      <c r="C5227" s="149" t="s">
        <v>14102</v>
      </c>
      <c r="D5227" s="147" t="s">
        <v>915</v>
      </c>
      <c r="E5227" s="147" t="s">
        <v>597</v>
      </c>
      <c r="F5227" s="147" t="s">
        <v>21</v>
      </c>
      <c r="G5227" s="147" t="s">
        <v>15734</v>
      </c>
      <c r="H5227" s="246">
        <v>401768</v>
      </c>
      <c r="I5227" s="246">
        <v>36526</v>
      </c>
      <c r="J5227" s="147" t="s">
        <v>1406</v>
      </c>
    </row>
    <row r="5228" spans="2:10" x14ac:dyDescent="0.2">
      <c r="B5228" s="148" t="s">
        <v>13248</v>
      </c>
      <c r="C5228" s="149" t="s">
        <v>6733</v>
      </c>
      <c r="D5228" s="147" t="s">
        <v>915</v>
      </c>
      <c r="E5228" s="147" t="s">
        <v>597</v>
      </c>
      <c r="F5228" s="147" t="s">
        <v>21</v>
      </c>
      <c r="G5228" s="147" t="s">
        <v>15734</v>
      </c>
      <c r="H5228" s="246">
        <v>2958465</v>
      </c>
      <c r="I5228" s="246">
        <v>1</v>
      </c>
      <c r="J5228" s="147" t="s">
        <v>1406</v>
      </c>
    </row>
    <row r="5229" spans="2:10" x14ac:dyDescent="0.2">
      <c r="B5229" s="148" t="s">
        <v>13248</v>
      </c>
      <c r="C5229" s="149" t="s">
        <v>6734</v>
      </c>
      <c r="D5229" s="147" t="s">
        <v>915</v>
      </c>
      <c r="E5229" s="147" t="s">
        <v>597</v>
      </c>
      <c r="F5229" s="147" t="s">
        <v>21</v>
      </c>
      <c r="G5229" s="147" t="s">
        <v>15734</v>
      </c>
      <c r="H5229" s="246">
        <v>2958465</v>
      </c>
      <c r="I5229" s="246">
        <v>1</v>
      </c>
      <c r="J5229" s="147" t="s">
        <v>1406</v>
      </c>
    </row>
    <row r="5230" spans="2:10" x14ac:dyDescent="0.2">
      <c r="B5230" s="148" t="s">
        <v>13248</v>
      </c>
      <c r="C5230" s="149" t="s">
        <v>6737</v>
      </c>
      <c r="D5230" s="147" t="s">
        <v>915</v>
      </c>
      <c r="E5230" s="147" t="s">
        <v>597</v>
      </c>
      <c r="F5230" s="147" t="s">
        <v>21</v>
      </c>
      <c r="G5230" s="147" t="s">
        <v>15734</v>
      </c>
      <c r="H5230" s="246">
        <v>2958465</v>
      </c>
      <c r="I5230" s="246">
        <v>1</v>
      </c>
      <c r="J5230" s="147" t="s">
        <v>1406</v>
      </c>
    </row>
    <row r="5231" spans="2:10" x14ac:dyDescent="0.2">
      <c r="B5231" s="148" t="s">
        <v>13248</v>
      </c>
      <c r="C5231" s="149" t="s">
        <v>6724</v>
      </c>
      <c r="D5231" s="147" t="s">
        <v>915</v>
      </c>
      <c r="E5231" s="147" t="s">
        <v>597</v>
      </c>
      <c r="F5231" s="147" t="s">
        <v>21</v>
      </c>
      <c r="G5231" s="147" t="s">
        <v>15734</v>
      </c>
      <c r="H5231" s="246">
        <v>2958465</v>
      </c>
      <c r="I5231" s="246">
        <v>1</v>
      </c>
      <c r="J5231" s="147" t="s">
        <v>1406</v>
      </c>
    </row>
    <row r="5232" spans="2:10" x14ac:dyDescent="0.2">
      <c r="B5232" s="148" t="s">
        <v>13248</v>
      </c>
      <c r="C5232" s="149" t="s">
        <v>6736</v>
      </c>
      <c r="D5232" s="147" t="s">
        <v>915</v>
      </c>
      <c r="E5232" s="147" t="s">
        <v>597</v>
      </c>
      <c r="F5232" s="147" t="s">
        <v>21</v>
      </c>
      <c r="G5232" s="147" t="s">
        <v>15734</v>
      </c>
      <c r="H5232" s="246">
        <v>2958465</v>
      </c>
      <c r="I5232" s="246">
        <v>1</v>
      </c>
      <c r="J5232" s="147" t="s">
        <v>1406</v>
      </c>
    </row>
    <row r="5233" spans="2:10" x14ac:dyDescent="0.2">
      <c r="B5233" s="148" t="s">
        <v>13248</v>
      </c>
      <c r="C5233" s="149" t="s">
        <v>6735</v>
      </c>
      <c r="D5233" s="147" t="s">
        <v>915</v>
      </c>
      <c r="E5233" s="147" t="s">
        <v>597</v>
      </c>
      <c r="F5233" s="147" t="s">
        <v>21</v>
      </c>
      <c r="G5233" s="147" t="s">
        <v>15734</v>
      </c>
      <c r="H5233" s="246">
        <v>2958465</v>
      </c>
      <c r="I5233" s="246">
        <v>1</v>
      </c>
      <c r="J5233" s="147" t="s">
        <v>1406</v>
      </c>
    </row>
    <row r="5234" spans="2:10" x14ac:dyDescent="0.2">
      <c r="B5234" s="148" t="s">
        <v>13248</v>
      </c>
      <c r="C5234" s="149" t="s">
        <v>6721</v>
      </c>
      <c r="D5234" s="147" t="s">
        <v>915</v>
      </c>
      <c r="E5234" s="147" t="s">
        <v>597</v>
      </c>
      <c r="F5234" s="147" t="s">
        <v>21</v>
      </c>
      <c r="G5234" s="147" t="s">
        <v>15734</v>
      </c>
      <c r="H5234" s="246">
        <v>2958465</v>
      </c>
      <c r="I5234" s="246">
        <v>1</v>
      </c>
      <c r="J5234" s="147" t="s">
        <v>1406</v>
      </c>
    </row>
    <row r="5235" spans="2:10" x14ac:dyDescent="0.2">
      <c r="B5235" s="148" t="s">
        <v>13248</v>
      </c>
      <c r="C5235" s="149" t="s">
        <v>6720</v>
      </c>
      <c r="D5235" s="147" t="s">
        <v>915</v>
      </c>
      <c r="E5235" s="147" t="s">
        <v>597</v>
      </c>
      <c r="F5235" s="147" t="s">
        <v>21</v>
      </c>
      <c r="G5235" s="147" t="s">
        <v>15734</v>
      </c>
      <c r="H5235" s="246">
        <v>2958465</v>
      </c>
      <c r="I5235" s="246">
        <v>1</v>
      </c>
      <c r="J5235" s="147" t="s">
        <v>1406</v>
      </c>
    </row>
    <row r="5236" spans="2:10" x14ac:dyDescent="0.2">
      <c r="B5236" s="148" t="s">
        <v>13248</v>
      </c>
      <c r="C5236" s="149" t="s">
        <v>6723</v>
      </c>
      <c r="D5236" s="147" t="s">
        <v>915</v>
      </c>
      <c r="E5236" s="147" t="s">
        <v>597</v>
      </c>
      <c r="F5236" s="147" t="s">
        <v>21</v>
      </c>
      <c r="G5236" s="147" t="s">
        <v>15734</v>
      </c>
      <c r="H5236" s="246">
        <v>2958465</v>
      </c>
      <c r="I5236" s="246">
        <v>1</v>
      </c>
      <c r="J5236" s="147" t="s">
        <v>1406</v>
      </c>
    </row>
    <row r="5237" spans="2:10" x14ac:dyDescent="0.2">
      <c r="B5237" s="148" t="s">
        <v>13248</v>
      </c>
      <c r="C5237" s="149" t="s">
        <v>6722</v>
      </c>
      <c r="D5237" s="147" t="s">
        <v>915</v>
      </c>
      <c r="E5237" s="147" t="s">
        <v>597</v>
      </c>
      <c r="F5237" s="147" t="s">
        <v>21</v>
      </c>
      <c r="G5237" s="147" t="s">
        <v>15734</v>
      </c>
      <c r="H5237" s="246">
        <v>2958465</v>
      </c>
      <c r="I5237" s="246">
        <v>1</v>
      </c>
      <c r="J5237" s="147" t="s">
        <v>1406</v>
      </c>
    </row>
    <row r="5238" spans="2:10" x14ac:dyDescent="0.2">
      <c r="B5238" s="148" t="s">
        <v>13248</v>
      </c>
      <c r="C5238" s="149" t="s">
        <v>6743</v>
      </c>
      <c r="D5238" s="147" t="s">
        <v>915</v>
      </c>
      <c r="E5238" s="147" t="s">
        <v>598</v>
      </c>
      <c r="F5238" s="147" t="s">
        <v>21</v>
      </c>
      <c r="G5238" s="147" t="s">
        <v>15735</v>
      </c>
      <c r="H5238" s="246">
        <v>2958465</v>
      </c>
      <c r="I5238" s="246">
        <v>1</v>
      </c>
      <c r="J5238" s="147" t="s">
        <v>1406</v>
      </c>
    </row>
    <row r="5239" spans="2:10" x14ac:dyDescent="0.2">
      <c r="B5239" s="148" t="s">
        <v>13248</v>
      </c>
      <c r="C5239" s="149" t="s">
        <v>6744</v>
      </c>
      <c r="D5239" s="147" t="s">
        <v>915</v>
      </c>
      <c r="E5239" s="147" t="s">
        <v>598</v>
      </c>
      <c r="F5239" s="147" t="s">
        <v>21</v>
      </c>
      <c r="G5239" s="147" t="s">
        <v>15735</v>
      </c>
      <c r="H5239" s="246">
        <v>2958465</v>
      </c>
      <c r="I5239" s="246">
        <v>1</v>
      </c>
      <c r="J5239" s="147" t="s">
        <v>1406</v>
      </c>
    </row>
    <row r="5240" spans="2:10" x14ac:dyDescent="0.2">
      <c r="B5240" s="148" t="s">
        <v>13248</v>
      </c>
      <c r="C5240" s="149" t="s">
        <v>6745</v>
      </c>
      <c r="D5240" s="147" t="s">
        <v>915</v>
      </c>
      <c r="E5240" s="147" t="s">
        <v>598</v>
      </c>
      <c r="F5240" s="147" t="s">
        <v>21</v>
      </c>
      <c r="G5240" s="147" t="s">
        <v>15735</v>
      </c>
      <c r="H5240" s="246">
        <v>2958465</v>
      </c>
      <c r="I5240" s="246">
        <v>1</v>
      </c>
      <c r="J5240" s="147" t="s">
        <v>1406</v>
      </c>
    </row>
    <row r="5241" spans="2:10" x14ac:dyDescent="0.2">
      <c r="B5241" s="148" t="s">
        <v>13248</v>
      </c>
      <c r="C5241" s="149" t="s">
        <v>6746</v>
      </c>
      <c r="D5241" s="147" t="s">
        <v>915</v>
      </c>
      <c r="E5241" s="147" t="s">
        <v>598</v>
      </c>
      <c r="F5241" s="147" t="s">
        <v>21</v>
      </c>
      <c r="G5241" s="147" t="s">
        <v>15735</v>
      </c>
      <c r="H5241" s="246">
        <v>2958465</v>
      </c>
      <c r="I5241" s="246">
        <v>1</v>
      </c>
      <c r="J5241" s="147" t="s">
        <v>1406</v>
      </c>
    </row>
    <row r="5242" spans="2:10" x14ac:dyDescent="0.2">
      <c r="B5242" s="148" t="s">
        <v>13248</v>
      </c>
      <c r="C5242" s="149" t="s">
        <v>6747</v>
      </c>
      <c r="D5242" s="147" t="s">
        <v>915</v>
      </c>
      <c r="E5242" s="147" t="s">
        <v>598</v>
      </c>
      <c r="F5242" s="147" t="s">
        <v>21</v>
      </c>
      <c r="G5242" s="147" t="s">
        <v>15735</v>
      </c>
      <c r="H5242" s="246">
        <v>2958465</v>
      </c>
      <c r="I5242" s="246">
        <v>1</v>
      </c>
      <c r="J5242" s="147" t="s">
        <v>1406</v>
      </c>
    </row>
    <row r="5243" spans="2:10" x14ac:dyDescent="0.2">
      <c r="B5243" s="148" t="s">
        <v>13248</v>
      </c>
      <c r="C5243" s="149" t="s">
        <v>6748</v>
      </c>
      <c r="D5243" s="147" t="s">
        <v>915</v>
      </c>
      <c r="E5243" s="147" t="s">
        <v>598</v>
      </c>
      <c r="F5243" s="147" t="s">
        <v>21</v>
      </c>
      <c r="G5243" s="147" t="s">
        <v>15735</v>
      </c>
      <c r="H5243" s="246">
        <v>2958465</v>
      </c>
      <c r="I5243" s="246">
        <v>1</v>
      </c>
      <c r="J5243" s="147" t="s">
        <v>1406</v>
      </c>
    </row>
    <row r="5244" spans="2:10" x14ac:dyDescent="0.2">
      <c r="B5244" s="148" t="s">
        <v>13248</v>
      </c>
      <c r="C5244" s="149" t="s">
        <v>6749</v>
      </c>
      <c r="D5244" s="147" t="s">
        <v>915</v>
      </c>
      <c r="E5244" s="147" t="s">
        <v>598</v>
      </c>
      <c r="F5244" s="147" t="s">
        <v>21</v>
      </c>
      <c r="G5244" s="147" t="s">
        <v>15735</v>
      </c>
      <c r="H5244" s="246">
        <v>2958465</v>
      </c>
      <c r="I5244" s="246">
        <v>1</v>
      </c>
      <c r="J5244" s="147" t="s">
        <v>1406</v>
      </c>
    </row>
    <row r="5245" spans="2:10" x14ac:dyDescent="0.2">
      <c r="B5245" s="148" t="s">
        <v>13248</v>
      </c>
      <c r="C5245" s="149" t="s">
        <v>6750</v>
      </c>
      <c r="D5245" s="147" t="s">
        <v>915</v>
      </c>
      <c r="E5245" s="147" t="s">
        <v>598</v>
      </c>
      <c r="F5245" s="147" t="s">
        <v>21</v>
      </c>
      <c r="G5245" s="147" t="s">
        <v>15735</v>
      </c>
      <c r="H5245" s="246">
        <v>2958465</v>
      </c>
      <c r="I5245" s="246">
        <v>1</v>
      </c>
      <c r="J5245" s="147" t="s">
        <v>1406</v>
      </c>
    </row>
    <row r="5246" spans="2:10" x14ac:dyDescent="0.2">
      <c r="B5246" s="148" t="s">
        <v>13248</v>
      </c>
      <c r="C5246" s="149" t="s">
        <v>6751</v>
      </c>
      <c r="D5246" s="147" t="s">
        <v>915</v>
      </c>
      <c r="E5246" s="147" t="s">
        <v>598</v>
      </c>
      <c r="F5246" s="147" t="s">
        <v>21</v>
      </c>
      <c r="G5246" s="147" t="s">
        <v>15735</v>
      </c>
      <c r="H5246" s="246">
        <v>2958465</v>
      </c>
      <c r="I5246" s="246">
        <v>1</v>
      </c>
      <c r="J5246" s="147" t="s">
        <v>1406</v>
      </c>
    </row>
    <row r="5247" spans="2:10" x14ac:dyDescent="0.2">
      <c r="B5247" s="148" t="s">
        <v>13248</v>
      </c>
      <c r="C5247" s="149" t="s">
        <v>6752</v>
      </c>
      <c r="D5247" s="147" t="s">
        <v>915</v>
      </c>
      <c r="E5247" s="147" t="s">
        <v>598</v>
      </c>
      <c r="F5247" s="147" t="s">
        <v>21</v>
      </c>
      <c r="G5247" s="147" t="s">
        <v>15735</v>
      </c>
      <c r="H5247" s="246">
        <v>2958465</v>
      </c>
      <c r="I5247" s="246">
        <v>1</v>
      </c>
      <c r="J5247" s="147" t="s">
        <v>1406</v>
      </c>
    </row>
    <row r="5248" spans="2:10" x14ac:dyDescent="0.2">
      <c r="B5248" s="148" t="s">
        <v>13248</v>
      </c>
      <c r="C5248" s="149" t="s">
        <v>6755</v>
      </c>
      <c r="D5248" s="147" t="s">
        <v>915</v>
      </c>
      <c r="E5248" s="147" t="s">
        <v>598</v>
      </c>
      <c r="F5248" s="147" t="s">
        <v>21</v>
      </c>
      <c r="G5248" s="147" t="s">
        <v>15735</v>
      </c>
      <c r="H5248" s="246">
        <v>2958465</v>
      </c>
      <c r="I5248" s="246">
        <v>1</v>
      </c>
      <c r="J5248" s="147" t="s">
        <v>1406</v>
      </c>
    </row>
    <row r="5249" spans="2:10" x14ac:dyDescent="0.2">
      <c r="B5249" s="148" t="s">
        <v>13248</v>
      </c>
      <c r="C5249" s="149" t="s">
        <v>6742</v>
      </c>
      <c r="D5249" s="147" t="s">
        <v>915</v>
      </c>
      <c r="E5249" s="147" t="s">
        <v>598</v>
      </c>
      <c r="F5249" s="147" t="s">
        <v>21</v>
      </c>
      <c r="G5249" s="147" t="s">
        <v>15735</v>
      </c>
      <c r="H5249" s="246">
        <v>2958465</v>
      </c>
      <c r="I5249" s="246">
        <v>1</v>
      </c>
      <c r="J5249" s="147" t="s">
        <v>1406</v>
      </c>
    </row>
    <row r="5250" spans="2:10" x14ac:dyDescent="0.2">
      <c r="B5250" s="148" t="s">
        <v>13248</v>
      </c>
      <c r="C5250" s="149" t="s">
        <v>6754</v>
      </c>
      <c r="D5250" s="147" t="s">
        <v>915</v>
      </c>
      <c r="E5250" s="147" t="s">
        <v>598</v>
      </c>
      <c r="F5250" s="147" t="s">
        <v>21</v>
      </c>
      <c r="G5250" s="147" t="s">
        <v>15735</v>
      </c>
      <c r="H5250" s="246">
        <v>2958465</v>
      </c>
      <c r="I5250" s="246">
        <v>1</v>
      </c>
      <c r="J5250" s="147" t="s">
        <v>1406</v>
      </c>
    </row>
    <row r="5251" spans="2:10" x14ac:dyDescent="0.2">
      <c r="B5251" s="148" t="s">
        <v>13248</v>
      </c>
      <c r="C5251" s="149" t="s">
        <v>6753</v>
      </c>
      <c r="D5251" s="147" t="s">
        <v>915</v>
      </c>
      <c r="E5251" s="147" t="s">
        <v>598</v>
      </c>
      <c r="F5251" s="147" t="s">
        <v>21</v>
      </c>
      <c r="G5251" s="147" t="s">
        <v>15735</v>
      </c>
      <c r="H5251" s="246">
        <v>2958465</v>
      </c>
      <c r="I5251" s="246">
        <v>1</v>
      </c>
      <c r="J5251" s="147" t="s">
        <v>1406</v>
      </c>
    </row>
    <row r="5252" spans="2:10" x14ac:dyDescent="0.2">
      <c r="B5252" s="148" t="s">
        <v>13248</v>
      </c>
      <c r="C5252" s="149" t="s">
        <v>6739</v>
      </c>
      <c r="D5252" s="147" t="s">
        <v>915</v>
      </c>
      <c r="E5252" s="147" t="s">
        <v>598</v>
      </c>
      <c r="F5252" s="147" t="s">
        <v>21</v>
      </c>
      <c r="G5252" s="147" t="s">
        <v>15735</v>
      </c>
      <c r="H5252" s="246">
        <v>2958465</v>
      </c>
      <c r="I5252" s="246">
        <v>1</v>
      </c>
      <c r="J5252" s="147" t="s">
        <v>1406</v>
      </c>
    </row>
    <row r="5253" spans="2:10" x14ac:dyDescent="0.2">
      <c r="B5253" s="148" t="s">
        <v>13248</v>
      </c>
      <c r="C5253" s="149" t="s">
        <v>6738</v>
      </c>
      <c r="D5253" s="147" t="s">
        <v>915</v>
      </c>
      <c r="E5253" s="147" t="s">
        <v>598</v>
      </c>
      <c r="F5253" s="147" t="s">
        <v>21</v>
      </c>
      <c r="G5253" s="147" t="s">
        <v>15735</v>
      </c>
      <c r="H5253" s="246">
        <v>2958465</v>
      </c>
      <c r="I5253" s="246">
        <v>1</v>
      </c>
      <c r="J5253" s="147" t="s">
        <v>1406</v>
      </c>
    </row>
    <row r="5254" spans="2:10" x14ac:dyDescent="0.2">
      <c r="B5254" s="148" t="s">
        <v>13248</v>
      </c>
      <c r="C5254" s="149" t="s">
        <v>6741</v>
      </c>
      <c r="D5254" s="147" t="s">
        <v>915</v>
      </c>
      <c r="E5254" s="147" t="s">
        <v>598</v>
      </c>
      <c r="F5254" s="147" t="s">
        <v>21</v>
      </c>
      <c r="G5254" s="147" t="s">
        <v>15735</v>
      </c>
      <c r="H5254" s="246">
        <v>2958465</v>
      </c>
      <c r="I5254" s="246">
        <v>1</v>
      </c>
      <c r="J5254" s="147" t="s">
        <v>1406</v>
      </c>
    </row>
    <row r="5255" spans="2:10" x14ac:dyDescent="0.2">
      <c r="B5255" s="148" t="s">
        <v>13248</v>
      </c>
      <c r="C5255" s="149" t="s">
        <v>6740</v>
      </c>
      <c r="D5255" s="147" t="s">
        <v>915</v>
      </c>
      <c r="E5255" s="147" t="s">
        <v>598</v>
      </c>
      <c r="F5255" s="147" t="s">
        <v>21</v>
      </c>
      <c r="G5255" s="147" t="s">
        <v>15735</v>
      </c>
      <c r="H5255" s="246">
        <v>2958465</v>
      </c>
      <c r="I5255" s="246">
        <v>1</v>
      </c>
      <c r="J5255" s="147" t="s">
        <v>1406</v>
      </c>
    </row>
    <row r="5256" spans="2:10" x14ac:dyDescent="0.2">
      <c r="B5256" s="148" t="s">
        <v>13248</v>
      </c>
      <c r="C5256" s="149" t="s">
        <v>6761</v>
      </c>
      <c r="D5256" s="147" t="s">
        <v>915</v>
      </c>
      <c r="E5256" s="147" t="s">
        <v>599</v>
      </c>
      <c r="F5256" s="147" t="s">
        <v>21</v>
      </c>
      <c r="G5256" s="147" t="s">
        <v>15736</v>
      </c>
      <c r="H5256" s="246">
        <v>2958465</v>
      </c>
      <c r="I5256" s="246">
        <v>1</v>
      </c>
      <c r="J5256" s="147" t="s">
        <v>1406</v>
      </c>
    </row>
    <row r="5257" spans="2:10" x14ac:dyDescent="0.2">
      <c r="B5257" s="148" t="s">
        <v>13248</v>
      </c>
      <c r="C5257" s="149" t="s">
        <v>6762</v>
      </c>
      <c r="D5257" s="147" t="s">
        <v>915</v>
      </c>
      <c r="E5257" s="147" t="s">
        <v>599</v>
      </c>
      <c r="F5257" s="147" t="s">
        <v>21</v>
      </c>
      <c r="G5257" s="147" t="s">
        <v>15736</v>
      </c>
      <c r="H5257" s="246">
        <v>2958465</v>
      </c>
      <c r="I5257" s="246">
        <v>1</v>
      </c>
      <c r="J5257" s="147" t="s">
        <v>1406</v>
      </c>
    </row>
    <row r="5258" spans="2:10" x14ac:dyDescent="0.2">
      <c r="B5258" s="148" t="s">
        <v>13248</v>
      </c>
      <c r="C5258" s="149" t="s">
        <v>6763</v>
      </c>
      <c r="D5258" s="147" t="s">
        <v>915</v>
      </c>
      <c r="E5258" s="147" t="s">
        <v>599</v>
      </c>
      <c r="F5258" s="147" t="s">
        <v>21</v>
      </c>
      <c r="G5258" s="147" t="s">
        <v>15736</v>
      </c>
      <c r="H5258" s="246">
        <v>2958465</v>
      </c>
      <c r="I5258" s="246">
        <v>1</v>
      </c>
      <c r="J5258" s="147" t="s">
        <v>1406</v>
      </c>
    </row>
    <row r="5259" spans="2:10" x14ac:dyDescent="0.2">
      <c r="B5259" s="148" t="s">
        <v>13248</v>
      </c>
      <c r="C5259" s="149" t="s">
        <v>6764</v>
      </c>
      <c r="D5259" s="147" t="s">
        <v>915</v>
      </c>
      <c r="E5259" s="147" t="s">
        <v>599</v>
      </c>
      <c r="F5259" s="147" t="s">
        <v>21</v>
      </c>
      <c r="G5259" s="147" t="s">
        <v>15736</v>
      </c>
      <c r="H5259" s="246">
        <v>2958465</v>
      </c>
      <c r="I5259" s="246">
        <v>1</v>
      </c>
      <c r="J5259" s="147" t="s">
        <v>1406</v>
      </c>
    </row>
    <row r="5260" spans="2:10" x14ac:dyDescent="0.2">
      <c r="B5260" s="148" t="s">
        <v>13248</v>
      </c>
      <c r="C5260" s="149" t="s">
        <v>6765</v>
      </c>
      <c r="D5260" s="147" t="s">
        <v>915</v>
      </c>
      <c r="E5260" s="147" t="s">
        <v>599</v>
      </c>
      <c r="F5260" s="147" t="s">
        <v>21</v>
      </c>
      <c r="G5260" s="147" t="s">
        <v>15736</v>
      </c>
      <c r="H5260" s="246">
        <v>2958465</v>
      </c>
      <c r="I5260" s="246">
        <v>1</v>
      </c>
      <c r="J5260" s="147" t="s">
        <v>1406</v>
      </c>
    </row>
    <row r="5261" spans="2:10" x14ac:dyDescent="0.2">
      <c r="B5261" s="148" t="s">
        <v>13248</v>
      </c>
      <c r="C5261" s="149" t="s">
        <v>6766</v>
      </c>
      <c r="D5261" s="147" t="s">
        <v>915</v>
      </c>
      <c r="E5261" s="147" t="s">
        <v>599</v>
      </c>
      <c r="F5261" s="147" t="s">
        <v>21</v>
      </c>
      <c r="G5261" s="147" t="s">
        <v>15736</v>
      </c>
      <c r="H5261" s="246">
        <v>2958465</v>
      </c>
      <c r="I5261" s="246">
        <v>1</v>
      </c>
      <c r="J5261" s="147" t="s">
        <v>1406</v>
      </c>
    </row>
    <row r="5262" spans="2:10" x14ac:dyDescent="0.2">
      <c r="B5262" s="148" t="s">
        <v>13248</v>
      </c>
      <c r="C5262" s="149" t="s">
        <v>6767</v>
      </c>
      <c r="D5262" s="147" t="s">
        <v>915</v>
      </c>
      <c r="E5262" s="147" t="s">
        <v>599</v>
      </c>
      <c r="F5262" s="147" t="s">
        <v>21</v>
      </c>
      <c r="G5262" s="147" t="s">
        <v>15736</v>
      </c>
      <c r="H5262" s="246">
        <v>2958465</v>
      </c>
      <c r="I5262" s="246">
        <v>1</v>
      </c>
      <c r="J5262" s="147" t="s">
        <v>1406</v>
      </c>
    </row>
    <row r="5263" spans="2:10" x14ac:dyDescent="0.2">
      <c r="B5263" s="148" t="s">
        <v>13248</v>
      </c>
      <c r="C5263" s="149" t="s">
        <v>6768</v>
      </c>
      <c r="D5263" s="147" t="s">
        <v>915</v>
      </c>
      <c r="E5263" s="147" t="s">
        <v>599</v>
      </c>
      <c r="F5263" s="147" t="s">
        <v>21</v>
      </c>
      <c r="G5263" s="147" t="s">
        <v>15736</v>
      </c>
      <c r="H5263" s="246">
        <v>2958465</v>
      </c>
      <c r="I5263" s="246">
        <v>1</v>
      </c>
      <c r="J5263" s="147" t="s">
        <v>1406</v>
      </c>
    </row>
    <row r="5264" spans="2:10" x14ac:dyDescent="0.2">
      <c r="B5264" s="148" t="s">
        <v>13248</v>
      </c>
      <c r="C5264" s="149" t="s">
        <v>6769</v>
      </c>
      <c r="D5264" s="147" t="s">
        <v>915</v>
      </c>
      <c r="E5264" s="147" t="s">
        <v>599</v>
      </c>
      <c r="F5264" s="147" t="s">
        <v>21</v>
      </c>
      <c r="G5264" s="147" t="s">
        <v>15736</v>
      </c>
      <c r="H5264" s="246">
        <v>2958465</v>
      </c>
      <c r="I5264" s="246">
        <v>1</v>
      </c>
      <c r="J5264" s="147" t="s">
        <v>1406</v>
      </c>
    </row>
    <row r="5265" spans="2:10" x14ac:dyDescent="0.2">
      <c r="B5265" s="148" t="s">
        <v>13248</v>
      </c>
      <c r="C5265" s="149" t="s">
        <v>6770</v>
      </c>
      <c r="D5265" s="147" t="s">
        <v>915</v>
      </c>
      <c r="E5265" s="147" t="s">
        <v>599</v>
      </c>
      <c r="F5265" s="147" t="s">
        <v>21</v>
      </c>
      <c r="G5265" s="147" t="s">
        <v>15736</v>
      </c>
      <c r="H5265" s="246">
        <v>2958465</v>
      </c>
      <c r="I5265" s="246">
        <v>1</v>
      </c>
      <c r="J5265" s="147" t="s">
        <v>1406</v>
      </c>
    </row>
    <row r="5266" spans="2:10" x14ac:dyDescent="0.2">
      <c r="B5266" s="148" t="s">
        <v>13248</v>
      </c>
      <c r="C5266" s="149" t="s">
        <v>6773</v>
      </c>
      <c r="D5266" s="147" t="s">
        <v>915</v>
      </c>
      <c r="E5266" s="147" t="s">
        <v>599</v>
      </c>
      <c r="F5266" s="147" t="s">
        <v>21</v>
      </c>
      <c r="G5266" s="147" t="s">
        <v>15736</v>
      </c>
      <c r="H5266" s="246">
        <v>2958465</v>
      </c>
      <c r="I5266" s="246">
        <v>1</v>
      </c>
      <c r="J5266" s="147" t="s">
        <v>1406</v>
      </c>
    </row>
    <row r="5267" spans="2:10" x14ac:dyDescent="0.2">
      <c r="B5267" s="148" t="s">
        <v>13248</v>
      </c>
      <c r="C5267" s="149" t="s">
        <v>6760</v>
      </c>
      <c r="D5267" s="147" t="s">
        <v>915</v>
      </c>
      <c r="E5267" s="147" t="s">
        <v>599</v>
      </c>
      <c r="F5267" s="147" t="s">
        <v>21</v>
      </c>
      <c r="G5267" s="147" t="s">
        <v>15736</v>
      </c>
      <c r="H5267" s="246">
        <v>2958465</v>
      </c>
      <c r="I5267" s="246">
        <v>1</v>
      </c>
      <c r="J5267" s="147" t="s">
        <v>1406</v>
      </c>
    </row>
    <row r="5268" spans="2:10" x14ac:dyDescent="0.2">
      <c r="B5268" s="148" t="s">
        <v>13248</v>
      </c>
      <c r="C5268" s="149" t="s">
        <v>6772</v>
      </c>
      <c r="D5268" s="147" t="s">
        <v>915</v>
      </c>
      <c r="E5268" s="147" t="s">
        <v>599</v>
      </c>
      <c r="F5268" s="147" t="s">
        <v>21</v>
      </c>
      <c r="G5268" s="147" t="s">
        <v>15736</v>
      </c>
      <c r="H5268" s="246">
        <v>2958465</v>
      </c>
      <c r="I5268" s="246">
        <v>1</v>
      </c>
      <c r="J5268" s="147" t="s">
        <v>1406</v>
      </c>
    </row>
    <row r="5269" spans="2:10" x14ac:dyDescent="0.2">
      <c r="B5269" s="148" t="s">
        <v>13248</v>
      </c>
      <c r="C5269" s="149" t="s">
        <v>6771</v>
      </c>
      <c r="D5269" s="147" t="s">
        <v>915</v>
      </c>
      <c r="E5269" s="147" t="s">
        <v>599</v>
      </c>
      <c r="F5269" s="147" t="s">
        <v>21</v>
      </c>
      <c r="G5269" s="147" t="s">
        <v>15736</v>
      </c>
      <c r="H5269" s="246">
        <v>2958465</v>
      </c>
      <c r="I5269" s="246">
        <v>1</v>
      </c>
      <c r="J5269" s="147" t="s">
        <v>1406</v>
      </c>
    </row>
    <row r="5270" spans="2:10" x14ac:dyDescent="0.2">
      <c r="B5270" s="148" t="s">
        <v>13248</v>
      </c>
      <c r="C5270" s="149" t="s">
        <v>6757</v>
      </c>
      <c r="D5270" s="147" t="s">
        <v>915</v>
      </c>
      <c r="E5270" s="147" t="s">
        <v>599</v>
      </c>
      <c r="F5270" s="147" t="s">
        <v>21</v>
      </c>
      <c r="G5270" s="147" t="s">
        <v>15736</v>
      </c>
      <c r="H5270" s="246">
        <v>2958465</v>
      </c>
      <c r="I5270" s="246">
        <v>1</v>
      </c>
      <c r="J5270" s="147" t="s">
        <v>1406</v>
      </c>
    </row>
    <row r="5271" spans="2:10" x14ac:dyDescent="0.2">
      <c r="B5271" s="148" t="s">
        <v>13248</v>
      </c>
      <c r="C5271" s="149" t="s">
        <v>6756</v>
      </c>
      <c r="D5271" s="147" t="s">
        <v>915</v>
      </c>
      <c r="E5271" s="147" t="s">
        <v>599</v>
      </c>
      <c r="F5271" s="147" t="s">
        <v>21</v>
      </c>
      <c r="G5271" s="147" t="s">
        <v>15736</v>
      </c>
      <c r="H5271" s="246">
        <v>2958465</v>
      </c>
      <c r="I5271" s="246">
        <v>1</v>
      </c>
      <c r="J5271" s="147" t="s">
        <v>1406</v>
      </c>
    </row>
    <row r="5272" spans="2:10" x14ac:dyDescent="0.2">
      <c r="B5272" s="148" t="s">
        <v>13248</v>
      </c>
      <c r="C5272" s="149" t="s">
        <v>6759</v>
      </c>
      <c r="D5272" s="147" t="s">
        <v>915</v>
      </c>
      <c r="E5272" s="147" t="s">
        <v>599</v>
      </c>
      <c r="F5272" s="147" t="s">
        <v>21</v>
      </c>
      <c r="G5272" s="147" t="s">
        <v>15736</v>
      </c>
      <c r="H5272" s="246">
        <v>2958465</v>
      </c>
      <c r="I5272" s="246">
        <v>1</v>
      </c>
      <c r="J5272" s="147" t="s">
        <v>1406</v>
      </c>
    </row>
    <row r="5273" spans="2:10" x14ac:dyDescent="0.2">
      <c r="B5273" s="148" t="s">
        <v>13248</v>
      </c>
      <c r="C5273" s="149" t="s">
        <v>6758</v>
      </c>
      <c r="D5273" s="147" t="s">
        <v>915</v>
      </c>
      <c r="E5273" s="147" t="s">
        <v>599</v>
      </c>
      <c r="F5273" s="147" t="s">
        <v>21</v>
      </c>
      <c r="G5273" s="147" t="s">
        <v>15736</v>
      </c>
      <c r="H5273" s="246">
        <v>2958465</v>
      </c>
      <c r="I5273" s="246">
        <v>1</v>
      </c>
      <c r="J5273" s="147" t="s">
        <v>1406</v>
      </c>
    </row>
    <row r="5274" spans="2:10" x14ac:dyDescent="0.2">
      <c r="B5274" s="148" t="s">
        <v>13248</v>
      </c>
      <c r="C5274" s="149" t="s">
        <v>6779</v>
      </c>
      <c r="D5274" s="147" t="s">
        <v>915</v>
      </c>
      <c r="E5274" s="147" t="s">
        <v>600</v>
      </c>
      <c r="F5274" s="147" t="s">
        <v>21</v>
      </c>
      <c r="G5274" s="147" t="s">
        <v>15737</v>
      </c>
      <c r="H5274" s="246">
        <v>2958465</v>
      </c>
      <c r="I5274" s="246">
        <v>1</v>
      </c>
      <c r="J5274" s="147" t="s">
        <v>1406</v>
      </c>
    </row>
    <row r="5275" spans="2:10" x14ac:dyDescent="0.2">
      <c r="B5275" s="148" t="s">
        <v>13248</v>
      </c>
      <c r="C5275" s="149" t="s">
        <v>6780</v>
      </c>
      <c r="D5275" s="147" t="s">
        <v>915</v>
      </c>
      <c r="E5275" s="147" t="s">
        <v>600</v>
      </c>
      <c r="F5275" s="147" t="s">
        <v>21</v>
      </c>
      <c r="G5275" s="147" t="s">
        <v>15737</v>
      </c>
      <c r="H5275" s="246">
        <v>2958465</v>
      </c>
      <c r="I5275" s="246">
        <v>1</v>
      </c>
      <c r="J5275" s="147" t="s">
        <v>1406</v>
      </c>
    </row>
    <row r="5276" spans="2:10" x14ac:dyDescent="0.2">
      <c r="B5276" s="148" t="s">
        <v>13248</v>
      </c>
      <c r="C5276" s="149" t="s">
        <v>6781</v>
      </c>
      <c r="D5276" s="147" t="s">
        <v>915</v>
      </c>
      <c r="E5276" s="147" t="s">
        <v>600</v>
      </c>
      <c r="F5276" s="147" t="s">
        <v>21</v>
      </c>
      <c r="G5276" s="147" t="s">
        <v>15737</v>
      </c>
      <c r="H5276" s="246">
        <v>2958465</v>
      </c>
      <c r="I5276" s="246">
        <v>1</v>
      </c>
      <c r="J5276" s="147" t="s">
        <v>1406</v>
      </c>
    </row>
    <row r="5277" spans="2:10" x14ac:dyDescent="0.2">
      <c r="B5277" s="148" t="s">
        <v>13248</v>
      </c>
      <c r="C5277" s="149" t="s">
        <v>6782</v>
      </c>
      <c r="D5277" s="147" t="s">
        <v>915</v>
      </c>
      <c r="E5277" s="147" t="s">
        <v>600</v>
      </c>
      <c r="F5277" s="147" t="s">
        <v>21</v>
      </c>
      <c r="G5277" s="147" t="s">
        <v>15737</v>
      </c>
      <c r="H5277" s="246">
        <v>2958465</v>
      </c>
      <c r="I5277" s="246">
        <v>1</v>
      </c>
      <c r="J5277" s="147" t="s">
        <v>1406</v>
      </c>
    </row>
    <row r="5278" spans="2:10" x14ac:dyDescent="0.2">
      <c r="B5278" s="148" t="s">
        <v>13248</v>
      </c>
      <c r="C5278" s="149" t="s">
        <v>6783</v>
      </c>
      <c r="D5278" s="147" t="s">
        <v>915</v>
      </c>
      <c r="E5278" s="147" t="s">
        <v>600</v>
      </c>
      <c r="F5278" s="147" t="s">
        <v>21</v>
      </c>
      <c r="G5278" s="147" t="s">
        <v>15737</v>
      </c>
      <c r="H5278" s="246">
        <v>2958465</v>
      </c>
      <c r="I5278" s="246">
        <v>1</v>
      </c>
      <c r="J5278" s="147" t="s">
        <v>1406</v>
      </c>
    </row>
    <row r="5279" spans="2:10" x14ac:dyDescent="0.2">
      <c r="B5279" s="148" t="s">
        <v>13248</v>
      </c>
      <c r="C5279" s="149" t="s">
        <v>6784</v>
      </c>
      <c r="D5279" s="147" t="s">
        <v>915</v>
      </c>
      <c r="E5279" s="147" t="s">
        <v>600</v>
      </c>
      <c r="F5279" s="147" t="s">
        <v>21</v>
      </c>
      <c r="G5279" s="147" t="s">
        <v>15737</v>
      </c>
      <c r="H5279" s="246">
        <v>2958465</v>
      </c>
      <c r="I5279" s="246">
        <v>1</v>
      </c>
      <c r="J5279" s="147" t="s">
        <v>1406</v>
      </c>
    </row>
    <row r="5280" spans="2:10" x14ac:dyDescent="0.2">
      <c r="B5280" s="148" t="s">
        <v>13248</v>
      </c>
      <c r="C5280" s="149" t="s">
        <v>6785</v>
      </c>
      <c r="D5280" s="147" t="s">
        <v>915</v>
      </c>
      <c r="E5280" s="147" t="s">
        <v>600</v>
      </c>
      <c r="F5280" s="147" t="s">
        <v>21</v>
      </c>
      <c r="G5280" s="147" t="s">
        <v>15737</v>
      </c>
      <c r="H5280" s="246">
        <v>2958465</v>
      </c>
      <c r="I5280" s="246">
        <v>1</v>
      </c>
      <c r="J5280" s="147" t="s">
        <v>1406</v>
      </c>
    </row>
    <row r="5281" spans="2:10" x14ac:dyDescent="0.2">
      <c r="B5281" s="148" t="s">
        <v>13248</v>
      </c>
      <c r="C5281" s="149" t="s">
        <v>6786</v>
      </c>
      <c r="D5281" s="147" t="s">
        <v>915</v>
      </c>
      <c r="E5281" s="147" t="s">
        <v>600</v>
      </c>
      <c r="F5281" s="147" t="s">
        <v>21</v>
      </c>
      <c r="G5281" s="147" t="s">
        <v>15737</v>
      </c>
      <c r="H5281" s="246">
        <v>2958465</v>
      </c>
      <c r="I5281" s="246">
        <v>1</v>
      </c>
      <c r="J5281" s="147" t="s">
        <v>1406</v>
      </c>
    </row>
    <row r="5282" spans="2:10" x14ac:dyDescent="0.2">
      <c r="B5282" s="148" t="s">
        <v>13248</v>
      </c>
      <c r="C5282" s="149" t="s">
        <v>6787</v>
      </c>
      <c r="D5282" s="147" t="s">
        <v>915</v>
      </c>
      <c r="E5282" s="147" t="s">
        <v>600</v>
      </c>
      <c r="F5282" s="147" t="s">
        <v>21</v>
      </c>
      <c r="G5282" s="147" t="s">
        <v>15737</v>
      </c>
      <c r="H5282" s="246">
        <v>2958465</v>
      </c>
      <c r="I5282" s="246">
        <v>1</v>
      </c>
      <c r="J5282" s="147" t="s">
        <v>1406</v>
      </c>
    </row>
    <row r="5283" spans="2:10" x14ac:dyDescent="0.2">
      <c r="B5283" s="148" t="s">
        <v>13248</v>
      </c>
      <c r="C5283" s="149" t="s">
        <v>6788</v>
      </c>
      <c r="D5283" s="147" t="s">
        <v>915</v>
      </c>
      <c r="E5283" s="147" t="s">
        <v>600</v>
      </c>
      <c r="F5283" s="147" t="s">
        <v>21</v>
      </c>
      <c r="G5283" s="147" t="s">
        <v>15737</v>
      </c>
      <c r="H5283" s="246">
        <v>2958465</v>
      </c>
      <c r="I5283" s="246">
        <v>1</v>
      </c>
      <c r="J5283" s="147" t="s">
        <v>1406</v>
      </c>
    </row>
    <row r="5284" spans="2:10" x14ac:dyDescent="0.2">
      <c r="B5284" s="148" t="s">
        <v>13248</v>
      </c>
      <c r="C5284" s="149" t="s">
        <v>6791</v>
      </c>
      <c r="D5284" s="147" t="s">
        <v>915</v>
      </c>
      <c r="E5284" s="147" t="s">
        <v>600</v>
      </c>
      <c r="F5284" s="147" t="s">
        <v>21</v>
      </c>
      <c r="G5284" s="147" t="s">
        <v>15737</v>
      </c>
      <c r="H5284" s="246">
        <v>2958465</v>
      </c>
      <c r="I5284" s="246">
        <v>1</v>
      </c>
      <c r="J5284" s="147" t="s">
        <v>1406</v>
      </c>
    </row>
    <row r="5285" spans="2:10" x14ac:dyDescent="0.2">
      <c r="B5285" s="148" t="s">
        <v>13248</v>
      </c>
      <c r="C5285" s="149" t="s">
        <v>6778</v>
      </c>
      <c r="D5285" s="147" t="s">
        <v>915</v>
      </c>
      <c r="E5285" s="147" t="s">
        <v>600</v>
      </c>
      <c r="F5285" s="147" t="s">
        <v>21</v>
      </c>
      <c r="G5285" s="147" t="s">
        <v>15737</v>
      </c>
      <c r="H5285" s="246">
        <v>2958465</v>
      </c>
      <c r="I5285" s="246">
        <v>1</v>
      </c>
      <c r="J5285" s="147" t="s">
        <v>1406</v>
      </c>
    </row>
    <row r="5286" spans="2:10" x14ac:dyDescent="0.2">
      <c r="B5286" s="148" t="s">
        <v>13248</v>
      </c>
      <c r="C5286" s="149" t="s">
        <v>6790</v>
      </c>
      <c r="D5286" s="147" t="s">
        <v>915</v>
      </c>
      <c r="E5286" s="147" t="s">
        <v>600</v>
      </c>
      <c r="F5286" s="147" t="s">
        <v>21</v>
      </c>
      <c r="G5286" s="147" t="s">
        <v>15737</v>
      </c>
      <c r="H5286" s="246">
        <v>2958465</v>
      </c>
      <c r="I5286" s="246">
        <v>1</v>
      </c>
      <c r="J5286" s="147" t="s">
        <v>1406</v>
      </c>
    </row>
    <row r="5287" spans="2:10" x14ac:dyDescent="0.2">
      <c r="B5287" s="148" t="s">
        <v>13248</v>
      </c>
      <c r="C5287" s="149" t="s">
        <v>6789</v>
      </c>
      <c r="D5287" s="147" t="s">
        <v>915</v>
      </c>
      <c r="E5287" s="147" t="s">
        <v>600</v>
      </c>
      <c r="F5287" s="147" t="s">
        <v>21</v>
      </c>
      <c r="G5287" s="147" t="s">
        <v>15737</v>
      </c>
      <c r="H5287" s="246">
        <v>2958465</v>
      </c>
      <c r="I5287" s="246">
        <v>1</v>
      </c>
      <c r="J5287" s="147" t="s">
        <v>1406</v>
      </c>
    </row>
    <row r="5288" spans="2:10" x14ac:dyDescent="0.2">
      <c r="B5288" s="148" t="s">
        <v>13248</v>
      </c>
      <c r="C5288" s="149" t="s">
        <v>6775</v>
      </c>
      <c r="D5288" s="147" t="s">
        <v>915</v>
      </c>
      <c r="E5288" s="147" t="s">
        <v>600</v>
      </c>
      <c r="F5288" s="147" t="s">
        <v>21</v>
      </c>
      <c r="G5288" s="147" t="s">
        <v>15737</v>
      </c>
      <c r="H5288" s="246">
        <v>2958465</v>
      </c>
      <c r="I5288" s="246">
        <v>1</v>
      </c>
      <c r="J5288" s="147" t="s">
        <v>1406</v>
      </c>
    </row>
    <row r="5289" spans="2:10" x14ac:dyDescent="0.2">
      <c r="B5289" s="148" t="s">
        <v>13248</v>
      </c>
      <c r="C5289" s="149" t="s">
        <v>6774</v>
      </c>
      <c r="D5289" s="147" t="s">
        <v>915</v>
      </c>
      <c r="E5289" s="147" t="s">
        <v>600</v>
      </c>
      <c r="F5289" s="147" t="s">
        <v>21</v>
      </c>
      <c r="G5289" s="147" t="s">
        <v>15737</v>
      </c>
      <c r="H5289" s="246">
        <v>2958465</v>
      </c>
      <c r="I5289" s="246">
        <v>1</v>
      </c>
      <c r="J5289" s="147" t="s">
        <v>1406</v>
      </c>
    </row>
    <row r="5290" spans="2:10" x14ac:dyDescent="0.2">
      <c r="B5290" s="148" t="s">
        <v>13248</v>
      </c>
      <c r="C5290" s="149" t="s">
        <v>6777</v>
      </c>
      <c r="D5290" s="147" t="s">
        <v>915</v>
      </c>
      <c r="E5290" s="147" t="s">
        <v>600</v>
      </c>
      <c r="F5290" s="147" t="s">
        <v>21</v>
      </c>
      <c r="G5290" s="147" t="s">
        <v>15737</v>
      </c>
      <c r="H5290" s="246">
        <v>2958465</v>
      </c>
      <c r="I5290" s="246">
        <v>1</v>
      </c>
      <c r="J5290" s="147" t="s">
        <v>1406</v>
      </c>
    </row>
    <row r="5291" spans="2:10" x14ac:dyDescent="0.2">
      <c r="B5291" s="148" t="s">
        <v>13248</v>
      </c>
      <c r="C5291" s="149" t="s">
        <v>6776</v>
      </c>
      <c r="D5291" s="147" t="s">
        <v>915</v>
      </c>
      <c r="E5291" s="147" t="s">
        <v>600</v>
      </c>
      <c r="F5291" s="147" t="s">
        <v>21</v>
      </c>
      <c r="G5291" s="147" t="s">
        <v>15737</v>
      </c>
      <c r="H5291" s="246">
        <v>2958465</v>
      </c>
      <c r="I5291" s="246">
        <v>1</v>
      </c>
      <c r="J5291" s="147" t="s">
        <v>1406</v>
      </c>
    </row>
    <row r="5292" spans="2:10" x14ac:dyDescent="0.2">
      <c r="B5292" s="148" t="s">
        <v>13248</v>
      </c>
      <c r="C5292" s="149" t="s">
        <v>6797</v>
      </c>
      <c r="D5292" s="147" t="s">
        <v>915</v>
      </c>
      <c r="E5292" s="147" t="s">
        <v>601</v>
      </c>
      <c r="F5292" s="147" t="s">
        <v>21</v>
      </c>
      <c r="G5292" s="147" t="s">
        <v>15738</v>
      </c>
      <c r="H5292" s="246">
        <v>2958465</v>
      </c>
      <c r="I5292" s="246">
        <v>1</v>
      </c>
      <c r="J5292" s="147" t="s">
        <v>1406</v>
      </c>
    </row>
    <row r="5293" spans="2:10" x14ac:dyDescent="0.2">
      <c r="B5293" s="148" t="s">
        <v>13248</v>
      </c>
      <c r="C5293" s="149" t="s">
        <v>6798</v>
      </c>
      <c r="D5293" s="147" t="s">
        <v>915</v>
      </c>
      <c r="E5293" s="147" t="s">
        <v>601</v>
      </c>
      <c r="F5293" s="147" t="s">
        <v>21</v>
      </c>
      <c r="G5293" s="147" t="s">
        <v>15738</v>
      </c>
      <c r="H5293" s="246">
        <v>2958465</v>
      </c>
      <c r="I5293" s="246">
        <v>1</v>
      </c>
      <c r="J5293" s="147" t="s">
        <v>1406</v>
      </c>
    </row>
    <row r="5294" spans="2:10" x14ac:dyDescent="0.2">
      <c r="B5294" s="148" t="s">
        <v>13248</v>
      </c>
      <c r="C5294" s="149" t="s">
        <v>6799</v>
      </c>
      <c r="D5294" s="147" t="s">
        <v>915</v>
      </c>
      <c r="E5294" s="147" t="s">
        <v>601</v>
      </c>
      <c r="F5294" s="147" t="s">
        <v>21</v>
      </c>
      <c r="G5294" s="147" t="s">
        <v>15738</v>
      </c>
      <c r="H5294" s="246">
        <v>2958465</v>
      </c>
      <c r="I5294" s="246">
        <v>1</v>
      </c>
      <c r="J5294" s="147" t="s">
        <v>1406</v>
      </c>
    </row>
    <row r="5295" spans="2:10" x14ac:dyDescent="0.2">
      <c r="B5295" s="148" t="s">
        <v>13248</v>
      </c>
      <c r="C5295" s="149" t="s">
        <v>6800</v>
      </c>
      <c r="D5295" s="147" t="s">
        <v>915</v>
      </c>
      <c r="E5295" s="147" t="s">
        <v>601</v>
      </c>
      <c r="F5295" s="147" t="s">
        <v>21</v>
      </c>
      <c r="G5295" s="147" t="s">
        <v>15738</v>
      </c>
      <c r="H5295" s="246">
        <v>2958465</v>
      </c>
      <c r="I5295" s="246">
        <v>1</v>
      </c>
      <c r="J5295" s="147" t="s">
        <v>1406</v>
      </c>
    </row>
    <row r="5296" spans="2:10" x14ac:dyDescent="0.2">
      <c r="B5296" s="148" t="s">
        <v>13248</v>
      </c>
      <c r="C5296" s="149" t="s">
        <v>6801</v>
      </c>
      <c r="D5296" s="147" t="s">
        <v>915</v>
      </c>
      <c r="E5296" s="147" t="s">
        <v>601</v>
      </c>
      <c r="F5296" s="147" t="s">
        <v>21</v>
      </c>
      <c r="G5296" s="147" t="s">
        <v>15738</v>
      </c>
      <c r="H5296" s="246">
        <v>2958465</v>
      </c>
      <c r="I5296" s="246">
        <v>1</v>
      </c>
      <c r="J5296" s="147" t="s">
        <v>1406</v>
      </c>
    </row>
    <row r="5297" spans="2:10" x14ac:dyDescent="0.2">
      <c r="B5297" s="148" t="s">
        <v>13248</v>
      </c>
      <c r="C5297" s="149" t="s">
        <v>6802</v>
      </c>
      <c r="D5297" s="147" t="s">
        <v>915</v>
      </c>
      <c r="E5297" s="147" t="s">
        <v>601</v>
      </c>
      <c r="F5297" s="147" t="s">
        <v>21</v>
      </c>
      <c r="G5297" s="147" t="s">
        <v>15738</v>
      </c>
      <c r="H5297" s="246">
        <v>2958465</v>
      </c>
      <c r="I5297" s="246">
        <v>1</v>
      </c>
      <c r="J5297" s="147" t="s">
        <v>1406</v>
      </c>
    </row>
    <row r="5298" spans="2:10" x14ac:dyDescent="0.2">
      <c r="B5298" s="148" t="s">
        <v>13248</v>
      </c>
      <c r="C5298" s="149" t="s">
        <v>6803</v>
      </c>
      <c r="D5298" s="147" t="s">
        <v>915</v>
      </c>
      <c r="E5298" s="147" t="s">
        <v>601</v>
      </c>
      <c r="F5298" s="147" t="s">
        <v>21</v>
      </c>
      <c r="G5298" s="147" t="s">
        <v>15738</v>
      </c>
      <c r="H5298" s="246">
        <v>2958465</v>
      </c>
      <c r="I5298" s="246">
        <v>1</v>
      </c>
      <c r="J5298" s="147" t="s">
        <v>1406</v>
      </c>
    </row>
    <row r="5299" spans="2:10" x14ac:dyDescent="0.2">
      <c r="B5299" s="148" t="s">
        <v>13248</v>
      </c>
      <c r="C5299" s="149" t="s">
        <v>6806</v>
      </c>
      <c r="D5299" s="147" t="s">
        <v>915</v>
      </c>
      <c r="E5299" s="147" t="s">
        <v>601</v>
      </c>
      <c r="F5299" s="147" t="s">
        <v>21</v>
      </c>
      <c r="G5299" s="147" t="s">
        <v>15738</v>
      </c>
      <c r="H5299" s="246">
        <v>2958465</v>
      </c>
      <c r="I5299" s="246">
        <v>41640</v>
      </c>
      <c r="J5299" s="147" t="s">
        <v>1406</v>
      </c>
    </row>
    <row r="5300" spans="2:10" x14ac:dyDescent="0.2">
      <c r="B5300" s="148" t="s">
        <v>13248</v>
      </c>
      <c r="C5300" s="149" t="s">
        <v>6807</v>
      </c>
      <c r="D5300" s="147" t="s">
        <v>915</v>
      </c>
      <c r="E5300" s="147" t="s">
        <v>601</v>
      </c>
      <c r="F5300" s="147" t="s">
        <v>21</v>
      </c>
      <c r="G5300" s="147" t="s">
        <v>15738</v>
      </c>
      <c r="H5300" s="246">
        <v>2958465</v>
      </c>
      <c r="I5300" s="246">
        <v>41640</v>
      </c>
      <c r="J5300" s="147" t="s">
        <v>1406</v>
      </c>
    </row>
    <row r="5301" spans="2:10" x14ac:dyDescent="0.2">
      <c r="B5301" s="148" t="s">
        <v>13248</v>
      </c>
      <c r="C5301" s="149" t="s">
        <v>6808</v>
      </c>
      <c r="D5301" s="147" t="s">
        <v>915</v>
      </c>
      <c r="E5301" s="147" t="s">
        <v>601</v>
      </c>
      <c r="F5301" s="147" t="s">
        <v>21</v>
      </c>
      <c r="G5301" s="147" t="s">
        <v>15738</v>
      </c>
      <c r="H5301" s="246">
        <v>2958465</v>
      </c>
      <c r="I5301" s="246">
        <v>41640</v>
      </c>
      <c r="J5301" s="147" t="s">
        <v>1406</v>
      </c>
    </row>
    <row r="5302" spans="2:10" x14ac:dyDescent="0.2">
      <c r="B5302" s="148" t="s">
        <v>13248</v>
      </c>
      <c r="C5302" s="149" t="s">
        <v>6804</v>
      </c>
      <c r="D5302" s="147" t="s">
        <v>915</v>
      </c>
      <c r="E5302" s="147" t="s">
        <v>601</v>
      </c>
      <c r="F5302" s="147" t="s">
        <v>21</v>
      </c>
      <c r="G5302" s="147" t="s">
        <v>15738</v>
      </c>
      <c r="H5302" s="246">
        <v>2958465</v>
      </c>
      <c r="I5302" s="246">
        <v>1</v>
      </c>
      <c r="J5302" s="147" t="s">
        <v>1406</v>
      </c>
    </row>
    <row r="5303" spans="2:10" x14ac:dyDescent="0.2">
      <c r="B5303" s="148" t="s">
        <v>13248</v>
      </c>
      <c r="C5303" s="149" t="s">
        <v>6809</v>
      </c>
      <c r="D5303" s="147" t="s">
        <v>915</v>
      </c>
      <c r="E5303" s="147" t="s">
        <v>601</v>
      </c>
      <c r="F5303" s="147" t="s">
        <v>21</v>
      </c>
      <c r="G5303" s="147" t="s">
        <v>15738</v>
      </c>
      <c r="H5303" s="246">
        <v>2958465</v>
      </c>
      <c r="I5303" s="246">
        <v>1</v>
      </c>
      <c r="J5303" s="147" t="s">
        <v>1406</v>
      </c>
    </row>
    <row r="5304" spans="2:10" x14ac:dyDescent="0.2">
      <c r="B5304" s="148" t="s">
        <v>13248</v>
      </c>
      <c r="C5304" s="149" t="s">
        <v>6805</v>
      </c>
      <c r="D5304" s="147" t="s">
        <v>915</v>
      </c>
      <c r="E5304" s="147" t="s">
        <v>601</v>
      </c>
      <c r="F5304" s="147" t="s">
        <v>21</v>
      </c>
      <c r="G5304" s="147" t="s">
        <v>15738</v>
      </c>
      <c r="H5304" s="246">
        <v>2958465</v>
      </c>
      <c r="I5304" s="246">
        <v>1</v>
      </c>
      <c r="J5304" s="147" t="s">
        <v>1406</v>
      </c>
    </row>
    <row r="5305" spans="2:10" x14ac:dyDescent="0.2">
      <c r="B5305" s="148" t="s">
        <v>13248</v>
      </c>
      <c r="C5305" s="149" t="s">
        <v>6810</v>
      </c>
      <c r="D5305" s="147" t="s">
        <v>915</v>
      </c>
      <c r="E5305" s="147" t="s">
        <v>601</v>
      </c>
      <c r="F5305" s="147" t="s">
        <v>21</v>
      </c>
      <c r="G5305" s="147" t="s">
        <v>15738</v>
      </c>
      <c r="H5305" s="246">
        <v>2958465</v>
      </c>
      <c r="I5305" s="246">
        <v>1</v>
      </c>
      <c r="J5305" s="147" t="s">
        <v>1406</v>
      </c>
    </row>
    <row r="5306" spans="2:10" x14ac:dyDescent="0.2">
      <c r="B5306" s="148" t="s">
        <v>13248</v>
      </c>
      <c r="C5306" s="149" t="s">
        <v>6813</v>
      </c>
      <c r="D5306" s="147" t="s">
        <v>915</v>
      </c>
      <c r="E5306" s="147" t="s">
        <v>601</v>
      </c>
      <c r="F5306" s="147" t="s">
        <v>21</v>
      </c>
      <c r="G5306" s="147" t="s">
        <v>15738</v>
      </c>
      <c r="H5306" s="246">
        <v>2958465</v>
      </c>
      <c r="I5306" s="246">
        <v>1</v>
      </c>
      <c r="J5306" s="147" t="s">
        <v>1406</v>
      </c>
    </row>
    <row r="5307" spans="2:10" x14ac:dyDescent="0.2">
      <c r="B5307" s="148" t="s">
        <v>13248</v>
      </c>
      <c r="C5307" s="149" t="s">
        <v>6796</v>
      </c>
      <c r="D5307" s="147" t="s">
        <v>915</v>
      </c>
      <c r="E5307" s="147" t="s">
        <v>601</v>
      </c>
      <c r="F5307" s="147" t="s">
        <v>21</v>
      </c>
      <c r="G5307" s="147" t="s">
        <v>15738</v>
      </c>
      <c r="H5307" s="246">
        <v>2958465</v>
      </c>
      <c r="I5307" s="246">
        <v>1</v>
      </c>
      <c r="J5307" s="147" t="s">
        <v>1406</v>
      </c>
    </row>
    <row r="5308" spans="2:10" x14ac:dyDescent="0.2">
      <c r="B5308" s="148" t="s">
        <v>13248</v>
      </c>
      <c r="C5308" s="149" t="s">
        <v>6812</v>
      </c>
      <c r="D5308" s="147" t="s">
        <v>915</v>
      </c>
      <c r="E5308" s="147" t="s">
        <v>601</v>
      </c>
      <c r="F5308" s="147" t="s">
        <v>21</v>
      </c>
      <c r="G5308" s="147" t="s">
        <v>15738</v>
      </c>
      <c r="H5308" s="246">
        <v>2958465</v>
      </c>
      <c r="I5308" s="246">
        <v>1</v>
      </c>
      <c r="J5308" s="147" t="s">
        <v>1406</v>
      </c>
    </row>
    <row r="5309" spans="2:10" x14ac:dyDescent="0.2">
      <c r="B5309" s="148" t="s">
        <v>13248</v>
      </c>
      <c r="C5309" s="149" t="s">
        <v>6811</v>
      </c>
      <c r="D5309" s="147" t="s">
        <v>915</v>
      </c>
      <c r="E5309" s="147" t="s">
        <v>601</v>
      </c>
      <c r="F5309" s="147" t="s">
        <v>21</v>
      </c>
      <c r="G5309" s="147" t="s">
        <v>15738</v>
      </c>
      <c r="H5309" s="246">
        <v>2958465</v>
      </c>
      <c r="I5309" s="246">
        <v>1</v>
      </c>
      <c r="J5309" s="147" t="s">
        <v>1406</v>
      </c>
    </row>
    <row r="5310" spans="2:10" x14ac:dyDescent="0.2">
      <c r="B5310" s="148" t="s">
        <v>13248</v>
      </c>
      <c r="C5310" s="149" t="s">
        <v>6793</v>
      </c>
      <c r="D5310" s="147" t="s">
        <v>915</v>
      </c>
      <c r="E5310" s="147" t="s">
        <v>601</v>
      </c>
      <c r="F5310" s="147" t="s">
        <v>21</v>
      </c>
      <c r="G5310" s="147" t="s">
        <v>15738</v>
      </c>
      <c r="H5310" s="246">
        <v>2958465</v>
      </c>
      <c r="I5310" s="246">
        <v>1</v>
      </c>
      <c r="J5310" s="147" t="s">
        <v>1406</v>
      </c>
    </row>
    <row r="5311" spans="2:10" x14ac:dyDescent="0.2">
      <c r="B5311" s="148" t="s">
        <v>13248</v>
      </c>
      <c r="C5311" s="149" t="s">
        <v>6792</v>
      </c>
      <c r="D5311" s="147" t="s">
        <v>915</v>
      </c>
      <c r="E5311" s="147" t="s">
        <v>601</v>
      </c>
      <c r="F5311" s="147" t="s">
        <v>21</v>
      </c>
      <c r="G5311" s="147" t="s">
        <v>15738</v>
      </c>
      <c r="H5311" s="246">
        <v>2958465</v>
      </c>
      <c r="I5311" s="246">
        <v>1</v>
      </c>
      <c r="J5311" s="147" t="s">
        <v>1406</v>
      </c>
    </row>
    <row r="5312" spans="2:10" x14ac:dyDescent="0.2">
      <c r="B5312" s="148" t="s">
        <v>13248</v>
      </c>
      <c r="C5312" s="149" t="s">
        <v>6795</v>
      </c>
      <c r="D5312" s="147" t="s">
        <v>915</v>
      </c>
      <c r="E5312" s="147" t="s">
        <v>601</v>
      </c>
      <c r="F5312" s="147" t="s">
        <v>21</v>
      </c>
      <c r="G5312" s="147" t="s">
        <v>15738</v>
      </c>
      <c r="H5312" s="246">
        <v>2958465</v>
      </c>
      <c r="I5312" s="246">
        <v>1</v>
      </c>
      <c r="J5312" s="147" t="s">
        <v>1406</v>
      </c>
    </row>
    <row r="5313" spans="2:10" x14ac:dyDescent="0.2">
      <c r="B5313" s="148" t="s">
        <v>13248</v>
      </c>
      <c r="C5313" s="149" t="s">
        <v>6794</v>
      </c>
      <c r="D5313" s="147" t="s">
        <v>915</v>
      </c>
      <c r="E5313" s="147" t="s">
        <v>601</v>
      </c>
      <c r="F5313" s="147" t="s">
        <v>21</v>
      </c>
      <c r="G5313" s="147" t="s">
        <v>15738</v>
      </c>
      <c r="H5313" s="246">
        <v>2958465</v>
      </c>
      <c r="I5313" s="246">
        <v>1</v>
      </c>
      <c r="J5313" s="147" t="s">
        <v>1406</v>
      </c>
    </row>
    <row r="5314" spans="2:10" x14ac:dyDescent="0.2">
      <c r="B5314" s="148" t="s">
        <v>13248</v>
      </c>
      <c r="C5314" s="149" t="s">
        <v>6837</v>
      </c>
      <c r="D5314" s="147" t="s">
        <v>915</v>
      </c>
      <c r="E5314" s="147" t="s">
        <v>602</v>
      </c>
      <c r="F5314" s="147" t="s">
        <v>21</v>
      </c>
      <c r="G5314" s="147" t="s">
        <v>15739</v>
      </c>
      <c r="H5314" s="246">
        <v>2958465</v>
      </c>
      <c r="I5314" s="246">
        <v>1</v>
      </c>
      <c r="J5314" s="147" t="s">
        <v>1406</v>
      </c>
    </row>
    <row r="5315" spans="2:10" x14ac:dyDescent="0.2">
      <c r="B5315" s="148" t="s">
        <v>13248</v>
      </c>
      <c r="C5315" s="149" t="s">
        <v>6838</v>
      </c>
      <c r="D5315" s="147" t="s">
        <v>915</v>
      </c>
      <c r="E5315" s="147" t="s">
        <v>602</v>
      </c>
      <c r="F5315" s="147" t="s">
        <v>21</v>
      </c>
      <c r="G5315" s="147" t="s">
        <v>15739</v>
      </c>
      <c r="H5315" s="246">
        <v>2958465</v>
      </c>
      <c r="I5315" s="246">
        <v>1</v>
      </c>
      <c r="J5315" s="147" t="s">
        <v>1406</v>
      </c>
    </row>
    <row r="5316" spans="2:10" x14ac:dyDescent="0.2">
      <c r="B5316" s="148" t="s">
        <v>13248</v>
      </c>
      <c r="C5316" s="149" t="s">
        <v>6839</v>
      </c>
      <c r="D5316" s="147" t="s">
        <v>915</v>
      </c>
      <c r="E5316" s="147" t="s">
        <v>602</v>
      </c>
      <c r="F5316" s="147" t="s">
        <v>21</v>
      </c>
      <c r="G5316" s="147" t="s">
        <v>15739</v>
      </c>
      <c r="H5316" s="246">
        <v>2958465</v>
      </c>
      <c r="I5316" s="246">
        <v>1</v>
      </c>
      <c r="J5316" s="147" t="s">
        <v>1406</v>
      </c>
    </row>
    <row r="5317" spans="2:10" x14ac:dyDescent="0.2">
      <c r="B5317" s="148" t="s">
        <v>13248</v>
      </c>
      <c r="C5317" s="149" t="s">
        <v>6840</v>
      </c>
      <c r="D5317" s="147" t="s">
        <v>915</v>
      </c>
      <c r="E5317" s="147" t="s">
        <v>602</v>
      </c>
      <c r="F5317" s="147" t="s">
        <v>21</v>
      </c>
      <c r="G5317" s="147" t="s">
        <v>15739</v>
      </c>
      <c r="H5317" s="246">
        <v>2958465</v>
      </c>
      <c r="I5317" s="246">
        <v>1</v>
      </c>
      <c r="J5317" s="147" t="s">
        <v>1406</v>
      </c>
    </row>
    <row r="5318" spans="2:10" x14ac:dyDescent="0.2">
      <c r="B5318" s="148" t="s">
        <v>13248</v>
      </c>
      <c r="C5318" s="149" t="s">
        <v>6841</v>
      </c>
      <c r="D5318" s="147" t="s">
        <v>915</v>
      </c>
      <c r="E5318" s="147" t="s">
        <v>602</v>
      </c>
      <c r="F5318" s="147" t="s">
        <v>21</v>
      </c>
      <c r="G5318" s="147" t="s">
        <v>15739</v>
      </c>
      <c r="H5318" s="246">
        <v>2958465</v>
      </c>
      <c r="I5318" s="246">
        <v>1</v>
      </c>
      <c r="J5318" s="147" t="s">
        <v>1406</v>
      </c>
    </row>
    <row r="5319" spans="2:10" x14ac:dyDescent="0.2">
      <c r="B5319" s="148" t="s">
        <v>13248</v>
      </c>
      <c r="C5319" s="149" t="s">
        <v>6842</v>
      </c>
      <c r="D5319" s="147" t="s">
        <v>915</v>
      </c>
      <c r="E5319" s="147" t="s">
        <v>602</v>
      </c>
      <c r="F5319" s="147" t="s">
        <v>21</v>
      </c>
      <c r="G5319" s="147" t="s">
        <v>15739</v>
      </c>
      <c r="H5319" s="246">
        <v>2958465</v>
      </c>
      <c r="I5319" s="246">
        <v>1</v>
      </c>
      <c r="J5319" s="147" t="s">
        <v>1406</v>
      </c>
    </row>
    <row r="5320" spans="2:10" x14ac:dyDescent="0.2">
      <c r="B5320" s="148" t="s">
        <v>13248</v>
      </c>
      <c r="C5320" s="149" t="s">
        <v>6843</v>
      </c>
      <c r="D5320" s="147" t="s">
        <v>915</v>
      </c>
      <c r="E5320" s="147" t="s">
        <v>602</v>
      </c>
      <c r="F5320" s="147" t="s">
        <v>21</v>
      </c>
      <c r="G5320" s="147" t="s">
        <v>15739</v>
      </c>
      <c r="H5320" s="246">
        <v>2958465</v>
      </c>
      <c r="I5320" s="246">
        <v>1</v>
      </c>
      <c r="J5320" s="147" t="s">
        <v>1406</v>
      </c>
    </row>
    <row r="5321" spans="2:10" x14ac:dyDescent="0.2">
      <c r="B5321" s="148" t="s">
        <v>13248</v>
      </c>
      <c r="C5321" s="149" t="s">
        <v>6844</v>
      </c>
      <c r="D5321" s="147" t="s">
        <v>915</v>
      </c>
      <c r="E5321" s="147" t="s">
        <v>602</v>
      </c>
      <c r="F5321" s="147" t="s">
        <v>21</v>
      </c>
      <c r="G5321" s="147" t="s">
        <v>15739</v>
      </c>
      <c r="H5321" s="246">
        <v>2958465</v>
      </c>
      <c r="I5321" s="246">
        <v>1</v>
      </c>
      <c r="J5321" s="147" t="s">
        <v>1406</v>
      </c>
    </row>
    <row r="5322" spans="2:10" x14ac:dyDescent="0.2">
      <c r="B5322" s="148" t="s">
        <v>13248</v>
      </c>
      <c r="C5322" s="149" t="s">
        <v>6846</v>
      </c>
      <c r="D5322" s="147" t="s">
        <v>915</v>
      </c>
      <c r="E5322" s="147" t="s">
        <v>602</v>
      </c>
      <c r="F5322" s="147" t="s">
        <v>21</v>
      </c>
      <c r="G5322" s="147" t="s">
        <v>15739</v>
      </c>
      <c r="H5322" s="246">
        <v>2958465</v>
      </c>
      <c r="I5322" s="246">
        <v>1</v>
      </c>
      <c r="J5322" s="147" t="s">
        <v>1406</v>
      </c>
    </row>
    <row r="5323" spans="2:10" x14ac:dyDescent="0.2">
      <c r="B5323" s="148" t="s">
        <v>13248</v>
      </c>
      <c r="C5323" s="149" t="s">
        <v>6845</v>
      </c>
      <c r="D5323" s="147" t="s">
        <v>915</v>
      </c>
      <c r="E5323" s="147" t="s">
        <v>602</v>
      </c>
      <c r="F5323" s="147" t="s">
        <v>21</v>
      </c>
      <c r="G5323" s="147" t="s">
        <v>15739</v>
      </c>
      <c r="H5323" s="246">
        <v>2958465</v>
      </c>
      <c r="I5323" s="246">
        <v>1</v>
      </c>
      <c r="J5323" s="147" t="s">
        <v>1406</v>
      </c>
    </row>
    <row r="5324" spans="2:10" x14ac:dyDescent="0.2">
      <c r="B5324" s="148" t="s">
        <v>13248</v>
      </c>
      <c r="C5324" s="149" t="s">
        <v>6847</v>
      </c>
      <c r="D5324" s="147" t="s">
        <v>915</v>
      </c>
      <c r="E5324" s="147" t="s">
        <v>602</v>
      </c>
      <c r="F5324" s="147" t="s">
        <v>21</v>
      </c>
      <c r="G5324" s="147" t="s">
        <v>15739</v>
      </c>
      <c r="H5324" s="246">
        <v>2958465</v>
      </c>
      <c r="I5324" s="246">
        <v>1</v>
      </c>
      <c r="J5324" s="147" t="s">
        <v>1406</v>
      </c>
    </row>
    <row r="5325" spans="2:10" x14ac:dyDescent="0.2">
      <c r="B5325" s="148" t="s">
        <v>13248</v>
      </c>
      <c r="C5325" s="149" t="s">
        <v>6850</v>
      </c>
      <c r="D5325" s="147" t="s">
        <v>915</v>
      </c>
      <c r="E5325" s="147" t="s">
        <v>602</v>
      </c>
      <c r="F5325" s="147" t="s">
        <v>21</v>
      </c>
      <c r="G5325" s="147" t="s">
        <v>15739</v>
      </c>
      <c r="H5325" s="246">
        <v>2958465</v>
      </c>
      <c r="I5325" s="246">
        <v>1</v>
      </c>
      <c r="J5325" s="147" t="s">
        <v>1406</v>
      </c>
    </row>
    <row r="5326" spans="2:10" x14ac:dyDescent="0.2">
      <c r="B5326" s="148" t="s">
        <v>13248</v>
      </c>
      <c r="C5326" s="149" t="s">
        <v>6836</v>
      </c>
      <c r="D5326" s="147" t="s">
        <v>915</v>
      </c>
      <c r="E5326" s="147" t="s">
        <v>602</v>
      </c>
      <c r="F5326" s="147" t="s">
        <v>21</v>
      </c>
      <c r="G5326" s="147" t="s">
        <v>15739</v>
      </c>
      <c r="H5326" s="246">
        <v>2958465</v>
      </c>
      <c r="I5326" s="246">
        <v>1</v>
      </c>
      <c r="J5326" s="147" t="s">
        <v>1406</v>
      </c>
    </row>
    <row r="5327" spans="2:10" x14ac:dyDescent="0.2">
      <c r="B5327" s="148" t="s">
        <v>13248</v>
      </c>
      <c r="C5327" s="149" t="s">
        <v>6849</v>
      </c>
      <c r="D5327" s="147" t="s">
        <v>915</v>
      </c>
      <c r="E5327" s="147" t="s">
        <v>602</v>
      </c>
      <c r="F5327" s="147" t="s">
        <v>21</v>
      </c>
      <c r="G5327" s="147" t="s">
        <v>15739</v>
      </c>
      <c r="H5327" s="246">
        <v>2958465</v>
      </c>
      <c r="I5327" s="246">
        <v>1</v>
      </c>
      <c r="J5327" s="147" t="s">
        <v>1406</v>
      </c>
    </row>
    <row r="5328" spans="2:10" x14ac:dyDescent="0.2">
      <c r="B5328" s="148" t="s">
        <v>13248</v>
      </c>
      <c r="C5328" s="149" t="s">
        <v>6848</v>
      </c>
      <c r="D5328" s="147" t="s">
        <v>915</v>
      </c>
      <c r="E5328" s="147" t="s">
        <v>602</v>
      </c>
      <c r="F5328" s="147" t="s">
        <v>21</v>
      </c>
      <c r="G5328" s="147" t="s">
        <v>15739</v>
      </c>
      <c r="H5328" s="246">
        <v>2958465</v>
      </c>
      <c r="I5328" s="246">
        <v>1</v>
      </c>
      <c r="J5328" s="147" t="s">
        <v>1406</v>
      </c>
    </row>
    <row r="5329" spans="2:10" x14ac:dyDescent="0.2">
      <c r="B5329" s="148" t="s">
        <v>13248</v>
      </c>
      <c r="C5329" s="149" t="s">
        <v>6833</v>
      </c>
      <c r="D5329" s="147" t="s">
        <v>915</v>
      </c>
      <c r="E5329" s="147" t="s">
        <v>602</v>
      </c>
      <c r="F5329" s="147" t="s">
        <v>21</v>
      </c>
      <c r="G5329" s="147" t="s">
        <v>15739</v>
      </c>
      <c r="H5329" s="246">
        <v>2958465</v>
      </c>
      <c r="I5329" s="246">
        <v>1</v>
      </c>
      <c r="J5329" s="147" t="s">
        <v>1406</v>
      </c>
    </row>
    <row r="5330" spans="2:10" x14ac:dyDescent="0.2">
      <c r="B5330" s="148" t="s">
        <v>13248</v>
      </c>
      <c r="C5330" s="149" t="s">
        <v>6832</v>
      </c>
      <c r="D5330" s="147" t="s">
        <v>915</v>
      </c>
      <c r="E5330" s="147" t="s">
        <v>602</v>
      </c>
      <c r="F5330" s="147" t="s">
        <v>21</v>
      </c>
      <c r="G5330" s="147" t="s">
        <v>15739</v>
      </c>
      <c r="H5330" s="246">
        <v>2958465</v>
      </c>
      <c r="I5330" s="246">
        <v>1</v>
      </c>
      <c r="J5330" s="147" t="s">
        <v>1406</v>
      </c>
    </row>
    <row r="5331" spans="2:10" x14ac:dyDescent="0.2">
      <c r="B5331" s="148" t="s">
        <v>13248</v>
      </c>
      <c r="C5331" s="149" t="s">
        <v>6835</v>
      </c>
      <c r="D5331" s="147" t="s">
        <v>915</v>
      </c>
      <c r="E5331" s="147" t="s">
        <v>602</v>
      </c>
      <c r="F5331" s="147" t="s">
        <v>21</v>
      </c>
      <c r="G5331" s="147" t="s">
        <v>15739</v>
      </c>
      <c r="H5331" s="246">
        <v>2958465</v>
      </c>
      <c r="I5331" s="246">
        <v>1</v>
      </c>
      <c r="J5331" s="147" t="s">
        <v>1406</v>
      </c>
    </row>
    <row r="5332" spans="2:10" x14ac:dyDescent="0.2">
      <c r="B5332" s="148" t="s">
        <v>13248</v>
      </c>
      <c r="C5332" s="149" t="s">
        <v>6834</v>
      </c>
      <c r="D5332" s="147" t="s">
        <v>915</v>
      </c>
      <c r="E5332" s="147" t="s">
        <v>602</v>
      </c>
      <c r="F5332" s="147" t="s">
        <v>21</v>
      </c>
      <c r="G5332" s="147" t="s">
        <v>15739</v>
      </c>
      <c r="H5332" s="246">
        <v>2958465</v>
      </c>
      <c r="I5332" s="246">
        <v>1</v>
      </c>
      <c r="J5332" s="147" t="s">
        <v>1406</v>
      </c>
    </row>
    <row r="5333" spans="2:10" x14ac:dyDescent="0.2">
      <c r="B5333" s="148" t="s">
        <v>13248</v>
      </c>
      <c r="C5333" s="149" t="s">
        <v>6856</v>
      </c>
      <c r="D5333" s="147" t="s">
        <v>915</v>
      </c>
      <c r="E5333" s="147" t="s">
        <v>603</v>
      </c>
      <c r="F5333" s="147" t="s">
        <v>21</v>
      </c>
      <c r="G5333" s="147" t="s">
        <v>15740</v>
      </c>
      <c r="H5333" s="246">
        <v>2958465</v>
      </c>
      <c r="I5333" s="246">
        <v>1</v>
      </c>
      <c r="J5333" s="147" t="s">
        <v>1406</v>
      </c>
    </row>
    <row r="5334" spans="2:10" x14ac:dyDescent="0.2">
      <c r="B5334" s="148" t="s">
        <v>13248</v>
      </c>
      <c r="C5334" s="149" t="s">
        <v>6857</v>
      </c>
      <c r="D5334" s="147" t="s">
        <v>915</v>
      </c>
      <c r="E5334" s="147" t="s">
        <v>603</v>
      </c>
      <c r="F5334" s="147" t="s">
        <v>21</v>
      </c>
      <c r="G5334" s="147" t="s">
        <v>15740</v>
      </c>
      <c r="H5334" s="246">
        <v>2958465</v>
      </c>
      <c r="I5334" s="246">
        <v>1</v>
      </c>
      <c r="J5334" s="147" t="s">
        <v>1406</v>
      </c>
    </row>
    <row r="5335" spans="2:10" x14ac:dyDescent="0.2">
      <c r="B5335" s="148" t="s">
        <v>13248</v>
      </c>
      <c r="C5335" s="149" t="s">
        <v>6858</v>
      </c>
      <c r="D5335" s="147" t="s">
        <v>915</v>
      </c>
      <c r="E5335" s="147" t="s">
        <v>603</v>
      </c>
      <c r="F5335" s="147" t="s">
        <v>21</v>
      </c>
      <c r="G5335" s="147" t="s">
        <v>15740</v>
      </c>
      <c r="H5335" s="246">
        <v>2958465</v>
      </c>
      <c r="I5335" s="246">
        <v>1</v>
      </c>
      <c r="J5335" s="147" t="s">
        <v>1406</v>
      </c>
    </row>
    <row r="5336" spans="2:10" x14ac:dyDescent="0.2">
      <c r="B5336" s="148" t="s">
        <v>13248</v>
      </c>
      <c r="C5336" s="149" t="s">
        <v>6859</v>
      </c>
      <c r="D5336" s="147" t="s">
        <v>915</v>
      </c>
      <c r="E5336" s="147" t="s">
        <v>603</v>
      </c>
      <c r="F5336" s="147" t="s">
        <v>21</v>
      </c>
      <c r="G5336" s="147" t="s">
        <v>15740</v>
      </c>
      <c r="H5336" s="246">
        <v>2958465</v>
      </c>
      <c r="I5336" s="246">
        <v>1</v>
      </c>
      <c r="J5336" s="147" t="s">
        <v>1406</v>
      </c>
    </row>
    <row r="5337" spans="2:10" x14ac:dyDescent="0.2">
      <c r="B5337" s="148" t="s">
        <v>13248</v>
      </c>
      <c r="C5337" s="149" t="s">
        <v>6860</v>
      </c>
      <c r="D5337" s="147" t="s">
        <v>915</v>
      </c>
      <c r="E5337" s="147" t="s">
        <v>603</v>
      </c>
      <c r="F5337" s="147" t="s">
        <v>21</v>
      </c>
      <c r="G5337" s="147" t="s">
        <v>15740</v>
      </c>
      <c r="H5337" s="246">
        <v>2958465</v>
      </c>
      <c r="I5337" s="246">
        <v>1</v>
      </c>
      <c r="J5337" s="147" t="s">
        <v>1406</v>
      </c>
    </row>
    <row r="5338" spans="2:10" x14ac:dyDescent="0.2">
      <c r="B5338" s="148" t="s">
        <v>13248</v>
      </c>
      <c r="C5338" s="149" t="s">
        <v>6861</v>
      </c>
      <c r="D5338" s="147" t="s">
        <v>915</v>
      </c>
      <c r="E5338" s="147" t="s">
        <v>603</v>
      </c>
      <c r="F5338" s="147" t="s">
        <v>21</v>
      </c>
      <c r="G5338" s="147" t="s">
        <v>15740</v>
      </c>
      <c r="H5338" s="246">
        <v>2958465</v>
      </c>
      <c r="I5338" s="246">
        <v>1</v>
      </c>
      <c r="J5338" s="147" t="s">
        <v>1406</v>
      </c>
    </row>
    <row r="5339" spans="2:10" x14ac:dyDescent="0.2">
      <c r="B5339" s="148" t="s">
        <v>13248</v>
      </c>
      <c r="C5339" s="149" t="s">
        <v>6862</v>
      </c>
      <c r="D5339" s="147" t="s">
        <v>915</v>
      </c>
      <c r="E5339" s="147" t="s">
        <v>603</v>
      </c>
      <c r="F5339" s="147" t="s">
        <v>21</v>
      </c>
      <c r="G5339" s="147" t="s">
        <v>15740</v>
      </c>
      <c r="H5339" s="246">
        <v>2958465</v>
      </c>
      <c r="I5339" s="246">
        <v>1</v>
      </c>
      <c r="J5339" s="147" t="s">
        <v>1406</v>
      </c>
    </row>
    <row r="5340" spans="2:10" x14ac:dyDescent="0.2">
      <c r="B5340" s="148" t="s">
        <v>13248</v>
      </c>
      <c r="C5340" s="149" t="s">
        <v>6863</v>
      </c>
      <c r="D5340" s="147" t="s">
        <v>915</v>
      </c>
      <c r="E5340" s="147" t="s">
        <v>603</v>
      </c>
      <c r="F5340" s="147" t="s">
        <v>21</v>
      </c>
      <c r="G5340" s="147" t="s">
        <v>15740</v>
      </c>
      <c r="H5340" s="246">
        <v>2958465</v>
      </c>
      <c r="I5340" s="246">
        <v>1</v>
      </c>
      <c r="J5340" s="147" t="s">
        <v>1406</v>
      </c>
    </row>
    <row r="5341" spans="2:10" x14ac:dyDescent="0.2">
      <c r="B5341" s="148" t="s">
        <v>13248</v>
      </c>
      <c r="C5341" s="149" t="s">
        <v>6864</v>
      </c>
      <c r="D5341" s="147" t="s">
        <v>915</v>
      </c>
      <c r="E5341" s="147" t="s">
        <v>603</v>
      </c>
      <c r="F5341" s="147" t="s">
        <v>21</v>
      </c>
      <c r="G5341" s="147" t="s">
        <v>15740</v>
      </c>
      <c r="H5341" s="246">
        <v>2958465</v>
      </c>
      <c r="I5341" s="246">
        <v>1</v>
      </c>
      <c r="J5341" s="147" t="s">
        <v>1406</v>
      </c>
    </row>
    <row r="5342" spans="2:10" x14ac:dyDescent="0.2">
      <c r="B5342" s="148" t="s">
        <v>13248</v>
      </c>
      <c r="C5342" s="149" t="s">
        <v>6865</v>
      </c>
      <c r="D5342" s="147" t="s">
        <v>915</v>
      </c>
      <c r="E5342" s="147" t="s">
        <v>603</v>
      </c>
      <c r="F5342" s="147" t="s">
        <v>21</v>
      </c>
      <c r="G5342" s="147" t="s">
        <v>15740</v>
      </c>
      <c r="H5342" s="246">
        <v>2958465</v>
      </c>
      <c r="I5342" s="246">
        <v>1</v>
      </c>
      <c r="J5342" s="147" t="s">
        <v>1406</v>
      </c>
    </row>
    <row r="5343" spans="2:10" x14ac:dyDescent="0.2">
      <c r="B5343" s="148" t="s">
        <v>13248</v>
      </c>
      <c r="C5343" s="149" t="s">
        <v>6868</v>
      </c>
      <c r="D5343" s="147" t="s">
        <v>915</v>
      </c>
      <c r="E5343" s="147" t="s">
        <v>603</v>
      </c>
      <c r="F5343" s="147" t="s">
        <v>21</v>
      </c>
      <c r="G5343" s="147" t="s">
        <v>15740</v>
      </c>
      <c r="H5343" s="246">
        <v>2958465</v>
      </c>
      <c r="I5343" s="246">
        <v>1</v>
      </c>
      <c r="J5343" s="147" t="s">
        <v>1406</v>
      </c>
    </row>
    <row r="5344" spans="2:10" x14ac:dyDescent="0.2">
      <c r="B5344" s="148" t="s">
        <v>13248</v>
      </c>
      <c r="C5344" s="149" t="s">
        <v>6855</v>
      </c>
      <c r="D5344" s="147" t="s">
        <v>915</v>
      </c>
      <c r="E5344" s="147" t="s">
        <v>603</v>
      </c>
      <c r="F5344" s="147" t="s">
        <v>21</v>
      </c>
      <c r="G5344" s="147" t="s">
        <v>15740</v>
      </c>
      <c r="H5344" s="246">
        <v>2958465</v>
      </c>
      <c r="I5344" s="246">
        <v>1</v>
      </c>
      <c r="J5344" s="147" t="s">
        <v>1406</v>
      </c>
    </row>
    <row r="5345" spans="2:10" x14ac:dyDescent="0.2">
      <c r="B5345" s="148" t="s">
        <v>13248</v>
      </c>
      <c r="C5345" s="149" t="s">
        <v>6867</v>
      </c>
      <c r="D5345" s="147" t="s">
        <v>915</v>
      </c>
      <c r="E5345" s="147" t="s">
        <v>603</v>
      </c>
      <c r="F5345" s="147" t="s">
        <v>21</v>
      </c>
      <c r="G5345" s="147" t="s">
        <v>15740</v>
      </c>
      <c r="H5345" s="246">
        <v>2958465</v>
      </c>
      <c r="I5345" s="246">
        <v>1</v>
      </c>
      <c r="J5345" s="147" t="s">
        <v>1406</v>
      </c>
    </row>
    <row r="5346" spans="2:10" x14ac:dyDescent="0.2">
      <c r="B5346" s="148" t="s">
        <v>13248</v>
      </c>
      <c r="C5346" s="149" t="s">
        <v>6866</v>
      </c>
      <c r="D5346" s="147" t="s">
        <v>915</v>
      </c>
      <c r="E5346" s="147" t="s">
        <v>603</v>
      </c>
      <c r="F5346" s="147" t="s">
        <v>21</v>
      </c>
      <c r="G5346" s="147" t="s">
        <v>15740</v>
      </c>
      <c r="H5346" s="246">
        <v>2958465</v>
      </c>
      <c r="I5346" s="246">
        <v>1</v>
      </c>
      <c r="J5346" s="147" t="s">
        <v>1406</v>
      </c>
    </row>
    <row r="5347" spans="2:10" x14ac:dyDescent="0.2">
      <c r="B5347" s="148" t="s">
        <v>13248</v>
      </c>
      <c r="C5347" s="149" t="s">
        <v>6852</v>
      </c>
      <c r="D5347" s="147" t="s">
        <v>915</v>
      </c>
      <c r="E5347" s="147" t="s">
        <v>603</v>
      </c>
      <c r="F5347" s="147" t="s">
        <v>21</v>
      </c>
      <c r="G5347" s="147" t="s">
        <v>15740</v>
      </c>
      <c r="H5347" s="246">
        <v>2958465</v>
      </c>
      <c r="I5347" s="246">
        <v>1</v>
      </c>
      <c r="J5347" s="147" t="s">
        <v>1406</v>
      </c>
    </row>
    <row r="5348" spans="2:10" x14ac:dyDescent="0.2">
      <c r="B5348" s="148" t="s">
        <v>13248</v>
      </c>
      <c r="C5348" s="149" t="s">
        <v>6851</v>
      </c>
      <c r="D5348" s="147" t="s">
        <v>915</v>
      </c>
      <c r="E5348" s="147" t="s">
        <v>603</v>
      </c>
      <c r="F5348" s="147" t="s">
        <v>21</v>
      </c>
      <c r="G5348" s="147" t="s">
        <v>15740</v>
      </c>
      <c r="H5348" s="246">
        <v>2958465</v>
      </c>
      <c r="I5348" s="246">
        <v>1</v>
      </c>
      <c r="J5348" s="147" t="s">
        <v>1406</v>
      </c>
    </row>
    <row r="5349" spans="2:10" x14ac:dyDescent="0.2">
      <c r="B5349" s="148" t="s">
        <v>13248</v>
      </c>
      <c r="C5349" s="149" t="s">
        <v>6854</v>
      </c>
      <c r="D5349" s="147" t="s">
        <v>915</v>
      </c>
      <c r="E5349" s="147" t="s">
        <v>603</v>
      </c>
      <c r="F5349" s="147" t="s">
        <v>21</v>
      </c>
      <c r="G5349" s="147" t="s">
        <v>15740</v>
      </c>
      <c r="H5349" s="246">
        <v>2958465</v>
      </c>
      <c r="I5349" s="246">
        <v>1</v>
      </c>
      <c r="J5349" s="147" t="s">
        <v>1406</v>
      </c>
    </row>
    <row r="5350" spans="2:10" x14ac:dyDescent="0.2">
      <c r="B5350" s="148" t="s">
        <v>13248</v>
      </c>
      <c r="C5350" s="149" t="s">
        <v>6853</v>
      </c>
      <c r="D5350" s="147" t="s">
        <v>915</v>
      </c>
      <c r="E5350" s="147" t="s">
        <v>603</v>
      </c>
      <c r="F5350" s="147" t="s">
        <v>21</v>
      </c>
      <c r="G5350" s="147" t="s">
        <v>15740</v>
      </c>
      <c r="H5350" s="246">
        <v>2958465</v>
      </c>
      <c r="I5350" s="246">
        <v>1</v>
      </c>
      <c r="J5350" s="147" t="s">
        <v>1406</v>
      </c>
    </row>
    <row r="5351" spans="2:10" x14ac:dyDescent="0.2">
      <c r="B5351" s="148" t="s">
        <v>13248</v>
      </c>
      <c r="C5351" s="149" t="s">
        <v>6910</v>
      </c>
      <c r="D5351" s="147" t="s">
        <v>915</v>
      </c>
      <c r="E5351" s="147" t="s">
        <v>604</v>
      </c>
      <c r="F5351" s="147" t="s">
        <v>21</v>
      </c>
      <c r="G5351" s="147" t="s">
        <v>15741</v>
      </c>
      <c r="H5351" s="246">
        <v>2958465</v>
      </c>
      <c r="I5351" s="246">
        <v>1</v>
      </c>
      <c r="J5351" s="147" t="s">
        <v>1406</v>
      </c>
    </row>
    <row r="5352" spans="2:10" x14ac:dyDescent="0.2">
      <c r="B5352" s="148" t="s">
        <v>13248</v>
      </c>
      <c r="C5352" s="149" t="s">
        <v>6911</v>
      </c>
      <c r="D5352" s="147" t="s">
        <v>915</v>
      </c>
      <c r="E5352" s="147" t="s">
        <v>604</v>
      </c>
      <c r="F5352" s="147" t="s">
        <v>21</v>
      </c>
      <c r="G5352" s="147" t="s">
        <v>15741</v>
      </c>
      <c r="H5352" s="246">
        <v>2958465</v>
      </c>
      <c r="I5352" s="246">
        <v>1</v>
      </c>
      <c r="J5352" s="147" t="s">
        <v>1406</v>
      </c>
    </row>
    <row r="5353" spans="2:10" x14ac:dyDescent="0.2">
      <c r="B5353" s="148" t="s">
        <v>13248</v>
      </c>
      <c r="C5353" s="149" t="s">
        <v>6912</v>
      </c>
      <c r="D5353" s="147" t="s">
        <v>915</v>
      </c>
      <c r="E5353" s="147" t="s">
        <v>604</v>
      </c>
      <c r="F5353" s="147" t="s">
        <v>21</v>
      </c>
      <c r="G5353" s="147" t="s">
        <v>15741</v>
      </c>
      <c r="H5353" s="246">
        <v>2958465</v>
      </c>
      <c r="I5353" s="246">
        <v>1</v>
      </c>
      <c r="J5353" s="147" t="s">
        <v>1406</v>
      </c>
    </row>
    <row r="5354" spans="2:10" x14ac:dyDescent="0.2">
      <c r="B5354" s="148" t="s">
        <v>13248</v>
      </c>
      <c r="C5354" s="149" t="s">
        <v>6913</v>
      </c>
      <c r="D5354" s="147" t="s">
        <v>915</v>
      </c>
      <c r="E5354" s="147" t="s">
        <v>604</v>
      </c>
      <c r="F5354" s="147" t="s">
        <v>21</v>
      </c>
      <c r="G5354" s="147" t="s">
        <v>15741</v>
      </c>
      <c r="H5354" s="246">
        <v>2958465</v>
      </c>
      <c r="I5354" s="246">
        <v>1</v>
      </c>
      <c r="J5354" s="147" t="s">
        <v>1406</v>
      </c>
    </row>
    <row r="5355" spans="2:10" x14ac:dyDescent="0.2">
      <c r="B5355" s="148" t="s">
        <v>13248</v>
      </c>
      <c r="C5355" s="149" t="s">
        <v>6914</v>
      </c>
      <c r="D5355" s="147" t="s">
        <v>915</v>
      </c>
      <c r="E5355" s="147" t="s">
        <v>604</v>
      </c>
      <c r="F5355" s="147" t="s">
        <v>21</v>
      </c>
      <c r="G5355" s="147" t="s">
        <v>15741</v>
      </c>
      <c r="H5355" s="246">
        <v>2958465</v>
      </c>
      <c r="I5355" s="246">
        <v>1</v>
      </c>
      <c r="J5355" s="147" t="s">
        <v>1406</v>
      </c>
    </row>
    <row r="5356" spans="2:10" x14ac:dyDescent="0.2">
      <c r="B5356" s="148" t="s">
        <v>13248</v>
      </c>
      <c r="C5356" s="149" t="s">
        <v>6915</v>
      </c>
      <c r="D5356" s="147" t="s">
        <v>915</v>
      </c>
      <c r="E5356" s="147" t="s">
        <v>604</v>
      </c>
      <c r="F5356" s="147" t="s">
        <v>21</v>
      </c>
      <c r="G5356" s="147" t="s">
        <v>15741</v>
      </c>
      <c r="H5356" s="246">
        <v>2958465</v>
      </c>
      <c r="I5356" s="246">
        <v>1</v>
      </c>
      <c r="J5356" s="147" t="s">
        <v>1406</v>
      </c>
    </row>
    <row r="5357" spans="2:10" x14ac:dyDescent="0.2">
      <c r="B5357" s="148" t="s">
        <v>13248</v>
      </c>
      <c r="C5357" s="149" t="s">
        <v>6916</v>
      </c>
      <c r="D5357" s="147" t="s">
        <v>915</v>
      </c>
      <c r="E5357" s="147" t="s">
        <v>604</v>
      </c>
      <c r="F5357" s="147" t="s">
        <v>21</v>
      </c>
      <c r="G5357" s="147" t="s">
        <v>15741</v>
      </c>
      <c r="H5357" s="246">
        <v>2958465</v>
      </c>
      <c r="I5357" s="246">
        <v>1</v>
      </c>
      <c r="J5357" s="147" t="s">
        <v>1406</v>
      </c>
    </row>
    <row r="5358" spans="2:10" x14ac:dyDescent="0.2">
      <c r="B5358" s="148" t="s">
        <v>13248</v>
      </c>
      <c r="C5358" s="149" t="s">
        <v>6917</v>
      </c>
      <c r="D5358" s="147" t="s">
        <v>915</v>
      </c>
      <c r="E5358" s="147" t="s">
        <v>604</v>
      </c>
      <c r="F5358" s="147" t="s">
        <v>21</v>
      </c>
      <c r="G5358" s="147" t="s">
        <v>15741</v>
      </c>
      <c r="H5358" s="246">
        <v>2958465</v>
      </c>
      <c r="I5358" s="246">
        <v>1</v>
      </c>
      <c r="J5358" s="147" t="s">
        <v>1406</v>
      </c>
    </row>
    <row r="5359" spans="2:10" x14ac:dyDescent="0.2">
      <c r="B5359" s="148" t="s">
        <v>13248</v>
      </c>
      <c r="C5359" s="149" t="s">
        <v>14103</v>
      </c>
      <c r="D5359" s="147" t="s">
        <v>915</v>
      </c>
      <c r="E5359" s="147" t="s">
        <v>604</v>
      </c>
      <c r="F5359" s="147" t="s">
        <v>21</v>
      </c>
      <c r="G5359" s="147" t="s">
        <v>15741</v>
      </c>
      <c r="H5359" s="246">
        <v>401768</v>
      </c>
      <c r="I5359" s="246">
        <v>36526</v>
      </c>
      <c r="J5359" s="147" t="s">
        <v>1406</v>
      </c>
    </row>
    <row r="5360" spans="2:10" x14ac:dyDescent="0.2">
      <c r="B5360" s="148" t="s">
        <v>13248</v>
      </c>
      <c r="C5360" s="149" t="s">
        <v>6918</v>
      </c>
      <c r="D5360" s="147" t="s">
        <v>915</v>
      </c>
      <c r="E5360" s="147" t="s">
        <v>604</v>
      </c>
      <c r="F5360" s="147" t="s">
        <v>21</v>
      </c>
      <c r="G5360" s="147" t="s">
        <v>15741</v>
      </c>
      <c r="H5360" s="246">
        <v>2958465</v>
      </c>
      <c r="I5360" s="246">
        <v>1</v>
      </c>
      <c r="J5360" s="147" t="s">
        <v>1406</v>
      </c>
    </row>
    <row r="5361" spans="2:10" x14ac:dyDescent="0.2">
      <c r="B5361" s="148" t="s">
        <v>13248</v>
      </c>
      <c r="C5361" s="149" t="s">
        <v>6919</v>
      </c>
      <c r="D5361" s="147" t="s">
        <v>915</v>
      </c>
      <c r="E5361" s="147" t="s">
        <v>604</v>
      </c>
      <c r="F5361" s="147" t="s">
        <v>21</v>
      </c>
      <c r="G5361" s="147" t="s">
        <v>15741</v>
      </c>
      <c r="H5361" s="246">
        <v>2958465</v>
      </c>
      <c r="I5361" s="246">
        <v>1</v>
      </c>
      <c r="J5361" s="147" t="s">
        <v>1406</v>
      </c>
    </row>
    <row r="5362" spans="2:10" x14ac:dyDescent="0.2">
      <c r="B5362" s="148" t="s">
        <v>13248</v>
      </c>
      <c r="C5362" s="149" t="s">
        <v>6922</v>
      </c>
      <c r="D5362" s="147" t="s">
        <v>915</v>
      </c>
      <c r="E5362" s="147" t="s">
        <v>604</v>
      </c>
      <c r="F5362" s="147" t="s">
        <v>21</v>
      </c>
      <c r="G5362" s="147" t="s">
        <v>15741</v>
      </c>
      <c r="H5362" s="246">
        <v>2958465</v>
      </c>
      <c r="I5362" s="246">
        <v>1</v>
      </c>
      <c r="J5362" s="147" t="s">
        <v>1406</v>
      </c>
    </row>
    <row r="5363" spans="2:10" x14ac:dyDescent="0.2">
      <c r="B5363" s="148" t="s">
        <v>13248</v>
      </c>
      <c r="C5363" s="149" t="s">
        <v>6909</v>
      </c>
      <c r="D5363" s="147" t="s">
        <v>915</v>
      </c>
      <c r="E5363" s="147" t="s">
        <v>604</v>
      </c>
      <c r="F5363" s="147" t="s">
        <v>21</v>
      </c>
      <c r="G5363" s="147" t="s">
        <v>15741</v>
      </c>
      <c r="H5363" s="246">
        <v>2958465</v>
      </c>
      <c r="I5363" s="246">
        <v>1</v>
      </c>
      <c r="J5363" s="147" t="s">
        <v>1406</v>
      </c>
    </row>
    <row r="5364" spans="2:10" x14ac:dyDescent="0.2">
      <c r="B5364" s="148" t="s">
        <v>13248</v>
      </c>
      <c r="C5364" s="149" t="s">
        <v>6921</v>
      </c>
      <c r="D5364" s="147" t="s">
        <v>915</v>
      </c>
      <c r="E5364" s="147" t="s">
        <v>604</v>
      </c>
      <c r="F5364" s="147" t="s">
        <v>21</v>
      </c>
      <c r="G5364" s="147" t="s">
        <v>15741</v>
      </c>
      <c r="H5364" s="246">
        <v>2958465</v>
      </c>
      <c r="I5364" s="246">
        <v>1</v>
      </c>
      <c r="J5364" s="147" t="s">
        <v>1406</v>
      </c>
    </row>
    <row r="5365" spans="2:10" x14ac:dyDescent="0.2">
      <c r="B5365" s="148" t="s">
        <v>13248</v>
      </c>
      <c r="C5365" s="149" t="s">
        <v>6920</v>
      </c>
      <c r="D5365" s="147" t="s">
        <v>915</v>
      </c>
      <c r="E5365" s="147" t="s">
        <v>604</v>
      </c>
      <c r="F5365" s="147" t="s">
        <v>21</v>
      </c>
      <c r="G5365" s="147" t="s">
        <v>15741</v>
      </c>
      <c r="H5365" s="246">
        <v>2958465</v>
      </c>
      <c r="I5365" s="246">
        <v>1</v>
      </c>
      <c r="J5365" s="147" t="s">
        <v>1406</v>
      </c>
    </row>
    <row r="5366" spans="2:10" x14ac:dyDescent="0.2">
      <c r="B5366" s="148" t="s">
        <v>13248</v>
      </c>
      <c r="C5366" s="149" t="s">
        <v>6906</v>
      </c>
      <c r="D5366" s="147" t="s">
        <v>915</v>
      </c>
      <c r="E5366" s="147" t="s">
        <v>604</v>
      </c>
      <c r="F5366" s="147" t="s">
        <v>21</v>
      </c>
      <c r="G5366" s="147" t="s">
        <v>15741</v>
      </c>
      <c r="H5366" s="246">
        <v>2958465</v>
      </c>
      <c r="I5366" s="246">
        <v>1</v>
      </c>
      <c r="J5366" s="147" t="s">
        <v>1406</v>
      </c>
    </row>
    <row r="5367" spans="2:10" x14ac:dyDescent="0.2">
      <c r="B5367" s="148" t="s">
        <v>13248</v>
      </c>
      <c r="C5367" s="149" t="s">
        <v>6905</v>
      </c>
      <c r="D5367" s="147" t="s">
        <v>915</v>
      </c>
      <c r="E5367" s="147" t="s">
        <v>604</v>
      </c>
      <c r="F5367" s="147" t="s">
        <v>21</v>
      </c>
      <c r="G5367" s="147" t="s">
        <v>15741</v>
      </c>
      <c r="H5367" s="246">
        <v>2958465</v>
      </c>
      <c r="I5367" s="246">
        <v>1</v>
      </c>
      <c r="J5367" s="147" t="s">
        <v>1406</v>
      </c>
    </row>
    <row r="5368" spans="2:10" x14ac:dyDescent="0.2">
      <c r="B5368" s="148" t="s">
        <v>13248</v>
      </c>
      <c r="C5368" s="149" t="s">
        <v>6908</v>
      </c>
      <c r="D5368" s="147" t="s">
        <v>915</v>
      </c>
      <c r="E5368" s="147" t="s">
        <v>604</v>
      </c>
      <c r="F5368" s="147" t="s">
        <v>21</v>
      </c>
      <c r="G5368" s="147" t="s">
        <v>15741</v>
      </c>
      <c r="H5368" s="246">
        <v>2958465</v>
      </c>
      <c r="I5368" s="246">
        <v>1</v>
      </c>
      <c r="J5368" s="147" t="s">
        <v>1406</v>
      </c>
    </row>
    <row r="5369" spans="2:10" x14ac:dyDescent="0.2">
      <c r="B5369" s="148" t="s">
        <v>13248</v>
      </c>
      <c r="C5369" s="149" t="s">
        <v>6907</v>
      </c>
      <c r="D5369" s="147" t="s">
        <v>915</v>
      </c>
      <c r="E5369" s="147" t="s">
        <v>604</v>
      </c>
      <c r="F5369" s="147" t="s">
        <v>21</v>
      </c>
      <c r="G5369" s="147" t="s">
        <v>15741</v>
      </c>
      <c r="H5369" s="246">
        <v>2958465</v>
      </c>
      <c r="I5369" s="246">
        <v>1</v>
      </c>
      <c r="J5369" s="147" t="s">
        <v>1406</v>
      </c>
    </row>
    <row r="5370" spans="2:10" x14ac:dyDescent="0.2">
      <c r="B5370" s="148" t="s">
        <v>13248</v>
      </c>
      <c r="C5370" s="149" t="s">
        <v>6928</v>
      </c>
      <c r="D5370" s="147" t="s">
        <v>915</v>
      </c>
      <c r="E5370" s="147" t="s">
        <v>605</v>
      </c>
      <c r="F5370" s="147" t="s">
        <v>21</v>
      </c>
      <c r="G5370" s="147" t="s">
        <v>15742</v>
      </c>
      <c r="H5370" s="246">
        <v>2958465</v>
      </c>
      <c r="I5370" s="246">
        <v>1</v>
      </c>
      <c r="J5370" s="147" t="s">
        <v>1406</v>
      </c>
    </row>
    <row r="5371" spans="2:10" x14ac:dyDescent="0.2">
      <c r="B5371" s="148" t="s">
        <v>13248</v>
      </c>
      <c r="C5371" s="149" t="s">
        <v>6929</v>
      </c>
      <c r="D5371" s="147" t="s">
        <v>915</v>
      </c>
      <c r="E5371" s="147" t="s">
        <v>605</v>
      </c>
      <c r="F5371" s="147" t="s">
        <v>21</v>
      </c>
      <c r="G5371" s="147" t="s">
        <v>15742</v>
      </c>
      <c r="H5371" s="246">
        <v>2958465</v>
      </c>
      <c r="I5371" s="246">
        <v>1</v>
      </c>
      <c r="J5371" s="147" t="s">
        <v>1406</v>
      </c>
    </row>
    <row r="5372" spans="2:10" x14ac:dyDescent="0.2">
      <c r="B5372" s="148" t="s">
        <v>13248</v>
      </c>
      <c r="C5372" s="149" t="s">
        <v>6930</v>
      </c>
      <c r="D5372" s="147" t="s">
        <v>915</v>
      </c>
      <c r="E5372" s="147" t="s">
        <v>605</v>
      </c>
      <c r="F5372" s="147" t="s">
        <v>21</v>
      </c>
      <c r="G5372" s="147" t="s">
        <v>15742</v>
      </c>
      <c r="H5372" s="246">
        <v>2958465</v>
      </c>
      <c r="I5372" s="246">
        <v>1</v>
      </c>
      <c r="J5372" s="147" t="s">
        <v>1406</v>
      </c>
    </row>
    <row r="5373" spans="2:10" x14ac:dyDescent="0.2">
      <c r="B5373" s="148" t="s">
        <v>13248</v>
      </c>
      <c r="C5373" s="149" t="s">
        <v>6931</v>
      </c>
      <c r="D5373" s="147" t="s">
        <v>915</v>
      </c>
      <c r="E5373" s="147" t="s">
        <v>605</v>
      </c>
      <c r="F5373" s="147" t="s">
        <v>21</v>
      </c>
      <c r="G5373" s="147" t="s">
        <v>15742</v>
      </c>
      <c r="H5373" s="246">
        <v>2958465</v>
      </c>
      <c r="I5373" s="246">
        <v>1</v>
      </c>
      <c r="J5373" s="147" t="s">
        <v>1406</v>
      </c>
    </row>
    <row r="5374" spans="2:10" x14ac:dyDescent="0.2">
      <c r="B5374" s="148" t="s">
        <v>13248</v>
      </c>
      <c r="C5374" s="149" t="s">
        <v>6932</v>
      </c>
      <c r="D5374" s="147" t="s">
        <v>915</v>
      </c>
      <c r="E5374" s="147" t="s">
        <v>605</v>
      </c>
      <c r="F5374" s="147" t="s">
        <v>21</v>
      </c>
      <c r="G5374" s="147" t="s">
        <v>15742</v>
      </c>
      <c r="H5374" s="246">
        <v>2958465</v>
      </c>
      <c r="I5374" s="246">
        <v>1</v>
      </c>
      <c r="J5374" s="147" t="s">
        <v>1406</v>
      </c>
    </row>
    <row r="5375" spans="2:10" x14ac:dyDescent="0.2">
      <c r="B5375" s="148" t="s">
        <v>13248</v>
      </c>
      <c r="C5375" s="149" t="s">
        <v>6933</v>
      </c>
      <c r="D5375" s="147" t="s">
        <v>915</v>
      </c>
      <c r="E5375" s="147" t="s">
        <v>605</v>
      </c>
      <c r="F5375" s="147" t="s">
        <v>21</v>
      </c>
      <c r="G5375" s="147" t="s">
        <v>15742</v>
      </c>
      <c r="H5375" s="246">
        <v>2958465</v>
      </c>
      <c r="I5375" s="246">
        <v>1</v>
      </c>
      <c r="J5375" s="147" t="s">
        <v>1406</v>
      </c>
    </row>
    <row r="5376" spans="2:10" x14ac:dyDescent="0.2">
      <c r="B5376" s="148" t="s">
        <v>13248</v>
      </c>
      <c r="C5376" s="149" t="s">
        <v>6934</v>
      </c>
      <c r="D5376" s="147" t="s">
        <v>915</v>
      </c>
      <c r="E5376" s="147" t="s">
        <v>605</v>
      </c>
      <c r="F5376" s="147" t="s">
        <v>21</v>
      </c>
      <c r="G5376" s="147" t="s">
        <v>15742</v>
      </c>
      <c r="H5376" s="246">
        <v>2958465</v>
      </c>
      <c r="I5376" s="246">
        <v>1</v>
      </c>
      <c r="J5376" s="147" t="s">
        <v>1406</v>
      </c>
    </row>
    <row r="5377" spans="2:10" x14ac:dyDescent="0.2">
      <c r="B5377" s="148" t="s">
        <v>13248</v>
      </c>
      <c r="C5377" s="149" t="s">
        <v>6935</v>
      </c>
      <c r="D5377" s="147" t="s">
        <v>915</v>
      </c>
      <c r="E5377" s="147" t="s">
        <v>605</v>
      </c>
      <c r="F5377" s="147" t="s">
        <v>21</v>
      </c>
      <c r="G5377" s="147" t="s">
        <v>15742</v>
      </c>
      <c r="H5377" s="246">
        <v>2958465</v>
      </c>
      <c r="I5377" s="246">
        <v>1</v>
      </c>
      <c r="J5377" s="147" t="s">
        <v>1406</v>
      </c>
    </row>
    <row r="5378" spans="2:10" x14ac:dyDescent="0.2">
      <c r="B5378" s="148" t="s">
        <v>13248</v>
      </c>
      <c r="C5378" s="149" t="s">
        <v>6936</v>
      </c>
      <c r="D5378" s="147" t="s">
        <v>915</v>
      </c>
      <c r="E5378" s="147" t="s">
        <v>605</v>
      </c>
      <c r="F5378" s="147" t="s">
        <v>21</v>
      </c>
      <c r="G5378" s="147" t="s">
        <v>15742</v>
      </c>
      <c r="H5378" s="246">
        <v>2958465</v>
      </c>
      <c r="I5378" s="246">
        <v>1</v>
      </c>
      <c r="J5378" s="147" t="s">
        <v>1406</v>
      </c>
    </row>
    <row r="5379" spans="2:10" x14ac:dyDescent="0.2">
      <c r="B5379" s="148" t="s">
        <v>13248</v>
      </c>
      <c r="C5379" s="149" t="s">
        <v>6937</v>
      </c>
      <c r="D5379" s="147" t="s">
        <v>915</v>
      </c>
      <c r="E5379" s="147" t="s">
        <v>605</v>
      </c>
      <c r="F5379" s="147" t="s">
        <v>21</v>
      </c>
      <c r="G5379" s="147" t="s">
        <v>15742</v>
      </c>
      <c r="H5379" s="246">
        <v>2958465</v>
      </c>
      <c r="I5379" s="246">
        <v>1</v>
      </c>
      <c r="J5379" s="147" t="s">
        <v>1406</v>
      </c>
    </row>
    <row r="5380" spans="2:10" x14ac:dyDescent="0.2">
      <c r="B5380" s="148" t="s">
        <v>13248</v>
      </c>
      <c r="C5380" s="149" t="s">
        <v>6940</v>
      </c>
      <c r="D5380" s="147" t="s">
        <v>915</v>
      </c>
      <c r="E5380" s="147" t="s">
        <v>605</v>
      </c>
      <c r="F5380" s="147" t="s">
        <v>21</v>
      </c>
      <c r="G5380" s="147" t="s">
        <v>15742</v>
      </c>
      <c r="H5380" s="246">
        <v>2958465</v>
      </c>
      <c r="I5380" s="246">
        <v>1</v>
      </c>
      <c r="J5380" s="147" t="s">
        <v>1406</v>
      </c>
    </row>
    <row r="5381" spans="2:10" x14ac:dyDescent="0.2">
      <c r="B5381" s="148" t="s">
        <v>13248</v>
      </c>
      <c r="C5381" s="149" t="s">
        <v>6927</v>
      </c>
      <c r="D5381" s="147" t="s">
        <v>915</v>
      </c>
      <c r="E5381" s="147" t="s">
        <v>605</v>
      </c>
      <c r="F5381" s="147" t="s">
        <v>21</v>
      </c>
      <c r="G5381" s="147" t="s">
        <v>15742</v>
      </c>
      <c r="H5381" s="246">
        <v>2958465</v>
      </c>
      <c r="I5381" s="246">
        <v>1</v>
      </c>
      <c r="J5381" s="147" t="s">
        <v>1406</v>
      </c>
    </row>
    <row r="5382" spans="2:10" x14ac:dyDescent="0.2">
      <c r="B5382" s="148" t="s">
        <v>13248</v>
      </c>
      <c r="C5382" s="149" t="s">
        <v>6939</v>
      </c>
      <c r="D5382" s="147" t="s">
        <v>915</v>
      </c>
      <c r="E5382" s="147" t="s">
        <v>605</v>
      </c>
      <c r="F5382" s="147" t="s">
        <v>21</v>
      </c>
      <c r="G5382" s="147" t="s">
        <v>15742</v>
      </c>
      <c r="H5382" s="246">
        <v>2958465</v>
      </c>
      <c r="I5382" s="246">
        <v>1</v>
      </c>
      <c r="J5382" s="147" t="s">
        <v>1406</v>
      </c>
    </row>
    <row r="5383" spans="2:10" x14ac:dyDescent="0.2">
      <c r="B5383" s="148" t="s">
        <v>13248</v>
      </c>
      <c r="C5383" s="149" t="s">
        <v>6938</v>
      </c>
      <c r="D5383" s="147" t="s">
        <v>915</v>
      </c>
      <c r="E5383" s="147" t="s">
        <v>605</v>
      </c>
      <c r="F5383" s="147" t="s">
        <v>21</v>
      </c>
      <c r="G5383" s="147" t="s">
        <v>15742</v>
      </c>
      <c r="H5383" s="246">
        <v>2958465</v>
      </c>
      <c r="I5383" s="246">
        <v>1</v>
      </c>
      <c r="J5383" s="147" t="s">
        <v>1406</v>
      </c>
    </row>
    <row r="5384" spans="2:10" x14ac:dyDescent="0.2">
      <c r="B5384" s="148" t="s">
        <v>13248</v>
      </c>
      <c r="C5384" s="149" t="s">
        <v>6924</v>
      </c>
      <c r="D5384" s="147" t="s">
        <v>915</v>
      </c>
      <c r="E5384" s="147" t="s">
        <v>605</v>
      </c>
      <c r="F5384" s="147" t="s">
        <v>21</v>
      </c>
      <c r="G5384" s="147" t="s">
        <v>15742</v>
      </c>
      <c r="H5384" s="246">
        <v>2958465</v>
      </c>
      <c r="I5384" s="246">
        <v>1</v>
      </c>
      <c r="J5384" s="147" t="s">
        <v>1406</v>
      </c>
    </row>
    <row r="5385" spans="2:10" x14ac:dyDescent="0.2">
      <c r="B5385" s="148" t="s">
        <v>13248</v>
      </c>
      <c r="C5385" s="149" t="s">
        <v>6923</v>
      </c>
      <c r="D5385" s="147" t="s">
        <v>915</v>
      </c>
      <c r="E5385" s="147" t="s">
        <v>605</v>
      </c>
      <c r="F5385" s="147" t="s">
        <v>21</v>
      </c>
      <c r="G5385" s="147" t="s">
        <v>15742</v>
      </c>
      <c r="H5385" s="246">
        <v>2958465</v>
      </c>
      <c r="I5385" s="246">
        <v>1</v>
      </c>
      <c r="J5385" s="147" t="s">
        <v>1406</v>
      </c>
    </row>
    <row r="5386" spans="2:10" x14ac:dyDescent="0.2">
      <c r="B5386" s="148" t="s">
        <v>13248</v>
      </c>
      <c r="C5386" s="149" t="s">
        <v>6926</v>
      </c>
      <c r="D5386" s="147" t="s">
        <v>915</v>
      </c>
      <c r="E5386" s="147" t="s">
        <v>605</v>
      </c>
      <c r="F5386" s="147" t="s">
        <v>21</v>
      </c>
      <c r="G5386" s="147" t="s">
        <v>15742</v>
      </c>
      <c r="H5386" s="246">
        <v>2958465</v>
      </c>
      <c r="I5386" s="246">
        <v>1</v>
      </c>
      <c r="J5386" s="147" t="s">
        <v>1406</v>
      </c>
    </row>
    <row r="5387" spans="2:10" x14ac:dyDescent="0.2">
      <c r="B5387" s="148" t="s">
        <v>13248</v>
      </c>
      <c r="C5387" s="149" t="s">
        <v>6925</v>
      </c>
      <c r="D5387" s="147" t="s">
        <v>915</v>
      </c>
      <c r="E5387" s="147" t="s">
        <v>605</v>
      </c>
      <c r="F5387" s="147" t="s">
        <v>21</v>
      </c>
      <c r="G5387" s="147" t="s">
        <v>15742</v>
      </c>
      <c r="H5387" s="246">
        <v>2958465</v>
      </c>
      <c r="I5387" s="246">
        <v>1</v>
      </c>
      <c r="J5387" s="147" t="s">
        <v>1406</v>
      </c>
    </row>
    <row r="5388" spans="2:10" x14ac:dyDescent="0.2">
      <c r="B5388" s="148" t="s">
        <v>13248</v>
      </c>
      <c r="C5388" s="149" t="s">
        <v>6946</v>
      </c>
      <c r="D5388" s="147" t="s">
        <v>915</v>
      </c>
      <c r="E5388" s="147" t="s">
        <v>606</v>
      </c>
      <c r="F5388" s="147" t="s">
        <v>21</v>
      </c>
      <c r="G5388" s="147" t="s">
        <v>15743</v>
      </c>
      <c r="H5388" s="246">
        <v>2958465</v>
      </c>
      <c r="I5388" s="246">
        <v>1</v>
      </c>
      <c r="J5388" s="147" t="s">
        <v>1406</v>
      </c>
    </row>
    <row r="5389" spans="2:10" x14ac:dyDescent="0.2">
      <c r="B5389" s="148" t="s">
        <v>13248</v>
      </c>
      <c r="C5389" s="149" t="s">
        <v>6947</v>
      </c>
      <c r="D5389" s="147" t="s">
        <v>915</v>
      </c>
      <c r="E5389" s="147" t="s">
        <v>606</v>
      </c>
      <c r="F5389" s="147" t="s">
        <v>21</v>
      </c>
      <c r="G5389" s="147" t="s">
        <v>15743</v>
      </c>
      <c r="H5389" s="246">
        <v>2958465</v>
      </c>
      <c r="I5389" s="246">
        <v>1</v>
      </c>
      <c r="J5389" s="147" t="s">
        <v>1406</v>
      </c>
    </row>
    <row r="5390" spans="2:10" x14ac:dyDescent="0.2">
      <c r="B5390" s="148" t="s">
        <v>13248</v>
      </c>
      <c r="C5390" s="149" t="s">
        <v>6948</v>
      </c>
      <c r="D5390" s="147" t="s">
        <v>915</v>
      </c>
      <c r="E5390" s="147" t="s">
        <v>606</v>
      </c>
      <c r="F5390" s="147" t="s">
        <v>21</v>
      </c>
      <c r="G5390" s="147" t="s">
        <v>15743</v>
      </c>
      <c r="H5390" s="246">
        <v>2958465</v>
      </c>
      <c r="I5390" s="246">
        <v>1</v>
      </c>
      <c r="J5390" s="147" t="s">
        <v>1406</v>
      </c>
    </row>
    <row r="5391" spans="2:10" x14ac:dyDescent="0.2">
      <c r="B5391" s="148" t="s">
        <v>13248</v>
      </c>
      <c r="C5391" s="149" t="s">
        <v>6949</v>
      </c>
      <c r="D5391" s="147" t="s">
        <v>915</v>
      </c>
      <c r="E5391" s="147" t="s">
        <v>606</v>
      </c>
      <c r="F5391" s="147" t="s">
        <v>21</v>
      </c>
      <c r="G5391" s="147" t="s">
        <v>15743</v>
      </c>
      <c r="H5391" s="246">
        <v>2958465</v>
      </c>
      <c r="I5391" s="246">
        <v>1</v>
      </c>
      <c r="J5391" s="147" t="s">
        <v>1406</v>
      </c>
    </row>
    <row r="5392" spans="2:10" x14ac:dyDescent="0.2">
      <c r="B5392" s="148" t="s">
        <v>13248</v>
      </c>
      <c r="C5392" s="149" t="s">
        <v>6950</v>
      </c>
      <c r="D5392" s="147" t="s">
        <v>915</v>
      </c>
      <c r="E5392" s="147" t="s">
        <v>606</v>
      </c>
      <c r="F5392" s="147" t="s">
        <v>21</v>
      </c>
      <c r="G5392" s="147" t="s">
        <v>15743</v>
      </c>
      <c r="H5392" s="246">
        <v>2958465</v>
      </c>
      <c r="I5392" s="246">
        <v>1</v>
      </c>
      <c r="J5392" s="147" t="s">
        <v>1406</v>
      </c>
    </row>
    <row r="5393" spans="2:10" x14ac:dyDescent="0.2">
      <c r="B5393" s="148" t="s">
        <v>13248</v>
      </c>
      <c r="C5393" s="149" t="s">
        <v>6951</v>
      </c>
      <c r="D5393" s="147" t="s">
        <v>915</v>
      </c>
      <c r="E5393" s="147" t="s">
        <v>606</v>
      </c>
      <c r="F5393" s="147" t="s">
        <v>21</v>
      </c>
      <c r="G5393" s="147" t="s">
        <v>15743</v>
      </c>
      <c r="H5393" s="246">
        <v>2958465</v>
      </c>
      <c r="I5393" s="246">
        <v>1</v>
      </c>
      <c r="J5393" s="147" t="s">
        <v>1406</v>
      </c>
    </row>
    <row r="5394" spans="2:10" x14ac:dyDescent="0.2">
      <c r="B5394" s="148" t="s">
        <v>13248</v>
      </c>
      <c r="C5394" s="149" t="s">
        <v>6952</v>
      </c>
      <c r="D5394" s="147" t="s">
        <v>915</v>
      </c>
      <c r="E5394" s="147" t="s">
        <v>606</v>
      </c>
      <c r="F5394" s="147" t="s">
        <v>21</v>
      </c>
      <c r="G5394" s="147" t="s">
        <v>15743</v>
      </c>
      <c r="H5394" s="246">
        <v>2958465</v>
      </c>
      <c r="I5394" s="246">
        <v>1</v>
      </c>
      <c r="J5394" s="147" t="s">
        <v>1406</v>
      </c>
    </row>
    <row r="5395" spans="2:10" x14ac:dyDescent="0.2">
      <c r="B5395" s="148" t="s">
        <v>13248</v>
      </c>
      <c r="C5395" s="149" t="s">
        <v>6953</v>
      </c>
      <c r="D5395" s="147" t="s">
        <v>915</v>
      </c>
      <c r="E5395" s="147" t="s">
        <v>606</v>
      </c>
      <c r="F5395" s="147" t="s">
        <v>21</v>
      </c>
      <c r="G5395" s="147" t="s">
        <v>15743</v>
      </c>
      <c r="H5395" s="246">
        <v>2958465</v>
      </c>
      <c r="I5395" s="246">
        <v>1</v>
      </c>
      <c r="J5395" s="147" t="s">
        <v>1406</v>
      </c>
    </row>
    <row r="5396" spans="2:10" x14ac:dyDescent="0.2">
      <c r="B5396" s="148" t="s">
        <v>13248</v>
      </c>
      <c r="C5396" s="149" t="s">
        <v>6955</v>
      </c>
      <c r="D5396" s="147" t="s">
        <v>915</v>
      </c>
      <c r="E5396" s="147" t="s">
        <v>606</v>
      </c>
      <c r="F5396" s="147" t="s">
        <v>21</v>
      </c>
      <c r="G5396" s="147" t="s">
        <v>15743</v>
      </c>
      <c r="H5396" s="246">
        <v>2958465</v>
      </c>
      <c r="I5396" s="246">
        <v>1</v>
      </c>
      <c r="J5396" s="147" t="s">
        <v>1406</v>
      </c>
    </row>
    <row r="5397" spans="2:10" x14ac:dyDescent="0.2">
      <c r="B5397" s="148" t="s">
        <v>13248</v>
      </c>
      <c r="C5397" s="149" t="s">
        <v>6954</v>
      </c>
      <c r="D5397" s="147" t="s">
        <v>915</v>
      </c>
      <c r="E5397" s="147" t="s">
        <v>606</v>
      </c>
      <c r="F5397" s="147" t="s">
        <v>21</v>
      </c>
      <c r="G5397" s="147" t="s">
        <v>15743</v>
      </c>
      <c r="H5397" s="246">
        <v>2958465</v>
      </c>
      <c r="I5397" s="246">
        <v>1</v>
      </c>
      <c r="J5397" s="147" t="s">
        <v>1406</v>
      </c>
    </row>
    <row r="5398" spans="2:10" x14ac:dyDescent="0.2">
      <c r="B5398" s="148" t="s">
        <v>13248</v>
      </c>
      <c r="C5398" s="149" t="s">
        <v>6956</v>
      </c>
      <c r="D5398" s="147" t="s">
        <v>915</v>
      </c>
      <c r="E5398" s="147" t="s">
        <v>606</v>
      </c>
      <c r="F5398" s="147" t="s">
        <v>21</v>
      </c>
      <c r="G5398" s="147" t="s">
        <v>15743</v>
      </c>
      <c r="H5398" s="246">
        <v>2958465</v>
      </c>
      <c r="I5398" s="246">
        <v>1</v>
      </c>
      <c r="J5398" s="147" t="s">
        <v>1406</v>
      </c>
    </row>
    <row r="5399" spans="2:10" x14ac:dyDescent="0.2">
      <c r="B5399" s="148" t="s">
        <v>13248</v>
      </c>
      <c r="C5399" s="149" t="s">
        <v>6959</v>
      </c>
      <c r="D5399" s="147" t="s">
        <v>915</v>
      </c>
      <c r="E5399" s="147" t="s">
        <v>606</v>
      </c>
      <c r="F5399" s="147" t="s">
        <v>21</v>
      </c>
      <c r="G5399" s="147" t="s">
        <v>15743</v>
      </c>
      <c r="H5399" s="246">
        <v>2958465</v>
      </c>
      <c r="I5399" s="246">
        <v>1</v>
      </c>
      <c r="J5399" s="147" t="s">
        <v>1406</v>
      </c>
    </row>
    <row r="5400" spans="2:10" x14ac:dyDescent="0.2">
      <c r="B5400" s="148" t="s">
        <v>13248</v>
      </c>
      <c r="C5400" s="149" t="s">
        <v>6945</v>
      </c>
      <c r="D5400" s="147" t="s">
        <v>915</v>
      </c>
      <c r="E5400" s="147" t="s">
        <v>606</v>
      </c>
      <c r="F5400" s="147" t="s">
        <v>21</v>
      </c>
      <c r="G5400" s="147" t="s">
        <v>15743</v>
      </c>
      <c r="H5400" s="246">
        <v>2958465</v>
      </c>
      <c r="I5400" s="246">
        <v>1</v>
      </c>
      <c r="J5400" s="147" t="s">
        <v>1406</v>
      </c>
    </row>
    <row r="5401" spans="2:10" x14ac:dyDescent="0.2">
      <c r="B5401" s="148" t="s">
        <v>13248</v>
      </c>
      <c r="C5401" s="149" t="s">
        <v>6958</v>
      </c>
      <c r="D5401" s="147" t="s">
        <v>915</v>
      </c>
      <c r="E5401" s="147" t="s">
        <v>606</v>
      </c>
      <c r="F5401" s="147" t="s">
        <v>21</v>
      </c>
      <c r="G5401" s="147" t="s">
        <v>15743</v>
      </c>
      <c r="H5401" s="246">
        <v>2958465</v>
      </c>
      <c r="I5401" s="246">
        <v>1</v>
      </c>
      <c r="J5401" s="147" t="s">
        <v>1406</v>
      </c>
    </row>
    <row r="5402" spans="2:10" x14ac:dyDescent="0.2">
      <c r="B5402" s="148" t="s">
        <v>13248</v>
      </c>
      <c r="C5402" s="149" t="s">
        <v>6957</v>
      </c>
      <c r="D5402" s="147" t="s">
        <v>915</v>
      </c>
      <c r="E5402" s="147" t="s">
        <v>606</v>
      </c>
      <c r="F5402" s="147" t="s">
        <v>21</v>
      </c>
      <c r="G5402" s="147" t="s">
        <v>15743</v>
      </c>
      <c r="H5402" s="246">
        <v>2958465</v>
      </c>
      <c r="I5402" s="246">
        <v>1</v>
      </c>
      <c r="J5402" s="147" t="s">
        <v>1406</v>
      </c>
    </row>
    <row r="5403" spans="2:10" x14ac:dyDescent="0.2">
      <c r="B5403" s="148" t="s">
        <v>13248</v>
      </c>
      <c r="C5403" s="149" t="s">
        <v>6942</v>
      </c>
      <c r="D5403" s="147" t="s">
        <v>915</v>
      </c>
      <c r="E5403" s="147" t="s">
        <v>606</v>
      </c>
      <c r="F5403" s="147" t="s">
        <v>21</v>
      </c>
      <c r="G5403" s="147" t="s">
        <v>15743</v>
      </c>
      <c r="H5403" s="246">
        <v>2958465</v>
      </c>
      <c r="I5403" s="246">
        <v>1</v>
      </c>
      <c r="J5403" s="147" t="s">
        <v>1406</v>
      </c>
    </row>
    <row r="5404" spans="2:10" x14ac:dyDescent="0.2">
      <c r="B5404" s="148" t="s">
        <v>13248</v>
      </c>
      <c r="C5404" s="149" t="s">
        <v>6941</v>
      </c>
      <c r="D5404" s="147" t="s">
        <v>915</v>
      </c>
      <c r="E5404" s="147" t="s">
        <v>606</v>
      </c>
      <c r="F5404" s="147" t="s">
        <v>21</v>
      </c>
      <c r="G5404" s="147" t="s">
        <v>15743</v>
      </c>
      <c r="H5404" s="246">
        <v>2958465</v>
      </c>
      <c r="I5404" s="246">
        <v>1</v>
      </c>
      <c r="J5404" s="147" t="s">
        <v>1406</v>
      </c>
    </row>
    <row r="5405" spans="2:10" x14ac:dyDescent="0.2">
      <c r="B5405" s="148" t="s">
        <v>13248</v>
      </c>
      <c r="C5405" s="149" t="s">
        <v>6944</v>
      </c>
      <c r="D5405" s="147" t="s">
        <v>915</v>
      </c>
      <c r="E5405" s="147" t="s">
        <v>606</v>
      </c>
      <c r="F5405" s="147" t="s">
        <v>21</v>
      </c>
      <c r="G5405" s="147" t="s">
        <v>15743</v>
      </c>
      <c r="H5405" s="246">
        <v>2958465</v>
      </c>
      <c r="I5405" s="246">
        <v>1</v>
      </c>
      <c r="J5405" s="147" t="s">
        <v>1406</v>
      </c>
    </row>
    <row r="5406" spans="2:10" x14ac:dyDescent="0.2">
      <c r="B5406" s="148" t="s">
        <v>13248</v>
      </c>
      <c r="C5406" s="149" t="s">
        <v>6943</v>
      </c>
      <c r="D5406" s="147" t="s">
        <v>915</v>
      </c>
      <c r="E5406" s="147" t="s">
        <v>606</v>
      </c>
      <c r="F5406" s="147" t="s">
        <v>21</v>
      </c>
      <c r="G5406" s="147" t="s">
        <v>15743</v>
      </c>
      <c r="H5406" s="246">
        <v>2958465</v>
      </c>
      <c r="I5406" s="246">
        <v>1</v>
      </c>
      <c r="J5406" s="147" t="s">
        <v>1406</v>
      </c>
    </row>
    <row r="5407" spans="2:10" x14ac:dyDescent="0.2">
      <c r="B5407" s="148" t="s">
        <v>13248</v>
      </c>
      <c r="C5407" s="149" t="s">
        <v>6965</v>
      </c>
      <c r="D5407" s="147" t="s">
        <v>915</v>
      </c>
      <c r="E5407" s="147" t="s">
        <v>607</v>
      </c>
      <c r="F5407" s="147" t="s">
        <v>21</v>
      </c>
      <c r="G5407" s="147" t="s">
        <v>15744</v>
      </c>
      <c r="H5407" s="246">
        <v>2958465</v>
      </c>
      <c r="I5407" s="246">
        <v>1</v>
      </c>
      <c r="J5407" s="147" t="s">
        <v>1406</v>
      </c>
    </row>
    <row r="5408" spans="2:10" x14ac:dyDescent="0.2">
      <c r="B5408" s="148" t="s">
        <v>13248</v>
      </c>
      <c r="C5408" s="149" t="s">
        <v>6966</v>
      </c>
      <c r="D5408" s="147" t="s">
        <v>915</v>
      </c>
      <c r="E5408" s="147" t="s">
        <v>607</v>
      </c>
      <c r="F5408" s="147" t="s">
        <v>21</v>
      </c>
      <c r="G5408" s="147" t="s">
        <v>15744</v>
      </c>
      <c r="H5408" s="246">
        <v>2958465</v>
      </c>
      <c r="I5408" s="246">
        <v>1</v>
      </c>
      <c r="J5408" s="147" t="s">
        <v>1406</v>
      </c>
    </row>
    <row r="5409" spans="2:10" x14ac:dyDescent="0.2">
      <c r="B5409" s="148" t="s">
        <v>13248</v>
      </c>
      <c r="C5409" s="149" t="s">
        <v>6967</v>
      </c>
      <c r="D5409" s="147" t="s">
        <v>915</v>
      </c>
      <c r="E5409" s="147" t="s">
        <v>607</v>
      </c>
      <c r="F5409" s="147" t="s">
        <v>21</v>
      </c>
      <c r="G5409" s="147" t="s">
        <v>15744</v>
      </c>
      <c r="H5409" s="246">
        <v>2958465</v>
      </c>
      <c r="I5409" s="246">
        <v>1</v>
      </c>
      <c r="J5409" s="147" t="s">
        <v>1406</v>
      </c>
    </row>
    <row r="5410" spans="2:10" x14ac:dyDescent="0.2">
      <c r="B5410" s="148" t="s">
        <v>13248</v>
      </c>
      <c r="C5410" s="149" t="s">
        <v>6968</v>
      </c>
      <c r="D5410" s="147" t="s">
        <v>915</v>
      </c>
      <c r="E5410" s="147" t="s">
        <v>607</v>
      </c>
      <c r="F5410" s="147" t="s">
        <v>21</v>
      </c>
      <c r="G5410" s="147" t="s">
        <v>15744</v>
      </c>
      <c r="H5410" s="246">
        <v>2958465</v>
      </c>
      <c r="I5410" s="246">
        <v>1</v>
      </c>
      <c r="J5410" s="147" t="s">
        <v>1406</v>
      </c>
    </row>
    <row r="5411" spans="2:10" x14ac:dyDescent="0.2">
      <c r="B5411" s="148" t="s">
        <v>13248</v>
      </c>
      <c r="C5411" s="149" t="s">
        <v>6969</v>
      </c>
      <c r="D5411" s="147" t="s">
        <v>915</v>
      </c>
      <c r="E5411" s="147" t="s">
        <v>607</v>
      </c>
      <c r="F5411" s="147" t="s">
        <v>21</v>
      </c>
      <c r="G5411" s="147" t="s">
        <v>15744</v>
      </c>
      <c r="H5411" s="246">
        <v>2958465</v>
      </c>
      <c r="I5411" s="246">
        <v>1</v>
      </c>
      <c r="J5411" s="147" t="s">
        <v>1406</v>
      </c>
    </row>
    <row r="5412" spans="2:10" x14ac:dyDescent="0.2">
      <c r="B5412" s="148" t="s">
        <v>13248</v>
      </c>
      <c r="C5412" s="149" t="s">
        <v>6970</v>
      </c>
      <c r="D5412" s="147" t="s">
        <v>915</v>
      </c>
      <c r="E5412" s="147" t="s">
        <v>607</v>
      </c>
      <c r="F5412" s="147" t="s">
        <v>21</v>
      </c>
      <c r="G5412" s="147" t="s">
        <v>15744</v>
      </c>
      <c r="H5412" s="246">
        <v>2958465</v>
      </c>
      <c r="I5412" s="246">
        <v>1</v>
      </c>
      <c r="J5412" s="147" t="s">
        <v>1406</v>
      </c>
    </row>
    <row r="5413" spans="2:10" x14ac:dyDescent="0.2">
      <c r="B5413" s="148" t="s">
        <v>13248</v>
      </c>
      <c r="C5413" s="149" t="s">
        <v>6971</v>
      </c>
      <c r="D5413" s="147" t="s">
        <v>915</v>
      </c>
      <c r="E5413" s="147" t="s">
        <v>607</v>
      </c>
      <c r="F5413" s="147" t="s">
        <v>21</v>
      </c>
      <c r="G5413" s="147" t="s">
        <v>15744</v>
      </c>
      <c r="H5413" s="246">
        <v>2958465</v>
      </c>
      <c r="I5413" s="246">
        <v>1</v>
      </c>
      <c r="J5413" s="147" t="s">
        <v>1406</v>
      </c>
    </row>
    <row r="5414" spans="2:10" x14ac:dyDescent="0.2">
      <c r="B5414" s="148" t="s">
        <v>13248</v>
      </c>
      <c r="C5414" s="149" t="s">
        <v>6972</v>
      </c>
      <c r="D5414" s="147" t="s">
        <v>915</v>
      </c>
      <c r="E5414" s="147" t="s">
        <v>607</v>
      </c>
      <c r="F5414" s="147" t="s">
        <v>21</v>
      </c>
      <c r="G5414" s="147" t="s">
        <v>15744</v>
      </c>
      <c r="H5414" s="246">
        <v>2958465</v>
      </c>
      <c r="I5414" s="246">
        <v>1</v>
      </c>
      <c r="J5414" s="147" t="s">
        <v>1406</v>
      </c>
    </row>
    <row r="5415" spans="2:10" x14ac:dyDescent="0.2">
      <c r="B5415" s="148" t="s">
        <v>13248</v>
      </c>
      <c r="C5415" s="149" t="s">
        <v>6973</v>
      </c>
      <c r="D5415" s="147" t="s">
        <v>915</v>
      </c>
      <c r="E5415" s="147" t="s">
        <v>607</v>
      </c>
      <c r="F5415" s="147" t="s">
        <v>21</v>
      </c>
      <c r="G5415" s="147" t="s">
        <v>15744</v>
      </c>
      <c r="H5415" s="246">
        <v>2958465</v>
      </c>
      <c r="I5415" s="246">
        <v>1</v>
      </c>
      <c r="J5415" s="147" t="s">
        <v>1406</v>
      </c>
    </row>
    <row r="5416" spans="2:10" x14ac:dyDescent="0.2">
      <c r="B5416" s="148" t="s">
        <v>13248</v>
      </c>
      <c r="C5416" s="149" t="s">
        <v>6974</v>
      </c>
      <c r="D5416" s="147" t="s">
        <v>915</v>
      </c>
      <c r="E5416" s="147" t="s">
        <v>607</v>
      </c>
      <c r="F5416" s="147" t="s">
        <v>21</v>
      </c>
      <c r="G5416" s="147" t="s">
        <v>15744</v>
      </c>
      <c r="H5416" s="246">
        <v>2958465</v>
      </c>
      <c r="I5416" s="246">
        <v>1</v>
      </c>
      <c r="J5416" s="147" t="s">
        <v>1406</v>
      </c>
    </row>
    <row r="5417" spans="2:10" x14ac:dyDescent="0.2">
      <c r="B5417" s="148" t="s">
        <v>13248</v>
      </c>
      <c r="C5417" s="149" t="s">
        <v>6977</v>
      </c>
      <c r="D5417" s="147" t="s">
        <v>915</v>
      </c>
      <c r="E5417" s="147" t="s">
        <v>607</v>
      </c>
      <c r="F5417" s="147" t="s">
        <v>21</v>
      </c>
      <c r="G5417" s="147" t="s">
        <v>15744</v>
      </c>
      <c r="H5417" s="246">
        <v>2958465</v>
      </c>
      <c r="I5417" s="246">
        <v>1</v>
      </c>
      <c r="J5417" s="147" t="s">
        <v>1406</v>
      </c>
    </row>
    <row r="5418" spans="2:10" x14ac:dyDescent="0.2">
      <c r="B5418" s="148" t="s">
        <v>13248</v>
      </c>
      <c r="C5418" s="149" t="s">
        <v>6964</v>
      </c>
      <c r="D5418" s="147" t="s">
        <v>915</v>
      </c>
      <c r="E5418" s="147" t="s">
        <v>607</v>
      </c>
      <c r="F5418" s="147" t="s">
        <v>21</v>
      </c>
      <c r="G5418" s="147" t="s">
        <v>15744</v>
      </c>
      <c r="H5418" s="246">
        <v>2958465</v>
      </c>
      <c r="I5418" s="246">
        <v>1</v>
      </c>
      <c r="J5418" s="147" t="s">
        <v>1406</v>
      </c>
    </row>
    <row r="5419" spans="2:10" x14ac:dyDescent="0.2">
      <c r="B5419" s="148" t="s">
        <v>13248</v>
      </c>
      <c r="C5419" s="149" t="s">
        <v>6976</v>
      </c>
      <c r="D5419" s="147" t="s">
        <v>915</v>
      </c>
      <c r="E5419" s="147" t="s">
        <v>607</v>
      </c>
      <c r="F5419" s="147" t="s">
        <v>21</v>
      </c>
      <c r="G5419" s="147" t="s">
        <v>15744</v>
      </c>
      <c r="H5419" s="246">
        <v>2958465</v>
      </c>
      <c r="I5419" s="246">
        <v>1</v>
      </c>
      <c r="J5419" s="147" t="s">
        <v>1406</v>
      </c>
    </row>
    <row r="5420" spans="2:10" x14ac:dyDescent="0.2">
      <c r="B5420" s="148" t="s">
        <v>13248</v>
      </c>
      <c r="C5420" s="149" t="s">
        <v>6975</v>
      </c>
      <c r="D5420" s="147" t="s">
        <v>915</v>
      </c>
      <c r="E5420" s="147" t="s">
        <v>607</v>
      </c>
      <c r="F5420" s="147" t="s">
        <v>21</v>
      </c>
      <c r="G5420" s="147" t="s">
        <v>15744</v>
      </c>
      <c r="H5420" s="246">
        <v>2958465</v>
      </c>
      <c r="I5420" s="246">
        <v>1</v>
      </c>
      <c r="J5420" s="147" t="s">
        <v>1406</v>
      </c>
    </row>
    <row r="5421" spans="2:10" x14ac:dyDescent="0.2">
      <c r="B5421" s="148" t="s">
        <v>13248</v>
      </c>
      <c r="C5421" s="149" t="s">
        <v>6961</v>
      </c>
      <c r="D5421" s="147" t="s">
        <v>915</v>
      </c>
      <c r="E5421" s="147" t="s">
        <v>607</v>
      </c>
      <c r="F5421" s="147" t="s">
        <v>21</v>
      </c>
      <c r="G5421" s="147" t="s">
        <v>15744</v>
      </c>
      <c r="H5421" s="246">
        <v>2958465</v>
      </c>
      <c r="I5421" s="246">
        <v>1</v>
      </c>
      <c r="J5421" s="147" t="s">
        <v>1406</v>
      </c>
    </row>
    <row r="5422" spans="2:10" x14ac:dyDescent="0.2">
      <c r="B5422" s="148" t="s">
        <v>13248</v>
      </c>
      <c r="C5422" s="149" t="s">
        <v>6960</v>
      </c>
      <c r="D5422" s="147" t="s">
        <v>915</v>
      </c>
      <c r="E5422" s="147" t="s">
        <v>607</v>
      </c>
      <c r="F5422" s="147" t="s">
        <v>21</v>
      </c>
      <c r="G5422" s="147" t="s">
        <v>15744</v>
      </c>
      <c r="H5422" s="246">
        <v>2958465</v>
      </c>
      <c r="I5422" s="246">
        <v>1</v>
      </c>
      <c r="J5422" s="147" t="s">
        <v>1406</v>
      </c>
    </row>
    <row r="5423" spans="2:10" x14ac:dyDescent="0.2">
      <c r="B5423" s="148" t="s">
        <v>13248</v>
      </c>
      <c r="C5423" s="149" t="s">
        <v>6963</v>
      </c>
      <c r="D5423" s="147" t="s">
        <v>915</v>
      </c>
      <c r="E5423" s="147" t="s">
        <v>607</v>
      </c>
      <c r="F5423" s="147" t="s">
        <v>21</v>
      </c>
      <c r="G5423" s="147" t="s">
        <v>15744</v>
      </c>
      <c r="H5423" s="246">
        <v>2958465</v>
      </c>
      <c r="I5423" s="246">
        <v>1</v>
      </c>
      <c r="J5423" s="147" t="s">
        <v>1406</v>
      </c>
    </row>
    <row r="5424" spans="2:10" x14ac:dyDescent="0.2">
      <c r="B5424" s="148" t="s">
        <v>13248</v>
      </c>
      <c r="C5424" s="149" t="s">
        <v>6962</v>
      </c>
      <c r="D5424" s="147" t="s">
        <v>915</v>
      </c>
      <c r="E5424" s="147" t="s">
        <v>607</v>
      </c>
      <c r="F5424" s="147" t="s">
        <v>21</v>
      </c>
      <c r="G5424" s="147" t="s">
        <v>15744</v>
      </c>
      <c r="H5424" s="246">
        <v>2958465</v>
      </c>
      <c r="I5424" s="246">
        <v>1</v>
      </c>
      <c r="J5424" s="147" t="s">
        <v>1406</v>
      </c>
    </row>
    <row r="5425" spans="2:10" x14ac:dyDescent="0.2">
      <c r="B5425" s="148" t="s">
        <v>13248</v>
      </c>
      <c r="C5425" s="149" t="s">
        <v>6983</v>
      </c>
      <c r="D5425" s="147" t="s">
        <v>915</v>
      </c>
      <c r="E5425" s="147" t="s">
        <v>608</v>
      </c>
      <c r="F5425" s="147" t="s">
        <v>21</v>
      </c>
      <c r="G5425" s="147" t="s">
        <v>15745</v>
      </c>
      <c r="H5425" s="246">
        <v>2958465</v>
      </c>
      <c r="I5425" s="246">
        <v>1</v>
      </c>
      <c r="J5425" s="147" t="s">
        <v>1406</v>
      </c>
    </row>
    <row r="5426" spans="2:10" x14ac:dyDescent="0.2">
      <c r="B5426" s="148" t="s">
        <v>13248</v>
      </c>
      <c r="C5426" s="149" t="s">
        <v>6984</v>
      </c>
      <c r="D5426" s="147" t="s">
        <v>915</v>
      </c>
      <c r="E5426" s="147" t="s">
        <v>608</v>
      </c>
      <c r="F5426" s="147" t="s">
        <v>21</v>
      </c>
      <c r="G5426" s="147" t="s">
        <v>15745</v>
      </c>
      <c r="H5426" s="246">
        <v>2958465</v>
      </c>
      <c r="I5426" s="246">
        <v>1</v>
      </c>
      <c r="J5426" s="147" t="s">
        <v>1406</v>
      </c>
    </row>
    <row r="5427" spans="2:10" x14ac:dyDescent="0.2">
      <c r="B5427" s="148" t="s">
        <v>13248</v>
      </c>
      <c r="C5427" s="149" t="s">
        <v>6985</v>
      </c>
      <c r="D5427" s="147" t="s">
        <v>915</v>
      </c>
      <c r="E5427" s="147" t="s">
        <v>608</v>
      </c>
      <c r="F5427" s="147" t="s">
        <v>21</v>
      </c>
      <c r="G5427" s="147" t="s">
        <v>15745</v>
      </c>
      <c r="H5427" s="246">
        <v>2958465</v>
      </c>
      <c r="I5427" s="246">
        <v>1</v>
      </c>
      <c r="J5427" s="147" t="s">
        <v>1406</v>
      </c>
    </row>
    <row r="5428" spans="2:10" x14ac:dyDescent="0.2">
      <c r="B5428" s="148" t="s">
        <v>13248</v>
      </c>
      <c r="C5428" s="149" t="s">
        <v>6986</v>
      </c>
      <c r="D5428" s="147" t="s">
        <v>915</v>
      </c>
      <c r="E5428" s="147" t="s">
        <v>608</v>
      </c>
      <c r="F5428" s="147" t="s">
        <v>21</v>
      </c>
      <c r="G5428" s="147" t="s">
        <v>15745</v>
      </c>
      <c r="H5428" s="246">
        <v>2958465</v>
      </c>
      <c r="I5428" s="246">
        <v>1</v>
      </c>
      <c r="J5428" s="147" t="s">
        <v>1406</v>
      </c>
    </row>
    <row r="5429" spans="2:10" x14ac:dyDescent="0.2">
      <c r="B5429" s="148" t="s">
        <v>13248</v>
      </c>
      <c r="C5429" s="149" t="s">
        <v>6987</v>
      </c>
      <c r="D5429" s="147" t="s">
        <v>915</v>
      </c>
      <c r="E5429" s="147" t="s">
        <v>608</v>
      </c>
      <c r="F5429" s="147" t="s">
        <v>21</v>
      </c>
      <c r="G5429" s="147" t="s">
        <v>15745</v>
      </c>
      <c r="H5429" s="246">
        <v>2958465</v>
      </c>
      <c r="I5429" s="246">
        <v>1</v>
      </c>
      <c r="J5429" s="147" t="s">
        <v>1406</v>
      </c>
    </row>
    <row r="5430" spans="2:10" x14ac:dyDescent="0.2">
      <c r="B5430" s="148" t="s">
        <v>13248</v>
      </c>
      <c r="C5430" s="149" t="s">
        <v>6988</v>
      </c>
      <c r="D5430" s="147" t="s">
        <v>915</v>
      </c>
      <c r="E5430" s="147" t="s">
        <v>608</v>
      </c>
      <c r="F5430" s="147" t="s">
        <v>21</v>
      </c>
      <c r="G5430" s="147" t="s">
        <v>15745</v>
      </c>
      <c r="H5430" s="246">
        <v>2958465</v>
      </c>
      <c r="I5430" s="246">
        <v>1</v>
      </c>
      <c r="J5430" s="147" t="s">
        <v>1406</v>
      </c>
    </row>
    <row r="5431" spans="2:10" x14ac:dyDescent="0.2">
      <c r="B5431" s="148" t="s">
        <v>13248</v>
      </c>
      <c r="C5431" s="149" t="s">
        <v>6989</v>
      </c>
      <c r="D5431" s="147" t="s">
        <v>915</v>
      </c>
      <c r="E5431" s="147" t="s">
        <v>608</v>
      </c>
      <c r="F5431" s="147" t="s">
        <v>21</v>
      </c>
      <c r="G5431" s="147" t="s">
        <v>15745</v>
      </c>
      <c r="H5431" s="246">
        <v>2958465</v>
      </c>
      <c r="I5431" s="246">
        <v>1</v>
      </c>
      <c r="J5431" s="147" t="s">
        <v>1406</v>
      </c>
    </row>
    <row r="5432" spans="2:10" x14ac:dyDescent="0.2">
      <c r="B5432" s="148" t="s">
        <v>13248</v>
      </c>
      <c r="C5432" s="149" t="s">
        <v>6990</v>
      </c>
      <c r="D5432" s="147" t="s">
        <v>915</v>
      </c>
      <c r="E5432" s="147" t="s">
        <v>608</v>
      </c>
      <c r="F5432" s="147" t="s">
        <v>21</v>
      </c>
      <c r="G5432" s="147" t="s">
        <v>15745</v>
      </c>
      <c r="H5432" s="246">
        <v>2958465</v>
      </c>
      <c r="I5432" s="246">
        <v>1</v>
      </c>
      <c r="J5432" s="147" t="s">
        <v>1406</v>
      </c>
    </row>
    <row r="5433" spans="2:10" x14ac:dyDescent="0.2">
      <c r="B5433" s="148" t="s">
        <v>13248</v>
      </c>
      <c r="C5433" s="149" t="s">
        <v>14104</v>
      </c>
      <c r="D5433" s="147" t="s">
        <v>915</v>
      </c>
      <c r="E5433" s="147" t="s">
        <v>608</v>
      </c>
      <c r="F5433" s="147" t="s">
        <v>21</v>
      </c>
      <c r="G5433" s="147" t="s">
        <v>15745</v>
      </c>
      <c r="H5433" s="246">
        <v>401768</v>
      </c>
      <c r="I5433" s="246">
        <v>36526</v>
      </c>
      <c r="J5433" s="147" t="s">
        <v>1406</v>
      </c>
    </row>
    <row r="5434" spans="2:10" x14ac:dyDescent="0.2">
      <c r="B5434" s="148" t="s">
        <v>13248</v>
      </c>
      <c r="C5434" s="149" t="s">
        <v>6991</v>
      </c>
      <c r="D5434" s="147" t="s">
        <v>915</v>
      </c>
      <c r="E5434" s="147" t="s">
        <v>608</v>
      </c>
      <c r="F5434" s="147" t="s">
        <v>21</v>
      </c>
      <c r="G5434" s="147" t="s">
        <v>15745</v>
      </c>
      <c r="H5434" s="246">
        <v>2958465</v>
      </c>
      <c r="I5434" s="246">
        <v>1</v>
      </c>
      <c r="J5434" s="147" t="s">
        <v>1406</v>
      </c>
    </row>
    <row r="5435" spans="2:10" x14ac:dyDescent="0.2">
      <c r="B5435" s="148" t="s">
        <v>13248</v>
      </c>
      <c r="C5435" s="149" t="s">
        <v>6992</v>
      </c>
      <c r="D5435" s="147" t="s">
        <v>915</v>
      </c>
      <c r="E5435" s="147" t="s">
        <v>608</v>
      </c>
      <c r="F5435" s="147" t="s">
        <v>21</v>
      </c>
      <c r="G5435" s="147" t="s">
        <v>15745</v>
      </c>
      <c r="H5435" s="246">
        <v>2958465</v>
      </c>
      <c r="I5435" s="246">
        <v>1</v>
      </c>
      <c r="J5435" s="147" t="s">
        <v>1406</v>
      </c>
    </row>
    <row r="5436" spans="2:10" x14ac:dyDescent="0.2">
      <c r="B5436" s="148" t="s">
        <v>13248</v>
      </c>
      <c r="C5436" s="149" t="s">
        <v>6995</v>
      </c>
      <c r="D5436" s="147" t="s">
        <v>915</v>
      </c>
      <c r="E5436" s="147" t="s">
        <v>608</v>
      </c>
      <c r="F5436" s="147" t="s">
        <v>21</v>
      </c>
      <c r="G5436" s="147" t="s">
        <v>15745</v>
      </c>
      <c r="H5436" s="246">
        <v>2958465</v>
      </c>
      <c r="I5436" s="246">
        <v>1</v>
      </c>
      <c r="J5436" s="147" t="s">
        <v>1406</v>
      </c>
    </row>
    <row r="5437" spans="2:10" x14ac:dyDescent="0.2">
      <c r="B5437" s="148" t="s">
        <v>13248</v>
      </c>
      <c r="C5437" s="149" t="s">
        <v>6982</v>
      </c>
      <c r="D5437" s="147" t="s">
        <v>915</v>
      </c>
      <c r="E5437" s="147" t="s">
        <v>608</v>
      </c>
      <c r="F5437" s="147" t="s">
        <v>21</v>
      </c>
      <c r="G5437" s="147" t="s">
        <v>15745</v>
      </c>
      <c r="H5437" s="246">
        <v>2958465</v>
      </c>
      <c r="I5437" s="246">
        <v>1</v>
      </c>
      <c r="J5437" s="147" t="s">
        <v>1406</v>
      </c>
    </row>
    <row r="5438" spans="2:10" x14ac:dyDescent="0.2">
      <c r="B5438" s="148" t="s">
        <v>13248</v>
      </c>
      <c r="C5438" s="149" t="s">
        <v>6994</v>
      </c>
      <c r="D5438" s="147" t="s">
        <v>915</v>
      </c>
      <c r="E5438" s="147" t="s">
        <v>608</v>
      </c>
      <c r="F5438" s="147" t="s">
        <v>21</v>
      </c>
      <c r="G5438" s="147" t="s">
        <v>15745</v>
      </c>
      <c r="H5438" s="246">
        <v>2958465</v>
      </c>
      <c r="I5438" s="246">
        <v>1</v>
      </c>
      <c r="J5438" s="147" t="s">
        <v>1406</v>
      </c>
    </row>
    <row r="5439" spans="2:10" x14ac:dyDescent="0.2">
      <c r="B5439" s="148" t="s">
        <v>13248</v>
      </c>
      <c r="C5439" s="149" t="s">
        <v>6993</v>
      </c>
      <c r="D5439" s="147" t="s">
        <v>915</v>
      </c>
      <c r="E5439" s="147" t="s">
        <v>608</v>
      </c>
      <c r="F5439" s="147" t="s">
        <v>21</v>
      </c>
      <c r="G5439" s="147" t="s">
        <v>15745</v>
      </c>
      <c r="H5439" s="246">
        <v>2958465</v>
      </c>
      <c r="I5439" s="246">
        <v>1</v>
      </c>
      <c r="J5439" s="147" t="s">
        <v>1406</v>
      </c>
    </row>
    <row r="5440" spans="2:10" x14ac:dyDescent="0.2">
      <c r="B5440" s="148" t="s">
        <v>13248</v>
      </c>
      <c r="C5440" s="149" t="s">
        <v>6979</v>
      </c>
      <c r="D5440" s="147" t="s">
        <v>915</v>
      </c>
      <c r="E5440" s="147" t="s">
        <v>608</v>
      </c>
      <c r="F5440" s="147" t="s">
        <v>21</v>
      </c>
      <c r="G5440" s="147" t="s">
        <v>15745</v>
      </c>
      <c r="H5440" s="246">
        <v>2958465</v>
      </c>
      <c r="I5440" s="246">
        <v>1</v>
      </c>
      <c r="J5440" s="147" t="s">
        <v>1406</v>
      </c>
    </row>
    <row r="5441" spans="2:10" x14ac:dyDescent="0.2">
      <c r="B5441" s="148" t="s">
        <v>13248</v>
      </c>
      <c r="C5441" s="149" t="s">
        <v>6978</v>
      </c>
      <c r="D5441" s="147" t="s">
        <v>915</v>
      </c>
      <c r="E5441" s="147" t="s">
        <v>608</v>
      </c>
      <c r="F5441" s="147" t="s">
        <v>21</v>
      </c>
      <c r="G5441" s="147" t="s">
        <v>15745</v>
      </c>
      <c r="H5441" s="246">
        <v>2958465</v>
      </c>
      <c r="I5441" s="246">
        <v>1</v>
      </c>
      <c r="J5441" s="147" t="s">
        <v>1406</v>
      </c>
    </row>
    <row r="5442" spans="2:10" x14ac:dyDescent="0.2">
      <c r="B5442" s="148" t="s">
        <v>13248</v>
      </c>
      <c r="C5442" s="149" t="s">
        <v>6981</v>
      </c>
      <c r="D5442" s="147" t="s">
        <v>915</v>
      </c>
      <c r="E5442" s="147" t="s">
        <v>608</v>
      </c>
      <c r="F5442" s="147" t="s">
        <v>21</v>
      </c>
      <c r="G5442" s="147" t="s">
        <v>15745</v>
      </c>
      <c r="H5442" s="246">
        <v>2958465</v>
      </c>
      <c r="I5442" s="246">
        <v>1</v>
      </c>
      <c r="J5442" s="147" t="s">
        <v>1406</v>
      </c>
    </row>
    <row r="5443" spans="2:10" x14ac:dyDescent="0.2">
      <c r="B5443" s="148" t="s">
        <v>13248</v>
      </c>
      <c r="C5443" s="149" t="s">
        <v>6980</v>
      </c>
      <c r="D5443" s="147" t="s">
        <v>915</v>
      </c>
      <c r="E5443" s="147" t="s">
        <v>608</v>
      </c>
      <c r="F5443" s="147" t="s">
        <v>21</v>
      </c>
      <c r="G5443" s="147" t="s">
        <v>15745</v>
      </c>
      <c r="H5443" s="246">
        <v>2958465</v>
      </c>
      <c r="I5443" s="246">
        <v>1</v>
      </c>
      <c r="J5443" s="147" t="s">
        <v>1406</v>
      </c>
    </row>
    <row r="5444" spans="2:10" x14ac:dyDescent="0.2">
      <c r="B5444" s="148" t="s">
        <v>13248</v>
      </c>
      <c r="C5444" s="149" t="s">
        <v>13053</v>
      </c>
      <c r="D5444" s="147" t="s">
        <v>915</v>
      </c>
      <c r="E5444" s="147" t="s">
        <v>660</v>
      </c>
      <c r="F5444" s="147" t="s">
        <v>21</v>
      </c>
      <c r="G5444" s="147" t="s">
        <v>15746</v>
      </c>
      <c r="H5444" s="246">
        <v>2958465</v>
      </c>
      <c r="I5444" s="246">
        <v>1</v>
      </c>
      <c r="J5444" s="147" t="s">
        <v>1406</v>
      </c>
    </row>
    <row r="5445" spans="2:10" x14ac:dyDescent="0.2">
      <c r="B5445" s="148" t="s">
        <v>13248</v>
      </c>
      <c r="C5445" s="149" t="s">
        <v>13054</v>
      </c>
      <c r="D5445" s="147" t="s">
        <v>915</v>
      </c>
      <c r="E5445" s="147" t="s">
        <v>660</v>
      </c>
      <c r="F5445" s="147" t="s">
        <v>21</v>
      </c>
      <c r="G5445" s="147" t="s">
        <v>15746</v>
      </c>
      <c r="H5445" s="246">
        <v>2958465</v>
      </c>
      <c r="I5445" s="246">
        <v>1</v>
      </c>
      <c r="J5445" s="147" t="s">
        <v>1406</v>
      </c>
    </row>
    <row r="5446" spans="2:10" x14ac:dyDescent="0.2">
      <c r="B5446" s="148" t="s">
        <v>13248</v>
      </c>
      <c r="C5446" s="149" t="s">
        <v>13055</v>
      </c>
      <c r="D5446" s="147" t="s">
        <v>915</v>
      </c>
      <c r="E5446" s="147" t="s">
        <v>660</v>
      </c>
      <c r="F5446" s="147" t="s">
        <v>21</v>
      </c>
      <c r="G5446" s="147" t="s">
        <v>15746</v>
      </c>
      <c r="H5446" s="246">
        <v>2958465</v>
      </c>
      <c r="I5446" s="246">
        <v>1</v>
      </c>
      <c r="J5446" s="147" t="s">
        <v>1406</v>
      </c>
    </row>
    <row r="5447" spans="2:10" x14ac:dyDescent="0.2">
      <c r="B5447" s="148" t="s">
        <v>13248</v>
      </c>
      <c r="C5447" s="149" t="s">
        <v>13056</v>
      </c>
      <c r="D5447" s="147" t="s">
        <v>915</v>
      </c>
      <c r="E5447" s="147" t="s">
        <v>660</v>
      </c>
      <c r="F5447" s="147" t="s">
        <v>21</v>
      </c>
      <c r="G5447" s="147" t="s">
        <v>15746</v>
      </c>
      <c r="H5447" s="246">
        <v>2958465</v>
      </c>
      <c r="I5447" s="246">
        <v>1</v>
      </c>
      <c r="J5447" s="147" t="s">
        <v>1406</v>
      </c>
    </row>
    <row r="5448" spans="2:10" x14ac:dyDescent="0.2">
      <c r="B5448" s="148" t="s">
        <v>13248</v>
      </c>
      <c r="C5448" s="149" t="s">
        <v>13057</v>
      </c>
      <c r="D5448" s="147" t="s">
        <v>915</v>
      </c>
      <c r="E5448" s="147" t="s">
        <v>660</v>
      </c>
      <c r="F5448" s="147" t="s">
        <v>21</v>
      </c>
      <c r="G5448" s="147" t="s">
        <v>15746</v>
      </c>
      <c r="H5448" s="246">
        <v>2958465</v>
      </c>
      <c r="I5448" s="246">
        <v>1</v>
      </c>
      <c r="J5448" s="147" t="s">
        <v>1406</v>
      </c>
    </row>
    <row r="5449" spans="2:10" x14ac:dyDescent="0.2">
      <c r="B5449" s="148" t="s">
        <v>13248</v>
      </c>
      <c r="C5449" s="149" t="s">
        <v>13058</v>
      </c>
      <c r="D5449" s="147" t="s">
        <v>915</v>
      </c>
      <c r="E5449" s="147" t="s">
        <v>660</v>
      </c>
      <c r="F5449" s="147" t="s">
        <v>21</v>
      </c>
      <c r="G5449" s="147" t="s">
        <v>15746</v>
      </c>
      <c r="H5449" s="246">
        <v>2958465</v>
      </c>
      <c r="I5449" s="246">
        <v>1</v>
      </c>
      <c r="J5449" s="147" t="s">
        <v>1406</v>
      </c>
    </row>
    <row r="5450" spans="2:10" x14ac:dyDescent="0.2">
      <c r="B5450" s="148" t="s">
        <v>13248</v>
      </c>
      <c r="C5450" s="149" t="s">
        <v>13059</v>
      </c>
      <c r="D5450" s="147" t="s">
        <v>915</v>
      </c>
      <c r="E5450" s="147" t="s">
        <v>660</v>
      </c>
      <c r="F5450" s="147" t="s">
        <v>21</v>
      </c>
      <c r="G5450" s="147" t="s">
        <v>15746</v>
      </c>
      <c r="H5450" s="246">
        <v>2958465</v>
      </c>
      <c r="I5450" s="246">
        <v>1</v>
      </c>
      <c r="J5450" s="147" t="s">
        <v>1406</v>
      </c>
    </row>
    <row r="5451" spans="2:10" x14ac:dyDescent="0.2">
      <c r="B5451" s="148" t="s">
        <v>13248</v>
      </c>
      <c r="C5451" s="149" t="s">
        <v>13060</v>
      </c>
      <c r="D5451" s="147" t="s">
        <v>915</v>
      </c>
      <c r="E5451" s="147" t="s">
        <v>660</v>
      </c>
      <c r="F5451" s="147" t="s">
        <v>21</v>
      </c>
      <c r="G5451" s="147" t="s">
        <v>15746</v>
      </c>
      <c r="H5451" s="246">
        <v>2958465</v>
      </c>
      <c r="I5451" s="246">
        <v>1</v>
      </c>
      <c r="J5451" s="147" t="s">
        <v>1406</v>
      </c>
    </row>
    <row r="5452" spans="2:10" x14ac:dyDescent="0.2">
      <c r="B5452" s="148" t="s">
        <v>13248</v>
      </c>
      <c r="C5452" s="149" t="s">
        <v>13061</v>
      </c>
      <c r="D5452" s="147" t="s">
        <v>915</v>
      </c>
      <c r="E5452" s="147" t="s">
        <v>660</v>
      </c>
      <c r="F5452" s="147" t="s">
        <v>21</v>
      </c>
      <c r="G5452" s="147" t="s">
        <v>15746</v>
      </c>
      <c r="H5452" s="246">
        <v>2958465</v>
      </c>
      <c r="I5452" s="246">
        <v>42005</v>
      </c>
      <c r="J5452" s="147" t="s">
        <v>1406</v>
      </c>
    </row>
    <row r="5453" spans="2:10" x14ac:dyDescent="0.2">
      <c r="B5453" s="148" t="s">
        <v>13248</v>
      </c>
      <c r="C5453" s="149" t="s">
        <v>13062</v>
      </c>
      <c r="D5453" s="147" t="s">
        <v>915</v>
      </c>
      <c r="E5453" s="147" t="s">
        <v>660</v>
      </c>
      <c r="F5453" s="147" t="s">
        <v>21</v>
      </c>
      <c r="G5453" s="147" t="s">
        <v>15746</v>
      </c>
      <c r="H5453" s="246">
        <v>2958465</v>
      </c>
      <c r="I5453" s="246">
        <v>1</v>
      </c>
      <c r="J5453" s="147" t="s">
        <v>1406</v>
      </c>
    </row>
    <row r="5454" spans="2:10" x14ac:dyDescent="0.2">
      <c r="B5454" s="148" t="s">
        <v>13248</v>
      </c>
      <c r="C5454" s="149" t="s">
        <v>13065</v>
      </c>
      <c r="D5454" s="147" t="s">
        <v>915</v>
      </c>
      <c r="E5454" s="147" t="s">
        <v>660</v>
      </c>
      <c r="F5454" s="147" t="s">
        <v>21</v>
      </c>
      <c r="G5454" s="147" t="s">
        <v>15746</v>
      </c>
      <c r="H5454" s="246">
        <v>2958465</v>
      </c>
      <c r="I5454" s="246">
        <v>1</v>
      </c>
      <c r="J5454" s="147" t="s">
        <v>1406</v>
      </c>
    </row>
    <row r="5455" spans="2:10" x14ac:dyDescent="0.2">
      <c r="B5455" s="148" t="s">
        <v>13248</v>
      </c>
      <c r="C5455" s="149" t="s">
        <v>13052</v>
      </c>
      <c r="D5455" s="147" t="s">
        <v>915</v>
      </c>
      <c r="E5455" s="147" t="s">
        <v>660</v>
      </c>
      <c r="F5455" s="147" t="s">
        <v>21</v>
      </c>
      <c r="G5455" s="147" t="s">
        <v>15746</v>
      </c>
      <c r="H5455" s="246">
        <v>2958465</v>
      </c>
      <c r="I5455" s="246">
        <v>1</v>
      </c>
      <c r="J5455" s="147" t="s">
        <v>1406</v>
      </c>
    </row>
    <row r="5456" spans="2:10" x14ac:dyDescent="0.2">
      <c r="B5456" s="148" t="s">
        <v>13248</v>
      </c>
      <c r="C5456" s="149" t="s">
        <v>13064</v>
      </c>
      <c r="D5456" s="147" t="s">
        <v>915</v>
      </c>
      <c r="E5456" s="147" t="s">
        <v>660</v>
      </c>
      <c r="F5456" s="147" t="s">
        <v>21</v>
      </c>
      <c r="G5456" s="147" t="s">
        <v>15746</v>
      </c>
      <c r="H5456" s="246">
        <v>2958465</v>
      </c>
      <c r="I5456" s="246">
        <v>1</v>
      </c>
      <c r="J5456" s="147" t="s">
        <v>1406</v>
      </c>
    </row>
    <row r="5457" spans="2:10" x14ac:dyDescent="0.2">
      <c r="B5457" s="148" t="s">
        <v>13248</v>
      </c>
      <c r="C5457" s="149" t="s">
        <v>13063</v>
      </c>
      <c r="D5457" s="147" t="s">
        <v>915</v>
      </c>
      <c r="E5457" s="147" t="s">
        <v>660</v>
      </c>
      <c r="F5457" s="147" t="s">
        <v>21</v>
      </c>
      <c r="G5457" s="147" t="s">
        <v>15746</v>
      </c>
      <c r="H5457" s="246">
        <v>2958465</v>
      </c>
      <c r="I5457" s="246">
        <v>1</v>
      </c>
      <c r="J5457" s="147" t="s">
        <v>1406</v>
      </c>
    </row>
    <row r="5458" spans="2:10" x14ac:dyDescent="0.2">
      <c r="B5458" s="148" t="s">
        <v>13248</v>
      </c>
      <c r="C5458" s="149" t="s">
        <v>13049</v>
      </c>
      <c r="D5458" s="147" t="s">
        <v>915</v>
      </c>
      <c r="E5458" s="147" t="s">
        <v>660</v>
      </c>
      <c r="F5458" s="147" t="s">
        <v>21</v>
      </c>
      <c r="G5458" s="147" t="s">
        <v>15746</v>
      </c>
      <c r="H5458" s="246">
        <v>2958465</v>
      </c>
      <c r="I5458" s="246">
        <v>1</v>
      </c>
      <c r="J5458" s="147" t="s">
        <v>1406</v>
      </c>
    </row>
    <row r="5459" spans="2:10" x14ac:dyDescent="0.2">
      <c r="B5459" s="148" t="s">
        <v>13248</v>
      </c>
      <c r="C5459" s="149" t="s">
        <v>13048</v>
      </c>
      <c r="D5459" s="147" t="s">
        <v>915</v>
      </c>
      <c r="E5459" s="147" t="s">
        <v>660</v>
      </c>
      <c r="F5459" s="147" t="s">
        <v>21</v>
      </c>
      <c r="G5459" s="147" t="s">
        <v>15746</v>
      </c>
      <c r="H5459" s="246">
        <v>2958465</v>
      </c>
      <c r="I5459" s="246">
        <v>1</v>
      </c>
      <c r="J5459" s="147" t="s">
        <v>1406</v>
      </c>
    </row>
    <row r="5460" spans="2:10" x14ac:dyDescent="0.2">
      <c r="B5460" s="148" t="s">
        <v>13248</v>
      </c>
      <c r="C5460" s="149" t="s">
        <v>13051</v>
      </c>
      <c r="D5460" s="147" t="s">
        <v>915</v>
      </c>
      <c r="E5460" s="147" t="s">
        <v>660</v>
      </c>
      <c r="F5460" s="147" t="s">
        <v>21</v>
      </c>
      <c r="G5460" s="147" t="s">
        <v>15746</v>
      </c>
      <c r="H5460" s="246">
        <v>2958465</v>
      </c>
      <c r="I5460" s="246">
        <v>1</v>
      </c>
      <c r="J5460" s="147" t="s">
        <v>1406</v>
      </c>
    </row>
    <row r="5461" spans="2:10" x14ac:dyDescent="0.2">
      <c r="B5461" s="148" t="s">
        <v>13248</v>
      </c>
      <c r="C5461" s="149" t="s">
        <v>13050</v>
      </c>
      <c r="D5461" s="147" t="s">
        <v>915</v>
      </c>
      <c r="E5461" s="147" t="s">
        <v>660</v>
      </c>
      <c r="F5461" s="147" t="s">
        <v>21</v>
      </c>
      <c r="G5461" s="147" t="s">
        <v>15746</v>
      </c>
      <c r="H5461" s="246">
        <v>2958465</v>
      </c>
      <c r="I5461" s="246">
        <v>1</v>
      </c>
      <c r="J5461" s="147" t="s">
        <v>1406</v>
      </c>
    </row>
    <row r="5462" spans="2:10" x14ac:dyDescent="0.2">
      <c r="B5462" s="148" t="s">
        <v>13248</v>
      </c>
      <c r="C5462" s="149" t="s">
        <v>14105</v>
      </c>
      <c r="D5462" s="147" t="s">
        <v>915</v>
      </c>
      <c r="E5462" s="147" t="s">
        <v>694</v>
      </c>
      <c r="F5462" s="147" t="s">
        <v>21</v>
      </c>
      <c r="G5462" s="147" t="s">
        <v>15747</v>
      </c>
      <c r="H5462" s="246">
        <v>2958465</v>
      </c>
      <c r="I5462" s="246">
        <v>42005</v>
      </c>
      <c r="J5462" s="147" t="s">
        <v>1406</v>
      </c>
    </row>
    <row r="5463" spans="2:10" x14ac:dyDescent="0.2">
      <c r="B5463" s="148" t="s">
        <v>13248</v>
      </c>
      <c r="C5463" s="149" t="s">
        <v>14106</v>
      </c>
      <c r="D5463" s="147" t="s">
        <v>915</v>
      </c>
      <c r="E5463" s="147" t="s">
        <v>694</v>
      </c>
      <c r="F5463" s="147" t="s">
        <v>21</v>
      </c>
      <c r="G5463" s="147" t="s">
        <v>15747</v>
      </c>
      <c r="H5463" s="246">
        <v>2958465</v>
      </c>
      <c r="I5463" s="246">
        <v>42005</v>
      </c>
      <c r="J5463" s="147" t="s">
        <v>1406</v>
      </c>
    </row>
    <row r="5464" spans="2:10" x14ac:dyDescent="0.2">
      <c r="B5464" s="148" t="s">
        <v>13248</v>
      </c>
      <c r="C5464" s="149" t="s">
        <v>14107</v>
      </c>
      <c r="D5464" s="147" t="s">
        <v>915</v>
      </c>
      <c r="E5464" s="147" t="s">
        <v>694</v>
      </c>
      <c r="F5464" s="147" t="s">
        <v>21</v>
      </c>
      <c r="G5464" s="147" t="s">
        <v>15747</v>
      </c>
      <c r="H5464" s="246">
        <v>2958465</v>
      </c>
      <c r="I5464" s="246">
        <v>42005</v>
      </c>
      <c r="J5464" s="147" t="s">
        <v>1406</v>
      </c>
    </row>
    <row r="5465" spans="2:10" x14ac:dyDescent="0.2">
      <c r="B5465" s="148" t="s">
        <v>13248</v>
      </c>
      <c r="C5465" s="149" t="s">
        <v>14108</v>
      </c>
      <c r="D5465" s="147" t="s">
        <v>915</v>
      </c>
      <c r="E5465" s="147" t="s">
        <v>694</v>
      </c>
      <c r="F5465" s="147" t="s">
        <v>21</v>
      </c>
      <c r="G5465" s="147" t="s">
        <v>15747</v>
      </c>
      <c r="H5465" s="246">
        <v>2958465</v>
      </c>
      <c r="I5465" s="246">
        <v>42005</v>
      </c>
      <c r="J5465" s="147" t="s">
        <v>1406</v>
      </c>
    </row>
    <row r="5466" spans="2:10" x14ac:dyDescent="0.2">
      <c r="B5466" s="148" t="s">
        <v>13248</v>
      </c>
      <c r="C5466" s="149" t="s">
        <v>14109</v>
      </c>
      <c r="D5466" s="147" t="s">
        <v>915</v>
      </c>
      <c r="E5466" s="147" t="s">
        <v>694</v>
      </c>
      <c r="F5466" s="147" t="s">
        <v>21</v>
      </c>
      <c r="G5466" s="147" t="s">
        <v>15747</v>
      </c>
      <c r="H5466" s="246">
        <v>2958465</v>
      </c>
      <c r="I5466" s="246">
        <v>42005</v>
      </c>
      <c r="J5466" s="147" t="s">
        <v>1406</v>
      </c>
    </row>
    <row r="5467" spans="2:10" x14ac:dyDescent="0.2">
      <c r="B5467" s="148" t="s">
        <v>13248</v>
      </c>
      <c r="C5467" s="149" t="s">
        <v>14110</v>
      </c>
      <c r="D5467" s="147" t="s">
        <v>915</v>
      </c>
      <c r="E5467" s="147" t="s">
        <v>694</v>
      </c>
      <c r="F5467" s="147" t="s">
        <v>21</v>
      </c>
      <c r="G5467" s="147" t="s">
        <v>15747</v>
      </c>
      <c r="H5467" s="246">
        <v>2958465</v>
      </c>
      <c r="I5467" s="246">
        <v>42005</v>
      </c>
      <c r="J5467" s="147" t="s">
        <v>1406</v>
      </c>
    </row>
    <row r="5468" spans="2:10" x14ac:dyDescent="0.2">
      <c r="B5468" s="148" t="s">
        <v>13248</v>
      </c>
      <c r="C5468" s="149" t="s">
        <v>14111</v>
      </c>
      <c r="D5468" s="147" t="s">
        <v>915</v>
      </c>
      <c r="E5468" s="147" t="s">
        <v>694</v>
      </c>
      <c r="F5468" s="147" t="s">
        <v>21</v>
      </c>
      <c r="G5468" s="147" t="s">
        <v>15747</v>
      </c>
      <c r="H5468" s="246">
        <v>2958465</v>
      </c>
      <c r="I5468" s="246">
        <v>42005</v>
      </c>
      <c r="J5468" s="147" t="s">
        <v>1406</v>
      </c>
    </row>
    <row r="5469" spans="2:10" x14ac:dyDescent="0.2">
      <c r="B5469" s="148" t="s">
        <v>13248</v>
      </c>
      <c r="C5469" s="149" t="s">
        <v>14112</v>
      </c>
      <c r="D5469" s="147" t="s">
        <v>915</v>
      </c>
      <c r="E5469" s="147" t="s">
        <v>694</v>
      </c>
      <c r="F5469" s="147" t="s">
        <v>21</v>
      </c>
      <c r="G5469" s="147" t="s">
        <v>15747</v>
      </c>
      <c r="H5469" s="246">
        <v>2958465</v>
      </c>
      <c r="I5469" s="246">
        <v>42005</v>
      </c>
      <c r="J5469" s="147" t="s">
        <v>1406</v>
      </c>
    </row>
    <row r="5470" spans="2:10" x14ac:dyDescent="0.2">
      <c r="B5470" s="148" t="s">
        <v>13248</v>
      </c>
      <c r="C5470" s="149" t="s">
        <v>14113</v>
      </c>
      <c r="D5470" s="147" t="s">
        <v>915</v>
      </c>
      <c r="E5470" s="147" t="s">
        <v>694</v>
      </c>
      <c r="F5470" s="147" t="s">
        <v>21</v>
      </c>
      <c r="G5470" s="147" t="s">
        <v>15747</v>
      </c>
      <c r="H5470" s="246">
        <v>2958465</v>
      </c>
      <c r="I5470" s="246">
        <v>42005</v>
      </c>
      <c r="J5470" s="147" t="s">
        <v>1406</v>
      </c>
    </row>
    <row r="5471" spans="2:10" x14ac:dyDescent="0.2">
      <c r="B5471" s="148" t="s">
        <v>13248</v>
      </c>
      <c r="C5471" s="149" t="s">
        <v>14114</v>
      </c>
      <c r="D5471" s="147" t="s">
        <v>915</v>
      </c>
      <c r="E5471" s="147" t="s">
        <v>694</v>
      </c>
      <c r="F5471" s="147" t="s">
        <v>21</v>
      </c>
      <c r="G5471" s="147" t="s">
        <v>15747</v>
      </c>
      <c r="H5471" s="246">
        <v>2958465</v>
      </c>
      <c r="I5471" s="246">
        <v>42005</v>
      </c>
      <c r="J5471" s="147" t="s">
        <v>1406</v>
      </c>
    </row>
    <row r="5472" spans="2:10" x14ac:dyDescent="0.2">
      <c r="B5472" s="148" t="s">
        <v>13248</v>
      </c>
      <c r="C5472" s="149" t="s">
        <v>14115</v>
      </c>
      <c r="D5472" s="147" t="s">
        <v>915</v>
      </c>
      <c r="E5472" s="147" t="s">
        <v>694</v>
      </c>
      <c r="F5472" s="147" t="s">
        <v>21</v>
      </c>
      <c r="G5472" s="147" t="s">
        <v>15747</v>
      </c>
      <c r="H5472" s="246">
        <v>2958465</v>
      </c>
      <c r="I5472" s="246">
        <v>42005</v>
      </c>
      <c r="J5472" s="147" t="s">
        <v>1406</v>
      </c>
    </row>
    <row r="5473" spans="2:10" x14ac:dyDescent="0.2">
      <c r="B5473" s="148" t="s">
        <v>13248</v>
      </c>
      <c r="C5473" s="149" t="s">
        <v>14116</v>
      </c>
      <c r="D5473" s="147" t="s">
        <v>915</v>
      </c>
      <c r="E5473" s="147" t="s">
        <v>694</v>
      </c>
      <c r="F5473" s="147" t="s">
        <v>21</v>
      </c>
      <c r="G5473" s="147" t="s">
        <v>15747</v>
      </c>
      <c r="H5473" s="246">
        <v>2958465</v>
      </c>
      <c r="I5473" s="246">
        <v>42005</v>
      </c>
      <c r="J5473" s="147" t="s">
        <v>1406</v>
      </c>
    </row>
    <row r="5474" spans="2:10" x14ac:dyDescent="0.2">
      <c r="B5474" s="148" t="s">
        <v>13248</v>
      </c>
      <c r="C5474" s="149" t="s">
        <v>14117</v>
      </c>
      <c r="D5474" s="147" t="s">
        <v>915</v>
      </c>
      <c r="E5474" s="147" t="s">
        <v>694</v>
      </c>
      <c r="F5474" s="147" t="s">
        <v>21</v>
      </c>
      <c r="G5474" s="147" t="s">
        <v>15747</v>
      </c>
      <c r="H5474" s="246">
        <v>2958465</v>
      </c>
      <c r="I5474" s="246">
        <v>42005</v>
      </c>
      <c r="J5474" s="147" t="s">
        <v>1406</v>
      </c>
    </row>
    <row r="5475" spans="2:10" x14ac:dyDescent="0.2">
      <c r="B5475" s="148" t="s">
        <v>13248</v>
      </c>
      <c r="C5475" s="149" t="s">
        <v>14118</v>
      </c>
      <c r="D5475" s="147" t="s">
        <v>915</v>
      </c>
      <c r="E5475" s="147" t="s">
        <v>694</v>
      </c>
      <c r="F5475" s="147" t="s">
        <v>21</v>
      </c>
      <c r="G5475" s="147" t="s">
        <v>15747</v>
      </c>
      <c r="H5475" s="246">
        <v>2958465</v>
      </c>
      <c r="I5475" s="246">
        <v>42005</v>
      </c>
      <c r="J5475" s="147" t="s">
        <v>1406</v>
      </c>
    </row>
    <row r="5476" spans="2:10" x14ac:dyDescent="0.2">
      <c r="B5476" s="148" t="s">
        <v>13248</v>
      </c>
      <c r="C5476" s="149" t="s">
        <v>14119</v>
      </c>
      <c r="D5476" s="147" t="s">
        <v>915</v>
      </c>
      <c r="E5476" s="147" t="s">
        <v>694</v>
      </c>
      <c r="F5476" s="147" t="s">
        <v>21</v>
      </c>
      <c r="G5476" s="147" t="s">
        <v>15747</v>
      </c>
      <c r="H5476" s="246">
        <v>2958465</v>
      </c>
      <c r="I5476" s="246">
        <v>42005</v>
      </c>
      <c r="J5476" s="147" t="s">
        <v>1406</v>
      </c>
    </row>
    <row r="5477" spans="2:10" x14ac:dyDescent="0.2">
      <c r="B5477" s="148" t="s">
        <v>13248</v>
      </c>
      <c r="C5477" s="149" t="s">
        <v>14120</v>
      </c>
      <c r="D5477" s="147" t="s">
        <v>915</v>
      </c>
      <c r="E5477" s="147" t="s">
        <v>694</v>
      </c>
      <c r="F5477" s="147" t="s">
        <v>21</v>
      </c>
      <c r="G5477" s="147" t="s">
        <v>15747</v>
      </c>
      <c r="H5477" s="246">
        <v>2958465</v>
      </c>
      <c r="I5477" s="246">
        <v>42005</v>
      </c>
      <c r="J5477" s="147" t="s">
        <v>1406</v>
      </c>
    </row>
    <row r="5478" spans="2:10" x14ac:dyDescent="0.2">
      <c r="B5478" s="148" t="s">
        <v>13248</v>
      </c>
      <c r="C5478" s="149" t="s">
        <v>14121</v>
      </c>
      <c r="D5478" s="147" t="s">
        <v>915</v>
      </c>
      <c r="E5478" s="147" t="s">
        <v>694</v>
      </c>
      <c r="F5478" s="147" t="s">
        <v>21</v>
      </c>
      <c r="G5478" s="147" t="s">
        <v>15747</v>
      </c>
      <c r="H5478" s="246">
        <v>2958465</v>
      </c>
      <c r="I5478" s="246">
        <v>42005</v>
      </c>
      <c r="J5478" s="147" t="s">
        <v>1406</v>
      </c>
    </row>
    <row r="5479" spans="2:10" x14ac:dyDescent="0.2">
      <c r="B5479" s="148" t="s">
        <v>13248</v>
      </c>
      <c r="C5479" s="149" t="s">
        <v>14122</v>
      </c>
      <c r="D5479" s="147" t="s">
        <v>915</v>
      </c>
      <c r="E5479" s="147" t="s">
        <v>694</v>
      </c>
      <c r="F5479" s="147" t="s">
        <v>21</v>
      </c>
      <c r="G5479" s="147" t="s">
        <v>15747</v>
      </c>
      <c r="H5479" s="246">
        <v>2958465</v>
      </c>
      <c r="I5479" s="246">
        <v>42005</v>
      </c>
      <c r="J5479" s="147" t="s">
        <v>1406</v>
      </c>
    </row>
    <row r="5480" spans="2:10" x14ac:dyDescent="0.2">
      <c r="B5480" s="148" t="s">
        <v>13248</v>
      </c>
      <c r="C5480" s="149" t="s">
        <v>15748</v>
      </c>
      <c r="D5480" s="147" t="s">
        <v>915</v>
      </c>
      <c r="E5480" s="147" t="s">
        <v>15069</v>
      </c>
      <c r="F5480" s="147" t="s">
        <v>21</v>
      </c>
      <c r="G5480" s="147" t="s">
        <v>15749</v>
      </c>
      <c r="H5480" s="246">
        <v>2958465</v>
      </c>
      <c r="I5480" s="246">
        <v>42370</v>
      </c>
      <c r="J5480" s="147" t="s">
        <v>1406</v>
      </c>
    </row>
    <row r="5481" spans="2:10" x14ac:dyDescent="0.2">
      <c r="B5481" s="148" t="s">
        <v>13248</v>
      </c>
      <c r="C5481" s="149" t="s">
        <v>15750</v>
      </c>
      <c r="D5481" s="147" t="s">
        <v>915</v>
      </c>
      <c r="E5481" s="147" t="s">
        <v>15069</v>
      </c>
      <c r="F5481" s="147" t="s">
        <v>21</v>
      </c>
      <c r="G5481" s="147" t="s">
        <v>15749</v>
      </c>
      <c r="H5481" s="246">
        <v>2958465</v>
      </c>
      <c r="I5481" s="246">
        <v>42370</v>
      </c>
      <c r="J5481" s="147" t="s">
        <v>1406</v>
      </c>
    </row>
    <row r="5482" spans="2:10" x14ac:dyDescent="0.2">
      <c r="B5482" s="148" t="s">
        <v>13248</v>
      </c>
      <c r="C5482" s="149" t="s">
        <v>15751</v>
      </c>
      <c r="D5482" s="147" t="s">
        <v>915</v>
      </c>
      <c r="E5482" s="147" t="s">
        <v>15069</v>
      </c>
      <c r="F5482" s="147" t="s">
        <v>21</v>
      </c>
      <c r="G5482" s="147" t="s">
        <v>15749</v>
      </c>
      <c r="H5482" s="246">
        <v>2958465</v>
      </c>
      <c r="I5482" s="246">
        <v>42370</v>
      </c>
      <c r="J5482" s="147" t="s">
        <v>1406</v>
      </c>
    </row>
    <row r="5483" spans="2:10" x14ac:dyDescent="0.2">
      <c r="B5483" s="148" t="s">
        <v>13248</v>
      </c>
      <c r="C5483" s="149" t="s">
        <v>15752</v>
      </c>
      <c r="D5483" s="147" t="s">
        <v>915</v>
      </c>
      <c r="E5483" s="147" t="s">
        <v>15069</v>
      </c>
      <c r="F5483" s="147" t="s">
        <v>21</v>
      </c>
      <c r="G5483" s="147" t="s">
        <v>15749</v>
      </c>
      <c r="H5483" s="246">
        <v>2958465</v>
      </c>
      <c r="I5483" s="246">
        <v>42370</v>
      </c>
      <c r="J5483" s="147" t="s">
        <v>1406</v>
      </c>
    </row>
    <row r="5484" spans="2:10" x14ac:dyDescent="0.2">
      <c r="B5484" s="148" t="s">
        <v>13248</v>
      </c>
      <c r="C5484" s="149" t="s">
        <v>15753</v>
      </c>
      <c r="D5484" s="147" t="s">
        <v>915</v>
      </c>
      <c r="E5484" s="147" t="s">
        <v>15069</v>
      </c>
      <c r="F5484" s="147" t="s">
        <v>21</v>
      </c>
      <c r="G5484" s="147" t="s">
        <v>15749</v>
      </c>
      <c r="H5484" s="246">
        <v>2958465</v>
      </c>
      <c r="I5484" s="246">
        <v>42370</v>
      </c>
      <c r="J5484" s="147" t="s">
        <v>1406</v>
      </c>
    </row>
    <row r="5485" spans="2:10" x14ac:dyDescent="0.2">
      <c r="B5485" s="148" t="s">
        <v>13248</v>
      </c>
      <c r="C5485" s="149" t="s">
        <v>15754</v>
      </c>
      <c r="D5485" s="147" t="s">
        <v>915</v>
      </c>
      <c r="E5485" s="147" t="s">
        <v>15069</v>
      </c>
      <c r="F5485" s="147" t="s">
        <v>21</v>
      </c>
      <c r="G5485" s="147" t="s">
        <v>15749</v>
      </c>
      <c r="H5485" s="246">
        <v>2958465</v>
      </c>
      <c r="I5485" s="246">
        <v>42370</v>
      </c>
      <c r="J5485" s="147" t="s">
        <v>1406</v>
      </c>
    </row>
    <row r="5486" spans="2:10" x14ac:dyDescent="0.2">
      <c r="B5486" s="148" t="s">
        <v>13248</v>
      </c>
      <c r="C5486" s="149" t="s">
        <v>15755</v>
      </c>
      <c r="D5486" s="147" t="s">
        <v>915</v>
      </c>
      <c r="E5486" s="147" t="s">
        <v>15069</v>
      </c>
      <c r="F5486" s="147" t="s">
        <v>21</v>
      </c>
      <c r="G5486" s="147" t="s">
        <v>15749</v>
      </c>
      <c r="H5486" s="246">
        <v>2958465</v>
      </c>
      <c r="I5486" s="246">
        <v>42370</v>
      </c>
      <c r="J5486" s="147" t="s">
        <v>1406</v>
      </c>
    </row>
    <row r="5487" spans="2:10" x14ac:dyDescent="0.2">
      <c r="B5487" s="148" t="s">
        <v>13248</v>
      </c>
      <c r="C5487" s="149" t="s">
        <v>15756</v>
      </c>
      <c r="D5487" s="147" t="s">
        <v>915</v>
      </c>
      <c r="E5487" s="147" t="s">
        <v>15069</v>
      </c>
      <c r="F5487" s="147" t="s">
        <v>21</v>
      </c>
      <c r="G5487" s="147" t="s">
        <v>15749</v>
      </c>
      <c r="H5487" s="246">
        <v>2958465</v>
      </c>
      <c r="I5487" s="246">
        <v>42370</v>
      </c>
      <c r="J5487" s="147" t="s">
        <v>1406</v>
      </c>
    </row>
    <row r="5488" spans="2:10" x14ac:dyDescent="0.2">
      <c r="B5488" s="148" t="s">
        <v>13248</v>
      </c>
      <c r="C5488" s="149" t="s">
        <v>15757</v>
      </c>
      <c r="D5488" s="147" t="s">
        <v>915</v>
      </c>
      <c r="E5488" s="147" t="s">
        <v>15069</v>
      </c>
      <c r="F5488" s="147" t="s">
        <v>21</v>
      </c>
      <c r="G5488" s="147" t="s">
        <v>15749</v>
      </c>
      <c r="H5488" s="246">
        <v>2958465</v>
      </c>
      <c r="I5488" s="246">
        <v>42370</v>
      </c>
      <c r="J5488" s="147" t="s">
        <v>1406</v>
      </c>
    </row>
    <row r="5489" spans="2:10" x14ac:dyDescent="0.2">
      <c r="B5489" s="148" t="s">
        <v>13248</v>
      </c>
      <c r="C5489" s="149" t="s">
        <v>15758</v>
      </c>
      <c r="D5489" s="147" t="s">
        <v>915</v>
      </c>
      <c r="E5489" s="147" t="s">
        <v>15069</v>
      </c>
      <c r="F5489" s="147" t="s">
        <v>21</v>
      </c>
      <c r="G5489" s="147" t="s">
        <v>15749</v>
      </c>
      <c r="H5489" s="246">
        <v>2958465</v>
      </c>
      <c r="I5489" s="246">
        <v>42370</v>
      </c>
      <c r="J5489" s="147" t="s">
        <v>1406</v>
      </c>
    </row>
    <row r="5490" spans="2:10" x14ac:dyDescent="0.2">
      <c r="B5490" s="148" t="s">
        <v>13248</v>
      </c>
      <c r="C5490" s="149" t="s">
        <v>15759</v>
      </c>
      <c r="D5490" s="147" t="s">
        <v>915</v>
      </c>
      <c r="E5490" s="147" t="s">
        <v>15069</v>
      </c>
      <c r="F5490" s="147" t="s">
        <v>21</v>
      </c>
      <c r="G5490" s="147" t="s">
        <v>15749</v>
      </c>
      <c r="H5490" s="246">
        <v>2958465</v>
      </c>
      <c r="I5490" s="246">
        <v>42370</v>
      </c>
      <c r="J5490" s="147" t="s">
        <v>1406</v>
      </c>
    </row>
    <row r="5491" spans="2:10" x14ac:dyDescent="0.2">
      <c r="B5491" s="148" t="s">
        <v>13248</v>
      </c>
      <c r="C5491" s="149" t="s">
        <v>15760</v>
      </c>
      <c r="D5491" s="147" t="s">
        <v>915</v>
      </c>
      <c r="E5491" s="147" t="s">
        <v>15069</v>
      </c>
      <c r="F5491" s="147" t="s">
        <v>21</v>
      </c>
      <c r="G5491" s="147" t="s">
        <v>15749</v>
      </c>
      <c r="H5491" s="246">
        <v>2958465</v>
      </c>
      <c r="I5491" s="246">
        <v>42370</v>
      </c>
      <c r="J5491" s="147" t="s">
        <v>1406</v>
      </c>
    </row>
    <row r="5492" spans="2:10" x14ac:dyDescent="0.2">
      <c r="B5492" s="148" t="s">
        <v>13248</v>
      </c>
      <c r="C5492" s="149" t="s">
        <v>15761</v>
      </c>
      <c r="D5492" s="147" t="s">
        <v>915</v>
      </c>
      <c r="E5492" s="147" t="s">
        <v>15069</v>
      </c>
      <c r="F5492" s="147" t="s">
        <v>21</v>
      </c>
      <c r="G5492" s="147" t="s">
        <v>15749</v>
      </c>
      <c r="H5492" s="246">
        <v>2958465</v>
      </c>
      <c r="I5492" s="246">
        <v>42370</v>
      </c>
      <c r="J5492" s="147" t="s">
        <v>1406</v>
      </c>
    </row>
    <row r="5493" spans="2:10" x14ac:dyDescent="0.2">
      <c r="B5493" s="148" t="s">
        <v>13248</v>
      </c>
      <c r="C5493" s="149" t="s">
        <v>15762</v>
      </c>
      <c r="D5493" s="147" t="s">
        <v>915</v>
      </c>
      <c r="E5493" s="147" t="s">
        <v>15069</v>
      </c>
      <c r="F5493" s="147" t="s">
        <v>21</v>
      </c>
      <c r="G5493" s="147" t="s">
        <v>15749</v>
      </c>
      <c r="H5493" s="246">
        <v>2958465</v>
      </c>
      <c r="I5493" s="246">
        <v>42370</v>
      </c>
      <c r="J5493" s="147" t="s">
        <v>1406</v>
      </c>
    </row>
    <row r="5494" spans="2:10" x14ac:dyDescent="0.2">
      <c r="B5494" s="148" t="s">
        <v>13248</v>
      </c>
      <c r="C5494" s="149" t="s">
        <v>15763</v>
      </c>
      <c r="D5494" s="147" t="s">
        <v>915</v>
      </c>
      <c r="E5494" s="147" t="s">
        <v>15069</v>
      </c>
      <c r="F5494" s="147" t="s">
        <v>21</v>
      </c>
      <c r="G5494" s="147" t="s">
        <v>15749</v>
      </c>
      <c r="H5494" s="246">
        <v>2958465</v>
      </c>
      <c r="I5494" s="246">
        <v>42370</v>
      </c>
      <c r="J5494" s="147" t="s">
        <v>1406</v>
      </c>
    </row>
    <row r="5495" spans="2:10" x14ac:dyDescent="0.2">
      <c r="B5495" s="148" t="s">
        <v>13248</v>
      </c>
      <c r="C5495" s="149" t="s">
        <v>15764</v>
      </c>
      <c r="D5495" s="147" t="s">
        <v>915</v>
      </c>
      <c r="E5495" s="147" t="s">
        <v>15069</v>
      </c>
      <c r="F5495" s="147" t="s">
        <v>21</v>
      </c>
      <c r="G5495" s="147" t="s">
        <v>15749</v>
      </c>
      <c r="H5495" s="246">
        <v>2958465</v>
      </c>
      <c r="I5495" s="246">
        <v>42370</v>
      </c>
      <c r="J5495" s="147" t="s">
        <v>1406</v>
      </c>
    </row>
    <row r="5496" spans="2:10" x14ac:dyDescent="0.2">
      <c r="B5496" s="148" t="s">
        <v>13248</v>
      </c>
      <c r="C5496" s="149" t="s">
        <v>15765</v>
      </c>
      <c r="D5496" s="147" t="s">
        <v>915</v>
      </c>
      <c r="E5496" s="147" t="s">
        <v>15069</v>
      </c>
      <c r="F5496" s="147" t="s">
        <v>21</v>
      </c>
      <c r="G5496" s="147" t="s">
        <v>15749</v>
      </c>
      <c r="H5496" s="246">
        <v>2958465</v>
      </c>
      <c r="I5496" s="246">
        <v>42370</v>
      </c>
      <c r="J5496" s="147" t="s">
        <v>1406</v>
      </c>
    </row>
    <row r="5497" spans="2:10" x14ac:dyDescent="0.2">
      <c r="B5497" s="148" t="s">
        <v>13248</v>
      </c>
      <c r="C5497" s="149" t="s">
        <v>15766</v>
      </c>
      <c r="D5497" s="147" t="s">
        <v>915</v>
      </c>
      <c r="E5497" s="147" t="s">
        <v>15069</v>
      </c>
      <c r="F5497" s="147" t="s">
        <v>21</v>
      </c>
      <c r="G5497" s="147" t="s">
        <v>15749</v>
      </c>
      <c r="H5497" s="246">
        <v>2958465</v>
      </c>
      <c r="I5497" s="246">
        <v>42370</v>
      </c>
      <c r="J5497" s="147" t="s">
        <v>1406</v>
      </c>
    </row>
    <row r="5498" spans="2:10" x14ac:dyDescent="0.2">
      <c r="B5498" s="148" t="s">
        <v>13248</v>
      </c>
      <c r="C5498" s="149" t="s">
        <v>7908</v>
      </c>
      <c r="D5498" s="147" t="s">
        <v>915</v>
      </c>
      <c r="E5498" s="147" t="s">
        <v>609</v>
      </c>
      <c r="F5498" s="147" t="s">
        <v>21</v>
      </c>
      <c r="G5498" s="147" t="s">
        <v>15767</v>
      </c>
      <c r="H5498" s="246">
        <v>2958465</v>
      </c>
      <c r="I5498" s="246">
        <v>1</v>
      </c>
      <c r="J5498" s="147" t="s">
        <v>1406</v>
      </c>
    </row>
    <row r="5499" spans="2:10" x14ac:dyDescent="0.2">
      <c r="B5499" s="148" t="s">
        <v>13248</v>
      </c>
      <c r="C5499" s="149" t="s">
        <v>7909</v>
      </c>
      <c r="D5499" s="147" t="s">
        <v>915</v>
      </c>
      <c r="E5499" s="147" t="s">
        <v>609</v>
      </c>
      <c r="F5499" s="147" t="s">
        <v>21</v>
      </c>
      <c r="G5499" s="147" t="s">
        <v>15767</v>
      </c>
      <c r="H5499" s="246">
        <v>2958465</v>
      </c>
      <c r="I5499" s="246">
        <v>1</v>
      </c>
      <c r="J5499" s="147" t="s">
        <v>1406</v>
      </c>
    </row>
    <row r="5500" spans="2:10" x14ac:dyDescent="0.2">
      <c r="B5500" s="148" t="s">
        <v>13248</v>
      </c>
      <c r="C5500" s="149" t="s">
        <v>7910</v>
      </c>
      <c r="D5500" s="147" t="s">
        <v>915</v>
      </c>
      <c r="E5500" s="147" t="s">
        <v>609</v>
      </c>
      <c r="F5500" s="147" t="s">
        <v>21</v>
      </c>
      <c r="G5500" s="147" t="s">
        <v>15767</v>
      </c>
      <c r="H5500" s="246">
        <v>2958465</v>
      </c>
      <c r="I5500" s="246">
        <v>1</v>
      </c>
      <c r="J5500" s="147" t="s">
        <v>1406</v>
      </c>
    </row>
    <row r="5501" spans="2:10" x14ac:dyDescent="0.2">
      <c r="B5501" s="148" t="s">
        <v>13248</v>
      </c>
      <c r="C5501" s="149" t="s">
        <v>7911</v>
      </c>
      <c r="D5501" s="147" t="s">
        <v>915</v>
      </c>
      <c r="E5501" s="147" t="s">
        <v>609</v>
      </c>
      <c r="F5501" s="147" t="s">
        <v>21</v>
      </c>
      <c r="G5501" s="147" t="s">
        <v>15767</v>
      </c>
      <c r="H5501" s="246">
        <v>2958465</v>
      </c>
      <c r="I5501" s="246">
        <v>1</v>
      </c>
      <c r="J5501" s="147" t="s">
        <v>1406</v>
      </c>
    </row>
    <row r="5502" spans="2:10" x14ac:dyDescent="0.2">
      <c r="B5502" s="148" t="s">
        <v>13248</v>
      </c>
      <c r="C5502" s="149" t="s">
        <v>7912</v>
      </c>
      <c r="D5502" s="147" t="s">
        <v>915</v>
      </c>
      <c r="E5502" s="147" t="s">
        <v>609</v>
      </c>
      <c r="F5502" s="147" t="s">
        <v>21</v>
      </c>
      <c r="G5502" s="147" t="s">
        <v>15767</v>
      </c>
      <c r="H5502" s="246">
        <v>2958465</v>
      </c>
      <c r="I5502" s="246">
        <v>1</v>
      </c>
      <c r="J5502" s="147" t="s">
        <v>1406</v>
      </c>
    </row>
    <row r="5503" spans="2:10" x14ac:dyDescent="0.2">
      <c r="B5503" s="148" t="s">
        <v>13248</v>
      </c>
      <c r="C5503" s="149" t="s">
        <v>7913</v>
      </c>
      <c r="D5503" s="147" t="s">
        <v>915</v>
      </c>
      <c r="E5503" s="147" t="s">
        <v>609</v>
      </c>
      <c r="F5503" s="147" t="s">
        <v>21</v>
      </c>
      <c r="G5503" s="147" t="s">
        <v>15767</v>
      </c>
      <c r="H5503" s="246">
        <v>2958465</v>
      </c>
      <c r="I5503" s="246">
        <v>1</v>
      </c>
      <c r="J5503" s="147" t="s">
        <v>1406</v>
      </c>
    </row>
    <row r="5504" spans="2:10" x14ac:dyDescent="0.2">
      <c r="B5504" s="148" t="s">
        <v>13248</v>
      </c>
      <c r="C5504" s="149" t="s">
        <v>7914</v>
      </c>
      <c r="D5504" s="147" t="s">
        <v>915</v>
      </c>
      <c r="E5504" s="147" t="s">
        <v>609</v>
      </c>
      <c r="F5504" s="147" t="s">
        <v>21</v>
      </c>
      <c r="G5504" s="147" t="s">
        <v>15767</v>
      </c>
      <c r="H5504" s="246">
        <v>2958465</v>
      </c>
      <c r="I5504" s="246">
        <v>1</v>
      </c>
      <c r="J5504" s="147" t="s">
        <v>1406</v>
      </c>
    </row>
    <row r="5505" spans="2:10" x14ac:dyDescent="0.2">
      <c r="B5505" s="148" t="s">
        <v>13248</v>
      </c>
      <c r="C5505" s="149" t="s">
        <v>7915</v>
      </c>
      <c r="D5505" s="147" t="s">
        <v>915</v>
      </c>
      <c r="E5505" s="147" t="s">
        <v>609</v>
      </c>
      <c r="F5505" s="147" t="s">
        <v>21</v>
      </c>
      <c r="G5505" s="147" t="s">
        <v>15767</v>
      </c>
      <c r="H5505" s="246">
        <v>2958465</v>
      </c>
      <c r="I5505" s="246">
        <v>1</v>
      </c>
      <c r="J5505" s="147" t="s">
        <v>1406</v>
      </c>
    </row>
    <row r="5506" spans="2:10" x14ac:dyDescent="0.2">
      <c r="B5506" s="148" t="s">
        <v>13248</v>
      </c>
      <c r="C5506" s="149" t="s">
        <v>7916</v>
      </c>
      <c r="D5506" s="147" t="s">
        <v>915</v>
      </c>
      <c r="E5506" s="147" t="s">
        <v>609</v>
      </c>
      <c r="F5506" s="147" t="s">
        <v>21</v>
      </c>
      <c r="G5506" s="147" t="s">
        <v>15767</v>
      </c>
      <c r="H5506" s="246">
        <v>2958465</v>
      </c>
      <c r="I5506" s="246">
        <v>1</v>
      </c>
      <c r="J5506" s="147" t="s">
        <v>1406</v>
      </c>
    </row>
    <row r="5507" spans="2:10" x14ac:dyDescent="0.2">
      <c r="B5507" s="148" t="s">
        <v>13248</v>
      </c>
      <c r="C5507" s="149" t="s">
        <v>7917</v>
      </c>
      <c r="D5507" s="147" t="s">
        <v>915</v>
      </c>
      <c r="E5507" s="147" t="s">
        <v>609</v>
      </c>
      <c r="F5507" s="147" t="s">
        <v>21</v>
      </c>
      <c r="G5507" s="147" t="s">
        <v>15767</v>
      </c>
      <c r="H5507" s="246">
        <v>2958465</v>
      </c>
      <c r="I5507" s="246">
        <v>1</v>
      </c>
      <c r="J5507" s="147" t="s">
        <v>1406</v>
      </c>
    </row>
    <row r="5508" spans="2:10" x14ac:dyDescent="0.2">
      <c r="B5508" s="148" t="s">
        <v>13248</v>
      </c>
      <c r="C5508" s="149" t="s">
        <v>7920</v>
      </c>
      <c r="D5508" s="147" t="s">
        <v>915</v>
      </c>
      <c r="E5508" s="147" t="s">
        <v>609</v>
      </c>
      <c r="F5508" s="147" t="s">
        <v>21</v>
      </c>
      <c r="G5508" s="147" t="s">
        <v>15767</v>
      </c>
      <c r="H5508" s="246">
        <v>2958465</v>
      </c>
      <c r="I5508" s="246">
        <v>1</v>
      </c>
      <c r="J5508" s="147" t="s">
        <v>1406</v>
      </c>
    </row>
    <row r="5509" spans="2:10" x14ac:dyDescent="0.2">
      <c r="B5509" s="148" t="s">
        <v>13248</v>
      </c>
      <c r="C5509" s="149" t="s">
        <v>7907</v>
      </c>
      <c r="D5509" s="147" t="s">
        <v>915</v>
      </c>
      <c r="E5509" s="147" t="s">
        <v>609</v>
      </c>
      <c r="F5509" s="147" t="s">
        <v>21</v>
      </c>
      <c r="G5509" s="147" t="s">
        <v>15767</v>
      </c>
      <c r="H5509" s="246">
        <v>2958465</v>
      </c>
      <c r="I5509" s="246">
        <v>1</v>
      </c>
      <c r="J5509" s="147" t="s">
        <v>1406</v>
      </c>
    </row>
    <row r="5510" spans="2:10" x14ac:dyDescent="0.2">
      <c r="B5510" s="148" t="s">
        <v>13248</v>
      </c>
      <c r="C5510" s="149" t="s">
        <v>7919</v>
      </c>
      <c r="D5510" s="147" t="s">
        <v>915</v>
      </c>
      <c r="E5510" s="147" t="s">
        <v>609</v>
      </c>
      <c r="F5510" s="147" t="s">
        <v>21</v>
      </c>
      <c r="G5510" s="147" t="s">
        <v>15767</v>
      </c>
      <c r="H5510" s="246">
        <v>2958465</v>
      </c>
      <c r="I5510" s="246">
        <v>1</v>
      </c>
      <c r="J5510" s="147" t="s">
        <v>1406</v>
      </c>
    </row>
    <row r="5511" spans="2:10" x14ac:dyDescent="0.2">
      <c r="B5511" s="148" t="s">
        <v>13248</v>
      </c>
      <c r="C5511" s="149" t="s">
        <v>7918</v>
      </c>
      <c r="D5511" s="147" t="s">
        <v>915</v>
      </c>
      <c r="E5511" s="147" t="s">
        <v>609</v>
      </c>
      <c r="F5511" s="147" t="s">
        <v>21</v>
      </c>
      <c r="G5511" s="147" t="s">
        <v>15767</v>
      </c>
      <c r="H5511" s="246">
        <v>2958465</v>
      </c>
      <c r="I5511" s="246">
        <v>1</v>
      </c>
      <c r="J5511" s="147" t="s">
        <v>1406</v>
      </c>
    </row>
    <row r="5512" spans="2:10" x14ac:dyDescent="0.2">
      <c r="B5512" s="148" t="s">
        <v>13248</v>
      </c>
      <c r="C5512" s="149" t="s">
        <v>7904</v>
      </c>
      <c r="D5512" s="147" t="s">
        <v>915</v>
      </c>
      <c r="E5512" s="147" t="s">
        <v>609</v>
      </c>
      <c r="F5512" s="147" t="s">
        <v>21</v>
      </c>
      <c r="G5512" s="147" t="s">
        <v>15767</v>
      </c>
      <c r="H5512" s="246">
        <v>2958465</v>
      </c>
      <c r="I5512" s="246">
        <v>1</v>
      </c>
      <c r="J5512" s="147" t="s">
        <v>1406</v>
      </c>
    </row>
    <row r="5513" spans="2:10" x14ac:dyDescent="0.2">
      <c r="B5513" s="148" t="s">
        <v>13248</v>
      </c>
      <c r="C5513" s="149" t="s">
        <v>7903</v>
      </c>
      <c r="D5513" s="147" t="s">
        <v>915</v>
      </c>
      <c r="E5513" s="147" t="s">
        <v>609</v>
      </c>
      <c r="F5513" s="147" t="s">
        <v>21</v>
      </c>
      <c r="G5513" s="147" t="s">
        <v>15767</v>
      </c>
      <c r="H5513" s="246">
        <v>2958465</v>
      </c>
      <c r="I5513" s="246">
        <v>1</v>
      </c>
      <c r="J5513" s="147" t="s">
        <v>1406</v>
      </c>
    </row>
    <row r="5514" spans="2:10" x14ac:dyDescent="0.2">
      <c r="B5514" s="148" t="s">
        <v>13248</v>
      </c>
      <c r="C5514" s="149" t="s">
        <v>7906</v>
      </c>
      <c r="D5514" s="147" t="s">
        <v>915</v>
      </c>
      <c r="E5514" s="147" t="s">
        <v>609</v>
      </c>
      <c r="F5514" s="147" t="s">
        <v>21</v>
      </c>
      <c r="G5514" s="147" t="s">
        <v>15767</v>
      </c>
      <c r="H5514" s="246">
        <v>2958465</v>
      </c>
      <c r="I5514" s="246">
        <v>1</v>
      </c>
      <c r="J5514" s="147" t="s">
        <v>1406</v>
      </c>
    </row>
    <row r="5515" spans="2:10" x14ac:dyDescent="0.2">
      <c r="B5515" s="148" t="s">
        <v>13248</v>
      </c>
      <c r="C5515" s="149" t="s">
        <v>7905</v>
      </c>
      <c r="D5515" s="147" t="s">
        <v>915</v>
      </c>
      <c r="E5515" s="147" t="s">
        <v>609</v>
      </c>
      <c r="F5515" s="147" t="s">
        <v>21</v>
      </c>
      <c r="G5515" s="147" t="s">
        <v>15767</v>
      </c>
      <c r="H5515" s="246">
        <v>2958465</v>
      </c>
      <c r="I5515" s="246">
        <v>1</v>
      </c>
      <c r="J5515" s="147" t="s">
        <v>1406</v>
      </c>
    </row>
    <row r="5516" spans="2:10" x14ac:dyDescent="0.2">
      <c r="B5516" s="148" t="s">
        <v>13248</v>
      </c>
      <c r="C5516" s="149" t="s">
        <v>7926</v>
      </c>
      <c r="D5516" s="147" t="s">
        <v>915</v>
      </c>
      <c r="E5516" s="147" t="s">
        <v>610</v>
      </c>
      <c r="F5516" s="147" t="s">
        <v>21</v>
      </c>
      <c r="G5516" s="147" t="s">
        <v>15768</v>
      </c>
      <c r="H5516" s="246">
        <v>2958465</v>
      </c>
      <c r="I5516" s="246">
        <v>1</v>
      </c>
      <c r="J5516" s="147" t="s">
        <v>1406</v>
      </c>
    </row>
    <row r="5517" spans="2:10" x14ac:dyDescent="0.2">
      <c r="B5517" s="148" t="s">
        <v>13248</v>
      </c>
      <c r="C5517" s="149" t="s">
        <v>7927</v>
      </c>
      <c r="D5517" s="147" t="s">
        <v>915</v>
      </c>
      <c r="E5517" s="147" t="s">
        <v>610</v>
      </c>
      <c r="F5517" s="147" t="s">
        <v>21</v>
      </c>
      <c r="G5517" s="147" t="s">
        <v>15768</v>
      </c>
      <c r="H5517" s="246">
        <v>2958465</v>
      </c>
      <c r="I5517" s="246">
        <v>1</v>
      </c>
      <c r="J5517" s="147" t="s">
        <v>1406</v>
      </c>
    </row>
    <row r="5518" spans="2:10" x14ac:dyDescent="0.2">
      <c r="B5518" s="148" t="s">
        <v>13248</v>
      </c>
      <c r="C5518" s="149" t="s">
        <v>7928</v>
      </c>
      <c r="D5518" s="147" t="s">
        <v>915</v>
      </c>
      <c r="E5518" s="147" t="s">
        <v>610</v>
      </c>
      <c r="F5518" s="147" t="s">
        <v>21</v>
      </c>
      <c r="G5518" s="147" t="s">
        <v>15768</v>
      </c>
      <c r="H5518" s="246">
        <v>2958465</v>
      </c>
      <c r="I5518" s="246">
        <v>1</v>
      </c>
      <c r="J5518" s="147" t="s">
        <v>1406</v>
      </c>
    </row>
    <row r="5519" spans="2:10" x14ac:dyDescent="0.2">
      <c r="B5519" s="148" t="s">
        <v>13248</v>
      </c>
      <c r="C5519" s="149" t="s">
        <v>7929</v>
      </c>
      <c r="D5519" s="147" t="s">
        <v>915</v>
      </c>
      <c r="E5519" s="147" t="s">
        <v>610</v>
      </c>
      <c r="F5519" s="147" t="s">
        <v>21</v>
      </c>
      <c r="G5519" s="147" t="s">
        <v>15768</v>
      </c>
      <c r="H5519" s="246">
        <v>2958465</v>
      </c>
      <c r="I5519" s="246">
        <v>1</v>
      </c>
      <c r="J5519" s="147" t="s">
        <v>1406</v>
      </c>
    </row>
    <row r="5520" spans="2:10" x14ac:dyDescent="0.2">
      <c r="B5520" s="148" t="s">
        <v>13248</v>
      </c>
      <c r="C5520" s="149" t="s">
        <v>7930</v>
      </c>
      <c r="D5520" s="147" t="s">
        <v>915</v>
      </c>
      <c r="E5520" s="147" t="s">
        <v>610</v>
      </c>
      <c r="F5520" s="147" t="s">
        <v>21</v>
      </c>
      <c r="G5520" s="147" t="s">
        <v>15768</v>
      </c>
      <c r="H5520" s="246">
        <v>2958465</v>
      </c>
      <c r="I5520" s="246">
        <v>1</v>
      </c>
      <c r="J5520" s="147" t="s">
        <v>1406</v>
      </c>
    </row>
    <row r="5521" spans="2:10" x14ac:dyDescent="0.2">
      <c r="B5521" s="148" t="s">
        <v>13248</v>
      </c>
      <c r="C5521" s="149" t="s">
        <v>7931</v>
      </c>
      <c r="D5521" s="147" t="s">
        <v>915</v>
      </c>
      <c r="E5521" s="147" t="s">
        <v>610</v>
      </c>
      <c r="F5521" s="147" t="s">
        <v>21</v>
      </c>
      <c r="G5521" s="147" t="s">
        <v>15768</v>
      </c>
      <c r="H5521" s="246">
        <v>2958465</v>
      </c>
      <c r="I5521" s="246">
        <v>1</v>
      </c>
      <c r="J5521" s="147" t="s">
        <v>1406</v>
      </c>
    </row>
    <row r="5522" spans="2:10" x14ac:dyDescent="0.2">
      <c r="B5522" s="148" t="s">
        <v>13248</v>
      </c>
      <c r="C5522" s="149" t="s">
        <v>7932</v>
      </c>
      <c r="D5522" s="147" t="s">
        <v>915</v>
      </c>
      <c r="E5522" s="147" t="s">
        <v>610</v>
      </c>
      <c r="F5522" s="147" t="s">
        <v>21</v>
      </c>
      <c r="G5522" s="147" t="s">
        <v>15768</v>
      </c>
      <c r="H5522" s="246">
        <v>2958465</v>
      </c>
      <c r="I5522" s="246">
        <v>1</v>
      </c>
      <c r="J5522" s="147" t="s">
        <v>1406</v>
      </c>
    </row>
    <row r="5523" spans="2:10" x14ac:dyDescent="0.2">
      <c r="B5523" s="148" t="s">
        <v>13248</v>
      </c>
      <c r="C5523" s="149" t="s">
        <v>7933</v>
      </c>
      <c r="D5523" s="147" t="s">
        <v>915</v>
      </c>
      <c r="E5523" s="147" t="s">
        <v>610</v>
      </c>
      <c r="F5523" s="147" t="s">
        <v>21</v>
      </c>
      <c r="G5523" s="147" t="s">
        <v>15768</v>
      </c>
      <c r="H5523" s="246">
        <v>2958465</v>
      </c>
      <c r="I5523" s="246">
        <v>1</v>
      </c>
      <c r="J5523" s="147" t="s">
        <v>1406</v>
      </c>
    </row>
    <row r="5524" spans="2:10" x14ac:dyDescent="0.2">
      <c r="B5524" s="148" t="s">
        <v>13248</v>
      </c>
      <c r="C5524" s="149" t="s">
        <v>7934</v>
      </c>
      <c r="D5524" s="147" t="s">
        <v>915</v>
      </c>
      <c r="E5524" s="147" t="s">
        <v>610</v>
      </c>
      <c r="F5524" s="147" t="s">
        <v>21</v>
      </c>
      <c r="G5524" s="147" t="s">
        <v>15768</v>
      </c>
      <c r="H5524" s="246">
        <v>2958465</v>
      </c>
      <c r="I5524" s="246">
        <v>1</v>
      </c>
      <c r="J5524" s="147" t="s">
        <v>1406</v>
      </c>
    </row>
    <row r="5525" spans="2:10" x14ac:dyDescent="0.2">
      <c r="B5525" s="148" t="s">
        <v>13248</v>
      </c>
      <c r="C5525" s="149" t="s">
        <v>7935</v>
      </c>
      <c r="D5525" s="147" t="s">
        <v>915</v>
      </c>
      <c r="E5525" s="147" t="s">
        <v>610</v>
      </c>
      <c r="F5525" s="147" t="s">
        <v>21</v>
      </c>
      <c r="G5525" s="147" t="s">
        <v>15768</v>
      </c>
      <c r="H5525" s="246">
        <v>2958465</v>
      </c>
      <c r="I5525" s="246">
        <v>1</v>
      </c>
      <c r="J5525" s="147" t="s">
        <v>1406</v>
      </c>
    </row>
    <row r="5526" spans="2:10" x14ac:dyDescent="0.2">
      <c r="B5526" s="148" t="s">
        <v>13248</v>
      </c>
      <c r="C5526" s="149" t="s">
        <v>7938</v>
      </c>
      <c r="D5526" s="147" t="s">
        <v>915</v>
      </c>
      <c r="E5526" s="147" t="s">
        <v>610</v>
      </c>
      <c r="F5526" s="147" t="s">
        <v>21</v>
      </c>
      <c r="G5526" s="147" t="s">
        <v>15768</v>
      </c>
      <c r="H5526" s="246">
        <v>2958465</v>
      </c>
      <c r="I5526" s="246">
        <v>1</v>
      </c>
      <c r="J5526" s="147" t="s">
        <v>1406</v>
      </c>
    </row>
    <row r="5527" spans="2:10" x14ac:dyDescent="0.2">
      <c r="B5527" s="148" t="s">
        <v>13248</v>
      </c>
      <c r="C5527" s="149" t="s">
        <v>7925</v>
      </c>
      <c r="D5527" s="147" t="s">
        <v>915</v>
      </c>
      <c r="E5527" s="147" t="s">
        <v>610</v>
      </c>
      <c r="F5527" s="147" t="s">
        <v>21</v>
      </c>
      <c r="G5527" s="147" t="s">
        <v>15768</v>
      </c>
      <c r="H5527" s="246">
        <v>2958465</v>
      </c>
      <c r="I5527" s="246">
        <v>1</v>
      </c>
      <c r="J5527" s="147" t="s">
        <v>1406</v>
      </c>
    </row>
    <row r="5528" spans="2:10" x14ac:dyDescent="0.2">
      <c r="B5528" s="148" t="s">
        <v>13248</v>
      </c>
      <c r="C5528" s="149" t="s">
        <v>7937</v>
      </c>
      <c r="D5528" s="147" t="s">
        <v>915</v>
      </c>
      <c r="E5528" s="147" t="s">
        <v>610</v>
      </c>
      <c r="F5528" s="147" t="s">
        <v>21</v>
      </c>
      <c r="G5528" s="147" t="s">
        <v>15768</v>
      </c>
      <c r="H5528" s="246">
        <v>2958465</v>
      </c>
      <c r="I5528" s="246">
        <v>1</v>
      </c>
      <c r="J5528" s="147" t="s">
        <v>1406</v>
      </c>
    </row>
    <row r="5529" spans="2:10" x14ac:dyDescent="0.2">
      <c r="B5529" s="148" t="s">
        <v>13248</v>
      </c>
      <c r="C5529" s="149" t="s">
        <v>7936</v>
      </c>
      <c r="D5529" s="147" t="s">
        <v>915</v>
      </c>
      <c r="E5529" s="147" t="s">
        <v>610</v>
      </c>
      <c r="F5529" s="147" t="s">
        <v>21</v>
      </c>
      <c r="G5529" s="147" t="s">
        <v>15768</v>
      </c>
      <c r="H5529" s="246">
        <v>2958465</v>
      </c>
      <c r="I5529" s="246">
        <v>1</v>
      </c>
      <c r="J5529" s="147" t="s">
        <v>1406</v>
      </c>
    </row>
    <row r="5530" spans="2:10" x14ac:dyDescent="0.2">
      <c r="B5530" s="148" t="s">
        <v>13248</v>
      </c>
      <c r="C5530" s="149" t="s">
        <v>7922</v>
      </c>
      <c r="D5530" s="147" t="s">
        <v>915</v>
      </c>
      <c r="E5530" s="147" t="s">
        <v>610</v>
      </c>
      <c r="F5530" s="147" t="s">
        <v>21</v>
      </c>
      <c r="G5530" s="147" t="s">
        <v>15768</v>
      </c>
      <c r="H5530" s="246">
        <v>2958465</v>
      </c>
      <c r="I5530" s="246">
        <v>1</v>
      </c>
      <c r="J5530" s="147" t="s">
        <v>1406</v>
      </c>
    </row>
    <row r="5531" spans="2:10" x14ac:dyDescent="0.2">
      <c r="B5531" s="148" t="s">
        <v>13248</v>
      </c>
      <c r="C5531" s="149" t="s">
        <v>7921</v>
      </c>
      <c r="D5531" s="147" t="s">
        <v>915</v>
      </c>
      <c r="E5531" s="147" t="s">
        <v>610</v>
      </c>
      <c r="F5531" s="147" t="s">
        <v>21</v>
      </c>
      <c r="G5531" s="147" t="s">
        <v>15768</v>
      </c>
      <c r="H5531" s="246">
        <v>2958465</v>
      </c>
      <c r="I5531" s="246">
        <v>1</v>
      </c>
      <c r="J5531" s="147" t="s">
        <v>1406</v>
      </c>
    </row>
    <row r="5532" spans="2:10" x14ac:dyDescent="0.2">
      <c r="B5532" s="148" t="s">
        <v>13248</v>
      </c>
      <c r="C5532" s="149" t="s">
        <v>7924</v>
      </c>
      <c r="D5532" s="147" t="s">
        <v>915</v>
      </c>
      <c r="E5532" s="147" t="s">
        <v>610</v>
      </c>
      <c r="F5532" s="147" t="s">
        <v>21</v>
      </c>
      <c r="G5532" s="147" t="s">
        <v>15768</v>
      </c>
      <c r="H5532" s="246">
        <v>2958465</v>
      </c>
      <c r="I5532" s="246">
        <v>1</v>
      </c>
      <c r="J5532" s="147" t="s">
        <v>1406</v>
      </c>
    </row>
    <row r="5533" spans="2:10" x14ac:dyDescent="0.2">
      <c r="B5533" s="148" t="s">
        <v>13248</v>
      </c>
      <c r="C5533" s="149" t="s">
        <v>7923</v>
      </c>
      <c r="D5533" s="147" t="s">
        <v>915</v>
      </c>
      <c r="E5533" s="147" t="s">
        <v>610</v>
      </c>
      <c r="F5533" s="147" t="s">
        <v>21</v>
      </c>
      <c r="G5533" s="147" t="s">
        <v>15768</v>
      </c>
      <c r="H5533" s="246">
        <v>2958465</v>
      </c>
      <c r="I5533" s="246">
        <v>1</v>
      </c>
      <c r="J5533" s="147" t="s">
        <v>1406</v>
      </c>
    </row>
    <row r="5534" spans="2:10" x14ac:dyDescent="0.2">
      <c r="B5534" s="148" t="s">
        <v>13248</v>
      </c>
      <c r="C5534" s="149" t="s">
        <v>7944</v>
      </c>
      <c r="D5534" s="147" t="s">
        <v>915</v>
      </c>
      <c r="E5534" s="147" t="s">
        <v>611</v>
      </c>
      <c r="F5534" s="147" t="s">
        <v>21</v>
      </c>
      <c r="G5534" s="147" t="s">
        <v>15769</v>
      </c>
      <c r="H5534" s="246">
        <v>2958465</v>
      </c>
      <c r="I5534" s="246">
        <v>1</v>
      </c>
      <c r="J5534" s="147" t="s">
        <v>1406</v>
      </c>
    </row>
    <row r="5535" spans="2:10" x14ac:dyDescent="0.2">
      <c r="B5535" s="148" t="s">
        <v>13248</v>
      </c>
      <c r="C5535" s="149" t="s">
        <v>7945</v>
      </c>
      <c r="D5535" s="147" t="s">
        <v>915</v>
      </c>
      <c r="E5535" s="147" t="s">
        <v>611</v>
      </c>
      <c r="F5535" s="147" t="s">
        <v>21</v>
      </c>
      <c r="G5535" s="147" t="s">
        <v>15769</v>
      </c>
      <c r="H5535" s="246">
        <v>2958465</v>
      </c>
      <c r="I5535" s="246">
        <v>1</v>
      </c>
      <c r="J5535" s="147" t="s">
        <v>1406</v>
      </c>
    </row>
    <row r="5536" spans="2:10" x14ac:dyDescent="0.2">
      <c r="B5536" s="148" t="s">
        <v>13248</v>
      </c>
      <c r="C5536" s="149" t="s">
        <v>7946</v>
      </c>
      <c r="D5536" s="147" t="s">
        <v>915</v>
      </c>
      <c r="E5536" s="147" t="s">
        <v>611</v>
      </c>
      <c r="F5536" s="147" t="s">
        <v>21</v>
      </c>
      <c r="G5536" s="147" t="s">
        <v>15769</v>
      </c>
      <c r="H5536" s="246">
        <v>2958465</v>
      </c>
      <c r="I5536" s="246">
        <v>1</v>
      </c>
      <c r="J5536" s="147" t="s">
        <v>1406</v>
      </c>
    </row>
    <row r="5537" spans="2:10" x14ac:dyDescent="0.2">
      <c r="B5537" s="148" t="s">
        <v>13248</v>
      </c>
      <c r="C5537" s="149" t="s">
        <v>7947</v>
      </c>
      <c r="D5537" s="147" t="s">
        <v>915</v>
      </c>
      <c r="E5537" s="147" t="s">
        <v>611</v>
      </c>
      <c r="F5537" s="147" t="s">
        <v>21</v>
      </c>
      <c r="G5537" s="147" t="s">
        <v>15769</v>
      </c>
      <c r="H5537" s="246">
        <v>2958465</v>
      </c>
      <c r="I5537" s="246">
        <v>1</v>
      </c>
      <c r="J5537" s="147" t="s">
        <v>1406</v>
      </c>
    </row>
    <row r="5538" spans="2:10" x14ac:dyDescent="0.2">
      <c r="B5538" s="148" t="s">
        <v>13248</v>
      </c>
      <c r="C5538" s="149" t="s">
        <v>7948</v>
      </c>
      <c r="D5538" s="147" t="s">
        <v>915</v>
      </c>
      <c r="E5538" s="147" t="s">
        <v>611</v>
      </c>
      <c r="F5538" s="147" t="s">
        <v>21</v>
      </c>
      <c r="G5538" s="147" t="s">
        <v>15769</v>
      </c>
      <c r="H5538" s="246">
        <v>2958465</v>
      </c>
      <c r="I5538" s="246">
        <v>1</v>
      </c>
      <c r="J5538" s="147" t="s">
        <v>1406</v>
      </c>
    </row>
    <row r="5539" spans="2:10" x14ac:dyDescent="0.2">
      <c r="B5539" s="148" t="s">
        <v>13248</v>
      </c>
      <c r="C5539" s="149" t="s">
        <v>7949</v>
      </c>
      <c r="D5539" s="147" t="s">
        <v>915</v>
      </c>
      <c r="E5539" s="147" t="s">
        <v>611</v>
      </c>
      <c r="F5539" s="147" t="s">
        <v>21</v>
      </c>
      <c r="G5539" s="147" t="s">
        <v>15769</v>
      </c>
      <c r="H5539" s="246">
        <v>2958465</v>
      </c>
      <c r="I5539" s="246">
        <v>1</v>
      </c>
      <c r="J5539" s="147" t="s">
        <v>1406</v>
      </c>
    </row>
    <row r="5540" spans="2:10" x14ac:dyDescent="0.2">
      <c r="B5540" s="148" t="s">
        <v>13248</v>
      </c>
      <c r="C5540" s="149" t="s">
        <v>7950</v>
      </c>
      <c r="D5540" s="147" t="s">
        <v>915</v>
      </c>
      <c r="E5540" s="147" t="s">
        <v>611</v>
      </c>
      <c r="F5540" s="147" t="s">
        <v>21</v>
      </c>
      <c r="G5540" s="147" t="s">
        <v>15769</v>
      </c>
      <c r="H5540" s="246">
        <v>2958465</v>
      </c>
      <c r="I5540" s="246">
        <v>1</v>
      </c>
      <c r="J5540" s="147" t="s">
        <v>1406</v>
      </c>
    </row>
    <row r="5541" spans="2:10" x14ac:dyDescent="0.2">
      <c r="B5541" s="148" t="s">
        <v>13248</v>
      </c>
      <c r="C5541" s="149" t="s">
        <v>7951</v>
      </c>
      <c r="D5541" s="147" t="s">
        <v>915</v>
      </c>
      <c r="E5541" s="147" t="s">
        <v>611</v>
      </c>
      <c r="F5541" s="147" t="s">
        <v>21</v>
      </c>
      <c r="G5541" s="147" t="s">
        <v>15769</v>
      </c>
      <c r="H5541" s="246">
        <v>2958465</v>
      </c>
      <c r="I5541" s="246">
        <v>1</v>
      </c>
      <c r="J5541" s="147" t="s">
        <v>1406</v>
      </c>
    </row>
    <row r="5542" spans="2:10" x14ac:dyDescent="0.2">
      <c r="B5542" s="148" t="s">
        <v>13248</v>
      </c>
      <c r="C5542" s="149" t="s">
        <v>7952</v>
      </c>
      <c r="D5542" s="147" t="s">
        <v>915</v>
      </c>
      <c r="E5542" s="147" t="s">
        <v>611</v>
      </c>
      <c r="F5542" s="147" t="s">
        <v>21</v>
      </c>
      <c r="G5542" s="147" t="s">
        <v>15769</v>
      </c>
      <c r="H5542" s="246">
        <v>2958465</v>
      </c>
      <c r="I5542" s="246">
        <v>1</v>
      </c>
      <c r="J5542" s="147" t="s">
        <v>1406</v>
      </c>
    </row>
    <row r="5543" spans="2:10" x14ac:dyDescent="0.2">
      <c r="B5543" s="148" t="s">
        <v>13248</v>
      </c>
      <c r="C5543" s="149" t="s">
        <v>7953</v>
      </c>
      <c r="D5543" s="147" t="s">
        <v>915</v>
      </c>
      <c r="E5543" s="147" t="s">
        <v>611</v>
      </c>
      <c r="F5543" s="147" t="s">
        <v>21</v>
      </c>
      <c r="G5543" s="147" t="s">
        <v>15769</v>
      </c>
      <c r="H5543" s="246">
        <v>2958465</v>
      </c>
      <c r="I5543" s="246">
        <v>1</v>
      </c>
      <c r="J5543" s="147" t="s">
        <v>1406</v>
      </c>
    </row>
    <row r="5544" spans="2:10" x14ac:dyDescent="0.2">
      <c r="B5544" s="148" t="s">
        <v>13248</v>
      </c>
      <c r="C5544" s="149" t="s">
        <v>7956</v>
      </c>
      <c r="D5544" s="147" t="s">
        <v>915</v>
      </c>
      <c r="E5544" s="147" t="s">
        <v>611</v>
      </c>
      <c r="F5544" s="147" t="s">
        <v>21</v>
      </c>
      <c r="G5544" s="147" t="s">
        <v>15769</v>
      </c>
      <c r="H5544" s="246">
        <v>2958465</v>
      </c>
      <c r="I5544" s="246">
        <v>1</v>
      </c>
      <c r="J5544" s="147" t="s">
        <v>1406</v>
      </c>
    </row>
    <row r="5545" spans="2:10" x14ac:dyDescent="0.2">
      <c r="B5545" s="148" t="s">
        <v>13248</v>
      </c>
      <c r="C5545" s="149" t="s">
        <v>7943</v>
      </c>
      <c r="D5545" s="147" t="s">
        <v>915</v>
      </c>
      <c r="E5545" s="147" t="s">
        <v>611</v>
      </c>
      <c r="F5545" s="147" t="s">
        <v>21</v>
      </c>
      <c r="G5545" s="147" t="s">
        <v>15769</v>
      </c>
      <c r="H5545" s="246">
        <v>2958465</v>
      </c>
      <c r="I5545" s="246">
        <v>1</v>
      </c>
      <c r="J5545" s="147" t="s">
        <v>1406</v>
      </c>
    </row>
    <row r="5546" spans="2:10" x14ac:dyDescent="0.2">
      <c r="B5546" s="148" t="s">
        <v>13248</v>
      </c>
      <c r="C5546" s="149" t="s">
        <v>7955</v>
      </c>
      <c r="D5546" s="147" t="s">
        <v>915</v>
      </c>
      <c r="E5546" s="147" t="s">
        <v>611</v>
      </c>
      <c r="F5546" s="147" t="s">
        <v>21</v>
      </c>
      <c r="G5546" s="147" t="s">
        <v>15769</v>
      </c>
      <c r="H5546" s="246">
        <v>2958465</v>
      </c>
      <c r="I5546" s="246">
        <v>1</v>
      </c>
      <c r="J5546" s="147" t="s">
        <v>1406</v>
      </c>
    </row>
    <row r="5547" spans="2:10" x14ac:dyDescent="0.2">
      <c r="B5547" s="148" t="s">
        <v>13248</v>
      </c>
      <c r="C5547" s="149" t="s">
        <v>7954</v>
      </c>
      <c r="D5547" s="147" t="s">
        <v>915</v>
      </c>
      <c r="E5547" s="147" t="s">
        <v>611</v>
      </c>
      <c r="F5547" s="147" t="s">
        <v>21</v>
      </c>
      <c r="G5547" s="147" t="s">
        <v>15769</v>
      </c>
      <c r="H5547" s="246">
        <v>2958465</v>
      </c>
      <c r="I5547" s="246">
        <v>1</v>
      </c>
      <c r="J5547" s="147" t="s">
        <v>1406</v>
      </c>
    </row>
    <row r="5548" spans="2:10" x14ac:dyDescent="0.2">
      <c r="B5548" s="148" t="s">
        <v>13248</v>
      </c>
      <c r="C5548" s="149" t="s">
        <v>7940</v>
      </c>
      <c r="D5548" s="147" t="s">
        <v>915</v>
      </c>
      <c r="E5548" s="147" t="s">
        <v>611</v>
      </c>
      <c r="F5548" s="147" t="s">
        <v>21</v>
      </c>
      <c r="G5548" s="147" t="s">
        <v>15769</v>
      </c>
      <c r="H5548" s="246">
        <v>2958465</v>
      </c>
      <c r="I5548" s="246">
        <v>1</v>
      </c>
      <c r="J5548" s="147" t="s">
        <v>1406</v>
      </c>
    </row>
    <row r="5549" spans="2:10" x14ac:dyDescent="0.2">
      <c r="B5549" s="148" t="s">
        <v>13248</v>
      </c>
      <c r="C5549" s="149" t="s">
        <v>7939</v>
      </c>
      <c r="D5549" s="147" t="s">
        <v>915</v>
      </c>
      <c r="E5549" s="147" t="s">
        <v>611</v>
      </c>
      <c r="F5549" s="147" t="s">
        <v>21</v>
      </c>
      <c r="G5549" s="147" t="s">
        <v>15769</v>
      </c>
      <c r="H5549" s="246">
        <v>2958465</v>
      </c>
      <c r="I5549" s="246">
        <v>1</v>
      </c>
      <c r="J5549" s="147" t="s">
        <v>1406</v>
      </c>
    </row>
    <row r="5550" spans="2:10" x14ac:dyDescent="0.2">
      <c r="B5550" s="148" t="s">
        <v>13248</v>
      </c>
      <c r="C5550" s="149" t="s">
        <v>7942</v>
      </c>
      <c r="D5550" s="147" t="s">
        <v>915</v>
      </c>
      <c r="E5550" s="147" t="s">
        <v>611</v>
      </c>
      <c r="F5550" s="147" t="s">
        <v>21</v>
      </c>
      <c r="G5550" s="147" t="s">
        <v>15769</v>
      </c>
      <c r="H5550" s="246">
        <v>2958465</v>
      </c>
      <c r="I5550" s="246">
        <v>1</v>
      </c>
      <c r="J5550" s="147" t="s">
        <v>1406</v>
      </c>
    </row>
    <row r="5551" spans="2:10" x14ac:dyDescent="0.2">
      <c r="B5551" s="148" t="s">
        <v>13248</v>
      </c>
      <c r="C5551" s="149" t="s">
        <v>7941</v>
      </c>
      <c r="D5551" s="147" t="s">
        <v>915</v>
      </c>
      <c r="E5551" s="147" t="s">
        <v>611</v>
      </c>
      <c r="F5551" s="147" t="s">
        <v>21</v>
      </c>
      <c r="G5551" s="147" t="s">
        <v>15769</v>
      </c>
      <c r="H5551" s="246">
        <v>2958465</v>
      </c>
      <c r="I5551" s="246">
        <v>1</v>
      </c>
      <c r="J5551" s="147" t="s">
        <v>1406</v>
      </c>
    </row>
    <row r="5552" spans="2:10" x14ac:dyDescent="0.2">
      <c r="B5552" s="148" t="s">
        <v>13248</v>
      </c>
      <c r="C5552" s="149" t="s">
        <v>7962</v>
      </c>
      <c r="D5552" s="147" t="s">
        <v>915</v>
      </c>
      <c r="E5552" s="147" t="s">
        <v>612</v>
      </c>
      <c r="F5552" s="147" t="s">
        <v>21</v>
      </c>
      <c r="G5552" s="147" t="s">
        <v>15770</v>
      </c>
      <c r="H5552" s="246">
        <v>2958465</v>
      </c>
      <c r="I5552" s="246">
        <v>1</v>
      </c>
      <c r="J5552" s="147" t="s">
        <v>1406</v>
      </c>
    </row>
    <row r="5553" spans="2:10" x14ac:dyDescent="0.2">
      <c r="B5553" s="148" t="s">
        <v>13248</v>
      </c>
      <c r="C5553" s="149" t="s">
        <v>7963</v>
      </c>
      <c r="D5553" s="147" t="s">
        <v>915</v>
      </c>
      <c r="E5553" s="147" t="s">
        <v>612</v>
      </c>
      <c r="F5553" s="147" t="s">
        <v>21</v>
      </c>
      <c r="G5553" s="147" t="s">
        <v>15770</v>
      </c>
      <c r="H5553" s="246">
        <v>2958465</v>
      </c>
      <c r="I5553" s="246">
        <v>1</v>
      </c>
      <c r="J5553" s="147" t="s">
        <v>1406</v>
      </c>
    </row>
    <row r="5554" spans="2:10" x14ac:dyDescent="0.2">
      <c r="B5554" s="148" t="s">
        <v>13248</v>
      </c>
      <c r="C5554" s="149" t="s">
        <v>7964</v>
      </c>
      <c r="D5554" s="147" t="s">
        <v>915</v>
      </c>
      <c r="E5554" s="147" t="s">
        <v>612</v>
      </c>
      <c r="F5554" s="147" t="s">
        <v>21</v>
      </c>
      <c r="G5554" s="147" t="s">
        <v>15770</v>
      </c>
      <c r="H5554" s="246">
        <v>2958465</v>
      </c>
      <c r="I5554" s="246">
        <v>1</v>
      </c>
      <c r="J5554" s="147" t="s">
        <v>1406</v>
      </c>
    </row>
    <row r="5555" spans="2:10" x14ac:dyDescent="0.2">
      <c r="B5555" s="148" t="s">
        <v>13248</v>
      </c>
      <c r="C5555" s="149" t="s">
        <v>7965</v>
      </c>
      <c r="D5555" s="147" t="s">
        <v>915</v>
      </c>
      <c r="E5555" s="147" t="s">
        <v>612</v>
      </c>
      <c r="F5555" s="147" t="s">
        <v>21</v>
      </c>
      <c r="G5555" s="147" t="s">
        <v>15770</v>
      </c>
      <c r="H5555" s="246">
        <v>2958465</v>
      </c>
      <c r="I5555" s="246">
        <v>1</v>
      </c>
      <c r="J5555" s="147" t="s">
        <v>1406</v>
      </c>
    </row>
    <row r="5556" spans="2:10" x14ac:dyDescent="0.2">
      <c r="B5556" s="148" t="s">
        <v>13248</v>
      </c>
      <c r="C5556" s="149" t="s">
        <v>7966</v>
      </c>
      <c r="D5556" s="147" t="s">
        <v>915</v>
      </c>
      <c r="E5556" s="147" t="s">
        <v>612</v>
      </c>
      <c r="F5556" s="147" t="s">
        <v>21</v>
      </c>
      <c r="G5556" s="147" t="s">
        <v>15770</v>
      </c>
      <c r="H5556" s="246">
        <v>2958465</v>
      </c>
      <c r="I5556" s="246">
        <v>1</v>
      </c>
      <c r="J5556" s="147" t="s">
        <v>1406</v>
      </c>
    </row>
    <row r="5557" spans="2:10" x14ac:dyDescent="0.2">
      <c r="B5557" s="148" t="s">
        <v>13248</v>
      </c>
      <c r="C5557" s="149" t="s">
        <v>7967</v>
      </c>
      <c r="D5557" s="147" t="s">
        <v>915</v>
      </c>
      <c r="E5557" s="147" t="s">
        <v>612</v>
      </c>
      <c r="F5557" s="147" t="s">
        <v>21</v>
      </c>
      <c r="G5557" s="147" t="s">
        <v>15770</v>
      </c>
      <c r="H5557" s="246">
        <v>2958465</v>
      </c>
      <c r="I5557" s="246">
        <v>1</v>
      </c>
      <c r="J5557" s="147" t="s">
        <v>1406</v>
      </c>
    </row>
    <row r="5558" spans="2:10" x14ac:dyDescent="0.2">
      <c r="B5558" s="148" t="s">
        <v>13248</v>
      </c>
      <c r="C5558" s="149" t="s">
        <v>7968</v>
      </c>
      <c r="D5558" s="147" t="s">
        <v>915</v>
      </c>
      <c r="E5558" s="147" t="s">
        <v>612</v>
      </c>
      <c r="F5558" s="147" t="s">
        <v>21</v>
      </c>
      <c r="G5558" s="147" t="s">
        <v>15770</v>
      </c>
      <c r="H5558" s="246">
        <v>2958465</v>
      </c>
      <c r="I5558" s="246">
        <v>1</v>
      </c>
      <c r="J5558" s="147" t="s">
        <v>1406</v>
      </c>
    </row>
    <row r="5559" spans="2:10" x14ac:dyDescent="0.2">
      <c r="B5559" s="148" t="s">
        <v>13248</v>
      </c>
      <c r="C5559" s="149" t="s">
        <v>7969</v>
      </c>
      <c r="D5559" s="147" t="s">
        <v>915</v>
      </c>
      <c r="E5559" s="147" t="s">
        <v>612</v>
      </c>
      <c r="F5559" s="147" t="s">
        <v>21</v>
      </c>
      <c r="G5559" s="147" t="s">
        <v>15770</v>
      </c>
      <c r="H5559" s="246">
        <v>2958465</v>
      </c>
      <c r="I5559" s="246">
        <v>1</v>
      </c>
      <c r="J5559" s="147" t="s">
        <v>1406</v>
      </c>
    </row>
    <row r="5560" spans="2:10" x14ac:dyDescent="0.2">
      <c r="B5560" s="148" t="s">
        <v>13248</v>
      </c>
      <c r="C5560" s="149" t="s">
        <v>14123</v>
      </c>
      <c r="D5560" s="147" t="s">
        <v>915</v>
      </c>
      <c r="E5560" s="147" t="s">
        <v>612</v>
      </c>
      <c r="F5560" s="147" t="s">
        <v>21</v>
      </c>
      <c r="G5560" s="147" t="s">
        <v>15770</v>
      </c>
      <c r="H5560" s="246">
        <v>401768</v>
      </c>
      <c r="I5560" s="246">
        <v>36526</v>
      </c>
      <c r="J5560" s="147" t="s">
        <v>1406</v>
      </c>
    </row>
    <row r="5561" spans="2:10" x14ac:dyDescent="0.2">
      <c r="B5561" s="148" t="s">
        <v>13248</v>
      </c>
      <c r="C5561" s="149" t="s">
        <v>7970</v>
      </c>
      <c r="D5561" s="147" t="s">
        <v>915</v>
      </c>
      <c r="E5561" s="147" t="s">
        <v>612</v>
      </c>
      <c r="F5561" s="147" t="s">
        <v>21</v>
      </c>
      <c r="G5561" s="147" t="s">
        <v>15770</v>
      </c>
      <c r="H5561" s="246">
        <v>2958465</v>
      </c>
      <c r="I5561" s="246">
        <v>1</v>
      </c>
      <c r="J5561" s="147" t="s">
        <v>1406</v>
      </c>
    </row>
    <row r="5562" spans="2:10" x14ac:dyDescent="0.2">
      <c r="B5562" s="148" t="s">
        <v>13248</v>
      </c>
      <c r="C5562" s="149" t="s">
        <v>7971</v>
      </c>
      <c r="D5562" s="147" t="s">
        <v>915</v>
      </c>
      <c r="E5562" s="147" t="s">
        <v>612</v>
      </c>
      <c r="F5562" s="147" t="s">
        <v>21</v>
      </c>
      <c r="G5562" s="147" t="s">
        <v>15770</v>
      </c>
      <c r="H5562" s="246">
        <v>2958465</v>
      </c>
      <c r="I5562" s="246">
        <v>1</v>
      </c>
      <c r="J5562" s="147" t="s">
        <v>1406</v>
      </c>
    </row>
    <row r="5563" spans="2:10" x14ac:dyDescent="0.2">
      <c r="B5563" s="148" t="s">
        <v>13248</v>
      </c>
      <c r="C5563" s="149" t="s">
        <v>7974</v>
      </c>
      <c r="D5563" s="147" t="s">
        <v>915</v>
      </c>
      <c r="E5563" s="147" t="s">
        <v>612</v>
      </c>
      <c r="F5563" s="147" t="s">
        <v>21</v>
      </c>
      <c r="G5563" s="147" t="s">
        <v>15770</v>
      </c>
      <c r="H5563" s="246">
        <v>2958465</v>
      </c>
      <c r="I5563" s="246">
        <v>1</v>
      </c>
      <c r="J5563" s="147" t="s">
        <v>1406</v>
      </c>
    </row>
    <row r="5564" spans="2:10" x14ac:dyDescent="0.2">
      <c r="B5564" s="148" t="s">
        <v>13248</v>
      </c>
      <c r="C5564" s="149" t="s">
        <v>7961</v>
      </c>
      <c r="D5564" s="147" t="s">
        <v>915</v>
      </c>
      <c r="E5564" s="147" t="s">
        <v>612</v>
      </c>
      <c r="F5564" s="147" t="s">
        <v>21</v>
      </c>
      <c r="G5564" s="147" t="s">
        <v>15770</v>
      </c>
      <c r="H5564" s="246">
        <v>2958465</v>
      </c>
      <c r="I5564" s="246">
        <v>1</v>
      </c>
      <c r="J5564" s="147" t="s">
        <v>1406</v>
      </c>
    </row>
    <row r="5565" spans="2:10" x14ac:dyDescent="0.2">
      <c r="B5565" s="148" t="s">
        <v>13248</v>
      </c>
      <c r="C5565" s="149" t="s">
        <v>7973</v>
      </c>
      <c r="D5565" s="147" t="s">
        <v>915</v>
      </c>
      <c r="E5565" s="147" t="s">
        <v>612</v>
      </c>
      <c r="F5565" s="147" t="s">
        <v>21</v>
      </c>
      <c r="G5565" s="147" t="s">
        <v>15770</v>
      </c>
      <c r="H5565" s="246">
        <v>2958465</v>
      </c>
      <c r="I5565" s="246">
        <v>1</v>
      </c>
      <c r="J5565" s="147" t="s">
        <v>1406</v>
      </c>
    </row>
    <row r="5566" spans="2:10" x14ac:dyDescent="0.2">
      <c r="B5566" s="148" t="s">
        <v>13248</v>
      </c>
      <c r="C5566" s="149" t="s">
        <v>7972</v>
      </c>
      <c r="D5566" s="147" t="s">
        <v>915</v>
      </c>
      <c r="E5566" s="147" t="s">
        <v>612</v>
      </c>
      <c r="F5566" s="147" t="s">
        <v>21</v>
      </c>
      <c r="G5566" s="147" t="s">
        <v>15770</v>
      </c>
      <c r="H5566" s="246">
        <v>2958465</v>
      </c>
      <c r="I5566" s="246">
        <v>1</v>
      </c>
      <c r="J5566" s="147" t="s">
        <v>1406</v>
      </c>
    </row>
    <row r="5567" spans="2:10" x14ac:dyDescent="0.2">
      <c r="B5567" s="148" t="s">
        <v>13248</v>
      </c>
      <c r="C5567" s="149" t="s">
        <v>7958</v>
      </c>
      <c r="D5567" s="147" t="s">
        <v>915</v>
      </c>
      <c r="E5567" s="147" t="s">
        <v>612</v>
      </c>
      <c r="F5567" s="147" t="s">
        <v>21</v>
      </c>
      <c r="G5567" s="147" t="s">
        <v>15770</v>
      </c>
      <c r="H5567" s="246">
        <v>2958465</v>
      </c>
      <c r="I5567" s="246">
        <v>1</v>
      </c>
      <c r="J5567" s="147" t="s">
        <v>1406</v>
      </c>
    </row>
    <row r="5568" spans="2:10" x14ac:dyDescent="0.2">
      <c r="B5568" s="148" t="s">
        <v>13248</v>
      </c>
      <c r="C5568" s="149" t="s">
        <v>7957</v>
      </c>
      <c r="D5568" s="147" t="s">
        <v>915</v>
      </c>
      <c r="E5568" s="147" t="s">
        <v>612</v>
      </c>
      <c r="F5568" s="147" t="s">
        <v>21</v>
      </c>
      <c r="G5568" s="147" t="s">
        <v>15770</v>
      </c>
      <c r="H5568" s="246">
        <v>2958465</v>
      </c>
      <c r="I5568" s="246">
        <v>1</v>
      </c>
      <c r="J5568" s="147" t="s">
        <v>1406</v>
      </c>
    </row>
    <row r="5569" spans="2:10" x14ac:dyDescent="0.2">
      <c r="B5569" s="148" t="s">
        <v>13248</v>
      </c>
      <c r="C5569" s="149" t="s">
        <v>7960</v>
      </c>
      <c r="D5569" s="147" t="s">
        <v>915</v>
      </c>
      <c r="E5569" s="147" t="s">
        <v>612</v>
      </c>
      <c r="F5569" s="147" t="s">
        <v>21</v>
      </c>
      <c r="G5569" s="147" t="s">
        <v>15770</v>
      </c>
      <c r="H5569" s="246">
        <v>2958465</v>
      </c>
      <c r="I5569" s="246">
        <v>1</v>
      </c>
      <c r="J5569" s="147" t="s">
        <v>1406</v>
      </c>
    </row>
    <row r="5570" spans="2:10" x14ac:dyDescent="0.2">
      <c r="B5570" s="148" t="s">
        <v>13248</v>
      </c>
      <c r="C5570" s="149" t="s">
        <v>7959</v>
      </c>
      <c r="D5570" s="147" t="s">
        <v>915</v>
      </c>
      <c r="E5570" s="147" t="s">
        <v>612</v>
      </c>
      <c r="F5570" s="147" t="s">
        <v>21</v>
      </c>
      <c r="G5570" s="147" t="s">
        <v>15770</v>
      </c>
      <c r="H5570" s="246">
        <v>2958465</v>
      </c>
      <c r="I5570" s="246">
        <v>1</v>
      </c>
      <c r="J5570" s="147" t="s">
        <v>1406</v>
      </c>
    </row>
    <row r="5571" spans="2:10" x14ac:dyDescent="0.2">
      <c r="B5571" s="148" t="s">
        <v>13248</v>
      </c>
      <c r="C5571" s="149" t="s">
        <v>7980</v>
      </c>
      <c r="D5571" s="147" t="s">
        <v>915</v>
      </c>
      <c r="E5571" s="147" t="s">
        <v>613</v>
      </c>
      <c r="F5571" s="147" t="s">
        <v>21</v>
      </c>
      <c r="G5571" s="147" t="s">
        <v>15771</v>
      </c>
      <c r="H5571" s="246">
        <v>2958465</v>
      </c>
      <c r="I5571" s="246">
        <v>1</v>
      </c>
      <c r="J5571" s="147" t="s">
        <v>1406</v>
      </c>
    </row>
    <row r="5572" spans="2:10" x14ac:dyDescent="0.2">
      <c r="B5572" s="148" t="s">
        <v>13248</v>
      </c>
      <c r="C5572" s="149" t="s">
        <v>7981</v>
      </c>
      <c r="D5572" s="147" t="s">
        <v>915</v>
      </c>
      <c r="E5572" s="147" t="s">
        <v>613</v>
      </c>
      <c r="F5572" s="147" t="s">
        <v>21</v>
      </c>
      <c r="G5572" s="147" t="s">
        <v>15771</v>
      </c>
      <c r="H5572" s="246">
        <v>2958465</v>
      </c>
      <c r="I5572" s="246">
        <v>1</v>
      </c>
      <c r="J5572" s="147" t="s">
        <v>1406</v>
      </c>
    </row>
    <row r="5573" spans="2:10" x14ac:dyDescent="0.2">
      <c r="B5573" s="148" t="s">
        <v>13248</v>
      </c>
      <c r="C5573" s="149" t="s">
        <v>7982</v>
      </c>
      <c r="D5573" s="147" t="s">
        <v>915</v>
      </c>
      <c r="E5573" s="147" t="s">
        <v>613</v>
      </c>
      <c r="F5573" s="147" t="s">
        <v>21</v>
      </c>
      <c r="G5573" s="147" t="s">
        <v>15771</v>
      </c>
      <c r="H5573" s="246">
        <v>2958465</v>
      </c>
      <c r="I5573" s="246">
        <v>1</v>
      </c>
      <c r="J5573" s="147" t="s">
        <v>1406</v>
      </c>
    </row>
    <row r="5574" spans="2:10" x14ac:dyDescent="0.2">
      <c r="B5574" s="148" t="s">
        <v>13248</v>
      </c>
      <c r="C5574" s="149" t="s">
        <v>7983</v>
      </c>
      <c r="D5574" s="147" t="s">
        <v>915</v>
      </c>
      <c r="E5574" s="147" t="s">
        <v>613</v>
      </c>
      <c r="F5574" s="147" t="s">
        <v>21</v>
      </c>
      <c r="G5574" s="147" t="s">
        <v>15771</v>
      </c>
      <c r="H5574" s="246">
        <v>2958465</v>
      </c>
      <c r="I5574" s="246">
        <v>1</v>
      </c>
      <c r="J5574" s="147" t="s">
        <v>1406</v>
      </c>
    </row>
    <row r="5575" spans="2:10" x14ac:dyDescent="0.2">
      <c r="B5575" s="148" t="s">
        <v>13248</v>
      </c>
      <c r="C5575" s="149" t="s">
        <v>7984</v>
      </c>
      <c r="D5575" s="147" t="s">
        <v>915</v>
      </c>
      <c r="E5575" s="147" t="s">
        <v>613</v>
      </c>
      <c r="F5575" s="147" t="s">
        <v>21</v>
      </c>
      <c r="G5575" s="147" t="s">
        <v>15771</v>
      </c>
      <c r="H5575" s="246">
        <v>2958465</v>
      </c>
      <c r="I5575" s="246">
        <v>1</v>
      </c>
      <c r="J5575" s="147" t="s">
        <v>1406</v>
      </c>
    </row>
    <row r="5576" spans="2:10" x14ac:dyDescent="0.2">
      <c r="B5576" s="148" t="s">
        <v>13248</v>
      </c>
      <c r="C5576" s="149" t="s">
        <v>7985</v>
      </c>
      <c r="D5576" s="147" t="s">
        <v>915</v>
      </c>
      <c r="E5576" s="147" t="s">
        <v>613</v>
      </c>
      <c r="F5576" s="147" t="s">
        <v>21</v>
      </c>
      <c r="G5576" s="147" t="s">
        <v>15771</v>
      </c>
      <c r="H5576" s="246">
        <v>2958465</v>
      </c>
      <c r="I5576" s="246">
        <v>1</v>
      </c>
      <c r="J5576" s="147" t="s">
        <v>1406</v>
      </c>
    </row>
    <row r="5577" spans="2:10" x14ac:dyDescent="0.2">
      <c r="B5577" s="148" t="s">
        <v>13248</v>
      </c>
      <c r="C5577" s="149" t="s">
        <v>7986</v>
      </c>
      <c r="D5577" s="147" t="s">
        <v>915</v>
      </c>
      <c r="E5577" s="147" t="s">
        <v>613</v>
      </c>
      <c r="F5577" s="147" t="s">
        <v>21</v>
      </c>
      <c r="G5577" s="147" t="s">
        <v>15771</v>
      </c>
      <c r="H5577" s="246">
        <v>2958465</v>
      </c>
      <c r="I5577" s="246">
        <v>1</v>
      </c>
      <c r="J5577" s="147" t="s">
        <v>1406</v>
      </c>
    </row>
    <row r="5578" spans="2:10" x14ac:dyDescent="0.2">
      <c r="B5578" s="148" t="s">
        <v>13248</v>
      </c>
      <c r="C5578" s="149" t="s">
        <v>7987</v>
      </c>
      <c r="D5578" s="147" t="s">
        <v>915</v>
      </c>
      <c r="E5578" s="147" t="s">
        <v>613</v>
      </c>
      <c r="F5578" s="147" t="s">
        <v>21</v>
      </c>
      <c r="G5578" s="147" t="s">
        <v>15771</v>
      </c>
      <c r="H5578" s="246">
        <v>2958465</v>
      </c>
      <c r="I5578" s="246">
        <v>1</v>
      </c>
      <c r="J5578" s="147" t="s">
        <v>1406</v>
      </c>
    </row>
    <row r="5579" spans="2:10" x14ac:dyDescent="0.2">
      <c r="B5579" s="148" t="s">
        <v>13248</v>
      </c>
      <c r="C5579" s="149" t="s">
        <v>7988</v>
      </c>
      <c r="D5579" s="147" t="s">
        <v>915</v>
      </c>
      <c r="E5579" s="147" t="s">
        <v>613</v>
      </c>
      <c r="F5579" s="147" t="s">
        <v>21</v>
      </c>
      <c r="G5579" s="147" t="s">
        <v>15771</v>
      </c>
      <c r="H5579" s="246">
        <v>2958465</v>
      </c>
      <c r="I5579" s="246">
        <v>1</v>
      </c>
      <c r="J5579" s="147" t="s">
        <v>1406</v>
      </c>
    </row>
    <row r="5580" spans="2:10" x14ac:dyDescent="0.2">
      <c r="B5580" s="148" t="s">
        <v>13248</v>
      </c>
      <c r="C5580" s="149" t="s">
        <v>7989</v>
      </c>
      <c r="D5580" s="147" t="s">
        <v>915</v>
      </c>
      <c r="E5580" s="147" t="s">
        <v>613</v>
      </c>
      <c r="F5580" s="147" t="s">
        <v>21</v>
      </c>
      <c r="G5580" s="147" t="s">
        <v>15771</v>
      </c>
      <c r="H5580" s="246">
        <v>2958465</v>
      </c>
      <c r="I5580" s="246">
        <v>1</v>
      </c>
      <c r="J5580" s="147" t="s">
        <v>1406</v>
      </c>
    </row>
    <row r="5581" spans="2:10" x14ac:dyDescent="0.2">
      <c r="B5581" s="148" t="s">
        <v>13248</v>
      </c>
      <c r="C5581" s="149" t="s">
        <v>7992</v>
      </c>
      <c r="D5581" s="147" t="s">
        <v>915</v>
      </c>
      <c r="E5581" s="147" t="s">
        <v>613</v>
      </c>
      <c r="F5581" s="147" t="s">
        <v>21</v>
      </c>
      <c r="G5581" s="147" t="s">
        <v>15771</v>
      </c>
      <c r="H5581" s="246">
        <v>2958465</v>
      </c>
      <c r="I5581" s="246">
        <v>1</v>
      </c>
      <c r="J5581" s="147" t="s">
        <v>1406</v>
      </c>
    </row>
    <row r="5582" spans="2:10" x14ac:dyDescent="0.2">
      <c r="B5582" s="148" t="s">
        <v>13248</v>
      </c>
      <c r="C5582" s="149" t="s">
        <v>7979</v>
      </c>
      <c r="D5582" s="147" t="s">
        <v>915</v>
      </c>
      <c r="E5582" s="147" t="s">
        <v>613</v>
      </c>
      <c r="F5582" s="147" t="s">
        <v>21</v>
      </c>
      <c r="G5582" s="147" t="s">
        <v>15771</v>
      </c>
      <c r="H5582" s="246">
        <v>2958465</v>
      </c>
      <c r="I5582" s="246">
        <v>1</v>
      </c>
      <c r="J5582" s="147" t="s">
        <v>1406</v>
      </c>
    </row>
    <row r="5583" spans="2:10" x14ac:dyDescent="0.2">
      <c r="B5583" s="148" t="s">
        <v>13248</v>
      </c>
      <c r="C5583" s="149" t="s">
        <v>7991</v>
      </c>
      <c r="D5583" s="147" t="s">
        <v>915</v>
      </c>
      <c r="E5583" s="147" t="s">
        <v>613</v>
      </c>
      <c r="F5583" s="147" t="s">
        <v>21</v>
      </c>
      <c r="G5583" s="147" t="s">
        <v>15771</v>
      </c>
      <c r="H5583" s="246">
        <v>2958465</v>
      </c>
      <c r="I5583" s="246">
        <v>1</v>
      </c>
      <c r="J5583" s="147" t="s">
        <v>1406</v>
      </c>
    </row>
    <row r="5584" spans="2:10" x14ac:dyDescent="0.2">
      <c r="B5584" s="148" t="s">
        <v>13248</v>
      </c>
      <c r="C5584" s="149" t="s">
        <v>7990</v>
      </c>
      <c r="D5584" s="147" t="s">
        <v>915</v>
      </c>
      <c r="E5584" s="147" t="s">
        <v>613</v>
      </c>
      <c r="F5584" s="147" t="s">
        <v>21</v>
      </c>
      <c r="G5584" s="147" t="s">
        <v>15771</v>
      </c>
      <c r="H5584" s="246">
        <v>2958465</v>
      </c>
      <c r="I5584" s="246">
        <v>1</v>
      </c>
      <c r="J5584" s="147" t="s">
        <v>1406</v>
      </c>
    </row>
    <row r="5585" spans="2:10" x14ac:dyDescent="0.2">
      <c r="B5585" s="148" t="s">
        <v>13248</v>
      </c>
      <c r="C5585" s="149" t="s">
        <v>7976</v>
      </c>
      <c r="D5585" s="147" t="s">
        <v>915</v>
      </c>
      <c r="E5585" s="147" t="s">
        <v>613</v>
      </c>
      <c r="F5585" s="147" t="s">
        <v>21</v>
      </c>
      <c r="G5585" s="147" t="s">
        <v>15771</v>
      </c>
      <c r="H5585" s="246">
        <v>2958465</v>
      </c>
      <c r="I5585" s="246">
        <v>1</v>
      </c>
      <c r="J5585" s="147" t="s">
        <v>1406</v>
      </c>
    </row>
    <row r="5586" spans="2:10" x14ac:dyDescent="0.2">
      <c r="B5586" s="148" t="s">
        <v>13248</v>
      </c>
      <c r="C5586" s="149" t="s">
        <v>7975</v>
      </c>
      <c r="D5586" s="147" t="s">
        <v>915</v>
      </c>
      <c r="E5586" s="147" t="s">
        <v>613</v>
      </c>
      <c r="F5586" s="147" t="s">
        <v>21</v>
      </c>
      <c r="G5586" s="147" t="s">
        <v>15771</v>
      </c>
      <c r="H5586" s="246">
        <v>2958465</v>
      </c>
      <c r="I5586" s="246">
        <v>1</v>
      </c>
      <c r="J5586" s="147" t="s">
        <v>1406</v>
      </c>
    </row>
    <row r="5587" spans="2:10" x14ac:dyDescent="0.2">
      <c r="B5587" s="148" t="s">
        <v>13248</v>
      </c>
      <c r="C5587" s="149" t="s">
        <v>7978</v>
      </c>
      <c r="D5587" s="147" t="s">
        <v>915</v>
      </c>
      <c r="E5587" s="147" t="s">
        <v>613</v>
      </c>
      <c r="F5587" s="147" t="s">
        <v>21</v>
      </c>
      <c r="G5587" s="147" t="s">
        <v>15771</v>
      </c>
      <c r="H5587" s="246">
        <v>2958465</v>
      </c>
      <c r="I5587" s="246">
        <v>1</v>
      </c>
      <c r="J5587" s="147" t="s">
        <v>1406</v>
      </c>
    </row>
    <row r="5588" spans="2:10" x14ac:dyDescent="0.2">
      <c r="B5588" s="148" t="s">
        <v>13248</v>
      </c>
      <c r="C5588" s="149" t="s">
        <v>7977</v>
      </c>
      <c r="D5588" s="147" t="s">
        <v>915</v>
      </c>
      <c r="E5588" s="147" t="s">
        <v>613</v>
      </c>
      <c r="F5588" s="147" t="s">
        <v>21</v>
      </c>
      <c r="G5588" s="147" t="s">
        <v>15771</v>
      </c>
      <c r="H5588" s="246">
        <v>2958465</v>
      </c>
      <c r="I5588" s="246">
        <v>1</v>
      </c>
      <c r="J5588" s="147" t="s">
        <v>1406</v>
      </c>
    </row>
    <row r="5589" spans="2:10" x14ac:dyDescent="0.2">
      <c r="B5589" s="148" t="s">
        <v>13248</v>
      </c>
      <c r="C5589" s="149" t="s">
        <v>15772</v>
      </c>
      <c r="D5589" s="147" t="s">
        <v>915</v>
      </c>
      <c r="E5589" s="147" t="s">
        <v>15113</v>
      </c>
      <c r="F5589" s="147" t="s">
        <v>21</v>
      </c>
      <c r="G5589" s="147" t="s">
        <v>15773</v>
      </c>
      <c r="H5589" s="246">
        <v>2958465</v>
      </c>
      <c r="I5589" s="246">
        <v>42370</v>
      </c>
      <c r="J5589" s="147" t="s">
        <v>1406</v>
      </c>
    </row>
    <row r="5590" spans="2:10" x14ac:dyDescent="0.2">
      <c r="B5590" s="148" t="s">
        <v>13248</v>
      </c>
      <c r="C5590" s="149" t="s">
        <v>15774</v>
      </c>
      <c r="D5590" s="147" t="s">
        <v>915</v>
      </c>
      <c r="E5590" s="147" t="s">
        <v>15113</v>
      </c>
      <c r="F5590" s="147" t="s">
        <v>21</v>
      </c>
      <c r="G5590" s="147" t="s">
        <v>15773</v>
      </c>
      <c r="H5590" s="246">
        <v>2958465</v>
      </c>
      <c r="I5590" s="246">
        <v>42370</v>
      </c>
      <c r="J5590" s="147" t="s">
        <v>1406</v>
      </c>
    </row>
    <row r="5591" spans="2:10" x14ac:dyDescent="0.2">
      <c r="B5591" s="148" t="s">
        <v>13248</v>
      </c>
      <c r="C5591" s="149" t="s">
        <v>15775</v>
      </c>
      <c r="D5591" s="147" t="s">
        <v>915</v>
      </c>
      <c r="E5591" s="147" t="s">
        <v>15113</v>
      </c>
      <c r="F5591" s="147" t="s">
        <v>21</v>
      </c>
      <c r="G5591" s="147" t="s">
        <v>15773</v>
      </c>
      <c r="H5591" s="246">
        <v>2958465</v>
      </c>
      <c r="I5591" s="246">
        <v>42370</v>
      </c>
      <c r="J5591" s="147" t="s">
        <v>1406</v>
      </c>
    </row>
    <row r="5592" spans="2:10" x14ac:dyDescent="0.2">
      <c r="B5592" s="148" t="s">
        <v>13248</v>
      </c>
      <c r="C5592" s="149" t="s">
        <v>15776</v>
      </c>
      <c r="D5592" s="147" t="s">
        <v>915</v>
      </c>
      <c r="E5592" s="147" t="s">
        <v>15113</v>
      </c>
      <c r="F5592" s="147" t="s">
        <v>21</v>
      </c>
      <c r="G5592" s="147" t="s">
        <v>15773</v>
      </c>
      <c r="H5592" s="246">
        <v>2958465</v>
      </c>
      <c r="I5592" s="246">
        <v>42370</v>
      </c>
      <c r="J5592" s="147" t="s">
        <v>1406</v>
      </c>
    </row>
    <row r="5593" spans="2:10" x14ac:dyDescent="0.2">
      <c r="B5593" s="148" t="s">
        <v>13248</v>
      </c>
      <c r="C5593" s="149" t="s">
        <v>15777</v>
      </c>
      <c r="D5593" s="147" t="s">
        <v>915</v>
      </c>
      <c r="E5593" s="147" t="s">
        <v>15113</v>
      </c>
      <c r="F5593" s="147" t="s">
        <v>21</v>
      </c>
      <c r="G5593" s="147" t="s">
        <v>15773</v>
      </c>
      <c r="H5593" s="246">
        <v>2958465</v>
      </c>
      <c r="I5593" s="246">
        <v>42370</v>
      </c>
      <c r="J5593" s="147" t="s">
        <v>1406</v>
      </c>
    </row>
    <row r="5594" spans="2:10" x14ac:dyDescent="0.2">
      <c r="B5594" s="148" t="s">
        <v>13248</v>
      </c>
      <c r="C5594" s="149" t="s">
        <v>15778</v>
      </c>
      <c r="D5594" s="147" t="s">
        <v>915</v>
      </c>
      <c r="E5594" s="147" t="s">
        <v>15113</v>
      </c>
      <c r="F5594" s="147" t="s">
        <v>21</v>
      </c>
      <c r="G5594" s="147" t="s">
        <v>15773</v>
      </c>
      <c r="H5594" s="246">
        <v>2958465</v>
      </c>
      <c r="I5594" s="246">
        <v>42370</v>
      </c>
      <c r="J5594" s="147" t="s">
        <v>1406</v>
      </c>
    </row>
    <row r="5595" spans="2:10" x14ac:dyDescent="0.2">
      <c r="B5595" s="148" t="s">
        <v>13248</v>
      </c>
      <c r="C5595" s="149" t="s">
        <v>15779</v>
      </c>
      <c r="D5595" s="147" t="s">
        <v>915</v>
      </c>
      <c r="E5595" s="147" t="s">
        <v>15113</v>
      </c>
      <c r="F5595" s="147" t="s">
        <v>21</v>
      </c>
      <c r="G5595" s="147" t="s">
        <v>15773</v>
      </c>
      <c r="H5595" s="246">
        <v>2958465</v>
      </c>
      <c r="I5595" s="246">
        <v>42370</v>
      </c>
      <c r="J5595" s="147" t="s">
        <v>1406</v>
      </c>
    </row>
    <row r="5596" spans="2:10" x14ac:dyDescent="0.2">
      <c r="B5596" s="148" t="s">
        <v>13248</v>
      </c>
      <c r="C5596" s="149" t="s">
        <v>15780</v>
      </c>
      <c r="D5596" s="147" t="s">
        <v>915</v>
      </c>
      <c r="E5596" s="147" t="s">
        <v>15113</v>
      </c>
      <c r="F5596" s="147" t="s">
        <v>21</v>
      </c>
      <c r="G5596" s="147" t="s">
        <v>15773</v>
      </c>
      <c r="H5596" s="246">
        <v>2958465</v>
      </c>
      <c r="I5596" s="246">
        <v>42370</v>
      </c>
      <c r="J5596" s="147" t="s">
        <v>1406</v>
      </c>
    </row>
    <row r="5597" spans="2:10" x14ac:dyDescent="0.2">
      <c r="B5597" s="148" t="s">
        <v>13248</v>
      </c>
      <c r="C5597" s="149" t="s">
        <v>15781</v>
      </c>
      <c r="D5597" s="147" t="s">
        <v>915</v>
      </c>
      <c r="E5597" s="147" t="s">
        <v>15113</v>
      </c>
      <c r="F5597" s="147" t="s">
        <v>21</v>
      </c>
      <c r="G5597" s="147" t="s">
        <v>15773</v>
      </c>
      <c r="H5597" s="246">
        <v>2958465</v>
      </c>
      <c r="I5597" s="246">
        <v>42370</v>
      </c>
      <c r="J5597" s="147" t="s">
        <v>1406</v>
      </c>
    </row>
    <row r="5598" spans="2:10" x14ac:dyDescent="0.2">
      <c r="B5598" s="148" t="s">
        <v>13248</v>
      </c>
      <c r="C5598" s="149" t="s">
        <v>15782</v>
      </c>
      <c r="D5598" s="147" t="s">
        <v>915</v>
      </c>
      <c r="E5598" s="147" t="s">
        <v>15113</v>
      </c>
      <c r="F5598" s="147" t="s">
        <v>21</v>
      </c>
      <c r="G5598" s="147" t="s">
        <v>15773</v>
      </c>
      <c r="H5598" s="246">
        <v>2958465</v>
      </c>
      <c r="I5598" s="246">
        <v>42370</v>
      </c>
      <c r="J5598" s="147" t="s">
        <v>1406</v>
      </c>
    </row>
    <row r="5599" spans="2:10" x14ac:dyDescent="0.2">
      <c r="B5599" s="148" t="s">
        <v>13248</v>
      </c>
      <c r="C5599" s="149" t="s">
        <v>15783</v>
      </c>
      <c r="D5599" s="147" t="s">
        <v>915</v>
      </c>
      <c r="E5599" s="147" t="s">
        <v>15113</v>
      </c>
      <c r="F5599" s="147" t="s">
        <v>21</v>
      </c>
      <c r="G5599" s="147" t="s">
        <v>15773</v>
      </c>
      <c r="H5599" s="246">
        <v>2958465</v>
      </c>
      <c r="I5599" s="246">
        <v>42370</v>
      </c>
      <c r="J5599" s="147" t="s">
        <v>1406</v>
      </c>
    </row>
    <row r="5600" spans="2:10" x14ac:dyDescent="0.2">
      <c r="B5600" s="148" t="s">
        <v>13248</v>
      </c>
      <c r="C5600" s="149" t="s">
        <v>15784</v>
      </c>
      <c r="D5600" s="147" t="s">
        <v>915</v>
      </c>
      <c r="E5600" s="147" t="s">
        <v>15113</v>
      </c>
      <c r="F5600" s="147" t="s">
        <v>21</v>
      </c>
      <c r="G5600" s="147" t="s">
        <v>15773</v>
      </c>
      <c r="H5600" s="246">
        <v>2958465</v>
      </c>
      <c r="I5600" s="246">
        <v>42370</v>
      </c>
      <c r="J5600" s="147" t="s">
        <v>1406</v>
      </c>
    </row>
    <row r="5601" spans="2:10" x14ac:dyDescent="0.2">
      <c r="B5601" s="148" t="s">
        <v>13248</v>
      </c>
      <c r="C5601" s="149" t="s">
        <v>15785</v>
      </c>
      <c r="D5601" s="147" t="s">
        <v>915</v>
      </c>
      <c r="E5601" s="147" t="s">
        <v>15113</v>
      </c>
      <c r="F5601" s="147" t="s">
        <v>21</v>
      </c>
      <c r="G5601" s="147" t="s">
        <v>15773</v>
      </c>
      <c r="H5601" s="246">
        <v>2958465</v>
      </c>
      <c r="I5601" s="246">
        <v>42370</v>
      </c>
      <c r="J5601" s="147" t="s">
        <v>1406</v>
      </c>
    </row>
    <row r="5602" spans="2:10" x14ac:dyDescent="0.2">
      <c r="B5602" s="148" t="s">
        <v>13248</v>
      </c>
      <c r="C5602" s="149" t="s">
        <v>15786</v>
      </c>
      <c r="D5602" s="147" t="s">
        <v>915</v>
      </c>
      <c r="E5602" s="147" t="s">
        <v>15113</v>
      </c>
      <c r="F5602" s="147" t="s">
        <v>21</v>
      </c>
      <c r="G5602" s="147" t="s">
        <v>15773</v>
      </c>
      <c r="H5602" s="246">
        <v>2958465</v>
      </c>
      <c r="I5602" s="246">
        <v>42370</v>
      </c>
      <c r="J5602" s="147" t="s">
        <v>1406</v>
      </c>
    </row>
    <row r="5603" spans="2:10" x14ac:dyDescent="0.2">
      <c r="B5603" s="148" t="s">
        <v>13248</v>
      </c>
      <c r="C5603" s="149" t="s">
        <v>15787</v>
      </c>
      <c r="D5603" s="147" t="s">
        <v>915</v>
      </c>
      <c r="E5603" s="147" t="s">
        <v>15113</v>
      </c>
      <c r="F5603" s="147" t="s">
        <v>21</v>
      </c>
      <c r="G5603" s="147" t="s">
        <v>15773</v>
      </c>
      <c r="H5603" s="246">
        <v>2958465</v>
      </c>
      <c r="I5603" s="246">
        <v>42370</v>
      </c>
      <c r="J5603" s="147" t="s">
        <v>1406</v>
      </c>
    </row>
    <row r="5604" spans="2:10" x14ac:dyDescent="0.2">
      <c r="B5604" s="148" t="s">
        <v>13248</v>
      </c>
      <c r="C5604" s="149" t="s">
        <v>15788</v>
      </c>
      <c r="D5604" s="147" t="s">
        <v>915</v>
      </c>
      <c r="E5604" s="147" t="s">
        <v>15113</v>
      </c>
      <c r="F5604" s="147" t="s">
        <v>21</v>
      </c>
      <c r="G5604" s="147" t="s">
        <v>15773</v>
      </c>
      <c r="H5604" s="246">
        <v>2958465</v>
      </c>
      <c r="I5604" s="246">
        <v>42370</v>
      </c>
      <c r="J5604" s="147" t="s">
        <v>1406</v>
      </c>
    </row>
    <row r="5605" spans="2:10" x14ac:dyDescent="0.2">
      <c r="B5605" s="148" t="s">
        <v>13248</v>
      </c>
      <c r="C5605" s="149" t="s">
        <v>15789</v>
      </c>
      <c r="D5605" s="147" t="s">
        <v>915</v>
      </c>
      <c r="E5605" s="147" t="s">
        <v>15113</v>
      </c>
      <c r="F5605" s="147" t="s">
        <v>21</v>
      </c>
      <c r="G5605" s="147" t="s">
        <v>15773</v>
      </c>
      <c r="H5605" s="246">
        <v>2958465</v>
      </c>
      <c r="I5605" s="246">
        <v>42370</v>
      </c>
      <c r="J5605" s="147" t="s">
        <v>1406</v>
      </c>
    </row>
    <row r="5606" spans="2:10" x14ac:dyDescent="0.2">
      <c r="B5606" s="148" t="s">
        <v>13248</v>
      </c>
      <c r="C5606" s="149" t="s">
        <v>15790</v>
      </c>
      <c r="D5606" s="147" t="s">
        <v>915</v>
      </c>
      <c r="E5606" s="147" t="s">
        <v>15113</v>
      </c>
      <c r="F5606" s="147" t="s">
        <v>21</v>
      </c>
      <c r="G5606" s="147" t="s">
        <v>15773</v>
      </c>
      <c r="H5606" s="246">
        <v>2958465</v>
      </c>
      <c r="I5606" s="246">
        <v>42370</v>
      </c>
      <c r="J5606" s="147" t="s">
        <v>1406</v>
      </c>
    </row>
    <row r="5607" spans="2:10" x14ac:dyDescent="0.2">
      <c r="B5607" s="148" t="s">
        <v>13248</v>
      </c>
      <c r="C5607" s="149" t="s">
        <v>8072</v>
      </c>
      <c r="D5607" s="147" t="s">
        <v>915</v>
      </c>
      <c r="E5607" s="147" t="s">
        <v>614</v>
      </c>
      <c r="F5607" s="147" t="s">
        <v>21</v>
      </c>
      <c r="G5607" s="147" t="s">
        <v>15791</v>
      </c>
      <c r="H5607" s="246">
        <v>2958465</v>
      </c>
      <c r="I5607" s="246">
        <v>1</v>
      </c>
      <c r="J5607" s="147" t="s">
        <v>1406</v>
      </c>
    </row>
    <row r="5608" spans="2:10" x14ac:dyDescent="0.2">
      <c r="B5608" s="148" t="s">
        <v>13248</v>
      </c>
      <c r="C5608" s="149" t="s">
        <v>8080</v>
      </c>
      <c r="D5608" s="147" t="s">
        <v>915</v>
      </c>
      <c r="E5608" s="147" t="s">
        <v>614</v>
      </c>
      <c r="F5608" s="147" t="s">
        <v>21</v>
      </c>
      <c r="G5608" s="147" t="s">
        <v>15791</v>
      </c>
      <c r="H5608" s="246">
        <v>2958465</v>
      </c>
      <c r="I5608" s="246">
        <v>1</v>
      </c>
      <c r="J5608" s="147" t="s">
        <v>1406</v>
      </c>
    </row>
    <row r="5609" spans="2:10" x14ac:dyDescent="0.2">
      <c r="B5609" s="148" t="s">
        <v>13248</v>
      </c>
      <c r="C5609" s="149" t="s">
        <v>8081</v>
      </c>
      <c r="D5609" s="147" t="s">
        <v>915</v>
      </c>
      <c r="E5609" s="147" t="s">
        <v>614</v>
      </c>
      <c r="F5609" s="147" t="s">
        <v>21</v>
      </c>
      <c r="G5609" s="147" t="s">
        <v>15791</v>
      </c>
      <c r="H5609" s="246">
        <v>2958465</v>
      </c>
      <c r="I5609" s="246">
        <v>1</v>
      </c>
      <c r="J5609" s="147" t="s">
        <v>1406</v>
      </c>
    </row>
    <row r="5610" spans="2:10" x14ac:dyDescent="0.2">
      <c r="B5610" s="148" t="s">
        <v>13248</v>
      </c>
      <c r="C5610" s="149" t="s">
        <v>8078</v>
      </c>
      <c r="D5610" s="147" t="s">
        <v>915</v>
      </c>
      <c r="E5610" s="147" t="s">
        <v>614</v>
      </c>
      <c r="F5610" s="147" t="s">
        <v>21</v>
      </c>
      <c r="G5610" s="147" t="s">
        <v>15791</v>
      </c>
      <c r="H5610" s="246">
        <v>2958465</v>
      </c>
      <c r="I5610" s="246">
        <v>1</v>
      </c>
      <c r="J5610" s="147" t="s">
        <v>1406</v>
      </c>
    </row>
    <row r="5611" spans="2:10" x14ac:dyDescent="0.2">
      <c r="B5611" s="148" t="s">
        <v>13248</v>
      </c>
      <c r="C5611" s="149" t="s">
        <v>8071</v>
      </c>
      <c r="D5611" s="147" t="s">
        <v>915</v>
      </c>
      <c r="E5611" s="147" t="s">
        <v>614</v>
      </c>
      <c r="F5611" s="147" t="s">
        <v>21</v>
      </c>
      <c r="G5611" s="147" t="s">
        <v>15791</v>
      </c>
      <c r="H5611" s="246">
        <v>2958465</v>
      </c>
      <c r="I5611" s="246">
        <v>1</v>
      </c>
      <c r="J5611" s="147" t="s">
        <v>1406</v>
      </c>
    </row>
    <row r="5612" spans="2:10" x14ac:dyDescent="0.2">
      <c r="B5612" s="148" t="s">
        <v>13248</v>
      </c>
      <c r="C5612" s="149" t="s">
        <v>8068</v>
      </c>
      <c r="D5612" s="147" t="s">
        <v>915</v>
      </c>
      <c r="E5612" s="147" t="s">
        <v>614</v>
      </c>
      <c r="F5612" s="147" t="s">
        <v>21</v>
      </c>
      <c r="G5612" s="147" t="s">
        <v>15791</v>
      </c>
      <c r="H5612" s="246">
        <v>2958465</v>
      </c>
      <c r="I5612" s="246">
        <v>1</v>
      </c>
      <c r="J5612" s="147" t="s">
        <v>1406</v>
      </c>
    </row>
    <row r="5613" spans="2:10" x14ac:dyDescent="0.2">
      <c r="B5613" s="148" t="s">
        <v>13248</v>
      </c>
      <c r="C5613" s="149" t="s">
        <v>8061</v>
      </c>
      <c r="D5613" s="147" t="s">
        <v>915</v>
      </c>
      <c r="E5613" s="147" t="s">
        <v>614</v>
      </c>
      <c r="F5613" s="147" t="s">
        <v>21</v>
      </c>
      <c r="G5613" s="147" t="s">
        <v>15791</v>
      </c>
      <c r="H5613" s="246">
        <v>2958465</v>
      </c>
      <c r="I5613" s="246">
        <v>1</v>
      </c>
      <c r="J5613" s="147" t="s">
        <v>1406</v>
      </c>
    </row>
    <row r="5614" spans="2:10" x14ac:dyDescent="0.2">
      <c r="B5614" s="148" t="s">
        <v>13248</v>
      </c>
      <c r="C5614" s="149" t="s">
        <v>8069</v>
      </c>
      <c r="D5614" s="147" t="s">
        <v>915</v>
      </c>
      <c r="E5614" s="147" t="s">
        <v>614</v>
      </c>
      <c r="F5614" s="147" t="s">
        <v>21</v>
      </c>
      <c r="G5614" s="147" t="s">
        <v>15791</v>
      </c>
      <c r="H5614" s="246">
        <v>2958465</v>
      </c>
      <c r="I5614" s="246">
        <v>1</v>
      </c>
      <c r="J5614" s="147" t="s">
        <v>1406</v>
      </c>
    </row>
    <row r="5615" spans="2:10" x14ac:dyDescent="0.2">
      <c r="B5615" s="148" t="s">
        <v>13248</v>
      </c>
      <c r="C5615" s="149" t="s">
        <v>8065</v>
      </c>
      <c r="D5615" s="147" t="s">
        <v>915</v>
      </c>
      <c r="E5615" s="147" t="s">
        <v>614</v>
      </c>
      <c r="F5615" s="147" t="s">
        <v>21</v>
      </c>
      <c r="G5615" s="147" t="s">
        <v>15791</v>
      </c>
      <c r="H5615" s="246">
        <v>2958465</v>
      </c>
      <c r="I5615" s="246">
        <v>1</v>
      </c>
      <c r="J5615" s="147" t="s">
        <v>1406</v>
      </c>
    </row>
    <row r="5616" spans="2:10" x14ac:dyDescent="0.2">
      <c r="B5616" s="148" t="s">
        <v>13248</v>
      </c>
      <c r="C5616" s="149" t="s">
        <v>8063</v>
      </c>
      <c r="D5616" s="147" t="s">
        <v>915</v>
      </c>
      <c r="E5616" s="147" t="s">
        <v>614</v>
      </c>
      <c r="F5616" s="147" t="s">
        <v>21</v>
      </c>
      <c r="G5616" s="147" t="s">
        <v>15791</v>
      </c>
      <c r="H5616" s="246">
        <v>2958465</v>
      </c>
      <c r="I5616" s="246">
        <v>1</v>
      </c>
      <c r="J5616" s="147" t="s">
        <v>1406</v>
      </c>
    </row>
    <row r="5617" spans="2:10" x14ac:dyDescent="0.2">
      <c r="B5617" s="148" t="s">
        <v>13248</v>
      </c>
      <c r="C5617" s="149" t="s">
        <v>8067</v>
      </c>
      <c r="D5617" s="147" t="s">
        <v>915</v>
      </c>
      <c r="E5617" s="147" t="s">
        <v>614</v>
      </c>
      <c r="F5617" s="147" t="s">
        <v>21</v>
      </c>
      <c r="G5617" s="147" t="s">
        <v>15791</v>
      </c>
      <c r="H5617" s="246">
        <v>2958465</v>
      </c>
      <c r="I5617" s="246">
        <v>1</v>
      </c>
      <c r="J5617" s="147" t="s">
        <v>1406</v>
      </c>
    </row>
    <row r="5618" spans="2:10" x14ac:dyDescent="0.2">
      <c r="B5618" s="148" t="s">
        <v>13248</v>
      </c>
      <c r="C5618" s="149" t="s">
        <v>8064</v>
      </c>
      <c r="D5618" s="147" t="s">
        <v>915</v>
      </c>
      <c r="E5618" s="147" t="s">
        <v>614</v>
      </c>
      <c r="F5618" s="147" t="s">
        <v>21</v>
      </c>
      <c r="G5618" s="147" t="s">
        <v>15791</v>
      </c>
      <c r="H5618" s="246">
        <v>2958465</v>
      </c>
      <c r="I5618" s="246">
        <v>1</v>
      </c>
      <c r="J5618" s="147" t="s">
        <v>1406</v>
      </c>
    </row>
    <row r="5619" spans="2:10" x14ac:dyDescent="0.2">
      <c r="B5619" s="148" t="s">
        <v>13248</v>
      </c>
      <c r="C5619" s="149" t="s">
        <v>8077</v>
      </c>
      <c r="D5619" s="147" t="s">
        <v>915</v>
      </c>
      <c r="E5619" s="147" t="s">
        <v>614</v>
      </c>
      <c r="F5619" s="147" t="s">
        <v>21</v>
      </c>
      <c r="G5619" s="147" t="s">
        <v>15791</v>
      </c>
      <c r="H5619" s="246">
        <v>2958465</v>
      </c>
      <c r="I5619" s="246">
        <v>1</v>
      </c>
      <c r="J5619" s="147" t="s">
        <v>1406</v>
      </c>
    </row>
    <row r="5620" spans="2:10" x14ac:dyDescent="0.2">
      <c r="B5620" s="148" t="s">
        <v>13248</v>
      </c>
      <c r="C5620" s="149" t="s">
        <v>8076</v>
      </c>
      <c r="D5620" s="147" t="s">
        <v>915</v>
      </c>
      <c r="E5620" s="147" t="s">
        <v>614</v>
      </c>
      <c r="F5620" s="147" t="s">
        <v>21</v>
      </c>
      <c r="G5620" s="147" t="s">
        <v>15791</v>
      </c>
      <c r="H5620" s="246">
        <v>2958465</v>
      </c>
      <c r="I5620" s="246">
        <v>1</v>
      </c>
      <c r="J5620" s="147" t="s">
        <v>1406</v>
      </c>
    </row>
    <row r="5621" spans="2:10" x14ac:dyDescent="0.2">
      <c r="B5621" s="148" t="s">
        <v>13248</v>
      </c>
      <c r="C5621" s="149" t="s">
        <v>8062</v>
      </c>
      <c r="D5621" s="147" t="s">
        <v>915</v>
      </c>
      <c r="E5621" s="147" t="s">
        <v>614</v>
      </c>
      <c r="F5621" s="147" t="s">
        <v>21</v>
      </c>
      <c r="G5621" s="147" t="s">
        <v>15791</v>
      </c>
      <c r="H5621" s="246">
        <v>2958465</v>
      </c>
      <c r="I5621" s="246">
        <v>1</v>
      </c>
      <c r="J5621" s="147" t="s">
        <v>1406</v>
      </c>
    </row>
    <row r="5622" spans="2:10" x14ac:dyDescent="0.2">
      <c r="B5622" s="148" t="s">
        <v>13248</v>
      </c>
      <c r="C5622" s="149" t="s">
        <v>8066</v>
      </c>
      <c r="D5622" s="147" t="s">
        <v>915</v>
      </c>
      <c r="E5622" s="147" t="s">
        <v>614</v>
      </c>
      <c r="F5622" s="147" t="s">
        <v>21</v>
      </c>
      <c r="G5622" s="147" t="s">
        <v>15791</v>
      </c>
      <c r="H5622" s="246">
        <v>2958465</v>
      </c>
      <c r="I5622" s="246">
        <v>1</v>
      </c>
      <c r="J5622" s="147" t="s">
        <v>1406</v>
      </c>
    </row>
    <row r="5623" spans="2:10" x14ac:dyDescent="0.2">
      <c r="B5623" s="148" t="s">
        <v>13248</v>
      </c>
      <c r="C5623" s="149" t="s">
        <v>8070</v>
      </c>
      <c r="D5623" s="147" t="s">
        <v>915</v>
      </c>
      <c r="E5623" s="147" t="s">
        <v>614</v>
      </c>
      <c r="F5623" s="147" t="s">
        <v>21</v>
      </c>
      <c r="G5623" s="147" t="s">
        <v>15791</v>
      </c>
      <c r="H5623" s="246">
        <v>2958465</v>
      </c>
      <c r="I5623" s="246">
        <v>1</v>
      </c>
      <c r="J5623" s="147" t="s">
        <v>1406</v>
      </c>
    </row>
    <row r="5624" spans="2:10" x14ac:dyDescent="0.2">
      <c r="B5624" s="148" t="s">
        <v>13248</v>
      </c>
      <c r="C5624" s="149" t="s">
        <v>8079</v>
      </c>
      <c r="D5624" s="147" t="s">
        <v>915</v>
      </c>
      <c r="E5624" s="147" t="s">
        <v>614</v>
      </c>
      <c r="F5624" s="147" t="s">
        <v>21</v>
      </c>
      <c r="G5624" s="147" t="s">
        <v>15791</v>
      </c>
      <c r="H5624" s="246">
        <v>2958465</v>
      </c>
      <c r="I5624" s="246">
        <v>1</v>
      </c>
      <c r="J5624" s="147" t="s">
        <v>1406</v>
      </c>
    </row>
    <row r="5625" spans="2:10" x14ac:dyDescent="0.2">
      <c r="B5625" s="148" t="s">
        <v>13248</v>
      </c>
      <c r="C5625" s="149" t="s">
        <v>8075</v>
      </c>
      <c r="D5625" s="147" t="s">
        <v>915</v>
      </c>
      <c r="E5625" s="147" t="s">
        <v>614</v>
      </c>
      <c r="F5625" s="147" t="s">
        <v>21</v>
      </c>
      <c r="G5625" s="147" t="s">
        <v>15791</v>
      </c>
      <c r="H5625" s="246">
        <v>2958465</v>
      </c>
      <c r="I5625" s="246">
        <v>1</v>
      </c>
      <c r="J5625" s="147" t="s">
        <v>1406</v>
      </c>
    </row>
    <row r="5626" spans="2:10" x14ac:dyDescent="0.2">
      <c r="B5626" s="148" t="s">
        <v>13248</v>
      </c>
      <c r="C5626" s="149" t="s">
        <v>8082</v>
      </c>
      <c r="D5626" s="147" t="s">
        <v>915</v>
      </c>
      <c r="E5626" s="147" t="s">
        <v>614</v>
      </c>
      <c r="F5626" s="147" t="s">
        <v>21</v>
      </c>
      <c r="G5626" s="147" t="s">
        <v>15791</v>
      </c>
      <c r="H5626" s="246">
        <v>2958465</v>
      </c>
      <c r="I5626" s="246">
        <v>1</v>
      </c>
      <c r="J5626" s="147" t="s">
        <v>1406</v>
      </c>
    </row>
    <row r="5627" spans="2:10" x14ac:dyDescent="0.2">
      <c r="B5627" s="148" t="s">
        <v>13248</v>
      </c>
      <c r="C5627" s="149" t="s">
        <v>8074</v>
      </c>
      <c r="D5627" s="147" t="s">
        <v>915</v>
      </c>
      <c r="E5627" s="147" t="s">
        <v>614</v>
      </c>
      <c r="F5627" s="147" t="s">
        <v>21</v>
      </c>
      <c r="G5627" s="147" t="s">
        <v>15791</v>
      </c>
      <c r="H5627" s="246">
        <v>2958465</v>
      </c>
      <c r="I5627" s="246">
        <v>1</v>
      </c>
      <c r="J5627" s="147" t="s">
        <v>1406</v>
      </c>
    </row>
    <row r="5628" spans="2:10" x14ac:dyDescent="0.2">
      <c r="B5628" s="148" t="s">
        <v>13248</v>
      </c>
      <c r="C5628" s="149" t="s">
        <v>8073</v>
      </c>
      <c r="D5628" s="147" t="s">
        <v>915</v>
      </c>
      <c r="E5628" s="147" t="s">
        <v>614</v>
      </c>
      <c r="F5628" s="147" t="s">
        <v>21</v>
      </c>
      <c r="G5628" s="147" t="s">
        <v>15791</v>
      </c>
      <c r="H5628" s="246">
        <v>2958465</v>
      </c>
      <c r="I5628" s="246">
        <v>1</v>
      </c>
      <c r="J5628" s="147" t="s">
        <v>1406</v>
      </c>
    </row>
    <row r="5629" spans="2:10" x14ac:dyDescent="0.2">
      <c r="B5629" s="148" t="s">
        <v>13248</v>
      </c>
      <c r="C5629" s="149" t="s">
        <v>8094</v>
      </c>
      <c r="D5629" s="147" t="s">
        <v>915</v>
      </c>
      <c r="E5629" s="147" t="s">
        <v>1623</v>
      </c>
      <c r="F5629" s="147" t="s">
        <v>21</v>
      </c>
      <c r="G5629" s="147" t="s">
        <v>15792</v>
      </c>
      <c r="H5629" s="246">
        <v>2958465</v>
      </c>
      <c r="I5629" s="246">
        <v>1</v>
      </c>
      <c r="J5629" s="147" t="s">
        <v>1406</v>
      </c>
    </row>
    <row r="5630" spans="2:10" x14ac:dyDescent="0.2">
      <c r="B5630" s="148" t="s">
        <v>13248</v>
      </c>
      <c r="C5630" s="149" t="s">
        <v>8102</v>
      </c>
      <c r="D5630" s="147" t="s">
        <v>915</v>
      </c>
      <c r="E5630" s="147" t="s">
        <v>1623</v>
      </c>
      <c r="F5630" s="147" t="s">
        <v>21</v>
      </c>
      <c r="G5630" s="147" t="s">
        <v>15792</v>
      </c>
      <c r="H5630" s="246">
        <v>2958465</v>
      </c>
      <c r="I5630" s="246">
        <v>1</v>
      </c>
      <c r="J5630" s="147" t="s">
        <v>1406</v>
      </c>
    </row>
    <row r="5631" spans="2:10" x14ac:dyDescent="0.2">
      <c r="B5631" s="148" t="s">
        <v>13248</v>
      </c>
      <c r="C5631" s="149" t="s">
        <v>8103</v>
      </c>
      <c r="D5631" s="147" t="s">
        <v>915</v>
      </c>
      <c r="E5631" s="147" t="s">
        <v>1623</v>
      </c>
      <c r="F5631" s="147" t="s">
        <v>21</v>
      </c>
      <c r="G5631" s="147" t="s">
        <v>15792</v>
      </c>
      <c r="H5631" s="246">
        <v>2958465</v>
      </c>
      <c r="I5631" s="246">
        <v>1</v>
      </c>
      <c r="J5631" s="147" t="s">
        <v>1406</v>
      </c>
    </row>
    <row r="5632" spans="2:10" x14ac:dyDescent="0.2">
      <c r="B5632" s="148" t="s">
        <v>13248</v>
      </c>
      <c r="C5632" s="149" t="s">
        <v>8100</v>
      </c>
      <c r="D5632" s="147" t="s">
        <v>915</v>
      </c>
      <c r="E5632" s="147" t="s">
        <v>1623</v>
      </c>
      <c r="F5632" s="147" t="s">
        <v>21</v>
      </c>
      <c r="G5632" s="147" t="s">
        <v>15792</v>
      </c>
      <c r="H5632" s="246">
        <v>2958465</v>
      </c>
      <c r="I5632" s="246">
        <v>1</v>
      </c>
      <c r="J5632" s="147" t="s">
        <v>1406</v>
      </c>
    </row>
    <row r="5633" spans="2:10" x14ac:dyDescent="0.2">
      <c r="B5633" s="148" t="s">
        <v>13248</v>
      </c>
      <c r="C5633" s="149" t="s">
        <v>8093</v>
      </c>
      <c r="D5633" s="147" t="s">
        <v>915</v>
      </c>
      <c r="E5633" s="147" t="s">
        <v>1623</v>
      </c>
      <c r="F5633" s="147" t="s">
        <v>21</v>
      </c>
      <c r="G5633" s="147" t="s">
        <v>15792</v>
      </c>
      <c r="H5633" s="246">
        <v>2958465</v>
      </c>
      <c r="I5633" s="246">
        <v>1</v>
      </c>
      <c r="J5633" s="147" t="s">
        <v>1406</v>
      </c>
    </row>
    <row r="5634" spans="2:10" x14ac:dyDescent="0.2">
      <c r="B5634" s="148" t="s">
        <v>13248</v>
      </c>
      <c r="C5634" s="149" t="s">
        <v>8090</v>
      </c>
      <c r="D5634" s="147" t="s">
        <v>915</v>
      </c>
      <c r="E5634" s="147" t="s">
        <v>1623</v>
      </c>
      <c r="F5634" s="147" t="s">
        <v>21</v>
      </c>
      <c r="G5634" s="147" t="s">
        <v>15792</v>
      </c>
      <c r="H5634" s="246">
        <v>2958465</v>
      </c>
      <c r="I5634" s="246">
        <v>1</v>
      </c>
      <c r="J5634" s="147" t="s">
        <v>1406</v>
      </c>
    </row>
    <row r="5635" spans="2:10" x14ac:dyDescent="0.2">
      <c r="B5635" s="148" t="s">
        <v>13248</v>
      </c>
      <c r="C5635" s="149" t="s">
        <v>8083</v>
      </c>
      <c r="D5635" s="147" t="s">
        <v>915</v>
      </c>
      <c r="E5635" s="147" t="s">
        <v>1623</v>
      </c>
      <c r="F5635" s="147" t="s">
        <v>21</v>
      </c>
      <c r="G5635" s="147" t="s">
        <v>15792</v>
      </c>
      <c r="H5635" s="246">
        <v>2958465</v>
      </c>
      <c r="I5635" s="246">
        <v>1</v>
      </c>
      <c r="J5635" s="147" t="s">
        <v>1406</v>
      </c>
    </row>
    <row r="5636" spans="2:10" x14ac:dyDescent="0.2">
      <c r="B5636" s="148" t="s">
        <v>13248</v>
      </c>
      <c r="C5636" s="149" t="s">
        <v>8091</v>
      </c>
      <c r="D5636" s="147" t="s">
        <v>915</v>
      </c>
      <c r="E5636" s="147" t="s">
        <v>1623</v>
      </c>
      <c r="F5636" s="147" t="s">
        <v>21</v>
      </c>
      <c r="G5636" s="147" t="s">
        <v>15792</v>
      </c>
      <c r="H5636" s="246">
        <v>2958465</v>
      </c>
      <c r="I5636" s="246">
        <v>1</v>
      </c>
      <c r="J5636" s="147" t="s">
        <v>1406</v>
      </c>
    </row>
    <row r="5637" spans="2:10" x14ac:dyDescent="0.2">
      <c r="B5637" s="148" t="s">
        <v>13248</v>
      </c>
      <c r="C5637" s="149" t="s">
        <v>8087</v>
      </c>
      <c r="D5637" s="147" t="s">
        <v>915</v>
      </c>
      <c r="E5637" s="147" t="s">
        <v>1623</v>
      </c>
      <c r="F5637" s="147" t="s">
        <v>21</v>
      </c>
      <c r="G5637" s="147" t="s">
        <v>15792</v>
      </c>
      <c r="H5637" s="246">
        <v>2958465</v>
      </c>
      <c r="I5637" s="246">
        <v>1</v>
      </c>
      <c r="J5637" s="147" t="s">
        <v>1406</v>
      </c>
    </row>
    <row r="5638" spans="2:10" x14ac:dyDescent="0.2">
      <c r="B5638" s="148" t="s">
        <v>13248</v>
      </c>
      <c r="C5638" s="149" t="s">
        <v>8085</v>
      </c>
      <c r="D5638" s="147" t="s">
        <v>915</v>
      </c>
      <c r="E5638" s="147" t="s">
        <v>1623</v>
      </c>
      <c r="F5638" s="147" t="s">
        <v>21</v>
      </c>
      <c r="G5638" s="147" t="s">
        <v>15792</v>
      </c>
      <c r="H5638" s="246">
        <v>2958465</v>
      </c>
      <c r="I5638" s="246">
        <v>1</v>
      </c>
      <c r="J5638" s="147" t="s">
        <v>1406</v>
      </c>
    </row>
    <row r="5639" spans="2:10" x14ac:dyDescent="0.2">
      <c r="B5639" s="148" t="s">
        <v>13248</v>
      </c>
      <c r="C5639" s="149" t="s">
        <v>8089</v>
      </c>
      <c r="D5639" s="147" t="s">
        <v>915</v>
      </c>
      <c r="E5639" s="147" t="s">
        <v>1623</v>
      </c>
      <c r="F5639" s="147" t="s">
        <v>21</v>
      </c>
      <c r="G5639" s="147" t="s">
        <v>15792</v>
      </c>
      <c r="H5639" s="246">
        <v>2958465</v>
      </c>
      <c r="I5639" s="246">
        <v>1</v>
      </c>
      <c r="J5639" s="147" t="s">
        <v>1406</v>
      </c>
    </row>
    <row r="5640" spans="2:10" x14ac:dyDescent="0.2">
      <c r="B5640" s="148" t="s">
        <v>13248</v>
      </c>
      <c r="C5640" s="149" t="s">
        <v>8086</v>
      </c>
      <c r="D5640" s="147" t="s">
        <v>915</v>
      </c>
      <c r="E5640" s="147" t="s">
        <v>1623</v>
      </c>
      <c r="F5640" s="147" t="s">
        <v>21</v>
      </c>
      <c r="G5640" s="147" t="s">
        <v>15792</v>
      </c>
      <c r="H5640" s="246">
        <v>2958465</v>
      </c>
      <c r="I5640" s="246">
        <v>1</v>
      </c>
      <c r="J5640" s="147" t="s">
        <v>1406</v>
      </c>
    </row>
    <row r="5641" spans="2:10" x14ac:dyDescent="0.2">
      <c r="B5641" s="148" t="s">
        <v>13248</v>
      </c>
      <c r="C5641" s="149" t="s">
        <v>8099</v>
      </c>
      <c r="D5641" s="147" t="s">
        <v>915</v>
      </c>
      <c r="E5641" s="147" t="s">
        <v>1623</v>
      </c>
      <c r="F5641" s="147" t="s">
        <v>21</v>
      </c>
      <c r="G5641" s="147" t="s">
        <v>15792</v>
      </c>
      <c r="H5641" s="246">
        <v>2958465</v>
      </c>
      <c r="I5641" s="246">
        <v>1</v>
      </c>
      <c r="J5641" s="147" t="s">
        <v>1406</v>
      </c>
    </row>
    <row r="5642" spans="2:10" x14ac:dyDescent="0.2">
      <c r="B5642" s="148" t="s">
        <v>13248</v>
      </c>
      <c r="C5642" s="149" t="s">
        <v>8098</v>
      </c>
      <c r="D5642" s="147" t="s">
        <v>915</v>
      </c>
      <c r="E5642" s="147" t="s">
        <v>1623</v>
      </c>
      <c r="F5642" s="147" t="s">
        <v>21</v>
      </c>
      <c r="G5642" s="147" t="s">
        <v>15792</v>
      </c>
      <c r="H5642" s="246">
        <v>2958465</v>
      </c>
      <c r="I5642" s="246">
        <v>1</v>
      </c>
      <c r="J5642" s="147" t="s">
        <v>1406</v>
      </c>
    </row>
    <row r="5643" spans="2:10" x14ac:dyDescent="0.2">
      <c r="B5643" s="148" t="s">
        <v>13248</v>
      </c>
      <c r="C5643" s="149" t="s">
        <v>8084</v>
      </c>
      <c r="D5643" s="147" t="s">
        <v>915</v>
      </c>
      <c r="E5643" s="147" t="s">
        <v>1623</v>
      </c>
      <c r="F5643" s="147" t="s">
        <v>21</v>
      </c>
      <c r="G5643" s="147" t="s">
        <v>15792</v>
      </c>
      <c r="H5643" s="246">
        <v>2958465</v>
      </c>
      <c r="I5643" s="246">
        <v>1</v>
      </c>
      <c r="J5643" s="147" t="s">
        <v>1406</v>
      </c>
    </row>
    <row r="5644" spans="2:10" x14ac:dyDescent="0.2">
      <c r="B5644" s="148" t="s">
        <v>13248</v>
      </c>
      <c r="C5644" s="149" t="s">
        <v>8088</v>
      </c>
      <c r="D5644" s="147" t="s">
        <v>915</v>
      </c>
      <c r="E5644" s="147" t="s">
        <v>1623</v>
      </c>
      <c r="F5644" s="147" t="s">
        <v>21</v>
      </c>
      <c r="G5644" s="147" t="s">
        <v>15792</v>
      </c>
      <c r="H5644" s="246">
        <v>2958465</v>
      </c>
      <c r="I5644" s="246">
        <v>1</v>
      </c>
      <c r="J5644" s="147" t="s">
        <v>1406</v>
      </c>
    </row>
    <row r="5645" spans="2:10" x14ac:dyDescent="0.2">
      <c r="B5645" s="148" t="s">
        <v>13248</v>
      </c>
      <c r="C5645" s="149" t="s">
        <v>8092</v>
      </c>
      <c r="D5645" s="147" t="s">
        <v>915</v>
      </c>
      <c r="E5645" s="147" t="s">
        <v>1623</v>
      </c>
      <c r="F5645" s="147" t="s">
        <v>21</v>
      </c>
      <c r="G5645" s="147" t="s">
        <v>15792</v>
      </c>
      <c r="H5645" s="246">
        <v>2958465</v>
      </c>
      <c r="I5645" s="246">
        <v>1</v>
      </c>
      <c r="J5645" s="147" t="s">
        <v>1406</v>
      </c>
    </row>
    <row r="5646" spans="2:10" x14ac:dyDescent="0.2">
      <c r="B5646" s="148" t="s">
        <v>13248</v>
      </c>
      <c r="C5646" s="149" t="s">
        <v>8101</v>
      </c>
      <c r="D5646" s="147" t="s">
        <v>915</v>
      </c>
      <c r="E5646" s="147" t="s">
        <v>1623</v>
      </c>
      <c r="F5646" s="147" t="s">
        <v>21</v>
      </c>
      <c r="G5646" s="147" t="s">
        <v>15792</v>
      </c>
      <c r="H5646" s="246">
        <v>2958465</v>
      </c>
      <c r="I5646" s="246">
        <v>1</v>
      </c>
      <c r="J5646" s="147" t="s">
        <v>1406</v>
      </c>
    </row>
    <row r="5647" spans="2:10" x14ac:dyDescent="0.2">
      <c r="B5647" s="148" t="s">
        <v>13248</v>
      </c>
      <c r="C5647" s="149" t="s">
        <v>8097</v>
      </c>
      <c r="D5647" s="147" t="s">
        <v>915</v>
      </c>
      <c r="E5647" s="147" t="s">
        <v>1623</v>
      </c>
      <c r="F5647" s="147" t="s">
        <v>21</v>
      </c>
      <c r="G5647" s="147" t="s">
        <v>15792</v>
      </c>
      <c r="H5647" s="246">
        <v>2958465</v>
      </c>
      <c r="I5647" s="246">
        <v>1</v>
      </c>
      <c r="J5647" s="147" t="s">
        <v>1406</v>
      </c>
    </row>
    <row r="5648" spans="2:10" x14ac:dyDescent="0.2">
      <c r="B5648" s="148" t="s">
        <v>13248</v>
      </c>
      <c r="C5648" s="149" t="s">
        <v>8104</v>
      </c>
      <c r="D5648" s="147" t="s">
        <v>915</v>
      </c>
      <c r="E5648" s="147" t="s">
        <v>1623</v>
      </c>
      <c r="F5648" s="147" t="s">
        <v>21</v>
      </c>
      <c r="G5648" s="147" t="s">
        <v>15792</v>
      </c>
      <c r="H5648" s="246">
        <v>2958465</v>
      </c>
      <c r="I5648" s="246">
        <v>1</v>
      </c>
      <c r="J5648" s="147" t="s">
        <v>1406</v>
      </c>
    </row>
    <row r="5649" spans="2:10" x14ac:dyDescent="0.2">
      <c r="B5649" s="148" t="s">
        <v>13248</v>
      </c>
      <c r="C5649" s="149" t="s">
        <v>8096</v>
      </c>
      <c r="D5649" s="147" t="s">
        <v>915</v>
      </c>
      <c r="E5649" s="147" t="s">
        <v>1623</v>
      </c>
      <c r="F5649" s="147" t="s">
        <v>21</v>
      </c>
      <c r="G5649" s="147" t="s">
        <v>15792</v>
      </c>
      <c r="H5649" s="246">
        <v>2958465</v>
      </c>
      <c r="I5649" s="246">
        <v>1</v>
      </c>
      <c r="J5649" s="147" t="s">
        <v>1406</v>
      </c>
    </row>
    <row r="5650" spans="2:10" x14ac:dyDescent="0.2">
      <c r="B5650" s="148" t="s">
        <v>13248</v>
      </c>
      <c r="C5650" s="149" t="s">
        <v>8095</v>
      </c>
      <c r="D5650" s="147" t="s">
        <v>915</v>
      </c>
      <c r="E5650" s="147" t="s">
        <v>1623</v>
      </c>
      <c r="F5650" s="147" t="s">
        <v>21</v>
      </c>
      <c r="G5650" s="147" t="s">
        <v>15792</v>
      </c>
      <c r="H5650" s="246">
        <v>2958465</v>
      </c>
      <c r="I5650" s="246">
        <v>1</v>
      </c>
      <c r="J5650" s="147" t="s">
        <v>1406</v>
      </c>
    </row>
    <row r="5651" spans="2:10" x14ac:dyDescent="0.2">
      <c r="B5651" s="148" t="s">
        <v>13248</v>
      </c>
      <c r="C5651" s="149" t="s">
        <v>8138</v>
      </c>
      <c r="D5651" s="147" t="s">
        <v>915</v>
      </c>
      <c r="E5651" s="147" t="s">
        <v>1624</v>
      </c>
      <c r="F5651" s="147" t="s">
        <v>21</v>
      </c>
      <c r="G5651" s="147" t="s">
        <v>15793</v>
      </c>
      <c r="H5651" s="246">
        <v>2958465</v>
      </c>
      <c r="I5651" s="246">
        <v>1</v>
      </c>
      <c r="J5651" s="147" t="s">
        <v>1406</v>
      </c>
    </row>
    <row r="5652" spans="2:10" x14ac:dyDescent="0.2">
      <c r="B5652" s="148" t="s">
        <v>13248</v>
      </c>
      <c r="C5652" s="149" t="s">
        <v>8146</v>
      </c>
      <c r="D5652" s="147" t="s">
        <v>915</v>
      </c>
      <c r="E5652" s="147" t="s">
        <v>1624</v>
      </c>
      <c r="F5652" s="147" t="s">
        <v>21</v>
      </c>
      <c r="G5652" s="147" t="s">
        <v>15793</v>
      </c>
      <c r="H5652" s="246">
        <v>2958465</v>
      </c>
      <c r="I5652" s="246">
        <v>1</v>
      </c>
      <c r="J5652" s="147" t="s">
        <v>1406</v>
      </c>
    </row>
    <row r="5653" spans="2:10" x14ac:dyDescent="0.2">
      <c r="B5653" s="148" t="s">
        <v>13248</v>
      </c>
      <c r="C5653" s="149" t="s">
        <v>8147</v>
      </c>
      <c r="D5653" s="147" t="s">
        <v>915</v>
      </c>
      <c r="E5653" s="147" t="s">
        <v>1624</v>
      </c>
      <c r="F5653" s="147" t="s">
        <v>21</v>
      </c>
      <c r="G5653" s="147" t="s">
        <v>15793</v>
      </c>
      <c r="H5653" s="246">
        <v>2958465</v>
      </c>
      <c r="I5653" s="246">
        <v>1</v>
      </c>
      <c r="J5653" s="147" t="s">
        <v>1406</v>
      </c>
    </row>
    <row r="5654" spans="2:10" x14ac:dyDescent="0.2">
      <c r="B5654" s="148" t="s">
        <v>13248</v>
      </c>
      <c r="C5654" s="149" t="s">
        <v>14124</v>
      </c>
      <c r="D5654" s="147" t="s">
        <v>915</v>
      </c>
      <c r="E5654" s="147" t="s">
        <v>1624</v>
      </c>
      <c r="F5654" s="147" t="s">
        <v>21</v>
      </c>
      <c r="G5654" s="147" t="s">
        <v>15793</v>
      </c>
      <c r="H5654" s="246">
        <v>2958465</v>
      </c>
      <c r="I5654" s="246">
        <v>1</v>
      </c>
      <c r="J5654" s="147" t="s">
        <v>1406</v>
      </c>
    </row>
    <row r="5655" spans="2:10" x14ac:dyDescent="0.2">
      <c r="B5655" s="148" t="s">
        <v>13248</v>
      </c>
      <c r="C5655" s="149" t="s">
        <v>14125</v>
      </c>
      <c r="D5655" s="147" t="s">
        <v>915</v>
      </c>
      <c r="E5655" s="147" t="s">
        <v>1624</v>
      </c>
      <c r="F5655" s="147" t="s">
        <v>21</v>
      </c>
      <c r="G5655" s="147" t="s">
        <v>15793</v>
      </c>
      <c r="H5655" s="246">
        <v>2958465</v>
      </c>
      <c r="I5655" s="246">
        <v>42005</v>
      </c>
      <c r="J5655" s="147" t="s">
        <v>1406</v>
      </c>
    </row>
    <row r="5656" spans="2:10" x14ac:dyDescent="0.2">
      <c r="B5656" s="148" t="s">
        <v>13248</v>
      </c>
      <c r="C5656" s="149" t="s">
        <v>8144</v>
      </c>
      <c r="D5656" s="147" t="s">
        <v>915</v>
      </c>
      <c r="E5656" s="147" t="s">
        <v>1624</v>
      </c>
      <c r="F5656" s="147" t="s">
        <v>21</v>
      </c>
      <c r="G5656" s="147" t="s">
        <v>15793</v>
      </c>
      <c r="H5656" s="246">
        <v>2958465</v>
      </c>
      <c r="I5656" s="246">
        <v>1</v>
      </c>
      <c r="J5656" s="147" t="s">
        <v>1406</v>
      </c>
    </row>
    <row r="5657" spans="2:10" x14ac:dyDescent="0.2">
      <c r="B5657" s="148" t="s">
        <v>13248</v>
      </c>
      <c r="C5657" s="149" t="s">
        <v>8137</v>
      </c>
      <c r="D5657" s="147" t="s">
        <v>915</v>
      </c>
      <c r="E5657" s="147" t="s">
        <v>1624</v>
      </c>
      <c r="F5657" s="147" t="s">
        <v>21</v>
      </c>
      <c r="G5657" s="147" t="s">
        <v>15793</v>
      </c>
      <c r="H5657" s="246">
        <v>2958465</v>
      </c>
      <c r="I5657" s="246">
        <v>1</v>
      </c>
      <c r="J5657" s="147" t="s">
        <v>1406</v>
      </c>
    </row>
    <row r="5658" spans="2:10" x14ac:dyDescent="0.2">
      <c r="B5658" s="148" t="s">
        <v>13248</v>
      </c>
      <c r="C5658" s="149" t="s">
        <v>8134</v>
      </c>
      <c r="D5658" s="147" t="s">
        <v>915</v>
      </c>
      <c r="E5658" s="147" t="s">
        <v>1624</v>
      </c>
      <c r="F5658" s="147" t="s">
        <v>21</v>
      </c>
      <c r="G5658" s="147" t="s">
        <v>15793</v>
      </c>
      <c r="H5658" s="246">
        <v>2958465</v>
      </c>
      <c r="I5658" s="246">
        <v>1</v>
      </c>
      <c r="J5658" s="147" t="s">
        <v>1406</v>
      </c>
    </row>
    <row r="5659" spans="2:10" x14ac:dyDescent="0.2">
      <c r="B5659" s="148" t="s">
        <v>13248</v>
      </c>
      <c r="C5659" s="149" t="s">
        <v>8127</v>
      </c>
      <c r="D5659" s="147" t="s">
        <v>915</v>
      </c>
      <c r="E5659" s="147" t="s">
        <v>1624</v>
      </c>
      <c r="F5659" s="147" t="s">
        <v>21</v>
      </c>
      <c r="G5659" s="147" t="s">
        <v>15793</v>
      </c>
      <c r="H5659" s="246">
        <v>2958465</v>
      </c>
      <c r="I5659" s="246">
        <v>1</v>
      </c>
      <c r="J5659" s="147" t="s">
        <v>1406</v>
      </c>
    </row>
    <row r="5660" spans="2:10" x14ac:dyDescent="0.2">
      <c r="B5660" s="148" t="s">
        <v>13248</v>
      </c>
      <c r="C5660" s="149" t="s">
        <v>8135</v>
      </c>
      <c r="D5660" s="147" t="s">
        <v>915</v>
      </c>
      <c r="E5660" s="147" t="s">
        <v>1624</v>
      </c>
      <c r="F5660" s="147" t="s">
        <v>21</v>
      </c>
      <c r="G5660" s="147" t="s">
        <v>15793</v>
      </c>
      <c r="H5660" s="246">
        <v>2958465</v>
      </c>
      <c r="I5660" s="246">
        <v>1</v>
      </c>
      <c r="J5660" s="147" t="s">
        <v>1406</v>
      </c>
    </row>
    <row r="5661" spans="2:10" x14ac:dyDescent="0.2">
      <c r="B5661" s="148" t="s">
        <v>13248</v>
      </c>
      <c r="C5661" s="149" t="s">
        <v>8131</v>
      </c>
      <c r="D5661" s="147" t="s">
        <v>915</v>
      </c>
      <c r="E5661" s="147" t="s">
        <v>1624</v>
      </c>
      <c r="F5661" s="147" t="s">
        <v>21</v>
      </c>
      <c r="G5661" s="147" t="s">
        <v>15793</v>
      </c>
      <c r="H5661" s="246">
        <v>2958465</v>
      </c>
      <c r="I5661" s="246">
        <v>1</v>
      </c>
      <c r="J5661" s="147" t="s">
        <v>1406</v>
      </c>
    </row>
    <row r="5662" spans="2:10" x14ac:dyDescent="0.2">
      <c r="B5662" s="148" t="s">
        <v>13248</v>
      </c>
      <c r="C5662" s="149" t="s">
        <v>8129</v>
      </c>
      <c r="D5662" s="147" t="s">
        <v>915</v>
      </c>
      <c r="E5662" s="147" t="s">
        <v>1624</v>
      </c>
      <c r="F5662" s="147" t="s">
        <v>21</v>
      </c>
      <c r="G5662" s="147" t="s">
        <v>15793</v>
      </c>
      <c r="H5662" s="246">
        <v>2958465</v>
      </c>
      <c r="I5662" s="246">
        <v>1</v>
      </c>
      <c r="J5662" s="147" t="s">
        <v>1406</v>
      </c>
    </row>
    <row r="5663" spans="2:10" x14ac:dyDescent="0.2">
      <c r="B5663" s="148" t="s">
        <v>13248</v>
      </c>
      <c r="C5663" s="149" t="s">
        <v>8133</v>
      </c>
      <c r="D5663" s="147" t="s">
        <v>915</v>
      </c>
      <c r="E5663" s="147" t="s">
        <v>1624</v>
      </c>
      <c r="F5663" s="147" t="s">
        <v>21</v>
      </c>
      <c r="G5663" s="147" t="s">
        <v>15793</v>
      </c>
      <c r="H5663" s="246">
        <v>2958465</v>
      </c>
      <c r="I5663" s="246">
        <v>1</v>
      </c>
      <c r="J5663" s="147" t="s">
        <v>1406</v>
      </c>
    </row>
    <row r="5664" spans="2:10" x14ac:dyDescent="0.2">
      <c r="B5664" s="148" t="s">
        <v>13248</v>
      </c>
      <c r="C5664" s="149" t="s">
        <v>8130</v>
      </c>
      <c r="D5664" s="147" t="s">
        <v>915</v>
      </c>
      <c r="E5664" s="147" t="s">
        <v>1624</v>
      </c>
      <c r="F5664" s="147" t="s">
        <v>21</v>
      </c>
      <c r="G5664" s="147" t="s">
        <v>15793</v>
      </c>
      <c r="H5664" s="246">
        <v>2958465</v>
      </c>
      <c r="I5664" s="246">
        <v>1</v>
      </c>
      <c r="J5664" s="147" t="s">
        <v>1406</v>
      </c>
    </row>
    <row r="5665" spans="2:10" x14ac:dyDescent="0.2">
      <c r="B5665" s="148" t="s">
        <v>13248</v>
      </c>
      <c r="C5665" s="149" t="s">
        <v>8143</v>
      </c>
      <c r="D5665" s="147" t="s">
        <v>915</v>
      </c>
      <c r="E5665" s="147" t="s">
        <v>1624</v>
      </c>
      <c r="F5665" s="147" t="s">
        <v>21</v>
      </c>
      <c r="G5665" s="147" t="s">
        <v>15793</v>
      </c>
      <c r="H5665" s="246">
        <v>2958465</v>
      </c>
      <c r="I5665" s="246">
        <v>1</v>
      </c>
      <c r="J5665" s="147" t="s">
        <v>1406</v>
      </c>
    </row>
    <row r="5666" spans="2:10" x14ac:dyDescent="0.2">
      <c r="B5666" s="148" t="s">
        <v>13248</v>
      </c>
      <c r="C5666" s="149" t="s">
        <v>8142</v>
      </c>
      <c r="D5666" s="147" t="s">
        <v>915</v>
      </c>
      <c r="E5666" s="147" t="s">
        <v>1624</v>
      </c>
      <c r="F5666" s="147" t="s">
        <v>21</v>
      </c>
      <c r="G5666" s="147" t="s">
        <v>15793</v>
      </c>
      <c r="H5666" s="246">
        <v>2958465</v>
      </c>
      <c r="I5666" s="246">
        <v>1</v>
      </c>
      <c r="J5666" s="147" t="s">
        <v>1406</v>
      </c>
    </row>
    <row r="5667" spans="2:10" x14ac:dyDescent="0.2">
      <c r="B5667" s="148" t="s">
        <v>13248</v>
      </c>
      <c r="C5667" s="149" t="s">
        <v>8128</v>
      </c>
      <c r="D5667" s="147" t="s">
        <v>915</v>
      </c>
      <c r="E5667" s="147" t="s">
        <v>1624</v>
      </c>
      <c r="F5667" s="147" t="s">
        <v>21</v>
      </c>
      <c r="G5667" s="147" t="s">
        <v>15793</v>
      </c>
      <c r="H5667" s="246">
        <v>2958465</v>
      </c>
      <c r="I5667" s="246">
        <v>1</v>
      </c>
      <c r="J5667" s="147" t="s">
        <v>1406</v>
      </c>
    </row>
    <row r="5668" spans="2:10" x14ac:dyDescent="0.2">
      <c r="B5668" s="148" t="s">
        <v>13248</v>
      </c>
      <c r="C5668" s="149" t="s">
        <v>8132</v>
      </c>
      <c r="D5668" s="147" t="s">
        <v>915</v>
      </c>
      <c r="E5668" s="147" t="s">
        <v>1624</v>
      </c>
      <c r="F5668" s="147" t="s">
        <v>21</v>
      </c>
      <c r="G5668" s="147" t="s">
        <v>15793</v>
      </c>
      <c r="H5668" s="246">
        <v>2958465</v>
      </c>
      <c r="I5668" s="246">
        <v>1</v>
      </c>
      <c r="J5668" s="147" t="s">
        <v>1406</v>
      </c>
    </row>
    <row r="5669" spans="2:10" x14ac:dyDescent="0.2">
      <c r="B5669" s="148" t="s">
        <v>13248</v>
      </c>
      <c r="C5669" s="149" t="s">
        <v>8136</v>
      </c>
      <c r="D5669" s="147" t="s">
        <v>915</v>
      </c>
      <c r="E5669" s="147" t="s">
        <v>1624</v>
      </c>
      <c r="F5669" s="147" t="s">
        <v>21</v>
      </c>
      <c r="G5669" s="147" t="s">
        <v>15793</v>
      </c>
      <c r="H5669" s="246">
        <v>2958465</v>
      </c>
      <c r="I5669" s="246">
        <v>1</v>
      </c>
      <c r="J5669" s="147" t="s">
        <v>1406</v>
      </c>
    </row>
    <row r="5670" spans="2:10" x14ac:dyDescent="0.2">
      <c r="B5670" s="148" t="s">
        <v>13248</v>
      </c>
      <c r="C5670" s="149" t="s">
        <v>8145</v>
      </c>
      <c r="D5670" s="147" t="s">
        <v>915</v>
      </c>
      <c r="E5670" s="147" t="s">
        <v>1624</v>
      </c>
      <c r="F5670" s="147" t="s">
        <v>21</v>
      </c>
      <c r="G5670" s="147" t="s">
        <v>15793</v>
      </c>
      <c r="H5670" s="246">
        <v>2958465</v>
      </c>
      <c r="I5670" s="246">
        <v>1</v>
      </c>
      <c r="J5670" s="147" t="s">
        <v>1406</v>
      </c>
    </row>
    <row r="5671" spans="2:10" x14ac:dyDescent="0.2">
      <c r="B5671" s="148" t="s">
        <v>13248</v>
      </c>
      <c r="C5671" s="149" t="s">
        <v>8141</v>
      </c>
      <c r="D5671" s="147" t="s">
        <v>915</v>
      </c>
      <c r="E5671" s="147" t="s">
        <v>1624</v>
      </c>
      <c r="F5671" s="147" t="s">
        <v>21</v>
      </c>
      <c r="G5671" s="147" t="s">
        <v>15793</v>
      </c>
      <c r="H5671" s="246">
        <v>2958465</v>
      </c>
      <c r="I5671" s="246">
        <v>1</v>
      </c>
      <c r="J5671" s="147" t="s">
        <v>1406</v>
      </c>
    </row>
    <row r="5672" spans="2:10" x14ac:dyDescent="0.2">
      <c r="B5672" s="148" t="s">
        <v>13248</v>
      </c>
      <c r="C5672" s="149" t="s">
        <v>8148</v>
      </c>
      <c r="D5672" s="147" t="s">
        <v>915</v>
      </c>
      <c r="E5672" s="147" t="s">
        <v>1624</v>
      </c>
      <c r="F5672" s="147" t="s">
        <v>21</v>
      </c>
      <c r="G5672" s="147" t="s">
        <v>15793</v>
      </c>
      <c r="H5672" s="246">
        <v>2958465</v>
      </c>
      <c r="I5672" s="246">
        <v>1</v>
      </c>
      <c r="J5672" s="147" t="s">
        <v>1406</v>
      </c>
    </row>
    <row r="5673" spans="2:10" x14ac:dyDescent="0.2">
      <c r="B5673" s="148" t="s">
        <v>13248</v>
      </c>
      <c r="C5673" s="149" t="s">
        <v>8140</v>
      </c>
      <c r="D5673" s="147" t="s">
        <v>915</v>
      </c>
      <c r="E5673" s="147" t="s">
        <v>1624</v>
      </c>
      <c r="F5673" s="147" t="s">
        <v>21</v>
      </c>
      <c r="G5673" s="147" t="s">
        <v>15793</v>
      </c>
      <c r="H5673" s="246">
        <v>2958465</v>
      </c>
      <c r="I5673" s="246">
        <v>1</v>
      </c>
      <c r="J5673" s="147" t="s">
        <v>1406</v>
      </c>
    </row>
    <row r="5674" spans="2:10" x14ac:dyDescent="0.2">
      <c r="B5674" s="148" t="s">
        <v>13248</v>
      </c>
      <c r="C5674" s="149" t="s">
        <v>8139</v>
      </c>
      <c r="D5674" s="147" t="s">
        <v>915</v>
      </c>
      <c r="E5674" s="147" t="s">
        <v>1624</v>
      </c>
      <c r="F5674" s="147" t="s">
        <v>21</v>
      </c>
      <c r="G5674" s="147" t="s">
        <v>15793</v>
      </c>
      <c r="H5674" s="246">
        <v>2958465</v>
      </c>
      <c r="I5674" s="246">
        <v>1</v>
      </c>
      <c r="J5674" s="147" t="s">
        <v>1406</v>
      </c>
    </row>
    <row r="5675" spans="2:10" x14ac:dyDescent="0.2">
      <c r="B5675" s="148" t="s">
        <v>13248</v>
      </c>
      <c r="C5675" s="149" t="s">
        <v>8315</v>
      </c>
      <c r="D5675" s="147" t="s">
        <v>915</v>
      </c>
      <c r="E5675" s="147" t="s">
        <v>1625</v>
      </c>
      <c r="F5675" s="147" t="s">
        <v>21</v>
      </c>
      <c r="G5675" s="147" t="s">
        <v>15794</v>
      </c>
      <c r="H5675" s="246">
        <v>2958465</v>
      </c>
      <c r="I5675" s="246">
        <v>1</v>
      </c>
      <c r="J5675" s="147" t="s">
        <v>1406</v>
      </c>
    </row>
    <row r="5676" spans="2:10" x14ac:dyDescent="0.2">
      <c r="B5676" s="148" t="s">
        <v>13248</v>
      </c>
      <c r="C5676" s="149" t="s">
        <v>8323</v>
      </c>
      <c r="D5676" s="147" t="s">
        <v>915</v>
      </c>
      <c r="E5676" s="147" t="s">
        <v>1625</v>
      </c>
      <c r="F5676" s="147" t="s">
        <v>21</v>
      </c>
      <c r="G5676" s="147" t="s">
        <v>15794</v>
      </c>
      <c r="H5676" s="246">
        <v>2958465</v>
      </c>
      <c r="I5676" s="246">
        <v>1</v>
      </c>
      <c r="J5676" s="147" t="s">
        <v>1406</v>
      </c>
    </row>
    <row r="5677" spans="2:10" x14ac:dyDescent="0.2">
      <c r="B5677" s="148" t="s">
        <v>13248</v>
      </c>
      <c r="C5677" s="149" t="s">
        <v>8324</v>
      </c>
      <c r="D5677" s="147" t="s">
        <v>915</v>
      </c>
      <c r="E5677" s="147" t="s">
        <v>1625</v>
      </c>
      <c r="F5677" s="147" t="s">
        <v>21</v>
      </c>
      <c r="G5677" s="147" t="s">
        <v>15794</v>
      </c>
      <c r="H5677" s="246">
        <v>2958465</v>
      </c>
      <c r="I5677" s="246">
        <v>1</v>
      </c>
      <c r="J5677" s="147" t="s">
        <v>1406</v>
      </c>
    </row>
    <row r="5678" spans="2:10" x14ac:dyDescent="0.2">
      <c r="B5678" s="148" t="s">
        <v>13248</v>
      </c>
      <c r="C5678" s="149" t="s">
        <v>8321</v>
      </c>
      <c r="D5678" s="147" t="s">
        <v>915</v>
      </c>
      <c r="E5678" s="147" t="s">
        <v>1625</v>
      </c>
      <c r="F5678" s="147" t="s">
        <v>21</v>
      </c>
      <c r="G5678" s="147" t="s">
        <v>15794</v>
      </c>
      <c r="H5678" s="246">
        <v>2958465</v>
      </c>
      <c r="I5678" s="246">
        <v>1</v>
      </c>
      <c r="J5678" s="147" t="s">
        <v>1406</v>
      </c>
    </row>
    <row r="5679" spans="2:10" x14ac:dyDescent="0.2">
      <c r="B5679" s="148" t="s">
        <v>13248</v>
      </c>
      <c r="C5679" s="149" t="s">
        <v>8314</v>
      </c>
      <c r="D5679" s="147" t="s">
        <v>915</v>
      </c>
      <c r="E5679" s="147" t="s">
        <v>1625</v>
      </c>
      <c r="F5679" s="147" t="s">
        <v>21</v>
      </c>
      <c r="G5679" s="147" t="s">
        <v>15794</v>
      </c>
      <c r="H5679" s="246">
        <v>2958465</v>
      </c>
      <c r="I5679" s="246">
        <v>1</v>
      </c>
      <c r="J5679" s="147" t="s">
        <v>1406</v>
      </c>
    </row>
    <row r="5680" spans="2:10" x14ac:dyDescent="0.2">
      <c r="B5680" s="148" t="s">
        <v>13248</v>
      </c>
      <c r="C5680" s="149" t="s">
        <v>8311</v>
      </c>
      <c r="D5680" s="147" t="s">
        <v>915</v>
      </c>
      <c r="E5680" s="147" t="s">
        <v>1625</v>
      </c>
      <c r="F5680" s="147" t="s">
        <v>21</v>
      </c>
      <c r="G5680" s="147" t="s">
        <v>15794</v>
      </c>
      <c r="H5680" s="246">
        <v>2958465</v>
      </c>
      <c r="I5680" s="246">
        <v>1</v>
      </c>
      <c r="J5680" s="147" t="s">
        <v>1406</v>
      </c>
    </row>
    <row r="5681" spans="2:10" x14ac:dyDescent="0.2">
      <c r="B5681" s="148" t="s">
        <v>13248</v>
      </c>
      <c r="C5681" s="149" t="s">
        <v>8304</v>
      </c>
      <c r="D5681" s="147" t="s">
        <v>915</v>
      </c>
      <c r="E5681" s="147" t="s">
        <v>1625</v>
      </c>
      <c r="F5681" s="147" t="s">
        <v>21</v>
      </c>
      <c r="G5681" s="147" t="s">
        <v>15794</v>
      </c>
      <c r="H5681" s="246">
        <v>2958465</v>
      </c>
      <c r="I5681" s="246">
        <v>1</v>
      </c>
      <c r="J5681" s="147" t="s">
        <v>1406</v>
      </c>
    </row>
    <row r="5682" spans="2:10" x14ac:dyDescent="0.2">
      <c r="B5682" s="148" t="s">
        <v>13248</v>
      </c>
      <c r="C5682" s="149" t="s">
        <v>8312</v>
      </c>
      <c r="D5682" s="147" t="s">
        <v>915</v>
      </c>
      <c r="E5682" s="147" t="s">
        <v>1625</v>
      </c>
      <c r="F5682" s="147" t="s">
        <v>21</v>
      </c>
      <c r="G5682" s="147" t="s">
        <v>15794</v>
      </c>
      <c r="H5682" s="246">
        <v>2958465</v>
      </c>
      <c r="I5682" s="246">
        <v>1</v>
      </c>
      <c r="J5682" s="147" t="s">
        <v>1406</v>
      </c>
    </row>
    <row r="5683" spans="2:10" x14ac:dyDescent="0.2">
      <c r="B5683" s="148" t="s">
        <v>13248</v>
      </c>
      <c r="C5683" s="149" t="s">
        <v>8308</v>
      </c>
      <c r="D5683" s="147" t="s">
        <v>915</v>
      </c>
      <c r="E5683" s="147" t="s">
        <v>1625</v>
      </c>
      <c r="F5683" s="147" t="s">
        <v>21</v>
      </c>
      <c r="G5683" s="147" t="s">
        <v>15794</v>
      </c>
      <c r="H5683" s="246">
        <v>2958465</v>
      </c>
      <c r="I5683" s="246">
        <v>1</v>
      </c>
      <c r="J5683" s="147" t="s">
        <v>1406</v>
      </c>
    </row>
    <row r="5684" spans="2:10" x14ac:dyDescent="0.2">
      <c r="B5684" s="148" t="s">
        <v>13248</v>
      </c>
      <c r="C5684" s="149" t="s">
        <v>8306</v>
      </c>
      <c r="D5684" s="147" t="s">
        <v>915</v>
      </c>
      <c r="E5684" s="147" t="s">
        <v>1625</v>
      </c>
      <c r="F5684" s="147" t="s">
        <v>21</v>
      </c>
      <c r="G5684" s="147" t="s">
        <v>15794</v>
      </c>
      <c r="H5684" s="246">
        <v>2958465</v>
      </c>
      <c r="I5684" s="246">
        <v>1</v>
      </c>
      <c r="J5684" s="147" t="s">
        <v>1406</v>
      </c>
    </row>
    <row r="5685" spans="2:10" x14ac:dyDescent="0.2">
      <c r="B5685" s="148" t="s">
        <v>13248</v>
      </c>
      <c r="C5685" s="149" t="s">
        <v>8310</v>
      </c>
      <c r="D5685" s="147" t="s">
        <v>915</v>
      </c>
      <c r="E5685" s="147" t="s">
        <v>1625</v>
      </c>
      <c r="F5685" s="147" t="s">
        <v>21</v>
      </c>
      <c r="G5685" s="147" t="s">
        <v>15794</v>
      </c>
      <c r="H5685" s="246">
        <v>2958465</v>
      </c>
      <c r="I5685" s="246">
        <v>1</v>
      </c>
      <c r="J5685" s="147" t="s">
        <v>1406</v>
      </c>
    </row>
    <row r="5686" spans="2:10" x14ac:dyDescent="0.2">
      <c r="B5686" s="148" t="s">
        <v>13248</v>
      </c>
      <c r="C5686" s="149" t="s">
        <v>8307</v>
      </c>
      <c r="D5686" s="147" t="s">
        <v>915</v>
      </c>
      <c r="E5686" s="147" t="s">
        <v>1625</v>
      </c>
      <c r="F5686" s="147" t="s">
        <v>21</v>
      </c>
      <c r="G5686" s="147" t="s">
        <v>15794</v>
      </c>
      <c r="H5686" s="246">
        <v>2958465</v>
      </c>
      <c r="I5686" s="246">
        <v>1</v>
      </c>
      <c r="J5686" s="147" t="s">
        <v>1406</v>
      </c>
    </row>
    <row r="5687" spans="2:10" x14ac:dyDescent="0.2">
      <c r="B5687" s="148" t="s">
        <v>13248</v>
      </c>
      <c r="C5687" s="149" t="s">
        <v>8320</v>
      </c>
      <c r="D5687" s="147" t="s">
        <v>915</v>
      </c>
      <c r="E5687" s="147" t="s">
        <v>1625</v>
      </c>
      <c r="F5687" s="147" t="s">
        <v>21</v>
      </c>
      <c r="G5687" s="147" t="s">
        <v>15794</v>
      </c>
      <c r="H5687" s="246">
        <v>2958465</v>
      </c>
      <c r="I5687" s="246">
        <v>1</v>
      </c>
      <c r="J5687" s="147" t="s">
        <v>1406</v>
      </c>
    </row>
    <row r="5688" spans="2:10" x14ac:dyDescent="0.2">
      <c r="B5688" s="148" t="s">
        <v>13248</v>
      </c>
      <c r="C5688" s="149" t="s">
        <v>8319</v>
      </c>
      <c r="D5688" s="147" t="s">
        <v>915</v>
      </c>
      <c r="E5688" s="147" t="s">
        <v>1625</v>
      </c>
      <c r="F5688" s="147" t="s">
        <v>21</v>
      </c>
      <c r="G5688" s="147" t="s">
        <v>15794</v>
      </c>
      <c r="H5688" s="246">
        <v>2958465</v>
      </c>
      <c r="I5688" s="246">
        <v>1</v>
      </c>
      <c r="J5688" s="147" t="s">
        <v>1406</v>
      </c>
    </row>
    <row r="5689" spans="2:10" x14ac:dyDescent="0.2">
      <c r="B5689" s="148" t="s">
        <v>13248</v>
      </c>
      <c r="C5689" s="149" t="s">
        <v>8305</v>
      </c>
      <c r="D5689" s="147" t="s">
        <v>915</v>
      </c>
      <c r="E5689" s="147" t="s">
        <v>1625</v>
      </c>
      <c r="F5689" s="147" t="s">
        <v>21</v>
      </c>
      <c r="G5689" s="147" t="s">
        <v>15794</v>
      </c>
      <c r="H5689" s="246">
        <v>2958465</v>
      </c>
      <c r="I5689" s="246">
        <v>1</v>
      </c>
      <c r="J5689" s="147" t="s">
        <v>1406</v>
      </c>
    </row>
    <row r="5690" spans="2:10" x14ac:dyDescent="0.2">
      <c r="B5690" s="148" t="s">
        <v>13248</v>
      </c>
      <c r="C5690" s="149" t="s">
        <v>8309</v>
      </c>
      <c r="D5690" s="147" t="s">
        <v>915</v>
      </c>
      <c r="E5690" s="147" t="s">
        <v>1625</v>
      </c>
      <c r="F5690" s="147" t="s">
        <v>21</v>
      </c>
      <c r="G5690" s="147" t="s">
        <v>15794</v>
      </c>
      <c r="H5690" s="246">
        <v>2958465</v>
      </c>
      <c r="I5690" s="246">
        <v>1</v>
      </c>
      <c r="J5690" s="147" t="s">
        <v>1406</v>
      </c>
    </row>
    <row r="5691" spans="2:10" x14ac:dyDescent="0.2">
      <c r="B5691" s="148" t="s">
        <v>13248</v>
      </c>
      <c r="C5691" s="149" t="s">
        <v>8313</v>
      </c>
      <c r="D5691" s="147" t="s">
        <v>915</v>
      </c>
      <c r="E5691" s="147" t="s">
        <v>1625</v>
      </c>
      <c r="F5691" s="147" t="s">
        <v>21</v>
      </c>
      <c r="G5691" s="147" t="s">
        <v>15794</v>
      </c>
      <c r="H5691" s="246">
        <v>2958465</v>
      </c>
      <c r="I5691" s="246">
        <v>1</v>
      </c>
      <c r="J5691" s="147" t="s">
        <v>1406</v>
      </c>
    </row>
    <row r="5692" spans="2:10" x14ac:dyDescent="0.2">
      <c r="B5692" s="148" t="s">
        <v>13248</v>
      </c>
      <c r="C5692" s="149" t="s">
        <v>8322</v>
      </c>
      <c r="D5692" s="147" t="s">
        <v>915</v>
      </c>
      <c r="E5692" s="147" t="s">
        <v>1625</v>
      </c>
      <c r="F5692" s="147" t="s">
        <v>21</v>
      </c>
      <c r="G5692" s="147" t="s">
        <v>15794</v>
      </c>
      <c r="H5692" s="246">
        <v>2958465</v>
      </c>
      <c r="I5692" s="246">
        <v>1</v>
      </c>
      <c r="J5692" s="147" t="s">
        <v>1406</v>
      </c>
    </row>
    <row r="5693" spans="2:10" x14ac:dyDescent="0.2">
      <c r="B5693" s="148" t="s">
        <v>13248</v>
      </c>
      <c r="C5693" s="149" t="s">
        <v>8318</v>
      </c>
      <c r="D5693" s="147" t="s">
        <v>915</v>
      </c>
      <c r="E5693" s="147" t="s">
        <v>1625</v>
      </c>
      <c r="F5693" s="147" t="s">
        <v>21</v>
      </c>
      <c r="G5693" s="147" t="s">
        <v>15794</v>
      </c>
      <c r="H5693" s="246">
        <v>2958465</v>
      </c>
      <c r="I5693" s="246">
        <v>1</v>
      </c>
      <c r="J5693" s="147" t="s">
        <v>1406</v>
      </c>
    </row>
    <row r="5694" spans="2:10" x14ac:dyDescent="0.2">
      <c r="B5694" s="148" t="s">
        <v>13248</v>
      </c>
      <c r="C5694" s="149" t="s">
        <v>8325</v>
      </c>
      <c r="D5694" s="147" t="s">
        <v>915</v>
      </c>
      <c r="E5694" s="147" t="s">
        <v>1625</v>
      </c>
      <c r="F5694" s="147" t="s">
        <v>21</v>
      </c>
      <c r="G5694" s="147" t="s">
        <v>15794</v>
      </c>
      <c r="H5694" s="246">
        <v>2958465</v>
      </c>
      <c r="I5694" s="246">
        <v>1</v>
      </c>
      <c r="J5694" s="147" t="s">
        <v>1406</v>
      </c>
    </row>
    <row r="5695" spans="2:10" x14ac:dyDescent="0.2">
      <c r="B5695" s="148" t="s">
        <v>13248</v>
      </c>
      <c r="C5695" s="149" t="s">
        <v>8317</v>
      </c>
      <c r="D5695" s="147" t="s">
        <v>915</v>
      </c>
      <c r="E5695" s="147" t="s">
        <v>1625</v>
      </c>
      <c r="F5695" s="147" t="s">
        <v>21</v>
      </c>
      <c r="G5695" s="147" t="s">
        <v>15794</v>
      </c>
      <c r="H5695" s="246">
        <v>2958465</v>
      </c>
      <c r="I5695" s="246">
        <v>1</v>
      </c>
      <c r="J5695" s="147" t="s">
        <v>1406</v>
      </c>
    </row>
    <row r="5696" spans="2:10" x14ac:dyDescent="0.2">
      <c r="B5696" s="148" t="s">
        <v>13248</v>
      </c>
      <c r="C5696" s="149" t="s">
        <v>8316</v>
      </c>
      <c r="D5696" s="147" t="s">
        <v>915</v>
      </c>
      <c r="E5696" s="147" t="s">
        <v>1625</v>
      </c>
      <c r="F5696" s="147" t="s">
        <v>21</v>
      </c>
      <c r="G5696" s="147" t="s">
        <v>15794</v>
      </c>
      <c r="H5696" s="246">
        <v>2958465</v>
      </c>
      <c r="I5696" s="246">
        <v>1</v>
      </c>
      <c r="J5696" s="147" t="s">
        <v>1406</v>
      </c>
    </row>
    <row r="5697" spans="2:10" x14ac:dyDescent="0.2">
      <c r="B5697" s="148" t="s">
        <v>13248</v>
      </c>
      <c r="C5697" s="149" t="s">
        <v>8780</v>
      </c>
      <c r="D5697" s="147" t="s">
        <v>915</v>
      </c>
      <c r="E5697" s="147" t="s">
        <v>1626</v>
      </c>
      <c r="F5697" s="147" t="s">
        <v>21</v>
      </c>
      <c r="G5697" s="147" t="s">
        <v>15795</v>
      </c>
      <c r="H5697" s="246">
        <v>2958465</v>
      </c>
      <c r="I5697" s="246">
        <v>1</v>
      </c>
      <c r="J5697" s="147" t="s">
        <v>1406</v>
      </c>
    </row>
    <row r="5698" spans="2:10" x14ac:dyDescent="0.2">
      <c r="B5698" s="148" t="s">
        <v>13248</v>
      </c>
      <c r="C5698" s="149" t="s">
        <v>8788</v>
      </c>
      <c r="D5698" s="147" t="s">
        <v>915</v>
      </c>
      <c r="E5698" s="147" t="s">
        <v>1626</v>
      </c>
      <c r="F5698" s="147" t="s">
        <v>21</v>
      </c>
      <c r="G5698" s="147" t="s">
        <v>15795</v>
      </c>
      <c r="H5698" s="246">
        <v>2958465</v>
      </c>
      <c r="I5698" s="246">
        <v>1</v>
      </c>
      <c r="J5698" s="147" t="s">
        <v>1406</v>
      </c>
    </row>
    <row r="5699" spans="2:10" x14ac:dyDescent="0.2">
      <c r="B5699" s="148" t="s">
        <v>13248</v>
      </c>
      <c r="C5699" s="149" t="s">
        <v>8789</v>
      </c>
      <c r="D5699" s="147" t="s">
        <v>915</v>
      </c>
      <c r="E5699" s="147" t="s">
        <v>1626</v>
      </c>
      <c r="F5699" s="147" t="s">
        <v>21</v>
      </c>
      <c r="G5699" s="147" t="s">
        <v>15795</v>
      </c>
      <c r="H5699" s="246">
        <v>2958465</v>
      </c>
      <c r="I5699" s="246">
        <v>1</v>
      </c>
      <c r="J5699" s="147" t="s">
        <v>1406</v>
      </c>
    </row>
    <row r="5700" spans="2:10" x14ac:dyDescent="0.2">
      <c r="B5700" s="148" t="s">
        <v>13248</v>
      </c>
      <c r="C5700" s="149" t="s">
        <v>8786</v>
      </c>
      <c r="D5700" s="147" t="s">
        <v>915</v>
      </c>
      <c r="E5700" s="147" t="s">
        <v>1626</v>
      </c>
      <c r="F5700" s="147" t="s">
        <v>21</v>
      </c>
      <c r="G5700" s="147" t="s">
        <v>15795</v>
      </c>
      <c r="H5700" s="246">
        <v>2958465</v>
      </c>
      <c r="I5700" s="246">
        <v>1</v>
      </c>
      <c r="J5700" s="147" t="s">
        <v>1406</v>
      </c>
    </row>
    <row r="5701" spans="2:10" x14ac:dyDescent="0.2">
      <c r="B5701" s="148" t="s">
        <v>13248</v>
      </c>
      <c r="C5701" s="149" t="s">
        <v>8779</v>
      </c>
      <c r="D5701" s="147" t="s">
        <v>915</v>
      </c>
      <c r="E5701" s="147" t="s">
        <v>1626</v>
      </c>
      <c r="F5701" s="147" t="s">
        <v>21</v>
      </c>
      <c r="G5701" s="147" t="s">
        <v>15795</v>
      </c>
      <c r="H5701" s="246">
        <v>2958465</v>
      </c>
      <c r="I5701" s="246">
        <v>1</v>
      </c>
      <c r="J5701" s="147" t="s">
        <v>1406</v>
      </c>
    </row>
    <row r="5702" spans="2:10" x14ac:dyDescent="0.2">
      <c r="B5702" s="148" t="s">
        <v>13248</v>
      </c>
      <c r="C5702" s="149" t="s">
        <v>8776</v>
      </c>
      <c r="D5702" s="147" t="s">
        <v>915</v>
      </c>
      <c r="E5702" s="147" t="s">
        <v>1626</v>
      </c>
      <c r="F5702" s="147" t="s">
        <v>21</v>
      </c>
      <c r="G5702" s="147" t="s">
        <v>15795</v>
      </c>
      <c r="H5702" s="246">
        <v>2958465</v>
      </c>
      <c r="I5702" s="246">
        <v>1</v>
      </c>
      <c r="J5702" s="147" t="s">
        <v>1406</v>
      </c>
    </row>
    <row r="5703" spans="2:10" x14ac:dyDescent="0.2">
      <c r="B5703" s="148" t="s">
        <v>13248</v>
      </c>
      <c r="C5703" s="149" t="s">
        <v>8769</v>
      </c>
      <c r="D5703" s="147" t="s">
        <v>915</v>
      </c>
      <c r="E5703" s="147" t="s">
        <v>1626</v>
      </c>
      <c r="F5703" s="147" t="s">
        <v>21</v>
      </c>
      <c r="G5703" s="147" t="s">
        <v>15795</v>
      </c>
      <c r="H5703" s="246">
        <v>2958465</v>
      </c>
      <c r="I5703" s="246">
        <v>1</v>
      </c>
      <c r="J5703" s="147" t="s">
        <v>1406</v>
      </c>
    </row>
    <row r="5704" spans="2:10" x14ac:dyDescent="0.2">
      <c r="B5704" s="148" t="s">
        <v>13248</v>
      </c>
      <c r="C5704" s="149" t="s">
        <v>8777</v>
      </c>
      <c r="D5704" s="147" t="s">
        <v>915</v>
      </c>
      <c r="E5704" s="147" t="s">
        <v>1626</v>
      </c>
      <c r="F5704" s="147" t="s">
        <v>21</v>
      </c>
      <c r="G5704" s="147" t="s">
        <v>15795</v>
      </c>
      <c r="H5704" s="246">
        <v>2958465</v>
      </c>
      <c r="I5704" s="246">
        <v>1</v>
      </c>
      <c r="J5704" s="147" t="s">
        <v>1406</v>
      </c>
    </row>
    <row r="5705" spans="2:10" x14ac:dyDescent="0.2">
      <c r="B5705" s="148" t="s">
        <v>13248</v>
      </c>
      <c r="C5705" s="149" t="s">
        <v>8773</v>
      </c>
      <c r="D5705" s="147" t="s">
        <v>915</v>
      </c>
      <c r="E5705" s="147" t="s">
        <v>1626</v>
      </c>
      <c r="F5705" s="147" t="s">
        <v>21</v>
      </c>
      <c r="G5705" s="147" t="s">
        <v>15795</v>
      </c>
      <c r="H5705" s="246">
        <v>2958465</v>
      </c>
      <c r="I5705" s="246">
        <v>1</v>
      </c>
      <c r="J5705" s="147" t="s">
        <v>1406</v>
      </c>
    </row>
    <row r="5706" spans="2:10" x14ac:dyDescent="0.2">
      <c r="B5706" s="148" t="s">
        <v>13248</v>
      </c>
      <c r="C5706" s="149" t="s">
        <v>8771</v>
      </c>
      <c r="D5706" s="147" t="s">
        <v>915</v>
      </c>
      <c r="E5706" s="147" t="s">
        <v>1626</v>
      </c>
      <c r="F5706" s="147" t="s">
        <v>21</v>
      </c>
      <c r="G5706" s="147" t="s">
        <v>15795</v>
      </c>
      <c r="H5706" s="246">
        <v>2958465</v>
      </c>
      <c r="I5706" s="246">
        <v>1</v>
      </c>
      <c r="J5706" s="147" t="s">
        <v>1406</v>
      </c>
    </row>
    <row r="5707" spans="2:10" x14ac:dyDescent="0.2">
      <c r="B5707" s="148" t="s">
        <v>13248</v>
      </c>
      <c r="C5707" s="149" t="s">
        <v>8775</v>
      </c>
      <c r="D5707" s="147" t="s">
        <v>915</v>
      </c>
      <c r="E5707" s="147" t="s">
        <v>1626</v>
      </c>
      <c r="F5707" s="147" t="s">
        <v>21</v>
      </c>
      <c r="G5707" s="147" t="s">
        <v>15795</v>
      </c>
      <c r="H5707" s="246">
        <v>2958465</v>
      </c>
      <c r="I5707" s="246">
        <v>1</v>
      </c>
      <c r="J5707" s="147" t="s">
        <v>1406</v>
      </c>
    </row>
    <row r="5708" spans="2:10" x14ac:dyDescent="0.2">
      <c r="B5708" s="148" t="s">
        <v>13248</v>
      </c>
      <c r="C5708" s="149" t="s">
        <v>8772</v>
      </c>
      <c r="D5708" s="147" t="s">
        <v>915</v>
      </c>
      <c r="E5708" s="147" t="s">
        <v>1626</v>
      </c>
      <c r="F5708" s="147" t="s">
        <v>21</v>
      </c>
      <c r="G5708" s="147" t="s">
        <v>15795</v>
      </c>
      <c r="H5708" s="246">
        <v>2958465</v>
      </c>
      <c r="I5708" s="246">
        <v>1</v>
      </c>
      <c r="J5708" s="147" t="s">
        <v>1406</v>
      </c>
    </row>
    <row r="5709" spans="2:10" x14ac:dyDescent="0.2">
      <c r="B5709" s="148" t="s">
        <v>13248</v>
      </c>
      <c r="C5709" s="149" t="s">
        <v>8785</v>
      </c>
      <c r="D5709" s="147" t="s">
        <v>915</v>
      </c>
      <c r="E5709" s="147" t="s">
        <v>1626</v>
      </c>
      <c r="F5709" s="147" t="s">
        <v>21</v>
      </c>
      <c r="G5709" s="147" t="s">
        <v>15795</v>
      </c>
      <c r="H5709" s="246">
        <v>2958465</v>
      </c>
      <c r="I5709" s="246">
        <v>1</v>
      </c>
      <c r="J5709" s="147" t="s">
        <v>1406</v>
      </c>
    </row>
    <row r="5710" spans="2:10" x14ac:dyDescent="0.2">
      <c r="B5710" s="148" t="s">
        <v>13248</v>
      </c>
      <c r="C5710" s="149" t="s">
        <v>8784</v>
      </c>
      <c r="D5710" s="147" t="s">
        <v>915</v>
      </c>
      <c r="E5710" s="147" t="s">
        <v>1626</v>
      </c>
      <c r="F5710" s="147" t="s">
        <v>21</v>
      </c>
      <c r="G5710" s="147" t="s">
        <v>15795</v>
      </c>
      <c r="H5710" s="246">
        <v>2958465</v>
      </c>
      <c r="I5710" s="246">
        <v>1</v>
      </c>
      <c r="J5710" s="147" t="s">
        <v>1406</v>
      </c>
    </row>
    <row r="5711" spans="2:10" x14ac:dyDescent="0.2">
      <c r="B5711" s="148" t="s">
        <v>13248</v>
      </c>
      <c r="C5711" s="149" t="s">
        <v>8770</v>
      </c>
      <c r="D5711" s="147" t="s">
        <v>915</v>
      </c>
      <c r="E5711" s="147" t="s">
        <v>1626</v>
      </c>
      <c r="F5711" s="147" t="s">
        <v>21</v>
      </c>
      <c r="G5711" s="147" t="s">
        <v>15795</v>
      </c>
      <c r="H5711" s="246">
        <v>2958465</v>
      </c>
      <c r="I5711" s="246">
        <v>1</v>
      </c>
      <c r="J5711" s="147" t="s">
        <v>1406</v>
      </c>
    </row>
    <row r="5712" spans="2:10" x14ac:dyDescent="0.2">
      <c r="B5712" s="148" t="s">
        <v>13248</v>
      </c>
      <c r="C5712" s="149" t="s">
        <v>8774</v>
      </c>
      <c r="D5712" s="147" t="s">
        <v>915</v>
      </c>
      <c r="E5712" s="147" t="s">
        <v>1626</v>
      </c>
      <c r="F5712" s="147" t="s">
        <v>21</v>
      </c>
      <c r="G5712" s="147" t="s">
        <v>15795</v>
      </c>
      <c r="H5712" s="246">
        <v>2958465</v>
      </c>
      <c r="I5712" s="246">
        <v>1</v>
      </c>
      <c r="J5712" s="147" t="s">
        <v>1406</v>
      </c>
    </row>
    <row r="5713" spans="2:10" x14ac:dyDescent="0.2">
      <c r="B5713" s="148" t="s">
        <v>13248</v>
      </c>
      <c r="C5713" s="149" t="s">
        <v>8778</v>
      </c>
      <c r="D5713" s="147" t="s">
        <v>915</v>
      </c>
      <c r="E5713" s="147" t="s">
        <v>1626</v>
      </c>
      <c r="F5713" s="147" t="s">
        <v>21</v>
      </c>
      <c r="G5713" s="147" t="s">
        <v>15795</v>
      </c>
      <c r="H5713" s="246">
        <v>2958465</v>
      </c>
      <c r="I5713" s="246">
        <v>1</v>
      </c>
      <c r="J5713" s="147" t="s">
        <v>1406</v>
      </c>
    </row>
    <row r="5714" spans="2:10" x14ac:dyDescent="0.2">
      <c r="B5714" s="148" t="s">
        <v>13248</v>
      </c>
      <c r="C5714" s="149" t="s">
        <v>8787</v>
      </c>
      <c r="D5714" s="147" t="s">
        <v>915</v>
      </c>
      <c r="E5714" s="147" t="s">
        <v>1626</v>
      </c>
      <c r="F5714" s="147" t="s">
        <v>21</v>
      </c>
      <c r="G5714" s="147" t="s">
        <v>15795</v>
      </c>
      <c r="H5714" s="246">
        <v>2958465</v>
      </c>
      <c r="I5714" s="246">
        <v>1</v>
      </c>
      <c r="J5714" s="147" t="s">
        <v>1406</v>
      </c>
    </row>
    <row r="5715" spans="2:10" x14ac:dyDescent="0.2">
      <c r="B5715" s="148" t="s">
        <v>13248</v>
      </c>
      <c r="C5715" s="149" t="s">
        <v>8783</v>
      </c>
      <c r="D5715" s="147" t="s">
        <v>915</v>
      </c>
      <c r="E5715" s="147" t="s">
        <v>1626</v>
      </c>
      <c r="F5715" s="147" t="s">
        <v>21</v>
      </c>
      <c r="G5715" s="147" t="s">
        <v>15795</v>
      </c>
      <c r="H5715" s="246">
        <v>2958465</v>
      </c>
      <c r="I5715" s="246">
        <v>1</v>
      </c>
      <c r="J5715" s="147" t="s">
        <v>1406</v>
      </c>
    </row>
    <row r="5716" spans="2:10" x14ac:dyDescent="0.2">
      <c r="B5716" s="148" t="s">
        <v>13248</v>
      </c>
      <c r="C5716" s="149" t="s">
        <v>8790</v>
      </c>
      <c r="D5716" s="147" t="s">
        <v>915</v>
      </c>
      <c r="E5716" s="147" t="s">
        <v>1626</v>
      </c>
      <c r="F5716" s="147" t="s">
        <v>21</v>
      </c>
      <c r="G5716" s="147" t="s">
        <v>15795</v>
      </c>
      <c r="H5716" s="246">
        <v>2958465</v>
      </c>
      <c r="I5716" s="246">
        <v>1</v>
      </c>
      <c r="J5716" s="147" t="s">
        <v>1406</v>
      </c>
    </row>
    <row r="5717" spans="2:10" x14ac:dyDescent="0.2">
      <c r="B5717" s="148" t="s">
        <v>13248</v>
      </c>
      <c r="C5717" s="149" t="s">
        <v>8782</v>
      </c>
      <c r="D5717" s="147" t="s">
        <v>915</v>
      </c>
      <c r="E5717" s="147" t="s">
        <v>1626</v>
      </c>
      <c r="F5717" s="147" t="s">
        <v>21</v>
      </c>
      <c r="G5717" s="147" t="s">
        <v>15795</v>
      </c>
      <c r="H5717" s="246">
        <v>2958465</v>
      </c>
      <c r="I5717" s="246">
        <v>1</v>
      </c>
      <c r="J5717" s="147" t="s">
        <v>1406</v>
      </c>
    </row>
    <row r="5718" spans="2:10" x14ac:dyDescent="0.2">
      <c r="B5718" s="148" t="s">
        <v>13248</v>
      </c>
      <c r="C5718" s="149" t="s">
        <v>8781</v>
      </c>
      <c r="D5718" s="147" t="s">
        <v>915</v>
      </c>
      <c r="E5718" s="147" t="s">
        <v>1626</v>
      </c>
      <c r="F5718" s="147" t="s">
        <v>21</v>
      </c>
      <c r="G5718" s="147" t="s">
        <v>15795</v>
      </c>
      <c r="H5718" s="246">
        <v>2958465</v>
      </c>
      <c r="I5718" s="246">
        <v>1</v>
      </c>
      <c r="J5718" s="147" t="s">
        <v>1406</v>
      </c>
    </row>
    <row r="5719" spans="2:10" x14ac:dyDescent="0.2">
      <c r="B5719" s="148" t="s">
        <v>13248</v>
      </c>
      <c r="C5719" s="149" t="s">
        <v>6183</v>
      </c>
      <c r="D5719" s="147" t="s">
        <v>916</v>
      </c>
      <c r="E5719" s="147" t="s">
        <v>615</v>
      </c>
      <c r="F5719" s="147" t="s">
        <v>21</v>
      </c>
      <c r="G5719" s="147" t="s">
        <v>15796</v>
      </c>
      <c r="H5719" s="246">
        <v>2958465</v>
      </c>
      <c r="I5719" s="246">
        <v>1</v>
      </c>
      <c r="J5719" s="147" t="s">
        <v>1406</v>
      </c>
    </row>
    <row r="5720" spans="2:10" x14ac:dyDescent="0.2">
      <c r="B5720" s="148" t="s">
        <v>13248</v>
      </c>
      <c r="C5720" s="149" t="s">
        <v>6184</v>
      </c>
      <c r="D5720" s="147" t="s">
        <v>916</v>
      </c>
      <c r="E5720" s="147" t="s">
        <v>615</v>
      </c>
      <c r="F5720" s="147" t="s">
        <v>21</v>
      </c>
      <c r="G5720" s="147" t="s">
        <v>15796</v>
      </c>
      <c r="H5720" s="246">
        <v>2958465</v>
      </c>
      <c r="I5720" s="246">
        <v>1</v>
      </c>
      <c r="J5720" s="147" t="s">
        <v>1406</v>
      </c>
    </row>
    <row r="5721" spans="2:10" x14ac:dyDescent="0.2">
      <c r="B5721" s="148" t="s">
        <v>13248</v>
      </c>
      <c r="C5721" s="149" t="s">
        <v>6185</v>
      </c>
      <c r="D5721" s="147" t="s">
        <v>916</v>
      </c>
      <c r="E5721" s="147" t="s">
        <v>615</v>
      </c>
      <c r="F5721" s="147" t="s">
        <v>21</v>
      </c>
      <c r="G5721" s="147" t="s">
        <v>15796</v>
      </c>
      <c r="H5721" s="246">
        <v>2958465</v>
      </c>
      <c r="I5721" s="246">
        <v>1</v>
      </c>
      <c r="J5721" s="147" t="s">
        <v>1406</v>
      </c>
    </row>
    <row r="5722" spans="2:10" x14ac:dyDescent="0.2">
      <c r="B5722" s="148" t="s">
        <v>13248</v>
      </c>
      <c r="C5722" s="149" t="s">
        <v>6186</v>
      </c>
      <c r="D5722" s="147" t="s">
        <v>916</v>
      </c>
      <c r="E5722" s="147" t="s">
        <v>615</v>
      </c>
      <c r="F5722" s="147" t="s">
        <v>21</v>
      </c>
      <c r="G5722" s="147" t="s">
        <v>15796</v>
      </c>
      <c r="H5722" s="246">
        <v>2958465</v>
      </c>
      <c r="I5722" s="246">
        <v>1</v>
      </c>
      <c r="J5722" s="147" t="s">
        <v>1406</v>
      </c>
    </row>
    <row r="5723" spans="2:10" x14ac:dyDescent="0.2">
      <c r="B5723" s="148" t="s">
        <v>13248</v>
      </c>
      <c r="C5723" s="149" t="s">
        <v>6187</v>
      </c>
      <c r="D5723" s="147" t="s">
        <v>916</v>
      </c>
      <c r="E5723" s="147" t="s">
        <v>615</v>
      </c>
      <c r="F5723" s="147" t="s">
        <v>21</v>
      </c>
      <c r="G5723" s="147" t="s">
        <v>15796</v>
      </c>
      <c r="H5723" s="246">
        <v>2958465</v>
      </c>
      <c r="I5723" s="246">
        <v>1</v>
      </c>
      <c r="J5723" s="147" t="s">
        <v>1406</v>
      </c>
    </row>
    <row r="5724" spans="2:10" x14ac:dyDescent="0.2">
      <c r="B5724" s="148" t="s">
        <v>13248</v>
      </c>
      <c r="C5724" s="149" t="s">
        <v>6188</v>
      </c>
      <c r="D5724" s="147" t="s">
        <v>916</v>
      </c>
      <c r="E5724" s="147" t="s">
        <v>615</v>
      </c>
      <c r="F5724" s="147" t="s">
        <v>21</v>
      </c>
      <c r="G5724" s="147" t="s">
        <v>15796</v>
      </c>
      <c r="H5724" s="246">
        <v>2958465</v>
      </c>
      <c r="I5724" s="246">
        <v>1</v>
      </c>
      <c r="J5724" s="147" t="s">
        <v>1406</v>
      </c>
    </row>
    <row r="5725" spans="2:10" x14ac:dyDescent="0.2">
      <c r="B5725" s="148" t="s">
        <v>13248</v>
      </c>
      <c r="C5725" s="149" t="s">
        <v>6189</v>
      </c>
      <c r="D5725" s="147" t="s">
        <v>916</v>
      </c>
      <c r="E5725" s="147" t="s">
        <v>615</v>
      </c>
      <c r="F5725" s="147" t="s">
        <v>21</v>
      </c>
      <c r="G5725" s="147" t="s">
        <v>15796</v>
      </c>
      <c r="H5725" s="246">
        <v>2958465</v>
      </c>
      <c r="I5725" s="246">
        <v>1</v>
      </c>
      <c r="J5725" s="147" t="s">
        <v>1406</v>
      </c>
    </row>
    <row r="5726" spans="2:10" x14ac:dyDescent="0.2">
      <c r="B5726" s="148" t="s">
        <v>13248</v>
      </c>
      <c r="C5726" s="149" t="s">
        <v>6190</v>
      </c>
      <c r="D5726" s="147" t="s">
        <v>916</v>
      </c>
      <c r="E5726" s="147" t="s">
        <v>615</v>
      </c>
      <c r="F5726" s="147" t="s">
        <v>21</v>
      </c>
      <c r="G5726" s="147" t="s">
        <v>15796</v>
      </c>
      <c r="H5726" s="246">
        <v>2958465</v>
      </c>
      <c r="I5726" s="246">
        <v>1</v>
      </c>
      <c r="J5726" s="147" t="s">
        <v>1406</v>
      </c>
    </row>
    <row r="5727" spans="2:10" x14ac:dyDescent="0.2">
      <c r="B5727" s="148" t="s">
        <v>13248</v>
      </c>
      <c r="C5727" s="149" t="s">
        <v>6191</v>
      </c>
      <c r="D5727" s="147" t="s">
        <v>916</v>
      </c>
      <c r="E5727" s="147" t="s">
        <v>615</v>
      </c>
      <c r="F5727" s="147" t="s">
        <v>21</v>
      </c>
      <c r="G5727" s="147" t="s">
        <v>15796</v>
      </c>
      <c r="H5727" s="246">
        <v>2958465</v>
      </c>
      <c r="I5727" s="246">
        <v>1</v>
      </c>
      <c r="J5727" s="147" t="s">
        <v>1406</v>
      </c>
    </row>
    <row r="5728" spans="2:10" x14ac:dyDescent="0.2">
      <c r="B5728" s="148" t="s">
        <v>13248</v>
      </c>
      <c r="C5728" s="149" t="s">
        <v>6192</v>
      </c>
      <c r="D5728" s="147" t="s">
        <v>916</v>
      </c>
      <c r="E5728" s="147" t="s">
        <v>615</v>
      </c>
      <c r="F5728" s="147" t="s">
        <v>21</v>
      </c>
      <c r="G5728" s="147" t="s">
        <v>15796</v>
      </c>
      <c r="H5728" s="246">
        <v>2958465</v>
      </c>
      <c r="I5728" s="246">
        <v>1</v>
      </c>
      <c r="J5728" s="147" t="s">
        <v>1406</v>
      </c>
    </row>
    <row r="5729" spans="2:10" x14ac:dyDescent="0.2">
      <c r="B5729" s="148" t="s">
        <v>13248</v>
      </c>
      <c r="C5729" s="149" t="s">
        <v>6195</v>
      </c>
      <c r="D5729" s="147" t="s">
        <v>916</v>
      </c>
      <c r="E5729" s="147" t="s">
        <v>615</v>
      </c>
      <c r="F5729" s="147" t="s">
        <v>21</v>
      </c>
      <c r="G5729" s="147" t="s">
        <v>15796</v>
      </c>
      <c r="H5729" s="246">
        <v>2958465</v>
      </c>
      <c r="I5729" s="246">
        <v>1</v>
      </c>
      <c r="J5729" s="147" t="s">
        <v>1406</v>
      </c>
    </row>
    <row r="5730" spans="2:10" x14ac:dyDescent="0.2">
      <c r="B5730" s="148" t="s">
        <v>13248</v>
      </c>
      <c r="C5730" s="149" t="s">
        <v>6182</v>
      </c>
      <c r="D5730" s="147" t="s">
        <v>916</v>
      </c>
      <c r="E5730" s="147" t="s">
        <v>615</v>
      </c>
      <c r="F5730" s="147" t="s">
        <v>21</v>
      </c>
      <c r="G5730" s="147" t="s">
        <v>15796</v>
      </c>
      <c r="H5730" s="246">
        <v>2958465</v>
      </c>
      <c r="I5730" s="246">
        <v>1</v>
      </c>
      <c r="J5730" s="147" t="s">
        <v>1406</v>
      </c>
    </row>
    <row r="5731" spans="2:10" x14ac:dyDescent="0.2">
      <c r="B5731" s="148" t="s">
        <v>13248</v>
      </c>
      <c r="C5731" s="149" t="s">
        <v>6194</v>
      </c>
      <c r="D5731" s="147" t="s">
        <v>916</v>
      </c>
      <c r="E5731" s="147" t="s">
        <v>615</v>
      </c>
      <c r="F5731" s="147" t="s">
        <v>21</v>
      </c>
      <c r="G5731" s="147" t="s">
        <v>15796</v>
      </c>
      <c r="H5731" s="246">
        <v>2958465</v>
      </c>
      <c r="I5731" s="246">
        <v>1</v>
      </c>
      <c r="J5731" s="147" t="s">
        <v>1406</v>
      </c>
    </row>
    <row r="5732" spans="2:10" x14ac:dyDescent="0.2">
      <c r="B5732" s="148" t="s">
        <v>13248</v>
      </c>
      <c r="C5732" s="149" t="s">
        <v>6193</v>
      </c>
      <c r="D5732" s="147" t="s">
        <v>916</v>
      </c>
      <c r="E5732" s="147" t="s">
        <v>615</v>
      </c>
      <c r="F5732" s="147" t="s">
        <v>21</v>
      </c>
      <c r="G5732" s="147" t="s">
        <v>15796</v>
      </c>
      <c r="H5732" s="246">
        <v>2958465</v>
      </c>
      <c r="I5732" s="246">
        <v>1</v>
      </c>
      <c r="J5732" s="147" t="s">
        <v>1406</v>
      </c>
    </row>
    <row r="5733" spans="2:10" x14ac:dyDescent="0.2">
      <c r="B5733" s="148" t="s">
        <v>13248</v>
      </c>
      <c r="C5733" s="149" t="s">
        <v>6179</v>
      </c>
      <c r="D5733" s="147" t="s">
        <v>916</v>
      </c>
      <c r="E5733" s="147" t="s">
        <v>615</v>
      </c>
      <c r="F5733" s="147" t="s">
        <v>21</v>
      </c>
      <c r="G5733" s="147" t="s">
        <v>15796</v>
      </c>
      <c r="H5733" s="246">
        <v>2958465</v>
      </c>
      <c r="I5733" s="246">
        <v>1</v>
      </c>
      <c r="J5733" s="147" t="s">
        <v>1406</v>
      </c>
    </row>
    <row r="5734" spans="2:10" x14ac:dyDescent="0.2">
      <c r="B5734" s="148" t="s">
        <v>13248</v>
      </c>
      <c r="C5734" s="149" t="s">
        <v>6178</v>
      </c>
      <c r="D5734" s="147" t="s">
        <v>916</v>
      </c>
      <c r="E5734" s="147" t="s">
        <v>615</v>
      </c>
      <c r="F5734" s="147" t="s">
        <v>21</v>
      </c>
      <c r="G5734" s="147" t="s">
        <v>15796</v>
      </c>
      <c r="H5734" s="246">
        <v>2958465</v>
      </c>
      <c r="I5734" s="246">
        <v>1</v>
      </c>
      <c r="J5734" s="147" t="s">
        <v>1406</v>
      </c>
    </row>
    <row r="5735" spans="2:10" x14ac:dyDescent="0.2">
      <c r="B5735" s="148" t="s">
        <v>13248</v>
      </c>
      <c r="C5735" s="149" t="s">
        <v>6181</v>
      </c>
      <c r="D5735" s="147" t="s">
        <v>916</v>
      </c>
      <c r="E5735" s="147" t="s">
        <v>615</v>
      </c>
      <c r="F5735" s="147" t="s">
        <v>21</v>
      </c>
      <c r="G5735" s="147" t="s">
        <v>15796</v>
      </c>
      <c r="H5735" s="246">
        <v>2958465</v>
      </c>
      <c r="I5735" s="246">
        <v>1</v>
      </c>
      <c r="J5735" s="147" t="s">
        <v>1406</v>
      </c>
    </row>
    <row r="5736" spans="2:10" x14ac:dyDescent="0.2">
      <c r="B5736" s="148" t="s">
        <v>13248</v>
      </c>
      <c r="C5736" s="149" t="s">
        <v>6180</v>
      </c>
      <c r="D5736" s="147" t="s">
        <v>916</v>
      </c>
      <c r="E5736" s="147" t="s">
        <v>615</v>
      </c>
      <c r="F5736" s="147" t="s">
        <v>21</v>
      </c>
      <c r="G5736" s="147" t="s">
        <v>15796</v>
      </c>
      <c r="H5736" s="246">
        <v>2958465</v>
      </c>
      <c r="I5736" s="246">
        <v>1</v>
      </c>
      <c r="J5736" s="147" t="s">
        <v>1406</v>
      </c>
    </row>
    <row r="5737" spans="2:10" x14ac:dyDescent="0.2">
      <c r="B5737" s="148" t="s">
        <v>13248</v>
      </c>
      <c r="C5737" s="149" t="s">
        <v>8227</v>
      </c>
      <c r="D5737" s="147" t="s">
        <v>917</v>
      </c>
      <c r="E5737" s="147" t="s">
        <v>1627</v>
      </c>
      <c r="F5737" s="147" t="s">
        <v>21</v>
      </c>
      <c r="G5737" s="147" t="s">
        <v>15797</v>
      </c>
      <c r="H5737" s="246">
        <v>2958465</v>
      </c>
      <c r="I5737" s="246">
        <v>1</v>
      </c>
      <c r="J5737" s="147" t="s">
        <v>1406</v>
      </c>
    </row>
    <row r="5738" spans="2:10" x14ac:dyDescent="0.2">
      <c r="B5738" s="148" t="s">
        <v>13248</v>
      </c>
      <c r="C5738" s="149" t="s">
        <v>8235</v>
      </c>
      <c r="D5738" s="147" t="s">
        <v>917</v>
      </c>
      <c r="E5738" s="147" t="s">
        <v>1627</v>
      </c>
      <c r="F5738" s="147" t="s">
        <v>21</v>
      </c>
      <c r="G5738" s="147" t="s">
        <v>15797</v>
      </c>
      <c r="H5738" s="246">
        <v>2958465</v>
      </c>
      <c r="I5738" s="246">
        <v>1</v>
      </c>
      <c r="J5738" s="147" t="s">
        <v>1406</v>
      </c>
    </row>
    <row r="5739" spans="2:10" x14ac:dyDescent="0.2">
      <c r="B5739" s="148" t="s">
        <v>13248</v>
      </c>
      <c r="C5739" s="149" t="s">
        <v>8236</v>
      </c>
      <c r="D5739" s="147" t="s">
        <v>917</v>
      </c>
      <c r="E5739" s="147" t="s">
        <v>1627</v>
      </c>
      <c r="F5739" s="147" t="s">
        <v>21</v>
      </c>
      <c r="G5739" s="147" t="s">
        <v>15797</v>
      </c>
      <c r="H5739" s="246">
        <v>2958465</v>
      </c>
      <c r="I5739" s="246">
        <v>1</v>
      </c>
      <c r="J5739" s="147" t="s">
        <v>1406</v>
      </c>
    </row>
    <row r="5740" spans="2:10" x14ac:dyDescent="0.2">
      <c r="B5740" s="148" t="s">
        <v>13248</v>
      </c>
      <c r="C5740" s="149" t="s">
        <v>8233</v>
      </c>
      <c r="D5740" s="147" t="s">
        <v>917</v>
      </c>
      <c r="E5740" s="147" t="s">
        <v>1627</v>
      </c>
      <c r="F5740" s="147" t="s">
        <v>21</v>
      </c>
      <c r="G5740" s="147" t="s">
        <v>15797</v>
      </c>
      <c r="H5740" s="246">
        <v>2958465</v>
      </c>
      <c r="I5740" s="246">
        <v>1</v>
      </c>
      <c r="J5740" s="147" t="s">
        <v>1406</v>
      </c>
    </row>
    <row r="5741" spans="2:10" x14ac:dyDescent="0.2">
      <c r="B5741" s="148" t="s">
        <v>13248</v>
      </c>
      <c r="C5741" s="149" t="s">
        <v>8226</v>
      </c>
      <c r="D5741" s="147" t="s">
        <v>917</v>
      </c>
      <c r="E5741" s="147" t="s">
        <v>1627</v>
      </c>
      <c r="F5741" s="147" t="s">
        <v>21</v>
      </c>
      <c r="G5741" s="147" t="s">
        <v>15797</v>
      </c>
      <c r="H5741" s="246">
        <v>2958465</v>
      </c>
      <c r="I5741" s="246">
        <v>1</v>
      </c>
      <c r="J5741" s="147" t="s">
        <v>1406</v>
      </c>
    </row>
    <row r="5742" spans="2:10" x14ac:dyDescent="0.2">
      <c r="B5742" s="148" t="s">
        <v>13248</v>
      </c>
      <c r="C5742" s="149" t="s">
        <v>8223</v>
      </c>
      <c r="D5742" s="147" t="s">
        <v>917</v>
      </c>
      <c r="E5742" s="147" t="s">
        <v>1627</v>
      </c>
      <c r="F5742" s="147" t="s">
        <v>21</v>
      </c>
      <c r="G5742" s="147" t="s">
        <v>15797</v>
      </c>
      <c r="H5742" s="246">
        <v>2958465</v>
      </c>
      <c r="I5742" s="246">
        <v>1</v>
      </c>
      <c r="J5742" s="147" t="s">
        <v>1406</v>
      </c>
    </row>
    <row r="5743" spans="2:10" x14ac:dyDescent="0.2">
      <c r="B5743" s="148" t="s">
        <v>13248</v>
      </c>
      <c r="C5743" s="149" t="s">
        <v>8216</v>
      </c>
      <c r="D5743" s="147" t="s">
        <v>917</v>
      </c>
      <c r="E5743" s="147" t="s">
        <v>1627</v>
      </c>
      <c r="F5743" s="147" t="s">
        <v>21</v>
      </c>
      <c r="G5743" s="147" t="s">
        <v>15797</v>
      </c>
      <c r="H5743" s="246">
        <v>2958465</v>
      </c>
      <c r="I5743" s="246">
        <v>1</v>
      </c>
      <c r="J5743" s="147" t="s">
        <v>1406</v>
      </c>
    </row>
    <row r="5744" spans="2:10" x14ac:dyDescent="0.2">
      <c r="B5744" s="148" t="s">
        <v>13248</v>
      </c>
      <c r="C5744" s="149" t="s">
        <v>8224</v>
      </c>
      <c r="D5744" s="147" t="s">
        <v>917</v>
      </c>
      <c r="E5744" s="147" t="s">
        <v>1627</v>
      </c>
      <c r="F5744" s="147" t="s">
        <v>21</v>
      </c>
      <c r="G5744" s="147" t="s">
        <v>15797</v>
      </c>
      <c r="H5744" s="246">
        <v>2958465</v>
      </c>
      <c r="I5744" s="246">
        <v>1</v>
      </c>
      <c r="J5744" s="147" t="s">
        <v>1406</v>
      </c>
    </row>
    <row r="5745" spans="2:10" x14ac:dyDescent="0.2">
      <c r="B5745" s="148" t="s">
        <v>13248</v>
      </c>
      <c r="C5745" s="149" t="s">
        <v>8220</v>
      </c>
      <c r="D5745" s="147" t="s">
        <v>917</v>
      </c>
      <c r="E5745" s="147" t="s">
        <v>1627</v>
      </c>
      <c r="F5745" s="147" t="s">
        <v>21</v>
      </c>
      <c r="G5745" s="147" t="s">
        <v>15797</v>
      </c>
      <c r="H5745" s="246">
        <v>2958465</v>
      </c>
      <c r="I5745" s="246">
        <v>1</v>
      </c>
      <c r="J5745" s="147" t="s">
        <v>1406</v>
      </c>
    </row>
    <row r="5746" spans="2:10" x14ac:dyDescent="0.2">
      <c r="B5746" s="148" t="s">
        <v>13248</v>
      </c>
      <c r="C5746" s="149" t="s">
        <v>8218</v>
      </c>
      <c r="D5746" s="147" t="s">
        <v>917</v>
      </c>
      <c r="E5746" s="147" t="s">
        <v>1627</v>
      </c>
      <c r="F5746" s="147" t="s">
        <v>21</v>
      </c>
      <c r="G5746" s="147" t="s">
        <v>15797</v>
      </c>
      <c r="H5746" s="246">
        <v>2958465</v>
      </c>
      <c r="I5746" s="246">
        <v>1</v>
      </c>
      <c r="J5746" s="147" t="s">
        <v>1406</v>
      </c>
    </row>
    <row r="5747" spans="2:10" x14ac:dyDescent="0.2">
      <c r="B5747" s="148" t="s">
        <v>13248</v>
      </c>
      <c r="C5747" s="149" t="s">
        <v>8222</v>
      </c>
      <c r="D5747" s="147" t="s">
        <v>917</v>
      </c>
      <c r="E5747" s="147" t="s">
        <v>1627</v>
      </c>
      <c r="F5747" s="147" t="s">
        <v>21</v>
      </c>
      <c r="G5747" s="147" t="s">
        <v>15797</v>
      </c>
      <c r="H5747" s="246">
        <v>2958465</v>
      </c>
      <c r="I5747" s="246">
        <v>1</v>
      </c>
      <c r="J5747" s="147" t="s">
        <v>1406</v>
      </c>
    </row>
    <row r="5748" spans="2:10" x14ac:dyDescent="0.2">
      <c r="B5748" s="148" t="s">
        <v>13248</v>
      </c>
      <c r="C5748" s="149" t="s">
        <v>8219</v>
      </c>
      <c r="D5748" s="147" t="s">
        <v>917</v>
      </c>
      <c r="E5748" s="147" t="s">
        <v>1627</v>
      </c>
      <c r="F5748" s="147" t="s">
        <v>21</v>
      </c>
      <c r="G5748" s="147" t="s">
        <v>15797</v>
      </c>
      <c r="H5748" s="246">
        <v>2958465</v>
      </c>
      <c r="I5748" s="246">
        <v>1</v>
      </c>
      <c r="J5748" s="147" t="s">
        <v>1406</v>
      </c>
    </row>
    <row r="5749" spans="2:10" x14ac:dyDescent="0.2">
      <c r="B5749" s="148" t="s">
        <v>13248</v>
      </c>
      <c r="C5749" s="149" t="s">
        <v>8232</v>
      </c>
      <c r="D5749" s="147" t="s">
        <v>917</v>
      </c>
      <c r="E5749" s="147" t="s">
        <v>1627</v>
      </c>
      <c r="F5749" s="147" t="s">
        <v>21</v>
      </c>
      <c r="G5749" s="147" t="s">
        <v>15797</v>
      </c>
      <c r="H5749" s="246">
        <v>2958465</v>
      </c>
      <c r="I5749" s="246">
        <v>1</v>
      </c>
      <c r="J5749" s="147" t="s">
        <v>1406</v>
      </c>
    </row>
    <row r="5750" spans="2:10" x14ac:dyDescent="0.2">
      <c r="B5750" s="148" t="s">
        <v>13248</v>
      </c>
      <c r="C5750" s="149" t="s">
        <v>8231</v>
      </c>
      <c r="D5750" s="147" t="s">
        <v>917</v>
      </c>
      <c r="E5750" s="147" t="s">
        <v>1627</v>
      </c>
      <c r="F5750" s="147" t="s">
        <v>21</v>
      </c>
      <c r="G5750" s="147" t="s">
        <v>15797</v>
      </c>
      <c r="H5750" s="246">
        <v>2958465</v>
      </c>
      <c r="I5750" s="246">
        <v>1</v>
      </c>
      <c r="J5750" s="147" t="s">
        <v>1406</v>
      </c>
    </row>
    <row r="5751" spans="2:10" x14ac:dyDescent="0.2">
      <c r="B5751" s="148" t="s">
        <v>13248</v>
      </c>
      <c r="C5751" s="149" t="s">
        <v>8217</v>
      </c>
      <c r="D5751" s="147" t="s">
        <v>917</v>
      </c>
      <c r="E5751" s="147" t="s">
        <v>1627</v>
      </c>
      <c r="F5751" s="147" t="s">
        <v>21</v>
      </c>
      <c r="G5751" s="147" t="s">
        <v>15797</v>
      </c>
      <c r="H5751" s="246">
        <v>2958465</v>
      </c>
      <c r="I5751" s="246">
        <v>1</v>
      </c>
      <c r="J5751" s="147" t="s">
        <v>1406</v>
      </c>
    </row>
    <row r="5752" spans="2:10" x14ac:dyDescent="0.2">
      <c r="B5752" s="148" t="s">
        <v>13248</v>
      </c>
      <c r="C5752" s="149" t="s">
        <v>8221</v>
      </c>
      <c r="D5752" s="147" t="s">
        <v>917</v>
      </c>
      <c r="E5752" s="147" t="s">
        <v>1627</v>
      </c>
      <c r="F5752" s="147" t="s">
        <v>21</v>
      </c>
      <c r="G5752" s="147" t="s">
        <v>15797</v>
      </c>
      <c r="H5752" s="246">
        <v>2958465</v>
      </c>
      <c r="I5752" s="246">
        <v>1</v>
      </c>
      <c r="J5752" s="147" t="s">
        <v>1406</v>
      </c>
    </row>
    <row r="5753" spans="2:10" x14ac:dyDescent="0.2">
      <c r="B5753" s="148" t="s">
        <v>13248</v>
      </c>
      <c r="C5753" s="149" t="s">
        <v>8225</v>
      </c>
      <c r="D5753" s="147" t="s">
        <v>917</v>
      </c>
      <c r="E5753" s="147" t="s">
        <v>1627</v>
      </c>
      <c r="F5753" s="147" t="s">
        <v>21</v>
      </c>
      <c r="G5753" s="147" t="s">
        <v>15797</v>
      </c>
      <c r="H5753" s="246">
        <v>2958465</v>
      </c>
      <c r="I5753" s="246">
        <v>1</v>
      </c>
      <c r="J5753" s="147" t="s">
        <v>1406</v>
      </c>
    </row>
    <row r="5754" spans="2:10" x14ac:dyDescent="0.2">
      <c r="B5754" s="148" t="s">
        <v>13248</v>
      </c>
      <c r="C5754" s="149" t="s">
        <v>8234</v>
      </c>
      <c r="D5754" s="147" t="s">
        <v>917</v>
      </c>
      <c r="E5754" s="147" t="s">
        <v>1627</v>
      </c>
      <c r="F5754" s="147" t="s">
        <v>21</v>
      </c>
      <c r="G5754" s="147" t="s">
        <v>15797</v>
      </c>
      <c r="H5754" s="246">
        <v>2958465</v>
      </c>
      <c r="I5754" s="246">
        <v>1</v>
      </c>
      <c r="J5754" s="147" t="s">
        <v>1406</v>
      </c>
    </row>
    <row r="5755" spans="2:10" x14ac:dyDescent="0.2">
      <c r="B5755" s="148" t="s">
        <v>13248</v>
      </c>
      <c r="C5755" s="149" t="s">
        <v>8230</v>
      </c>
      <c r="D5755" s="147" t="s">
        <v>917</v>
      </c>
      <c r="E5755" s="147" t="s">
        <v>1627</v>
      </c>
      <c r="F5755" s="147" t="s">
        <v>21</v>
      </c>
      <c r="G5755" s="147" t="s">
        <v>15797</v>
      </c>
      <c r="H5755" s="246">
        <v>2958465</v>
      </c>
      <c r="I5755" s="246">
        <v>1</v>
      </c>
      <c r="J5755" s="147" t="s">
        <v>1406</v>
      </c>
    </row>
    <row r="5756" spans="2:10" x14ac:dyDescent="0.2">
      <c r="B5756" s="148" t="s">
        <v>13248</v>
      </c>
      <c r="C5756" s="149" t="s">
        <v>8237</v>
      </c>
      <c r="D5756" s="147" t="s">
        <v>917</v>
      </c>
      <c r="E5756" s="147" t="s">
        <v>1627</v>
      </c>
      <c r="F5756" s="147" t="s">
        <v>21</v>
      </c>
      <c r="G5756" s="147" t="s">
        <v>15797</v>
      </c>
      <c r="H5756" s="246">
        <v>2958465</v>
      </c>
      <c r="I5756" s="246">
        <v>1</v>
      </c>
      <c r="J5756" s="147" t="s">
        <v>1406</v>
      </c>
    </row>
    <row r="5757" spans="2:10" x14ac:dyDescent="0.2">
      <c r="B5757" s="148" t="s">
        <v>13248</v>
      </c>
      <c r="C5757" s="149" t="s">
        <v>8229</v>
      </c>
      <c r="D5757" s="147" t="s">
        <v>917</v>
      </c>
      <c r="E5757" s="147" t="s">
        <v>1627</v>
      </c>
      <c r="F5757" s="147" t="s">
        <v>21</v>
      </c>
      <c r="G5757" s="147" t="s">
        <v>15797</v>
      </c>
      <c r="H5757" s="246">
        <v>2958465</v>
      </c>
      <c r="I5757" s="246">
        <v>1</v>
      </c>
      <c r="J5757" s="147" t="s">
        <v>1406</v>
      </c>
    </row>
    <row r="5758" spans="2:10" x14ac:dyDescent="0.2">
      <c r="B5758" s="148" t="s">
        <v>13248</v>
      </c>
      <c r="C5758" s="149" t="s">
        <v>8228</v>
      </c>
      <c r="D5758" s="147" t="s">
        <v>917</v>
      </c>
      <c r="E5758" s="147" t="s">
        <v>1627</v>
      </c>
      <c r="F5758" s="147" t="s">
        <v>21</v>
      </c>
      <c r="G5758" s="147" t="s">
        <v>15797</v>
      </c>
      <c r="H5758" s="246">
        <v>2958465</v>
      </c>
      <c r="I5758" s="246">
        <v>1</v>
      </c>
      <c r="J5758" s="147" t="s">
        <v>1406</v>
      </c>
    </row>
    <row r="5759" spans="2:10" x14ac:dyDescent="0.2">
      <c r="B5759" s="148" t="s">
        <v>13248</v>
      </c>
      <c r="C5759" s="149" t="s">
        <v>8249</v>
      </c>
      <c r="D5759" s="147" t="s">
        <v>918</v>
      </c>
      <c r="E5759" s="147" t="s">
        <v>1628</v>
      </c>
      <c r="F5759" s="147" t="s">
        <v>21</v>
      </c>
      <c r="G5759" s="147" t="s">
        <v>15798</v>
      </c>
      <c r="H5759" s="246">
        <v>2958465</v>
      </c>
      <c r="I5759" s="246">
        <v>1</v>
      </c>
      <c r="J5759" s="147" t="s">
        <v>1406</v>
      </c>
    </row>
    <row r="5760" spans="2:10" x14ac:dyDescent="0.2">
      <c r="B5760" s="148" t="s">
        <v>13248</v>
      </c>
      <c r="C5760" s="149" t="s">
        <v>8257</v>
      </c>
      <c r="D5760" s="147" t="s">
        <v>918</v>
      </c>
      <c r="E5760" s="147" t="s">
        <v>1628</v>
      </c>
      <c r="F5760" s="147" t="s">
        <v>21</v>
      </c>
      <c r="G5760" s="147" t="s">
        <v>15798</v>
      </c>
      <c r="H5760" s="246">
        <v>2958465</v>
      </c>
      <c r="I5760" s="246">
        <v>1</v>
      </c>
      <c r="J5760" s="147" t="s">
        <v>1406</v>
      </c>
    </row>
    <row r="5761" spans="2:10" x14ac:dyDescent="0.2">
      <c r="B5761" s="148" t="s">
        <v>13248</v>
      </c>
      <c r="C5761" s="149" t="s">
        <v>8258</v>
      </c>
      <c r="D5761" s="147" t="s">
        <v>918</v>
      </c>
      <c r="E5761" s="147" t="s">
        <v>1628</v>
      </c>
      <c r="F5761" s="147" t="s">
        <v>21</v>
      </c>
      <c r="G5761" s="147" t="s">
        <v>15798</v>
      </c>
      <c r="H5761" s="246">
        <v>2958465</v>
      </c>
      <c r="I5761" s="246">
        <v>1</v>
      </c>
      <c r="J5761" s="147" t="s">
        <v>1406</v>
      </c>
    </row>
    <row r="5762" spans="2:10" x14ac:dyDescent="0.2">
      <c r="B5762" s="148" t="s">
        <v>13248</v>
      </c>
      <c r="C5762" s="149" t="s">
        <v>8255</v>
      </c>
      <c r="D5762" s="147" t="s">
        <v>918</v>
      </c>
      <c r="E5762" s="147" t="s">
        <v>1628</v>
      </c>
      <c r="F5762" s="147" t="s">
        <v>21</v>
      </c>
      <c r="G5762" s="147" t="s">
        <v>15798</v>
      </c>
      <c r="H5762" s="246">
        <v>2958465</v>
      </c>
      <c r="I5762" s="246">
        <v>1</v>
      </c>
      <c r="J5762" s="147" t="s">
        <v>1406</v>
      </c>
    </row>
    <row r="5763" spans="2:10" x14ac:dyDescent="0.2">
      <c r="B5763" s="148" t="s">
        <v>13248</v>
      </c>
      <c r="C5763" s="149" t="s">
        <v>8248</v>
      </c>
      <c r="D5763" s="147" t="s">
        <v>918</v>
      </c>
      <c r="E5763" s="147" t="s">
        <v>1628</v>
      </c>
      <c r="F5763" s="147" t="s">
        <v>21</v>
      </c>
      <c r="G5763" s="147" t="s">
        <v>15798</v>
      </c>
      <c r="H5763" s="246">
        <v>2958465</v>
      </c>
      <c r="I5763" s="246">
        <v>1</v>
      </c>
      <c r="J5763" s="147" t="s">
        <v>1406</v>
      </c>
    </row>
    <row r="5764" spans="2:10" x14ac:dyDescent="0.2">
      <c r="B5764" s="148" t="s">
        <v>13248</v>
      </c>
      <c r="C5764" s="149" t="s">
        <v>8245</v>
      </c>
      <c r="D5764" s="147" t="s">
        <v>918</v>
      </c>
      <c r="E5764" s="147" t="s">
        <v>1628</v>
      </c>
      <c r="F5764" s="147" t="s">
        <v>21</v>
      </c>
      <c r="G5764" s="147" t="s">
        <v>15798</v>
      </c>
      <c r="H5764" s="246">
        <v>2958465</v>
      </c>
      <c r="I5764" s="246">
        <v>1</v>
      </c>
      <c r="J5764" s="147" t="s">
        <v>1406</v>
      </c>
    </row>
    <row r="5765" spans="2:10" x14ac:dyDescent="0.2">
      <c r="B5765" s="148" t="s">
        <v>13248</v>
      </c>
      <c r="C5765" s="149" t="s">
        <v>8238</v>
      </c>
      <c r="D5765" s="147" t="s">
        <v>918</v>
      </c>
      <c r="E5765" s="147" t="s">
        <v>1628</v>
      </c>
      <c r="F5765" s="147" t="s">
        <v>21</v>
      </c>
      <c r="G5765" s="147" t="s">
        <v>15798</v>
      </c>
      <c r="H5765" s="246">
        <v>2958465</v>
      </c>
      <c r="I5765" s="246">
        <v>1</v>
      </c>
      <c r="J5765" s="147" t="s">
        <v>1406</v>
      </c>
    </row>
    <row r="5766" spans="2:10" x14ac:dyDescent="0.2">
      <c r="B5766" s="148" t="s">
        <v>13248</v>
      </c>
      <c r="C5766" s="149" t="s">
        <v>8246</v>
      </c>
      <c r="D5766" s="147" t="s">
        <v>918</v>
      </c>
      <c r="E5766" s="147" t="s">
        <v>1628</v>
      </c>
      <c r="F5766" s="147" t="s">
        <v>21</v>
      </c>
      <c r="G5766" s="147" t="s">
        <v>15798</v>
      </c>
      <c r="H5766" s="246">
        <v>2958465</v>
      </c>
      <c r="I5766" s="246">
        <v>1</v>
      </c>
      <c r="J5766" s="147" t="s">
        <v>1406</v>
      </c>
    </row>
    <row r="5767" spans="2:10" x14ac:dyDescent="0.2">
      <c r="B5767" s="148" t="s">
        <v>13248</v>
      </c>
      <c r="C5767" s="149" t="s">
        <v>8242</v>
      </c>
      <c r="D5767" s="147" t="s">
        <v>918</v>
      </c>
      <c r="E5767" s="147" t="s">
        <v>1628</v>
      </c>
      <c r="F5767" s="147" t="s">
        <v>21</v>
      </c>
      <c r="G5767" s="147" t="s">
        <v>15798</v>
      </c>
      <c r="H5767" s="246">
        <v>2958465</v>
      </c>
      <c r="I5767" s="246">
        <v>1</v>
      </c>
      <c r="J5767" s="147" t="s">
        <v>1406</v>
      </c>
    </row>
    <row r="5768" spans="2:10" x14ac:dyDescent="0.2">
      <c r="B5768" s="148" t="s">
        <v>13248</v>
      </c>
      <c r="C5768" s="149" t="s">
        <v>8240</v>
      </c>
      <c r="D5768" s="147" t="s">
        <v>918</v>
      </c>
      <c r="E5768" s="147" t="s">
        <v>1628</v>
      </c>
      <c r="F5768" s="147" t="s">
        <v>21</v>
      </c>
      <c r="G5768" s="147" t="s">
        <v>15798</v>
      </c>
      <c r="H5768" s="246">
        <v>2958465</v>
      </c>
      <c r="I5768" s="246">
        <v>1</v>
      </c>
      <c r="J5768" s="147" t="s">
        <v>1406</v>
      </c>
    </row>
    <row r="5769" spans="2:10" x14ac:dyDescent="0.2">
      <c r="B5769" s="148" t="s">
        <v>13248</v>
      </c>
      <c r="C5769" s="149" t="s">
        <v>8244</v>
      </c>
      <c r="D5769" s="147" t="s">
        <v>918</v>
      </c>
      <c r="E5769" s="147" t="s">
        <v>1628</v>
      </c>
      <c r="F5769" s="147" t="s">
        <v>21</v>
      </c>
      <c r="G5769" s="147" t="s">
        <v>15798</v>
      </c>
      <c r="H5769" s="246">
        <v>2958465</v>
      </c>
      <c r="I5769" s="246">
        <v>1</v>
      </c>
      <c r="J5769" s="147" t="s">
        <v>1406</v>
      </c>
    </row>
    <row r="5770" spans="2:10" x14ac:dyDescent="0.2">
      <c r="B5770" s="148" t="s">
        <v>13248</v>
      </c>
      <c r="C5770" s="149" t="s">
        <v>8241</v>
      </c>
      <c r="D5770" s="147" t="s">
        <v>918</v>
      </c>
      <c r="E5770" s="147" t="s">
        <v>1628</v>
      </c>
      <c r="F5770" s="147" t="s">
        <v>21</v>
      </c>
      <c r="G5770" s="147" t="s">
        <v>15798</v>
      </c>
      <c r="H5770" s="246">
        <v>2958465</v>
      </c>
      <c r="I5770" s="246">
        <v>1</v>
      </c>
      <c r="J5770" s="147" t="s">
        <v>1406</v>
      </c>
    </row>
    <row r="5771" spans="2:10" x14ac:dyDescent="0.2">
      <c r="B5771" s="148" t="s">
        <v>13248</v>
      </c>
      <c r="C5771" s="149" t="s">
        <v>8254</v>
      </c>
      <c r="D5771" s="147" t="s">
        <v>918</v>
      </c>
      <c r="E5771" s="147" t="s">
        <v>1628</v>
      </c>
      <c r="F5771" s="147" t="s">
        <v>21</v>
      </c>
      <c r="G5771" s="147" t="s">
        <v>15798</v>
      </c>
      <c r="H5771" s="246">
        <v>2958465</v>
      </c>
      <c r="I5771" s="246">
        <v>1</v>
      </c>
      <c r="J5771" s="147" t="s">
        <v>1406</v>
      </c>
    </row>
    <row r="5772" spans="2:10" x14ac:dyDescent="0.2">
      <c r="B5772" s="148" t="s">
        <v>13248</v>
      </c>
      <c r="C5772" s="149" t="s">
        <v>8253</v>
      </c>
      <c r="D5772" s="147" t="s">
        <v>918</v>
      </c>
      <c r="E5772" s="147" t="s">
        <v>1628</v>
      </c>
      <c r="F5772" s="147" t="s">
        <v>21</v>
      </c>
      <c r="G5772" s="147" t="s">
        <v>15798</v>
      </c>
      <c r="H5772" s="246">
        <v>2958465</v>
      </c>
      <c r="I5772" s="246">
        <v>1</v>
      </c>
      <c r="J5772" s="147" t="s">
        <v>1406</v>
      </c>
    </row>
    <row r="5773" spans="2:10" x14ac:dyDescent="0.2">
      <c r="B5773" s="148" t="s">
        <v>13248</v>
      </c>
      <c r="C5773" s="149" t="s">
        <v>8239</v>
      </c>
      <c r="D5773" s="147" t="s">
        <v>918</v>
      </c>
      <c r="E5773" s="147" t="s">
        <v>1628</v>
      </c>
      <c r="F5773" s="147" t="s">
        <v>21</v>
      </c>
      <c r="G5773" s="147" t="s">
        <v>15798</v>
      </c>
      <c r="H5773" s="246">
        <v>2958465</v>
      </c>
      <c r="I5773" s="246">
        <v>1</v>
      </c>
      <c r="J5773" s="147" t="s">
        <v>1406</v>
      </c>
    </row>
    <row r="5774" spans="2:10" x14ac:dyDescent="0.2">
      <c r="B5774" s="148" t="s">
        <v>13248</v>
      </c>
      <c r="C5774" s="149" t="s">
        <v>8243</v>
      </c>
      <c r="D5774" s="147" t="s">
        <v>918</v>
      </c>
      <c r="E5774" s="147" t="s">
        <v>1628</v>
      </c>
      <c r="F5774" s="147" t="s">
        <v>21</v>
      </c>
      <c r="G5774" s="147" t="s">
        <v>15798</v>
      </c>
      <c r="H5774" s="246">
        <v>2958465</v>
      </c>
      <c r="I5774" s="246">
        <v>1</v>
      </c>
      <c r="J5774" s="147" t="s">
        <v>1406</v>
      </c>
    </row>
    <row r="5775" spans="2:10" x14ac:dyDescent="0.2">
      <c r="B5775" s="148" t="s">
        <v>13248</v>
      </c>
      <c r="C5775" s="149" t="s">
        <v>8247</v>
      </c>
      <c r="D5775" s="147" t="s">
        <v>918</v>
      </c>
      <c r="E5775" s="147" t="s">
        <v>1628</v>
      </c>
      <c r="F5775" s="147" t="s">
        <v>21</v>
      </c>
      <c r="G5775" s="147" t="s">
        <v>15798</v>
      </c>
      <c r="H5775" s="246">
        <v>2958465</v>
      </c>
      <c r="I5775" s="246">
        <v>1</v>
      </c>
      <c r="J5775" s="147" t="s">
        <v>1406</v>
      </c>
    </row>
    <row r="5776" spans="2:10" x14ac:dyDescent="0.2">
      <c r="B5776" s="148" t="s">
        <v>13248</v>
      </c>
      <c r="C5776" s="149" t="s">
        <v>8256</v>
      </c>
      <c r="D5776" s="147" t="s">
        <v>918</v>
      </c>
      <c r="E5776" s="147" t="s">
        <v>1628</v>
      </c>
      <c r="F5776" s="147" t="s">
        <v>21</v>
      </c>
      <c r="G5776" s="147" t="s">
        <v>15798</v>
      </c>
      <c r="H5776" s="246">
        <v>2958465</v>
      </c>
      <c r="I5776" s="246">
        <v>1</v>
      </c>
      <c r="J5776" s="147" t="s">
        <v>1406</v>
      </c>
    </row>
    <row r="5777" spans="2:10" x14ac:dyDescent="0.2">
      <c r="B5777" s="148" t="s">
        <v>13248</v>
      </c>
      <c r="C5777" s="149" t="s">
        <v>8252</v>
      </c>
      <c r="D5777" s="147" t="s">
        <v>918</v>
      </c>
      <c r="E5777" s="147" t="s">
        <v>1628</v>
      </c>
      <c r="F5777" s="147" t="s">
        <v>21</v>
      </c>
      <c r="G5777" s="147" t="s">
        <v>15798</v>
      </c>
      <c r="H5777" s="246">
        <v>2958465</v>
      </c>
      <c r="I5777" s="246">
        <v>1</v>
      </c>
      <c r="J5777" s="147" t="s">
        <v>1406</v>
      </c>
    </row>
    <row r="5778" spans="2:10" x14ac:dyDescent="0.2">
      <c r="B5778" s="148" t="s">
        <v>13248</v>
      </c>
      <c r="C5778" s="149" t="s">
        <v>8259</v>
      </c>
      <c r="D5778" s="147" t="s">
        <v>918</v>
      </c>
      <c r="E5778" s="147" t="s">
        <v>1628</v>
      </c>
      <c r="F5778" s="147" t="s">
        <v>21</v>
      </c>
      <c r="G5778" s="147" t="s">
        <v>15798</v>
      </c>
      <c r="H5778" s="246">
        <v>2958465</v>
      </c>
      <c r="I5778" s="246">
        <v>1</v>
      </c>
      <c r="J5778" s="147" t="s">
        <v>1406</v>
      </c>
    </row>
    <row r="5779" spans="2:10" x14ac:dyDescent="0.2">
      <c r="B5779" s="148" t="s">
        <v>13248</v>
      </c>
      <c r="C5779" s="149" t="s">
        <v>8251</v>
      </c>
      <c r="D5779" s="147" t="s">
        <v>918</v>
      </c>
      <c r="E5779" s="147" t="s">
        <v>1628</v>
      </c>
      <c r="F5779" s="147" t="s">
        <v>21</v>
      </c>
      <c r="G5779" s="147" t="s">
        <v>15798</v>
      </c>
      <c r="H5779" s="246">
        <v>2958465</v>
      </c>
      <c r="I5779" s="246">
        <v>1</v>
      </c>
      <c r="J5779" s="147" t="s">
        <v>1406</v>
      </c>
    </row>
    <row r="5780" spans="2:10" x14ac:dyDescent="0.2">
      <c r="B5780" s="148" t="s">
        <v>13248</v>
      </c>
      <c r="C5780" s="149" t="s">
        <v>8250</v>
      </c>
      <c r="D5780" s="147" t="s">
        <v>918</v>
      </c>
      <c r="E5780" s="147" t="s">
        <v>1628</v>
      </c>
      <c r="F5780" s="147" t="s">
        <v>21</v>
      </c>
      <c r="G5780" s="147" t="s">
        <v>15798</v>
      </c>
      <c r="H5780" s="246">
        <v>2958465</v>
      </c>
      <c r="I5780" s="246">
        <v>1</v>
      </c>
      <c r="J5780" s="147" t="s">
        <v>1406</v>
      </c>
    </row>
    <row r="5781" spans="2:10" x14ac:dyDescent="0.2">
      <c r="B5781" s="148" t="s">
        <v>13248</v>
      </c>
      <c r="C5781" s="149" t="s">
        <v>8271</v>
      </c>
      <c r="D5781" s="147" t="s">
        <v>919</v>
      </c>
      <c r="E5781" s="147" t="s">
        <v>1629</v>
      </c>
      <c r="F5781" s="147" t="s">
        <v>21</v>
      </c>
      <c r="G5781" s="147" t="s">
        <v>15799</v>
      </c>
      <c r="H5781" s="246">
        <v>2958465</v>
      </c>
      <c r="I5781" s="246">
        <v>1</v>
      </c>
      <c r="J5781" s="147" t="s">
        <v>1406</v>
      </c>
    </row>
    <row r="5782" spans="2:10" x14ac:dyDescent="0.2">
      <c r="B5782" s="148" t="s">
        <v>13248</v>
      </c>
      <c r="C5782" s="149" t="s">
        <v>8279</v>
      </c>
      <c r="D5782" s="147" t="s">
        <v>919</v>
      </c>
      <c r="E5782" s="147" t="s">
        <v>1629</v>
      </c>
      <c r="F5782" s="147" t="s">
        <v>21</v>
      </c>
      <c r="G5782" s="147" t="s">
        <v>15799</v>
      </c>
      <c r="H5782" s="246">
        <v>2958465</v>
      </c>
      <c r="I5782" s="246">
        <v>1</v>
      </c>
      <c r="J5782" s="147" t="s">
        <v>1406</v>
      </c>
    </row>
    <row r="5783" spans="2:10" x14ac:dyDescent="0.2">
      <c r="B5783" s="148" t="s">
        <v>13248</v>
      </c>
      <c r="C5783" s="149" t="s">
        <v>8280</v>
      </c>
      <c r="D5783" s="147" t="s">
        <v>919</v>
      </c>
      <c r="E5783" s="147" t="s">
        <v>1629</v>
      </c>
      <c r="F5783" s="147" t="s">
        <v>21</v>
      </c>
      <c r="G5783" s="147" t="s">
        <v>15799</v>
      </c>
      <c r="H5783" s="246">
        <v>2958465</v>
      </c>
      <c r="I5783" s="246">
        <v>1</v>
      </c>
      <c r="J5783" s="147" t="s">
        <v>1406</v>
      </c>
    </row>
    <row r="5784" spans="2:10" x14ac:dyDescent="0.2">
      <c r="B5784" s="148" t="s">
        <v>13248</v>
      </c>
      <c r="C5784" s="149" t="s">
        <v>8277</v>
      </c>
      <c r="D5784" s="147" t="s">
        <v>919</v>
      </c>
      <c r="E5784" s="147" t="s">
        <v>1629</v>
      </c>
      <c r="F5784" s="147" t="s">
        <v>21</v>
      </c>
      <c r="G5784" s="147" t="s">
        <v>15799</v>
      </c>
      <c r="H5784" s="246">
        <v>2958465</v>
      </c>
      <c r="I5784" s="246">
        <v>1</v>
      </c>
      <c r="J5784" s="147" t="s">
        <v>1406</v>
      </c>
    </row>
    <row r="5785" spans="2:10" x14ac:dyDescent="0.2">
      <c r="B5785" s="148" t="s">
        <v>13248</v>
      </c>
      <c r="C5785" s="149" t="s">
        <v>8270</v>
      </c>
      <c r="D5785" s="147" t="s">
        <v>919</v>
      </c>
      <c r="E5785" s="147" t="s">
        <v>1629</v>
      </c>
      <c r="F5785" s="147" t="s">
        <v>21</v>
      </c>
      <c r="G5785" s="147" t="s">
        <v>15799</v>
      </c>
      <c r="H5785" s="246">
        <v>2958465</v>
      </c>
      <c r="I5785" s="246">
        <v>1</v>
      </c>
      <c r="J5785" s="147" t="s">
        <v>1406</v>
      </c>
    </row>
    <row r="5786" spans="2:10" x14ac:dyDescent="0.2">
      <c r="B5786" s="148" t="s">
        <v>13248</v>
      </c>
      <c r="C5786" s="149" t="s">
        <v>8267</v>
      </c>
      <c r="D5786" s="147" t="s">
        <v>919</v>
      </c>
      <c r="E5786" s="147" t="s">
        <v>1629</v>
      </c>
      <c r="F5786" s="147" t="s">
        <v>21</v>
      </c>
      <c r="G5786" s="147" t="s">
        <v>15799</v>
      </c>
      <c r="H5786" s="246">
        <v>2958465</v>
      </c>
      <c r="I5786" s="246">
        <v>1</v>
      </c>
      <c r="J5786" s="147" t="s">
        <v>1406</v>
      </c>
    </row>
    <row r="5787" spans="2:10" x14ac:dyDescent="0.2">
      <c r="B5787" s="148" t="s">
        <v>13248</v>
      </c>
      <c r="C5787" s="149" t="s">
        <v>8260</v>
      </c>
      <c r="D5787" s="147" t="s">
        <v>919</v>
      </c>
      <c r="E5787" s="147" t="s">
        <v>1629</v>
      </c>
      <c r="F5787" s="147" t="s">
        <v>21</v>
      </c>
      <c r="G5787" s="147" t="s">
        <v>15799</v>
      </c>
      <c r="H5787" s="246">
        <v>2958465</v>
      </c>
      <c r="I5787" s="246">
        <v>1</v>
      </c>
      <c r="J5787" s="147" t="s">
        <v>1406</v>
      </c>
    </row>
    <row r="5788" spans="2:10" x14ac:dyDescent="0.2">
      <c r="B5788" s="148" t="s">
        <v>13248</v>
      </c>
      <c r="C5788" s="149" t="s">
        <v>8268</v>
      </c>
      <c r="D5788" s="147" t="s">
        <v>919</v>
      </c>
      <c r="E5788" s="147" t="s">
        <v>1629</v>
      </c>
      <c r="F5788" s="147" t="s">
        <v>21</v>
      </c>
      <c r="G5788" s="147" t="s">
        <v>15799</v>
      </c>
      <c r="H5788" s="246">
        <v>2958465</v>
      </c>
      <c r="I5788" s="246">
        <v>1</v>
      </c>
      <c r="J5788" s="147" t="s">
        <v>1406</v>
      </c>
    </row>
    <row r="5789" spans="2:10" x14ac:dyDescent="0.2">
      <c r="B5789" s="148" t="s">
        <v>13248</v>
      </c>
      <c r="C5789" s="149" t="s">
        <v>8264</v>
      </c>
      <c r="D5789" s="147" t="s">
        <v>919</v>
      </c>
      <c r="E5789" s="147" t="s">
        <v>1629</v>
      </c>
      <c r="F5789" s="147" t="s">
        <v>21</v>
      </c>
      <c r="G5789" s="147" t="s">
        <v>15799</v>
      </c>
      <c r="H5789" s="246">
        <v>2958465</v>
      </c>
      <c r="I5789" s="246">
        <v>1</v>
      </c>
      <c r="J5789" s="147" t="s">
        <v>1406</v>
      </c>
    </row>
    <row r="5790" spans="2:10" x14ac:dyDescent="0.2">
      <c r="B5790" s="148" t="s">
        <v>13248</v>
      </c>
      <c r="C5790" s="149" t="s">
        <v>8262</v>
      </c>
      <c r="D5790" s="147" t="s">
        <v>919</v>
      </c>
      <c r="E5790" s="147" t="s">
        <v>1629</v>
      </c>
      <c r="F5790" s="147" t="s">
        <v>21</v>
      </c>
      <c r="G5790" s="147" t="s">
        <v>15799</v>
      </c>
      <c r="H5790" s="246">
        <v>2958465</v>
      </c>
      <c r="I5790" s="246">
        <v>1</v>
      </c>
      <c r="J5790" s="147" t="s">
        <v>1406</v>
      </c>
    </row>
    <row r="5791" spans="2:10" x14ac:dyDescent="0.2">
      <c r="B5791" s="148" t="s">
        <v>13248</v>
      </c>
      <c r="C5791" s="149" t="s">
        <v>8266</v>
      </c>
      <c r="D5791" s="147" t="s">
        <v>919</v>
      </c>
      <c r="E5791" s="147" t="s">
        <v>1629</v>
      </c>
      <c r="F5791" s="147" t="s">
        <v>21</v>
      </c>
      <c r="G5791" s="147" t="s">
        <v>15799</v>
      </c>
      <c r="H5791" s="246">
        <v>2958465</v>
      </c>
      <c r="I5791" s="246">
        <v>1</v>
      </c>
      <c r="J5791" s="147" t="s">
        <v>1406</v>
      </c>
    </row>
    <row r="5792" spans="2:10" x14ac:dyDescent="0.2">
      <c r="B5792" s="148" t="s">
        <v>13248</v>
      </c>
      <c r="C5792" s="149" t="s">
        <v>8263</v>
      </c>
      <c r="D5792" s="147" t="s">
        <v>919</v>
      </c>
      <c r="E5792" s="147" t="s">
        <v>1629</v>
      </c>
      <c r="F5792" s="147" t="s">
        <v>21</v>
      </c>
      <c r="G5792" s="147" t="s">
        <v>15799</v>
      </c>
      <c r="H5792" s="246">
        <v>2958465</v>
      </c>
      <c r="I5792" s="246">
        <v>1</v>
      </c>
      <c r="J5792" s="147" t="s">
        <v>1406</v>
      </c>
    </row>
    <row r="5793" spans="2:10" x14ac:dyDescent="0.2">
      <c r="B5793" s="148" t="s">
        <v>13248</v>
      </c>
      <c r="C5793" s="149" t="s">
        <v>8276</v>
      </c>
      <c r="D5793" s="147" t="s">
        <v>919</v>
      </c>
      <c r="E5793" s="147" t="s">
        <v>1629</v>
      </c>
      <c r="F5793" s="147" t="s">
        <v>21</v>
      </c>
      <c r="G5793" s="147" t="s">
        <v>15799</v>
      </c>
      <c r="H5793" s="246">
        <v>2958465</v>
      </c>
      <c r="I5793" s="246">
        <v>1</v>
      </c>
      <c r="J5793" s="147" t="s">
        <v>1406</v>
      </c>
    </row>
    <row r="5794" spans="2:10" x14ac:dyDescent="0.2">
      <c r="B5794" s="148" t="s">
        <v>13248</v>
      </c>
      <c r="C5794" s="149" t="s">
        <v>8275</v>
      </c>
      <c r="D5794" s="147" t="s">
        <v>919</v>
      </c>
      <c r="E5794" s="147" t="s">
        <v>1629</v>
      </c>
      <c r="F5794" s="147" t="s">
        <v>21</v>
      </c>
      <c r="G5794" s="147" t="s">
        <v>15799</v>
      </c>
      <c r="H5794" s="246">
        <v>2958465</v>
      </c>
      <c r="I5794" s="246">
        <v>1</v>
      </c>
      <c r="J5794" s="147" t="s">
        <v>1406</v>
      </c>
    </row>
    <row r="5795" spans="2:10" x14ac:dyDescent="0.2">
      <c r="B5795" s="148" t="s">
        <v>13248</v>
      </c>
      <c r="C5795" s="149" t="s">
        <v>8261</v>
      </c>
      <c r="D5795" s="147" t="s">
        <v>919</v>
      </c>
      <c r="E5795" s="147" t="s">
        <v>1629</v>
      </c>
      <c r="F5795" s="147" t="s">
        <v>21</v>
      </c>
      <c r="G5795" s="147" t="s">
        <v>15799</v>
      </c>
      <c r="H5795" s="246">
        <v>2958465</v>
      </c>
      <c r="I5795" s="246">
        <v>1</v>
      </c>
      <c r="J5795" s="147" t="s">
        <v>1406</v>
      </c>
    </row>
    <row r="5796" spans="2:10" x14ac:dyDescent="0.2">
      <c r="B5796" s="148" t="s">
        <v>13248</v>
      </c>
      <c r="C5796" s="149" t="s">
        <v>8265</v>
      </c>
      <c r="D5796" s="147" t="s">
        <v>919</v>
      </c>
      <c r="E5796" s="147" t="s">
        <v>1629</v>
      </c>
      <c r="F5796" s="147" t="s">
        <v>21</v>
      </c>
      <c r="G5796" s="147" t="s">
        <v>15799</v>
      </c>
      <c r="H5796" s="246">
        <v>2958465</v>
      </c>
      <c r="I5796" s="246">
        <v>1</v>
      </c>
      <c r="J5796" s="147" t="s">
        <v>1406</v>
      </c>
    </row>
    <row r="5797" spans="2:10" x14ac:dyDescent="0.2">
      <c r="B5797" s="148" t="s">
        <v>13248</v>
      </c>
      <c r="C5797" s="149" t="s">
        <v>8269</v>
      </c>
      <c r="D5797" s="147" t="s">
        <v>919</v>
      </c>
      <c r="E5797" s="147" t="s">
        <v>1629</v>
      </c>
      <c r="F5797" s="147" t="s">
        <v>21</v>
      </c>
      <c r="G5797" s="147" t="s">
        <v>15799</v>
      </c>
      <c r="H5797" s="246">
        <v>2958465</v>
      </c>
      <c r="I5797" s="246">
        <v>1</v>
      </c>
      <c r="J5797" s="147" t="s">
        <v>1406</v>
      </c>
    </row>
    <row r="5798" spans="2:10" x14ac:dyDescent="0.2">
      <c r="B5798" s="148" t="s">
        <v>13248</v>
      </c>
      <c r="C5798" s="149" t="s">
        <v>8278</v>
      </c>
      <c r="D5798" s="147" t="s">
        <v>919</v>
      </c>
      <c r="E5798" s="147" t="s">
        <v>1629</v>
      </c>
      <c r="F5798" s="147" t="s">
        <v>21</v>
      </c>
      <c r="G5798" s="147" t="s">
        <v>15799</v>
      </c>
      <c r="H5798" s="246">
        <v>2958465</v>
      </c>
      <c r="I5798" s="246">
        <v>1</v>
      </c>
      <c r="J5798" s="147" t="s">
        <v>1406</v>
      </c>
    </row>
    <row r="5799" spans="2:10" x14ac:dyDescent="0.2">
      <c r="B5799" s="148" t="s">
        <v>13248</v>
      </c>
      <c r="C5799" s="149" t="s">
        <v>8274</v>
      </c>
      <c r="D5799" s="147" t="s">
        <v>919</v>
      </c>
      <c r="E5799" s="147" t="s">
        <v>1629</v>
      </c>
      <c r="F5799" s="147" t="s">
        <v>21</v>
      </c>
      <c r="G5799" s="147" t="s">
        <v>15799</v>
      </c>
      <c r="H5799" s="246">
        <v>2958465</v>
      </c>
      <c r="I5799" s="246">
        <v>1</v>
      </c>
      <c r="J5799" s="147" t="s">
        <v>1406</v>
      </c>
    </row>
    <row r="5800" spans="2:10" x14ac:dyDescent="0.2">
      <c r="B5800" s="148" t="s">
        <v>13248</v>
      </c>
      <c r="C5800" s="149" t="s">
        <v>8281</v>
      </c>
      <c r="D5800" s="147" t="s">
        <v>919</v>
      </c>
      <c r="E5800" s="147" t="s">
        <v>1629</v>
      </c>
      <c r="F5800" s="147" t="s">
        <v>21</v>
      </c>
      <c r="G5800" s="147" t="s">
        <v>15799</v>
      </c>
      <c r="H5800" s="246">
        <v>2958465</v>
      </c>
      <c r="I5800" s="246">
        <v>1</v>
      </c>
      <c r="J5800" s="147" t="s">
        <v>1406</v>
      </c>
    </row>
    <row r="5801" spans="2:10" x14ac:dyDescent="0.2">
      <c r="B5801" s="148" t="s">
        <v>13248</v>
      </c>
      <c r="C5801" s="149" t="s">
        <v>8273</v>
      </c>
      <c r="D5801" s="147" t="s">
        <v>919</v>
      </c>
      <c r="E5801" s="147" t="s">
        <v>1629</v>
      </c>
      <c r="F5801" s="147" t="s">
        <v>21</v>
      </c>
      <c r="G5801" s="147" t="s">
        <v>15799</v>
      </c>
      <c r="H5801" s="246">
        <v>2958465</v>
      </c>
      <c r="I5801" s="246">
        <v>1</v>
      </c>
      <c r="J5801" s="147" t="s">
        <v>1406</v>
      </c>
    </row>
    <row r="5802" spans="2:10" x14ac:dyDescent="0.2">
      <c r="B5802" s="148" t="s">
        <v>13248</v>
      </c>
      <c r="C5802" s="149" t="s">
        <v>8272</v>
      </c>
      <c r="D5802" s="147" t="s">
        <v>919</v>
      </c>
      <c r="E5802" s="147" t="s">
        <v>1629</v>
      </c>
      <c r="F5802" s="147" t="s">
        <v>21</v>
      </c>
      <c r="G5802" s="147" t="s">
        <v>15799</v>
      </c>
      <c r="H5802" s="246">
        <v>2958465</v>
      </c>
      <c r="I5802" s="246">
        <v>1</v>
      </c>
      <c r="J5802" s="147" t="s">
        <v>1406</v>
      </c>
    </row>
    <row r="5803" spans="2:10" x14ac:dyDescent="0.2">
      <c r="B5803" s="148" t="s">
        <v>13248</v>
      </c>
      <c r="C5803" s="149" t="s">
        <v>8337</v>
      </c>
      <c r="D5803" s="147" t="s">
        <v>920</v>
      </c>
      <c r="E5803" s="147" t="s">
        <v>1630</v>
      </c>
      <c r="F5803" s="147" t="s">
        <v>21</v>
      </c>
      <c r="G5803" s="147" t="s">
        <v>15800</v>
      </c>
      <c r="H5803" s="246">
        <v>2958465</v>
      </c>
      <c r="I5803" s="246">
        <v>1</v>
      </c>
      <c r="J5803" s="147" t="s">
        <v>1406</v>
      </c>
    </row>
    <row r="5804" spans="2:10" x14ac:dyDescent="0.2">
      <c r="B5804" s="148" t="s">
        <v>13248</v>
      </c>
      <c r="C5804" s="149" t="s">
        <v>8345</v>
      </c>
      <c r="D5804" s="147" t="s">
        <v>920</v>
      </c>
      <c r="E5804" s="147" t="s">
        <v>1630</v>
      </c>
      <c r="F5804" s="147" t="s">
        <v>21</v>
      </c>
      <c r="G5804" s="147" t="s">
        <v>15800</v>
      </c>
      <c r="H5804" s="246">
        <v>2958465</v>
      </c>
      <c r="I5804" s="246">
        <v>1</v>
      </c>
      <c r="J5804" s="147" t="s">
        <v>1406</v>
      </c>
    </row>
    <row r="5805" spans="2:10" x14ac:dyDescent="0.2">
      <c r="B5805" s="148" t="s">
        <v>13248</v>
      </c>
      <c r="C5805" s="149" t="s">
        <v>8346</v>
      </c>
      <c r="D5805" s="147" t="s">
        <v>920</v>
      </c>
      <c r="E5805" s="147" t="s">
        <v>1630</v>
      </c>
      <c r="F5805" s="147" t="s">
        <v>21</v>
      </c>
      <c r="G5805" s="147" t="s">
        <v>15800</v>
      </c>
      <c r="H5805" s="246">
        <v>2958465</v>
      </c>
      <c r="I5805" s="246">
        <v>1</v>
      </c>
      <c r="J5805" s="147" t="s">
        <v>1406</v>
      </c>
    </row>
    <row r="5806" spans="2:10" x14ac:dyDescent="0.2">
      <c r="B5806" s="148" t="s">
        <v>13248</v>
      </c>
      <c r="C5806" s="149" t="s">
        <v>14126</v>
      </c>
      <c r="D5806" s="147" t="s">
        <v>920</v>
      </c>
      <c r="E5806" s="147" t="s">
        <v>1630</v>
      </c>
      <c r="F5806" s="147" t="s">
        <v>21</v>
      </c>
      <c r="G5806" s="147" t="s">
        <v>15800</v>
      </c>
      <c r="H5806" s="246">
        <v>2958465</v>
      </c>
      <c r="I5806" s="246">
        <v>42370</v>
      </c>
      <c r="J5806" s="147" t="s">
        <v>1406</v>
      </c>
    </row>
    <row r="5807" spans="2:10" x14ac:dyDescent="0.2">
      <c r="B5807" s="148" t="s">
        <v>13248</v>
      </c>
      <c r="C5807" s="149" t="s">
        <v>8343</v>
      </c>
      <c r="D5807" s="147" t="s">
        <v>920</v>
      </c>
      <c r="E5807" s="147" t="s">
        <v>1630</v>
      </c>
      <c r="F5807" s="147" t="s">
        <v>21</v>
      </c>
      <c r="G5807" s="147" t="s">
        <v>15800</v>
      </c>
      <c r="H5807" s="246">
        <v>2958465</v>
      </c>
      <c r="I5807" s="246">
        <v>1</v>
      </c>
      <c r="J5807" s="147" t="s">
        <v>1406</v>
      </c>
    </row>
    <row r="5808" spans="2:10" x14ac:dyDescent="0.2">
      <c r="B5808" s="148" t="s">
        <v>13248</v>
      </c>
      <c r="C5808" s="149" t="s">
        <v>8336</v>
      </c>
      <c r="D5808" s="147" t="s">
        <v>920</v>
      </c>
      <c r="E5808" s="147" t="s">
        <v>1630</v>
      </c>
      <c r="F5808" s="147" t="s">
        <v>21</v>
      </c>
      <c r="G5808" s="147" t="s">
        <v>15800</v>
      </c>
      <c r="H5808" s="246">
        <v>2958465</v>
      </c>
      <c r="I5808" s="246">
        <v>1</v>
      </c>
      <c r="J5808" s="147" t="s">
        <v>1406</v>
      </c>
    </row>
    <row r="5809" spans="2:10" x14ac:dyDescent="0.2">
      <c r="B5809" s="148" t="s">
        <v>13248</v>
      </c>
      <c r="C5809" s="149" t="s">
        <v>8333</v>
      </c>
      <c r="D5809" s="147" t="s">
        <v>920</v>
      </c>
      <c r="E5809" s="147" t="s">
        <v>1630</v>
      </c>
      <c r="F5809" s="147" t="s">
        <v>21</v>
      </c>
      <c r="G5809" s="147" t="s">
        <v>15800</v>
      </c>
      <c r="H5809" s="246">
        <v>2958465</v>
      </c>
      <c r="I5809" s="246">
        <v>1</v>
      </c>
      <c r="J5809" s="147" t="s">
        <v>1406</v>
      </c>
    </row>
    <row r="5810" spans="2:10" x14ac:dyDescent="0.2">
      <c r="B5810" s="148" t="s">
        <v>13248</v>
      </c>
      <c r="C5810" s="149" t="s">
        <v>8326</v>
      </c>
      <c r="D5810" s="147" t="s">
        <v>920</v>
      </c>
      <c r="E5810" s="147" t="s">
        <v>1630</v>
      </c>
      <c r="F5810" s="147" t="s">
        <v>21</v>
      </c>
      <c r="G5810" s="147" t="s">
        <v>15800</v>
      </c>
      <c r="H5810" s="246">
        <v>2958465</v>
      </c>
      <c r="I5810" s="246">
        <v>1</v>
      </c>
      <c r="J5810" s="147" t="s">
        <v>1406</v>
      </c>
    </row>
    <row r="5811" spans="2:10" x14ac:dyDescent="0.2">
      <c r="B5811" s="148" t="s">
        <v>13248</v>
      </c>
      <c r="C5811" s="149" t="s">
        <v>8334</v>
      </c>
      <c r="D5811" s="147" t="s">
        <v>920</v>
      </c>
      <c r="E5811" s="147" t="s">
        <v>1630</v>
      </c>
      <c r="F5811" s="147" t="s">
        <v>21</v>
      </c>
      <c r="G5811" s="147" t="s">
        <v>15800</v>
      </c>
      <c r="H5811" s="246">
        <v>2958465</v>
      </c>
      <c r="I5811" s="246">
        <v>1</v>
      </c>
      <c r="J5811" s="147" t="s">
        <v>1406</v>
      </c>
    </row>
    <row r="5812" spans="2:10" x14ac:dyDescent="0.2">
      <c r="B5812" s="148" t="s">
        <v>13248</v>
      </c>
      <c r="C5812" s="149" t="s">
        <v>8330</v>
      </c>
      <c r="D5812" s="147" t="s">
        <v>920</v>
      </c>
      <c r="E5812" s="147" t="s">
        <v>1630</v>
      </c>
      <c r="F5812" s="147" t="s">
        <v>21</v>
      </c>
      <c r="G5812" s="147" t="s">
        <v>15800</v>
      </c>
      <c r="H5812" s="246">
        <v>2958465</v>
      </c>
      <c r="I5812" s="246">
        <v>1</v>
      </c>
      <c r="J5812" s="147" t="s">
        <v>1406</v>
      </c>
    </row>
    <row r="5813" spans="2:10" x14ac:dyDescent="0.2">
      <c r="B5813" s="148" t="s">
        <v>13248</v>
      </c>
      <c r="C5813" s="149" t="s">
        <v>8328</v>
      </c>
      <c r="D5813" s="147" t="s">
        <v>920</v>
      </c>
      <c r="E5813" s="147" t="s">
        <v>1630</v>
      </c>
      <c r="F5813" s="147" t="s">
        <v>21</v>
      </c>
      <c r="G5813" s="147" t="s">
        <v>15800</v>
      </c>
      <c r="H5813" s="246">
        <v>2958465</v>
      </c>
      <c r="I5813" s="246">
        <v>1</v>
      </c>
      <c r="J5813" s="147" t="s">
        <v>1406</v>
      </c>
    </row>
    <row r="5814" spans="2:10" x14ac:dyDescent="0.2">
      <c r="B5814" s="148" t="s">
        <v>13248</v>
      </c>
      <c r="C5814" s="149" t="s">
        <v>8332</v>
      </c>
      <c r="D5814" s="147" t="s">
        <v>920</v>
      </c>
      <c r="E5814" s="147" t="s">
        <v>1630</v>
      </c>
      <c r="F5814" s="147" t="s">
        <v>21</v>
      </c>
      <c r="G5814" s="147" t="s">
        <v>15800</v>
      </c>
      <c r="H5814" s="246">
        <v>2958465</v>
      </c>
      <c r="I5814" s="246">
        <v>1</v>
      </c>
      <c r="J5814" s="147" t="s">
        <v>1406</v>
      </c>
    </row>
    <row r="5815" spans="2:10" x14ac:dyDescent="0.2">
      <c r="B5815" s="148" t="s">
        <v>13248</v>
      </c>
      <c r="C5815" s="149" t="s">
        <v>8329</v>
      </c>
      <c r="D5815" s="147" t="s">
        <v>920</v>
      </c>
      <c r="E5815" s="147" t="s">
        <v>1630</v>
      </c>
      <c r="F5815" s="147" t="s">
        <v>21</v>
      </c>
      <c r="G5815" s="147" t="s">
        <v>15800</v>
      </c>
      <c r="H5815" s="246">
        <v>2958465</v>
      </c>
      <c r="I5815" s="246">
        <v>1</v>
      </c>
      <c r="J5815" s="147" t="s">
        <v>1406</v>
      </c>
    </row>
    <row r="5816" spans="2:10" x14ac:dyDescent="0.2">
      <c r="B5816" s="148" t="s">
        <v>13248</v>
      </c>
      <c r="C5816" s="149" t="s">
        <v>8342</v>
      </c>
      <c r="D5816" s="147" t="s">
        <v>920</v>
      </c>
      <c r="E5816" s="147" t="s">
        <v>1630</v>
      </c>
      <c r="F5816" s="147" t="s">
        <v>21</v>
      </c>
      <c r="G5816" s="147" t="s">
        <v>15800</v>
      </c>
      <c r="H5816" s="246">
        <v>2958465</v>
      </c>
      <c r="I5816" s="246">
        <v>1</v>
      </c>
      <c r="J5816" s="147" t="s">
        <v>1406</v>
      </c>
    </row>
    <row r="5817" spans="2:10" x14ac:dyDescent="0.2">
      <c r="B5817" s="148" t="s">
        <v>13248</v>
      </c>
      <c r="C5817" s="149" t="s">
        <v>8341</v>
      </c>
      <c r="D5817" s="147" t="s">
        <v>920</v>
      </c>
      <c r="E5817" s="147" t="s">
        <v>1630</v>
      </c>
      <c r="F5817" s="147" t="s">
        <v>21</v>
      </c>
      <c r="G5817" s="147" t="s">
        <v>15800</v>
      </c>
      <c r="H5817" s="246">
        <v>2958465</v>
      </c>
      <c r="I5817" s="246">
        <v>1</v>
      </c>
      <c r="J5817" s="147" t="s">
        <v>1406</v>
      </c>
    </row>
    <row r="5818" spans="2:10" x14ac:dyDescent="0.2">
      <c r="B5818" s="148" t="s">
        <v>13248</v>
      </c>
      <c r="C5818" s="149" t="s">
        <v>8327</v>
      </c>
      <c r="D5818" s="147" t="s">
        <v>920</v>
      </c>
      <c r="E5818" s="147" t="s">
        <v>1630</v>
      </c>
      <c r="F5818" s="147" t="s">
        <v>21</v>
      </c>
      <c r="G5818" s="147" t="s">
        <v>15800</v>
      </c>
      <c r="H5818" s="246">
        <v>2958465</v>
      </c>
      <c r="I5818" s="246">
        <v>1</v>
      </c>
      <c r="J5818" s="147" t="s">
        <v>1406</v>
      </c>
    </row>
    <row r="5819" spans="2:10" x14ac:dyDescent="0.2">
      <c r="B5819" s="148" t="s">
        <v>13248</v>
      </c>
      <c r="C5819" s="149" t="s">
        <v>8331</v>
      </c>
      <c r="D5819" s="147" t="s">
        <v>920</v>
      </c>
      <c r="E5819" s="147" t="s">
        <v>1630</v>
      </c>
      <c r="F5819" s="147" t="s">
        <v>21</v>
      </c>
      <c r="G5819" s="147" t="s">
        <v>15800</v>
      </c>
      <c r="H5819" s="246">
        <v>2958465</v>
      </c>
      <c r="I5819" s="246">
        <v>1</v>
      </c>
      <c r="J5819" s="147" t="s">
        <v>1406</v>
      </c>
    </row>
    <row r="5820" spans="2:10" x14ac:dyDescent="0.2">
      <c r="B5820" s="148" t="s">
        <v>13248</v>
      </c>
      <c r="C5820" s="149" t="s">
        <v>8335</v>
      </c>
      <c r="D5820" s="147" t="s">
        <v>920</v>
      </c>
      <c r="E5820" s="147" t="s">
        <v>1630</v>
      </c>
      <c r="F5820" s="147" t="s">
        <v>21</v>
      </c>
      <c r="G5820" s="147" t="s">
        <v>15800</v>
      </c>
      <c r="H5820" s="246">
        <v>2958465</v>
      </c>
      <c r="I5820" s="246">
        <v>1</v>
      </c>
      <c r="J5820" s="147" t="s">
        <v>1406</v>
      </c>
    </row>
    <row r="5821" spans="2:10" x14ac:dyDescent="0.2">
      <c r="B5821" s="148" t="s">
        <v>13248</v>
      </c>
      <c r="C5821" s="149" t="s">
        <v>8344</v>
      </c>
      <c r="D5821" s="147" t="s">
        <v>920</v>
      </c>
      <c r="E5821" s="147" t="s">
        <v>1630</v>
      </c>
      <c r="F5821" s="147" t="s">
        <v>21</v>
      </c>
      <c r="G5821" s="147" t="s">
        <v>15800</v>
      </c>
      <c r="H5821" s="246">
        <v>2958465</v>
      </c>
      <c r="I5821" s="246">
        <v>1</v>
      </c>
      <c r="J5821" s="147" t="s">
        <v>1406</v>
      </c>
    </row>
    <row r="5822" spans="2:10" x14ac:dyDescent="0.2">
      <c r="B5822" s="148" t="s">
        <v>13248</v>
      </c>
      <c r="C5822" s="149" t="s">
        <v>8340</v>
      </c>
      <c r="D5822" s="147" t="s">
        <v>920</v>
      </c>
      <c r="E5822" s="147" t="s">
        <v>1630</v>
      </c>
      <c r="F5822" s="147" t="s">
        <v>21</v>
      </c>
      <c r="G5822" s="147" t="s">
        <v>15800</v>
      </c>
      <c r="H5822" s="246">
        <v>2958465</v>
      </c>
      <c r="I5822" s="246">
        <v>1</v>
      </c>
      <c r="J5822" s="147" t="s">
        <v>1406</v>
      </c>
    </row>
    <row r="5823" spans="2:10" x14ac:dyDescent="0.2">
      <c r="B5823" s="148" t="s">
        <v>13248</v>
      </c>
      <c r="C5823" s="149" t="s">
        <v>8347</v>
      </c>
      <c r="D5823" s="147" t="s">
        <v>920</v>
      </c>
      <c r="E5823" s="147" t="s">
        <v>1630</v>
      </c>
      <c r="F5823" s="147" t="s">
        <v>21</v>
      </c>
      <c r="G5823" s="147" t="s">
        <v>15800</v>
      </c>
      <c r="H5823" s="246">
        <v>2958465</v>
      </c>
      <c r="I5823" s="246">
        <v>1</v>
      </c>
      <c r="J5823" s="147" t="s">
        <v>1406</v>
      </c>
    </row>
    <row r="5824" spans="2:10" x14ac:dyDescent="0.2">
      <c r="B5824" s="148" t="s">
        <v>13248</v>
      </c>
      <c r="C5824" s="149" t="s">
        <v>8339</v>
      </c>
      <c r="D5824" s="147" t="s">
        <v>920</v>
      </c>
      <c r="E5824" s="147" t="s">
        <v>1630</v>
      </c>
      <c r="F5824" s="147" t="s">
        <v>21</v>
      </c>
      <c r="G5824" s="147" t="s">
        <v>15800</v>
      </c>
      <c r="H5824" s="246">
        <v>2958465</v>
      </c>
      <c r="I5824" s="246">
        <v>1</v>
      </c>
      <c r="J5824" s="147" t="s">
        <v>1406</v>
      </c>
    </row>
    <row r="5825" spans="2:10" x14ac:dyDescent="0.2">
      <c r="B5825" s="148" t="s">
        <v>13248</v>
      </c>
      <c r="C5825" s="149" t="s">
        <v>8338</v>
      </c>
      <c r="D5825" s="147" t="s">
        <v>920</v>
      </c>
      <c r="E5825" s="147" t="s">
        <v>1630</v>
      </c>
      <c r="F5825" s="147" t="s">
        <v>21</v>
      </c>
      <c r="G5825" s="147" t="s">
        <v>15800</v>
      </c>
      <c r="H5825" s="246">
        <v>2958465</v>
      </c>
      <c r="I5825" s="246">
        <v>1</v>
      </c>
      <c r="J5825" s="147" t="s">
        <v>1406</v>
      </c>
    </row>
    <row r="5826" spans="2:10" x14ac:dyDescent="0.2">
      <c r="B5826" s="148" t="s">
        <v>13248</v>
      </c>
      <c r="C5826" s="149" t="s">
        <v>6436</v>
      </c>
      <c r="D5826" s="147" t="s">
        <v>921</v>
      </c>
      <c r="E5826" s="147" t="s">
        <v>616</v>
      </c>
      <c r="F5826" s="147" t="s">
        <v>21</v>
      </c>
      <c r="G5826" s="147" t="s">
        <v>15801</v>
      </c>
      <c r="H5826" s="246">
        <v>2958465</v>
      </c>
      <c r="I5826" s="246">
        <v>1</v>
      </c>
      <c r="J5826" s="147" t="s">
        <v>1406</v>
      </c>
    </row>
    <row r="5827" spans="2:10" x14ac:dyDescent="0.2">
      <c r="B5827" s="148" t="s">
        <v>13248</v>
      </c>
      <c r="C5827" s="149" t="s">
        <v>6437</v>
      </c>
      <c r="D5827" s="147" t="s">
        <v>921</v>
      </c>
      <c r="E5827" s="147" t="s">
        <v>616</v>
      </c>
      <c r="F5827" s="147" t="s">
        <v>21</v>
      </c>
      <c r="G5827" s="147" t="s">
        <v>15801</v>
      </c>
      <c r="H5827" s="246">
        <v>2958465</v>
      </c>
      <c r="I5827" s="246">
        <v>1</v>
      </c>
      <c r="J5827" s="147" t="s">
        <v>1406</v>
      </c>
    </row>
    <row r="5828" spans="2:10" x14ac:dyDescent="0.2">
      <c r="B5828" s="148" t="s">
        <v>13248</v>
      </c>
      <c r="C5828" s="149" t="s">
        <v>6438</v>
      </c>
      <c r="D5828" s="147" t="s">
        <v>921</v>
      </c>
      <c r="E5828" s="147" t="s">
        <v>616</v>
      </c>
      <c r="F5828" s="147" t="s">
        <v>21</v>
      </c>
      <c r="G5828" s="147" t="s">
        <v>15801</v>
      </c>
      <c r="H5828" s="246">
        <v>2958465</v>
      </c>
      <c r="I5828" s="246">
        <v>1</v>
      </c>
      <c r="J5828" s="147" t="s">
        <v>1406</v>
      </c>
    </row>
    <row r="5829" spans="2:10" x14ac:dyDescent="0.2">
      <c r="B5829" s="148" t="s">
        <v>13248</v>
      </c>
      <c r="C5829" s="149" t="s">
        <v>6439</v>
      </c>
      <c r="D5829" s="147" t="s">
        <v>921</v>
      </c>
      <c r="E5829" s="147" t="s">
        <v>616</v>
      </c>
      <c r="F5829" s="147" t="s">
        <v>21</v>
      </c>
      <c r="G5829" s="147" t="s">
        <v>15801</v>
      </c>
      <c r="H5829" s="246">
        <v>2958465</v>
      </c>
      <c r="I5829" s="246">
        <v>1</v>
      </c>
      <c r="J5829" s="147" t="s">
        <v>1406</v>
      </c>
    </row>
    <row r="5830" spans="2:10" x14ac:dyDescent="0.2">
      <c r="B5830" s="148" t="s">
        <v>13248</v>
      </c>
      <c r="C5830" s="149" t="s">
        <v>6440</v>
      </c>
      <c r="D5830" s="147" t="s">
        <v>921</v>
      </c>
      <c r="E5830" s="147" t="s">
        <v>616</v>
      </c>
      <c r="F5830" s="147" t="s">
        <v>21</v>
      </c>
      <c r="G5830" s="147" t="s">
        <v>15801</v>
      </c>
      <c r="H5830" s="246">
        <v>2958465</v>
      </c>
      <c r="I5830" s="246">
        <v>1</v>
      </c>
      <c r="J5830" s="147" t="s">
        <v>1406</v>
      </c>
    </row>
    <row r="5831" spans="2:10" x14ac:dyDescent="0.2">
      <c r="B5831" s="148" t="s">
        <v>13248</v>
      </c>
      <c r="C5831" s="149" t="s">
        <v>6441</v>
      </c>
      <c r="D5831" s="147" t="s">
        <v>921</v>
      </c>
      <c r="E5831" s="147" t="s">
        <v>616</v>
      </c>
      <c r="F5831" s="147" t="s">
        <v>21</v>
      </c>
      <c r="G5831" s="147" t="s">
        <v>15801</v>
      </c>
      <c r="H5831" s="246">
        <v>2958465</v>
      </c>
      <c r="I5831" s="246">
        <v>1</v>
      </c>
      <c r="J5831" s="147" t="s">
        <v>1406</v>
      </c>
    </row>
    <row r="5832" spans="2:10" x14ac:dyDescent="0.2">
      <c r="B5832" s="148" t="s">
        <v>13248</v>
      </c>
      <c r="C5832" s="149" t="s">
        <v>6442</v>
      </c>
      <c r="D5832" s="147" t="s">
        <v>921</v>
      </c>
      <c r="E5832" s="147" t="s">
        <v>616</v>
      </c>
      <c r="F5832" s="147" t="s">
        <v>21</v>
      </c>
      <c r="G5832" s="147" t="s">
        <v>15801</v>
      </c>
      <c r="H5832" s="246">
        <v>2958465</v>
      </c>
      <c r="I5832" s="246">
        <v>1</v>
      </c>
      <c r="J5832" s="147" t="s">
        <v>1406</v>
      </c>
    </row>
    <row r="5833" spans="2:10" x14ac:dyDescent="0.2">
      <c r="B5833" s="148" t="s">
        <v>13248</v>
      </c>
      <c r="C5833" s="149" t="s">
        <v>6443</v>
      </c>
      <c r="D5833" s="147" t="s">
        <v>921</v>
      </c>
      <c r="E5833" s="147" t="s">
        <v>616</v>
      </c>
      <c r="F5833" s="147" t="s">
        <v>21</v>
      </c>
      <c r="G5833" s="147" t="s">
        <v>15801</v>
      </c>
      <c r="H5833" s="246">
        <v>2958465</v>
      </c>
      <c r="I5833" s="246">
        <v>1</v>
      </c>
      <c r="J5833" s="147" t="s">
        <v>1406</v>
      </c>
    </row>
    <row r="5834" spans="2:10" x14ac:dyDescent="0.2">
      <c r="B5834" s="148" t="s">
        <v>13248</v>
      </c>
      <c r="C5834" s="149" t="s">
        <v>6444</v>
      </c>
      <c r="D5834" s="147" t="s">
        <v>921</v>
      </c>
      <c r="E5834" s="147" t="s">
        <v>616</v>
      </c>
      <c r="F5834" s="147" t="s">
        <v>21</v>
      </c>
      <c r="G5834" s="147" t="s">
        <v>15801</v>
      </c>
      <c r="H5834" s="246">
        <v>2958465</v>
      </c>
      <c r="I5834" s="246">
        <v>1</v>
      </c>
      <c r="J5834" s="147" t="s">
        <v>1406</v>
      </c>
    </row>
    <row r="5835" spans="2:10" x14ac:dyDescent="0.2">
      <c r="B5835" s="148" t="s">
        <v>13248</v>
      </c>
      <c r="C5835" s="149" t="s">
        <v>6445</v>
      </c>
      <c r="D5835" s="147" t="s">
        <v>921</v>
      </c>
      <c r="E5835" s="147" t="s">
        <v>616</v>
      </c>
      <c r="F5835" s="147" t="s">
        <v>21</v>
      </c>
      <c r="G5835" s="147" t="s">
        <v>15801</v>
      </c>
      <c r="H5835" s="246">
        <v>2958465</v>
      </c>
      <c r="I5835" s="246">
        <v>1</v>
      </c>
      <c r="J5835" s="147" t="s">
        <v>1406</v>
      </c>
    </row>
    <row r="5836" spans="2:10" x14ac:dyDescent="0.2">
      <c r="B5836" s="148" t="s">
        <v>13248</v>
      </c>
      <c r="C5836" s="149" t="s">
        <v>6448</v>
      </c>
      <c r="D5836" s="147" t="s">
        <v>921</v>
      </c>
      <c r="E5836" s="147" t="s">
        <v>616</v>
      </c>
      <c r="F5836" s="147" t="s">
        <v>21</v>
      </c>
      <c r="G5836" s="147" t="s">
        <v>15801</v>
      </c>
      <c r="H5836" s="246">
        <v>2958465</v>
      </c>
      <c r="I5836" s="246">
        <v>1</v>
      </c>
      <c r="J5836" s="147" t="s">
        <v>1406</v>
      </c>
    </row>
    <row r="5837" spans="2:10" x14ac:dyDescent="0.2">
      <c r="B5837" s="148" t="s">
        <v>13248</v>
      </c>
      <c r="C5837" s="149" t="s">
        <v>6435</v>
      </c>
      <c r="D5837" s="147" t="s">
        <v>921</v>
      </c>
      <c r="E5837" s="147" t="s">
        <v>616</v>
      </c>
      <c r="F5837" s="147" t="s">
        <v>21</v>
      </c>
      <c r="G5837" s="147" t="s">
        <v>15801</v>
      </c>
      <c r="H5837" s="246">
        <v>2958465</v>
      </c>
      <c r="I5837" s="246">
        <v>1</v>
      </c>
      <c r="J5837" s="147" t="s">
        <v>1406</v>
      </c>
    </row>
    <row r="5838" spans="2:10" x14ac:dyDescent="0.2">
      <c r="B5838" s="148" t="s">
        <v>13248</v>
      </c>
      <c r="C5838" s="149" t="s">
        <v>6447</v>
      </c>
      <c r="D5838" s="147" t="s">
        <v>921</v>
      </c>
      <c r="E5838" s="147" t="s">
        <v>616</v>
      </c>
      <c r="F5838" s="147" t="s">
        <v>21</v>
      </c>
      <c r="G5838" s="147" t="s">
        <v>15801</v>
      </c>
      <c r="H5838" s="246">
        <v>2958465</v>
      </c>
      <c r="I5838" s="246">
        <v>1</v>
      </c>
      <c r="J5838" s="147" t="s">
        <v>1406</v>
      </c>
    </row>
    <row r="5839" spans="2:10" x14ac:dyDescent="0.2">
      <c r="B5839" s="148" t="s">
        <v>13248</v>
      </c>
      <c r="C5839" s="149" t="s">
        <v>6446</v>
      </c>
      <c r="D5839" s="147" t="s">
        <v>921</v>
      </c>
      <c r="E5839" s="147" t="s">
        <v>616</v>
      </c>
      <c r="F5839" s="147" t="s">
        <v>21</v>
      </c>
      <c r="G5839" s="147" t="s">
        <v>15801</v>
      </c>
      <c r="H5839" s="246">
        <v>2958465</v>
      </c>
      <c r="I5839" s="246">
        <v>1</v>
      </c>
      <c r="J5839" s="147" t="s">
        <v>1406</v>
      </c>
    </row>
    <row r="5840" spans="2:10" x14ac:dyDescent="0.2">
      <c r="B5840" s="148" t="s">
        <v>13248</v>
      </c>
      <c r="C5840" s="149" t="s">
        <v>6432</v>
      </c>
      <c r="D5840" s="147" t="s">
        <v>921</v>
      </c>
      <c r="E5840" s="147" t="s">
        <v>616</v>
      </c>
      <c r="F5840" s="147" t="s">
        <v>21</v>
      </c>
      <c r="G5840" s="147" t="s">
        <v>15801</v>
      </c>
      <c r="H5840" s="246">
        <v>2958465</v>
      </c>
      <c r="I5840" s="246">
        <v>1</v>
      </c>
      <c r="J5840" s="147" t="s">
        <v>1406</v>
      </c>
    </row>
    <row r="5841" spans="2:10" x14ac:dyDescent="0.2">
      <c r="B5841" s="148" t="s">
        <v>13248</v>
      </c>
      <c r="C5841" s="149" t="s">
        <v>6431</v>
      </c>
      <c r="D5841" s="147" t="s">
        <v>921</v>
      </c>
      <c r="E5841" s="147" t="s">
        <v>616</v>
      </c>
      <c r="F5841" s="147" t="s">
        <v>21</v>
      </c>
      <c r="G5841" s="147" t="s">
        <v>15801</v>
      </c>
      <c r="H5841" s="246">
        <v>2958465</v>
      </c>
      <c r="I5841" s="246">
        <v>1</v>
      </c>
      <c r="J5841" s="147" t="s">
        <v>1406</v>
      </c>
    </row>
    <row r="5842" spans="2:10" x14ac:dyDescent="0.2">
      <c r="B5842" s="148" t="s">
        <v>13248</v>
      </c>
      <c r="C5842" s="149" t="s">
        <v>6434</v>
      </c>
      <c r="D5842" s="147" t="s">
        <v>921</v>
      </c>
      <c r="E5842" s="147" t="s">
        <v>616</v>
      </c>
      <c r="F5842" s="147" t="s">
        <v>21</v>
      </c>
      <c r="G5842" s="147" t="s">
        <v>15801</v>
      </c>
      <c r="H5842" s="246">
        <v>2958465</v>
      </c>
      <c r="I5842" s="246">
        <v>1</v>
      </c>
      <c r="J5842" s="147" t="s">
        <v>1406</v>
      </c>
    </row>
    <row r="5843" spans="2:10" x14ac:dyDescent="0.2">
      <c r="B5843" s="148" t="s">
        <v>13248</v>
      </c>
      <c r="C5843" s="149" t="s">
        <v>6433</v>
      </c>
      <c r="D5843" s="147" t="s">
        <v>921</v>
      </c>
      <c r="E5843" s="147" t="s">
        <v>616</v>
      </c>
      <c r="F5843" s="147" t="s">
        <v>21</v>
      </c>
      <c r="G5843" s="147" t="s">
        <v>15801</v>
      </c>
      <c r="H5843" s="246">
        <v>2958465</v>
      </c>
      <c r="I5843" s="246">
        <v>1</v>
      </c>
      <c r="J5843" s="147" t="s">
        <v>1406</v>
      </c>
    </row>
    <row r="5844" spans="2:10" x14ac:dyDescent="0.2">
      <c r="B5844" s="148" t="s">
        <v>13248</v>
      </c>
      <c r="C5844" s="149" t="s">
        <v>6526</v>
      </c>
      <c r="D5844" s="147" t="s">
        <v>922</v>
      </c>
      <c r="E5844" s="147" t="s">
        <v>617</v>
      </c>
      <c r="F5844" s="147" t="s">
        <v>21</v>
      </c>
      <c r="G5844" s="147" t="s">
        <v>15802</v>
      </c>
      <c r="H5844" s="246">
        <v>2958465</v>
      </c>
      <c r="I5844" s="246">
        <v>1</v>
      </c>
      <c r="J5844" s="147" t="s">
        <v>1406</v>
      </c>
    </row>
    <row r="5845" spans="2:10" x14ac:dyDescent="0.2">
      <c r="B5845" s="148" t="s">
        <v>13248</v>
      </c>
      <c r="C5845" s="149" t="s">
        <v>6527</v>
      </c>
      <c r="D5845" s="147" t="s">
        <v>922</v>
      </c>
      <c r="E5845" s="147" t="s">
        <v>617</v>
      </c>
      <c r="F5845" s="147" t="s">
        <v>21</v>
      </c>
      <c r="G5845" s="147" t="s">
        <v>15802</v>
      </c>
      <c r="H5845" s="246">
        <v>2958465</v>
      </c>
      <c r="I5845" s="246">
        <v>1</v>
      </c>
      <c r="J5845" s="147" t="s">
        <v>1406</v>
      </c>
    </row>
    <row r="5846" spans="2:10" x14ac:dyDescent="0.2">
      <c r="B5846" s="148" t="s">
        <v>13248</v>
      </c>
      <c r="C5846" s="149" t="s">
        <v>6528</v>
      </c>
      <c r="D5846" s="147" t="s">
        <v>922</v>
      </c>
      <c r="E5846" s="147" t="s">
        <v>617</v>
      </c>
      <c r="F5846" s="147" t="s">
        <v>21</v>
      </c>
      <c r="G5846" s="147" t="s">
        <v>15802</v>
      </c>
      <c r="H5846" s="246">
        <v>2958465</v>
      </c>
      <c r="I5846" s="246">
        <v>1</v>
      </c>
      <c r="J5846" s="147" t="s">
        <v>1406</v>
      </c>
    </row>
    <row r="5847" spans="2:10" x14ac:dyDescent="0.2">
      <c r="B5847" s="148" t="s">
        <v>13248</v>
      </c>
      <c r="C5847" s="149" t="s">
        <v>6529</v>
      </c>
      <c r="D5847" s="147" t="s">
        <v>922</v>
      </c>
      <c r="E5847" s="147" t="s">
        <v>617</v>
      </c>
      <c r="F5847" s="147" t="s">
        <v>21</v>
      </c>
      <c r="G5847" s="147" t="s">
        <v>15802</v>
      </c>
      <c r="H5847" s="246">
        <v>2958465</v>
      </c>
      <c r="I5847" s="246">
        <v>1</v>
      </c>
      <c r="J5847" s="147" t="s">
        <v>1406</v>
      </c>
    </row>
    <row r="5848" spans="2:10" x14ac:dyDescent="0.2">
      <c r="B5848" s="148" t="s">
        <v>13248</v>
      </c>
      <c r="C5848" s="149" t="s">
        <v>6530</v>
      </c>
      <c r="D5848" s="147" t="s">
        <v>922</v>
      </c>
      <c r="E5848" s="147" t="s">
        <v>617</v>
      </c>
      <c r="F5848" s="147" t="s">
        <v>21</v>
      </c>
      <c r="G5848" s="147" t="s">
        <v>15802</v>
      </c>
      <c r="H5848" s="246">
        <v>2958465</v>
      </c>
      <c r="I5848" s="246">
        <v>1</v>
      </c>
      <c r="J5848" s="147" t="s">
        <v>1406</v>
      </c>
    </row>
    <row r="5849" spans="2:10" x14ac:dyDescent="0.2">
      <c r="B5849" s="148" t="s">
        <v>13248</v>
      </c>
      <c r="C5849" s="149" t="s">
        <v>6531</v>
      </c>
      <c r="D5849" s="147" t="s">
        <v>922</v>
      </c>
      <c r="E5849" s="147" t="s">
        <v>617</v>
      </c>
      <c r="F5849" s="147" t="s">
        <v>21</v>
      </c>
      <c r="G5849" s="147" t="s">
        <v>15802</v>
      </c>
      <c r="H5849" s="246">
        <v>2958465</v>
      </c>
      <c r="I5849" s="246">
        <v>1</v>
      </c>
      <c r="J5849" s="147" t="s">
        <v>1406</v>
      </c>
    </row>
    <row r="5850" spans="2:10" x14ac:dyDescent="0.2">
      <c r="B5850" s="148" t="s">
        <v>13248</v>
      </c>
      <c r="C5850" s="149" t="s">
        <v>6532</v>
      </c>
      <c r="D5850" s="147" t="s">
        <v>922</v>
      </c>
      <c r="E5850" s="147" t="s">
        <v>617</v>
      </c>
      <c r="F5850" s="147" t="s">
        <v>21</v>
      </c>
      <c r="G5850" s="147" t="s">
        <v>15802</v>
      </c>
      <c r="H5850" s="246">
        <v>2958465</v>
      </c>
      <c r="I5850" s="246">
        <v>1</v>
      </c>
      <c r="J5850" s="147" t="s">
        <v>1406</v>
      </c>
    </row>
    <row r="5851" spans="2:10" x14ac:dyDescent="0.2">
      <c r="B5851" s="148" t="s">
        <v>13248</v>
      </c>
      <c r="C5851" s="149" t="s">
        <v>6533</v>
      </c>
      <c r="D5851" s="147" t="s">
        <v>922</v>
      </c>
      <c r="E5851" s="147" t="s">
        <v>617</v>
      </c>
      <c r="F5851" s="147" t="s">
        <v>21</v>
      </c>
      <c r="G5851" s="147" t="s">
        <v>15802</v>
      </c>
      <c r="H5851" s="246">
        <v>2958465</v>
      </c>
      <c r="I5851" s="246">
        <v>1</v>
      </c>
      <c r="J5851" s="147" t="s">
        <v>1406</v>
      </c>
    </row>
    <row r="5852" spans="2:10" x14ac:dyDescent="0.2">
      <c r="B5852" s="148" t="s">
        <v>13248</v>
      </c>
      <c r="C5852" s="149" t="s">
        <v>6534</v>
      </c>
      <c r="D5852" s="147" t="s">
        <v>922</v>
      </c>
      <c r="E5852" s="147" t="s">
        <v>617</v>
      </c>
      <c r="F5852" s="147" t="s">
        <v>21</v>
      </c>
      <c r="G5852" s="147" t="s">
        <v>15802</v>
      </c>
      <c r="H5852" s="246">
        <v>2958465</v>
      </c>
      <c r="I5852" s="246">
        <v>1</v>
      </c>
      <c r="J5852" s="147" t="s">
        <v>1406</v>
      </c>
    </row>
    <row r="5853" spans="2:10" x14ac:dyDescent="0.2">
      <c r="B5853" s="148" t="s">
        <v>13248</v>
      </c>
      <c r="C5853" s="149" t="s">
        <v>6535</v>
      </c>
      <c r="D5853" s="147" t="s">
        <v>922</v>
      </c>
      <c r="E5853" s="147" t="s">
        <v>617</v>
      </c>
      <c r="F5853" s="147" t="s">
        <v>21</v>
      </c>
      <c r="G5853" s="147" t="s">
        <v>15802</v>
      </c>
      <c r="H5853" s="246">
        <v>2958465</v>
      </c>
      <c r="I5853" s="246">
        <v>1</v>
      </c>
      <c r="J5853" s="147" t="s">
        <v>1406</v>
      </c>
    </row>
    <row r="5854" spans="2:10" x14ac:dyDescent="0.2">
      <c r="B5854" s="148" t="s">
        <v>13248</v>
      </c>
      <c r="C5854" s="149" t="s">
        <v>6538</v>
      </c>
      <c r="D5854" s="147" t="s">
        <v>922</v>
      </c>
      <c r="E5854" s="147" t="s">
        <v>617</v>
      </c>
      <c r="F5854" s="147" t="s">
        <v>21</v>
      </c>
      <c r="G5854" s="147" t="s">
        <v>15802</v>
      </c>
      <c r="H5854" s="246">
        <v>2958465</v>
      </c>
      <c r="I5854" s="246">
        <v>1</v>
      </c>
      <c r="J5854" s="147" t="s">
        <v>1406</v>
      </c>
    </row>
    <row r="5855" spans="2:10" x14ac:dyDescent="0.2">
      <c r="B5855" s="148" t="s">
        <v>13248</v>
      </c>
      <c r="C5855" s="149" t="s">
        <v>6525</v>
      </c>
      <c r="D5855" s="147" t="s">
        <v>922</v>
      </c>
      <c r="E5855" s="147" t="s">
        <v>617</v>
      </c>
      <c r="F5855" s="147" t="s">
        <v>21</v>
      </c>
      <c r="G5855" s="147" t="s">
        <v>15802</v>
      </c>
      <c r="H5855" s="246">
        <v>2958465</v>
      </c>
      <c r="I5855" s="246">
        <v>1</v>
      </c>
      <c r="J5855" s="147" t="s">
        <v>1406</v>
      </c>
    </row>
    <row r="5856" spans="2:10" x14ac:dyDescent="0.2">
      <c r="B5856" s="148" t="s">
        <v>13248</v>
      </c>
      <c r="C5856" s="149" t="s">
        <v>6537</v>
      </c>
      <c r="D5856" s="147" t="s">
        <v>922</v>
      </c>
      <c r="E5856" s="147" t="s">
        <v>617</v>
      </c>
      <c r="F5856" s="147" t="s">
        <v>21</v>
      </c>
      <c r="G5856" s="147" t="s">
        <v>15802</v>
      </c>
      <c r="H5856" s="246">
        <v>2958465</v>
      </c>
      <c r="I5856" s="246">
        <v>1</v>
      </c>
      <c r="J5856" s="147" t="s">
        <v>1406</v>
      </c>
    </row>
    <row r="5857" spans="2:10" x14ac:dyDescent="0.2">
      <c r="B5857" s="148" t="s">
        <v>13248</v>
      </c>
      <c r="C5857" s="149" t="s">
        <v>6536</v>
      </c>
      <c r="D5857" s="147" t="s">
        <v>922</v>
      </c>
      <c r="E5857" s="147" t="s">
        <v>617</v>
      </c>
      <c r="F5857" s="147" t="s">
        <v>21</v>
      </c>
      <c r="G5857" s="147" t="s">
        <v>15802</v>
      </c>
      <c r="H5857" s="246">
        <v>2958465</v>
      </c>
      <c r="I5857" s="246">
        <v>1</v>
      </c>
      <c r="J5857" s="147" t="s">
        <v>1406</v>
      </c>
    </row>
    <row r="5858" spans="2:10" x14ac:dyDescent="0.2">
      <c r="B5858" s="148" t="s">
        <v>13248</v>
      </c>
      <c r="C5858" s="149" t="s">
        <v>6522</v>
      </c>
      <c r="D5858" s="147" t="s">
        <v>922</v>
      </c>
      <c r="E5858" s="147" t="s">
        <v>617</v>
      </c>
      <c r="F5858" s="147" t="s">
        <v>21</v>
      </c>
      <c r="G5858" s="147" t="s">
        <v>15802</v>
      </c>
      <c r="H5858" s="246">
        <v>2958465</v>
      </c>
      <c r="I5858" s="246">
        <v>1</v>
      </c>
      <c r="J5858" s="147" t="s">
        <v>1406</v>
      </c>
    </row>
    <row r="5859" spans="2:10" x14ac:dyDescent="0.2">
      <c r="B5859" s="148" t="s">
        <v>13248</v>
      </c>
      <c r="C5859" s="149" t="s">
        <v>6521</v>
      </c>
      <c r="D5859" s="147" t="s">
        <v>922</v>
      </c>
      <c r="E5859" s="147" t="s">
        <v>617</v>
      </c>
      <c r="F5859" s="147" t="s">
        <v>21</v>
      </c>
      <c r="G5859" s="147" t="s">
        <v>15802</v>
      </c>
      <c r="H5859" s="246">
        <v>2958465</v>
      </c>
      <c r="I5859" s="246">
        <v>1</v>
      </c>
      <c r="J5859" s="147" t="s">
        <v>1406</v>
      </c>
    </row>
    <row r="5860" spans="2:10" x14ac:dyDescent="0.2">
      <c r="B5860" s="148" t="s">
        <v>13248</v>
      </c>
      <c r="C5860" s="149" t="s">
        <v>6524</v>
      </c>
      <c r="D5860" s="147" t="s">
        <v>922</v>
      </c>
      <c r="E5860" s="147" t="s">
        <v>617</v>
      </c>
      <c r="F5860" s="147" t="s">
        <v>21</v>
      </c>
      <c r="G5860" s="147" t="s">
        <v>15802</v>
      </c>
      <c r="H5860" s="246">
        <v>2958465</v>
      </c>
      <c r="I5860" s="246">
        <v>1</v>
      </c>
      <c r="J5860" s="147" t="s">
        <v>1406</v>
      </c>
    </row>
    <row r="5861" spans="2:10" x14ac:dyDescent="0.2">
      <c r="B5861" s="148" t="s">
        <v>13248</v>
      </c>
      <c r="C5861" s="149" t="s">
        <v>6523</v>
      </c>
      <c r="D5861" s="147" t="s">
        <v>922</v>
      </c>
      <c r="E5861" s="147" t="s">
        <v>617</v>
      </c>
      <c r="F5861" s="147" t="s">
        <v>21</v>
      </c>
      <c r="G5861" s="147" t="s">
        <v>15802</v>
      </c>
      <c r="H5861" s="246">
        <v>2958465</v>
      </c>
      <c r="I5861" s="246">
        <v>1</v>
      </c>
      <c r="J5861" s="147" t="s">
        <v>1406</v>
      </c>
    </row>
    <row r="5862" spans="2:10" x14ac:dyDescent="0.2">
      <c r="B5862" s="148" t="s">
        <v>13248</v>
      </c>
      <c r="C5862" s="149" t="s">
        <v>6327</v>
      </c>
      <c r="D5862" s="147" t="s">
        <v>923</v>
      </c>
      <c r="E5862" s="147" t="s">
        <v>618</v>
      </c>
      <c r="F5862" s="147" t="s">
        <v>21</v>
      </c>
      <c r="G5862" s="147" t="s">
        <v>15803</v>
      </c>
      <c r="H5862" s="246">
        <v>2958465</v>
      </c>
      <c r="I5862" s="246">
        <v>1</v>
      </c>
      <c r="J5862" s="147" t="s">
        <v>1406</v>
      </c>
    </row>
    <row r="5863" spans="2:10" x14ac:dyDescent="0.2">
      <c r="B5863" s="148" t="s">
        <v>13248</v>
      </c>
      <c r="C5863" s="149" t="s">
        <v>6328</v>
      </c>
      <c r="D5863" s="147" t="s">
        <v>923</v>
      </c>
      <c r="E5863" s="147" t="s">
        <v>618</v>
      </c>
      <c r="F5863" s="147" t="s">
        <v>21</v>
      </c>
      <c r="G5863" s="147" t="s">
        <v>15803</v>
      </c>
      <c r="H5863" s="246">
        <v>2958465</v>
      </c>
      <c r="I5863" s="246">
        <v>1</v>
      </c>
      <c r="J5863" s="147" t="s">
        <v>1406</v>
      </c>
    </row>
    <row r="5864" spans="2:10" x14ac:dyDescent="0.2">
      <c r="B5864" s="148" t="s">
        <v>13248</v>
      </c>
      <c r="C5864" s="149" t="s">
        <v>6329</v>
      </c>
      <c r="D5864" s="147" t="s">
        <v>923</v>
      </c>
      <c r="E5864" s="147" t="s">
        <v>618</v>
      </c>
      <c r="F5864" s="147" t="s">
        <v>21</v>
      </c>
      <c r="G5864" s="147" t="s">
        <v>15803</v>
      </c>
      <c r="H5864" s="246">
        <v>2958465</v>
      </c>
      <c r="I5864" s="246">
        <v>1</v>
      </c>
      <c r="J5864" s="147" t="s">
        <v>1406</v>
      </c>
    </row>
    <row r="5865" spans="2:10" x14ac:dyDescent="0.2">
      <c r="B5865" s="148" t="s">
        <v>13248</v>
      </c>
      <c r="C5865" s="149" t="s">
        <v>6330</v>
      </c>
      <c r="D5865" s="147" t="s">
        <v>923</v>
      </c>
      <c r="E5865" s="147" t="s">
        <v>618</v>
      </c>
      <c r="F5865" s="147" t="s">
        <v>21</v>
      </c>
      <c r="G5865" s="147" t="s">
        <v>15803</v>
      </c>
      <c r="H5865" s="246">
        <v>2958465</v>
      </c>
      <c r="I5865" s="246">
        <v>1</v>
      </c>
      <c r="J5865" s="147" t="s">
        <v>1406</v>
      </c>
    </row>
    <row r="5866" spans="2:10" x14ac:dyDescent="0.2">
      <c r="B5866" s="148" t="s">
        <v>13248</v>
      </c>
      <c r="C5866" s="149" t="s">
        <v>6331</v>
      </c>
      <c r="D5866" s="147" t="s">
        <v>923</v>
      </c>
      <c r="E5866" s="147" t="s">
        <v>618</v>
      </c>
      <c r="F5866" s="147" t="s">
        <v>21</v>
      </c>
      <c r="G5866" s="147" t="s">
        <v>15803</v>
      </c>
      <c r="H5866" s="246">
        <v>2958465</v>
      </c>
      <c r="I5866" s="246">
        <v>1</v>
      </c>
      <c r="J5866" s="147" t="s">
        <v>1406</v>
      </c>
    </row>
    <row r="5867" spans="2:10" x14ac:dyDescent="0.2">
      <c r="B5867" s="148" t="s">
        <v>13248</v>
      </c>
      <c r="C5867" s="149" t="s">
        <v>6332</v>
      </c>
      <c r="D5867" s="147" t="s">
        <v>923</v>
      </c>
      <c r="E5867" s="147" t="s">
        <v>618</v>
      </c>
      <c r="F5867" s="147" t="s">
        <v>21</v>
      </c>
      <c r="G5867" s="147" t="s">
        <v>15803</v>
      </c>
      <c r="H5867" s="246">
        <v>2958465</v>
      </c>
      <c r="I5867" s="246">
        <v>1</v>
      </c>
      <c r="J5867" s="147" t="s">
        <v>1406</v>
      </c>
    </row>
    <row r="5868" spans="2:10" x14ac:dyDescent="0.2">
      <c r="B5868" s="148" t="s">
        <v>13248</v>
      </c>
      <c r="C5868" s="149" t="s">
        <v>6333</v>
      </c>
      <c r="D5868" s="147" t="s">
        <v>923</v>
      </c>
      <c r="E5868" s="147" t="s">
        <v>618</v>
      </c>
      <c r="F5868" s="147" t="s">
        <v>21</v>
      </c>
      <c r="G5868" s="147" t="s">
        <v>15803</v>
      </c>
      <c r="H5868" s="246">
        <v>2958465</v>
      </c>
      <c r="I5868" s="246">
        <v>1</v>
      </c>
      <c r="J5868" s="147" t="s">
        <v>1406</v>
      </c>
    </row>
    <row r="5869" spans="2:10" x14ac:dyDescent="0.2">
      <c r="B5869" s="148" t="s">
        <v>13248</v>
      </c>
      <c r="C5869" s="149" t="s">
        <v>6334</v>
      </c>
      <c r="D5869" s="147" t="s">
        <v>923</v>
      </c>
      <c r="E5869" s="147" t="s">
        <v>618</v>
      </c>
      <c r="F5869" s="147" t="s">
        <v>21</v>
      </c>
      <c r="G5869" s="147" t="s">
        <v>15803</v>
      </c>
      <c r="H5869" s="246">
        <v>2958465</v>
      </c>
      <c r="I5869" s="246">
        <v>1</v>
      </c>
      <c r="J5869" s="147" t="s">
        <v>1406</v>
      </c>
    </row>
    <row r="5870" spans="2:10" x14ac:dyDescent="0.2">
      <c r="B5870" s="148" t="s">
        <v>13248</v>
      </c>
      <c r="C5870" s="149" t="s">
        <v>6335</v>
      </c>
      <c r="D5870" s="147" t="s">
        <v>923</v>
      </c>
      <c r="E5870" s="147" t="s">
        <v>618</v>
      </c>
      <c r="F5870" s="147" t="s">
        <v>21</v>
      </c>
      <c r="G5870" s="147" t="s">
        <v>15803</v>
      </c>
      <c r="H5870" s="246">
        <v>2958465</v>
      </c>
      <c r="I5870" s="246">
        <v>1</v>
      </c>
      <c r="J5870" s="147" t="s">
        <v>1406</v>
      </c>
    </row>
    <row r="5871" spans="2:10" x14ac:dyDescent="0.2">
      <c r="B5871" s="148" t="s">
        <v>13248</v>
      </c>
      <c r="C5871" s="149" t="s">
        <v>6336</v>
      </c>
      <c r="D5871" s="147" t="s">
        <v>923</v>
      </c>
      <c r="E5871" s="147" t="s">
        <v>618</v>
      </c>
      <c r="F5871" s="147" t="s">
        <v>21</v>
      </c>
      <c r="G5871" s="147" t="s">
        <v>15803</v>
      </c>
      <c r="H5871" s="246">
        <v>2958465</v>
      </c>
      <c r="I5871" s="246">
        <v>1</v>
      </c>
      <c r="J5871" s="147" t="s">
        <v>1406</v>
      </c>
    </row>
    <row r="5872" spans="2:10" x14ac:dyDescent="0.2">
      <c r="B5872" s="148" t="s">
        <v>13248</v>
      </c>
      <c r="C5872" s="149" t="s">
        <v>6339</v>
      </c>
      <c r="D5872" s="147" t="s">
        <v>923</v>
      </c>
      <c r="E5872" s="147" t="s">
        <v>618</v>
      </c>
      <c r="F5872" s="147" t="s">
        <v>21</v>
      </c>
      <c r="G5872" s="147" t="s">
        <v>15803</v>
      </c>
      <c r="H5872" s="246">
        <v>2958465</v>
      </c>
      <c r="I5872" s="246">
        <v>1</v>
      </c>
      <c r="J5872" s="147" t="s">
        <v>1406</v>
      </c>
    </row>
    <row r="5873" spans="2:10" x14ac:dyDescent="0.2">
      <c r="B5873" s="148" t="s">
        <v>13248</v>
      </c>
      <c r="C5873" s="149" t="s">
        <v>6326</v>
      </c>
      <c r="D5873" s="147" t="s">
        <v>923</v>
      </c>
      <c r="E5873" s="147" t="s">
        <v>618</v>
      </c>
      <c r="F5873" s="147" t="s">
        <v>21</v>
      </c>
      <c r="G5873" s="147" t="s">
        <v>15803</v>
      </c>
      <c r="H5873" s="246">
        <v>2958465</v>
      </c>
      <c r="I5873" s="246">
        <v>1</v>
      </c>
      <c r="J5873" s="147" t="s">
        <v>1406</v>
      </c>
    </row>
    <row r="5874" spans="2:10" x14ac:dyDescent="0.2">
      <c r="B5874" s="148" t="s">
        <v>13248</v>
      </c>
      <c r="C5874" s="149" t="s">
        <v>6338</v>
      </c>
      <c r="D5874" s="147" t="s">
        <v>923</v>
      </c>
      <c r="E5874" s="147" t="s">
        <v>618</v>
      </c>
      <c r="F5874" s="147" t="s">
        <v>21</v>
      </c>
      <c r="G5874" s="147" t="s">
        <v>15803</v>
      </c>
      <c r="H5874" s="246">
        <v>2958465</v>
      </c>
      <c r="I5874" s="246">
        <v>1</v>
      </c>
      <c r="J5874" s="147" t="s">
        <v>1406</v>
      </c>
    </row>
    <row r="5875" spans="2:10" x14ac:dyDescent="0.2">
      <c r="B5875" s="148" t="s">
        <v>13248</v>
      </c>
      <c r="C5875" s="149" t="s">
        <v>6337</v>
      </c>
      <c r="D5875" s="147" t="s">
        <v>923</v>
      </c>
      <c r="E5875" s="147" t="s">
        <v>618</v>
      </c>
      <c r="F5875" s="147" t="s">
        <v>21</v>
      </c>
      <c r="G5875" s="147" t="s">
        <v>15803</v>
      </c>
      <c r="H5875" s="246">
        <v>2958465</v>
      </c>
      <c r="I5875" s="246">
        <v>1</v>
      </c>
      <c r="J5875" s="147" t="s">
        <v>1406</v>
      </c>
    </row>
    <row r="5876" spans="2:10" x14ac:dyDescent="0.2">
      <c r="B5876" s="148" t="s">
        <v>13248</v>
      </c>
      <c r="C5876" s="149" t="s">
        <v>6323</v>
      </c>
      <c r="D5876" s="147" t="s">
        <v>923</v>
      </c>
      <c r="E5876" s="147" t="s">
        <v>618</v>
      </c>
      <c r="F5876" s="147" t="s">
        <v>21</v>
      </c>
      <c r="G5876" s="147" t="s">
        <v>15803</v>
      </c>
      <c r="H5876" s="246">
        <v>2958465</v>
      </c>
      <c r="I5876" s="246">
        <v>1</v>
      </c>
      <c r="J5876" s="147" t="s">
        <v>1406</v>
      </c>
    </row>
    <row r="5877" spans="2:10" x14ac:dyDescent="0.2">
      <c r="B5877" s="148" t="s">
        <v>13248</v>
      </c>
      <c r="C5877" s="149" t="s">
        <v>6322</v>
      </c>
      <c r="D5877" s="147" t="s">
        <v>923</v>
      </c>
      <c r="E5877" s="147" t="s">
        <v>618</v>
      </c>
      <c r="F5877" s="147" t="s">
        <v>21</v>
      </c>
      <c r="G5877" s="147" t="s">
        <v>15803</v>
      </c>
      <c r="H5877" s="246">
        <v>2958465</v>
      </c>
      <c r="I5877" s="246">
        <v>1</v>
      </c>
      <c r="J5877" s="147" t="s">
        <v>1406</v>
      </c>
    </row>
    <row r="5878" spans="2:10" x14ac:dyDescent="0.2">
      <c r="B5878" s="148" t="s">
        <v>13248</v>
      </c>
      <c r="C5878" s="149" t="s">
        <v>6325</v>
      </c>
      <c r="D5878" s="147" t="s">
        <v>923</v>
      </c>
      <c r="E5878" s="147" t="s">
        <v>618</v>
      </c>
      <c r="F5878" s="147" t="s">
        <v>21</v>
      </c>
      <c r="G5878" s="147" t="s">
        <v>15803</v>
      </c>
      <c r="H5878" s="246">
        <v>2958465</v>
      </c>
      <c r="I5878" s="246">
        <v>1</v>
      </c>
      <c r="J5878" s="147" t="s">
        <v>1406</v>
      </c>
    </row>
    <row r="5879" spans="2:10" x14ac:dyDescent="0.2">
      <c r="B5879" s="148" t="s">
        <v>13248</v>
      </c>
      <c r="C5879" s="149" t="s">
        <v>6324</v>
      </c>
      <c r="D5879" s="147" t="s">
        <v>923</v>
      </c>
      <c r="E5879" s="147" t="s">
        <v>618</v>
      </c>
      <c r="F5879" s="147" t="s">
        <v>21</v>
      </c>
      <c r="G5879" s="147" t="s">
        <v>15803</v>
      </c>
      <c r="H5879" s="246">
        <v>2958465</v>
      </c>
      <c r="I5879" s="246">
        <v>1</v>
      </c>
      <c r="J5879" s="147" t="s">
        <v>1406</v>
      </c>
    </row>
    <row r="5880" spans="2:10" x14ac:dyDescent="0.2">
      <c r="B5880" s="148" t="s">
        <v>13248</v>
      </c>
      <c r="C5880" s="149" t="s">
        <v>14127</v>
      </c>
      <c r="D5880" s="147" t="s">
        <v>924</v>
      </c>
      <c r="E5880" s="147" t="s">
        <v>619</v>
      </c>
      <c r="F5880" s="147" t="s">
        <v>21</v>
      </c>
      <c r="G5880" s="147" t="s">
        <v>15804</v>
      </c>
      <c r="H5880" s="246">
        <v>2958465</v>
      </c>
      <c r="I5880" s="246">
        <v>1</v>
      </c>
      <c r="J5880" s="147" t="s">
        <v>1406</v>
      </c>
    </row>
    <row r="5881" spans="2:10" x14ac:dyDescent="0.2">
      <c r="B5881" s="148" t="s">
        <v>13248</v>
      </c>
      <c r="C5881" s="149" t="s">
        <v>14128</v>
      </c>
      <c r="D5881" s="147" t="s">
        <v>924</v>
      </c>
      <c r="E5881" s="147" t="s">
        <v>619</v>
      </c>
      <c r="F5881" s="147" t="s">
        <v>21</v>
      </c>
      <c r="G5881" s="147" t="s">
        <v>15804</v>
      </c>
      <c r="H5881" s="246">
        <v>2958465</v>
      </c>
      <c r="I5881" s="246">
        <v>1</v>
      </c>
      <c r="J5881" s="147" t="s">
        <v>1406</v>
      </c>
    </row>
    <row r="5882" spans="2:10" x14ac:dyDescent="0.2">
      <c r="B5882" s="148" t="s">
        <v>13248</v>
      </c>
      <c r="C5882" s="149" t="s">
        <v>14129</v>
      </c>
      <c r="D5882" s="147" t="s">
        <v>924</v>
      </c>
      <c r="E5882" s="147" t="s">
        <v>619</v>
      </c>
      <c r="F5882" s="147" t="s">
        <v>21</v>
      </c>
      <c r="G5882" s="147" t="s">
        <v>15804</v>
      </c>
      <c r="H5882" s="246">
        <v>2958465</v>
      </c>
      <c r="I5882" s="246">
        <v>1</v>
      </c>
      <c r="J5882" s="147" t="s">
        <v>1406</v>
      </c>
    </row>
    <row r="5883" spans="2:10" x14ac:dyDescent="0.2">
      <c r="B5883" s="148" t="s">
        <v>13248</v>
      </c>
      <c r="C5883" s="149" t="s">
        <v>14130</v>
      </c>
      <c r="D5883" s="147" t="s">
        <v>924</v>
      </c>
      <c r="E5883" s="147" t="s">
        <v>619</v>
      </c>
      <c r="F5883" s="147" t="s">
        <v>21</v>
      </c>
      <c r="G5883" s="147" t="s">
        <v>15804</v>
      </c>
      <c r="H5883" s="246">
        <v>2958465</v>
      </c>
      <c r="I5883" s="246">
        <v>1</v>
      </c>
      <c r="J5883" s="147" t="s">
        <v>1406</v>
      </c>
    </row>
    <row r="5884" spans="2:10" x14ac:dyDescent="0.2">
      <c r="B5884" s="148" t="s">
        <v>13248</v>
      </c>
      <c r="C5884" s="149" t="s">
        <v>14131</v>
      </c>
      <c r="D5884" s="147" t="s">
        <v>924</v>
      </c>
      <c r="E5884" s="147" t="s">
        <v>619</v>
      </c>
      <c r="F5884" s="147" t="s">
        <v>21</v>
      </c>
      <c r="G5884" s="147" t="s">
        <v>15804</v>
      </c>
      <c r="H5884" s="246">
        <v>2958465</v>
      </c>
      <c r="I5884" s="246">
        <v>1</v>
      </c>
      <c r="J5884" s="147" t="s">
        <v>1406</v>
      </c>
    </row>
    <row r="5885" spans="2:10" x14ac:dyDescent="0.2">
      <c r="B5885" s="148" t="s">
        <v>13248</v>
      </c>
      <c r="C5885" s="149" t="s">
        <v>8471</v>
      </c>
      <c r="D5885" s="147" t="s">
        <v>924</v>
      </c>
      <c r="E5885" s="147" t="s">
        <v>619</v>
      </c>
      <c r="F5885" s="147" t="s">
        <v>21</v>
      </c>
      <c r="G5885" s="147" t="s">
        <v>15804</v>
      </c>
      <c r="H5885" s="246">
        <v>2958465</v>
      </c>
      <c r="I5885" s="246">
        <v>1</v>
      </c>
      <c r="J5885" s="147" t="s">
        <v>1406</v>
      </c>
    </row>
    <row r="5886" spans="2:10" x14ac:dyDescent="0.2">
      <c r="B5886" s="148" t="s">
        <v>13248</v>
      </c>
      <c r="C5886" s="149" t="s">
        <v>8479</v>
      </c>
      <c r="D5886" s="147" t="s">
        <v>924</v>
      </c>
      <c r="E5886" s="147" t="s">
        <v>619</v>
      </c>
      <c r="F5886" s="147" t="s">
        <v>21</v>
      </c>
      <c r="G5886" s="147" t="s">
        <v>15804</v>
      </c>
      <c r="H5886" s="246">
        <v>2958465</v>
      </c>
      <c r="I5886" s="246">
        <v>1</v>
      </c>
      <c r="J5886" s="147" t="s">
        <v>1406</v>
      </c>
    </row>
    <row r="5887" spans="2:10" x14ac:dyDescent="0.2">
      <c r="B5887" s="148" t="s">
        <v>13248</v>
      </c>
      <c r="C5887" s="149" t="s">
        <v>8480</v>
      </c>
      <c r="D5887" s="147" t="s">
        <v>924</v>
      </c>
      <c r="E5887" s="147" t="s">
        <v>619</v>
      </c>
      <c r="F5887" s="147" t="s">
        <v>21</v>
      </c>
      <c r="G5887" s="147" t="s">
        <v>15804</v>
      </c>
      <c r="H5887" s="246">
        <v>2958465</v>
      </c>
      <c r="I5887" s="246">
        <v>1</v>
      </c>
      <c r="J5887" s="147" t="s">
        <v>1406</v>
      </c>
    </row>
    <row r="5888" spans="2:10" x14ac:dyDescent="0.2">
      <c r="B5888" s="148" t="s">
        <v>13248</v>
      </c>
      <c r="C5888" s="149" t="s">
        <v>8477</v>
      </c>
      <c r="D5888" s="147" t="s">
        <v>924</v>
      </c>
      <c r="E5888" s="147" t="s">
        <v>619</v>
      </c>
      <c r="F5888" s="147" t="s">
        <v>21</v>
      </c>
      <c r="G5888" s="147" t="s">
        <v>15804</v>
      </c>
      <c r="H5888" s="246">
        <v>2958465</v>
      </c>
      <c r="I5888" s="246">
        <v>1</v>
      </c>
      <c r="J5888" s="147" t="s">
        <v>1406</v>
      </c>
    </row>
    <row r="5889" spans="2:10" x14ac:dyDescent="0.2">
      <c r="B5889" s="148" t="s">
        <v>13248</v>
      </c>
      <c r="C5889" s="149" t="s">
        <v>8470</v>
      </c>
      <c r="D5889" s="147" t="s">
        <v>924</v>
      </c>
      <c r="E5889" s="147" t="s">
        <v>619</v>
      </c>
      <c r="F5889" s="147" t="s">
        <v>21</v>
      </c>
      <c r="G5889" s="147" t="s">
        <v>15804</v>
      </c>
      <c r="H5889" s="246">
        <v>2958465</v>
      </c>
      <c r="I5889" s="246">
        <v>1</v>
      </c>
      <c r="J5889" s="147" t="s">
        <v>1406</v>
      </c>
    </row>
    <row r="5890" spans="2:10" x14ac:dyDescent="0.2">
      <c r="B5890" s="148" t="s">
        <v>13248</v>
      </c>
      <c r="C5890" s="149" t="s">
        <v>8467</v>
      </c>
      <c r="D5890" s="147" t="s">
        <v>924</v>
      </c>
      <c r="E5890" s="147" t="s">
        <v>619</v>
      </c>
      <c r="F5890" s="147" t="s">
        <v>21</v>
      </c>
      <c r="G5890" s="147" t="s">
        <v>15804</v>
      </c>
      <c r="H5890" s="246">
        <v>2958465</v>
      </c>
      <c r="I5890" s="246">
        <v>1</v>
      </c>
      <c r="J5890" s="147" t="s">
        <v>1406</v>
      </c>
    </row>
    <row r="5891" spans="2:10" x14ac:dyDescent="0.2">
      <c r="B5891" s="148" t="s">
        <v>13248</v>
      </c>
      <c r="C5891" s="149" t="s">
        <v>8460</v>
      </c>
      <c r="D5891" s="147" t="s">
        <v>924</v>
      </c>
      <c r="E5891" s="147" t="s">
        <v>619</v>
      </c>
      <c r="F5891" s="147" t="s">
        <v>21</v>
      </c>
      <c r="G5891" s="147" t="s">
        <v>15804</v>
      </c>
      <c r="H5891" s="246">
        <v>2958465</v>
      </c>
      <c r="I5891" s="246">
        <v>1</v>
      </c>
      <c r="J5891" s="147" t="s">
        <v>1406</v>
      </c>
    </row>
    <row r="5892" spans="2:10" x14ac:dyDescent="0.2">
      <c r="B5892" s="148" t="s">
        <v>13248</v>
      </c>
      <c r="C5892" s="149" t="s">
        <v>8468</v>
      </c>
      <c r="D5892" s="147" t="s">
        <v>924</v>
      </c>
      <c r="E5892" s="147" t="s">
        <v>619</v>
      </c>
      <c r="F5892" s="147" t="s">
        <v>21</v>
      </c>
      <c r="G5892" s="147" t="s">
        <v>15804</v>
      </c>
      <c r="H5892" s="246">
        <v>2958465</v>
      </c>
      <c r="I5892" s="246">
        <v>1</v>
      </c>
      <c r="J5892" s="147" t="s">
        <v>1406</v>
      </c>
    </row>
    <row r="5893" spans="2:10" x14ac:dyDescent="0.2">
      <c r="B5893" s="148" t="s">
        <v>13248</v>
      </c>
      <c r="C5893" s="149" t="s">
        <v>8464</v>
      </c>
      <c r="D5893" s="147" t="s">
        <v>924</v>
      </c>
      <c r="E5893" s="147" t="s">
        <v>619</v>
      </c>
      <c r="F5893" s="147" t="s">
        <v>21</v>
      </c>
      <c r="G5893" s="147" t="s">
        <v>15804</v>
      </c>
      <c r="H5893" s="246">
        <v>2958465</v>
      </c>
      <c r="I5893" s="246">
        <v>1</v>
      </c>
      <c r="J5893" s="147" t="s">
        <v>1406</v>
      </c>
    </row>
    <row r="5894" spans="2:10" x14ac:dyDescent="0.2">
      <c r="B5894" s="148" t="s">
        <v>13248</v>
      </c>
      <c r="C5894" s="149" t="s">
        <v>8462</v>
      </c>
      <c r="D5894" s="147" t="s">
        <v>924</v>
      </c>
      <c r="E5894" s="147" t="s">
        <v>619</v>
      </c>
      <c r="F5894" s="147" t="s">
        <v>21</v>
      </c>
      <c r="G5894" s="147" t="s">
        <v>15804</v>
      </c>
      <c r="H5894" s="246">
        <v>2958465</v>
      </c>
      <c r="I5894" s="246">
        <v>1</v>
      </c>
      <c r="J5894" s="147" t="s">
        <v>1406</v>
      </c>
    </row>
    <row r="5895" spans="2:10" x14ac:dyDescent="0.2">
      <c r="B5895" s="148" t="s">
        <v>13248</v>
      </c>
      <c r="C5895" s="149" t="s">
        <v>8466</v>
      </c>
      <c r="D5895" s="147" t="s">
        <v>924</v>
      </c>
      <c r="E5895" s="147" t="s">
        <v>619</v>
      </c>
      <c r="F5895" s="147" t="s">
        <v>21</v>
      </c>
      <c r="G5895" s="147" t="s">
        <v>15804</v>
      </c>
      <c r="H5895" s="246">
        <v>2958465</v>
      </c>
      <c r="I5895" s="246">
        <v>1</v>
      </c>
      <c r="J5895" s="147" t="s">
        <v>1406</v>
      </c>
    </row>
    <row r="5896" spans="2:10" x14ac:dyDescent="0.2">
      <c r="B5896" s="148" t="s">
        <v>13248</v>
      </c>
      <c r="C5896" s="149" t="s">
        <v>8463</v>
      </c>
      <c r="D5896" s="147" t="s">
        <v>924</v>
      </c>
      <c r="E5896" s="147" t="s">
        <v>619</v>
      </c>
      <c r="F5896" s="147" t="s">
        <v>21</v>
      </c>
      <c r="G5896" s="147" t="s">
        <v>15804</v>
      </c>
      <c r="H5896" s="246">
        <v>2958465</v>
      </c>
      <c r="I5896" s="246">
        <v>1</v>
      </c>
      <c r="J5896" s="147" t="s">
        <v>1406</v>
      </c>
    </row>
    <row r="5897" spans="2:10" x14ac:dyDescent="0.2">
      <c r="B5897" s="148" t="s">
        <v>13248</v>
      </c>
      <c r="C5897" s="149" t="s">
        <v>8476</v>
      </c>
      <c r="D5897" s="147" t="s">
        <v>924</v>
      </c>
      <c r="E5897" s="147" t="s">
        <v>619</v>
      </c>
      <c r="F5897" s="147" t="s">
        <v>21</v>
      </c>
      <c r="G5897" s="147" t="s">
        <v>15804</v>
      </c>
      <c r="H5897" s="246">
        <v>2958465</v>
      </c>
      <c r="I5897" s="246">
        <v>1</v>
      </c>
      <c r="J5897" s="147" t="s">
        <v>1406</v>
      </c>
    </row>
    <row r="5898" spans="2:10" x14ac:dyDescent="0.2">
      <c r="B5898" s="148" t="s">
        <v>13248</v>
      </c>
      <c r="C5898" s="149" t="s">
        <v>8475</v>
      </c>
      <c r="D5898" s="147" t="s">
        <v>924</v>
      </c>
      <c r="E5898" s="147" t="s">
        <v>619</v>
      </c>
      <c r="F5898" s="147" t="s">
        <v>21</v>
      </c>
      <c r="G5898" s="147" t="s">
        <v>15804</v>
      </c>
      <c r="H5898" s="246">
        <v>2958465</v>
      </c>
      <c r="I5898" s="246">
        <v>1</v>
      </c>
      <c r="J5898" s="147" t="s">
        <v>1406</v>
      </c>
    </row>
    <row r="5899" spans="2:10" x14ac:dyDescent="0.2">
      <c r="B5899" s="148" t="s">
        <v>13248</v>
      </c>
      <c r="C5899" s="149" t="s">
        <v>8461</v>
      </c>
      <c r="D5899" s="147" t="s">
        <v>924</v>
      </c>
      <c r="E5899" s="147" t="s">
        <v>619</v>
      </c>
      <c r="F5899" s="147" t="s">
        <v>21</v>
      </c>
      <c r="G5899" s="147" t="s">
        <v>15804</v>
      </c>
      <c r="H5899" s="246">
        <v>2958465</v>
      </c>
      <c r="I5899" s="246">
        <v>1</v>
      </c>
      <c r="J5899" s="147" t="s">
        <v>1406</v>
      </c>
    </row>
    <row r="5900" spans="2:10" x14ac:dyDescent="0.2">
      <c r="B5900" s="148" t="s">
        <v>13248</v>
      </c>
      <c r="C5900" s="149" t="s">
        <v>8465</v>
      </c>
      <c r="D5900" s="147" t="s">
        <v>924</v>
      </c>
      <c r="E5900" s="147" t="s">
        <v>619</v>
      </c>
      <c r="F5900" s="147" t="s">
        <v>21</v>
      </c>
      <c r="G5900" s="147" t="s">
        <v>15804</v>
      </c>
      <c r="H5900" s="246">
        <v>2958465</v>
      </c>
      <c r="I5900" s="246">
        <v>1</v>
      </c>
      <c r="J5900" s="147" t="s">
        <v>1406</v>
      </c>
    </row>
    <row r="5901" spans="2:10" x14ac:dyDescent="0.2">
      <c r="B5901" s="148" t="s">
        <v>13248</v>
      </c>
      <c r="C5901" s="149" t="s">
        <v>8469</v>
      </c>
      <c r="D5901" s="147" t="s">
        <v>924</v>
      </c>
      <c r="E5901" s="147" t="s">
        <v>619</v>
      </c>
      <c r="F5901" s="147" t="s">
        <v>21</v>
      </c>
      <c r="G5901" s="147" t="s">
        <v>15804</v>
      </c>
      <c r="H5901" s="246">
        <v>2958465</v>
      </c>
      <c r="I5901" s="246">
        <v>1</v>
      </c>
      <c r="J5901" s="147" t="s">
        <v>1406</v>
      </c>
    </row>
    <row r="5902" spans="2:10" x14ac:dyDescent="0.2">
      <c r="B5902" s="148" t="s">
        <v>13248</v>
      </c>
      <c r="C5902" s="149" t="s">
        <v>8478</v>
      </c>
      <c r="D5902" s="147" t="s">
        <v>924</v>
      </c>
      <c r="E5902" s="147" t="s">
        <v>619</v>
      </c>
      <c r="F5902" s="147" t="s">
        <v>21</v>
      </c>
      <c r="G5902" s="147" t="s">
        <v>15804</v>
      </c>
      <c r="H5902" s="246">
        <v>2958465</v>
      </c>
      <c r="I5902" s="246">
        <v>1</v>
      </c>
      <c r="J5902" s="147" t="s">
        <v>1406</v>
      </c>
    </row>
    <row r="5903" spans="2:10" x14ac:dyDescent="0.2">
      <c r="B5903" s="148" t="s">
        <v>13248</v>
      </c>
      <c r="C5903" s="149" t="s">
        <v>8474</v>
      </c>
      <c r="D5903" s="147" t="s">
        <v>924</v>
      </c>
      <c r="E5903" s="147" t="s">
        <v>619</v>
      </c>
      <c r="F5903" s="147" t="s">
        <v>21</v>
      </c>
      <c r="G5903" s="147" t="s">
        <v>15804</v>
      </c>
      <c r="H5903" s="246">
        <v>2958465</v>
      </c>
      <c r="I5903" s="246">
        <v>1</v>
      </c>
      <c r="J5903" s="147" t="s">
        <v>1406</v>
      </c>
    </row>
    <row r="5904" spans="2:10" x14ac:dyDescent="0.2">
      <c r="B5904" s="148" t="s">
        <v>13248</v>
      </c>
      <c r="C5904" s="149" t="s">
        <v>8481</v>
      </c>
      <c r="D5904" s="147" t="s">
        <v>924</v>
      </c>
      <c r="E5904" s="147" t="s">
        <v>619</v>
      </c>
      <c r="F5904" s="147" t="s">
        <v>21</v>
      </c>
      <c r="G5904" s="147" t="s">
        <v>15804</v>
      </c>
      <c r="H5904" s="246">
        <v>2958465</v>
      </c>
      <c r="I5904" s="246">
        <v>1</v>
      </c>
      <c r="J5904" s="147" t="s">
        <v>1406</v>
      </c>
    </row>
    <row r="5905" spans="2:10" x14ac:dyDescent="0.2">
      <c r="B5905" s="148" t="s">
        <v>13248</v>
      </c>
      <c r="C5905" s="149" t="s">
        <v>8473</v>
      </c>
      <c r="D5905" s="147" t="s">
        <v>924</v>
      </c>
      <c r="E5905" s="147" t="s">
        <v>619</v>
      </c>
      <c r="F5905" s="147" t="s">
        <v>21</v>
      </c>
      <c r="G5905" s="147" t="s">
        <v>15804</v>
      </c>
      <c r="H5905" s="246">
        <v>2958465</v>
      </c>
      <c r="I5905" s="246">
        <v>1</v>
      </c>
      <c r="J5905" s="147" t="s">
        <v>1406</v>
      </c>
    </row>
    <row r="5906" spans="2:10" x14ac:dyDescent="0.2">
      <c r="B5906" s="148" t="s">
        <v>13248</v>
      </c>
      <c r="C5906" s="149" t="s">
        <v>8472</v>
      </c>
      <c r="D5906" s="147" t="s">
        <v>924</v>
      </c>
      <c r="E5906" s="147" t="s">
        <v>619</v>
      </c>
      <c r="F5906" s="147" t="s">
        <v>21</v>
      </c>
      <c r="G5906" s="147" t="s">
        <v>15804</v>
      </c>
      <c r="H5906" s="246">
        <v>2958465</v>
      </c>
      <c r="I5906" s="246">
        <v>1</v>
      </c>
      <c r="J5906" s="147" t="s">
        <v>1406</v>
      </c>
    </row>
    <row r="5907" spans="2:10" x14ac:dyDescent="0.2">
      <c r="B5907" s="148" t="s">
        <v>13248</v>
      </c>
      <c r="C5907" s="149" t="s">
        <v>7147</v>
      </c>
      <c r="D5907" s="147" t="s">
        <v>925</v>
      </c>
      <c r="E5907" s="147" t="s">
        <v>620</v>
      </c>
      <c r="F5907" s="147" t="s">
        <v>21</v>
      </c>
      <c r="G5907" s="147" t="s">
        <v>15805</v>
      </c>
      <c r="H5907" s="246">
        <v>2958465</v>
      </c>
      <c r="I5907" s="246">
        <v>1</v>
      </c>
      <c r="J5907" s="147" t="s">
        <v>1406</v>
      </c>
    </row>
    <row r="5908" spans="2:10" x14ac:dyDescent="0.2">
      <c r="B5908" s="148" t="s">
        <v>13248</v>
      </c>
      <c r="C5908" s="149" t="s">
        <v>7148</v>
      </c>
      <c r="D5908" s="147" t="s">
        <v>925</v>
      </c>
      <c r="E5908" s="147" t="s">
        <v>620</v>
      </c>
      <c r="F5908" s="147" t="s">
        <v>21</v>
      </c>
      <c r="G5908" s="147" t="s">
        <v>15805</v>
      </c>
      <c r="H5908" s="246">
        <v>2958465</v>
      </c>
      <c r="I5908" s="246">
        <v>1</v>
      </c>
      <c r="J5908" s="147" t="s">
        <v>1406</v>
      </c>
    </row>
    <row r="5909" spans="2:10" x14ac:dyDescent="0.2">
      <c r="B5909" s="148" t="s">
        <v>13248</v>
      </c>
      <c r="C5909" s="149" t="s">
        <v>7149</v>
      </c>
      <c r="D5909" s="147" t="s">
        <v>925</v>
      </c>
      <c r="E5909" s="147" t="s">
        <v>620</v>
      </c>
      <c r="F5909" s="147" t="s">
        <v>21</v>
      </c>
      <c r="G5909" s="147" t="s">
        <v>15805</v>
      </c>
      <c r="H5909" s="246">
        <v>2958465</v>
      </c>
      <c r="I5909" s="246">
        <v>1</v>
      </c>
      <c r="J5909" s="147" t="s">
        <v>1406</v>
      </c>
    </row>
    <row r="5910" spans="2:10" x14ac:dyDescent="0.2">
      <c r="B5910" s="148" t="s">
        <v>13248</v>
      </c>
      <c r="C5910" s="149" t="s">
        <v>7150</v>
      </c>
      <c r="D5910" s="147" t="s">
        <v>925</v>
      </c>
      <c r="E5910" s="147" t="s">
        <v>620</v>
      </c>
      <c r="F5910" s="147" t="s">
        <v>21</v>
      </c>
      <c r="G5910" s="147" t="s">
        <v>15805</v>
      </c>
      <c r="H5910" s="246">
        <v>2958465</v>
      </c>
      <c r="I5910" s="246">
        <v>1</v>
      </c>
      <c r="J5910" s="147" t="s">
        <v>1406</v>
      </c>
    </row>
    <row r="5911" spans="2:10" x14ac:dyDescent="0.2">
      <c r="B5911" s="148" t="s">
        <v>13248</v>
      </c>
      <c r="C5911" s="149" t="s">
        <v>7151</v>
      </c>
      <c r="D5911" s="147" t="s">
        <v>925</v>
      </c>
      <c r="E5911" s="147" t="s">
        <v>620</v>
      </c>
      <c r="F5911" s="147" t="s">
        <v>21</v>
      </c>
      <c r="G5911" s="147" t="s">
        <v>15805</v>
      </c>
      <c r="H5911" s="246">
        <v>2958465</v>
      </c>
      <c r="I5911" s="246">
        <v>1</v>
      </c>
      <c r="J5911" s="147" t="s">
        <v>1406</v>
      </c>
    </row>
    <row r="5912" spans="2:10" x14ac:dyDescent="0.2">
      <c r="B5912" s="148" t="s">
        <v>13248</v>
      </c>
      <c r="C5912" s="149" t="s">
        <v>7152</v>
      </c>
      <c r="D5912" s="147" t="s">
        <v>925</v>
      </c>
      <c r="E5912" s="147" t="s">
        <v>620</v>
      </c>
      <c r="F5912" s="147" t="s">
        <v>21</v>
      </c>
      <c r="G5912" s="147" t="s">
        <v>15805</v>
      </c>
      <c r="H5912" s="246">
        <v>2958465</v>
      </c>
      <c r="I5912" s="246">
        <v>1</v>
      </c>
      <c r="J5912" s="147" t="s">
        <v>1406</v>
      </c>
    </row>
    <row r="5913" spans="2:10" x14ac:dyDescent="0.2">
      <c r="B5913" s="148" t="s">
        <v>13248</v>
      </c>
      <c r="C5913" s="149" t="s">
        <v>7153</v>
      </c>
      <c r="D5913" s="147" t="s">
        <v>925</v>
      </c>
      <c r="E5913" s="147" t="s">
        <v>620</v>
      </c>
      <c r="F5913" s="147" t="s">
        <v>21</v>
      </c>
      <c r="G5913" s="147" t="s">
        <v>15805</v>
      </c>
      <c r="H5913" s="246">
        <v>2958465</v>
      </c>
      <c r="I5913" s="246">
        <v>1</v>
      </c>
      <c r="J5913" s="147" t="s">
        <v>1406</v>
      </c>
    </row>
    <row r="5914" spans="2:10" x14ac:dyDescent="0.2">
      <c r="B5914" s="148" t="s">
        <v>13248</v>
      </c>
      <c r="C5914" s="149" t="s">
        <v>7154</v>
      </c>
      <c r="D5914" s="147" t="s">
        <v>925</v>
      </c>
      <c r="E5914" s="147" t="s">
        <v>620</v>
      </c>
      <c r="F5914" s="147" t="s">
        <v>21</v>
      </c>
      <c r="G5914" s="147" t="s">
        <v>15805</v>
      </c>
      <c r="H5914" s="246">
        <v>2958465</v>
      </c>
      <c r="I5914" s="246">
        <v>1</v>
      </c>
      <c r="J5914" s="147" t="s">
        <v>1406</v>
      </c>
    </row>
    <row r="5915" spans="2:10" x14ac:dyDescent="0.2">
      <c r="B5915" s="148" t="s">
        <v>13248</v>
      </c>
      <c r="C5915" s="149" t="s">
        <v>7156</v>
      </c>
      <c r="D5915" s="147" t="s">
        <v>925</v>
      </c>
      <c r="E5915" s="147" t="s">
        <v>620</v>
      </c>
      <c r="F5915" s="147" t="s">
        <v>21</v>
      </c>
      <c r="G5915" s="147" t="s">
        <v>15805</v>
      </c>
      <c r="H5915" s="246">
        <v>2958465</v>
      </c>
      <c r="I5915" s="246">
        <v>1</v>
      </c>
      <c r="J5915" s="147" t="s">
        <v>1406</v>
      </c>
    </row>
    <row r="5916" spans="2:10" x14ac:dyDescent="0.2">
      <c r="B5916" s="148" t="s">
        <v>13248</v>
      </c>
      <c r="C5916" s="149" t="s">
        <v>7155</v>
      </c>
      <c r="D5916" s="147" t="s">
        <v>925</v>
      </c>
      <c r="E5916" s="147" t="s">
        <v>620</v>
      </c>
      <c r="F5916" s="147" t="s">
        <v>21</v>
      </c>
      <c r="G5916" s="147" t="s">
        <v>15805</v>
      </c>
      <c r="H5916" s="246">
        <v>2958465</v>
      </c>
      <c r="I5916" s="246">
        <v>1</v>
      </c>
      <c r="J5916" s="147" t="s">
        <v>1406</v>
      </c>
    </row>
    <row r="5917" spans="2:10" x14ac:dyDescent="0.2">
      <c r="B5917" s="148" t="s">
        <v>13248</v>
      </c>
      <c r="C5917" s="149" t="s">
        <v>7157</v>
      </c>
      <c r="D5917" s="147" t="s">
        <v>925</v>
      </c>
      <c r="E5917" s="147" t="s">
        <v>620</v>
      </c>
      <c r="F5917" s="147" t="s">
        <v>21</v>
      </c>
      <c r="G5917" s="147" t="s">
        <v>15805</v>
      </c>
      <c r="H5917" s="246">
        <v>2958465</v>
      </c>
      <c r="I5917" s="246">
        <v>1</v>
      </c>
      <c r="J5917" s="147" t="s">
        <v>1406</v>
      </c>
    </row>
    <row r="5918" spans="2:10" x14ac:dyDescent="0.2">
      <c r="B5918" s="148" t="s">
        <v>13248</v>
      </c>
      <c r="C5918" s="149" t="s">
        <v>7160</v>
      </c>
      <c r="D5918" s="147" t="s">
        <v>925</v>
      </c>
      <c r="E5918" s="147" t="s">
        <v>620</v>
      </c>
      <c r="F5918" s="147" t="s">
        <v>21</v>
      </c>
      <c r="G5918" s="147" t="s">
        <v>15805</v>
      </c>
      <c r="H5918" s="246">
        <v>2958465</v>
      </c>
      <c r="I5918" s="246">
        <v>1</v>
      </c>
      <c r="J5918" s="147" t="s">
        <v>1406</v>
      </c>
    </row>
    <row r="5919" spans="2:10" x14ac:dyDescent="0.2">
      <c r="B5919" s="148" t="s">
        <v>13248</v>
      </c>
      <c r="C5919" s="149" t="s">
        <v>7146</v>
      </c>
      <c r="D5919" s="147" t="s">
        <v>925</v>
      </c>
      <c r="E5919" s="147" t="s">
        <v>620</v>
      </c>
      <c r="F5919" s="147" t="s">
        <v>21</v>
      </c>
      <c r="G5919" s="147" t="s">
        <v>15805</v>
      </c>
      <c r="H5919" s="246">
        <v>2958465</v>
      </c>
      <c r="I5919" s="246">
        <v>1</v>
      </c>
      <c r="J5919" s="147" t="s">
        <v>1406</v>
      </c>
    </row>
    <row r="5920" spans="2:10" x14ac:dyDescent="0.2">
      <c r="B5920" s="148" t="s">
        <v>13248</v>
      </c>
      <c r="C5920" s="149" t="s">
        <v>7159</v>
      </c>
      <c r="D5920" s="147" t="s">
        <v>925</v>
      </c>
      <c r="E5920" s="147" t="s">
        <v>620</v>
      </c>
      <c r="F5920" s="147" t="s">
        <v>21</v>
      </c>
      <c r="G5920" s="147" t="s">
        <v>15805</v>
      </c>
      <c r="H5920" s="246">
        <v>2958465</v>
      </c>
      <c r="I5920" s="246">
        <v>1</v>
      </c>
      <c r="J5920" s="147" t="s">
        <v>1406</v>
      </c>
    </row>
    <row r="5921" spans="2:10" x14ac:dyDescent="0.2">
      <c r="B5921" s="148" t="s">
        <v>13248</v>
      </c>
      <c r="C5921" s="149" t="s">
        <v>7158</v>
      </c>
      <c r="D5921" s="147" t="s">
        <v>925</v>
      </c>
      <c r="E5921" s="147" t="s">
        <v>620</v>
      </c>
      <c r="F5921" s="147" t="s">
        <v>21</v>
      </c>
      <c r="G5921" s="147" t="s">
        <v>15805</v>
      </c>
      <c r="H5921" s="246">
        <v>2958465</v>
      </c>
      <c r="I5921" s="246">
        <v>1</v>
      </c>
      <c r="J5921" s="147" t="s">
        <v>1406</v>
      </c>
    </row>
    <row r="5922" spans="2:10" x14ac:dyDescent="0.2">
      <c r="B5922" s="148" t="s">
        <v>13248</v>
      </c>
      <c r="C5922" s="149" t="s">
        <v>7143</v>
      </c>
      <c r="D5922" s="147" t="s">
        <v>925</v>
      </c>
      <c r="E5922" s="147" t="s">
        <v>620</v>
      </c>
      <c r="F5922" s="147" t="s">
        <v>21</v>
      </c>
      <c r="G5922" s="147" t="s">
        <v>15805</v>
      </c>
      <c r="H5922" s="246">
        <v>2958465</v>
      </c>
      <c r="I5922" s="246">
        <v>1</v>
      </c>
      <c r="J5922" s="147" t="s">
        <v>1406</v>
      </c>
    </row>
    <row r="5923" spans="2:10" x14ac:dyDescent="0.2">
      <c r="B5923" s="148" t="s">
        <v>13248</v>
      </c>
      <c r="C5923" s="149" t="s">
        <v>7142</v>
      </c>
      <c r="D5923" s="147" t="s">
        <v>925</v>
      </c>
      <c r="E5923" s="147" t="s">
        <v>620</v>
      </c>
      <c r="F5923" s="147" t="s">
        <v>21</v>
      </c>
      <c r="G5923" s="147" t="s">
        <v>15805</v>
      </c>
      <c r="H5923" s="246">
        <v>2958465</v>
      </c>
      <c r="I5923" s="246">
        <v>1</v>
      </c>
      <c r="J5923" s="147" t="s">
        <v>1406</v>
      </c>
    </row>
    <row r="5924" spans="2:10" x14ac:dyDescent="0.2">
      <c r="B5924" s="148" t="s">
        <v>13248</v>
      </c>
      <c r="C5924" s="149" t="s">
        <v>7145</v>
      </c>
      <c r="D5924" s="147" t="s">
        <v>925</v>
      </c>
      <c r="E5924" s="147" t="s">
        <v>620</v>
      </c>
      <c r="F5924" s="147" t="s">
        <v>21</v>
      </c>
      <c r="G5924" s="147" t="s">
        <v>15805</v>
      </c>
      <c r="H5924" s="246">
        <v>2958465</v>
      </c>
      <c r="I5924" s="246">
        <v>1</v>
      </c>
      <c r="J5924" s="147" t="s">
        <v>1406</v>
      </c>
    </row>
    <row r="5925" spans="2:10" x14ac:dyDescent="0.2">
      <c r="B5925" s="148" t="s">
        <v>13248</v>
      </c>
      <c r="C5925" s="149" t="s">
        <v>7144</v>
      </c>
      <c r="D5925" s="147" t="s">
        <v>925</v>
      </c>
      <c r="E5925" s="147" t="s">
        <v>620</v>
      </c>
      <c r="F5925" s="147" t="s">
        <v>21</v>
      </c>
      <c r="G5925" s="147" t="s">
        <v>15805</v>
      </c>
      <c r="H5925" s="246">
        <v>2958465</v>
      </c>
      <c r="I5925" s="246">
        <v>1</v>
      </c>
      <c r="J5925" s="147" t="s">
        <v>1406</v>
      </c>
    </row>
    <row r="5926" spans="2:10" x14ac:dyDescent="0.2">
      <c r="B5926" s="148" t="s">
        <v>13248</v>
      </c>
      <c r="C5926" s="149" t="s">
        <v>7074</v>
      </c>
      <c r="D5926" s="147" t="s">
        <v>926</v>
      </c>
      <c r="E5926" s="147" t="s">
        <v>621</v>
      </c>
      <c r="F5926" s="147" t="s">
        <v>21</v>
      </c>
      <c r="G5926" s="147" t="s">
        <v>15806</v>
      </c>
      <c r="H5926" s="246">
        <v>2958465</v>
      </c>
      <c r="I5926" s="246">
        <v>1</v>
      </c>
      <c r="J5926" s="147" t="s">
        <v>1406</v>
      </c>
    </row>
    <row r="5927" spans="2:10" x14ac:dyDescent="0.2">
      <c r="B5927" s="148" t="s">
        <v>13248</v>
      </c>
      <c r="C5927" s="149" t="s">
        <v>7075</v>
      </c>
      <c r="D5927" s="147" t="s">
        <v>926</v>
      </c>
      <c r="E5927" s="147" t="s">
        <v>621</v>
      </c>
      <c r="F5927" s="147" t="s">
        <v>21</v>
      </c>
      <c r="G5927" s="147" t="s">
        <v>15806</v>
      </c>
      <c r="H5927" s="246">
        <v>2958465</v>
      </c>
      <c r="I5927" s="246">
        <v>1</v>
      </c>
      <c r="J5927" s="147" t="s">
        <v>1406</v>
      </c>
    </row>
    <row r="5928" spans="2:10" x14ac:dyDescent="0.2">
      <c r="B5928" s="148" t="s">
        <v>13248</v>
      </c>
      <c r="C5928" s="149" t="s">
        <v>7076</v>
      </c>
      <c r="D5928" s="147" t="s">
        <v>926</v>
      </c>
      <c r="E5928" s="147" t="s">
        <v>621</v>
      </c>
      <c r="F5928" s="147" t="s">
        <v>21</v>
      </c>
      <c r="G5928" s="147" t="s">
        <v>15806</v>
      </c>
      <c r="H5928" s="246">
        <v>2958465</v>
      </c>
      <c r="I5928" s="246">
        <v>1</v>
      </c>
      <c r="J5928" s="147" t="s">
        <v>1406</v>
      </c>
    </row>
    <row r="5929" spans="2:10" x14ac:dyDescent="0.2">
      <c r="B5929" s="148" t="s">
        <v>13248</v>
      </c>
      <c r="C5929" s="149" t="s">
        <v>7077</v>
      </c>
      <c r="D5929" s="147" t="s">
        <v>926</v>
      </c>
      <c r="E5929" s="147" t="s">
        <v>621</v>
      </c>
      <c r="F5929" s="147" t="s">
        <v>21</v>
      </c>
      <c r="G5929" s="147" t="s">
        <v>15806</v>
      </c>
      <c r="H5929" s="246">
        <v>2958465</v>
      </c>
      <c r="I5929" s="246">
        <v>1</v>
      </c>
      <c r="J5929" s="147" t="s">
        <v>1406</v>
      </c>
    </row>
    <row r="5930" spans="2:10" x14ac:dyDescent="0.2">
      <c r="B5930" s="148" t="s">
        <v>13248</v>
      </c>
      <c r="C5930" s="149" t="s">
        <v>7078</v>
      </c>
      <c r="D5930" s="147" t="s">
        <v>926</v>
      </c>
      <c r="E5930" s="147" t="s">
        <v>621</v>
      </c>
      <c r="F5930" s="147" t="s">
        <v>21</v>
      </c>
      <c r="G5930" s="147" t="s">
        <v>15806</v>
      </c>
      <c r="H5930" s="246">
        <v>2958465</v>
      </c>
      <c r="I5930" s="246">
        <v>1</v>
      </c>
      <c r="J5930" s="147" t="s">
        <v>1406</v>
      </c>
    </row>
    <row r="5931" spans="2:10" x14ac:dyDescent="0.2">
      <c r="B5931" s="148" t="s">
        <v>13248</v>
      </c>
      <c r="C5931" s="149" t="s">
        <v>7079</v>
      </c>
      <c r="D5931" s="147" t="s">
        <v>926</v>
      </c>
      <c r="E5931" s="147" t="s">
        <v>621</v>
      </c>
      <c r="F5931" s="147" t="s">
        <v>21</v>
      </c>
      <c r="G5931" s="147" t="s">
        <v>15806</v>
      </c>
      <c r="H5931" s="246">
        <v>2958465</v>
      </c>
      <c r="I5931" s="246">
        <v>1</v>
      </c>
      <c r="J5931" s="147" t="s">
        <v>1406</v>
      </c>
    </row>
    <row r="5932" spans="2:10" x14ac:dyDescent="0.2">
      <c r="B5932" s="148" t="s">
        <v>13248</v>
      </c>
      <c r="C5932" s="149" t="s">
        <v>7080</v>
      </c>
      <c r="D5932" s="147" t="s">
        <v>926</v>
      </c>
      <c r="E5932" s="147" t="s">
        <v>621</v>
      </c>
      <c r="F5932" s="147" t="s">
        <v>21</v>
      </c>
      <c r="G5932" s="147" t="s">
        <v>15806</v>
      </c>
      <c r="H5932" s="246">
        <v>2958465</v>
      </c>
      <c r="I5932" s="246">
        <v>1</v>
      </c>
      <c r="J5932" s="147" t="s">
        <v>1406</v>
      </c>
    </row>
    <row r="5933" spans="2:10" x14ac:dyDescent="0.2">
      <c r="B5933" s="148" t="s">
        <v>13248</v>
      </c>
      <c r="C5933" s="149" t="s">
        <v>7081</v>
      </c>
      <c r="D5933" s="147" t="s">
        <v>926</v>
      </c>
      <c r="E5933" s="147" t="s">
        <v>621</v>
      </c>
      <c r="F5933" s="147" t="s">
        <v>21</v>
      </c>
      <c r="G5933" s="147" t="s">
        <v>15806</v>
      </c>
      <c r="H5933" s="246">
        <v>2958465</v>
      </c>
      <c r="I5933" s="246">
        <v>1</v>
      </c>
      <c r="J5933" s="147" t="s">
        <v>1406</v>
      </c>
    </row>
    <row r="5934" spans="2:10" x14ac:dyDescent="0.2">
      <c r="B5934" s="148" t="s">
        <v>13248</v>
      </c>
      <c r="C5934" s="149" t="s">
        <v>7082</v>
      </c>
      <c r="D5934" s="147" t="s">
        <v>926</v>
      </c>
      <c r="E5934" s="147" t="s">
        <v>621</v>
      </c>
      <c r="F5934" s="147" t="s">
        <v>21</v>
      </c>
      <c r="G5934" s="147" t="s">
        <v>15806</v>
      </c>
      <c r="H5934" s="246">
        <v>2958465</v>
      </c>
      <c r="I5934" s="246">
        <v>1</v>
      </c>
      <c r="J5934" s="147" t="s">
        <v>1406</v>
      </c>
    </row>
    <row r="5935" spans="2:10" x14ac:dyDescent="0.2">
      <c r="B5935" s="148" t="s">
        <v>13248</v>
      </c>
      <c r="C5935" s="149" t="s">
        <v>7083</v>
      </c>
      <c r="D5935" s="147" t="s">
        <v>926</v>
      </c>
      <c r="E5935" s="147" t="s">
        <v>621</v>
      </c>
      <c r="F5935" s="147" t="s">
        <v>21</v>
      </c>
      <c r="G5935" s="147" t="s">
        <v>15806</v>
      </c>
      <c r="H5935" s="246">
        <v>2958465</v>
      </c>
      <c r="I5935" s="246">
        <v>1</v>
      </c>
      <c r="J5935" s="147" t="s">
        <v>1406</v>
      </c>
    </row>
    <row r="5936" spans="2:10" x14ac:dyDescent="0.2">
      <c r="B5936" s="148" t="s">
        <v>13248</v>
      </c>
      <c r="C5936" s="149" t="s">
        <v>7086</v>
      </c>
      <c r="D5936" s="147" t="s">
        <v>926</v>
      </c>
      <c r="E5936" s="147" t="s">
        <v>621</v>
      </c>
      <c r="F5936" s="147" t="s">
        <v>21</v>
      </c>
      <c r="G5936" s="147" t="s">
        <v>15806</v>
      </c>
      <c r="H5936" s="246">
        <v>2958465</v>
      </c>
      <c r="I5936" s="246">
        <v>1</v>
      </c>
      <c r="J5936" s="147" t="s">
        <v>1406</v>
      </c>
    </row>
    <row r="5937" spans="2:10" x14ac:dyDescent="0.2">
      <c r="B5937" s="148" t="s">
        <v>13248</v>
      </c>
      <c r="C5937" s="149" t="s">
        <v>7073</v>
      </c>
      <c r="D5937" s="147" t="s">
        <v>926</v>
      </c>
      <c r="E5937" s="147" t="s">
        <v>621</v>
      </c>
      <c r="F5937" s="147" t="s">
        <v>21</v>
      </c>
      <c r="G5937" s="147" t="s">
        <v>15806</v>
      </c>
      <c r="H5937" s="246">
        <v>2958465</v>
      </c>
      <c r="I5937" s="246">
        <v>1</v>
      </c>
      <c r="J5937" s="147" t="s">
        <v>1406</v>
      </c>
    </row>
    <row r="5938" spans="2:10" x14ac:dyDescent="0.2">
      <c r="B5938" s="148" t="s">
        <v>13248</v>
      </c>
      <c r="C5938" s="149" t="s">
        <v>7085</v>
      </c>
      <c r="D5938" s="147" t="s">
        <v>926</v>
      </c>
      <c r="E5938" s="147" t="s">
        <v>621</v>
      </c>
      <c r="F5938" s="147" t="s">
        <v>21</v>
      </c>
      <c r="G5938" s="147" t="s">
        <v>15806</v>
      </c>
      <c r="H5938" s="246">
        <v>2958465</v>
      </c>
      <c r="I5938" s="246">
        <v>1</v>
      </c>
      <c r="J5938" s="147" t="s">
        <v>1406</v>
      </c>
    </row>
    <row r="5939" spans="2:10" x14ac:dyDescent="0.2">
      <c r="B5939" s="148" t="s">
        <v>13248</v>
      </c>
      <c r="C5939" s="149" t="s">
        <v>7084</v>
      </c>
      <c r="D5939" s="147" t="s">
        <v>926</v>
      </c>
      <c r="E5939" s="147" t="s">
        <v>621</v>
      </c>
      <c r="F5939" s="147" t="s">
        <v>21</v>
      </c>
      <c r="G5939" s="147" t="s">
        <v>15806</v>
      </c>
      <c r="H5939" s="246">
        <v>2958465</v>
      </c>
      <c r="I5939" s="246">
        <v>1</v>
      </c>
      <c r="J5939" s="147" t="s">
        <v>1406</v>
      </c>
    </row>
    <row r="5940" spans="2:10" x14ac:dyDescent="0.2">
      <c r="B5940" s="148" t="s">
        <v>13248</v>
      </c>
      <c r="C5940" s="149" t="s">
        <v>7070</v>
      </c>
      <c r="D5940" s="147" t="s">
        <v>926</v>
      </c>
      <c r="E5940" s="147" t="s">
        <v>621</v>
      </c>
      <c r="F5940" s="147" t="s">
        <v>21</v>
      </c>
      <c r="G5940" s="147" t="s">
        <v>15806</v>
      </c>
      <c r="H5940" s="246">
        <v>2958465</v>
      </c>
      <c r="I5940" s="246">
        <v>1</v>
      </c>
      <c r="J5940" s="147" t="s">
        <v>1406</v>
      </c>
    </row>
    <row r="5941" spans="2:10" x14ac:dyDescent="0.2">
      <c r="B5941" s="148" t="s">
        <v>13248</v>
      </c>
      <c r="C5941" s="149" t="s">
        <v>7069</v>
      </c>
      <c r="D5941" s="147" t="s">
        <v>926</v>
      </c>
      <c r="E5941" s="147" t="s">
        <v>621</v>
      </c>
      <c r="F5941" s="147" t="s">
        <v>21</v>
      </c>
      <c r="G5941" s="147" t="s">
        <v>15806</v>
      </c>
      <c r="H5941" s="246">
        <v>2958465</v>
      </c>
      <c r="I5941" s="246">
        <v>1</v>
      </c>
      <c r="J5941" s="147" t="s">
        <v>1406</v>
      </c>
    </row>
    <row r="5942" spans="2:10" x14ac:dyDescent="0.2">
      <c r="B5942" s="148" t="s">
        <v>13248</v>
      </c>
      <c r="C5942" s="149" t="s">
        <v>7072</v>
      </c>
      <c r="D5942" s="147" t="s">
        <v>926</v>
      </c>
      <c r="E5942" s="147" t="s">
        <v>621</v>
      </c>
      <c r="F5942" s="147" t="s">
        <v>21</v>
      </c>
      <c r="G5942" s="147" t="s">
        <v>15806</v>
      </c>
      <c r="H5942" s="246">
        <v>2958465</v>
      </c>
      <c r="I5942" s="246">
        <v>1</v>
      </c>
      <c r="J5942" s="147" t="s">
        <v>1406</v>
      </c>
    </row>
    <row r="5943" spans="2:10" x14ac:dyDescent="0.2">
      <c r="B5943" s="148" t="s">
        <v>13248</v>
      </c>
      <c r="C5943" s="149" t="s">
        <v>7071</v>
      </c>
      <c r="D5943" s="147" t="s">
        <v>926</v>
      </c>
      <c r="E5943" s="147" t="s">
        <v>621</v>
      </c>
      <c r="F5943" s="147" t="s">
        <v>21</v>
      </c>
      <c r="G5943" s="147" t="s">
        <v>15806</v>
      </c>
      <c r="H5943" s="246">
        <v>2958465</v>
      </c>
      <c r="I5943" s="246">
        <v>1</v>
      </c>
      <c r="J5943" s="147" t="s">
        <v>1406</v>
      </c>
    </row>
    <row r="5944" spans="2:10" x14ac:dyDescent="0.2">
      <c r="B5944" s="148" t="s">
        <v>13248</v>
      </c>
      <c r="C5944" s="149" t="s">
        <v>7038</v>
      </c>
      <c r="D5944" s="147" t="s">
        <v>927</v>
      </c>
      <c r="E5944" s="147" t="s">
        <v>625</v>
      </c>
      <c r="F5944" s="147" t="s">
        <v>21</v>
      </c>
      <c r="G5944" s="147" t="s">
        <v>15807</v>
      </c>
      <c r="H5944" s="246">
        <v>2958465</v>
      </c>
      <c r="I5944" s="246">
        <v>1</v>
      </c>
      <c r="J5944" s="147" t="s">
        <v>1406</v>
      </c>
    </row>
    <row r="5945" spans="2:10" x14ac:dyDescent="0.2">
      <c r="B5945" s="148" t="s">
        <v>13248</v>
      </c>
      <c r="C5945" s="149" t="s">
        <v>7039</v>
      </c>
      <c r="D5945" s="147" t="s">
        <v>927</v>
      </c>
      <c r="E5945" s="147" t="s">
        <v>625</v>
      </c>
      <c r="F5945" s="147" t="s">
        <v>21</v>
      </c>
      <c r="G5945" s="147" t="s">
        <v>15807</v>
      </c>
      <c r="H5945" s="246">
        <v>2958465</v>
      </c>
      <c r="I5945" s="246">
        <v>1</v>
      </c>
      <c r="J5945" s="147" t="s">
        <v>1406</v>
      </c>
    </row>
    <row r="5946" spans="2:10" x14ac:dyDescent="0.2">
      <c r="B5946" s="148" t="s">
        <v>13248</v>
      </c>
      <c r="C5946" s="149" t="s">
        <v>7040</v>
      </c>
      <c r="D5946" s="147" t="s">
        <v>927</v>
      </c>
      <c r="E5946" s="147" t="s">
        <v>625</v>
      </c>
      <c r="F5946" s="147" t="s">
        <v>21</v>
      </c>
      <c r="G5946" s="147" t="s">
        <v>15807</v>
      </c>
      <c r="H5946" s="246">
        <v>2958465</v>
      </c>
      <c r="I5946" s="246">
        <v>1</v>
      </c>
      <c r="J5946" s="147" t="s">
        <v>1406</v>
      </c>
    </row>
    <row r="5947" spans="2:10" x14ac:dyDescent="0.2">
      <c r="B5947" s="148" t="s">
        <v>13248</v>
      </c>
      <c r="C5947" s="149" t="s">
        <v>7041</v>
      </c>
      <c r="D5947" s="147" t="s">
        <v>927</v>
      </c>
      <c r="E5947" s="147" t="s">
        <v>625</v>
      </c>
      <c r="F5947" s="147" t="s">
        <v>21</v>
      </c>
      <c r="G5947" s="147" t="s">
        <v>15807</v>
      </c>
      <c r="H5947" s="246">
        <v>2958465</v>
      </c>
      <c r="I5947" s="246">
        <v>1</v>
      </c>
      <c r="J5947" s="147" t="s">
        <v>1406</v>
      </c>
    </row>
    <row r="5948" spans="2:10" x14ac:dyDescent="0.2">
      <c r="B5948" s="148" t="s">
        <v>13248</v>
      </c>
      <c r="C5948" s="149" t="s">
        <v>7042</v>
      </c>
      <c r="D5948" s="147" t="s">
        <v>927</v>
      </c>
      <c r="E5948" s="147" t="s">
        <v>625</v>
      </c>
      <c r="F5948" s="147" t="s">
        <v>21</v>
      </c>
      <c r="G5948" s="147" t="s">
        <v>15807</v>
      </c>
      <c r="H5948" s="246">
        <v>2958465</v>
      </c>
      <c r="I5948" s="246">
        <v>1</v>
      </c>
      <c r="J5948" s="147" t="s">
        <v>1406</v>
      </c>
    </row>
    <row r="5949" spans="2:10" x14ac:dyDescent="0.2">
      <c r="B5949" s="148" t="s">
        <v>13248</v>
      </c>
      <c r="C5949" s="149" t="s">
        <v>7043</v>
      </c>
      <c r="D5949" s="147" t="s">
        <v>927</v>
      </c>
      <c r="E5949" s="147" t="s">
        <v>625</v>
      </c>
      <c r="F5949" s="147" t="s">
        <v>21</v>
      </c>
      <c r="G5949" s="147" t="s">
        <v>15807</v>
      </c>
      <c r="H5949" s="246">
        <v>2958465</v>
      </c>
      <c r="I5949" s="246">
        <v>1</v>
      </c>
      <c r="J5949" s="147" t="s">
        <v>1406</v>
      </c>
    </row>
    <row r="5950" spans="2:10" x14ac:dyDescent="0.2">
      <c r="B5950" s="148" t="s">
        <v>13248</v>
      </c>
      <c r="C5950" s="149" t="s">
        <v>7044</v>
      </c>
      <c r="D5950" s="147" t="s">
        <v>927</v>
      </c>
      <c r="E5950" s="147" t="s">
        <v>625</v>
      </c>
      <c r="F5950" s="147" t="s">
        <v>21</v>
      </c>
      <c r="G5950" s="147" t="s">
        <v>15807</v>
      </c>
      <c r="H5950" s="246">
        <v>2958465</v>
      </c>
      <c r="I5950" s="246">
        <v>1</v>
      </c>
      <c r="J5950" s="147" t="s">
        <v>1406</v>
      </c>
    </row>
    <row r="5951" spans="2:10" x14ac:dyDescent="0.2">
      <c r="B5951" s="148" t="s">
        <v>13248</v>
      </c>
      <c r="C5951" s="149" t="s">
        <v>7045</v>
      </c>
      <c r="D5951" s="147" t="s">
        <v>927</v>
      </c>
      <c r="E5951" s="147" t="s">
        <v>625</v>
      </c>
      <c r="F5951" s="147" t="s">
        <v>21</v>
      </c>
      <c r="G5951" s="147" t="s">
        <v>15807</v>
      </c>
      <c r="H5951" s="246">
        <v>2958465</v>
      </c>
      <c r="I5951" s="246">
        <v>1</v>
      </c>
      <c r="J5951" s="147" t="s">
        <v>1406</v>
      </c>
    </row>
    <row r="5952" spans="2:10" x14ac:dyDescent="0.2">
      <c r="B5952" s="148" t="s">
        <v>13248</v>
      </c>
      <c r="C5952" s="149" t="s">
        <v>7046</v>
      </c>
      <c r="D5952" s="147" t="s">
        <v>927</v>
      </c>
      <c r="E5952" s="147" t="s">
        <v>625</v>
      </c>
      <c r="F5952" s="147" t="s">
        <v>21</v>
      </c>
      <c r="G5952" s="147" t="s">
        <v>15807</v>
      </c>
      <c r="H5952" s="246">
        <v>2958465</v>
      </c>
      <c r="I5952" s="246">
        <v>1</v>
      </c>
      <c r="J5952" s="147" t="s">
        <v>1406</v>
      </c>
    </row>
    <row r="5953" spans="2:10" x14ac:dyDescent="0.2">
      <c r="B5953" s="148" t="s">
        <v>13248</v>
      </c>
      <c r="C5953" s="149" t="s">
        <v>7047</v>
      </c>
      <c r="D5953" s="147" t="s">
        <v>927</v>
      </c>
      <c r="E5953" s="147" t="s">
        <v>625</v>
      </c>
      <c r="F5953" s="147" t="s">
        <v>21</v>
      </c>
      <c r="G5953" s="147" t="s">
        <v>15807</v>
      </c>
      <c r="H5953" s="246">
        <v>2958465</v>
      </c>
      <c r="I5953" s="246">
        <v>1</v>
      </c>
      <c r="J5953" s="147" t="s">
        <v>1406</v>
      </c>
    </row>
    <row r="5954" spans="2:10" x14ac:dyDescent="0.2">
      <c r="B5954" s="148" t="s">
        <v>13248</v>
      </c>
      <c r="C5954" s="149" t="s">
        <v>7050</v>
      </c>
      <c r="D5954" s="147" t="s">
        <v>927</v>
      </c>
      <c r="E5954" s="147" t="s">
        <v>625</v>
      </c>
      <c r="F5954" s="147" t="s">
        <v>21</v>
      </c>
      <c r="G5954" s="147" t="s">
        <v>15807</v>
      </c>
      <c r="H5954" s="246">
        <v>2958465</v>
      </c>
      <c r="I5954" s="246">
        <v>1</v>
      </c>
      <c r="J5954" s="147" t="s">
        <v>1406</v>
      </c>
    </row>
    <row r="5955" spans="2:10" x14ac:dyDescent="0.2">
      <c r="B5955" s="148" t="s">
        <v>13248</v>
      </c>
      <c r="C5955" s="149" t="s">
        <v>7037</v>
      </c>
      <c r="D5955" s="147" t="s">
        <v>927</v>
      </c>
      <c r="E5955" s="147" t="s">
        <v>625</v>
      </c>
      <c r="F5955" s="147" t="s">
        <v>21</v>
      </c>
      <c r="G5955" s="147" t="s">
        <v>15807</v>
      </c>
      <c r="H5955" s="246">
        <v>2958465</v>
      </c>
      <c r="I5955" s="246">
        <v>1</v>
      </c>
      <c r="J5955" s="147" t="s">
        <v>1406</v>
      </c>
    </row>
    <row r="5956" spans="2:10" x14ac:dyDescent="0.2">
      <c r="B5956" s="148" t="s">
        <v>13248</v>
      </c>
      <c r="C5956" s="149" t="s">
        <v>7049</v>
      </c>
      <c r="D5956" s="147" t="s">
        <v>927</v>
      </c>
      <c r="E5956" s="147" t="s">
        <v>625</v>
      </c>
      <c r="F5956" s="147" t="s">
        <v>21</v>
      </c>
      <c r="G5956" s="147" t="s">
        <v>15807</v>
      </c>
      <c r="H5956" s="246">
        <v>2958465</v>
      </c>
      <c r="I5956" s="246">
        <v>1</v>
      </c>
      <c r="J5956" s="147" t="s">
        <v>1406</v>
      </c>
    </row>
    <row r="5957" spans="2:10" x14ac:dyDescent="0.2">
      <c r="B5957" s="148" t="s">
        <v>13248</v>
      </c>
      <c r="C5957" s="149" t="s">
        <v>7048</v>
      </c>
      <c r="D5957" s="147" t="s">
        <v>927</v>
      </c>
      <c r="E5957" s="147" t="s">
        <v>625</v>
      </c>
      <c r="F5957" s="147" t="s">
        <v>21</v>
      </c>
      <c r="G5957" s="147" t="s">
        <v>15807</v>
      </c>
      <c r="H5957" s="246">
        <v>2958465</v>
      </c>
      <c r="I5957" s="246">
        <v>1</v>
      </c>
      <c r="J5957" s="147" t="s">
        <v>1406</v>
      </c>
    </row>
    <row r="5958" spans="2:10" x14ac:dyDescent="0.2">
      <c r="B5958" s="148" t="s">
        <v>13248</v>
      </c>
      <c r="C5958" s="149" t="s">
        <v>7034</v>
      </c>
      <c r="D5958" s="147" t="s">
        <v>927</v>
      </c>
      <c r="E5958" s="147" t="s">
        <v>625</v>
      </c>
      <c r="F5958" s="147" t="s">
        <v>21</v>
      </c>
      <c r="G5958" s="147" t="s">
        <v>15807</v>
      </c>
      <c r="H5958" s="246">
        <v>2958465</v>
      </c>
      <c r="I5958" s="246">
        <v>1</v>
      </c>
      <c r="J5958" s="147" t="s">
        <v>1406</v>
      </c>
    </row>
    <row r="5959" spans="2:10" x14ac:dyDescent="0.2">
      <c r="B5959" s="148" t="s">
        <v>13248</v>
      </c>
      <c r="C5959" s="149" t="s">
        <v>7033</v>
      </c>
      <c r="D5959" s="147" t="s">
        <v>927</v>
      </c>
      <c r="E5959" s="147" t="s">
        <v>625</v>
      </c>
      <c r="F5959" s="147" t="s">
        <v>21</v>
      </c>
      <c r="G5959" s="147" t="s">
        <v>15807</v>
      </c>
      <c r="H5959" s="246">
        <v>2958465</v>
      </c>
      <c r="I5959" s="246">
        <v>1</v>
      </c>
      <c r="J5959" s="147" t="s">
        <v>1406</v>
      </c>
    </row>
    <row r="5960" spans="2:10" x14ac:dyDescent="0.2">
      <c r="B5960" s="148" t="s">
        <v>13248</v>
      </c>
      <c r="C5960" s="149" t="s">
        <v>7036</v>
      </c>
      <c r="D5960" s="147" t="s">
        <v>927</v>
      </c>
      <c r="E5960" s="147" t="s">
        <v>625</v>
      </c>
      <c r="F5960" s="147" t="s">
        <v>21</v>
      </c>
      <c r="G5960" s="147" t="s">
        <v>15807</v>
      </c>
      <c r="H5960" s="246">
        <v>2958465</v>
      </c>
      <c r="I5960" s="246">
        <v>1</v>
      </c>
      <c r="J5960" s="147" t="s">
        <v>1406</v>
      </c>
    </row>
    <row r="5961" spans="2:10" x14ac:dyDescent="0.2">
      <c r="B5961" s="148" t="s">
        <v>13248</v>
      </c>
      <c r="C5961" s="149" t="s">
        <v>7035</v>
      </c>
      <c r="D5961" s="147" t="s">
        <v>927</v>
      </c>
      <c r="E5961" s="147" t="s">
        <v>625</v>
      </c>
      <c r="F5961" s="147" t="s">
        <v>21</v>
      </c>
      <c r="G5961" s="147" t="s">
        <v>15807</v>
      </c>
      <c r="H5961" s="246">
        <v>2958465</v>
      </c>
      <c r="I5961" s="246">
        <v>1</v>
      </c>
      <c r="J5961" s="147" t="s">
        <v>1406</v>
      </c>
    </row>
    <row r="5962" spans="2:10" x14ac:dyDescent="0.2">
      <c r="B5962" s="148" t="s">
        <v>13248</v>
      </c>
      <c r="C5962" s="149" t="s">
        <v>8493</v>
      </c>
      <c r="D5962" s="147" t="s">
        <v>928</v>
      </c>
      <c r="E5962" s="147" t="s">
        <v>626</v>
      </c>
      <c r="F5962" s="147" t="s">
        <v>21</v>
      </c>
      <c r="G5962" s="147" t="s">
        <v>15808</v>
      </c>
      <c r="H5962" s="246">
        <v>2958465</v>
      </c>
      <c r="I5962" s="246">
        <v>1</v>
      </c>
      <c r="J5962" s="147" t="s">
        <v>1406</v>
      </c>
    </row>
    <row r="5963" spans="2:10" x14ac:dyDescent="0.2">
      <c r="B5963" s="148" t="s">
        <v>13248</v>
      </c>
      <c r="C5963" s="149" t="s">
        <v>8501</v>
      </c>
      <c r="D5963" s="147" t="s">
        <v>928</v>
      </c>
      <c r="E5963" s="147" t="s">
        <v>626</v>
      </c>
      <c r="F5963" s="147" t="s">
        <v>21</v>
      </c>
      <c r="G5963" s="147" t="s">
        <v>15808</v>
      </c>
      <c r="H5963" s="246">
        <v>2958465</v>
      </c>
      <c r="I5963" s="246">
        <v>1</v>
      </c>
      <c r="J5963" s="147" t="s">
        <v>1406</v>
      </c>
    </row>
    <row r="5964" spans="2:10" x14ac:dyDescent="0.2">
      <c r="B5964" s="148" t="s">
        <v>13248</v>
      </c>
      <c r="C5964" s="149" t="s">
        <v>8502</v>
      </c>
      <c r="D5964" s="147" t="s">
        <v>928</v>
      </c>
      <c r="E5964" s="147" t="s">
        <v>626</v>
      </c>
      <c r="F5964" s="147" t="s">
        <v>21</v>
      </c>
      <c r="G5964" s="147" t="s">
        <v>15808</v>
      </c>
      <c r="H5964" s="246">
        <v>2958465</v>
      </c>
      <c r="I5964" s="246">
        <v>1</v>
      </c>
      <c r="J5964" s="147" t="s">
        <v>1406</v>
      </c>
    </row>
    <row r="5965" spans="2:10" x14ac:dyDescent="0.2">
      <c r="B5965" s="148" t="s">
        <v>13248</v>
      </c>
      <c r="C5965" s="149" t="s">
        <v>8499</v>
      </c>
      <c r="D5965" s="147" t="s">
        <v>928</v>
      </c>
      <c r="E5965" s="147" t="s">
        <v>626</v>
      </c>
      <c r="F5965" s="147" t="s">
        <v>21</v>
      </c>
      <c r="G5965" s="147" t="s">
        <v>15808</v>
      </c>
      <c r="H5965" s="246">
        <v>2958465</v>
      </c>
      <c r="I5965" s="246">
        <v>1</v>
      </c>
      <c r="J5965" s="147" t="s">
        <v>1406</v>
      </c>
    </row>
    <row r="5966" spans="2:10" x14ac:dyDescent="0.2">
      <c r="B5966" s="148" t="s">
        <v>13248</v>
      </c>
      <c r="C5966" s="149" t="s">
        <v>8492</v>
      </c>
      <c r="D5966" s="147" t="s">
        <v>928</v>
      </c>
      <c r="E5966" s="147" t="s">
        <v>626</v>
      </c>
      <c r="F5966" s="147" t="s">
        <v>21</v>
      </c>
      <c r="G5966" s="147" t="s">
        <v>15808</v>
      </c>
      <c r="H5966" s="246">
        <v>2958465</v>
      </c>
      <c r="I5966" s="246">
        <v>1</v>
      </c>
      <c r="J5966" s="147" t="s">
        <v>1406</v>
      </c>
    </row>
    <row r="5967" spans="2:10" x14ac:dyDescent="0.2">
      <c r="B5967" s="148" t="s">
        <v>13248</v>
      </c>
      <c r="C5967" s="149" t="s">
        <v>8489</v>
      </c>
      <c r="D5967" s="147" t="s">
        <v>928</v>
      </c>
      <c r="E5967" s="147" t="s">
        <v>626</v>
      </c>
      <c r="F5967" s="147" t="s">
        <v>21</v>
      </c>
      <c r="G5967" s="147" t="s">
        <v>15808</v>
      </c>
      <c r="H5967" s="246">
        <v>2958465</v>
      </c>
      <c r="I5967" s="246">
        <v>1</v>
      </c>
      <c r="J5967" s="147" t="s">
        <v>1406</v>
      </c>
    </row>
    <row r="5968" spans="2:10" x14ac:dyDescent="0.2">
      <c r="B5968" s="148" t="s">
        <v>13248</v>
      </c>
      <c r="C5968" s="149" t="s">
        <v>8482</v>
      </c>
      <c r="D5968" s="147" t="s">
        <v>928</v>
      </c>
      <c r="E5968" s="147" t="s">
        <v>626</v>
      </c>
      <c r="F5968" s="147" t="s">
        <v>21</v>
      </c>
      <c r="G5968" s="147" t="s">
        <v>15808</v>
      </c>
      <c r="H5968" s="246">
        <v>2958465</v>
      </c>
      <c r="I5968" s="246">
        <v>1</v>
      </c>
      <c r="J5968" s="147" t="s">
        <v>1406</v>
      </c>
    </row>
    <row r="5969" spans="2:10" x14ac:dyDescent="0.2">
      <c r="B5969" s="148" t="s">
        <v>13248</v>
      </c>
      <c r="C5969" s="149" t="s">
        <v>8490</v>
      </c>
      <c r="D5969" s="147" t="s">
        <v>928</v>
      </c>
      <c r="E5969" s="147" t="s">
        <v>626</v>
      </c>
      <c r="F5969" s="147" t="s">
        <v>21</v>
      </c>
      <c r="G5969" s="147" t="s">
        <v>15808</v>
      </c>
      <c r="H5969" s="246">
        <v>2958465</v>
      </c>
      <c r="I5969" s="246">
        <v>1</v>
      </c>
      <c r="J5969" s="147" t="s">
        <v>1406</v>
      </c>
    </row>
    <row r="5970" spans="2:10" x14ac:dyDescent="0.2">
      <c r="B5970" s="148" t="s">
        <v>13248</v>
      </c>
      <c r="C5970" s="149" t="s">
        <v>8486</v>
      </c>
      <c r="D5970" s="147" t="s">
        <v>928</v>
      </c>
      <c r="E5970" s="147" t="s">
        <v>626</v>
      </c>
      <c r="F5970" s="147" t="s">
        <v>21</v>
      </c>
      <c r="G5970" s="147" t="s">
        <v>15808</v>
      </c>
      <c r="H5970" s="246">
        <v>2958465</v>
      </c>
      <c r="I5970" s="246">
        <v>1</v>
      </c>
      <c r="J5970" s="147" t="s">
        <v>1406</v>
      </c>
    </row>
    <row r="5971" spans="2:10" x14ac:dyDescent="0.2">
      <c r="B5971" s="148" t="s">
        <v>13248</v>
      </c>
      <c r="C5971" s="149" t="s">
        <v>8484</v>
      </c>
      <c r="D5971" s="147" t="s">
        <v>928</v>
      </c>
      <c r="E5971" s="147" t="s">
        <v>626</v>
      </c>
      <c r="F5971" s="147" t="s">
        <v>21</v>
      </c>
      <c r="G5971" s="147" t="s">
        <v>15808</v>
      </c>
      <c r="H5971" s="246">
        <v>2958465</v>
      </c>
      <c r="I5971" s="246">
        <v>1</v>
      </c>
      <c r="J5971" s="147" t="s">
        <v>1406</v>
      </c>
    </row>
    <row r="5972" spans="2:10" x14ac:dyDescent="0.2">
      <c r="B5972" s="148" t="s">
        <v>13248</v>
      </c>
      <c r="C5972" s="149" t="s">
        <v>8488</v>
      </c>
      <c r="D5972" s="147" t="s">
        <v>928</v>
      </c>
      <c r="E5972" s="147" t="s">
        <v>626</v>
      </c>
      <c r="F5972" s="147" t="s">
        <v>21</v>
      </c>
      <c r="G5972" s="147" t="s">
        <v>15808</v>
      </c>
      <c r="H5972" s="246">
        <v>2958465</v>
      </c>
      <c r="I5972" s="246">
        <v>1</v>
      </c>
      <c r="J5972" s="147" t="s">
        <v>1406</v>
      </c>
    </row>
    <row r="5973" spans="2:10" x14ac:dyDescent="0.2">
      <c r="B5973" s="148" t="s">
        <v>13248</v>
      </c>
      <c r="C5973" s="149" t="s">
        <v>8485</v>
      </c>
      <c r="D5973" s="147" t="s">
        <v>928</v>
      </c>
      <c r="E5973" s="147" t="s">
        <v>626</v>
      </c>
      <c r="F5973" s="147" t="s">
        <v>21</v>
      </c>
      <c r="G5973" s="147" t="s">
        <v>15808</v>
      </c>
      <c r="H5973" s="246">
        <v>2958465</v>
      </c>
      <c r="I5973" s="246">
        <v>1</v>
      </c>
      <c r="J5973" s="147" t="s">
        <v>1406</v>
      </c>
    </row>
    <row r="5974" spans="2:10" x14ac:dyDescent="0.2">
      <c r="B5974" s="148" t="s">
        <v>13248</v>
      </c>
      <c r="C5974" s="149" t="s">
        <v>8498</v>
      </c>
      <c r="D5974" s="147" t="s">
        <v>928</v>
      </c>
      <c r="E5974" s="147" t="s">
        <v>626</v>
      </c>
      <c r="F5974" s="147" t="s">
        <v>21</v>
      </c>
      <c r="G5974" s="147" t="s">
        <v>15808</v>
      </c>
      <c r="H5974" s="246">
        <v>2958465</v>
      </c>
      <c r="I5974" s="246">
        <v>1</v>
      </c>
      <c r="J5974" s="147" t="s">
        <v>1406</v>
      </c>
    </row>
    <row r="5975" spans="2:10" x14ac:dyDescent="0.2">
      <c r="B5975" s="148" t="s">
        <v>13248</v>
      </c>
      <c r="C5975" s="149" t="s">
        <v>8497</v>
      </c>
      <c r="D5975" s="147" t="s">
        <v>928</v>
      </c>
      <c r="E5975" s="147" t="s">
        <v>626</v>
      </c>
      <c r="F5975" s="147" t="s">
        <v>21</v>
      </c>
      <c r="G5975" s="147" t="s">
        <v>15808</v>
      </c>
      <c r="H5975" s="246">
        <v>2958465</v>
      </c>
      <c r="I5975" s="246">
        <v>1</v>
      </c>
      <c r="J5975" s="147" t="s">
        <v>1406</v>
      </c>
    </row>
    <row r="5976" spans="2:10" x14ac:dyDescent="0.2">
      <c r="B5976" s="148" t="s">
        <v>13248</v>
      </c>
      <c r="C5976" s="149" t="s">
        <v>8483</v>
      </c>
      <c r="D5976" s="147" t="s">
        <v>928</v>
      </c>
      <c r="E5976" s="147" t="s">
        <v>626</v>
      </c>
      <c r="F5976" s="147" t="s">
        <v>21</v>
      </c>
      <c r="G5976" s="147" t="s">
        <v>15808</v>
      </c>
      <c r="H5976" s="246">
        <v>2958465</v>
      </c>
      <c r="I5976" s="246">
        <v>1</v>
      </c>
      <c r="J5976" s="147" t="s">
        <v>1406</v>
      </c>
    </row>
    <row r="5977" spans="2:10" x14ac:dyDescent="0.2">
      <c r="B5977" s="148" t="s">
        <v>13248</v>
      </c>
      <c r="C5977" s="149" t="s">
        <v>8487</v>
      </c>
      <c r="D5977" s="147" t="s">
        <v>928</v>
      </c>
      <c r="E5977" s="147" t="s">
        <v>626</v>
      </c>
      <c r="F5977" s="147" t="s">
        <v>21</v>
      </c>
      <c r="G5977" s="147" t="s">
        <v>15808</v>
      </c>
      <c r="H5977" s="246">
        <v>2958465</v>
      </c>
      <c r="I5977" s="246">
        <v>1</v>
      </c>
      <c r="J5977" s="147" t="s">
        <v>1406</v>
      </c>
    </row>
    <row r="5978" spans="2:10" x14ac:dyDescent="0.2">
      <c r="B5978" s="148" t="s">
        <v>13248</v>
      </c>
      <c r="C5978" s="149" t="s">
        <v>8491</v>
      </c>
      <c r="D5978" s="147" t="s">
        <v>928</v>
      </c>
      <c r="E5978" s="147" t="s">
        <v>626</v>
      </c>
      <c r="F5978" s="147" t="s">
        <v>21</v>
      </c>
      <c r="G5978" s="147" t="s">
        <v>15808</v>
      </c>
      <c r="H5978" s="246">
        <v>2958465</v>
      </c>
      <c r="I5978" s="246">
        <v>1</v>
      </c>
      <c r="J5978" s="147" t="s">
        <v>1406</v>
      </c>
    </row>
    <row r="5979" spans="2:10" x14ac:dyDescent="0.2">
      <c r="B5979" s="148" t="s">
        <v>13248</v>
      </c>
      <c r="C5979" s="149" t="s">
        <v>8500</v>
      </c>
      <c r="D5979" s="147" t="s">
        <v>928</v>
      </c>
      <c r="E5979" s="147" t="s">
        <v>626</v>
      </c>
      <c r="F5979" s="147" t="s">
        <v>21</v>
      </c>
      <c r="G5979" s="147" t="s">
        <v>15808</v>
      </c>
      <c r="H5979" s="246">
        <v>2958465</v>
      </c>
      <c r="I5979" s="246">
        <v>1</v>
      </c>
      <c r="J5979" s="147" t="s">
        <v>1406</v>
      </c>
    </row>
    <row r="5980" spans="2:10" x14ac:dyDescent="0.2">
      <c r="B5980" s="148" t="s">
        <v>13248</v>
      </c>
      <c r="C5980" s="149" t="s">
        <v>8496</v>
      </c>
      <c r="D5980" s="147" t="s">
        <v>928</v>
      </c>
      <c r="E5980" s="147" t="s">
        <v>626</v>
      </c>
      <c r="F5980" s="147" t="s">
        <v>21</v>
      </c>
      <c r="G5980" s="147" t="s">
        <v>15808</v>
      </c>
      <c r="H5980" s="246">
        <v>2958465</v>
      </c>
      <c r="I5980" s="246">
        <v>1</v>
      </c>
      <c r="J5980" s="147" t="s">
        <v>1406</v>
      </c>
    </row>
    <row r="5981" spans="2:10" x14ac:dyDescent="0.2">
      <c r="B5981" s="148" t="s">
        <v>13248</v>
      </c>
      <c r="C5981" s="149" t="s">
        <v>8503</v>
      </c>
      <c r="D5981" s="147" t="s">
        <v>928</v>
      </c>
      <c r="E5981" s="147" t="s">
        <v>626</v>
      </c>
      <c r="F5981" s="147" t="s">
        <v>21</v>
      </c>
      <c r="G5981" s="147" t="s">
        <v>15808</v>
      </c>
      <c r="H5981" s="246">
        <v>2958465</v>
      </c>
      <c r="I5981" s="246">
        <v>1</v>
      </c>
      <c r="J5981" s="147" t="s">
        <v>1406</v>
      </c>
    </row>
    <row r="5982" spans="2:10" x14ac:dyDescent="0.2">
      <c r="B5982" s="148" t="s">
        <v>13248</v>
      </c>
      <c r="C5982" s="149" t="s">
        <v>8495</v>
      </c>
      <c r="D5982" s="147" t="s">
        <v>928</v>
      </c>
      <c r="E5982" s="147" t="s">
        <v>626</v>
      </c>
      <c r="F5982" s="147" t="s">
        <v>21</v>
      </c>
      <c r="G5982" s="147" t="s">
        <v>15808</v>
      </c>
      <c r="H5982" s="246">
        <v>2958465</v>
      </c>
      <c r="I5982" s="246">
        <v>1</v>
      </c>
      <c r="J5982" s="147" t="s">
        <v>1406</v>
      </c>
    </row>
    <row r="5983" spans="2:10" x14ac:dyDescent="0.2">
      <c r="B5983" s="148" t="s">
        <v>13248</v>
      </c>
      <c r="C5983" s="149" t="s">
        <v>8494</v>
      </c>
      <c r="D5983" s="147" t="s">
        <v>928</v>
      </c>
      <c r="E5983" s="147" t="s">
        <v>626</v>
      </c>
      <c r="F5983" s="147" t="s">
        <v>21</v>
      </c>
      <c r="G5983" s="147" t="s">
        <v>15808</v>
      </c>
      <c r="H5983" s="246">
        <v>2958465</v>
      </c>
      <c r="I5983" s="246">
        <v>1</v>
      </c>
      <c r="J5983" s="147" t="s">
        <v>1406</v>
      </c>
    </row>
    <row r="5984" spans="2:10" x14ac:dyDescent="0.2">
      <c r="B5984" s="148" t="s">
        <v>13248</v>
      </c>
      <c r="C5984" s="149" t="s">
        <v>6165</v>
      </c>
      <c r="D5984" s="147" t="s">
        <v>929</v>
      </c>
      <c r="E5984" s="147" t="s">
        <v>627</v>
      </c>
      <c r="F5984" s="147" t="s">
        <v>21</v>
      </c>
      <c r="G5984" s="147" t="s">
        <v>15809</v>
      </c>
      <c r="H5984" s="246">
        <v>2958465</v>
      </c>
      <c r="I5984" s="246">
        <v>1</v>
      </c>
      <c r="J5984" s="147" t="s">
        <v>1406</v>
      </c>
    </row>
    <row r="5985" spans="2:10" x14ac:dyDescent="0.2">
      <c r="B5985" s="148" t="s">
        <v>13248</v>
      </c>
      <c r="C5985" s="149" t="s">
        <v>6166</v>
      </c>
      <c r="D5985" s="147" t="s">
        <v>929</v>
      </c>
      <c r="E5985" s="147" t="s">
        <v>627</v>
      </c>
      <c r="F5985" s="147" t="s">
        <v>21</v>
      </c>
      <c r="G5985" s="147" t="s">
        <v>15809</v>
      </c>
      <c r="H5985" s="246">
        <v>2958465</v>
      </c>
      <c r="I5985" s="246">
        <v>1</v>
      </c>
      <c r="J5985" s="147" t="s">
        <v>1406</v>
      </c>
    </row>
    <row r="5986" spans="2:10" x14ac:dyDescent="0.2">
      <c r="B5986" s="148" t="s">
        <v>13248</v>
      </c>
      <c r="C5986" s="149" t="s">
        <v>6167</v>
      </c>
      <c r="D5986" s="147" t="s">
        <v>929</v>
      </c>
      <c r="E5986" s="147" t="s">
        <v>627</v>
      </c>
      <c r="F5986" s="147" t="s">
        <v>21</v>
      </c>
      <c r="G5986" s="147" t="s">
        <v>15809</v>
      </c>
      <c r="H5986" s="246">
        <v>2958465</v>
      </c>
      <c r="I5986" s="246">
        <v>1</v>
      </c>
      <c r="J5986" s="147" t="s">
        <v>1406</v>
      </c>
    </row>
    <row r="5987" spans="2:10" x14ac:dyDescent="0.2">
      <c r="B5987" s="148" t="s">
        <v>13248</v>
      </c>
      <c r="C5987" s="149" t="s">
        <v>6168</v>
      </c>
      <c r="D5987" s="147" t="s">
        <v>929</v>
      </c>
      <c r="E5987" s="147" t="s">
        <v>627</v>
      </c>
      <c r="F5987" s="147" t="s">
        <v>21</v>
      </c>
      <c r="G5987" s="147" t="s">
        <v>15809</v>
      </c>
      <c r="H5987" s="246">
        <v>2958465</v>
      </c>
      <c r="I5987" s="246">
        <v>1</v>
      </c>
      <c r="J5987" s="147" t="s">
        <v>1406</v>
      </c>
    </row>
    <row r="5988" spans="2:10" x14ac:dyDescent="0.2">
      <c r="B5988" s="148" t="s">
        <v>13248</v>
      </c>
      <c r="C5988" s="149" t="s">
        <v>6169</v>
      </c>
      <c r="D5988" s="147" t="s">
        <v>929</v>
      </c>
      <c r="E5988" s="147" t="s">
        <v>627</v>
      </c>
      <c r="F5988" s="147" t="s">
        <v>21</v>
      </c>
      <c r="G5988" s="147" t="s">
        <v>15809</v>
      </c>
      <c r="H5988" s="246">
        <v>2958465</v>
      </c>
      <c r="I5988" s="246">
        <v>1</v>
      </c>
      <c r="J5988" s="147" t="s">
        <v>1406</v>
      </c>
    </row>
    <row r="5989" spans="2:10" x14ac:dyDescent="0.2">
      <c r="B5989" s="148" t="s">
        <v>13248</v>
      </c>
      <c r="C5989" s="149" t="s">
        <v>6170</v>
      </c>
      <c r="D5989" s="147" t="s">
        <v>929</v>
      </c>
      <c r="E5989" s="147" t="s">
        <v>627</v>
      </c>
      <c r="F5989" s="147" t="s">
        <v>21</v>
      </c>
      <c r="G5989" s="147" t="s">
        <v>15809</v>
      </c>
      <c r="H5989" s="246">
        <v>2958465</v>
      </c>
      <c r="I5989" s="246">
        <v>1</v>
      </c>
      <c r="J5989" s="147" t="s">
        <v>1406</v>
      </c>
    </row>
    <row r="5990" spans="2:10" x14ac:dyDescent="0.2">
      <c r="B5990" s="148" t="s">
        <v>13248</v>
      </c>
      <c r="C5990" s="149" t="s">
        <v>6171</v>
      </c>
      <c r="D5990" s="147" t="s">
        <v>929</v>
      </c>
      <c r="E5990" s="147" t="s">
        <v>627</v>
      </c>
      <c r="F5990" s="147" t="s">
        <v>21</v>
      </c>
      <c r="G5990" s="147" t="s">
        <v>15809</v>
      </c>
      <c r="H5990" s="246">
        <v>2958465</v>
      </c>
      <c r="I5990" s="246">
        <v>1</v>
      </c>
      <c r="J5990" s="147" t="s">
        <v>1406</v>
      </c>
    </row>
    <row r="5991" spans="2:10" x14ac:dyDescent="0.2">
      <c r="B5991" s="148" t="s">
        <v>13248</v>
      </c>
      <c r="C5991" s="149" t="s">
        <v>6172</v>
      </c>
      <c r="D5991" s="147" t="s">
        <v>929</v>
      </c>
      <c r="E5991" s="147" t="s">
        <v>627</v>
      </c>
      <c r="F5991" s="147" t="s">
        <v>21</v>
      </c>
      <c r="G5991" s="147" t="s">
        <v>15809</v>
      </c>
      <c r="H5991" s="246">
        <v>2958465</v>
      </c>
      <c r="I5991" s="246">
        <v>1</v>
      </c>
      <c r="J5991" s="147" t="s">
        <v>1406</v>
      </c>
    </row>
    <row r="5992" spans="2:10" x14ac:dyDescent="0.2">
      <c r="B5992" s="148" t="s">
        <v>13248</v>
      </c>
      <c r="C5992" s="149" t="s">
        <v>6173</v>
      </c>
      <c r="D5992" s="147" t="s">
        <v>929</v>
      </c>
      <c r="E5992" s="147" t="s">
        <v>627</v>
      </c>
      <c r="F5992" s="147" t="s">
        <v>21</v>
      </c>
      <c r="G5992" s="147" t="s">
        <v>15809</v>
      </c>
      <c r="H5992" s="246">
        <v>2958465</v>
      </c>
      <c r="I5992" s="246">
        <v>1</v>
      </c>
      <c r="J5992" s="147" t="s">
        <v>1406</v>
      </c>
    </row>
    <row r="5993" spans="2:10" x14ac:dyDescent="0.2">
      <c r="B5993" s="148" t="s">
        <v>13248</v>
      </c>
      <c r="C5993" s="149" t="s">
        <v>6174</v>
      </c>
      <c r="D5993" s="147" t="s">
        <v>929</v>
      </c>
      <c r="E5993" s="147" t="s">
        <v>627</v>
      </c>
      <c r="F5993" s="147" t="s">
        <v>21</v>
      </c>
      <c r="G5993" s="147" t="s">
        <v>15809</v>
      </c>
      <c r="H5993" s="246">
        <v>2958465</v>
      </c>
      <c r="I5993" s="246">
        <v>1</v>
      </c>
      <c r="J5993" s="147" t="s">
        <v>1406</v>
      </c>
    </row>
    <row r="5994" spans="2:10" x14ac:dyDescent="0.2">
      <c r="B5994" s="148" t="s">
        <v>13248</v>
      </c>
      <c r="C5994" s="149" t="s">
        <v>6177</v>
      </c>
      <c r="D5994" s="147" t="s">
        <v>929</v>
      </c>
      <c r="E5994" s="147" t="s">
        <v>627</v>
      </c>
      <c r="F5994" s="147" t="s">
        <v>21</v>
      </c>
      <c r="G5994" s="147" t="s">
        <v>15809</v>
      </c>
      <c r="H5994" s="246">
        <v>2958465</v>
      </c>
      <c r="I5994" s="246">
        <v>1</v>
      </c>
      <c r="J5994" s="147" t="s">
        <v>1406</v>
      </c>
    </row>
    <row r="5995" spans="2:10" x14ac:dyDescent="0.2">
      <c r="B5995" s="148" t="s">
        <v>13248</v>
      </c>
      <c r="C5995" s="149" t="s">
        <v>6164</v>
      </c>
      <c r="D5995" s="147" t="s">
        <v>929</v>
      </c>
      <c r="E5995" s="147" t="s">
        <v>627</v>
      </c>
      <c r="F5995" s="147" t="s">
        <v>21</v>
      </c>
      <c r="G5995" s="147" t="s">
        <v>15809</v>
      </c>
      <c r="H5995" s="246">
        <v>2958465</v>
      </c>
      <c r="I5995" s="246">
        <v>1</v>
      </c>
      <c r="J5995" s="147" t="s">
        <v>1406</v>
      </c>
    </row>
    <row r="5996" spans="2:10" x14ac:dyDescent="0.2">
      <c r="B5996" s="148" t="s">
        <v>13248</v>
      </c>
      <c r="C5996" s="149" t="s">
        <v>6176</v>
      </c>
      <c r="D5996" s="147" t="s">
        <v>929</v>
      </c>
      <c r="E5996" s="147" t="s">
        <v>627</v>
      </c>
      <c r="F5996" s="147" t="s">
        <v>21</v>
      </c>
      <c r="G5996" s="147" t="s">
        <v>15809</v>
      </c>
      <c r="H5996" s="246">
        <v>2958465</v>
      </c>
      <c r="I5996" s="246">
        <v>1</v>
      </c>
      <c r="J5996" s="147" t="s">
        <v>1406</v>
      </c>
    </row>
    <row r="5997" spans="2:10" x14ac:dyDescent="0.2">
      <c r="B5997" s="148" t="s">
        <v>13248</v>
      </c>
      <c r="C5997" s="149" t="s">
        <v>6175</v>
      </c>
      <c r="D5997" s="147" t="s">
        <v>929</v>
      </c>
      <c r="E5997" s="147" t="s">
        <v>627</v>
      </c>
      <c r="F5997" s="147" t="s">
        <v>21</v>
      </c>
      <c r="G5997" s="147" t="s">
        <v>15809</v>
      </c>
      <c r="H5997" s="246">
        <v>2958465</v>
      </c>
      <c r="I5997" s="246">
        <v>1</v>
      </c>
      <c r="J5997" s="147" t="s">
        <v>1406</v>
      </c>
    </row>
    <row r="5998" spans="2:10" x14ac:dyDescent="0.2">
      <c r="B5998" s="148" t="s">
        <v>13248</v>
      </c>
      <c r="C5998" s="149" t="s">
        <v>6161</v>
      </c>
      <c r="D5998" s="147" t="s">
        <v>929</v>
      </c>
      <c r="E5998" s="147" t="s">
        <v>627</v>
      </c>
      <c r="F5998" s="147" t="s">
        <v>21</v>
      </c>
      <c r="G5998" s="147" t="s">
        <v>15809</v>
      </c>
      <c r="H5998" s="246">
        <v>2958465</v>
      </c>
      <c r="I5998" s="246">
        <v>1</v>
      </c>
      <c r="J5998" s="147" t="s">
        <v>1406</v>
      </c>
    </row>
    <row r="5999" spans="2:10" x14ac:dyDescent="0.2">
      <c r="B5999" s="148" t="s">
        <v>13248</v>
      </c>
      <c r="C5999" s="149" t="s">
        <v>6160</v>
      </c>
      <c r="D5999" s="147" t="s">
        <v>929</v>
      </c>
      <c r="E5999" s="147" t="s">
        <v>627</v>
      </c>
      <c r="F5999" s="147" t="s">
        <v>21</v>
      </c>
      <c r="G5999" s="147" t="s">
        <v>15809</v>
      </c>
      <c r="H5999" s="246">
        <v>2958465</v>
      </c>
      <c r="I5999" s="246">
        <v>1</v>
      </c>
      <c r="J5999" s="147" t="s">
        <v>1406</v>
      </c>
    </row>
    <row r="6000" spans="2:10" x14ac:dyDescent="0.2">
      <c r="B6000" s="148" t="s">
        <v>13248</v>
      </c>
      <c r="C6000" s="149" t="s">
        <v>6163</v>
      </c>
      <c r="D6000" s="147" t="s">
        <v>929</v>
      </c>
      <c r="E6000" s="147" t="s">
        <v>627</v>
      </c>
      <c r="F6000" s="147" t="s">
        <v>21</v>
      </c>
      <c r="G6000" s="147" t="s">
        <v>15809</v>
      </c>
      <c r="H6000" s="246">
        <v>2958465</v>
      </c>
      <c r="I6000" s="246">
        <v>1</v>
      </c>
      <c r="J6000" s="147" t="s">
        <v>1406</v>
      </c>
    </row>
    <row r="6001" spans="2:10" x14ac:dyDescent="0.2">
      <c r="B6001" s="148" t="s">
        <v>13248</v>
      </c>
      <c r="C6001" s="149" t="s">
        <v>6162</v>
      </c>
      <c r="D6001" s="147" t="s">
        <v>929</v>
      </c>
      <c r="E6001" s="147" t="s">
        <v>627</v>
      </c>
      <c r="F6001" s="147" t="s">
        <v>21</v>
      </c>
      <c r="G6001" s="147" t="s">
        <v>15809</v>
      </c>
      <c r="H6001" s="246">
        <v>2958465</v>
      </c>
      <c r="I6001" s="246">
        <v>1</v>
      </c>
      <c r="J6001" s="147" t="s">
        <v>1406</v>
      </c>
    </row>
    <row r="6002" spans="2:10" x14ac:dyDescent="0.2">
      <c r="B6002" s="148" t="s">
        <v>13248</v>
      </c>
      <c r="C6002" s="149" t="s">
        <v>5894</v>
      </c>
      <c r="D6002" s="147" t="s">
        <v>931</v>
      </c>
      <c r="E6002" s="147" t="s">
        <v>629</v>
      </c>
      <c r="F6002" s="147" t="s">
        <v>21</v>
      </c>
      <c r="G6002" s="147" t="s">
        <v>15810</v>
      </c>
      <c r="H6002" s="246">
        <v>2958465</v>
      </c>
      <c r="I6002" s="246">
        <v>1</v>
      </c>
      <c r="J6002" s="147" t="s">
        <v>1406</v>
      </c>
    </row>
    <row r="6003" spans="2:10" x14ac:dyDescent="0.2">
      <c r="B6003" s="148" t="s">
        <v>13248</v>
      </c>
      <c r="C6003" s="149" t="s">
        <v>5895</v>
      </c>
      <c r="D6003" s="147" t="s">
        <v>931</v>
      </c>
      <c r="E6003" s="147" t="s">
        <v>629</v>
      </c>
      <c r="F6003" s="147" t="s">
        <v>21</v>
      </c>
      <c r="G6003" s="147" t="s">
        <v>15810</v>
      </c>
      <c r="H6003" s="246">
        <v>2958465</v>
      </c>
      <c r="I6003" s="246">
        <v>1</v>
      </c>
      <c r="J6003" s="147" t="s">
        <v>1406</v>
      </c>
    </row>
    <row r="6004" spans="2:10" x14ac:dyDescent="0.2">
      <c r="B6004" s="148" t="s">
        <v>13248</v>
      </c>
      <c r="C6004" s="149" t="s">
        <v>5896</v>
      </c>
      <c r="D6004" s="147" t="s">
        <v>931</v>
      </c>
      <c r="E6004" s="147" t="s">
        <v>629</v>
      </c>
      <c r="F6004" s="147" t="s">
        <v>21</v>
      </c>
      <c r="G6004" s="147" t="s">
        <v>15810</v>
      </c>
      <c r="H6004" s="246">
        <v>2958465</v>
      </c>
      <c r="I6004" s="246">
        <v>1</v>
      </c>
      <c r="J6004" s="147" t="s">
        <v>1406</v>
      </c>
    </row>
    <row r="6005" spans="2:10" x14ac:dyDescent="0.2">
      <c r="B6005" s="148" t="s">
        <v>13248</v>
      </c>
      <c r="C6005" s="149" t="s">
        <v>5897</v>
      </c>
      <c r="D6005" s="147" t="s">
        <v>931</v>
      </c>
      <c r="E6005" s="147" t="s">
        <v>629</v>
      </c>
      <c r="F6005" s="147" t="s">
        <v>21</v>
      </c>
      <c r="G6005" s="147" t="s">
        <v>15810</v>
      </c>
      <c r="H6005" s="246">
        <v>2958465</v>
      </c>
      <c r="I6005" s="246">
        <v>1</v>
      </c>
      <c r="J6005" s="147" t="s">
        <v>1406</v>
      </c>
    </row>
    <row r="6006" spans="2:10" x14ac:dyDescent="0.2">
      <c r="B6006" s="148" t="s">
        <v>13248</v>
      </c>
      <c r="C6006" s="149" t="s">
        <v>5898</v>
      </c>
      <c r="D6006" s="147" t="s">
        <v>931</v>
      </c>
      <c r="E6006" s="147" t="s">
        <v>629</v>
      </c>
      <c r="F6006" s="147" t="s">
        <v>21</v>
      </c>
      <c r="G6006" s="147" t="s">
        <v>15810</v>
      </c>
      <c r="H6006" s="246">
        <v>2958465</v>
      </c>
      <c r="I6006" s="246">
        <v>1</v>
      </c>
      <c r="J6006" s="147" t="s">
        <v>1406</v>
      </c>
    </row>
    <row r="6007" spans="2:10" x14ac:dyDescent="0.2">
      <c r="B6007" s="148" t="s">
        <v>13248</v>
      </c>
      <c r="C6007" s="149" t="s">
        <v>5899</v>
      </c>
      <c r="D6007" s="147" t="s">
        <v>931</v>
      </c>
      <c r="E6007" s="147" t="s">
        <v>629</v>
      </c>
      <c r="F6007" s="147" t="s">
        <v>21</v>
      </c>
      <c r="G6007" s="147" t="s">
        <v>15810</v>
      </c>
      <c r="H6007" s="246">
        <v>2958465</v>
      </c>
      <c r="I6007" s="246">
        <v>1</v>
      </c>
      <c r="J6007" s="147" t="s">
        <v>1406</v>
      </c>
    </row>
    <row r="6008" spans="2:10" x14ac:dyDescent="0.2">
      <c r="B6008" s="148" t="s">
        <v>13248</v>
      </c>
      <c r="C6008" s="149" t="s">
        <v>5900</v>
      </c>
      <c r="D6008" s="147" t="s">
        <v>931</v>
      </c>
      <c r="E6008" s="147" t="s">
        <v>629</v>
      </c>
      <c r="F6008" s="147" t="s">
        <v>21</v>
      </c>
      <c r="G6008" s="147" t="s">
        <v>15810</v>
      </c>
      <c r="H6008" s="246">
        <v>2958465</v>
      </c>
      <c r="I6008" s="246">
        <v>1</v>
      </c>
      <c r="J6008" s="147" t="s">
        <v>1406</v>
      </c>
    </row>
    <row r="6009" spans="2:10" x14ac:dyDescent="0.2">
      <c r="B6009" s="148" t="s">
        <v>13248</v>
      </c>
      <c r="C6009" s="149" t="s">
        <v>5901</v>
      </c>
      <c r="D6009" s="147" t="s">
        <v>931</v>
      </c>
      <c r="E6009" s="147" t="s">
        <v>629</v>
      </c>
      <c r="F6009" s="147" t="s">
        <v>21</v>
      </c>
      <c r="G6009" s="147" t="s">
        <v>15810</v>
      </c>
      <c r="H6009" s="246">
        <v>2958465</v>
      </c>
      <c r="I6009" s="246">
        <v>1</v>
      </c>
      <c r="J6009" s="147" t="s">
        <v>1406</v>
      </c>
    </row>
    <row r="6010" spans="2:10" x14ac:dyDescent="0.2">
      <c r="B6010" s="148" t="s">
        <v>13248</v>
      </c>
      <c r="C6010" s="149" t="s">
        <v>5902</v>
      </c>
      <c r="D6010" s="147" t="s">
        <v>931</v>
      </c>
      <c r="E6010" s="147" t="s">
        <v>629</v>
      </c>
      <c r="F6010" s="147" t="s">
        <v>21</v>
      </c>
      <c r="G6010" s="147" t="s">
        <v>15810</v>
      </c>
      <c r="H6010" s="246">
        <v>2958465</v>
      </c>
      <c r="I6010" s="246">
        <v>1</v>
      </c>
      <c r="J6010" s="147" t="s">
        <v>1406</v>
      </c>
    </row>
    <row r="6011" spans="2:10" x14ac:dyDescent="0.2">
      <c r="B6011" s="148" t="s">
        <v>13248</v>
      </c>
      <c r="C6011" s="149" t="s">
        <v>5903</v>
      </c>
      <c r="D6011" s="147" t="s">
        <v>931</v>
      </c>
      <c r="E6011" s="147" t="s">
        <v>629</v>
      </c>
      <c r="F6011" s="147" t="s">
        <v>21</v>
      </c>
      <c r="G6011" s="147" t="s">
        <v>15810</v>
      </c>
      <c r="H6011" s="246">
        <v>2958465</v>
      </c>
      <c r="I6011" s="246">
        <v>1</v>
      </c>
      <c r="J6011" s="147" t="s">
        <v>1406</v>
      </c>
    </row>
    <row r="6012" spans="2:10" x14ac:dyDescent="0.2">
      <c r="B6012" s="148" t="s">
        <v>13248</v>
      </c>
      <c r="C6012" s="149" t="s">
        <v>5906</v>
      </c>
      <c r="D6012" s="147" t="s">
        <v>931</v>
      </c>
      <c r="E6012" s="147" t="s">
        <v>629</v>
      </c>
      <c r="F6012" s="147" t="s">
        <v>21</v>
      </c>
      <c r="G6012" s="147" t="s">
        <v>15810</v>
      </c>
      <c r="H6012" s="246">
        <v>2958465</v>
      </c>
      <c r="I6012" s="246">
        <v>1</v>
      </c>
      <c r="J6012" s="147" t="s">
        <v>1406</v>
      </c>
    </row>
    <row r="6013" spans="2:10" x14ac:dyDescent="0.2">
      <c r="B6013" s="148" t="s">
        <v>13248</v>
      </c>
      <c r="C6013" s="149" t="s">
        <v>5893</v>
      </c>
      <c r="D6013" s="147" t="s">
        <v>931</v>
      </c>
      <c r="E6013" s="147" t="s">
        <v>629</v>
      </c>
      <c r="F6013" s="147" t="s">
        <v>21</v>
      </c>
      <c r="G6013" s="147" t="s">
        <v>15810</v>
      </c>
      <c r="H6013" s="246">
        <v>2958465</v>
      </c>
      <c r="I6013" s="246">
        <v>1</v>
      </c>
      <c r="J6013" s="147" t="s">
        <v>1406</v>
      </c>
    </row>
    <row r="6014" spans="2:10" x14ac:dyDescent="0.2">
      <c r="B6014" s="148" t="s">
        <v>13248</v>
      </c>
      <c r="C6014" s="149" t="s">
        <v>5905</v>
      </c>
      <c r="D6014" s="147" t="s">
        <v>931</v>
      </c>
      <c r="E6014" s="147" t="s">
        <v>629</v>
      </c>
      <c r="F6014" s="147" t="s">
        <v>21</v>
      </c>
      <c r="G6014" s="147" t="s">
        <v>15810</v>
      </c>
      <c r="H6014" s="246">
        <v>2958465</v>
      </c>
      <c r="I6014" s="246">
        <v>1</v>
      </c>
      <c r="J6014" s="147" t="s">
        <v>1406</v>
      </c>
    </row>
    <row r="6015" spans="2:10" x14ac:dyDescent="0.2">
      <c r="B6015" s="148" t="s">
        <v>13248</v>
      </c>
      <c r="C6015" s="149" t="s">
        <v>5904</v>
      </c>
      <c r="D6015" s="147" t="s">
        <v>931</v>
      </c>
      <c r="E6015" s="147" t="s">
        <v>629</v>
      </c>
      <c r="F6015" s="147" t="s">
        <v>21</v>
      </c>
      <c r="G6015" s="147" t="s">
        <v>15810</v>
      </c>
      <c r="H6015" s="246">
        <v>2958465</v>
      </c>
      <c r="I6015" s="246">
        <v>1</v>
      </c>
      <c r="J6015" s="147" t="s">
        <v>1406</v>
      </c>
    </row>
    <row r="6016" spans="2:10" x14ac:dyDescent="0.2">
      <c r="B6016" s="148" t="s">
        <v>13248</v>
      </c>
      <c r="C6016" s="149" t="s">
        <v>5890</v>
      </c>
      <c r="D6016" s="147" t="s">
        <v>931</v>
      </c>
      <c r="E6016" s="147" t="s">
        <v>629</v>
      </c>
      <c r="F6016" s="147" t="s">
        <v>21</v>
      </c>
      <c r="G6016" s="147" t="s">
        <v>15810</v>
      </c>
      <c r="H6016" s="246">
        <v>2958465</v>
      </c>
      <c r="I6016" s="246">
        <v>1</v>
      </c>
      <c r="J6016" s="147" t="s">
        <v>1406</v>
      </c>
    </row>
    <row r="6017" spans="2:10" x14ac:dyDescent="0.2">
      <c r="B6017" s="148" t="s">
        <v>13248</v>
      </c>
      <c r="C6017" s="149" t="s">
        <v>5889</v>
      </c>
      <c r="D6017" s="147" t="s">
        <v>931</v>
      </c>
      <c r="E6017" s="147" t="s">
        <v>629</v>
      </c>
      <c r="F6017" s="147" t="s">
        <v>21</v>
      </c>
      <c r="G6017" s="147" t="s">
        <v>15810</v>
      </c>
      <c r="H6017" s="246">
        <v>2958465</v>
      </c>
      <c r="I6017" s="246">
        <v>1</v>
      </c>
      <c r="J6017" s="147" t="s">
        <v>1406</v>
      </c>
    </row>
    <row r="6018" spans="2:10" x14ac:dyDescent="0.2">
      <c r="B6018" s="148" t="s">
        <v>13248</v>
      </c>
      <c r="C6018" s="149" t="s">
        <v>5892</v>
      </c>
      <c r="D6018" s="147" t="s">
        <v>931</v>
      </c>
      <c r="E6018" s="147" t="s">
        <v>629</v>
      </c>
      <c r="F6018" s="147" t="s">
        <v>21</v>
      </c>
      <c r="G6018" s="147" t="s">
        <v>15810</v>
      </c>
      <c r="H6018" s="246">
        <v>2958465</v>
      </c>
      <c r="I6018" s="246">
        <v>1</v>
      </c>
      <c r="J6018" s="147" t="s">
        <v>1406</v>
      </c>
    </row>
    <row r="6019" spans="2:10" x14ac:dyDescent="0.2">
      <c r="B6019" s="148" t="s">
        <v>13248</v>
      </c>
      <c r="C6019" s="149" t="s">
        <v>5891</v>
      </c>
      <c r="D6019" s="147" t="s">
        <v>931</v>
      </c>
      <c r="E6019" s="147" t="s">
        <v>629</v>
      </c>
      <c r="F6019" s="147" t="s">
        <v>21</v>
      </c>
      <c r="G6019" s="147" t="s">
        <v>15810</v>
      </c>
      <c r="H6019" s="246">
        <v>2958465</v>
      </c>
      <c r="I6019" s="246">
        <v>1</v>
      </c>
      <c r="J6019" s="147" t="s">
        <v>1406</v>
      </c>
    </row>
    <row r="6020" spans="2:10" x14ac:dyDescent="0.2">
      <c r="B6020" s="148" t="s">
        <v>13248</v>
      </c>
      <c r="C6020" s="149" t="s">
        <v>5876</v>
      </c>
      <c r="D6020" s="147" t="s">
        <v>932</v>
      </c>
      <c r="E6020" s="147" t="s">
        <v>630</v>
      </c>
      <c r="F6020" s="147" t="s">
        <v>21</v>
      </c>
      <c r="G6020" s="147" t="s">
        <v>15811</v>
      </c>
      <c r="H6020" s="246">
        <v>2958465</v>
      </c>
      <c r="I6020" s="246">
        <v>1</v>
      </c>
      <c r="J6020" s="147" t="s">
        <v>1406</v>
      </c>
    </row>
    <row r="6021" spans="2:10" x14ac:dyDescent="0.2">
      <c r="B6021" s="148" t="s">
        <v>13248</v>
      </c>
      <c r="C6021" s="149" t="s">
        <v>5877</v>
      </c>
      <c r="D6021" s="147" t="s">
        <v>932</v>
      </c>
      <c r="E6021" s="147" t="s">
        <v>630</v>
      </c>
      <c r="F6021" s="147" t="s">
        <v>21</v>
      </c>
      <c r="G6021" s="147" t="s">
        <v>15811</v>
      </c>
      <c r="H6021" s="246">
        <v>2958465</v>
      </c>
      <c r="I6021" s="246">
        <v>1</v>
      </c>
      <c r="J6021" s="147" t="s">
        <v>1406</v>
      </c>
    </row>
    <row r="6022" spans="2:10" x14ac:dyDescent="0.2">
      <c r="B6022" s="148" t="s">
        <v>13248</v>
      </c>
      <c r="C6022" s="149" t="s">
        <v>5878</v>
      </c>
      <c r="D6022" s="147" t="s">
        <v>932</v>
      </c>
      <c r="E6022" s="147" t="s">
        <v>630</v>
      </c>
      <c r="F6022" s="147" t="s">
        <v>21</v>
      </c>
      <c r="G6022" s="147" t="s">
        <v>15811</v>
      </c>
      <c r="H6022" s="246">
        <v>2958465</v>
      </c>
      <c r="I6022" s="246">
        <v>1</v>
      </c>
      <c r="J6022" s="147" t="s">
        <v>1406</v>
      </c>
    </row>
    <row r="6023" spans="2:10" x14ac:dyDescent="0.2">
      <c r="B6023" s="148" t="s">
        <v>13248</v>
      </c>
      <c r="C6023" s="149" t="s">
        <v>5879</v>
      </c>
      <c r="D6023" s="147" t="s">
        <v>932</v>
      </c>
      <c r="E6023" s="147" t="s">
        <v>630</v>
      </c>
      <c r="F6023" s="147" t="s">
        <v>21</v>
      </c>
      <c r="G6023" s="147" t="s">
        <v>15811</v>
      </c>
      <c r="H6023" s="246">
        <v>2958465</v>
      </c>
      <c r="I6023" s="246">
        <v>1</v>
      </c>
      <c r="J6023" s="147" t="s">
        <v>1406</v>
      </c>
    </row>
    <row r="6024" spans="2:10" x14ac:dyDescent="0.2">
      <c r="B6024" s="148" t="s">
        <v>13248</v>
      </c>
      <c r="C6024" s="149" t="s">
        <v>5880</v>
      </c>
      <c r="D6024" s="147" t="s">
        <v>932</v>
      </c>
      <c r="E6024" s="147" t="s">
        <v>630</v>
      </c>
      <c r="F6024" s="147" t="s">
        <v>21</v>
      </c>
      <c r="G6024" s="147" t="s">
        <v>15811</v>
      </c>
      <c r="H6024" s="246">
        <v>2958465</v>
      </c>
      <c r="I6024" s="246">
        <v>1</v>
      </c>
      <c r="J6024" s="147" t="s">
        <v>1406</v>
      </c>
    </row>
    <row r="6025" spans="2:10" x14ac:dyDescent="0.2">
      <c r="B6025" s="148" t="s">
        <v>13248</v>
      </c>
      <c r="C6025" s="149" t="s">
        <v>5881</v>
      </c>
      <c r="D6025" s="147" t="s">
        <v>932</v>
      </c>
      <c r="E6025" s="147" t="s">
        <v>630</v>
      </c>
      <c r="F6025" s="147" t="s">
        <v>21</v>
      </c>
      <c r="G6025" s="147" t="s">
        <v>15811</v>
      </c>
      <c r="H6025" s="246">
        <v>2958465</v>
      </c>
      <c r="I6025" s="246">
        <v>1</v>
      </c>
      <c r="J6025" s="147" t="s">
        <v>1406</v>
      </c>
    </row>
    <row r="6026" spans="2:10" x14ac:dyDescent="0.2">
      <c r="B6026" s="148" t="s">
        <v>13248</v>
      </c>
      <c r="C6026" s="149" t="s">
        <v>5882</v>
      </c>
      <c r="D6026" s="147" t="s">
        <v>932</v>
      </c>
      <c r="E6026" s="147" t="s">
        <v>630</v>
      </c>
      <c r="F6026" s="147" t="s">
        <v>21</v>
      </c>
      <c r="G6026" s="147" t="s">
        <v>15811</v>
      </c>
      <c r="H6026" s="246">
        <v>2958465</v>
      </c>
      <c r="I6026" s="246">
        <v>1</v>
      </c>
      <c r="J6026" s="147" t="s">
        <v>1406</v>
      </c>
    </row>
    <row r="6027" spans="2:10" x14ac:dyDescent="0.2">
      <c r="B6027" s="148" t="s">
        <v>13248</v>
      </c>
      <c r="C6027" s="149" t="s">
        <v>5883</v>
      </c>
      <c r="D6027" s="147" t="s">
        <v>932</v>
      </c>
      <c r="E6027" s="147" t="s">
        <v>630</v>
      </c>
      <c r="F6027" s="147" t="s">
        <v>21</v>
      </c>
      <c r="G6027" s="147" t="s">
        <v>15811</v>
      </c>
      <c r="H6027" s="246">
        <v>2958465</v>
      </c>
      <c r="I6027" s="246">
        <v>1</v>
      </c>
      <c r="J6027" s="147" t="s">
        <v>1406</v>
      </c>
    </row>
    <row r="6028" spans="2:10" x14ac:dyDescent="0.2">
      <c r="B6028" s="148" t="s">
        <v>13248</v>
      </c>
      <c r="C6028" s="149" t="s">
        <v>5884</v>
      </c>
      <c r="D6028" s="147" t="s">
        <v>932</v>
      </c>
      <c r="E6028" s="147" t="s">
        <v>630</v>
      </c>
      <c r="F6028" s="147" t="s">
        <v>21</v>
      </c>
      <c r="G6028" s="147" t="s">
        <v>15811</v>
      </c>
      <c r="H6028" s="246">
        <v>2958465</v>
      </c>
      <c r="I6028" s="246">
        <v>1</v>
      </c>
      <c r="J6028" s="147" t="s">
        <v>1406</v>
      </c>
    </row>
    <row r="6029" spans="2:10" x14ac:dyDescent="0.2">
      <c r="B6029" s="148" t="s">
        <v>13248</v>
      </c>
      <c r="C6029" s="149" t="s">
        <v>5885</v>
      </c>
      <c r="D6029" s="147" t="s">
        <v>932</v>
      </c>
      <c r="E6029" s="147" t="s">
        <v>630</v>
      </c>
      <c r="F6029" s="147" t="s">
        <v>21</v>
      </c>
      <c r="G6029" s="147" t="s">
        <v>15811</v>
      </c>
      <c r="H6029" s="246">
        <v>2958465</v>
      </c>
      <c r="I6029" s="246">
        <v>1</v>
      </c>
      <c r="J6029" s="147" t="s">
        <v>1406</v>
      </c>
    </row>
    <row r="6030" spans="2:10" x14ac:dyDescent="0.2">
      <c r="B6030" s="148" t="s">
        <v>13248</v>
      </c>
      <c r="C6030" s="149" t="s">
        <v>5888</v>
      </c>
      <c r="D6030" s="147" t="s">
        <v>932</v>
      </c>
      <c r="E6030" s="147" t="s">
        <v>630</v>
      </c>
      <c r="F6030" s="147" t="s">
        <v>21</v>
      </c>
      <c r="G6030" s="147" t="s">
        <v>15811</v>
      </c>
      <c r="H6030" s="246">
        <v>2958465</v>
      </c>
      <c r="I6030" s="246">
        <v>1</v>
      </c>
      <c r="J6030" s="147" t="s">
        <v>1406</v>
      </c>
    </row>
    <row r="6031" spans="2:10" x14ac:dyDescent="0.2">
      <c r="B6031" s="148" t="s">
        <v>13248</v>
      </c>
      <c r="C6031" s="149" t="s">
        <v>5875</v>
      </c>
      <c r="D6031" s="147" t="s">
        <v>932</v>
      </c>
      <c r="E6031" s="147" t="s">
        <v>630</v>
      </c>
      <c r="F6031" s="147" t="s">
        <v>21</v>
      </c>
      <c r="G6031" s="147" t="s">
        <v>15811</v>
      </c>
      <c r="H6031" s="246">
        <v>2958465</v>
      </c>
      <c r="I6031" s="246">
        <v>1</v>
      </c>
      <c r="J6031" s="147" t="s">
        <v>1406</v>
      </c>
    </row>
    <row r="6032" spans="2:10" x14ac:dyDescent="0.2">
      <c r="B6032" s="148" t="s">
        <v>13248</v>
      </c>
      <c r="C6032" s="149" t="s">
        <v>5887</v>
      </c>
      <c r="D6032" s="147" t="s">
        <v>932</v>
      </c>
      <c r="E6032" s="147" t="s">
        <v>630</v>
      </c>
      <c r="F6032" s="147" t="s">
        <v>21</v>
      </c>
      <c r="G6032" s="147" t="s">
        <v>15811</v>
      </c>
      <c r="H6032" s="246">
        <v>2958465</v>
      </c>
      <c r="I6032" s="246">
        <v>1</v>
      </c>
      <c r="J6032" s="147" t="s">
        <v>1406</v>
      </c>
    </row>
    <row r="6033" spans="2:10" x14ac:dyDescent="0.2">
      <c r="B6033" s="148" t="s">
        <v>13248</v>
      </c>
      <c r="C6033" s="149" t="s">
        <v>5886</v>
      </c>
      <c r="D6033" s="147" t="s">
        <v>932</v>
      </c>
      <c r="E6033" s="147" t="s">
        <v>630</v>
      </c>
      <c r="F6033" s="147" t="s">
        <v>21</v>
      </c>
      <c r="G6033" s="147" t="s">
        <v>15811</v>
      </c>
      <c r="H6033" s="246">
        <v>2958465</v>
      </c>
      <c r="I6033" s="246">
        <v>1</v>
      </c>
      <c r="J6033" s="147" t="s">
        <v>1406</v>
      </c>
    </row>
    <row r="6034" spans="2:10" x14ac:dyDescent="0.2">
      <c r="B6034" s="148" t="s">
        <v>13248</v>
      </c>
      <c r="C6034" s="149" t="s">
        <v>5872</v>
      </c>
      <c r="D6034" s="147" t="s">
        <v>932</v>
      </c>
      <c r="E6034" s="147" t="s">
        <v>630</v>
      </c>
      <c r="F6034" s="147" t="s">
        <v>21</v>
      </c>
      <c r="G6034" s="147" t="s">
        <v>15811</v>
      </c>
      <c r="H6034" s="246">
        <v>2958465</v>
      </c>
      <c r="I6034" s="246">
        <v>1</v>
      </c>
      <c r="J6034" s="147" t="s">
        <v>1406</v>
      </c>
    </row>
    <row r="6035" spans="2:10" x14ac:dyDescent="0.2">
      <c r="B6035" s="148" t="s">
        <v>13248</v>
      </c>
      <c r="C6035" s="149" t="s">
        <v>5871</v>
      </c>
      <c r="D6035" s="147" t="s">
        <v>932</v>
      </c>
      <c r="E6035" s="147" t="s">
        <v>630</v>
      </c>
      <c r="F6035" s="147" t="s">
        <v>21</v>
      </c>
      <c r="G6035" s="147" t="s">
        <v>15811</v>
      </c>
      <c r="H6035" s="246">
        <v>2958465</v>
      </c>
      <c r="I6035" s="246">
        <v>1</v>
      </c>
      <c r="J6035" s="147" t="s">
        <v>1406</v>
      </c>
    </row>
    <row r="6036" spans="2:10" x14ac:dyDescent="0.2">
      <c r="B6036" s="148" t="s">
        <v>13248</v>
      </c>
      <c r="C6036" s="149" t="s">
        <v>5874</v>
      </c>
      <c r="D6036" s="147" t="s">
        <v>932</v>
      </c>
      <c r="E6036" s="147" t="s">
        <v>630</v>
      </c>
      <c r="F6036" s="147" t="s">
        <v>21</v>
      </c>
      <c r="G6036" s="147" t="s">
        <v>15811</v>
      </c>
      <c r="H6036" s="246">
        <v>2958465</v>
      </c>
      <c r="I6036" s="246">
        <v>1</v>
      </c>
      <c r="J6036" s="147" t="s">
        <v>1406</v>
      </c>
    </row>
    <row r="6037" spans="2:10" x14ac:dyDescent="0.2">
      <c r="B6037" s="148" t="s">
        <v>13248</v>
      </c>
      <c r="C6037" s="149" t="s">
        <v>5873</v>
      </c>
      <c r="D6037" s="147" t="s">
        <v>932</v>
      </c>
      <c r="E6037" s="147" t="s">
        <v>630</v>
      </c>
      <c r="F6037" s="147" t="s">
        <v>21</v>
      </c>
      <c r="G6037" s="147" t="s">
        <v>15811</v>
      </c>
      <c r="H6037" s="246">
        <v>2958465</v>
      </c>
      <c r="I6037" s="246">
        <v>1</v>
      </c>
      <c r="J6037" s="147" t="s">
        <v>1406</v>
      </c>
    </row>
    <row r="6038" spans="2:10" x14ac:dyDescent="0.2">
      <c r="B6038" s="148" t="s">
        <v>13248</v>
      </c>
      <c r="C6038" s="149" t="s">
        <v>6092</v>
      </c>
      <c r="D6038" s="147" t="s">
        <v>933</v>
      </c>
      <c r="E6038" s="147" t="s">
        <v>631</v>
      </c>
      <c r="F6038" s="147" t="s">
        <v>21</v>
      </c>
      <c r="G6038" s="147" t="s">
        <v>15812</v>
      </c>
      <c r="H6038" s="246">
        <v>2958465</v>
      </c>
      <c r="I6038" s="246">
        <v>1</v>
      </c>
      <c r="J6038" s="147" t="s">
        <v>1406</v>
      </c>
    </row>
    <row r="6039" spans="2:10" x14ac:dyDescent="0.2">
      <c r="B6039" s="148" t="s">
        <v>13248</v>
      </c>
      <c r="C6039" s="149" t="s">
        <v>6093</v>
      </c>
      <c r="D6039" s="147" t="s">
        <v>933</v>
      </c>
      <c r="E6039" s="147" t="s">
        <v>631</v>
      </c>
      <c r="F6039" s="147" t="s">
        <v>21</v>
      </c>
      <c r="G6039" s="147" t="s">
        <v>15812</v>
      </c>
      <c r="H6039" s="246">
        <v>2958465</v>
      </c>
      <c r="I6039" s="246">
        <v>1</v>
      </c>
      <c r="J6039" s="147" t="s">
        <v>1406</v>
      </c>
    </row>
    <row r="6040" spans="2:10" x14ac:dyDescent="0.2">
      <c r="B6040" s="148" t="s">
        <v>13248</v>
      </c>
      <c r="C6040" s="149" t="s">
        <v>6094</v>
      </c>
      <c r="D6040" s="147" t="s">
        <v>933</v>
      </c>
      <c r="E6040" s="147" t="s">
        <v>631</v>
      </c>
      <c r="F6040" s="147" t="s">
        <v>21</v>
      </c>
      <c r="G6040" s="147" t="s">
        <v>15812</v>
      </c>
      <c r="H6040" s="246">
        <v>2958465</v>
      </c>
      <c r="I6040" s="246">
        <v>1</v>
      </c>
      <c r="J6040" s="147" t="s">
        <v>1406</v>
      </c>
    </row>
    <row r="6041" spans="2:10" x14ac:dyDescent="0.2">
      <c r="B6041" s="148" t="s">
        <v>13248</v>
      </c>
      <c r="C6041" s="149" t="s">
        <v>6095</v>
      </c>
      <c r="D6041" s="147" t="s">
        <v>933</v>
      </c>
      <c r="E6041" s="147" t="s">
        <v>631</v>
      </c>
      <c r="F6041" s="147" t="s">
        <v>21</v>
      </c>
      <c r="G6041" s="147" t="s">
        <v>15812</v>
      </c>
      <c r="H6041" s="246">
        <v>2958465</v>
      </c>
      <c r="I6041" s="246">
        <v>1</v>
      </c>
      <c r="J6041" s="147" t="s">
        <v>1406</v>
      </c>
    </row>
    <row r="6042" spans="2:10" x14ac:dyDescent="0.2">
      <c r="B6042" s="148" t="s">
        <v>13248</v>
      </c>
      <c r="C6042" s="149" t="s">
        <v>6096</v>
      </c>
      <c r="D6042" s="147" t="s">
        <v>933</v>
      </c>
      <c r="E6042" s="147" t="s">
        <v>631</v>
      </c>
      <c r="F6042" s="147" t="s">
        <v>21</v>
      </c>
      <c r="G6042" s="147" t="s">
        <v>15812</v>
      </c>
      <c r="H6042" s="246">
        <v>2958465</v>
      </c>
      <c r="I6042" s="246">
        <v>1</v>
      </c>
      <c r="J6042" s="147" t="s">
        <v>1406</v>
      </c>
    </row>
    <row r="6043" spans="2:10" x14ac:dyDescent="0.2">
      <c r="B6043" s="148" t="s">
        <v>13248</v>
      </c>
      <c r="C6043" s="149" t="s">
        <v>6097</v>
      </c>
      <c r="D6043" s="147" t="s">
        <v>933</v>
      </c>
      <c r="E6043" s="147" t="s">
        <v>631</v>
      </c>
      <c r="F6043" s="147" t="s">
        <v>21</v>
      </c>
      <c r="G6043" s="147" t="s">
        <v>15812</v>
      </c>
      <c r="H6043" s="246">
        <v>2958465</v>
      </c>
      <c r="I6043" s="246">
        <v>1</v>
      </c>
      <c r="J6043" s="147" t="s">
        <v>1406</v>
      </c>
    </row>
    <row r="6044" spans="2:10" x14ac:dyDescent="0.2">
      <c r="B6044" s="148" t="s">
        <v>13248</v>
      </c>
      <c r="C6044" s="149" t="s">
        <v>6098</v>
      </c>
      <c r="D6044" s="147" t="s">
        <v>933</v>
      </c>
      <c r="E6044" s="147" t="s">
        <v>631</v>
      </c>
      <c r="F6044" s="147" t="s">
        <v>21</v>
      </c>
      <c r="G6044" s="147" t="s">
        <v>15812</v>
      </c>
      <c r="H6044" s="246">
        <v>2958465</v>
      </c>
      <c r="I6044" s="246">
        <v>1</v>
      </c>
      <c r="J6044" s="147" t="s">
        <v>1406</v>
      </c>
    </row>
    <row r="6045" spans="2:10" x14ac:dyDescent="0.2">
      <c r="B6045" s="148" t="s">
        <v>13248</v>
      </c>
      <c r="C6045" s="149" t="s">
        <v>6099</v>
      </c>
      <c r="D6045" s="147" t="s">
        <v>933</v>
      </c>
      <c r="E6045" s="147" t="s">
        <v>631</v>
      </c>
      <c r="F6045" s="147" t="s">
        <v>21</v>
      </c>
      <c r="G6045" s="147" t="s">
        <v>15812</v>
      </c>
      <c r="H6045" s="246">
        <v>2958465</v>
      </c>
      <c r="I6045" s="246">
        <v>1</v>
      </c>
      <c r="J6045" s="147" t="s">
        <v>1406</v>
      </c>
    </row>
    <row r="6046" spans="2:10" x14ac:dyDescent="0.2">
      <c r="B6046" s="148" t="s">
        <v>13248</v>
      </c>
      <c r="C6046" s="149" t="s">
        <v>6100</v>
      </c>
      <c r="D6046" s="147" t="s">
        <v>933</v>
      </c>
      <c r="E6046" s="147" t="s">
        <v>631</v>
      </c>
      <c r="F6046" s="147" t="s">
        <v>21</v>
      </c>
      <c r="G6046" s="147" t="s">
        <v>15812</v>
      </c>
      <c r="H6046" s="246">
        <v>2958465</v>
      </c>
      <c r="I6046" s="246">
        <v>1</v>
      </c>
      <c r="J6046" s="147" t="s">
        <v>1406</v>
      </c>
    </row>
    <row r="6047" spans="2:10" x14ac:dyDescent="0.2">
      <c r="B6047" s="148" t="s">
        <v>13248</v>
      </c>
      <c r="C6047" s="149" t="s">
        <v>6101</v>
      </c>
      <c r="D6047" s="147" t="s">
        <v>933</v>
      </c>
      <c r="E6047" s="147" t="s">
        <v>631</v>
      </c>
      <c r="F6047" s="147" t="s">
        <v>21</v>
      </c>
      <c r="G6047" s="147" t="s">
        <v>15812</v>
      </c>
      <c r="H6047" s="246">
        <v>2958465</v>
      </c>
      <c r="I6047" s="246">
        <v>1</v>
      </c>
      <c r="J6047" s="147" t="s">
        <v>1406</v>
      </c>
    </row>
    <row r="6048" spans="2:10" x14ac:dyDescent="0.2">
      <c r="B6048" s="148" t="s">
        <v>13248</v>
      </c>
      <c r="C6048" s="149" t="s">
        <v>6105</v>
      </c>
      <c r="D6048" s="147" t="s">
        <v>933</v>
      </c>
      <c r="E6048" s="147" t="s">
        <v>631</v>
      </c>
      <c r="F6048" s="147" t="s">
        <v>21</v>
      </c>
      <c r="G6048" s="147" t="s">
        <v>15812</v>
      </c>
      <c r="H6048" s="246">
        <v>2958465</v>
      </c>
      <c r="I6048" s="246">
        <v>1</v>
      </c>
      <c r="J6048" s="147" t="s">
        <v>1406</v>
      </c>
    </row>
    <row r="6049" spans="2:10" x14ac:dyDescent="0.2">
      <c r="B6049" s="148" t="s">
        <v>13248</v>
      </c>
      <c r="C6049" s="149" t="s">
        <v>6091</v>
      </c>
      <c r="D6049" s="147" t="s">
        <v>933</v>
      </c>
      <c r="E6049" s="147" t="s">
        <v>631</v>
      </c>
      <c r="F6049" s="147" t="s">
        <v>21</v>
      </c>
      <c r="G6049" s="147" t="s">
        <v>15812</v>
      </c>
      <c r="H6049" s="246">
        <v>2958465</v>
      </c>
      <c r="I6049" s="246">
        <v>1</v>
      </c>
      <c r="J6049" s="147" t="s">
        <v>1406</v>
      </c>
    </row>
    <row r="6050" spans="2:10" x14ac:dyDescent="0.2">
      <c r="B6050" s="148" t="s">
        <v>13248</v>
      </c>
      <c r="C6050" s="149" t="s">
        <v>6103</v>
      </c>
      <c r="D6050" s="147" t="s">
        <v>933</v>
      </c>
      <c r="E6050" s="147" t="s">
        <v>631</v>
      </c>
      <c r="F6050" s="147" t="s">
        <v>21</v>
      </c>
      <c r="G6050" s="147" t="s">
        <v>15812</v>
      </c>
      <c r="H6050" s="246">
        <v>2958465</v>
      </c>
      <c r="I6050" s="246">
        <v>1</v>
      </c>
      <c r="J6050" s="147" t="s">
        <v>1406</v>
      </c>
    </row>
    <row r="6051" spans="2:10" x14ac:dyDescent="0.2">
      <c r="B6051" s="148" t="s">
        <v>13248</v>
      </c>
      <c r="C6051" s="149" t="s">
        <v>6102</v>
      </c>
      <c r="D6051" s="147" t="s">
        <v>933</v>
      </c>
      <c r="E6051" s="147" t="s">
        <v>631</v>
      </c>
      <c r="F6051" s="147" t="s">
        <v>21</v>
      </c>
      <c r="G6051" s="147" t="s">
        <v>15812</v>
      </c>
      <c r="H6051" s="246">
        <v>2958465</v>
      </c>
      <c r="I6051" s="246">
        <v>1</v>
      </c>
      <c r="J6051" s="147" t="s">
        <v>1406</v>
      </c>
    </row>
    <row r="6052" spans="2:10" x14ac:dyDescent="0.2">
      <c r="B6052" s="148" t="s">
        <v>13248</v>
      </c>
      <c r="C6052" s="149" t="s">
        <v>6088</v>
      </c>
      <c r="D6052" s="147" t="s">
        <v>933</v>
      </c>
      <c r="E6052" s="147" t="s">
        <v>631</v>
      </c>
      <c r="F6052" s="147" t="s">
        <v>21</v>
      </c>
      <c r="G6052" s="147" t="s">
        <v>15812</v>
      </c>
      <c r="H6052" s="246">
        <v>2958465</v>
      </c>
      <c r="I6052" s="246">
        <v>1</v>
      </c>
      <c r="J6052" s="147" t="s">
        <v>1406</v>
      </c>
    </row>
    <row r="6053" spans="2:10" x14ac:dyDescent="0.2">
      <c r="B6053" s="148" t="s">
        <v>13248</v>
      </c>
      <c r="C6053" s="149" t="s">
        <v>6087</v>
      </c>
      <c r="D6053" s="147" t="s">
        <v>933</v>
      </c>
      <c r="E6053" s="147" t="s">
        <v>631</v>
      </c>
      <c r="F6053" s="147" t="s">
        <v>21</v>
      </c>
      <c r="G6053" s="147" t="s">
        <v>15812</v>
      </c>
      <c r="H6053" s="246">
        <v>2958465</v>
      </c>
      <c r="I6053" s="246">
        <v>1</v>
      </c>
      <c r="J6053" s="147" t="s">
        <v>1406</v>
      </c>
    </row>
    <row r="6054" spans="2:10" x14ac:dyDescent="0.2">
      <c r="B6054" s="148" t="s">
        <v>13248</v>
      </c>
      <c r="C6054" s="149" t="s">
        <v>6090</v>
      </c>
      <c r="D6054" s="147" t="s">
        <v>933</v>
      </c>
      <c r="E6054" s="147" t="s">
        <v>631</v>
      </c>
      <c r="F6054" s="147" t="s">
        <v>21</v>
      </c>
      <c r="G6054" s="147" t="s">
        <v>15812</v>
      </c>
      <c r="H6054" s="246">
        <v>2958465</v>
      </c>
      <c r="I6054" s="246">
        <v>1</v>
      </c>
      <c r="J6054" s="147" t="s">
        <v>1406</v>
      </c>
    </row>
    <row r="6055" spans="2:10" x14ac:dyDescent="0.2">
      <c r="B6055" s="148" t="s">
        <v>13248</v>
      </c>
      <c r="C6055" s="149" t="s">
        <v>6089</v>
      </c>
      <c r="D6055" s="147" t="s">
        <v>933</v>
      </c>
      <c r="E6055" s="147" t="s">
        <v>631</v>
      </c>
      <c r="F6055" s="147" t="s">
        <v>21</v>
      </c>
      <c r="G6055" s="147" t="s">
        <v>15812</v>
      </c>
      <c r="H6055" s="246">
        <v>2958465</v>
      </c>
      <c r="I6055" s="246">
        <v>1</v>
      </c>
      <c r="J6055" s="147" t="s">
        <v>1406</v>
      </c>
    </row>
    <row r="6056" spans="2:10" x14ac:dyDescent="0.2">
      <c r="B6056" s="148" t="s">
        <v>13248</v>
      </c>
      <c r="C6056" s="149" t="s">
        <v>6104</v>
      </c>
      <c r="D6056" s="147" t="s">
        <v>933</v>
      </c>
      <c r="E6056" s="147" t="s">
        <v>631</v>
      </c>
      <c r="F6056" s="147" t="s">
        <v>21</v>
      </c>
      <c r="G6056" s="147" t="s">
        <v>15812</v>
      </c>
      <c r="H6056" s="246">
        <v>42702</v>
      </c>
      <c r="I6056" s="246">
        <v>1</v>
      </c>
      <c r="J6056" s="147" t="s">
        <v>1406</v>
      </c>
    </row>
    <row r="6057" spans="2:10" x14ac:dyDescent="0.2">
      <c r="B6057" s="148" t="s">
        <v>13248</v>
      </c>
      <c r="C6057" s="149" t="s">
        <v>6237</v>
      </c>
      <c r="D6057" s="147" t="s">
        <v>934</v>
      </c>
      <c r="E6057" s="147" t="s">
        <v>632</v>
      </c>
      <c r="F6057" s="147" t="s">
        <v>21</v>
      </c>
      <c r="G6057" s="147" t="s">
        <v>15813</v>
      </c>
      <c r="H6057" s="246">
        <v>2958465</v>
      </c>
      <c r="I6057" s="246">
        <v>1</v>
      </c>
      <c r="J6057" s="147" t="s">
        <v>1406</v>
      </c>
    </row>
    <row r="6058" spans="2:10" x14ac:dyDescent="0.2">
      <c r="B6058" s="148" t="s">
        <v>13248</v>
      </c>
      <c r="C6058" s="149" t="s">
        <v>6238</v>
      </c>
      <c r="D6058" s="147" t="s">
        <v>934</v>
      </c>
      <c r="E6058" s="147" t="s">
        <v>632</v>
      </c>
      <c r="F6058" s="147" t="s">
        <v>21</v>
      </c>
      <c r="G6058" s="147" t="s">
        <v>15813</v>
      </c>
      <c r="H6058" s="246">
        <v>2958465</v>
      </c>
      <c r="I6058" s="246">
        <v>1</v>
      </c>
      <c r="J6058" s="147" t="s">
        <v>1406</v>
      </c>
    </row>
    <row r="6059" spans="2:10" x14ac:dyDescent="0.2">
      <c r="B6059" s="148" t="s">
        <v>13248</v>
      </c>
      <c r="C6059" s="149" t="s">
        <v>6239</v>
      </c>
      <c r="D6059" s="147" t="s">
        <v>934</v>
      </c>
      <c r="E6059" s="147" t="s">
        <v>632</v>
      </c>
      <c r="F6059" s="147" t="s">
        <v>21</v>
      </c>
      <c r="G6059" s="147" t="s">
        <v>15813</v>
      </c>
      <c r="H6059" s="246">
        <v>2958465</v>
      </c>
      <c r="I6059" s="246">
        <v>1</v>
      </c>
      <c r="J6059" s="147" t="s">
        <v>1406</v>
      </c>
    </row>
    <row r="6060" spans="2:10" x14ac:dyDescent="0.2">
      <c r="B6060" s="148" t="s">
        <v>13248</v>
      </c>
      <c r="C6060" s="149" t="s">
        <v>6240</v>
      </c>
      <c r="D6060" s="147" t="s">
        <v>934</v>
      </c>
      <c r="E6060" s="147" t="s">
        <v>632</v>
      </c>
      <c r="F6060" s="147" t="s">
        <v>21</v>
      </c>
      <c r="G6060" s="147" t="s">
        <v>15813</v>
      </c>
      <c r="H6060" s="246">
        <v>2958465</v>
      </c>
      <c r="I6060" s="246">
        <v>1</v>
      </c>
      <c r="J6060" s="147" t="s">
        <v>1406</v>
      </c>
    </row>
    <row r="6061" spans="2:10" x14ac:dyDescent="0.2">
      <c r="B6061" s="148" t="s">
        <v>13248</v>
      </c>
      <c r="C6061" s="149" t="s">
        <v>6241</v>
      </c>
      <c r="D6061" s="147" t="s">
        <v>934</v>
      </c>
      <c r="E6061" s="147" t="s">
        <v>632</v>
      </c>
      <c r="F6061" s="147" t="s">
        <v>21</v>
      </c>
      <c r="G6061" s="147" t="s">
        <v>15813</v>
      </c>
      <c r="H6061" s="246">
        <v>2958465</v>
      </c>
      <c r="I6061" s="246">
        <v>1</v>
      </c>
      <c r="J6061" s="147" t="s">
        <v>1406</v>
      </c>
    </row>
    <row r="6062" spans="2:10" x14ac:dyDescent="0.2">
      <c r="B6062" s="148" t="s">
        <v>13248</v>
      </c>
      <c r="C6062" s="149" t="s">
        <v>6242</v>
      </c>
      <c r="D6062" s="147" t="s">
        <v>934</v>
      </c>
      <c r="E6062" s="147" t="s">
        <v>632</v>
      </c>
      <c r="F6062" s="147" t="s">
        <v>21</v>
      </c>
      <c r="G6062" s="147" t="s">
        <v>15813</v>
      </c>
      <c r="H6062" s="246">
        <v>2958465</v>
      </c>
      <c r="I6062" s="246">
        <v>1</v>
      </c>
      <c r="J6062" s="147" t="s">
        <v>1406</v>
      </c>
    </row>
    <row r="6063" spans="2:10" x14ac:dyDescent="0.2">
      <c r="B6063" s="148" t="s">
        <v>13248</v>
      </c>
      <c r="C6063" s="149" t="s">
        <v>6243</v>
      </c>
      <c r="D6063" s="147" t="s">
        <v>934</v>
      </c>
      <c r="E6063" s="147" t="s">
        <v>632</v>
      </c>
      <c r="F6063" s="147" t="s">
        <v>21</v>
      </c>
      <c r="G6063" s="147" t="s">
        <v>15813</v>
      </c>
      <c r="H6063" s="246">
        <v>2958465</v>
      </c>
      <c r="I6063" s="246">
        <v>1</v>
      </c>
      <c r="J6063" s="147" t="s">
        <v>1406</v>
      </c>
    </row>
    <row r="6064" spans="2:10" x14ac:dyDescent="0.2">
      <c r="B6064" s="148" t="s">
        <v>13248</v>
      </c>
      <c r="C6064" s="149" t="s">
        <v>6244</v>
      </c>
      <c r="D6064" s="147" t="s">
        <v>934</v>
      </c>
      <c r="E6064" s="147" t="s">
        <v>632</v>
      </c>
      <c r="F6064" s="147" t="s">
        <v>21</v>
      </c>
      <c r="G6064" s="147" t="s">
        <v>15813</v>
      </c>
      <c r="H6064" s="246">
        <v>2958465</v>
      </c>
      <c r="I6064" s="246">
        <v>1</v>
      </c>
      <c r="J6064" s="147" t="s">
        <v>1406</v>
      </c>
    </row>
    <row r="6065" spans="2:10" x14ac:dyDescent="0.2">
      <c r="B6065" s="148" t="s">
        <v>13248</v>
      </c>
      <c r="C6065" s="149" t="s">
        <v>6245</v>
      </c>
      <c r="D6065" s="147" t="s">
        <v>934</v>
      </c>
      <c r="E6065" s="147" t="s">
        <v>632</v>
      </c>
      <c r="F6065" s="147" t="s">
        <v>21</v>
      </c>
      <c r="G6065" s="147" t="s">
        <v>15813</v>
      </c>
      <c r="H6065" s="246">
        <v>2958465</v>
      </c>
      <c r="I6065" s="246">
        <v>1</v>
      </c>
      <c r="J6065" s="147" t="s">
        <v>1406</v>
      </c>
    </row>
    <row r="6066" spans="2:10" x14ac:dyDescent="0.2">
      <c r="B6066" s="148" t="s">
        <v>13248</v>
      </c>
      <c r="C6066" s="149" t="s">
        <v>6246</v>
      </c>
      <c r="D6066" s="147" t="s">
        <v>934</v>
      </c>
      <c r="E6066" s="147" t="s">
        <v>632</v>
      </c>
      <c r="F6066" s="147" t="s">
        <v>21</v>
      </c>
      <c r="G6066" s="147" t="s">
        <v>15813</v>
      </c>
      <c r="H6066" s="246">
        <v>2958465</v>
      </c>
      <c r="I6066" s="246">
        <v>1</v>
      </c>
      <c r="J6066" s="147" t="s">
        <v>1406</v>
      </c>
    </row>
    <row r="6067" spans="2:10" x14ac:dyDescent="0.2">
      <c r="B6067" s="148" t="s">
        <v>13248</v>
      </c>
      <c r="C6067" s="149" t="s">
        <v>6249</v>
      </c>
      <c r="D6067" s="147" t="s">
        <v>934</v>
      </c>
      <c r="E6067" s="147" t="s">
        <v>632</v>
      </c>
      <c r="F6067" s="147" t="s">
        <v>21</v>
      </c>
      <c r="G6067" s="147" t="s">
        <v>15813</v>
      </c>
      <c r="H6067" s="246">
        <v>2958465</v>
      </c>
      <c r="I6067" s="246">
        <v>1</v>
      </c>
      <c r="J6067" s="147" t="s">
        <v>1406</v>
      </c>
    </row>
    <row r="6068" spans="2:10" x14ac:dyDescent="0.2">
      <c r="B6068" s="148" t="s">
        <v>13248</v>
      </c>
      <c r="C6068" s="149" t="s">
        <v>6236</v>
      </c>
      <c r="D6068" s="147" t="s">
        <v>934</v>
      </c>
      <c r="E6068" s="147" t="s">
        <v>632</v>
      </c>
      <c r="F6068" s="147" t="s">
        <v>21</v>
      </c>
      <c r="G6068" s="147" t="s">
        <v>15813</v>
      </c>
      <c r="H6068" s="246">
        <v>2958465</v>
      </c>
      <c r="I6068" s="246">
        <v>1</v>
      </c>
      <c r="J6068" s="147" t="s">
        <v>1406</v>
      </c>
    </row>
    <row r="6069" spans="2:10" x14ac:dyDescent="0.2">
      <c r="B6069" s="148" t="s">
        <v>13248</v>
      </c>
      <c r="C6069" s="149" t="s">
        <v>6248</v>
      </c>
      <c r="D6069" s="147" t="s">
        <v>934</v>
      </c>
      <c r="E6069" s="147" t="s">
        <v>632</v>
      </c>
      <c r="F6069" s="147" t="s">
        <v>21</v>
      </c>
      <c r="G6069" s="147" t="s">
        <v>15813</v>
      </c>
      <c r="H6069" s="246">
        <v>2958465</v>
      </c>
      <c r="I6069" s="246">
        <v>1</v>
      </c>
      <c r="J6069" s="147" t="s">
        <v>1406</v>
      </c>
    </row>
    <row r="6070" spans="2:10" x14ac:dyDescent="0.2">
      <c r="B6070" s="148" t="s">
        <v>13248</v>
      </c>
      <c r="C6070" s="149" t="s">
        <v>6247</v>
      </c>
      <c r="D6070" s="147" t="s">
        <v>934</v>
      </c>
      <c r="E6070" s="147" t="s">
        <v>632</v>
      </c>
      <c r="F6070" s="147" t="s">
        <v>21</v>
      </c>
      <c r="G6070" s="147" t="s">
        <v>15813</v>
      </c>
      <c r="H6070" s="246">
        <v>2958465</v>
      </c>
      <c r="I6070" s="246">
        <v>1</v>
      </c>
      <c r="J6070" s="147" t="s">
        <v>1406</v>
      </c>
    </row>
    <row r="6071" spans="2:10" x14ac:dyDescent="0.2">
      <c r="B6071" s="148" t="s">
        <v>13248</v>
      </c>
      <c r="C6071" s="149" t="s">
        <v>6233</v>
      </c>
      <c r="D6071" s="147" t="s">
        <v>934</v>
      </c>
      <c r="E6071" s="147" t="s">
        <v>632</v>
      </c>
      <c r="F6071" s="147" t="s">
        <v>21</v>
      </c>
      <c r="G6071" s="147" t="s">
        <v>15813</v>
      </c>
      <c r="H6071" s="246">
        <v>2958465</v>
      </c>
      <c r="I6071" s="246">
        <v>1</v>
      </c>
      <c r="J6071" s="147" t="s">
        <v>1406</v>
      </c>
    </row>
    <row r="6072" spans="2:10" x14ac:dyDescent="0.2">
      <c r="B6072" s="148" t="s">
        <v>13248</v>
      </c>
      <c r="C6072" s="149" t="s">
        <v>6232</v>
      </c>
      <c r="D6072" s="147" t="s">
        <v>934</v>
      </c>
      <c r="E6072" s="147" t="s">
        <v>632</v>
      </c>
      <c r="F6072" s="147" t="s">
        <v>21</v>
      </c>
      <c r="G6072" s="147" t="s">
        <v>15813</v>
      </c>
      <c r="H6072" s="246">
        <v>2958465</v>
      </c>
      <c r="I6072" s="246">
        <v>1</v>
      </c>
      <c r="J6072" s="147" t="s">
        <v>1406</v>
      </c>
    </row>
    <row r="6073" spans="2:10" x14ac:dyDescent="0.2">
      <c r="B6073" s="148" t="s">
        <v>13248</v>
      </c>
      <c r="C6073" s="149" t="s">
        <v>6235</v>
      </c>
      <c r="D6073" s="147" t="s">
        <v>934</v>
      </c>
      <c r="E6073" s="147" t="s">
        <v>632</v>
      </c>
      <c r="F6073" s="147" t="s">
        <v>21</v>
      </c>
      <c r="G6073" s="147" t="s">
        <v>15813</v>
      </c>
      <c r="H6073" s="246">
        <v>2958465</v>
      </c>
      <c r="I6073" s="246">
        <v>1</v>
      </c>
      <c r="J6073" s="147" t="s">
        <v>1406</v>
      </c>
    </row>
    <row r="6074" spans="2:10" x14ac:dyDescent="0.2">
      <c r="B6074" s="148" t="s">
        <v>13248</v>
      </c>
      <c r="C6074" s="149" t="s">
        <v>6234</v>
      </c>
      <c r="D6074" s="147" t="s">
        <v>934</v>
      </c>
      <c r="E6074" s="147" t="s">
        <v>632</v>
      </c>
      <c r="F6074" s="147" t="s">
        <v>21</v>
      </c>
      <c r="G6074" s="147" t="s">
        <v>15813</v>
      </c>
      <c r="H6074" s="246">
        <v>2958465</v>
      </c>
      <c r="I6074" s="246">
        <v>1</v>
      </c>
      <c r="J6074" s="147" t="s">
        <v>1406</v>
      </c>
    </row>
    <row r="6075" spans="2:10" x14ac:dyDescent="0.2">
      <c r="B6075" s="148" t="s">
        <v>13248</v>
      </c>
      <c r="C6075" s="149" t="s">
        <v>6255</v>
      </c>
      <c r="D6075" s="147" t="s">
        <v>934</v>
      </c>
      <c r="E6075" s="147" t="s">
        <v>633</v>
      </c>
      <c r="F6075" s="147" t="s">
        <v>21</v>
      </c>
      <c r="G6075" s="147" t="s">
        <v>15814</v>
      </c>
      <c r="H6075" s="246">
        <v>2958465</v>
      </c>
      <c r="I6075" s="246">
        <v>1</v>
      </c>
      <c r="J6075" s="147" t="s">
        <v>1406</v>
      </c>
    </row>
    <row r="6076" spans="2:10" x14ac:dyDescent="0.2">
      <c r="B6076" s="148" t="s">
        <v>13248</v>
      </c>
      <c r="C6076" s="149" t="s">
        <v>6256</v>
      </c>
      <c r="D6076" s="147" t="s">
        <v>934</v>
      </c>
      <c r="E6076" s="147" t="s">
        <v>633</v>
      </c>
      <c r="F6076" s="147" t="s">
        <v>21</v>
      </c>
      <c r="G6076" s="147" t="s">
        <v>15814</v>
      </c>
      <c r="H6076" s="246">
        <v>2958465</v>
      </c>
      <c r="I6076" s="246">
        <v>1</v>
      </c>
      <c r="J6076" s="147" t="s">
        <v>1406</v>
      </c>
    </row>
    <row r="6077" spans="2:10" x14ac:dyDescent="0.2">
      <c r="B6077" s="148" t="s">
        <v>13248</v>
      </c>
      <c r="C6077" s="149" t="s">
        <v>6257</v>
      </c>
      <c r="D6077" s="147" t="s">
        <v>934</v>
      </c>
      <c r="E6077" s="147" t="s">
        <v>633</v>
      </c>
      <c r="F6077" s="147" t="s">
        <v>21</v>
      </c>
      <c r="G6077" s="147" t="s">
        <v>15814</v>
      </c>
      <c r="H6077" s="246">
        <v>2958465</v>
      </c>
      <c r="I6077" s="246">
        <v>1</v>
      </c>
      <c r="J6077" s="147" t="s">
        <v>1406</v>
      </c>
    </row>
    <row r="6078" spans="2:10" x14ac:dyDescent="0.2">
      <c r="B6078" s="148" t="s">
        <v>13248</v>
      </c>
      <c r="C6078" s="149" t="s">
        <v>6258</v>
      </c>
      <c r="D6078" s="147" t="s">
        <v>934</v>
      </c>
      <c r="E6078" s="147" t="s">
        <v>633</v>
      </c>
      <c r="F6078" s="147" t="s">
        <v>21</v>
      </c>
      <c r="G6078" s="147" t="s">
        <v>15814</v>
      </c>
      <c r="H6078" s="246">
        <v>2958465</v>
      </c>
      <c r="I6078" s="246">
        <v>1</v>
      </c>
      <c r="J6078" s="147" t="s">
        <v>1406</v>
      </c>
    </row>
    <row r="6079" spans="2:10" x14ac:dyDescent="0.2">
      <c r="B6079" s="148" t="s">
        <v>13248</v>
      </c>
      <c r="C6079" s="149" t="s">
        <v>6259</v>
      </c>
      <c r="D6079" s="147" t="s">
        <v>934</v>
      </c>
      <c r="E6079" s="147" t="s">
        <v>633</v>
      </c>
      <c r="F6079" s="147" t="s">
        <v>21</v>
      </c>
      <c r="G6079" s="147" t="s">
        <v>15814</v>
      </c>
      <c r="H6079" s="246">
        <v>2958465</v>
      </c>
      <c r="I6079" s="246">
        <v>1</v>
      </c>
      <c r="J6079" s="147" t="s">
        <v>1406</v>
      </c>
    </row>
    <row r="6080" spans="2:10" x14ac:dyDescent="0.2">
      <c r="B6080" s="148" t="s">
        <v>13248</v>
      </c>
      <c r="C6080" s="149" t="s">
        <v>6260</v>
      </c>
      <c r="D6080" s="147" t="s">
        <v>934</v>
      </c>
      <c r="E6080" s="147" t="s">
        <v>633</v>
      </c>
      <c r="F6080" s="147" t="s">
        <v>21</v>
      </c>
      <c r="G6080" s="147" t="s">
        <v>15814</v>
      </c>
      <c r="H6080" s="246">
        <v>2958465</v>
      </c>
      <c r="I6080" s="246">
        <v>1</v>
      </c>
      <c r="J6080" s="147" t="s">
        <v>1406</v>
      </c>
    </row>
    <row r="6081" spans="2:10" x14ac:dyDescent="0.2">
      <c r="B6081" s="148" t="s">
        <v>13248</v>
      </c>
      <c r="C6081" s="149" t="s">
        <v>6261</v>
      </c>
      <c r="D6081" s="147" t="s">
        <v>934</v>
      </c>
      <c r="E6081" s="147" t="s">
        <v>633</v>
      </c>
      <c r="F6081" s="147" t="s">
        <v>21</v>
      </c>
      <c r="G6081" s="147" t="s">
        <v>15814</v>
      </c>
      <c r="H6081" s="246">
        <v>2958465</v>
      </c>
      <c r="I6081" s="246">
        <v>1</v>
      </c>
      <c r="J6081" s="147" t="s">
        <v>1406</v>
      </c>
    </row>
    <row r="6082" spans="2:10" x14ac:dyDescent="0.2">
      <c r="B6082" s="148" t="s">
        <v>13248</v>
      </c>
      <c r="C6082" s="149" t="s">
        <v>6262</v>
      </c>
      <c r="D6082" s="147" t="s">
        <v>934</v>
      </c>
      <c r="E6082" s="147" t="s">
        <v>633</v>
      </c>
      <c r="F6082" s="147" t="s">
        <v>21</v>
      </c>
      <c r="G6082" s="147" t="s">
        <v>15814</v>
      </c>
      <c r="H6082" s="246">
        <v>2958465</v>
      </c>
      <c r="I6082" s="246">
        <v>1</v>
      </c>
      <c r="J6082" s="147" t="s">
        <v>1406</v>
      </c>
    </row>
    <row r="6083" spans="2:10" x14ac:dyDescent="0.2">
      <c r="B6083" s="148" t="s">
        <v>13248</v>
      </c>
      <c r="C6083" s="149" t="s">
        <v>6263</v>
      </c>
      <c r="D6083" s="147" t="s">
        <v>934</v>
      </c>
      <c r="E6083" s="147" t="s">
        <v>633</v>
      </c>
      <c r="F6083" s="147" t="s">
        <v>21</v>
      </c>
      <c r="G6083" s="147" t="s">
        <v>15814</v>
      </c>
      <c r="H6083" s="246">
        <v>2958465</v>
      </c>
      <c r="I6083" s="246">
        <v>1</v>
      </c>
      <c r="J6083" s="147" t="s">
        <v>1406</v>
      </c>
    </row>
    <row r="6084" spans="2:10" x14ac:dyDescent="0.2">
      <c r="B6084" s="148" t="s">
        <v>13248</v>
      </c>
      <c r="C6084" s="149" t="s">
        <v>6264</v>
      </c>
      <c r="D6084" s="147" t="s">
        <v>934</v>
      </c>
      <c r="E6084" s="147" t="s">
        <v>633</v>
      </c>
      <c r="F6084" s="147" t="s">
        <v>21</v>
      </c>
      <c r="G6084" s="147" t="s">
        <v>15814</v>
      </c>
      <c r="H6084" s="246">
        <v>2958465</v>
      </c>
      <c r="I6084" s="246">
        <v>1</v>
      </c>
      <c r="J6084" s="147" t="s">
        <v>1406</v>
      </c>
    </row>
    <row r="6085" spans="2:10" x14ac:dyDescent="0.2">
      <c r="B6085" s="148" t="s">
        <v>13248</v>
      </c>
      <c r="C6085" s="149" t="s">
        <v>6267</v>
      </c>
      <c r="D6085" s="147" t="s">
        <v>934</v>
      </c>
      <c r="E6085" s="147" t="s">
        <v>633</v>
      </c>
      <c r="F6085" s="147" t="s">
        <v>21</v>
      </c>
      <c r="G6085" s="147" t="s">
        <v>15814</v>
      </c>
      <c r="H6085" s="246">
        <v>2958465</v>
      </c>
      <c r="I6085" s="246">
        <v>1</v>
      </c>
      <c r="J6085" s="147" t="s">
        <v>1406</v>
      </c>
    </row>
    <row r="6086" spans="2:10" x14ac:dyDescent="0.2">
      <c r="B6086" s="148" t="s">
        <v>13248</v>
      </c>
      <c r="C6086" s="149" t="s">
        <v>6254</v>
      </c>
      <c r="D6086" s="147" t="s">
        <v>934</v>
      </c>
      <c r="E6086" s="147" t="s">
        <v>633</v>
      </c>
      <c r="F6086" s="147" t="s">
        <v>21</v>
      </c>
      <c r="G6086" s="147" t="s">
        <v>15814</v>
      </c>
      <c r="H6086" s="246">
        <v>2958465</v>
      </c>
      <c r="I6086" s="246">
        <v>1</v>
      </c>
      <c r="J6086" s="147" t="s">
        <v>1406</v>
      </c>
    </row>
    <row r="6087" spans="2:10" x14ac:dyDescent="0.2">
      <c r="B6087" s="148" t="s">
        <v>13248</v>
      </c>
      <c r="C6087" s="149" t="s">
        <v>6266</v>
      </c>
      <c r="D6087" s="147" t="s">
        <v>934</v>
      </c>
      <c r="E6087" s="147" t="s">
        <v>633</v>
      </c>
      <c r="F6087" s="147" t="s">
        <v>21</v>
      </c>
      <c r="G6087" s="147" t="s">
        <v>15814</v>
      </c>
      <c r="H6087" s="246">
        <v>2958465</v>
      </c>
      <c r="I6087" s="246">
        <v>1</v>
      </c>
      <c r="J6087" s="147" t="s">
        <v>1406</v>
      </c>
    </row>
    <row r="6088" spans="2:10" x14ac:dyDescent="0.2">
      <c r="B6088" s="148" t="s">
        <v>13248</v>
      </c>
      <c r="C6088" s="149" t="s">
        <v>6265</v>
      </c>
      <c r="D6088" s="147" t="s">
        <v>934</v>
      </c>
      <c r="E6088" s="147" t="s">
        <v>633</v>
      </c>
      <c r="F6088" s="147" t="s">
        <v>21</v>
      </c>
      <c r="G6088" s="147" t="s">
        <v>15814</v>
      </c>
      <c r="H6088" s="246">
        <v>2958465</v>
      </c>
      <c r="I6088" s="246">
        <v>1</v>
      </c>
      <c r="J6088" s="147" t="s">
        <v>1406</v>
      </c>
    </row>
    <row r="6089" spans="2:10" x14ac:dyDescent="0.2">
      <c r="B6089" s="148" t="s">
        <v>13248</v>
      </c>
      <c r="C6089" s="149" t="s">
        <v>6251</v>
      </c>
      <c r="D6089" s="147" t="s">
        <v>934</v>
      </c>
      <c r="E6089" s="147" t="s">
        <v>633</v>
      </c>
      <c r="F6089" s="147" t="s">
        <v>21</v>
      </c>
      <c r="G6089" s="147" t="s">
        <v>15814</v>
      </c>
      <c r="H6089" s="246">
        <v>2958465</v>
      </c>
      <c r="I6089" s="246">
        <v>1</v>
      </c>
      <c r="J6089" s="147" t="s">
        <v>1406</v>
      </c>
    </row>
    <row r="6090" spans="2:10" x14ac:dyDescent="0.2">
      <c r="B6090" s="148" t="s">
        <v>13248</v>
      </c>
      <c r="C6090" s="149" t="s">
        <v>6250</v>
      </c>
      <c r="D6090" s="147" t="s">
        <v>934</v>
      </c>
      <c r="E6090" s="147" t="s">
        <v>633</v>
      </c>
      <c r="F6090" s="147" t="s">
        <v>21</v>
      </c>
      <c r="G6090" s="147" t="s">
        <v>15814</v>
      </c>
      <c r="H6090" s="246">
        <v>2958465</v>
      </c>
      <c r="I6090" s="246">
        <v>1</v>
      </c>
      <c r="J6090" s="147" t="s">
        <v>1406</v>
      </c>
    </row>
    <row r="6091" spans="2:10" x14ac:dyDescent="0.2">
      <c r="B6091" s="148" t="s">
        <v>13248</v>
      </c>
      <c r="C6091" s="149" t="s">
        <v>6253</v>
      </c>
      <c r="D6091" s="147" t="s">
        <v>934</v>
      </c>
      <c r="E6091" s="147" t="s">
        <v>633</v>
      </c>
      <c r="F6091" s="147" t="s">
        <v>21</v>
      </c>
      <c r="G6091" s="147" t="s">
        <v>15814</v>
      </c>
      <c r="H6091" s="246">
        <v>2958465</v>
      </c>
      <c r="I6091" s="246">
        <v>1</v>
      </c>
      <c r="J6091" s="147" t="s">
        <v>1406</v>
      </c>
    </row>
    <row r="6092" spans="2:10" x14ac:dyDescent="0.2">
      <c r="B6092" s="148" t="s">
        <v>13248</v>
      </c>
      <c r="C6092" s="149" t="s">
        <v>6252</v>
      </c>
      <c r="D6092" s="147" t="s">
        <v>934</v>
      </c>
      <c r="E6092" s="147" t="s">
        <v>633</v>
      </c>
      <c r="F6092" s="147" t="s">
        <v>21</v>
      </c>
      <c r="G6092" s="147" t="s">
        <v>15814</v>
      </c>
      <c r="H6092" s="246">
        <v>2958465</v>
      </c>
      <c r="I6092" s="246">
        <v>1</v>
      </c>
      <c r="J6092" s="147" t="s">
        <v>1406</v>
      </c>
    </row>
    <row r="6093" spans="2:10" x14ac:dyDescent="0.2">
      <c r="B6093" s="148" t="s">
        <v>13248</v>
      </c>
      <c r="C6093" s="149" t="s">
        <v>6273</v>
      </c>
      <c r="D6093" s="147" t="s">
        <v>934</v>
      </c>
      <c r="E6093" s="147" t="s">
        <v>634</v>
      </c>
      <c r="F6093" s="147" t="s">
        <v>21</v>
      </c>
      <c r="G6093" s="147" t="s">
        <v>15815</v>
      </c>
      <c r="H6093" s="246">
        <v>2958465</v>
      </c>
      <c r="I6093" s="246">
        <v>1</v>
      </c>
      <c r="J6093" s="147" t="s">
        <v>1406</v>
      </c>
    </row>
    <row r="6094" spans="2:10" x14ac:dyDescent="0.2">
      <c r="B6094" s="148" t="s">
        <v>13248</v>
      </c>
      <c r="C6094" s="149" t="s">
        <v>6274</v>
      </c>
      <c r="D6094" s="147" t="s">
        <v>934</v>
      </c>
      <c r="E6094" s="147" t="s">
        <v>634</v>
      </c>
      <c r="F6094" s="147" t="s">
        <v>21</v>
      </c>
      <c r="G6094" s="147" t="s">
        <v>15815</v>
      </c>
      <c r="H6094" s="246">
        <v>2958465</v>
      </c>
      <c r="I6094" s="246">
        <v>1</v>
      </c>
      <c r="J6094" s="147" t="s">
        <v>1406</v>
      </c>
    </row>
    <row r="6095" spans="2:10" x14ac:dyDescent="0.2">
      <c r="B6095" s="148" t="s">
        <v>13248</v>
      </c>
      <c r="C6095" s="149" t="s">
        <v>6275</v>
      </c>
      <c r="D6095" s="147" t="s">
        <v>934</v>
      </c>
      <c r="E6095" s="147" t="s">
        <v>634</v>
      </c>
      <c r="F6095" s="147" t="s">
        <v>21</v>
      </c>
      <c r="G6095" s="147" t="s">
        <v>15815</v>
      </c>
      <c r="H6095" s="246">
        <v>2958465</v>
      </c>
      <c r="I6095" s="246">
        <v>1</v>
      </c>
      <c r="J6095" s="147" t="s">
        <v>1406</v>
      </c>
    </row>
    <row r="6096" spans="2:10" x14ac:dyDescent="0.2">
      <c r="B6096" s="148" t="s">
        <v>13248</v>
      </c>
      <c r="C6096" s="149" t="s">
        <v>6276</v>
      </c>
      <c r="D6096" s="147" t="s">
        <v>934</v>
      </c>
      <c r="E6096" s="147" t="s">
        <v>634</v>
      </c>
      <c r="F6096" s="147" t="s">
        <v>21</v>
      </c>
      <c r="G6096" s="147" t="s">
        <v>15815</v>
      </c>
      <c r="H6096" s="246">
        <v>2958465</v>
      </c>
      <c r="I6096" s="246">
        <v>1</v>
      </c>
      <c r="J6096" s="147" t="s">
        <v>1406</v>
      </c>
    </row>
    <row r="6097" spans="2:10" x14ac:dyDescent="0.2">
      <c r="B6097" s="148" t="s">
        <v>13248</v>
      </c>
      <c r="C6097" s="149" t="s">
        <v>6277</v>
      </c>
      <c r="D6097" s="147" t="s">
        <v>934</v>
      </c>
      <c r="E6097" s="147" t="s">
        <v>634</v>
      </c>
      <c r="F6097" s="147" t="s">
        <v>21</v>
      </c>
      <c r="G6097" s="147" t="s">
        <v>15815</v>
      </c>
      <c r="H6097" s="246">
        <v>2958465</v>
      </c>
      <c r="I6097" s="246">
        <v>1</v>
      </c>
      <c r="J6097" s="147" t="s">
        <v>1406</v>
      </c>
    </row>
    <row r="6098" spans="2:10" x14ac:dyDescent="0.2">
      <c r="B6098" s="148" t="s">
        <v>13248</v>
      </c>
      <c r="C6098" s="149" t="s">
        <v>6278</v>
      </c>
      <c r="D6098" s="147" t="s">
        <v>934</v>
      </c>
      <c r="E6098" s="147" t="s">
        <v>634</v>
      </c>
      <c r="F6098" s="147" t="s">
        <v>21</v>
      </c>
      <c r="G6098" s="147" t="s">
        <v>15815</v>
      </c>
      <c r="H6098" s="246">
        <v>2958465</v>
      </c>
      <c r="I6098" s="246">
        <v>1</v>
      </c>
      <c r="J6098" s="147" t="s">
        <v>1406</v>
      </c>
    </row>
    <row r="6099" spans="2:10" x14ac:dyDescent="0.2">
      <c r="B6099" s="148" t="s">
        <v>13248</v>
      </c>
      <c r="C6099" s="149" t="s">
        <v>6279</v>
      </c>
      <c r="D6099" s="147" t="s">
        <v>934</v>
      </c>
      <c r="E6099" s="147" t="s">
        <v>634</v>
      </c>
      <c r="F6099" s="147" t="s">
        <v>21</v>
      </c>
      <c r="G6099" s="147" t="s">
        <v>15815</v>
      </c>
      <c r="H6099" s="246">
        <v>2958465</v>
      </c>
      <c r="I6099" s="246">
        <v>1</v>
      </c>
      <c r="J6099" s="147" t="s">
        <v>1406</v>
      </c>
    </row>
    <row r="6100" spans="2:10" x14ac:dyDescent="0.2">
      <c r="B6100" s="148" t="s">
        <v>13248</v>
      </c>
      <c r="C6100" s="149" t="s">
        <v>6280</v>
      </c>
      <c r="D6100" s="147" t="s">
        <v>934</v>
      </c>
      <c r="E6100" s="147" t="s">
        <v>634</v>
      </c>
      <c r="F6100" s="147" t="s">
        <v>21</v>
      </c>
      <c r="G6100" s="147" t="s">
        <v>15815</v>
      </c>
      <c r="H6100" s="246">
        <v>2958465</v>
      </c>
      <c r="I6100" s="246">
        <v>1</v>
      </c>
      <c r="J6100" s="147" t="s">
        <v>1406</v>
      </c>
    </row>
    <row r="6101" spans="2:10" x14ac:dyDescent="0.2">
      <c r="B6101" s="148" t="s">
        <v>13248</v>
      </c>
      <c r="C6101" s="149" t="s">
        <v>6281</v>
      </c>
      <c r="D6101" s="147" t="s">
        <v>934</v>
      </c>
      <c r="E6101" s="147" t="s">
        <v>634</v>
      </c>
      <c r="F6101" s="147" t="s">
        <v>21</v>
      </c>
      <c r="G6101" s="147" t="s">
        <v>15815</v>
      </c>
      <c r="H6101" s="246">
        <v>2958465</v>
      </c>
      <c r="I6101" s="246">
        <v>1</v>
      </c>
      <c r="J6101" s="147" t="s">
        <v>1406</v>
      </c>
    </row>
    <row r="6102" spans="2:10" x14ac:dyDescent="0.2">
      <c r="B6102" s="148" t="s">
        <v>13248</v>
      </c>
      <c r="C6102" s="149" t="s">
        <v>6282</v>
      </c>
      <c r="D6102" s="147" t="s">
        <v>934</v>
      </c>
      <c r="E6102" s="147" t="s">
        <v>634</v>
      </c>
      <c r="F6102" s="147" t="s">
        <v>21</v>
      </c>
      <c r="G6102" s="147" t="s">
        <v>15815</v>
      </c>
      <c r="H6102" s="246">
        <v>2958465</v>
      </c>
      <c r="I6102" s="246">
        <v>1</v>
      </c>
      <c r="J6102" s="147" t="s">
        <v>1406</v>
      </c>
    </row>
    <row r="6103" spans="2:10" x14ac:dyDescent="0.2">
      <c r="B6103" s="148" t="s">
        <v>13248</v>
      </c>
      <c r="C6103" s="149" t="s">
        <v>6285</v>
      </c>
      <c r="D6103" s="147" t="s">
        <v>934</v>
      </c>
      <c r="E6103" s="147" t="s">
        <v>634</v>
      </c>
      <c r="F6103" s="147" t="s">
        <v>21</v>
      </c>
      <c r="G6103" s="147" t="s">
        <v>15815</v>
      </c>
      <c r="H6103" s="246">
        <v>2958465</v>
      </c>
      <c r="I6103" s="246">
        <v>1</v>
      </c>
      <c r="J6103" s="147" t="s">
        <v>1406</v>
      </c>
    </row>
    <row r="6104" spans="2:10" x14ac:dyDescent="0.2">
      <c r="B6104" s="148" t="s">
        <v>13248</v>
      </c>
      <c r="C6104" s="149" t="s">
        <v>6272</v>
      </c>
      <c r="D6104" s="147" t="s">
        <v>934</v>
      </c>
      <c r="E6104" s="147" t="s">
        <v>634</v>
      </c>
      <c r="F6104" s="147" t="s">
        <v>21</v>
      </c>
      <c r="G6104" s="147" t="s">
        <v>15815</v>
      </c>
      <c r="H6104" s="246">
        <v>2958465</v>
      </c>
      <c r="I6104" s="246">
        <v>1</v>
      </c>
      <c r="J6104" s="147" t="s">
        <v>1406</v>
      </c>
    </row>
    <row r="6105" spans="2:10" x14ac:dyDescent="0.2">
      <c r="B6105" s="148" t="s">
        <v>13248</v>
      </c>
      <c r="C6105" s="149" t="s">
        <v>6284</v>
      </c>
      <c r="D6105" s="147" t="s">
        <v>934</v>
      </c>
      <c r="E6105" s="147" t="s">
        <v>634</v>
      </c>
      <c r="F6105" s="147" t="s">
        <v>21</v>
      </c>
      <c r="G6105" s="147" t="s">
        <v>15815</v>
      </c>
      <c r="H6105" s="246">
        <v>2958465</v>
      </c>
      <c r="I6105" s="246">
        <v>1</v>
      </c>
      <c r="J6105" s="147" t="s">
        <v>1406</v>
      </c>
    </row>
    <row r="6106" spans="2:10" x14ac:dyDescent="0.2">
      <c r="B6106" s="148" t="s">
        <v>13248</v>
      </c>
      <c r="C6106" s="149" t="s">
        <v>6283</v>
      </c>
      <c r="D6106" s="147" t="s">
        <v>934</v>
      </c>
      <c r="E6106" s="147" t="s">
        <v>634</v>
      </c>
      <c r="F6106" s="147" t="s">
        <v>21</v>
      </c>
      <c r="G6106" s="147" t="s">
        <v>15815</v>
      </c>
      <c r="H6106" s="246">
        <v>2958465</v>
      </c>
      <c r="I6106" s="246">
        <v>1</v>
      </c>
      <c r="J6106" s="147" t="s">
        <v>1406</v>
      </c>
    </row>
    <row r="6107" spans="2:10" x14ac:dyDescent="0.2">
      <c r="B6107" s="148" t="s">
        <v>13248</v>
      </c>
      <c r="C6107" s="149" t="s">
        <v>6269</v>
      </c>
      <c r="D6107" s="147" t="s">
        <v>934</v>
      </c>
      <c r="E6107" s="147" t="s">
        <v>634</v>
      </c>
      <c r="F6107" s="147" t="s">
        <v>21</v>
      </c>
      <c r="G6107" s="147" t="s">
        <v>15815</v>
      </c>
      <c r="H6107" s="246">
        <v>2958465</v>
      </c>
      <c r="I6107" s="246">
        <v>1</v>
      </c>
      <c r="J6107" s="147" t="s">
        <v>1406</v>
      </c>
    </row>
    <row r="6108" spans="2:10" x14ac:dyDescent="0.2">
      <c r="B6108" s="148" t="s">
        <v>13248</v>
      </c>
      <c r="C6108" s="149" t="s">
        <v>6268</v>
      </c>
      <c r="D6108" s="147" t="s">
        <v>934</v>
      </c>
      <c r="E6108" s="147" t="s">
        <v>634</v>
      </c>
      <c r="F6108" s="147" t="s">
        <v>21</v>
      </c>
      <c r="G6108" s="147" t="s">
        <v>15815</v>
      </c>
      <c r="H6108" s="246">
        <v>2958465</v>
      </c>
      <c r="I6108" s="246">
        <v>1</v>
      </c>
      <c r="J6108" s="147" t="s">
        <v>1406</v>
      </c>
    </row>
    <row r="6109" spans="2:10" x14ac:dyDescent="0.2">
      <c r="B6109" s="148" t="s">
        <v>13248</v>
      </c>
      <c r="C6109" s="149" t="s">
        <v>6271</v>
      </c>
      <c r="D6109" s="147" t="s">
        <v>934</v>
      </c>
      <c r="E6109" s="147" t="s">
        <v>634</v>
      </c>
      <c r="F6109" s="147" t="s">
        <v>21</v>
      </c>
      <c r="G6109" s="147" t="s">
        <v>15815</v>
      </c>
      <c r="H6109" s="246">
        <v>2958465</v>
      </c>
      <c r="I6109" s="246">
        <v>1</v>
      </c>
      <c r="J6109" s="147" t="s">
        <v>1406</v>
      </c>
    </row>
    <row r="6110" spans="2:10" x14ac:dyDescent="0.2">
      <c r="B6110" s="148" t="s">
        <v>13248</v>
      </c>
      <c r="C6110" s="149" t="s">
        <v>6270</v>
      </c>
      <c r="D6110" s="147" t="s">
        <v>934</v>
      </c>
      <c r="E6110" s="147" t="s">
        <v>634</v>
      </c>
      <c r="F6110" s="147" t="s">
        <v>21</v>
      </c>
      <c r="G6110" s="147" t="s">
        <v>15815</v>
      </c>
      <c r="H6110" s="246">
        <v>2958465</v>
      </c>
      <c r="I6110" s="246">
        <v>1</v>
      </c>
      <c r="J6110" s="147" t="s">
        <v>1406</v>
      </c>
    </row>
    <row r="6111" spans="2:10" x14ac:dyDescent="0.2">
      <c r="B6111" s="148" t="s">
        <v>13248</v>
      </c>
      <c r="C6111" s="149" t="s">
        <v>4997</v>
      </c>
      <c r="D6111" s="147" t="s">
        <v>935</v>
      </c>
      <c r="E6111" s="147" t="s">
        <v>635</v>
      </c>
      <c r="F6111" s="147" t="s">
        <v>21</v>
      </c>
      <c r="G6111" s="147" t="s">
        <v>15816</v>
      </c>
      <c r="H6111" s="246">
        <v>2958465</v>
      </c>
      <c r="I6111" s="246">
        <v>1</v>
      </c>
      <c r="J6111" s="147" t="s">
        <v>1406</v>
      </c>
    </row>
    <row r="6112" spans="2:10" x14ac:dyDescent="0.2">
      <c r="B6112" s="148" t="s">
        <v>13248</v>
      </c>
      <c r="C6112" s="149" t="s">
        <v>4998</v>
      </c>
      <c r="D6112" s="147" t="s">
        <v>935</v>
      </c>
      <c r="E6112" s="147" t="s">
        <v>635</v>
      </c>
      <c r="F6112" s="147" t="s">
        <v>21</v>
      </c>
      <c r="G6112" s="147" t="s">
        <v>15816</v>
      </c>
      <c r="H6112" s="246">
        <v>2958465</v>
      </c>
      <c r="I6112" s="246">
        <v>1</v>
      </c>
      <c r="J6112" s="147" t="s">
        <v>1406</v>
      </c>
    </row>
    <row r="6113" spans="2:10" x14ac:dyDescent="0.2">
      <c r="B6113" s="148" t="s">
        <v>13248</v>
      </c>
      <c r="C6113" s="149" t="s">
        <v>4999</v>
      </c>
      <c r="D6113" s="147" t="s">
        <v>935</v>
      </c>
      <c r="E6113" s="147" t="s">
        <v>635</v>
      </c>
      <c r="F6113" s="147" t="s">
        <v>21</v>
      </c>
      <c r="G6113" s="147" t="s">
        <v>15816</v>
      </c>
      <c r="H6113" s="246">
        <v>2958465</v>
      </c>
      <c r="I6113" s="246">
        <v>1</v>
      </c>
      <c r="J6113" s="147" t="s">
        <v>1406</v>
      </c>
    </row>
    <row r="6114" spans="2:10" x14ac:dyDescent="0.2">
      <c r="B6114" s="148" t="s">
        <v>13248</v>
      </c>
      <c r="C6114" s="149" t="s">
        <v>5000</v>
      </c>
      <c r="D6114" s="147" t="s">
        <v>935</v>
      </c>
      <c r="E6114" s="147" t="s">
        <v>635</v>
      </c>
      <c r="F6114" s="147" t="s">
        <v>21</v>
      </c>
      <c r="G6114" s="147" t="s">
        <v>15816</v>
      </c>
      <c r="H6114" s="246">
        <v>2958465</v>
      </c>
      <c r="I6114" s="246">
        <v>1</v>
      </c>
      <c r="J6114" s="147" t="s">
        <v>1406</v>
      </c>
    </row>
    <row r="6115" spans="2:10" x14ac:dyDescent="0.2">
      <c r="B6115" s="148" t="s">
        <v>13248</v>
      </c>
      <c r="C6115" s="149" t="s">
        <v>5001</v>
      </c>
      <c r="D6115" s="147" t="s">
        <v>935</v>
      </c>
      <c r="E6115" s="147" t="s">
        <v>635</v>
      </c>
      <c r="F6115" s="147" t="s">
        <v>21</v>
      </c>
      <c r="G6115" s="147" t="s">
        <v>15816</v>
      </c>
      <c r="H6115" s="246">
        <v>2958465</v>
      </c>
      <c r="I6115" s="246">
        <v>1</v>
      </c>
      <c r="J6115" s="147" t="s">
        <v>1406</v>
      </c>
    </row>
    <row r="6116" spans="2:10" x14ac:dyDescent="0.2">
      <c r="B6116" s="148" t="s">
        <v>13248</v>
      </c>
      <c r="C6116" s="149" t="s">
        <v>5002</v>
      </c>
      <c r="D6116" s="147" t="s">
        <v>935</v>
      </c>
      <c r="E6116" s="147" t="s">
        <v>635</v>
      </c>
      <c r="F6116" s="147" t="s">
        <v>21</v>
      </c>
      <c r="G6116" s="147" t="s">
        <v>15816</v>
      </c>
      <c r="H6116" s="246">
        <v>2958465</v>
      </c>
      <c r="I6116" s="246">
        <v>1</v>
      </c>
      <c r="J6116" s="147" t="s">
        <v>1406</v>
      </c>
    </row>
    <row r="6117" spans="2:10" x14ac:dyDescent="0.2">
      <c r="B6117" s="148" t="s">
        <v>13248</v>
      </c>
      <c r="C6117" s="149" t="s">
        <v>5003</v>
      </c>
      <c r="D6117" s="147" t="s">
        <v>935</v>
      </c>
      <c r="E6117" s="147" t="s">
        <v>635</v>
      </c>
      <c r="F6117" s="147" t="s">
        <v>21</v>
      </c>
      <c r="G6117" s="147" t="s">
        <v>15816</v>
      </c>
      <c r="H6117" s="246">
        <v>2958465</v>
      </c>
      <c r="I6117" s="246">
        <v>1</v>
      </c>
      <c r="J6117" s="147" t="s">
        <v>1406</v>
      </c>
    </row>
    <row r="6118" spans="2:10" x14ac:dyDescent="0.2">
      <c r="B6118" s="148" t="s">
        <v>13248</v>
      </c>
      <c r="C6118" s="149" t="s">
        <v>5004</v>
      </c>
      <c r="D6118" s="147" t="s">
        <v>935</v>
      </c>
      <c r="E6118" s="147" t="s">
        <v>635</v>
      </c>
      <c r="F6118" s="147" t="s">
        <v>21</v>
      </c>
      <c r="G6118" s="147" t="s">
        <v>15816</v>
      </c>
      <c r="H6118" s="246">
        <v>2958465</v>
      </c>
      <c r="I6118" s="246">
        <v>1</v>
      </c>
      <c r="J6118" s="147" t="s">
        <v>1406</v>
      </c>
    </row>
    <row r="6119" spans="2:10" x14ac:dyDescent="0.2">
      <c r="B6119" s="148" t="s">
        <v>13248</v>
      </c>
      <c r="C6119" s="149" t="s">
        <v>5007</v>
      </c>
      <c r="D6119" s="147" t="s">
        <v>935</v>
      </c>
      <c r="E6119" s="147" t="s">
        <v>635</v>
      </c>
      <c r="F6119" s="147" t="s">
        <v>21</v>
      </c>
      <c r="G6119" s="147" t="s">
        <v>15816</v>
      </c>
      <c r="H6119" s="246">
        <v>2958465</v>
      </c>
      <c r="I6119" s="246">
        <v>1</v>
      </c>
      <c r="J6119" s="147" t="s">
        <v>1406</v>
      </c>
    </row>
    <row r="6120" spans="2:10" x14ac:dyDescent="0.2">
      <c r="B6120" s="148" t="s">
        <v>13248</v>
      </c>
      <c r="C6120" s="149" t="s">
        <v>4996</v>
      </c>
      <c r="D6120" s="147" t="s">
        <v>935</v>
      </c>
      <c r="E6120" s="147" t="s">
        <v>635</v>
      </c>
      <c r="F6120" s="147" t="s">
        <v>21</v>
      </c>
      <c r="G6120" s="147" t="s">
        <v>15816</v>
      </c>
      <c r="H6120" s="246">
        <v>2958465</v>
      </c>
      <c r="I6120" s="246">
        <v>1</v>
      </c>
      <c r="J6120" s="147" t="s">
        <v>1406</v>
      </c>
    </row>
    <row r="6121" spans="2:10" x14ac:dyDescent="0.2">
      <c r="B6121" s="148" t="s">
        <v>13248</v>
      </c>
      <c r="C6121" s="149" t="s">
        <v>5006</v>
      </c>
      <c r="D6121" s="147" t="s">
        <v>935</v>
      </c>
      <c r="E6121" s="147" t="s">
        <v>635</v>
      </c>
      <c r="F6121" s="147" t="s">
        <v>21</v>
      </c>
      <c r="G6121" s="147" t="s">
        <v>15816</v>
      </c>
      <c r="H6121" s="246">
        <v>2958465</v>
      </c>
      <c r="I6121" s="246">
        <v>1</v>
      </c>
      <c r="J6121" s="147" t="s">
        <v>1406</v>
      </c>
    </row>
    <row r="6122" spans="2:10" x14ac:dyDescent="0.2">
      <c r="B6122" s="148" t="s">
        <v>13248</v>
      </c>
      <c r="C6122" s="149" t="s">
        <v>5005</v>
      </c>
      <c r="D6122" s="147" t="s">
        <v>935</v>
      </c>
      <c r="E6122" s="147" t="s">
        <v>635</v>
      </c>
      <c r="F6122" s="147" t="s">
        <v>21</v>
      </c>
      <c r="G6122" s="147" t="s">
        <v>15816</v>
      </c>
      <c r="H6122" s="246">
        <v>2958465</v>
      </c>
      <c r="I6122" s="246">
        <v>1</v>
      </c>
      <c r="J6122" s="147" t="s">
        <v>1406</v>
      </c>
    </row>
    <row r="6123" spans="2:10" x14ac:dyDescent="0.2">
      <c r="B6123" s="148" t="s">
        <v>13248</v>
      </c>
      <c r="C6123" s="149" t="s">
        <v>4993</v>
      </c>
      <c r="D6123" s="147" t="s">
        <v>935</v>
      </c>
      <c r="E6123" s="147" t="s">
        <v>635</v>
      </c>
      <c r="F6123" s="147" t="s">
        <v>21</v>
      </c>
      <c r="G6123" s="147" t="s">
        <v>15816</v>
      </c>
      <c r="H6123" s="246">
        <v>2958465</v>
      </c>
      <c r="I6123" s="246">
        <v>1</v>
      </c>
      <c r="J6123" s="147" t="s">
        <v>1406</v>
      </c>
    </row>
    <row r="6124" spans="2:10" x14ac:dyDescent="0.2">
      <c r="B6124" s="148" t="s">
        <v>13248</v>
      </c>
      <c r="C6124" s="149" t="s">
        <v>4992</v>
      </c>
      <c r="D6124" s="147" t="s">
        <v>935</v>
      </c>
      <c r="E6124" s="147" t="s">
        <v>635</v>
      </c>
      <c r="F6124" s="147" t="s">
        <v>21</v>
      </c>
      <c r="G6124" s="147" t="s">
        <v>15816</v>
      </c>
      <c r="H6124" s="246">
        <v>2958465</v>
      </c>
      <c r="I6124" s="246">
        <v>1</v>
      </c>
      <c r="J6124" s="147" t="s">
        <v>1406</v>
      </c>
    </row>
    <row r="6125" spans="2:10" x14ac:dyDescent="0.2">
      <c r="B6125" s="148" t="s">
        <v>13248</v>
      </c>
      <c r="C6125" s="149" t="s">
        <v>4995</v>
      </c>
      <c r="D6125" s="147" t="s">
        <v>935</v>
      </c>
      <c r="E6125" s="147" t="s">
        <v>635</v>
      </c>
      <c r="F6125" s="147" t="s">
        <v>21</v>
      </c>
      <c r="G6125" s="147" t="s">
        <v>15816</v>
      </c>
      <c r="H6125" s="246">
        <v>2958465</v>
      </c>
      <c r="I6125" s="246">
        <v>1</v>
      </c>
      <c r="J6125" s="147" t="s">
        <v>1406</v>
      </c>
    </row>
    <row r="6126" spans="2:10" x14ac:dyDescent="0.2">
      <c r="B6126" s="148" t="s">
        <v>13248</v>
      </c>
      <c r="C6126" s="149" t="s">
        <v>4994</v>
      </c>
      <c r="D6126" s="147" t="s">
        <v>935</v>
      </c>
      <c r="E6126" s="147" t="s">
        <v>635</v>
      </c>
      <c r="F6126" s="147" t="s">
        <v>21</v>
      </c>
      <c r="G6126" s="147" t="s">
        <v>15816</v>
      </c>
      <c r="H6126" s="246">
        <v>2958465</v>
      </c>
      <c r="I6126" s="246">
        <v>1</v>
      </c>
      <c r="J6126" s="147" t="s">
        <v>1406</v>
      </c>
    </row>
    <row r="6127" spans="2:10" x14ac:dyDescent="0.2">
      <c r="B6127" s="148" t="s">
        <v>13248</v>
      </c>
      <c r="C6127" s="149" t="s">
        <v>6147</v>
      </c>
      <c r="D6127" s="147" t="s">
        <v>936</v>
      </c>
      <c r="E6127" s="147" t="s">
        <v>636</v>
      </c>
      <c r="F6127" s="147" t="s">
        <v>21</v>
      </c>
      <c r="G6127" s="147" t="s">
        <v>15817</v>
      </c>
      <c r="H6127" s="246">
        <v>2958465</v>
      </c>
      <c r="I6127" s="246">
        <v>1</v>
      </c>
      <c r="J6127" s="147" t="s">
        <v>1406</v>
      </c>
    </row>
    <row r="6128" spans="2:10" x14ac:dyDescent="0.2">
      <c r="B6128" s="148" t="s">
        <v>13248</v>
      </c>
      <c r="C6128" s="149" t="s">
        <v>6148</v>
      </c>
      <c r="D6128" s="147" t="s">
        <v>936</v>
      </c>
      <c r="E6128" s="147" t="s">
        <v>636</v>
      </c>
      <c r="F6128" s="147" t="s">
        <v>21</v>
      </c>
      <c r="G6128" s="147" t="s">
        <v>15817</v>
      </c>
      <c r="H6128" s="246">
        <v>2958465</v>
      </c>
      <c r="I6128" s="246">
        <v>1</v>
      </c>
      <c r="J6128" s="147" t="s">
        <v>1406</v>
      </c>
    </row>
    <row r="6129" spans="2:10" x14ac:dyDescent="0.2">
      <c r="B6129" s="148" t="s">
        <v>13248</v>
      </c>
      <c r="C6129" s="149" t="s">
        <v>6149</v>
      </c>
      <c r="D6129" s="147" t="s">
        <v>936</v>
      </c>
      <c r="E6129" s="147" t="s">
        <v>636</v>
      </c>
      <c r="F6129" s="147" t="s">
        <v>21</v>
      </c>
      <c r="G6129" s="147" t="s">
        <v>15817</v>
      </c>
      <c r="H6129" s="246">
        <v>2958465</v>
      </c>
      <c r="I6129" s="246">
        <v>1</v>
      </c>
      <c r="J6129" s="147" t="s">
        <v>1406</v>
      </c>
    </row>
    <row r="6130" spans="2:10" x14ac:dyDescent="0.2">
      <c r="B6130" s="148" t="s">
        <v>13248</v>
      </c>
      <c r="C6130" s="149" t="s">
        <v>6150</v>
      </c>
      <c r="D6130" s="147" t="s">
        <v>936</v>
      </c>
      <c r="E6130" s="147" t="s">
        <v>636</v>
      </c>
      <c r="F6130" s="147" t="s">
        <v>21</v>
      </c>
      <c r="G6130" s="147" t="s">
        <v>15817</v>
      </c>
      <c r="H6130" s="246">
        <v>2958465</v>
      </c>
      <c r="I6130" s="246">
        <v>1</v>
      </c>
      <c r="J6130" s="147" t="s">
        <v>1406</v>
      </c>
    </row>
    <row r="6131" spans="2:10" x14ac:dyDescent="0.2">
      <c r="B6131" s="148" t="s">
        <v>13248</v>
      </c>
      <c r="C6131" s="149" t="s">
        <v>6151</v>
      </c>
      <c r="D6131" s="147" t="s">
        <v>936</v>
      </c>
      <c r="E6131" s="147" t="s">
        <v>636</v>
      </c>
      <c r="F6131" s="147" t="s">
        <v>21</v>
      </c>
      <c r="G6131" s="147" t="s">
        <v>15817</v>
      </c>
      <c r="H6131" s="246">
        <v>2958465</v>
      </c>
      <c r="I6131" s="246">
        <v>1</v>
      </c>
      <c r="J6131" s="147" t="s">
        <v>1406</v>
      </c>
    </row>
    <row r="6132" spans="2:10" x14ac:dyDescent="0.2">
      <c r="B6132" s="148" t="s">
        <v>13248</v>
      </c>
      <c r="C6132" s="149" t="s">
        <v>6152</v>
      </c>
      <c r="D6132" s="147" t="s">
        <v>936</v>
      </c>
      <c r="E6132" s="147" t="s">
        <v>636</v>
      </c>
      <c r="F6132" s="147" t="s">
        <v>21</v>
      </c>
      <c r="G6132" s="147" t="s">
        <v>15817</v>
      </c>
      <c r="H6132" s="246">
        <v>2958465</v>
      </c>
      <c r="I6132" s="246">
        <v>1</v>
      </c>
      <c r="J6132" s="147" t="s">
        <v>1406</v>
      </c>
    </row>
    <row r="6133" spans="2:10" x14ac:dyDescent="0.2">
      <c r="B6133" s="148" t="s">
        <v>13248</v>
      </c>
      <c r="C6133" s="149" t="s">
        <v>6153</v>
      </c>
      <c r="D6133" s="147" t="s">
        <v>936</v>
      </c>
      <c r="E6133" s="147" t="s">
        <v>636</v>
      </c>
      <c r="F6133" s="147" t="s">
        <v>21</v>
      </c>
      <c r="G6133" s="147" t="s">
        <v>15817</v>
      </c>
      <c r="H6133" s="246">
        <v>2958465</v>
      </c>
      <c r="I6133" s="246">
        <v>1</v>
      </c>
      <c r="J6133" s="147" t="s">
        <v>1406</v>
      </c>
    </row>
    <row r="6134" spans="2:10" x14ac:dyDescent="0.2">
      <c r="B6134" s="148" t="s">
        <v>13248</v>
      </c>
      <c r="C6134" s="149" t="s">
        <v>6154</v>
      </c>
      <c r="D6134" s="147" t="s">
        <v>936</v>
      </c>
      <c r="E6134" s="147" t="s">
        <v>636</v>
      </c>
      <c r="F6134" s="147" t="s">
        <v>21</v>
      </c>
      <c r="G6134" s="147" t="s">
        <v>15817</v>
      </c>
      <c r="H6134" s="246">
        <v>2958465</v>
      </c>
      <c r="I6134" s="246">
        <v>1</v>
      </c>
      <c r="J6134" s="147" t="s">
        <v>1406</v>
      </c>
    </row>
    <row r="6135" spans="2:10" x14ac:dyDescent="0.2">
      <c r="B6135" s="148" t="s">
        <v>13248</v>
      </c>
      <c r="C6135" s="149" t="s">
        <v>6155</v>
      </c>
      <c r="D6135" s="147" t="s">
        <v>936</v>
      </c>
      <c r="E6135" s="147" t="s">
        <v>636</v>
      </c>
      <c r="F6135" s="147" t="s">
        <v>21</v>
      </c>
      <c r="G6135" s="147" t="s">
        <v>15817</v>
      </c>
      <c r="H6135" s="246">
        <v>2958465</v>
      </c>
      <c r="I6135" s="246">
        <v>1</v>
      </c>
      <c r="J6135" s="147" t="s">
        <v>1406</v>
      </c>
    </row>
    <row r="6136" spans="2:10" x14ac:dyDescent="0.2">
      <c r="B6136" s="148" t="s">
        <v>13248</v>
      </c>
      <c r="C6136" s="149" t="s">
        <v>6156</v>
      </c>
      <c r="D6136" s="147" t="s">
        <v>936</v>
      </c>
      <c r="E6136" s="147" t="s">
        <v>636</v>
      </c>
      <c r="F6136" s="147" t="s">
        <v>21</v>
      </c>
      <c r="G6136" s="147" t="s">
        <v>15817</v>
      </c>
      <c r="H6136" s="246">
        <v>2958465</v>
      </c>
      <c r="I6136" s="246">
        <v>1</v>
      </c>
      <c r="J6136" s="147" t="s">
        <v>1406</v>
      </c>
    </row>
    <row r="6137" spans="2:10" x14ac:dyDescent="0.2">
      <c r="B6137" s="148" t="s">
        <v>13248</v>
      </c>
      <c r="C6137" s="149" t="s">
        <v>6159</v>
      </c>
      <c r="D6137" s="147" t="s">
        <v>936</v>
      </c>
      <c r="E6137" s="147" t="s">
        <v>636</v>
      </c>
      <c r="F6137" s="147" t="s">
        <v>21</v>
      </c>
      <c r="G6137" s="147" t="s">
        <v>15817</v>
      </c>
      <c r="H6137" s="246">
        <v>2958465</v>
      </c>
      <c r="I6137" s="246">
        <v>1</v>
      </c>
      <c r="J6137" s="147" t="s">
        <v>1406</v>
      </c>
    </row>
    <row r="6138" spans="2:10" x14ac:dyDescent="0.2">
      <c r="B6138" s="148" t="s">
        <v>13248</v>
      </c>
      <c r="C6138" s="149" t="s">
        <v>6146</v>
      </c>
      <c r="D6138" s="147" t="s">
        <v>936</v>
      </c>
      <c r="E6138" s="147" t="s">
        <v>636</v>
      </c>
      <c r="F6138" s="147" t="s">
        <v>21</v>
      </c>
      <c r="G6138" s="147" t="s">
        <v>15817</v>
      </c>
      <c r="H6138" s="246">
        <v>2958465</v>
      </c>
      <c r="I6138" s="246">
        <v>1</v>
      </c>
      <c r="J6138" s="147" t="s">
        <v>1406</v>
      </c>
    </row>
    <row r="6139" spans="2:10" x14ac:dyDescent="0.2">
      <c r="B6139" s="148" t="s">
        <v>13248</v>
      </c>
      <c r="C6139" s="149" t="s">
        <v>6158</v>
      </c>
      <c r="D6139" s="147" t="s">
        <v>936</v>
      </c>
      <c r="E6139" s="147" t="s">
        <v>636</v>
      </c>
      <c r="F6139" s="147" t="s">
        <v>21</v>
      </c>
      <c r="G6139" s="147" t="s">
        <v>15817</v>
      </c>
      <c r="H6139" s="246">
        <v>2958465</v>
      </c>
      <c r="I6139" s="246">
        <v>1</v>
      </c>
      <c r="J6139" s="147" t="s">
        <v>1406</v>
      </c>
    </row>
    <row r="6140" spans="2:10" x14ac:dyDescent="0.2">
      <c r="B6140" s="148" t="s">
        <v>13248</v>
      </c>
      <c r="C6140" s="149" t="s">
        <v>6157</v>
      </c>
      <c r="D6140" s="147" t="s">
        <v>936</v>
      </c>
      <c r="E6140" s="147" t="s">
        <v>636</v>
      </c>
      <c r="F6140" s="147" t="s">
        <v>21</v>
      </c>
      <c r="G6140" s="147" t="s">
        <v>15817</v>
      </c>
      <c r="H6140" s="246">
        <v>2958465</v>
      </c>
      <c r="I6140" s="246">
        <v>1</v>
      </c>
      <c r="J6140" s="147" t="s">
        <v>1406</v>
      </c>
    </row>
    <row r="6141" spans="2:10" x14ac:dyDescent="0.2">
      <c r="B6141" s="148" t="s">
        <v>13248</v>
      </c>
      <c r="C6141" s="149" t="s">
        <v>6143</v>
      </c>
      <c r="D6141" s="147" t="s">
        <v>936</v>
      </c>
      <c r="E6141" s="147" t="s">
        <v>636</v>
      </c>
      <c r="F6141" s="147" t="s">
        <v>21</v>
      </c>
      <c r="G6141" s="147" t="s">
        <v>15817</v>
      </c>
      <c r="H6141" s="246">
        <v>2958465</v>
      </c>
      <c r="I6141" s="246">
        <v>1</v>
      </c>
      <c r="J6141" s="147" t="s">
        <v>1406</v>
      </c>
    </row>
    <row r="6142" spans="2:10" x14ac:dyDescent="0.2">
      <c r="B6142" s="148" t="s">
        <v>13248</v>
      </c>
      <c r="C6142" s="149" t="s">
        <v>6142</v>
      </c>
      <c r="D6142" s="147" t="s">
        <v>936</v>
      </c>
      <c r="E6142" s="147" t="s">
        <v>636</v>
      </c>
      <c r="F6142" s="147" t="s">
        <v>21</v>
      </c>
      <c r="G6142" s="147" t="s">
        <v>15817</v>
      </c>
      <c r="H6142" s="246">
        <v>2958465</v>
      </c>
      <c r="I6142" s="246">
        <v>1</v>
      </c>
      <c r="J6142" s="147" t="s">
        <v>1406</v>
      </c>
    </row>
    <row r="6143" spans="2:10" x14ac:dyDescent="0.2">
      <c r="B6143" s="148" t="s">
        <v>13248</v>
      </c>
      <c r="C6143" s="149" t="s">
        <v>6145</v>
      </c>
      <c r="D6143" s="147" t="s">
        <v>936</v>
      </c>
      <c r="E6143" s="147" t="s">
        <v>636</v>
      </c>
      <c r="F6143" s="147" t="s">
        <v>21</v>
      </c>
      <c r="G6143" s="147" t="s">
        <v>15817</v>
      </c>
      <c r="H6143" s="246">
        <v>2958465</v>
      </c>
      <c r="I6143" s="246">
        <v>1</v>
      </c>
      <c r="J6143" s="147" t="s">
        <v>1406</v>
      </c>
    </row>
    <row r="6144" spans="2:10" x14ac:dyDescent="0.2">
      <c r="B6144" s="148" t="s">
        <v>13248</v>
      </c>
      <c r="C6144" s="149" t="s">
        <v>6144</v>
      </c>
      <c r="D6144" s="147" t="s">
        <v>936</v>
      </c>
      <c r="E6144" s="147" t="s">
        <v>636</v>
      </c>
      <c r="F6144" s="147" t="s">
        <v>21</v>
      </c>
      <c r="G6144" s="147" t="s">
        <v>15817</v>
      </c>
      <c r="H6144" s="246">
        <v>2958465</v>
      </c>
      <c r="I6144" s="246">
        <v>1</v>
      </c>
      <c r="J6144" s="147" t="s">
        <v>1406</v>
      </c>
    </row>
    <row r="6145" spans="2:10" x14ac:dyDescent="0.2">
      <c r="B6145" s="148" t="s">
        <v>13248</v>
      </c>
      <c r="C6145" s="149" t="s">
        <v>5948</v>
      </c>
      <c r="D6145" s="147" t="s">
        <v>937</v>
      </c>
      <c r="E6145" s="147" t="s">
        <v>637</v>
      </c>
      <c r="F6145" s="147" t="s">
        <v>21</v>
      </c>
      <c r="G6145" s="147" t="s">
        <v>15818</v>
      </c>
      <c r="H6145" s="246">
        <v>2958465</v>
      </c>
      <c r="I6145" s="246">
        <v>1</v>
      </c>
      <c r="J6145" s="147" t="s">
        <v>1406</v>
      </c>
    </row>
    <row r="6146" spans="2:10" x14ac:dyDescent="0.2">
      <c r="B6146" s="148" t="s">
        <v>13248</v>
      </c>
      <c r="C6146" s="149" t="s">
        <v>5949</v>
      </c>
      <c r="D6146" s="147" t="s">
        <v>937</v>
      </c>
      <c r="E6146" s="147" t="s">
        <v>637</v>
      </c>
      <c r="F6146" s="147" t="s">
        <v>21</v>
      </c>
      <c r="G6146" s="147" t="s">
        <v>15818</v>
      </c>
      <c r="H6146" s="246">
        <v>2958465</v>
      </c>
      <c r="I6146" s="246">
        <v>1</v>
      </c>
      <c r="J6146" s="147" t="s">
        <v>1406</v>
      </c>
    </row>
    <row r="6147" spans="2:10" x14ac:dyDescent="0.2">
      <c r="B6147" s="148" t="s">
        <v>13248</v>
      </c>
      <c r="C6147" s="149" t="s">
        <v>5950</v>
      </c>
      <c r="D6147" s="147" t="s">
        <v>937</v>
      </c>
      <c r="E6147" s="147" t="s">
        <v>637</v>
      </c>
      <c r="F6147" s="147" t="s">
        <v>21</v>
      </c>
      <c r="G6147" s="147" t="s">
        <v>15818</v>
      </c>
      <c r="H6147" s="246">
        <v>2958465</v>
      </c>
      <c r="I6147" s="246">
        <v>1</v>
      </c>
      <c r="J6147" s="147" t="s">
        <v>1406</v>
      </c>
    </row>
    <row r="6148" spans="2:10" x14ac:dyDescent="0.2">
      <c r="B6148" s="148" t="s">
        <v>13248</v>
      </c>
      <c r="C6148" s="149" t="s">
        <v>5951</v>
      </c>
      <c r="D6148" s="147" t="s">
        <v>937</v>
      </c>
      <c r="E6148" s="147" t="s">
        <v>637</v>
      </c>
      <c r="F6148" s="147" t="s">
        <v>21</v>
      </c>
      <c r="G6148" s="147" t="s">
        <v>15818</v>
      </c>
      <c r="H6148" s="246">
        <v>2958465</v>
      </c>
      <c r="I6148" s="246">
        <v>1</v>
      </c>
      <c r="J6148" s="147" t="s">
        <v>1406</v>
      </c>
    </row>
    <row r="6149" spans="2:10" x14ac:dyDescent="0.2">
      <c r="B6149" s="148" t="s">
        <v>13248</v>
      </c>
      <c r="C6149" s="149" t="s">
        <v>5952</v>
      </c>
      <c r="D6149" s="147" t="s">
        <v>937</v>
      </c>
      <c r="E6149" s="147" t="s">
        <v>637</v>
      </c>
      <c r="F6149" s="147" t="s">
        <v>21</v>
      </c>
      <c r="G6149" s="147" t="s">
        <v>15818</v>
      </c>
      <c r="H6149" s="246">
        <v>2958465</v>
      </c>
      <c r="I6149" s="246">
        <v>1</v>
      </c>
      <c r="J6149" s="147" t="s">
        <v>1406</v>
      </c>
    </row>
    <row r="6150" spans="2:10" x14ac:dyDescent="0.2">
      <c r="B6150" s="148" t="s">
        <v>13248</v>
      </c>
      <c r="C6150" s="149" t="s">
        <v>5953</v>
      </c>
      <c r="D6150" s="147" t="s">
        <v>937</v>
      </c>
      <c r="E6150" s="147" t="s">
        <v>637</v>
      </c>
      <c r="F6150" s="147" t="s">
        <v>21</v>
      </c>
      <c r="G6150" s="147" t="s">
        <v>15818</v>
      </c>
      <c r="H6150" s="246">
        <v>2958465</v>
      </c>
      <c r="I6150" s="246">
        <v>1</v>
      </c>
      <c r="J6150" s="147" t="s">
        <v>1406</v>
      </c>
    </row>
    <row r="6151" spans="2:10" x14ac:dyDescent="0.2">
      <c r="B6151" s="148" t="s">
        <v>13248</v>
      </c>
      <c r="C6151" s="149" t="s">
        <v>5954</v>
      </c>
      <c r="D6151" s="147" t="s">
        <v>937</v>
      </c>
      <c r="E6151" s="147" t="s">
        <v>637</v>
      </c>
      <c r="F6151" s="147" t="s">
        <v>21</v>
      </c>
      <c r="G6151" s="147" t="s">
        <v>15818</v>
      </c>
      <c r="H6151" s="246">
        <v>2958465</v>
      </c>
      <c r="I6151" s="246">
        <v>1</v>
      </c>
      <c r="J6151" s="147" t="s">
        <v>1406</v>
      </c>
    </row>
    <row r="6152" spans="2:10" x14ac:dyDescent="0.2">
      <c r="B6152" s="148" t="s">
        <v>13248</v>
      </c>
      <c r="C6152" s="149" t="s">
        <v>5955</v>
      </c>
      <c r="D6152" s="147" t="s">
        <v>937</v>
      </c>
      <c r="E6152" s="147" t="s">
        <v>637</v>
      </c>
      <c r="F6152" s="147" t="s">
        <v>21</v>
      </c>
      <c r="G6152" s="147" t="s">
        <v>15818</v>
      </c>
      <c r="H6152" s="246">
        <v>2958465</v>
      </c>
      <c r="I6152" s="246">
        <v>1</v>
      </c>
      <c r="J6152" s="147" t="s">
        <v>1406</v>
      </c>
    </row>
    <row r="6153" spans="2:10" x14ac:dyDescent="0.2">
      <c r="B6153" s="148" t="s">
        <v>13248</v>
      </c>
      <c r="C6153" s="149" t="s">
        <v>5956</v>
      </c>
      <c r="D6153" s="147" t="s">
        <v>937</v>
      </c>
      <c r="E6153" s="147" t="s">
        <v>637</v>
      </c>
      <c r="F6153" s="147" t="s">
        <v>21</v>
      </c>
      <c r="G6153" s="147" t="s">
        <v>15818</v>
      </c>
      <c r="H6153" s="246">
        <v>2958465</v>
      </c>
      <c r="I6153" s="246">
        <v>1</v>
      </c>
      <c r="J6153" s="147" t="s">
        <v>1406</v>
      </c>
    </row>
    <row r="6154" spans="2:10" x14ac:dyDescent="0.2">
      <c r="B6154" s="148" t="s">
        <v>13248</v>
      </c>
      <c r="C6154" s="149" t="s">
        <v>5957</v>
      </c>
      <c r="D6154" s="147" t="s">
        <v>937</v>
      </c>
      <c r="E6154" s="147" t="s">
        <v>637</v>
      </c>
      <c r="F6154" s="147" t="s">
        <v>21</v>
      </c>
      <c r="G6154" s="147" t="s">
        <v>15818</v>
      </c>
      <c r="H6154" s="246">
        <v>2958465</v>
      </c>
      <c r="I6154" s="246">
        <v>1</v>
      </c>
      <c r="J6154" s="147" t="s">
        <v>1406</v>
      </c>
    </row>
    <row r="6155" spans="2:10" x14ac:dyDescent="0.2">
      <c r="B6155" s="148" t="s">
        <v>13248</v>
      </c>
      <c r="C6155" s="149" t="s">
        <v>5960</v>
      </c>
      <c r="D6155" s="147" t="s">
        <v>937</v>
      </c>
      <c r="E6155" s="147" t="s">
        <v>637</v>
      </c>
      <c r="F6155" s="147" t="s">
        <v>21</v>
      </c>
      <c r="G6155" s="147" t="s">
        <v>15818</v>
      </c>
      <c r="H6155" s="246">
        <v>2958465</v>
      </c>
      <c r="I6155" s="246">
        <v>1</v>
      </c>
      <c r="J6155" s="147" t="s">
        <v>1406</v>
      </c>
    </row>
    <row r="6156" spans="2:10" x14ac:dyDescent="0.2">
      <c r="B6156" s="148" t="s">
        <v>13248</v>
      </c>
      <c r="C6156" s="149" t="s">
        <v>5947</v>
      </c>
      <c r="D6156" s="147" t="s">
        <v>937</v>
      </c>
      <c r="E6156" s="147" t="s">
        <v>637</v>
      </c>
      <c r="F6156" s="147" t="s">
        <v>21</v>
      </c>
      <c r="G6156" s="147" t="s">
        <v>15818</v>
      </c>
      <c r="H6156" s="246">
        <v>2958465</v>
      </c>
      <c r="I6156" s="246">
        <v>1</v>
      </c>
      <c r="J6156" s="147" t="s">
        <v>1406</v>
      </c>
    </row>
    <row r="6157" spans="2:10" x14ac:dyDescent="0.2">
      <c r="B6157" s="148" t="s">
        <v>13248</v>
      </c>
      <c r="C6157" s="149" t="s">
        <v>5959</v>
      </c>
      <c r="D6157" s="147" t="s">
        <v>937</v>
      </c>
      <c r="E6157" s="147" t="s">
        <v>637</v>
      </c>
      <c r="F6157" s="147" t="s">
        <v>21</v>
      </c>
      <c r="G6157" s="147" t="s">
        <v>15818</v>
      </c>
      <c r="H6157" s="246">
        <v>2958465</v>
      </c>
      <c r="I6157" s="246">
        <v>1</v>
      </c>
      <c r="J6157" s="147" t="s">
        <v>1406</v>
      </c>
    </row>
    <row r="6158" spans="2:10" x14ac:dyDescent="0.2">
      <c r="B6158" s="148" t="s">
        <v>13248</v>
      </c>
      <c r="C6158" s="149" t="s">
        <v>5958</v>
      </c>
      <c r="D6158" s="147" t="s">
        <v>937</v>
      </c>
      <c r="E6158" s="147" t="s">
        <v>637</v>
      </c>
      <c r="F6158" s="147" t="s">
        <v>21</v>
      </c>
      <c r="G6158" s="147" t="s">
        <v>15818</v>
      </c>
      <c r="H6158" s="246">
        <v>2958465</v>
      </c>
      <c r="I6158" s="246">
        <v>1</v>
      </c>
      <c r="J6158" s="147" t="s">
        <v>1406</v>
      </c>
    </row>
    <row r="6159" spans="2:10" x14ac:dyDescent="0.2">
      <c r="B6159" s="148" t="s">
        <v>13248</v>
      </c>
      <c r="C6159" s="149" t="s">
        <v>5944</v>
      </c>
      <c r="D6159" s="147" t="s">
        <v>937</v>
      </c>
      <c r="E6159" s="147" t="s">
        <v>637</v>
      </c>
      <c r="F6159" s="147" t="s">
        <v>21</v>
      </c>
      <c r="G6159" s="147" t="s">
        <v>15818</v>
      </c>
      <c r="H6159" s="246">
        <v>2958465</v>
      </c>
      <c r="I6159" s="246">
        <v>1</v>
      </c>
      <c r="J6159" s="147" t="s">
        <v>1406</v>
      </c>
    </row>
    <row r="6160" spans="2:10" x14ac:dyDescent="0.2">
      <c r="B6160" s="148" t="s">
        <v>13248</v>
      </c>
      <c r="C6160" s="149" t="s">
        <v>5943</v>
      </c>
      <c r="D6160" s="147" t="s">
        <v>937</v>
      </c>
      <c r="E6160" s="147" t="s">
        <v>637</v>
      </c>
      <c r="F6160" s="147" t="s">
        <v>21</v>
      </c>
      <c r="G6160" s="147" t="s">
        <v>15818</v>
      </c>
      <c r="H6160" s="246">
        <v>2958465</v>
      </c>
      <c r="I6160" s="246">
        <v>1</v>
      </c>
      <c r="J6160" s="147" t="s">
        <v>1406</v>
      </c>
    </row>
    <row r="6161" spans="2:10" x14ac:dyDescent="0.2">
      <c r="B6161" s="148" t="s">
        <v>13248</v>
      </c>
      <c r="C6161" s="149" t="s">
        <v>5946</v>
      </c>
      <c r="D6161" s="147" t="s">
        <v>937</v>
      </c>
      <c r="E6161" s="147" t="s">
        <v>637</v>
      </c>
      <c r="F6161" s="147" t="s">
        <v>21</v>
      </c>
      <c r="G6161" s="147" t="s">
        <v>15818</v>
      </c>
      <c r="H6161" s="246">
        <v>2958465</v>
      </c>
      <c r="I6161" s="246">
        <v>1</v>
      </c>
      <c r="J6161" s="147" t="s">
        <v>1406</v>
      </c>
    </row>
    <row r="6162" spans="2:10" x14ac:dyDescent="0.2">
      <c r="B6162" s="148" t="s">
        <v>13248</v>
      </c>
      <c r="C6162" s="149" t="s">
        <v>5945</v>
      </c>
      <c r="D6162" s="147" t="s">
        <v>937</v>
      </c>
      <c r="E6162" s="147" t="s">
        <v>637</v>
      </c>
      <c r="F6162" s="147" t="s">
        <v>21</v>
      </c>
      <c r="G6162" s="147" t="s">
        <v>15818</v>
      </c>
      <c r="H6162" s="246">
        <v>2958465</v>
      </c>
      <c r="I6162" s="246">
        <v>1</v>
      </c>
      <c r="J6162" s="147" t="s">
        <v>1406</v>
      </c>
    </row>
    <row r="6163" spans="2:10" x14ac:dyDescent="0.2">
      <c r="B6163" s="148" t="s">
        <v>13248</v>
      </c>
      <c r="C6163" s="149" t="s">
        <v>5294</v>
      </c>
      <c r="D6163" s="147" t="s">
        <v>938</v>
      </c>
      <c r="E6163" s="147" t="s">
        <v>638</v>
      </c>
      <c r="F6163" s="147" t="s">
        <v>21</v>
      </c>
      <c r="G6163" s="147" t="s">
        <v>15819</v>
      </c>
      <c r="H6163" s="246">
        <v>2958465</v>
      </c>
      <c r="I6163" s="246">
        <v>1</v>
      </c>
      <c r="J6163" s="147" t="s">
        <v>1406</v>
      </c>
    </row>
    <row r="6164" spans="2:10" x14ac:dyDescent="0.2">
      <c r="B6164" s="148" t="s">
        <v>13248</v>
      </c>
      <c r="C6164" s="149" t="s">
        <v>5295</v>
      </c>
      <c r="D6164" s="147" t="s">
        <v>938</v>
      </c>
      <c r="E6164" s="147" t="s">
        <v>638</v>
      </c>
      <c r="F6164" s="147" t="s">
        <v>21</v>
      </c>
      <c r="G6164" s="147" t="s">
        <v>15819</v>
      </c>
      <c r="H6164" s="246">
        <v>2958465</v>
      </c>
      <c r="I6164" s="246">
        <v>1</v>
      </c>
      <c r="J6164" s="147" t="s">
        <v>1406</v>
      </c>
    </row>
    <row r="6165" spans="2:10" x14ac:dyDescent="0.2">
      <c r="B6165" s="148" t="s">
        <v>13248</v>
      </c>
      <c r="C6165" s="149" t="s">
        <v>5296</v>
      </c>
      <c r="D6165" s="147" t="s">
        <v>938</v>
      </c>
      <c r="E6165" s="147" t="s">
        <v>638</v>
      </c>
      <c r="F6165" s="147" t="s">
        <v>21</v>
      </c>
      <c r="G6165" s="147" t="s">
        <v>15819</v>
      </c>
      <c r="H6165" s="246">
        <v>2958465</v>
      </c>
      <c r="I6165" s="246">
        <v>1</v>
      </c>
      <c r="J6165" s="147" t="s">
        <v>1406</v>
      </c>
    </row>
    <row r="6166" spans="2:10" x14ac:dyDescent="0.2">
      <c r="B6166" s="148" t="s">
        <v>13248</v>
      </c>
      <c r="C6166" s="149" t="s">
        <v>5297</v>
      </c>
      <c r="D6166" s="147" t="s">
        <v>938</v>
      </c>
      <c r="E6166" s="147" t="s">
        <v>638</v>
      </c>
      <c r="F6166" s="147" t="s">
        <v>21</v>
      </c>
      <c r="G6166" s="147" t="s">
        <v>15819</v>
      </c>
      <c r="H6166" s="246">
        <v>2958465</v>
      </c>
      <c r="I6166" s="246">
        <v>1</v>
      </c>
      <c r="J6166" s="147" t="s">
        <v>1406</v>
      </c>
    </row>
    <row r="6167" spans="2:10" x14ac:dyDescent="0.2">
      <c r="B6167" s="148" t="s">
        <v>13248</v>
      </c>
      <c r="C6167" s="149" t="s">
        <v>5298</v>
      </c>
      <c r="D6167" s="147" t="s">
        <v>938</v>
      </c>
      <c r="E6167" s="147" t="s">
        <v>638</v>
      </c>
      <c r="F6167" s="147" t="s">
        <v>21</v>
      </c>
      <c r="G6167" s="147" t="s">
        <v>15819</v>
      </c>
      <c r="H6167" s="246">
        <v>2958465</v>
      </c>
      <c r="I6167" s="246">
        <v>1</v>
      </c>
      <c r="J6167" s="147" t="s">
        <v>1406</v>
      </c>
    </row>
    <row r="6168" spans="2:10" x14ac:dyDescent="0.2">
      <c r="B6168" s="148" t="s">
        <v>13248</v>
      </c>
      <c r="C6168" s="149" t="s">
        <v>5299</v>
      </c>
      <c r="D6168" s="147" t="s">
        <v>938</v>
      </c>
      <c r="E6168" s="147" t="s">
        <v>638</v>
      </c>
      <c r="F6168" s="147" t="s">
        <v>21</v>
      </c>
      <c r="G6168" s="147" t="s">
        <v>15819</v>
      </c>
      <c r="H6168" s="246">
        <v>2958465</v>
      </c>
      <c r="I6168" s="246">
        <v>1</v>
      </c>
      <c r="J6168" s="147" t="s">
        <v>1406</v>
      </c>
    </row>
    <row r="6169" spans="2:10" x14ac:dyDescent="0.2">
      <c r="B6169" s="148" t="s">
        <v>13248</v>
      </c>
      <c r="C6169" s="149" t="s">
        <v>5300</v>
      </c>
      <c r="D6169" s="147" t="s">
        <v>938</v>
      </c>
      <c r="E6169" s="147" t="s">
        <v>638</v>
      </c>
      <c r="F6169" s="147" t="s">
        <v>21</v>
      </c>
      <c r="G6169" s="147" t="s">
        <v>15819</v>
      </c>
      <c r="H6169" s="246">
        <v>2958465</v>
      </c>
      <c r="I6169" s="246">
        <v>1</v>
      </c>
      <c r="J6169" s="147" t="s">
        <v>1406</v>
      </c>
    </row>
    <row r="6170" spans="2:10" x14ac:dyDescent="0.2">
      <c r="B6170" s="148" t="s">
        <v>13248</v>
      </c>
      <c r="C6170" s="149" t="s">
        <v>5301</v>
      </c>
      <c r="D6170" s="147" t="s">
        <v>938</v>
      </c>
      <c r="E6170" s="147" t="s">
        <v>638</v>
      </c>
      <c r="F6170" s="147" t="s">
        <v>21</v>
      </c>
      <c r="G6170" s="147" t="s">
        <v>15819</v>
      </c>
      <c r="H6170" s="246">
        <v>2958465</v>
      </c>
      <c r="I6170" s="246">
        <v>1</v>
      </c>
      <c r="J6170" s="147" t="s">
        <v>1406</v>
      </c>
    </row>
    <row r="6171" spans="2:10" x14ac:dyDescent="0.2">
      <c r="B6171" s="148" t="s">
        <v>13248</v>
      </c>
      <c r="C6171" s="149" t="s">
        <v>5302</v>
      </c>
      <c r="D6171" s="147" t="s">
        <v>938</v>
      </c>
      <c r="E6171" s="147" t="s">
        <v>638</v>
      </c>
      <c r="F6171" s="147" t="s">
        <v>21</v>
      </c>
      <c r="G6171" s="147" t="s">
        <v>15819</v>
      </c>
      <c r="H6171" s="246">
        <v>2958465</v>
      </c>
      <c r="I6171" s="246">
        <v>1</v>
      </c>
      <c r="J6171" s="147" t="s">
        <v>1406</v>
      </c>
    </row>
    <row r="6172" spans="2:10" x14ac:dyDescent="0.2">
      <c r="B6172" s="148" t="s">
        <v>13248</v>
      </c>
      <c r="C6172" s="149" t="s">
        <v>5303</v>
      </c>
      <c r="D6172" s="147" t="s">
        <v>938</v>
      </c>
      <c r="E6172" s="147" t="s">
        <v>638</v>
      </c>
      <c r="F6172" s="147" t="s">
        <v>21</v>
      </c>
      <c r="G6172" s="147" t="s">
        <v>15819</v>
      </c>
      <c r="H6172" s="246">
        <v>2958465</v>
      </c>
      <c r="I6172" s="246">
        <v>1</v>
      </c>
      <c r="J6172" s="147" t="s">
        <v>1406</v>
      </c>
    </row>
    <row r="6173" spans="2:10" x14ac:dyDescent="0.2">
      <c r="B6173" s="148" t="s">
        <v>13248</v>
      </c>
      <c r="C6173" s="149" t="s">
        <v>5306</v>
      </c>
      <c r="D6173" s="147" t="s">
        <v>938</v>
      </c>
      <c r="E6173" s="147" t="s">
        <v>638</v>
      </c>
      <c r="F6173" s="147" t="s">
        <v>21</v>
      </c>
      <c r="G6173" s="147" t="s">
        <v>15819</v>
      </c>
      <c r="H6173" s="246">
        <v>2958465</v>
      </c>
      <c r="I6173" s="246">
        <v>1</v>
      </c>
      <c r="J6173" s="147" t="s">
        <v>1406</v>
      </c>
    </row>
    <row r="6174" spans="2:10" x14ac:dyDescent="0.2">
      <c r="B6174" s="148" t="s">
        <v>13248</v>
      </c>
      <c r="C6174" s="149" t="s">
        <v>5293</v>
      </c>
      <c r="D6174" s="147" t="s">
        <v>938</v>
      </c>
      <c r="E6174" s="147" t="s">
        <v>638</v>
      </c>
      <c r="F6174" s="147" t="s">
        <v>21</v>
      </c>
      <c r="G6174" s="147" t="s">
        <v>15819</v>
      </c>
      <c r="H6174" s="246">
        <v>2958465</v>
      </c>
      <c r="I6174" s="246">
        <v>1</v>
      </c>
      <c r="J6174" s="147" t="s">
        <v>1406</v>
      </c>
    </row>
    <row r="6175" spans="2:10" x14ac:dyDescent="0.2">
      <c r="B6175" s="148" t="s">
        <v>13248</v>
      </c>
      <c r="C6175" s="149" t="s">
        <v>5305</v>
      </c>
      <c r="D6175" s="147" t="s">
        <v>938</v>
      </c>
      <c r="E6175" s="147" t="s">
        <v>638</v>
      </c>
      <c r="F6175" s="147" t="s">
        <v>21</v>
      </c>
      <c r="G6175" s="147" t="s">
        <v>15819</v>
      </c>
      <c r="H6175" s="246">
        <v>2958465</v>
      </c>
      <c r="I6175" s="246">
        <v>1</v>
      </c>
      <c r="J6175" s="147" t="s">
        <v>1406</v>
      </c>
    </row>
    <row r="6176" spans="2:10" x14ac:dyDescent="0.2">
      <c r="B6176" s="148" t="s">
        <v>13248</v>
      </c>
      <c r="C6176" s="149" t="s">
        <v>5304</v>
      </c>
      <c r="D6176" s="147" t="s">
        <v>938</v>
      </c>
      <c r="E6176" s="147" t="s">
        <v>638</v>
      </c>
      <c r="F6176" s="147" t="s">
        <v>21</v>
      </c>
      <c r="G6176" s="147" t="s">
        <v>15819</v>
      </c>
      <c r="H6176" s="246">
        <v>2958465</v>
      </c>
      <c r="I6176" s="246">
        <v>1</v>
      </c>
      <c r="J6176" s="147" t="s">
        <v>1406</v>
      </c>
    </row>
    <row r="6177" spans="2:10" x14ac:dyDescent="0.2">
      <c r="B6177" s="148" t="s">
        <v>13248</v>
      </c>
      <c r="C6177" s="149" t="s">
        <v>5290</v>
      </c>
      <c r="D6177" s="147" t="s">
        <v>938</v>
      </c>
      <c r="E6177" s="147" t="s">
        <v>638</v>
      </c>
      <c r="F6177" s="147" t="s">
        <v>21</v>
      </c>
      <c r="G6177" s="147" t="s">
        <v>15819</v>
      </c>
      <c r="H6177" s="246">
        <v>2958465</v>
      </c>
      <c r="I6177" s="246">
        <v>1</v>
      </c>
      <c r="J6177" s="147" t="s">
        <v>1406</v>
      </c>
    </row>
    <row r="6178" spans="2:10" x14ac:dyDescent="0.2">
      <c r="B6178" s="148" t="s">
        <v>13248</v>
      </c>
      <c r="C6178" s="149" t="s">
        <v>5289</v>
      </c>
      <c r="D6178" s="147" t="s">
        <v>938</v>
      </c>
      <c r="E6178" s="147" t="s">
        <v>638</v>
      </c>
      <c r="F6178" s="147" t="s">
        <v>21</v>
      </c>
      <c r="G6178" s="147" t="s">
        <v>15819</v>
      </c>
      <c r="H6178" s="246">
        <v>2958465</v>
      </c>
      <c r="I6178" s="246">
        <v>1</v>
      </c>
      <c r="J6178" s="147" t="s">
        <v>1406</v>
      </c>
    </row>
    <row r="6179" spans="2:10" x14ac:dyDescent="0.2">
      <c r="B6179" s="148" t="s">
        <v>13248</v>
      </c>
      <c r="C6179" s="149" t="s">
        <v>5292</v>
      </c>
      <c r="D6179" s="147" t="s">
        <v>938</v>
      </c>
      <c r="E6179" s="147" t="s">
        <v>638</v>
      </c>
      <c r="F6179" s="147" t="s">
        <v>21</v>
      </c>
      <c r="G6179" s="147" t="s">
        <v>15819</v>
      </c>
      <c r="H6179" s="246">
        <v>2958465</v>
      </c>
      <c r="I6179" s="246">
        <v>1</v>
      </c>
      <c r="J6179" s="147" t="s">
        <v>1406</v>
      </c>
    </row>
    <row r="6180" spans="2:10" x14ac:dyDescent="0.2">
      <c r="B6180" s="148" t="s">
        <v>13248</v>
      </c>
      <c r="C6180" s="149" t="s">
        <v>5291</v>
      </c>
      <c r="D6180" s="147" t="s">
        <v>938</v>
      </c>
      <c r="E6180" s="147" t="s">
        <v>638</v>
      </c>
      <c r="F6180" s="147" t="s">
        <v>21</v>
      </c>
      <c r="G6180" s="147" t="s">
        <v>15819</v>
      </c>
      <c r="H6180" s="246">
        <v>2958465</v>
      </c>
      <c r="I6180" s="246">
        <v>1</v>
      </c>
      <c r="J6180" s="147" t="s">
        <v>1406</v>
      </c>
    </row>
    <row r="6181" spans="2:10" x14ac:dyDescent="0.2">
      <c r="B6181" s="148" t="s">
        <v>13248</v>
      </c>
      <c r="C6181" s="149" t="s">
        <v>6382</v>
      </c>
      <c r="D6181" s="147" t="s">
        <v>939</v>
      </c>
      <c r="E6181" s="147" t="s">
        <v>639</v>
      </c>
      <c r="F6181" s="147" t="s">
        <v>21</v>
      </c>
      <c r="G6181" s="147" t="s">
        <v>15820</v>
      </c>
      <c r="H6181" s="246">
        <v>2958465</v>
      </c>
      <c r="I6181" s="246">
        <v>1</v>
      </c>
      <c r="J6181" s="147" t="s">
        <v>1406</v>
      </c>
    </row>
    <row r="6182" spans="2:10" x14ac:dyDescent="0.2">
      <c r="B6182" s="148" t="s">
        <v>13248</v>
      </c>
      <c r="C6182" s="149" t="s">
        <v>6383</v>
      </c>
      <c r="D6182" s="147" t="s">
        <v>939</v>
      </c>
      <c r="E6182" s="147" t="s">
        <v>639</v>
      </c>
      <c r="F6182" s="147" t="s">
        <v>21</v>
      </c>
      <c r="G6182" s="147" t="s">
        <v>15820</v>
      </c>
      <c r="H6182" s="246">
        <v>2958465</v>
      </c>
      <c r="I6182" s="246">
        <v>1</v>
      </c>
      <c r="J6182" s="147" t="s">
        <v>1406</v>
      </c>
    </row>
    <row r="6183" spans="2:10" x14ac:dyDescent="0.2">
      <c r="B6183" s="148" t="s">
        <v>13248</v>
      </c>
      <c r="C6183" s="149" t="s">
        <v>6384</v>
      </c>
      <c r="D6183" s="147" t="s">
        <v>939</v>
      </c>
      <c r="E6183" s="147" t="s">
        <v>639</v>
      </c>
      <c r="F6183" s="147" t="s">
        <v>21</v>
      </c>
      <c r="G6183" s="147" t="s">
        <v>15820</v>
      </c>
      <c r="H6183" s="246">
        <v>2958465</v>
      </c>
      <c r="I6183" s="246">
        <v>1</v>
      </c>
      <c r="J6183" s="147" t="s">
        <v>1406</v>
      </c>
    </row>
    <row r="6184" spans="2:10" x14ac:dyDescent="0.2">
      <c r="B6184" s="148" t="s">
        <v>13248</v>
      </c>
      <c r="C6184" s="149" t="s">
        <v>6385</v>
      </c>
      <c r="D6184" s="147" t="s">
        <v>939</v>
      </c>
      <c r="E6184" s="147" t="s">
        <v>639</v>
      </c>
      <c r="F6184" s="147" t="s">
        <v>21</v>
      </c>
      <c r="G6184" s="147" t="s">
        <v>15820</v>
      </c>
      <c r="H6184" s="246">
        <v>2958465</v>
      </c>
      <c r="I6184" s="246">
        <v>1</v>
      </c>
      <c r="J6184" s="147" t="s">
        <v>1406</v>
      </c>
    </row>
    <row r="6185" spans="2:10" x14ac:dyDescent="0.2">
      <c r="B6185" s="148" t="s">
        <v>13248</v>
      </c>
      <c r="C6185" s="149" t="s">
        <v>6386</v>
      </c>
      <c r="D6185" s="147" t="s">
        <v>939</v>
      </c>
      <c r="E6185" s="147" t="s">
        <v>639</v>
      </c>
      <c r="F6185" s="147" t="s">
        <v>21</v>
      </c>
      <c r="G6185" s="147" t="s">
        <v>15820</v>
      </c>
      <c r="H6185" s="246">
        <v>2958465</v>
      </c>
      <c r="I6185" s="246">
        <v>1</v>
      </c>
      <c r="J6185" s="147" t="s">
        <v>1406</v>
      </c>
    </row>
    <row r="6186" spans="2:10" x14ac:dyDescent="0.2">
      <c r="B6186" s="148" t="s">
        <v>13248</v>
      </c>
      <c r="C6186" s="149" t="s">
        <v>6387</v>
      </c>
      <c r="D6186" s="147" t="s">
        <v>939</v>
      </c>
      <c r="E6186" s="147" t="s">
        <v>639</v>
      </c>
      <c r="F6186" s="147" t="s">
        <v>21</v>
      </c>
      <c r="G6186" s="147" t="s">
        <v>15820</v>
      </c>
      <c r="H6186" s="246">
        <v>2958465</v>
      </c>
      <c r="I6186" s="246">
        <v>1</v>
      </c>
      <c r="J6186" s="147" t="s">
        <v>1406</v>
      </c>
    </row>
    <row r="6187" spans="2:10" x14ac:dyDescent="0.2">
      <c r="B6187" s="148" t="s">
        <v>13248</v>
      </c>
      <c r="C6187" s="149" t="s">
        <v>6388</v>
      </c>
      <c r="D6187" s="147" t="s">
        <v>939</v>
      </c>
      <c r="E6187" s="147" t="s">
        <v>639</v>
      </c>
      <c r="F6187" s="147" t="s">
        <v>21</v>
      </c>
      <c r="G6187" s="147" t="s">
        <v>15820</v>
      </c>
      <c r="H6187" s="246">
        <v>2958465</v>
      </c>
      <c r="I6187" s="246">
        <v>1</v>
      </c>
      <c r="J6187" s="147" t="s">
        <v>1406</v>
      </c>
    </row>
    <row r="6188" spans="2:10" x14ac:dyDescent="0.2">
      <c r="B6188" s="148" t="s">
        <v>13248</v>
      </c>
      <c r="C6188" s="149" t="s">
        <v>6389</v>
      </c>
      <c r="D6188" s="147" t="s">
        <v>939</v>
      </c>
      <c r="E6188" s="147" t="s">
        <v>639</v>
      </c>
      <c r="F6188" s="147" t="s">
        <v>21</v>
      </c>
      <c r="G6188" s="147" t="s">
        <v>15820</v>
      </c>
      <c r="H6188" s="246">
        <v>2958465</v>
      </c>
      <c r="I6188" s="246">
        <v>1</v>
      </c>
      <c r="J6188" s="147" t="s">
        <v>1406</v>
      </c>
    </row>
    <row r="6189" spans="2:10" x14ac:dyDescent="0.2">
      <c r="B6189" s="148" t="s">
        <v>13248</v>
      </c>
      <c r="C6189" s="149" t="s">
        <v>6390</v>
      </c>
      <c r="D6189" s="147" t="s">
        <v>939</v>
      </c>
      <c r="E6189" s="147" t="s">
        <v>639</v>
      </c>
      <c r="F6189" s="147" t="s">
        <v>21</v>
      </c>
      <c r="G6189" s="147" t="s">
        <v>15820</v>
      </c>
      <c r="H6189" s="246">
        <v>2958465</v>
      </c>
      <c r="I6189" s="246">
        <v>1</v>
      </c>
      <c r="J6189" s="147" t="s">
        <v>1406</v>
      </c>
    </row>
    <row r="6190" spans="2:10" x14ac:dyDescent="0.2">
      <c r="B6190" s="148" t="s">
        <v>13248</v>
      </c>
      <c r="C6190" s="149" t="s">
        <v>6391</v>
      </c>
      <c r="D6190" s="147" t="s">
        <v>939</v>
      </c>
      <c r="E6190" s="147" t="s">
        <v>639</v>
      </c>
      <c r="F6190" s="147" t="s">
        <v>21</v>
      </c>
      <c r="G6190" s="147" t="s">
        <v>15820</v>
      </c>
      <c r="H6190" s="246">
        <v>2958465</v>
      </c>
      <c r="I6190" s="246">
        <v>1</v>
      </c>
      <c r="J6190" s="147" t="s">
        <v>1406</v>
      </c>
    </row>
    <row r="6191" spans="2:10" x14ac:dyDescent="0.2">
      <c r="B6191" s="148" t="s">
        <v>13248</v>
      </c>
      <c r="C6191" s="149" t="s">
        <v>6394</v>
      </c>
      <c r="D6191" s="147" t="s">
        <v>939</v>
      </c>
      <c r="E6191" s="147" t="s">
        <v>639</v>
      </c>
      <c r="F6191" s="147" t="s">
        <v>21</v>
      </c>
      <c r="G6191" s="147" t="s">
        <v>15820</v>
      </c>
      <c r="H6191" s="246">
        <v>2958465</v>
      </c>
      <c r="I6191" s="246">
        <v>1</v>
      </c>
      <c r="J6191" s="147" t="s">
        <v>1406</v>
      </c>
    </row>
    <row r="6192" spans="2:10" x14ac:dyDescent="0.2">
      <c r="B6192" s="148" t="s">
        <v>13248</v>
      </c>
      <c r="C6192" s="149" t="s">
        <v>6381</v>
      </c>
      <c r="D6192" s="147" t="s">
        <v>939</v>
      </c>
      <c r="E6192" s="147" t="s">
        <v>639</v>
      </c>
      <c r="F6192" s="147" t="s">
        <v>21</v>
      </c>
      <c r="G6192" s="147" t="s">
        <v>15820</v>
      </c>
      <c r="H6192" s="246">
        <v>2958465</v>
      </c>
      <c r="I6192" s="246">
        <v>1</v>
      </c>
      <c r="J6192" s="147" t="s">
        <v>1406</v>
      </c>
    </row>
    <row r="6193" spans="2:10" x14ac:dyDescent="0.2">
      <c r="B6193" s="148" t="s">
        <v>13248</v>
      </c>
      <c r="C6193" s="149" t="s">
        <v>6393</v>
      </c>
      <c r="D6193" s="147" t="s">
        <v>939</v>
      </c>
      <c r="E6193" s="147" t="s">
        <v>639</v>
      </c>
      <c r="F6193" s="147" t="s">
        <v>21</v>
      </c>
      <c r="G6193" s="147" t="s">
        <v>15820</v>
      </c>
      <c r="H6193" s="246">
        <v>2958465</v>
      </c>
      <c r="I6193" s="246">
        <v>1</v>
      </c>
      <c r="J6193" s="147" t="s">
        <v>1406</v>
      </c>
    </row>
    <row r="6194" spans="2:10" x14ac:dyDescent="0.2">
      <c r="B6194" s="148" t="s">
        <v>13248</v>
      </c>
      <c r="C6194" s="149" t="s">
        <v>6392</v>
      </c>
      <c r="D6194" s="147" t="s">
        <v>939</v>
      </c>
      <c r="E6194" s="147" t="s">
        <v>639</v>
      </c>
      <c r="F6194" s="147" t="s">
        <v>21</v>
      </c>
      <c r="G6194" s="147" t="s">
        <v>15820</v>
      </c>
      <c r="H6194" s="246">
        <v>2958465</v>
      </c>
      <c r="I6194" s="246">
        <v>1</v>
      </c>
      <c r="J6194" s="147" t="s">
        <v>1406</v>
      </c>
    </row>
    <row r="6195" spans="2:10" x14ac:dyDescent="0.2">
      <c r="B6195" s="148" t="s">
        <v>13248</v>
      </c>
      <c r="C6195" s="149" t="s">
        <v>6378</v>
      </c>
      <c r="D6195" s="147" t="s">
        <v>939</v>
      </c>
      <c r="E6195" s="147" t="s">
        <v>639</v>
      </c>
      <c r="F6195" s="147" t="s">
        <v>21</v>
      </c>
      <c r="G6195" s="147" t="s">
        <v>15820</v>
      </c>
      <c r="H6195" s="246">
        <v>2958465</v>
      </c>
      <c r="I6195" s="246">
        <v>1</v>
      </c>
      <c r="J6195" s="147" t="s">
        <v>1406</v>
      </c>
    </row>
    <row r="6196" spans="2:10" x14ac:dyDescent="0.2">
      <c r="B6196" s="148" t="s">
        <v>13248</v>
      </c>
      <c r="C6196" s="149" t="s">
        <v>6377</v>
      </c>
      <c r="D6196" s="147" t="s">
        <v>939</v>
      </c>
      <c r="E6196" s="147" t="s">
        <v>639</v>
      </c>
      <c r="F6196" s="147" t="s">
        <v>21</v>
      </c>
      <c r="G6196" s="147" t="s">
        <v>15820</v>
      </c>
      <c r="H6196" s="246">
        <v>2958465</v>
      </c>
      <c r="I6196" s="246">
        <v>1</v>
      </c>
      <c r="J6196" s="147" t="s">
        <v>1406</v>
      </c>
    </row>
    <row r="6197" spans="2:10" x14ac:dyDescent="0.2">
      <c r="B6197" s="148" t="s">
        <v>13248</v>
      </c>
      <c r="C6197" s="149" t="s">
        <v>6380</v>
      </c>
      <c r="D6197" s="147" t="s">
        <v>939</v>
      </c>
      <c r="E6197" s="147" t="s">
        <v>639</v>
      </c>
      <c r="F6197" s="147" t="s">
        <v>21</v>
      </c>
      <c r="G6197" s="147" t="s">
        <v>15820</v>
      </c>
      <c r="H6197" s="246">
        <v>2958465</v>
      </c>
      <c r="I6197" s="246">
        <v>1</v>
      </c>
      <c r="J6197" s="147" t="s">
        <v>1406</v>
      </c>
    </row>
    <row r="6198" spans="2:10" x14ac:dyDescent="0.2">
      <c r="B6198" s="148" t="s">
        <v>13248</v>
      </c>
      <c r="C6198" s="149" t="s">
        <v>6379</v>
      </c>
      <c r="D6198" s="147" t="s">
        <v>939</v>
      </c>
      <c r="E6198" s="147" t="s">
        <v>639</v>
      </c>
      <c r="F6198" s="147" t="s">
        <v>21</v>
      </c>
      <c r="G6198" s="147" t="s">
        <v>15820</v>
      </c>
      <c r="H6198" s="246">
        <v>2958465</v>
      </c>
      <c r="I6198" s="246">
        <v>1</v>
      </c>
      <c r="J6198" s="147" t="s">
        <v>1406</v>
      </c>
    </row>
    <row r="6199" spans="2:10" x14ac:dyDescent="0.2">
      <c r="B6199" s="148" t="s">
        <v>13248</v>
      </c>
      <c r="C6199" s="149" t="s">
        <v>8293</v>
      </c>
      <c r="D6199" s="147" t="s">
        <v>940</v>
      </c>
      <c r="E6199" s="147" t="s">
        <v>640</v>
      </c>
      <c r="F6199" s="147" t="s">
        <v>21</v>
      </c>
      <c r="G6199" s="147" t="s">
        <v>15821</v>
      </c>
      <c r="H6199" s="246">
        <v>2958465</v>
      </c>
      <c r="I6199" s="246">
        <v>1</v>
      </c>
      <c r="J6199" s="147" t="s">
        <v>1406</v>
      </c>
    </row>
    <row r="6200" spans="2:10" x14ac:dyDescent="0.2">
      <c r="B6200" s="148" t="s">
        <v>13248</v>
      </c>
      <c r="C6200" s="149" t="s">
        <v>8301</v>
      </c>
      <c r="D6200" s="147" t="s">
        <v>940</v>
      </c>
      <c r="E6200" s="147" t="s">
        <v>640</v>
      </c>
      <c r="F6200" s="147" t="s">
        <v>21</v>
      </c>
      <c r="G6200" s="147" t="s">
        <v>15821</v>
      </c>
      <c r="H6200" s="246">
        <v>2958465</v>
      </c>
      <c r="I6200" s="246">
        <v>1</v>
      </c>
      <c r="J6200" s="147" t="s">
        <v>1406</v>
      </c>
    </row>
    <row r="6201" spans="2:10" x14ac:dyDescent="0.2">
      <c r="B6201" s="148" t="s">
        <v>13248</v>
      </c>
      <c r="C6201" s="149" t="s">
        <v>8302</v>
      </c>
      <c r="D6201" s="147" t="s">
        <v>940</v>
      </c>
      <c r="E6201" s="147" t="s">
        <v>640</v>
      </c>
      <c r="F6201" s="147" t="s">
        <v>21</v>
      </c>
      <c r="G6201" s="147" t="s">
        <v>15821</v>
      </c>
      <c r="H6201" s="246">
        <v>2958465</v>
      </c>
      <c r="I6201" s="246">
        <v>1</v>
      </c>
      <c r="J6201" s="147" t="s">
        <v>1406</v>
      </c>
    </row>
    <row r="6202" spans="2:10" x14ac:dyDescent="0.2">
      <c r="B6202" s="148" t="s">
        <v>13248</v>
      </c>
      <c r="C6202" s="149" t="s">
        <v>14132</v>
      </c>
      <c r="D6202" s="147" t="s">
        <v>940</v>
      </c>
      <c r="E6202" s="147" t="s">
        <v>640</v>
      </c>
      <c r="F6202" s="147" t="s">
        <v>21</v>
      </c>
      <c r="G6202" s="147" t="s">
        <v>15821</v>
      </c>
      <c r="H6202" s="246">
        <v>2958465</v>
      </c>
      <c r="I6202" s="246">
        <v>42370</v>
      </c>
      <c r="J6202" s="147" t="s">
        <v>1406</v>
      </c>
    </row>
    <row r="6203" spans="2:10" x14ac:dyDescent="0.2">
      <c r="B6203" s="148" t="s">
        <v>13248</v>
      </c>
      <c r="C6203" s="149" t="s">
        <v>8299</v>
      </c>
      <c r="D6203" s="147" t="s">
        <v>940</v>
      </c>
      <c r="E6203" s="147" t="s">
        <v>640</v>
      </c>
      <c r="F6203" s="147" t="s">
        <v>21</v>
      </c>
      <c r="G6203" s="147" t="s">
        <v>15821</v>
      </c>
      <c r="H6203" s="246">
        <v>2958465</v>
      </c>
      <c r="I6203" s="246">
        <v>1</v>
      </c>
      <c r="J6203" s="147" t="s">
        <v>1406</v>
      </c>
    </row>
    <row r="6204" spans="2:10" x14ac:dyDescent="0.2">
      <c r="B6204" s="148" t="s">
        <v>13248</v>
      </c>
      <c r="C6204" s="149" t="s">
        <v>8292</v>
      </c>
      <c r="D6204" s="147" t="s">
        <v>940</v>
      </c>
      <c r="E6204" s="147" t="s">
        <v>640</v>
      </c>
      <c r="F6204" s="147" t="s">
        <v>21</v>
      </c>
      <c r="G6204" s="147" t="s">
        <v>15821</v>
      </c>
      <c r="H6204" s="246">
        <v>2958465</v>
      </c>
      <c r="I6204" s="246">
        <v>1</v>
      </c>
      <c r="J6204" s="147" t="s">
        <v>1406</v>
      </c>
    </row>
    <row r="6205" spans="2:10" x14ac:dyDescent="0.2">
      <c r="B6205" s="148" t="s">
        <v>13248</v>
      </c>
      <c r="C6205" s="149" t="s">
        <v>8289</v>
      </c>
      <c r="D6205" s="147" t="s">
        <v>940</v>
      </c>
      <c r="E6205" s="147" t="s">
        <v>640</v>
      </c>
      <c r="F6205" s="147" t="s">
        <v>21</v>
      </c>
      <c r="G6205" s="147" t="s">
        <v>15821</v>
      </c>
      <c r="H6205" s="246">
        <v>2958465</v>
      </c>
      <c r="I6205" s="246">
        <v>1</v>
      </c>
      <c r="J6205" s="147" t="s">
        <v>1406</v>
      </c>
    </row>
    <row r="6206" spans="2:10" x14ac:dyDescent="0.2">
      <c r="B6206" s="148" t="s">
        <v>13248</v>
      </c>
      <c r="C6206" s="149" t="s">
        <v>8282</v>
      </c>
      <c r="D6206" s="147" t="s">
        <v>940</v>
      </c>
      <c r="E6206" s="147" t="s">
        <v>640</v>
      </c>
      <c r="F6206" s="147" t="s">
        <v>21</v>
      </c>
      <c r="G6206" s="147" t="s">
        <v>15821</v>
      </c>
      <c r="H6206" s="246">
        <v>2958465</v>
      </c>
      <c r="I6206" s="246">
        <v>1</v>
      </c>
      <c r="J6206" s="147" t="s">
        <v>1406</v>
      </c>
    </row>
    <row r="6207" spans="2:10" x14ac:dyDescent="0.2">
      <c r="B6207" s="148" t="s">
        <v>13248</v>
      </c>
      <c r="C6207" s="149" t="s">
        <v>8290</v>
      </c>
      <c r="D6207" s="147" t="s">
        <v>940</v>
      </c>
      <c r="E6207" s="147" t="s">
        <v>640</v>
      </c>
      <c r="F6207" s="147" t="s">
        <v>21</v>
      </c>
      <c r="G6207" s="147" t="s">
        <v>15821</v>
      </c>
      <c r="H6207" s="246">
        <v>2958465</v>
      </c>
      <c r="I6207" s="246">
        <v>1</v>
      </c>
      <c r="J6207" s="147" t="s">
        <v>1406</v>
      </c>
    </row>
    <row r="6208" spans="2:10" x14ac:dyDescent="0.2">
      <c r="B6208" s="148" t="s">
        <v>13248</v>
      </c>
      <c r="C6208" s="149" t="s">
        <v>8286</v>
      </c>
      <c r="D6208" s="147" t="s">
        <v>940</v>
      </c>
      <c r="E6208" s="147" t="s">
        <v>640</v>
      </c>
      <c r="F6208" s="147" t="s">
        <v>21</v>
      </c>
      <c r="G6208" s="147" t="s">
        <v>15821</v>
      </c>
      <c r="H6208" s="246">
        <v>2958465</v>
      </c>
      <c r="I6208" s="246">
        <v>1</v>
      </c>
      <c r="J6208" s="147" t="s">
        <v>1406</v>
      </c>
    </row>
    <row r="6209" spans="2:10" x14ac:dyDescent="0.2">
      <c r="B6209" s="148" t="s">
        <v>13248</v>
      </c>
      <c r="C6209" s="149" t="s">
        <v>8284</v>
      </c>
      <c r="D6209" s="147" t="s">
        <v>940</v>
      </c>
      <c r="E6209" s="147" t="s">
        <v>640</v>
      </c>
      <c r="F6209" s="147" t="s">
        <v>21</v>
      </c>
      <c r="G6209" s="147" t="s">
        <v>15821</v>
      </c>
      <c r="H6209" s="246">
        <v>2958465</v>
      </c>
      <c r="I6209" s="246">
        <v>1</v>
      </c>
      <c r="J6209" s="147" t="s">
        <v>1406</v>
      </c>
    </row>
    <row r="6210" spans="2:10" x14ac:dyDescent="0.2">
      <c r="B6210" s="148" t="s">
        <v>13248</v>
      </c>
      <c r="C6210" s="149" t="s">
        <v>8288</v>
      </c>
      <c r="D6210" s="147" t="s">
        <v>940</v>
      </c>
      <c r="E6210" s="147" t="s">
        <v>640</v>
      </c>
      <c r="F6210" s="147" t="s">
        <v>21</v>
      </c>
      <c r="G6210" s="147" t="s">
        <v>15821</v>
      </c>
      <c r="H6210" s="246">
        <v>2958465</v>
      </c>
      <c r="I6210" s="246">
        <v>1</v>
      </c>
      <c r="J6210" s="147" t="s">
        <v>1406</v>
      </c>
    </row>
    <row r="6211" spans="2:10" x14ac:dyDescent="0.2">
      <c r="B6211" s="148" t="s">
        <v>13248</v>
      </c>
      <c r="C6211" s="149" t="s">
        <v>8285</v>
      </c>
      <c r="D6211" s="147" t="s">
        <v>940</v>
      </c>
      <c r="E6211" s="147" t="s">
        <v>640</v>
      </c>
      <c r="F6211" s="147" t="s">
        <v>21</v>
      </c>
      <c r="G6211" s="147" t="s">
        <v>15821</v>
      </c>
      <c r="H6211" s="246">
        <v>2958465</v>
      </c>
      <c r="I6211" s="246">
        <v>1</v>
      </c>
      <c r="J6211" s="147" t="s">
        <v>1406</v>
      </c>
    </row>
    <row r="6212" spans="2:10" x14ac:dyDescent="0.2">
      <c r="B6212" s="148" t="s">
        <v>13248</v>
      </c>
      <c r="C6212" s="149" t="s">
        <v>8298</v>
      </c>
      <c r="D6212" s="147" t="s">
        <v>940</v>
      </c>
      <c r="E6212" s="147" t="s">
        <v>640</v>
      </c>
      <c r="F6212" s="147" t="s">
        <v>21</v>
      </c>
      <c r="G6212" s="147" t="s">
        <v>15821</v>
      </c>
      <c r="H6212" s="246">
        <v>2958465</v>
      </c>
      <c r="I6212" s="246">
        <v>1</v>
      </c>
      <c r="J6212" s="147" t="s">
        <v>1406</v>
      </c>
    </row>
    <row r="6213" spans="2:10" x14ac:dyDescent="0.2">
      <c r="B6213" s="148" t="s">
        <v>13248</v>
      </c>
      <c r="C6213" s="149" t="s">
        <v>8297</v>
      </c>
      <c r="D6213" s="147" t="s">
        <v>940</v>
      </c>
      <c r="E6213" s="147" t="s">
        <v>640</v>
      </c>
      <c r="F6213" s="147" t="s">
        <v>21</v>
      </c>
      <c r="G6213" s="147" t="s">
        <v>15821</v>
      </c>
      <c r="H6213" s="246">
        <v>2958465</v>
      </c>
      <c r="I6213" s="246">
        <v>1</v>
      </c>
      <c r="J6213" s="147" t="s">
        <v>1406</v>
      </c>
    </row>
    <row r="6214" spans="2:10" x14ac:dyDescent="0.2">
      <c r="B6214" s="148" t="s">
        <v>13248</v>
      </c>
      <c r="C6214" s="149" t="s">
        <v>8283</v>
      </c>
      <c r="D6214" s="147" t="s">
        <v>940</v>
      </c>
      <c r="E6214" s="147" t="s">
        <v>640</v>
      </c>
      <c r="F6214" s="147" t="s">
        <v>21</v>
      </c>
      <c r="G6214" s="147" t="s">
        <v>15821</v>
      </c>
      <c r="H6214" s="246">
        <v>2958465</v>
      </c>
      <c r="I6214" s="246">
        <v>1</v>
      </c>
      <c r="J6214" s="147" t="s">
        <v>1406</v>
      </c>
    </row>
    <row r="6215" spans="2:10" x14ac:dyDescent="0.2">
      <c r="B6215" s="148" t="s">
        <v>13248</v>
      </c>
      <c r="C6215" s="149" t="s">
        <v>8287</v>
      </c>
      <c r="D6215" s="147" t="s">
        <v>940</v>
      </c>
      <c r="E6215" s="147" t="s">
        <v>640</v>
      </c>
      <c r="F6215" s="147" t="s">
        <v>21</v>
      </c>
      <c r="G6215" s="147" t="s">
        <v>15821</v>
      </c>
      <c r="H6215" s="246">
        <v>2958465</v>
      </c>
      <c r="I6215" s="246">
        <v>1</v>
      </c>
      <c r="J6215" s="147" t="s">
        <v>1406</v>
      </c>
    </row>
    <row r="6216" spans="2:10" x14ac:dyDescent="0.2">
      <c r="B6216" s="148" t="s">
        <v>13248</v>
      </c>
      <c r="C6216" s="149" t="s">
        <v>8291</v>
      </c>
      <c r="D6216" s="147" t="s">
        <v>940</v>
      </c>
      <c r="E6216" s="147" t="s">
        <v>640</v>
      </c>
      <c r="F6216" s="147" t="s">
        <v>21</v>
      </c>
      <c r="G6216" s="147" t="s">
        <v>15821</v>
      </c>
      <c r="H6216" s="246">
        <v>2958465</v>
      </c>
      <c r="I6216" s="246">
        <v>1</v>
      </c>
      <c r="J6216" s="147" t="s">
        <v>1406</v>
      </c>
    </row>
    <row r="6217" spans="2:10" x14ac:dyDescent="0.2">
      <c r="B6217" s="148" t="s">
        <v>13248</v>
      </c>
      <c r="C6217" s="149" t="s">
        <v>8300</v>
      </c>
      <c r="D6217" s="147" t="s">
        <v>940</v>
      </c>
      <c r="E6217" s="147" t="s">
        <v>640</v>
      </c>
      <c r="F6217" s="147" t="s">
        <v>21</v>
      </c>
      <c r="G6217" s="147" t="s">
        <v>15821</v>
      </c>
      <c r="H6217" s="246">
        <v>2958465</v>
      </c>
      <c r="I6217" s="246">
        <v>1</v>
      </c>
      <c r="J6217" s="147" t="s">
        <v>1406</v>
      </c>
    </row>
    <row r="6218" spans="2:10" x14ac:dyDescent="0.2">
      <c r="B6218" s="148" t="s">
        <v>13248</v>
      </c>
      <c r="C6218" s="149" t="s">
        <v>8296</v>
      </c>
      <c r="D6218" s="147" t="s">
        <v>940</v>
      </c>
      <c r="E6218" s="147" t="s">
        <v>640</v>
      </c>
      <c r="F6218" s="147" t="s">
        <v>21</v>
      </c>
      <c r="G6218" s="147" t="s">
        <v>15821</v>
      </c>
      <c r="H6218" s="246">
        <v>2958465</v>
      </c>
      <c r="I6218" s="246">
        <v>1</v>
      </c>
      <c r="J6218" s="147" t="s">
        <v>1406</v>
      </c>
    </row>
    <row r="6219" spans="2:10" x14ac:dyDescent="0.2">
      <c r="B6219" s="148" t="s">
        <v>13248</v>
      </c>
      <c r="C6219" s="149" t="s">
        <v>8303</v>
      </c>
      <c r="D6219" s="147" t="s">
        <v>940</v>
      </c>
      <c r="E6219" s="147" t="s">
        <v>640</v>
      </c>
      <c r="F6219" s="147" t="s">
        <v>21</v>
      </c>
      <c r="G6219" s="147" t="s">
        <v>15821</v>
      </c>
      <c r="H6219" s="246">
        <v>2958465</v>
      </c>
      <c r="I6219" s="246">
        <v>1</v>
      </c>
      <c r="J6219" s="147" t="s">
        <v>1406</v>
      </c>
    </row>
    <row r="6220" spans="2:10" x14ac:dyDescent="0.2">
      <c r="B6220" s="148" t="s">
        <v>13248</v>
      </c>
      <c r="C6220" s="149" t="s">
        <v>8295</v>
      </c>
      <c r="D6220" s="147" t="s">
        <v>940</v>
      </c>
      <c r="E6220" s="147" t="s">
        <v>640</v>
      </c>
      <c r="F6220" s="147" t="s">
        <v>21</v>
      </c>
      <c r="G6220" s="147" t="s">
        <v>15821</v>
      </c>
      <c r="H6220" s="246">
        <v>2958465</v>
      </c>
      <c r="I6220" s="246">
        <v>1</v>
      </c>
      <c r="J6220" s="147" t="s">
        <v>1406</v>
      </c>
    </row>
    <row r="6221" spans="2:10" x14ac:dyDescent="0.2">
      <c r="B6221" s="148" t="s">
        <v>13248</v>
      </c>
      <c r="C6221" s="149" t="s">
        <v>8294</v>
      </c>
      <c r="D6221" s="147" t="s">
        <v>940</v>
      </c>
      <c r="E6221" s="147" t="s">
        <v>640</v>
      </c>
      <c r="F6221" s="147" t="s">
        <v>21</v>
      </c>
      <c r="G6221" s="147" t="s">
        <v>15821</v>
      </c>
      <c r="H6221" s="246">
        <v>2958465</v>
      </c>
      <c r="I6221" s="246">
        <v>1</v>
      </c>
      <c r="J6221" s="147" t="s">
        <v>1406</v>
      </c>
    </row>
    <row r="6222" spans="2:10" x14ac:dyDescent="0.2">
      <c r="B6222" s="148" t="s">
        <v>13248</v>
      </c>
      <c r="C6222" s="149" t="s">
        <v>4619</v>
      </c>
      <c r="D6222" s="147" t="s">
        <v>941</v>
      </c>
      <c r="E6222" s="147" t="s">
        <v>641</v>
      </c>
      <c r="F6222" s="147" t="s">
        <v>21</v>
      </c>
      <c r="G6222" s="147" t="s">
        <v>15822</v>
      </c>
      <c r="H6222" s="246">
        <v>2958465</v>
      </c>
      <c r="I6222" s="246">
        <v>1</v>
      </c>
      <c r="J6222" s="147" t="s">
        <v>1406</v>
      </c>
    </row>
    <row r="6223" spans="2:10" x14ac:dyDescent="0.2">
      <c r="B6223" s="148" t="s">
        <v>13248</v>
      </c>
      <c r="C6223" s="149" t="s">
        <v>4620</v>
      </c>
      <c r="D6223" s="147" t="s">
        <v>941</v>
      </c>
      <c r="E6223" s="147" t="s">
        <v>641</v>
      </c>
      <c r="F6223" s="147" t="s">
        <v>21</v>
      </c>
      <c r="G6223" s="147" t="s">
        <v>15822</v>
      </c>
      <c r="H6223" s="246">
        <v>2958465</v>
      </c>
      <c r="I6223" s="246">
        <v>1</v>
      </c>
      <c r="J6223" s="147" t="s">
        <v>1406</v>
      </c>
    </row>
    <row r="6224" spans="2:10" x14ac:dyDescent="0.2">
      <c r="B6224" s="148" t="s">
        <v>13248</v>
      </c>
      <c r="C6224" s="149" t="s">
        <v>4621</v>
      </c>
      <c r="D6224" s="147" t="s">
        <v>941</v>
      </c>
      <c r="E6224" s="147" t="s">
        <v>641</v>
      </c>
      <c r="F6224" s="147" t="s">
        <v>21</v>
      </c>
      <c r="G6224" s="147" t="s">
        <v>15822</v>
      </c>
      <c r="H6224" s="246">
        <v>2958465</v>
      </c>
      <c r="I6224" s="246">
        <v>1</v>
      </c>
      <c r="J6224" s="147" t="s">
        <v>1406</v>
      </c>
    </row>
    <row r="6225" spans="2:10" x14ac:dyDescent="0.2">
      <c r="B6225" s="148" t="s">
        <v>13248</v>
      </c>
      <c r="C6225" s="149" t="s">
        <v>4622</v>
      </c>
      <c r="D6225" s="147" t="s">
        <v>941</v>
      </c>
      <c r="E6225" s="147" t="s">
        <v>641</v>
      </c>
      <c r="F6225" s="147" t="s">
        <v>21</v>
      </c>
      <c r="G6225" s="147" t="s">
        <v>15822</v>
      </c>
      <c r="H6225" s="246">
        <v>2958465</v>
      </c>
      <c r="I6225" s="246">
        <v>1</v>
      </c>
      <c r="J6225" s="147" t="s">
        <v>1406</v>
      </c>
    </row>
    <row r="6226" spans="2:10" x14ac:dyDescent="0.2">
      <c r="B6226" s="148" t="s">
        <v>13248</v>
      </c>
      <c r="C6226" s="149" t="s">
        <v>4623</v>
      </c>
      <c r="D6226" s="147" t="s">
        <v>941</v>
      </c>
      <c r="E6226" s="147" t="s">
        <v>641</v>
      </c>
      <c r="F6226" s="147" t="s">
        <v>21</v>
      </c>
      <c r="G6226" s="147" t="s">
        <v>15822</v>
      </c>
      <c r="H6226" s="246">
        <v>2958465</v>
      </c>
      <c r="I6226" s="246">
        <v>1</v>
      </c>
      <c r="J6226" s="147" t="s">
        <v>1406</v>
      </c>
    </row>
    <row r="6227" spans="2:10" x14ac:dyDescent="0.2">
      <c r="B6227" s="148" t="s">
        <v>13248</v>
      </c>
      <c r="C6227" s="149" t="s">
        <v>4624</v>
      </c>
      <c r="D6227" s="147" t="s">
        <v>941</v>
      </c>
      <c r="E6227" s="147" t="s">
        <v>641</v>
      </c>
      <c r="F6227" s="147" t="s">
        <v>21</v>
      </c>
      <c r="G6227" s="147" t="s">
        <v>15822</v>
      </c>
      <c r="H6227" s="246">
        <v>2958465</v>
      </c>
      <c r="I6227" s="246">
        <v>1</v>
      </c>
      <c r="J6227" s="147" t="s">
        <v>1406</v>
      </c>
    </row>
    <row r="6228" spans="2:10" x14ac:dyDescent="0.2">
      <c r="B6228" s="148" t="s">
        <v>13248</v>
      </c>
      <c r="C6228" s="149" t="s">
        <v>4625</v>
      </c>
      <c r="D6228" s="147" t="s">
        <v>941</v>
      </c>
      <c r="E6228" s="147" t="s">
        <v>641</v>
      </c>
      <c r="F6228" s="147" t="s">
        <v>21</v>
      </c>
      <c r="G6228" s="147" t="s">
        <v>15822</v>
      </c>
      <c r="H6228" s="246">
        <v>2958465</v>
      </c>
      <c r="I6228" s="246">
        <v>1</v>
      </c>
      <c r="J6228" s="147" t="s">
        <v>1406</v>
      </c>
    </row>
    <row r="6229" spans="2:10" x14ac:dyDescent="0.2">
      <c r="B6229" s="148" t="s">
        <v>13248</v>
      </c>
      <c r="C6229" s="149" t="s">
        <v>4626</v>
      </c>
      <c r="D6229" s="147" t="s">
        <v>941</v>
      </c>
      <c r="E6229" s="147" t="s">
        <v>641</v>
      </c>
      <c r="F6229" s="147" t="s">
        <v>21</v>
      </c>
      <c r="G6229" s="147" t="s">
        <v>15822</v>
      </c>
      <c r="H6229" s="246">
        <v>2958465</v>
      </c>
      <c r="I6229" s="246">
        <v>1</v>
      </c>
      <c r="J6229" s="147" t="s">
        <v>1406</v>
      </c>
    </row>
    <row r="6230" spans="2:10" x14ac:dyDescent="0.2">
      <c r="B6230" s="148" t="s">
        <v>13248</v>
      </c>
      <c r="C6230" s="149" t="s">
        <v>4627</v>
      </c>
      <c r="D6230" s="147" t="s">
        <v>941</v>
      </c>
      <c r="E6230" s="147" t="s">
        <v>641</v>
      </c>
      <c r="F6230" s="147" t="s">
        <v>21</v>
      </c>
      <c r="G6230" s="147" t="s">
        <v>15822</v>
      </c>
      <c r="H6230" s="246">
        <v>2958465</v>
      </c>
      <c r="I6230" s="246">
        <v>1</v>
      </c>
      <c r="J6230" s="147" t="s">
        <v>1406</v>
      </c>
    </row>
    <row r="6231" spans="2:10" x14ac:dyDescent="0.2">
      <c r="B6231" s="148" t="s">
        <v>13248</v>
      </c>
      <c r="C6231" s="149" t="s">
        <v>4628</v>
      </c>
      <c r="D6231" s="147" t="s">
        <v>941</v>
      </c>
      <c r="E6231" s="147" t="s">
        <v>641</v>
      </c>
      <c r="F6231" s="147" t="s">
        <v>21</v>
      </c>
      <c r="G6231" s="147" t="s">
        <v>15822</v>
      </c>
      <c r="H6231" s="246">
        <v>2958465</v>
      </c>
      <c r="I6231" s="246">
        <v>1</v>
      </c>
      <c r="J6231" s="147" t="s">
        <v>1406</v>
      </c>
    </row>
    <row r="6232" spans="2:10" x14ac:dyDescent="0.2">
      <c r="B6232" s="148" t="s">
        <v>13248</v>
      </c>
      <c r="C6232" s="149" t="s">
        <v>4631</v>
      </c>
      <c r="D6232" s="147" t="s">
        <v>941</v>
      </c>
      <c r="E6232" s="147" t="s">
        <v>641</v>
      </c>
      <c r="F6232" s="147" t="s">
        <v>21</v>
      </c>
      <c r="G6232" s="147" t="s">
        <v>15822</v>
      </c>
      <c r="H6232" s="246">
        <v>2958465</v>
      </c>
      <c r="I6232" s="246">
        <v>1</v>
      </c>
      <c r="J6232" s="147" t="s">
        <v>1406</v>
      </c>
    </row>
    <row r="6233" spans="2:10" x14ac:dyDescent="0.2">
      <c r="B6233" s="148" t="s">
        <v>13248</v>
      </c>
      <c r="C6233" s="149" t="s">
        <v>4618</v>
      </c>
      <c r="D6233" s="147" t="s">
        <v>941</v>
      </c>
      <c r="E6233" s="147" t="s">
        <v>641</v>
      </c>
      <c r="F6233" s="147" t="s">
        <v>21</v>
      </c>
      <c r="G6233" s="147" t="s">
        <v>15822</v>
      </c>
      <c r="H6233" s="246">
        <v>2958465</v>
      </c>
      <c r="I6233" s="246">
        <v>1</v>
      </c>
      <c r="J6233" s="147" t="s">
        <v>1406</v>
      </c>
    </row>
    <row r="6234" spans="2:10" x14ac:dyDescent="0.2">
      <c r="B6234" s="148" t="s">
        <v>13248</v>
      </c>
      <c r="C6234" s="149" t="s">
        <v>4630</v>
      </c>
      <c r="D6234" s="147" t="s">
        <v>941</v>
      </c>
      <c r="E6234" s="147" t="s">
        <v>641</v>
      </c>
      <c r="F6234" s="147" t="s">
        <v>21</v>
      </c>
      <c r="G6234" s="147" t="s">
        <v>15822</v>
      </c>
      <c r="H6234" s="246">
        <v>2958465</v>
      </c>
      <c r="I6234" s="246">
        <v>1</v>
      </c>
      <c r="J6234" s="147" t="s">
        <v>1406</v>
      </c>
    </row>
    <row r="6235" spans="2:10" x14ac:dyDescent="0.2">
      <c r="B6235" s="148" t="s">
        <v>13248</v>
      </c>
      <c r="C6235" s="149" t="s">
        <v>4629</v>
      </c>
      <c r="D6235" s="147" t="s">
        <v>941</v>
      </c>
      <c r="E6235" s="147" t="s">
        <v>641</v>
      </c>
      <c r="F6235" s="147" t="s">
        <v>21</v>
      </c>
      <c r="G6235" s="147" t="s">
        <v>15822</v>
      </c>
      <c r="H6235" s="246">
        <v>2958465</v>
      </c>
      <c r="I6235" s="246">
        <v>1</v>
      </c>
      <c r="J6235" s="147" t="s">
        <v>1406</v>
      </c>
    </row>
    <row r="6236" spans="2:10" x14ac:dyDescent="0.2">
      <c r="B6236" s="148" t="s">
        <v>13248</v>
      </c>
      <c r="C6236" s="149" t="s">
        <v>4615</v>
      </c>
      <c r="D6236" s="147" t="s">
        <v>941</v>
      </c>
      <c r="E6236" s="147" t="s">
        <v>641</v>
      </c>
      <c r="F6236" s="147" t="s">
        <v>21</v>
      </c>
      <c r="G6236" s="147" t="s">
        <v>15822</v>
      </c>
      <c r="H6236" s="246">
        <v>2958465</v>
      </c>
      <c r="I6236" s="246">
        <v>1</v>
      </c>
      <c r="J6236" s="147" t="s">
        <v>1406</v>
      </c>
    </row>
    <row r="6237" spans="2:10" x14ac:dyDescent="0.2">
      <c r="B6237" s="148" t="s">
        <v>13248</v>
      </c>
      <c r="C6237" s="149" t="s">
        <v>4614</v>
      </c>
      <c r="D6237" s="147" t="s">
        <v>941</v>
      </c>
      <c r="E6237" s="147" t="s">
        <v>641</v>
      </c>
      <c r="F6237" s="147" t="s">
        <v>21</v>
      </c>
      <c r="G6237" s="147" t="s">
        <v>15822</v>
      </c>
      <c r="H6237" s="246">
        <v>2958465</v>
      </c>
      <c r="I6237" s="246">
        <v>1</v>
      </c>
      <c r="J6237" s="147" t="s">
        <v>1406</v>
      </c>
    </row>
    <row r="6238" spans="2:10" x14ac:dyDescent="0.2">
      <c r="B6238" s="148" t="s">
        <v>13248</v>
      </c>
      <c r="C6238" s="149" t="s">
        <v>4617</v>
      </c>
      <c r="D6238" s="147" t="s">
        <v>941</v>
      </c>
      <c r="E6238" s="147" t="s">
        <v>641</v>
      </c>
      <c r="F6238" s="147" t="s">
        <v>21</v>
      </c>
      <c r="G6238" s="147" t="s">
        <v>15822</v>
      </c>
      <c r="H6238" s="246">
        <v>2958465</v>
      </c>
      <c r="I6238" s="246">
        <v>1</v>
      </c>
      <c r="J6238" s="147" t="s">
        <v>1406</v>
      </c>
    </row>
    <row r="6239" spans="2:10" x14ac:dyDescent="0.2">
      <c r="B6239" s="148" t="s">
        <v>13248</v>
      </c>
      <c r="C6239" s="149" t="s">
        <v>4616</v>
      </c>
      <c r="D6239" s="147" t="s">
        <v>941</v>
      </c>
      <c r="E6239" s="147" t="s">
        <v>641</v>
      </c>
      <c r="F6239" s="147" t="s">
        <v>21</v>
      </c>
      <c r="G6239" s="147" t="s">
        <v>15822</v>
      </c>
      <c r="H6239" s="246">
        <v>2958465</v>
      </c>
      <c r="I6239" s="246">
        <v>1</v>
      </c>
      <c r="J6239" s="147" t="s">
        <v>1406</v>
      </c>
    </row>
    <row r="6240" spans="2:10" x14ac:dyDescent="0.2">
      <c r="B6240" s="148" t="s">
        <v>13248</v>
      </c>
      <c r="C6240" s="149" t="s">
        <v>5121</v>
      </c>
      <c r="D6240" s="147" t="s">
        <v>942</v>
      </c>
      <c r="E6240" s="147" t="s">
        <v>642</v>
      </c>
      <c r="F6240" s="147" t="s">
        <v>21</v>
      </c>
      <c r="G6240" s="147" t="s">
        <v>15823</v>
      </c>
      <c r="H6240" s="246">
        <v>2958465</v>
      </c>
      <c r="I6240" s="246">
        <v>1</v>
      </c>
      <c r="J6240" s="147" t="s">
        <v>1406</v>
      </c>
    </row>
    <row r="6241" spans="2:10" x14ac:dyDescent="0.2">
      <c r="B6241" s="148" t="s">
        <v>13248</v>
      </c>
      <c r="C6241" s="149" t="s">
        <v>5122</v>
      </c>
      <c r="D6241" s="147" t="s">
        <v>942</v>
      </c>
      <c r="E6241" s="147" t="s">
        <v>642</v>
      </c>
      <c r="F6241" s="147" t="s">
        <v>21</v>
      </c>
      <c r="G6241" s="147" t="s">
        <v>15823</v>
      </c>
      <c r="H6241" s="246">
        <v>2958465</v>
      </c>
      <c r="I6241" s="246">
        <v>1</v>
      </c>
      <c r="J6241" s="147" t="s">
        <v>1406</v>
      </c>
    </row>
    <row r="6242" spans="2:10" x14ac:dyDescent="0.2">
      <c r="B6242" s="148" t="s">
        <v>13248</v>
      </c>
      <c r="C6242" s="149" t="s">
        <v>5123</v>
      </c>
      <c r="D6242" s="147" t="s">
        <v>942</v>
      </c>
      <c r="E6242" s="147" t="s">
        <v>642</v>
      </c>
      <c r="F6242" s="147" t="s">
        <v>21</v>
      </c>
      <c r="G6242" s="147" t="s">
        <v>15823</v>
      </c>
      <c r="H6242" s="246">
        <v>2958465</v>
      </c>
      <c r="I6242" s="246">
        <v>1</v>
      </c>
      <c r="J6242" s="147" t="s">
        <v>1406</v>
      </c>
    </row>
    <row r="6243" spans="2:10" x14ac:dyDescent="0.2">
      <c r="B6243" s="148" t="s">
        <v>13248</v>
      </c>
      <c r="C6243" s="149" t="s">
        <v>5124</v>
      </c>
      <c r="D6243" s="147" t="s">
        <v>942</v>
      </c>
      <c r="E6243" s="147" t="s">
        <v>642</v>
      </c>
      <c r="F6243" s="147" t="s">
        <v>21</v>
      </c>
      <c r="G6243" s="147" t="s">
        <v>15823</v>
      </c>
      <c r="H6243" s="246">
        <v>2958465</v>
      </c>
      <c r="I6243" s="246">
        <v>1</v>
      </c>
      <c r="J6243" s="147" t="s">
        <v>1406</v>
      </c>
    </row>
    <row r="6244" spans="2:10" x14ac:dyDescent="0.2">
      <c r="B6244" s="148" t="s">
        <v>13248</v>
      </c>
      <c r="C6244" s="149" t="s">
        <v>5125</v>
      </c>
      <c r="D6244" s="147" t="s">
        <v>942</v>
      </c>
      <c r="E6244" s="147" t="s">
        <v>642</v>
      </c>
      <c r="F6244" s="147" t="s">
        <v>21</v>
      </c>
      <c r="G6244" s="147" t="s">
        <v>15823</v>
      </c>
      <c r="H6244" s="246">
        <v>2958465</v>
      </c>
      <c r="I6244" s="246">
        <v>1</v>
      </c>
      <c r="J6244" s="147" t="s">
        <v>1406</v>
      </c>
    </row>
    <row r="6245" spans="2:10" x14ac:dyDescent="0.2">
      <c r="B6245" s="148" t="s">
        <v>13248</v>
      </c>
      <c r="C6245" s="149" t="s">
        <v>5126</v>
      </c>
      <c r="D6245" s="147" t="s">
        <v>942</v>
      </c>
      <c r="E6245" s="147" t="s">
        <v>642</v>
      </c>
      <c r="F6245" s="147" t="s">
        <v>21</v>
      </c>
      <c r="G6245" s="147" t="s">
        <v>15823</v>
      </c>
      <c r="H6245" s="246">
        <v>2958465</v>
      </c>
      <c r="I6245" s="246">
        <v>1</v>
      </c>
      <c r="J6245" s="147" t="s">
        <v>1406</v>
      </c>
    </row>
    <row r="6246" spans="2:10" x14ac:dyDescent="0.2">
      <c r="B6246" s="148" t="s">
        <v>13248</v>
      </c>
      <c r="C6246" s="149" t="s">
        <v>5127</v>
      </c>
      <c r="D6246" s="147" t="s">
        <v>942</v>
      </c>
      <c r="E6246" s="147" t="s">
        <v>642</v>
      </c>
      <c r="F6246" s="147" t="s">
        <v>21</v>
      </c>
      <c r="G6246" s="147" t="s">
        <v>15823</v>
      </c>
      <c r="H6246" s="246">
        <v>2958465</v>
      </c>
      <c r="I6246" s="246">
        <v>1</v>
      </c>
      <c r="J6246" s="147" t="s">
        <v>1406</v>
      </c>
    </row>
    <row r="6247" spans="2:10" x14ac:dyDescent="0.2">
      <c r="B6247" s="148" t="s">
        <v>13248</v>
      </c>
      <c r="C6247" s="149" t="s">
        <v>5128</v>
      </c>
      <c r="D6247" s="147" t="s">
        <v>942</v>
      </c>
      <c r="E6247" s="147" t="s">
        <v>642</v>
      </c>
      <c r="F6247" s="147" t="s">
        <v>21</v>
      </c>
      <c r="G6247" s="147" t="s">
        <v>15823</v>
      </c>
      <c r="H6247" s="246">
        <v>2958465</v>
      </c>
      <c r="I6247" s="246">
        <v>1</v>
      </c>
      <c r="J6247" s="147" t="s">
        <v>1406</v>
      </c>
    </row>
    <row r="6248" spans="2:10" x14ac:dyDescent="0.2">
      <c r="B6248" s="148" t="s">
        <v>13248</v>
      </c>
      <c r="C6248" s="149" t="s">
        <v>5129</v>
      </c>
      <c r="D6248" s="147" t="s">
        <v>942</v>
      </c>
      <c r="E6248" s="147" t="s">
        <v>642</v>
      </c>
      <c r="F6248" s="147" t="s">
        <v>21</v>
      </c>
      <c r="G6248" s="147" t="s">
        <v>15823</v>
      </c>
      <c r="H6248" s="246">
        <v>2958465</v>
      </c>
      <c r="I6248" s="246">
        <v>1</v>
      </c>
      <c r="J6248" s="147" t="s">
        <v>1406</v>
      </c>
    </row>
    <row r="6249" spans="2:10" x14ac:dyDescent="0.2">
      <c r="B6249" s="148" t="s">
        <v>13248</v>
      </c>
      <c r="C6249" s="149" t="s">
        <v>5130</v>
      </c>
      <c r="D6249" s="147" t="s">
        <v>942</v>
      </c>
      <c r="E6249" s="147" t="s">
        <v>642</v>
      </c>
      <c r="F6249" s="147" t="s">
        <v>21</v>
      </c>
      <c r="G6249" s="147" t="s">
        <v>15823</v>
      </c>
      <c r="H6249" s="246">
        <v>2958465</v>
      </c>
      <c r="I6249" s="246">
        <v>1</v>
      </c>
      <c r="J6249" s="147" t="s">
        <v>1406</v>
      </c>
    </row>
    <row r="6250" spans="2:10" x14ac:dyDescent="0.2">
      <c r="B6250" s="148" t="s">
        <v>13248</v>
      </c>
      <c r="C6250" s="149" t="s">
        <v>5133</v>
      </c>
      <c r="D6250" s="147" t="s">
        <v>942</v>
      </c>
      <c r="E6250" s="147" t="s">
        <v>642</v>
      </c>
      <c r="F6250" s="147" t="s">
        <v>21</v>
      </c>
      <c r="G6250" s="147" t="s">
        <v>15823</v>
      </c>
      <c r="H6250" s="246">
        <v>2958465</v>
      </c>
      <c r="I6250" s="246">
        <v>1</v>
      </c>
      <c r="J6250" s="147" t="s">
        <v>1406</v>
      </c>
    </row>
    <row r="6251" spans="2:10" x14ac:dyDescent="0.2">
      <c r="B6251" s="148" t="s">
        <v>13248</v>
      </c>
      <c r="C6251" s="149" t="s">
        <v>5120</v>
      </c>
      <c r="D6251" s="147" t="s">
        <v>942</v>
      </c>
      <c r="E6251" s="147" t="s">
        <v>642</v>
      </c>
      <c r="F6251" s="147" t="s">
        <v>21</v>
      </c>
      <c r="G6251" s="147" t="s">
        <v>15823</v>
      </c>
      <c r="H6251" s="246">
        <v>2958465</v>
      </c>
      <c r="I6251" s="246">
        <v>1</v>
      </c>
      <c r="J6251" s="147" t="s">
        <v>1406</v>
      </c>
    </row>
    <row r="6252" spans="2:10" x14ac:dyDescent="0.2">
      <c r="B6252" s="148" t="s">
        <v>13248</v>
      </c>
      <c r="C6252" s="149" t="s">
        <v>5132</v>
      </c>
      <c r="D6252" s="147" t="s">
        <v>942</v>
      </c>
      <c r="E6252" s="147" t="s">
        <v>642</v>
      </c>
      <c r="F6252" s="147" t="s">
        <v>21</v>
      </c>
      <c r="G6252" s="147" t="s">
        <v>15823</v>
      </c>
      <c r="H6252" s="246">
        <v>2958465</v>
      </c>
      <c r="I6252" s="246">
        <v>1</v>
      </c>
      <c r="J6252" s="147" t="s">
        <v>1406</v>
      </c>
    </row>
    <row r="6253" spans="2:10" x14ac:dyDescent="0.2">
      <c r="B6253" s="148" t="s">
        <v>13248</v>
      </c>
      <c r="C6253" s="149" t="s">
        <v>5131</v>
      </c>
      <c r="D6253" s="147" t="s">
        <v>942</v>
      </c>
      <c r="E6253" s="147" t="s">
        <v>642</v>
      </c>
      <c r="F6253" s="147" t="s">
        <v>21</v>
      </c>
      <c r="G6253" s="147" t="s">
        <v>15823</v>
      </c>
      <c r="H6253" s="246">
        <v>2958465</v>
      </c>
      <c r="I6253" s="246">
        <v>1</v>
      </c>
      <c r="J6253" s="147" t="s">
        <v>1406</v>
      </c>
    </row>
    <row r="6254" spans="2:10" x14ac:dyDescent="0.2">
      <c r="B6254" s="148" t="s">
        <v>13248</v>
      </c>
      <c r="C6254" s="149" t="s">
        <v>5117</v>
      </c>
      <c r="D6254" s="147" t="s">
        <v>942</v>
      </c>
      <c r="E6254" s="147" t="s">
        <v>642</v>
      </c>
      <c r="F6254" s="147" t="s">
        <v>21</v>
      </c>
      <c r="G6254" s="147" t="s">
        <v>15823</v>
      </c>
      <c r="H6254" s="246">
        <v>2958465</v>
      </c>
      <c r="I6254" s="246">
        <v>1</v>
      </c>
      <c r="J6254" s="147" t="s">
        <v>1406</v>
      </c>
    </row>
    <row r="6255" spans="2:10" x14ac:dyDescent="0.2">
      <c r="B6255" s="148" t="s">
        <v>13248</v>
      </c>
      <c r="C6255" s="149" t="s">
        <v>5116</v>
      </c>
      <c r="D6255" s="147" t="s">
        <v>942</v>
      </c>
      <c r="E6255" s="147" t="s">
        <v>642</v>
      </c>
      <c r="F6255" s="147" t="s">
        <v>21</v>
      </c>
      <c r="G6255" s="147" t="s">
        <v>15823</v>
      </c>
      <c r="H6255" s="246">
        <v>2958465</v>
      </c>
      <c r="I6255" s="246">
        <v>1</v>
      </c>
      <c r="J6255" s="147" t="s">
        <v>1406</v>
      </c>
    </row>
    <row r="6256" spans="2:10" x14ac:dyDescent="0.2">
      <c r="B6256" s="148" t="s">
        <v>13248</v>
      </c>
      <c r="C6256" s="149" t="s">
        <v>5119</v>
      </c>
      <c r="D6256" s="147" t="s">
        <v>942</v>
      </c>
      <c r="E6256" s="147" t="s">
        <v>642</v>
      </c>
      <c r="F6256" s="147" t="s">
        <v>21</v>
      </c>
      <c r="G6256" s="147" t="s">
        <v>15823</v>
      </c>
      <c r="H6256" s="246">
        <v>2958465</v>
      </c>
      <c r="I6256" s="246">
        <v>1</v>
      </c>
      <c r="J6256" s="147" t="s">
        <v>1406</v>
      </c>
    </row>
    <row r="6257" spans="2:10" x14ac:dyDescent="0.2">
      <c r="B6257" s="148" t="s">
        <v>13248</v>
      </c>
      <c r="C6257" s="149" t="s">
        <v>5118</v>
      </c>
      <c r="D6257" s="147" t="s">
        <v>942</v>
      </c>
      <c r="E6257" s="147" t="s">
        <v>642</v>
      </c>
      <c r="F6257" s="147" t="s">
        <v>21</v>
      </c>
      <c r="G6257" s="147" t="s">
        <v>15823</v>
      </c>
      <c r="H6257" s="246">
        <v>2958465</v>
      </c>
      <c r="I6257" s="246">
        <v>1</v>
      </c>
      <c r="J6257" s="147" t="s">
        <v>1406</v>
      </c>
    </row>
    <row r="6258" spans="2:10" x14ac:dyDescent="0.2">
      <c r="B6258" s="148" t="s">
        <v>13248</v>
      </c>
      <c r="C6258" s="149" t="s">
        <v>8382</v>
      </c>
      <c r="D6258" s="147" t="s">
        <v>943</v>
      </c>
      <c r="E6258" s="147" t="s">
        <v>1631</v>
      </c>
      <c r="F6258" s="147" t="s">
        <v>21</v>
      </c>
      <c r="G6258" s="147" t="s">
        <v>15824</v>
      </c>
      <c r="H6258" s="246">
        <v>2958465</v>
      </c>
      <c r="I6258" s="246">
        <v>1</v>
      </c>
      <c r="J6258" s="147" t="s">
        <v>1406</v>
      </c>
    </row>
    <row r="6259" spans="2:10" x14ac:dyDescent="0.2">
      <c r="B6259" s="148" t="s">
        <v>13248</v>
      </c>
      <c r="C6259" s="149" t="s">
        <v>8390</v>
      </c>
      <c r="D6259" s="147" t="s">
        <v>943</v>
      </c>
      <c r="E6259" s="147" t="s">
        <v>1631</v>
      </c>
      <c r="F6259" s="147" t="s">
        <v>21</v>
      </c>
      <c r="G6259" s="147" t="s">
        <v>15824</v>
      </c>
      <c r="H6259" s="246">
        <v>2958465</v>
      </c>
      <c r="I6259" s="246">
        <v>1</v>
      </c>
      <c r="J6259" s="147" t="s">
        <v>1406</v>
      </c>
    </row>
    <row r="6260" spans="2:10" x14ac:dyDescent="0.2">
      <c r="B6260" s="148" t="s">
        <v>13248</v>
      </c>
      <c r="C6260" s="149" t="s">
        <v>8391</v>
      </c>
      <c r="D6260" s="147" t="s">
        <v>943</v>
      </c>
      <c r="E6260" s="147" t="s">
        <v>1631</v>
      </c>
      <c r="F6260" s="147" t="s">
        <v>21</v>
      </c>
      <c r="G6260" s="147" t="s">
        <v>15824</v>
      </c>
      <c r="H6260" s="246">
        <v>2958465</v>
      </c>
      <c r="I6260" s="246">
        <v>1</v>
      </c>
      <c r="J6260" s="147" t="s">
        <v>1406</v>
      </c>
    </row>
    <row r="6261" spans="2:10" x14ac:dyDescent="0.2">
      <c r="B6261" s="148" t="s">
        <v>13248</v>
      </c>
      <c r="C6261" s="149" t="s">
        <v>8388</v>
      </c>
      <c r="D6261" s="147" t="s">
        <v>943</v>
      </c>
      <c r="E6261" s="147" t="s">
        <v>1631</v>
      </c>
      <c r="F6261" s="147" t="s">
        <v>21</v>
      </c>
      <c r="G6261" s="147" t="s">
        <v>15824</v>
      </c>
      <c r="H6261" s="246">
        <v>2958465</v>
      </c>
      <c r="I6261" s="246">
        <v>1</v>
      </c>
      <c r="J6261" s="147" t="s">
        <v>1406</v>
      </c>
    </row>
    <row r="6262" spans="2:10" x14ac:dyDescent="0.2">
      <c r="B6262" s="148" t="s">
        <v>13248</v>
      </c>
      <c r="C6262" s="149" t="s">
        <v>8381</v>
      </c>
      <c r="D6262" s="147" t="s">
        <v>943</v>
      </c>
      <c r="E6262" s="147" t="s">
        <v>1631</v>
      </c>
      <c r="F6262" s="147" t="s">
        <v>21</v>
      </c>
      <c r="G6262" s="147" t="s">
        <v>15824</v>
      </c>
      <c r="H6262" s="246">
        <v>2958465</v>
      </c>
      <c r="I6262" s="246">
        <v>1</v>
      </c>
      <c r="J6262" s="147" t="s">
        <v>1406</v>
      </c>
    </row>
    <row r="6263" spans="2:10" x14ac:dyDescent="0.2">
      <c r="B6263" s="148" t="s">
        <v>13248</v>
      </c>
      <c r="C6263" s="149" t="s">
        <v>8378</v>
      </c>
      <c r="D6263" s="147" t="s">
        <v>943</v>
      </c>
      <c r="E6263" s="147" t="s">
        <v>1631</v>
      </c>
      <c r="F6263" s="147" t="s">
        <v>21</v>
      </c>
      <c r="G6263" s="147" t="s">
        <v>15824</v>
      </c>
      <c r="H6263" s="246">
        <v>2958465</v>
      </c>
      <c r="I6263" s="246">
        <v>1</v>
      </c>
      <c r="J6263" s="147" t="s">
        <v>1406</v>
      </c>
    </row>
    <row r="6264" spans="2:10" x14ac:dyDescent="0.2">
      <c r="B6264" s="148" t="s">
        <v>13248</v>
      </c>
      <c r="C6264" s="149" t="s">
        <v>8371</v>
      </c>
      <c r="D6264" s="147" t="s">
        <v>943</v>
      </c>
      <c r="E6264" s="147" t="s">
        <v>1631</v>
      </c>
      <c r="F6264" s="147" t="s">
        <v>21</v>
      </c>
      <c r="G6264" s="147" t="s">
        <v>15824</v>
      </c>
      <c r="H6264" s="246">
        <v>2958465</v>
      </c>
      <c r="I6264" s="246">
        <v>1</v>
      </c>
      <c r="J6264" s="147" t="s">
        <v>1406</v>
      </c>
    </row>
    <row r="6265" spans="2:10" x14ac:dyDescent="0.2">
      <c r="B6265" s="148" t="s">
        <v>13248</v>
      </c>
      <c r="C6265" s="149" t="s">
        <v>8379</v>
      </c>
      <c r="D6265" s="147" t="s">
        <v>943</v>
      </c>
      <c r="E6265" s="147" t="s">
        <v>1631</v>
      </c>
      <c r="F6265" s="147" t="s">
        <v>21</v>
      </c>
      <c r="G6265" s="147" t="s">
        <v>15824</v>
      </c>
      <c r="H6265" s="246">
        <v>2958465</v>
      </c>
      <c r="I6265" s="246">
        <v>1</v>
      </c>
      <c r="J6265" s="147" t="s">
        <v>1406</v>
      </c>
    </row>
    <row r="6266" spans="2:10" x14ac:dyDescent="0.2">
      <c r="B6266" s="148" t="s">
        <v>13248</v>
      </c>
      <c r="C6266" s="149" t="s">
        <v>8375</v>
      </c>
      <c r="D6266" s="147" t="s">
        <v>943</v>
      </c>
      <c r="E6266" s="147" t="s">
        <v>1631</v>
      </c>
      <c r="F6266" s="147" t="s">
        <v>21</v>
      </c>
      <c r="G6266" s="147" t="s">
        <v>15824</v>
      </c>
      <c r="H6266" s="246">
        <v>2958465</v>
      </c>
      <c r="I6266" s="246">
        <v>1</v>
      </c>
      <c r="J6266" s="147" t="s">
        <v>1406</v>
      </c>
    </row>
    <row r="6267" spans="2:10" x14ac:dyDescent="0.2">
      <c r="B6267" s="148" t="s">
        <v>13248</v>
      </c>
      <c r="C6267" s="149" t="s">
        <v>8373</v>
      </c>
      <c r="D6267" s="147" t="s">
        <v>943</v>
      </c>
      <c r="E6267" s="147" t="s">
        <v>1631</v>
      </c>
      <c r="F6267" s="147" t="s">
        <v>21</v>
      </c>
      <c r="G6267" s="147" t="s">
        <v>15824</v>
      </c>
      <c r="H6267" s="246">
        <v>2958465</v>
      </c>
      <c r="I6267" s="246">
        <v>1</v>
      </c>
      <c r="J6267" s="147" t="s">
        <v>1406</v>
      </c>
    </row>
    <row r="6268" spans="2:10" x14ac:dyDescent="0.2">
      <c r="B6268" s="148" t="s">
        <v>13248</v>
      </c>
      <c r="C6268" s="149" t="s">
        <v>8377</v>
      </c>
      <c r="D6268" s="147" t="s">
        <v>943</v>
      </c>
      <c r="E6268" s="147" t="s">
        <v>1631</v>
      </c>
      <c r="F6268" s="147" t="s">
        <v>21</v>
      </c>
      <c r="G6268" s="147" t="s">
        <v>15824</v>
      </c>
      <c r="H6268" s="246">
        <v>2958465</v>
      </c>
      <c r="I6268" s="246">
        <v>1</v>
      </c>
      <c r="J6268" s="147" t="s">
        <v>1406</v>
      </c>
    </row>
    <row r="6269" spans="2:10" x14ac:dyDescent="0.2">
      <c r="B6269" s="148" t="s">
        <v>13248</v>
      </c>
      <c r="C6269" s="149" t="s">
        <v>8374</v>
      </c>
      <c r="D6269" s="147" t="s">
        <v>943</v>
      </c>
      <c r="E6269" s="147" t="s">
        <v>1631</v>
      </c>
      <c r="F6269" s="147" t="s">
        <v>21</v>
      </c>
      <c r="G6269" s="147" t="s">
        <v>15824</v>
      </c>
      <c r="H6269" s="246">
        <v>2958465</v>
      </c>
      <c r="I6269" s="246">
        <v>1</v>
      </c>
      <c r="J6269" s="147" t="s">
        <v>1406</v>
      </c>
    </row>
    <row r="6270" spans="2:10" x14ac:dyDescent="0.2">
      <c r="B6270" s="148" t="s">
        <v>13248</v>
      </c>
      <c r="C6270" s="149" t="s">
        <v>8387</v>
      </c>
      <c r="D6270" s="147" t="s">
        <v>943</v>
      </c>
      <c r="E6270" s="147" t="s">
        <v>1631</v>
      </c>
      <c r="F6270" s="147" t="s">
        <v>21</v>
      </c>
      <c r="G6270" s="147" t="s">
        <v>15824</v>
      </c>
      <c r="H6270" s="246">
        <v>2958465</v>
      </c>
      <c r="I6270" s="246">
        <v>1</v>
      </c>
      <c r="J6270" s="147" t="s">
        <v>1406</v>
      </c>
    </row>
    <row r="6271" spans="2:10" x14ac:dyDescent="0.2">
      <c r="B6271" s="148" t="s">
        <v>13248</v>
      </c>
      <c r="C6271" s="149" t="s">
        <v>8386</v>
      </c>
      <c r="D6271" s="147" t="s">
        <v>943</v>
      </c>
      <c r="E6271" s="147" t="s">
        <v>1631</v>
      </c>
      <c r="F6271" s="147" t="s">
        <v>21</v>
      </c>
      <c r="G6271" s="147" t="s">
        <v>15824</v>
      </c>
      <c r="H6271" s="246">
        <v>2958465</v>
      </c>
      <c r="I6271" s="246">
        <v>1</v>
      </c>
      <c r="J6271" s="147" t="s">
        <v>1406</v>
      </c>
    </row>
    <row r="6272" spans="2:10" x14ac:dyDescent="0.2">
      <c r="B6272" s="148" t="s">
        <v>13248</v>
      </c>
      <c r="C6272" s="149" t="s">
        <v>8372</v>
      </c>
      <c r="D6272" s="147" t="s">
        <v>943</v>
      </c>
      <c r="E6272" s="147" t="s">
        <v>1631</v>
      </c>
      <c r="F6272" s="147" t="s">
        <v>21</v>
      </c>
      <c r="G6272" s="147" t="s">
        <v>15824</v>
      </c>
      <c r="H6272" s="246">
        <v>2958465</v>
      </c>
      <c r="I6272" s="246">
        <v>1</v>
      </c>
      <c r="J6272" s="147" t="s">
        <v>1406</v>
      </c>
    </row>
    <row r="6273" spans="2:10" x14ac:dyDescent="0.2">
      <c r="B6273" s="148" t="s">
        <v>13248</v>
      </c>
      <c r="C6273" s="149" t="s">
        <v>8376</v>
      </c>
      <c r="D6273" s="147" t="s">
        <v>943</v>
      </c>
      <c r="E6273" s="147" t="s">
        <v>1631</v>
      </c>
      <c r="F6273" s="147" t="s">
        <v>21</v>
      </c>
      <c r="G6273" s="147" t="s">
        <v>15824</v>
      </c>
      <c r="H6273" s="246">
        <v>2958465</v>
      </c>
      <c r="I6273" s="246">
        <v>1</v>
      </c>
      <c r="J6273" s="147" t="s">
        <v>1406</v>
      </c>
    </row>
    <row r="6274" spans="2:10" x14ac:dyDescent="0.2">
      <c r="B6274" s="148" t="s">
        <v>13248</v>
      </c>
      <c r="C6274" s="149" t="s">
        <v>8380</v>
      </c>
      <c r="D6274" s="147" t="s">
        <v>943</v>
      </c>
      <c r="E6274" s="147" t="s">
        <v>1631</v>
      </c>
      <c r="F6274" s="147" t="s">
        <v>21</v>
      </c>
      <c r="G6274" s="147" t="s">
        <v>15824</v>
      </c>
      <c r="H6274" s="246">
        <v>2958465</v>
      </c>
      <c r="I6274" s="246">
        <v>1</v>
      </c>
      <c r="J6274" s="147" t="s">
        <v>1406</v>
      </c>
    </row>
    <row r="6275" spans="2:10" x14ac:dyDescent="0.2">
      <c r="B6275" s="148" t="s">
        <v>13248</v>
      </c>
      <c r="C6275" s="149" t="s">
        <v>8389</v>
      </c>
      <c r="D6275" s="147" t="s">
        <v>943</v>
      </c>
      <c r="E6275" s="147" t="s">
        <v>1631</v>
      </c>
      <c r="F6275" s="147" t="s">
        <v>21</v>
      </c>
      <c r="G6275" s="147" t="s">
        <v>15824</v>
      </c>
      <c r="H6275" s="246">
        <v>2958465</v>
      </c>
      <c r="I6275" s="246">
        <v>1</v>
      </c>
      <c r="J6275" s="147" t="s">
        <v>1406</v>
      </c>
    </row>
    <row r="6276" spans="2:10" x14ac:dyDescent="0.2">
      <c r="B6276" s="148" t="s">
        <v>13248</v>
      </c>
      <c r="C6276" s="149" t="s">
        <v>8385</v>
      </c>
      <c r="D6276" s="147" t="s">
        <v>943</v>
      </c>
      <c r="E6276" s="147" t="s">
        <v>1631</v>
      </c>
      <c r="F6276" s="147" t="s">
        <v>21</v>
      </c>
      <c r="G6276" s="147" t="s">
        <v>15824</v>
      </c>
      <c r="H6276" s="246">
        <v>2958465</v>
      </c>
      <c r="I6276" s="246">
        <v>1</v>
      </c>
      <c r="J6276" s="147" t="s">
        <v>1406</v>
      </c>
    </row>
    <row r="6277" spans="2:10" x14ac:dyDescent="0.2">
      <c r="B6277" s="148" t="s">
        <v>13248</v>
      </c>
      <c r="C6277" s="149" t="s">
        <v>8392</v>
      </c>
      <c r="D6277" s="147" t="s">
        <v>943</v>
      </c>
      <c r="E6277" s="147" t="s">
        <v>1631</v>
      </c>
      <c r="F6277" s="147" t="s">
        <v>21</v>
      </c>
      <c r="G6277" s="147" t="s">
        <v>15824</v>
      </c>
      <c r="H6277" s="246">
        <v>2958465</v>
      </c>
      <c r="I6277" s="246">
        <v>1</v>
      </c>
      <c r="J6277" s="147" t="s">
        <v>1406</v>
      </c>
    </row>
    <row r="6278" spans="2:10" x14ac:dyDescent="0.2">
      <c r="B6278" s="148" t="s">
        <v>13248</v>
      </c>
      <c r="C6278" s="149" t="s">
        <v>8384</v>
      </c>
      <c r="D6278" s="147" t="s">
        <v>943</v>
      </c>
      <c r="E6278" s="147" t="s">
        <v>1631</v>
      </c>
      <c r="F6278" s="147" t="s">
        <v>21</v>
      </c>
      <c r="G6278" s="147" t="s">
        <v>15824</v>
      </c>
      <c r="H6278" s="246">
        <v>2958465</v>
      </c>
      <c r="I6278" s="246">
        <v>1</v>
      </c>
      <c r="J6278" s="147" t="s">
        <v>1406</v>
      </c>
    </row>
    <row r="6279" spans="2:10" x14ac:dyDescent="0.2">
      <c r="B6279" s="148" t="s">
        <v>13248</v>
      </c>
      <c r="C6279" s="149" t="s">
        <v>8383</v>
      </c>
      <c r="D6279" s="147" t="s">
        <v>943</v>
      </c>
      <c r="E6279" s="147" t="s">
        <v>1631</v>
      </c>
      <c r="F6279" s="147" t="s">
        <v>21</v>
      </c>
      <c r="G6279" s="147" t="s">
        <v>15824</v>
      </c>
      <c r="H6279" s="246">
        <v>2958465</v>
      </c>
      <c r="I6279" s="246">
        <v>1</v>
      </c>
      <c r="J6279" s="147" t="s">
        <v>1406</v>
      </c>
    </row>
    <row r="6280" spans="2:10" x14ac:dyDescent="0.2">
      <c r="B6280" s="148" t="s">
        <v>13248</v>
      </c>
      <c r="C6280" s="149" t="s">
        <v>8160</v>
      </c>
      <c r="D6280" s="147" t="s">
        <v>944</v>
      </c>
      <c r="E6280" s="147" t="s">
        <v>1632</v>
      </c>
      <c r="F6280" s="147" t="s">
        <v>21</v>
      </c>
      <c r="G6280" s="147" t="s">
        <v>15825</v>
      </c>
      <c r="H6280" s="246">
        <v>2958465</v>
      </c>
      <c r="I6280" s="246">
        <v>1</v>
      </c>
      <c r="J6280" s="147" t="s">
        <v>1406</v>
      </c>
    </row>
    <row r="6281" spans="2:10" x14ac:dyDescent="0.2">
      <c r="B6281" s="148" t="s">
        <v>13248</v>
      </c>
      <c r="C6281" s="149" t="s">
        <v>8168</v>
      </c>
      <c r="D6281" s="147" t="s">
        <v>944</v>
      </c>
      <c r="E6281" s="147" t="s">
        <v>1632</v>
      </c>
      <c r="F6281" s="147" t="s">
        <v>21</v>
      </c>
      <c r="G6281" s="147" t="s">
        <v>15825</v>
      </c>
      <c r="H6281" s="246">
        <v>2958465</v>
      </c>
      <c r="I6281" s="246">
        <v>1</v>
      </c>
      <c r="J6281" s="147" t="s">
        <v>1406</v>
      </c>
    </row>
    <row r="6282" spans="2:10" x14ac:dyDescent="0.2">
      <c r="B6282" s="148" t="s">
        <v>13248</v>
      </c>
      <c r="C6282" s="149" t="s">
        <v>8169</v>
      </c>
      <c r="D6282" s="147" t="s">
        <v>944</v>
      </c>
      <c r="E6282" s="147" t="s">
        <v>1632</v>
      </c>
      <c r="F6282" s="147" t="s">
        <v>21</v>
      </c>
      <c r="G6282" s="147" t="s">
        <v>15825</v>
      </c>
      <c r="H6282" s="246">
        <v>2958465</v>
      </c>
      <c r="I6282" s="246">
        <v>1</v>
      </c>
      <c r="J6282" s="147" t="s">
        <v>1406</v>
      </c>
    </row>
    <row r="6283" spans="2:10" x14ac:dyDescent="0.2">
      <c r="B6283" s="148" t="s">
        <v>13248</v>
      </c>
      <c r="C6283" s="149" t="s">
        <v>14133</v>
      </c>
      <c r="D6283" s="147" t="s">
        <v>944</v>
      </c>
      <c r="E6283" s="147" t="s">
        <v>1632</v>
      </c>
      <c r="F6283" s="147" t="s">
        <v>21</v>
      </c>
      <c r="G6283" s="147" t="s">
        <v>15825</v>
      </c>
      <c r="H6283" s="246">
        <v>2958465</v>
      </c>
      <c r="I6283" s="246">
        <v>42370</v>
      </c>
      <c r="J6283" s="147" t="s">
        <v>1406</v>
      </c>
    </row>
    <row r="6284" spans="2:10" x14ac:dyDescent="0.2">
      <c r="B6284" s="148" t="s">
        <v>13248</v>
      </c>
      <c r="C6284" s="149" t="s">
        <v>8166</v>
      </c>
      <c r="D6284" s="147" t="s">
        <v>944</v>
      </c>
      <c r="E6284" s="147" t="s">
        <v>1632</v>
      </c>
      <c r="F6284" s="147" t="s">
        <v>21</v>
      </c>
      <c r="G6284" s="147" t="s">
        <v>15825</v>
      </c>
      <c r="H6284" s="246">
        <v>2958465</v>
      </c>
      <c r="I6284" s="246">
        <v>1</v>
      </c>
      <c r="J6284" s="147" t="s">
        <v>1406</v>
      </c>
    </row>
    <row r="6285" spans="2:10" x14ac:dyDescent="0.2">
      <c r="B6285" s="148" t="s">
        <v>13248</v>
      </c>
      <c r="C6285" s="149" t="s">
        <v>8159</v>
      </c>
      <c r="D6285" s="147" t="s">
        <v>944</v>
      </c>
      <c r="E6285" s="147" t="s">
        <v>1632</v>
      </c>
      <c r="F6285" s="147" t="s">
        <v>21</v>
      </c>
      <c r="G6285" s="147" t="s">
        <v>15825</v>
      </c>
      <c r="H6285" s="246">
        <v>2958465</v>
      </c>
      <c r="I6285" s="246">
        <v>1</v>
      </c>
      <c r="J6285" s="147" t="s">
        <v>1406</v>
      </c>
    </row>
    <row r="6286" spans="2:10" x14ac:dyDescent="0.2">
      <c r="B6286" s="148" t="s">
        <v>13248</v>
      </c>
      <c r="C6286" s="149" t="s">
        <v>8156</v>
      </c>
      <c r="D6286" s="147" t="s">
        <v>944</v>
      </c>
      <c r="E6286" s="147" t="s">
        <v>1632</v>
      </c>
      <c r="F6286" s="147" t="s">
        <v>21</v>
      </c>
      <c r="G6286" s="147" t="s">
        <v>15825</v>
      </c>
      <c r="H6286" s="246">
        <v>2958465</v>
      </c>
      <c r="I6286" s="246">
        <v>1</v>
      </c>
      <c r="J6286" s="147" t="s">
        <v>1406</v>
      </c>
    </row>
    <row r="6287" spans="2:10" x14ac:dyDescent="0.2">
      <c r="B6287" s="148" t="s">
        <v>13248</v>
      </c>
      <c r="C6287" s="149" t="s">
        <v>8149</v>
      </c>
      <c r="D6287" s="147" t="s">
        <v>944</v>
      </c>
      <c r="E6287" s="147" t="s">
        <v>1632</v>
      </c>
      <c r="F6287" s="147" t="s">
        <v>21</v>
      </c>
      <c r="G6287" s="147" t="s">
        <v>15825</v>
      </c>
      <c r="H6287" s="246">
        <v>2958465</v>
      </c>
      <c r="I6287" s="246">
        <v>1</v>
      </c>
      <c r="J6287" s="147" t="s">
        <v>1406</v>
      </c>
    </row>
    <row r="6288" spans="2:10" x14ac:dyDescent="0.2">
      <c r="B6288" s="148" t="s">
        <v>13248</v>
      </c>
      <c r="C6288" s="149" t="s">
        <v>8157</v>
      </c>
      <c r="D6288" s="147" t="s">
        <v>944</v>
      </c>
      <c r="E6288" s="147" t="s">
        <v>1632</v>
      </c>
      <c r="F6288" s="147" t="s">
        <v>21</v>
      </c>
      <c r="G6288" s="147" t="s">
        <v>15825</v>
      </c>
      <c r="H6288" s="246">
        <v>2958465</v>
      </c>
      <c r="I6288" s="246">
        <v>1</v>
      </c>
      <c r="J6288" s="147" t="s">
        <v>1406</v>
      </c>
    </row>
    <row r="6289" spans="2:10" x14ac:dyDescent="0.2">
      <c r="B6289" s="148" t="s">
        <v>13248</v>
      </c>
      <c r="C6289" s="149" t="s">
        <v>8153</v>
      </c>
      <c r="D6289" s="147" t="s">
        <v>944</v>
      </c>
      <c r="E6289" s="147" t="s">
        <v>1632</v>
      </c>
      <c r="F6289" s="147" t="s">
        <v>21</v>
      </c>
      <c r="G6289" s="147" t="s">
        <v>15825</v>
      </c>
      <c r="H6289" s="246">
        <v>2958465</v>
      </c>
      <c r="I6289" s="246">
        <v>1</v>
      </c>
      <c r="J6289" s="147" t="s">
        <v>1406</v>
      </c>
    </row>
    <row r="6290" spans="2:10" x14ac:dyDescent="0.2">
      <c r="B6290" s="148" t="s">
        <v>13248</v>
      </c>
      <c r="C6290" s="149" t="s">
        <v>8151</v>
      </c>
      <c r="D6290" s="147" t="s">
        <v>944</v>
      </c>
      <c r="E6290" s="147" t="s">
        <v>1632</v>
      </c>
      <c r="F6290" s="147" t="s">
        <v>21</v>
      </c>
      <c r="G6290" s="147" t="s">
        <v>15825</v>
      </c>
      <c r="H6290" s="246">
        <v>2958465</v>
      </c>
      <c r="I6290" s="246">
        <v>1</v>
      </c>
      <c r="J6290" s="147" t="s">
        <v>1406</v>
      </c>
    </row>
    <row r="6291" spans="2:10" x14ac:dyDescent="0.2">
      <c r="B6291" s="148" t="s">
        <v>13248</v>
      </c>
      <c r="C6291" s="149" t="s">
        <v>8155</v>
      </c>
      <c r="D6291" s="147" t="s">
        <v>944</v>
      </c>
      <c r="E6291" s="147" t="s">
        <v>1632</v>
      </c>
      <c r="F6291" s="147" t="s">
        <v>21</v>
      </c>
      <c r="G6291" s="147" t="s">
        <v>15825</v>
      </c>
      <c r="H6291" s="246">
        <v>2958465</v>
      </c>
      <c r="I6291" s="246">
        <v>1</v>
      </c>
      <c r="J6291" s="147" t="s">
        <v>1406</v>
      </c>
    </row>
    <row r="6292" spans="2:10" x14ac:dyDescent="0.2">
      <c r="B6292" s="148" t="s">
        <v>13248</v>
      </c>
      <c r="C6292" s="149" t="s">
        <v>8152</v>
      </c>
      <c r="D6292" s="147" t="s">
        <v>944</v>
      </c>
      <c r="E6292" s="147" t="s">
        <v>1632</v>
      </c>
      <c r="F6292" s="147" t="s">
        <v>21</v>
      </c>
      <c r="G6292" s="147" t="s">
        <v>15825</v>
      </c>
      <c r="H6292" s="246">
        <v>2958465</v>
      </c>
      <c r="I6292" s="246">
        <v>1</v>
      </c>
      <c r="J6292" s="147" t="s">
        <v>1406</v>
      </c>
    </row>
    <row r="6293" spans="2:10" x14ac:dyDescent="0.2">
      <c r="B6293" s="148" t="s">
        <v>13248</v>
      </c>
      <c r="C6293" s="149" t="s">
        <v>8165</v>
      </c>
      <c r="D6293" s="147" t="s">
        <v>944</v>
      </c>
      <c r="E6293" s="147" t="s">
        <v>1632</v>
      </c>
      <c r="F6293" s="147" t="s">
        <v>21</v>
      </c>
      <c r="G6293" s="147" t="s">
        <v>15825</v>
      </c>
      <c r="H6293" s="246">
        <v>2958465</v>
      </c>
      <c r="I6293" s="246">
        <v>1</v>
      </c>
      <c r="J6293" s="147" t="s">
        <v>1406</v>
      </c>
    </row>
    <row r="6294" spans="2:10" x14ac:dyDescent="0.2">
      <c r="B6294" s="148" t="s">
        <v>13248</v>
      </c>
      <c r="C6294" s="149" t="s">
        <v>8164</v>
      </c>
      <c r="D6294" s="147" t="s">
        <v>944</v>
      </c>
      <c r="E6294" s="147" t="s">
        <v>1632</v>
      </c>
      <c r="F6294" s="147" t="s">
        <v>21</v>
      </c>
      <c r="G6294" s="147" t="s">
        <v>15825</v>
      </c>
      <c r="H6294" s="246">
        <v>2958465</v>
      </c>
      <c r="I6294" s="246">
        <v>1</v>
      </c>
      <c r="J6294" s="147" t="s">
        <v>1406</v>
      </c>
    </row>
    <row r="6295" spans="2:10" x14ac:dyDescent="0.2">
      <c r="B6295" s="148" t="s">
        <v>13248</v>
      </c>
      <c r="C6295" s="149" t="s">
        <v>8150</v>
      </c>
      <c r="D6295" s="147" t="s">
        <v>944</v>
      </c>
      <c r="E6295" s="147" t="s">
        <v>1632</v>
      </c>
      <c r="F6295" s="147" t="s">
        <v>21</v>
      </c>
      <c r="G6295" s="147" t="s">
        <v>15825</v>
      </c>
      <c r="H6295" s="246">
        <v>2958465</v>
      </c>
      <c r="I6295" s="246">
        <v>1</v>
      </c>
      <c r="J6295" s="147" t="s">
        <v>1406</v>
      </c>
    </row>
    <row r="6296" spans="2:10" x14ac:dyDescent="0.2">
      <c r="B6296" s="148" t="s">
        <v>13248</v>
      </c>
      <c r="C6296" s="149" t="s">
        <v>8154</v>
      </c>
      <c r="D6296" s="147" t="s">
        <v>944</v>
      </c>
      <c r="E6296" s="147" t="s">
        <v>1632</v>
      </c>
      <c r="F6296" s="147" t="s">
        <v>21</v>
      </c>
      <c r="G6296" s="147" t="s">
        <v>15825</v>
      </c>
      <c r="H6296" s="246">
        <v>2958465</v>
      </c>
      <c r="I6296" s="246">
        <v>1</v>
      </c>
      <c r="J6296" s="147" t="s">
        <v>1406</v>
      </c>
    </row>
    <row r="6297" spans="2:10" x14ac:dyDescent="0.2">
      <c r="B6297" s="148" t="s">
        <v>13248</v>
      </c>
      <c r="C6297" s="149" t="s">
        <v>8158</v>
      </c>
      <c r="D6297" s="147" t="s">
        <v>944</v>
      </c>
      <c r="E6297" s="147" t="s">
        <v>1632</v>
      </c>
      <c r="F6297" s="147" t="s">
        <v>21</v>
      </c>
      <c r="G6297" s="147" t="s">
        <v>15825</v>
      </c>
      <c r="H6297" s="246">
        <v>2958465</v>
      </c>
      <c r="I6297" s="246">
        <v>1</v>
      </c>
      <c r="J6297" s="147" t="s">
        <v>1406</v>
      </c>
    </row>
    <row r="6298" spans="2:10" x14ac:dyDescent="0.2">
      <c r="B6298" s="148" t="s">
        <v>13248</v>
      </c>
      <c r="C6298" s="149" t="s">
        <v>8167</v>
      </c>
      <c r="D6298" s="147" t="s">
        <v>944</v>
      </c>
      <c r="E6298" s="147" t="s">
        <v>1632</v>
      </c>
      <c r="F6298" s="147" t="s">
        <v>21</v>
      </c>
      <c r="G6298" s="147" t="s">
        <v>15825</v>
      </c>
      <c r="H6298" s="246">
        <v>2958465</v>
      </c>
      <c r="I6298" s="246">
        <v>1</v>
      </c>
      <c r="J6298" s="147" t="s">
        <v>1406</v>
      </c>
    </row>
    <row r="6299" spans="2:10" x14ac:dyDescent="0.2">
      <c r="B6299" s="148" t="s">
        <v>13248</v>
      </c>
      <c r="C6299" s="149" t="s">
        <v>8163</v>
      </c>
      <c r="D6299" s="147" t="s">
        <v>944</v>
      </c>
      <c r="E6299" s="147" t="s">
        <v>1632</v>
      </c>
      <c r="F6299" s="147" t="s">
        <v>21</v>
      </c>
      <c r="G6299" s="147" t="s">
        <v>15825</v>
      </c>
      <c r="H6299" s="246">
        <v>2958465</v>
      </c>
      <c r="I6299" s="246">
        <v>1</v>
      </c>
      <c r="J6299" s="147" t="s">
        <v>1406</v>
      </c>
    </row>
    <row r="6300" spans="2:10" x14ac:dyDescent="0.2">
      <c r="B6300" s="148" t="s">
        <v>13248</v>
      </c>
      <c r="C6300" s="149" t="s">
        <v>8170</v>
      </c>
      <c r="D6300" s="147" t="s">
        <v>944</v>
      </c>
      <c r="E6300" s="147" t="s">
        <v>1632</v>
      </c>
      <c r="F6300" s="147" t="s">
        <v>21</v>
      </c>
      <c r="G6300" s="147" t="s">
        <v>15825</v>
      </c>
      <c r="H6300" s="246">
        <v>2958465</v>
      </c>
      <c r="I6300" s="246">
        <v>1</v>
      </c>
      <c r="J6300" s="147" t="s">
        <v>1406</v>
      </c>
    </row>
    <row r="6301" spans="2:10" x14ac:dyDescent="0.2">
      <c r="B6301" s="148" t="s">
        <v>13248</v>
      </c>
      <c r="C6301" s="149" t="s">
        <v>8162</v>
      </c>
      <c r="D6301" s="147" t="s">
        <v>944</v>
      </c>
      <c r="E6301" s="147" t="s">
        <v>1632</v>
      </c>
      <c r="F6301" s="147" t="s">
        <v>21</v>
      </c>
      <c r="G6301" s="147" t="s">
        <v>15825</v>
      </c>
      <c r="H6301" s="246">
        <v>2958465</v>
      </c>
      <c r="I6301" s="246">
        <v>1</v>
      </c>
      <c r="J6301" s="147" t="s">
        <v>1406</v>
      </c>
    </row>
    <row r="6302" spans="2:10" x14ac:dyDescent="0.2">
      <c r="B6302" s="148" t="s">
        <v>13248</v>
      </c>
      <c r="C6302" s="149" t="s">
        <v>8161</v>
      </c>
      <c r="D6302" s="147" t="s">
        <v>944</v>
      </c>
      <c r="E6302" s="147" t="s">
        <v>1632</v>
      </c>
      <c r="F6302" s="147" t="s">
        <v>21</v>
      </c>
      <c r="G6302" s="147" t="s">
        <v>15825</v>
      </c>
      <c r="H6302" s="246">
        <v>2958465</v>
      </c>
      <c r="I6302" s="246">
        <v>1</v>
      </c>
      <c r="J6302" s="147" t="s">
        <v>1406</v>
      </c>
    </row>
    <row r="6303" spans="2:10" x14ac:dyDescent="0.2">
      <c r="B6303" s="148" t="s">
        <v>13248</v>
      </c>
      <c r="C6303" s="149" t="s">
        <v>7998</v>
      </c>
      <c r="D6303" s="147" t="s">
        <v>945</v>
      </c>
      <c r="E6303" s="147" t="s">
        <v>644</v>
      </c>
      <c r="F6303" s="147" t="s">
        <v>21</v>
      </c>
      <c r="G6303" s="147" t="s">
        <v>15826</v>
      </c>
      <c r="H6303" s="246">
        <v>2958465</v>
      </c>
      <c r="I6303" s="246">
        <v>1</v>
      </c>
      <c r="J6303" s="147" t="s">
        <v>1406</v>
      </c>
    </row>
    <row r="6304" spans="2:10" x14ac:dyDescent="0.2">
      <c r="B6304" s="148" t="s">
        <v>13248</v>
      </c>
      <c r="C6304" s="149" t="s">
        <v>7999</v>
      </c>
      <c r="D6304" s="147" t="s">
        <v>945</v>
      </c>
      <c r="E6304" s="147" t="s">
        <v>644</v>
      </c>
      <c r="F6304" s="147" t="s">
        <v>21</v>
      </c>
      <c r="G6304" s="147" t="s">
        <v>15826</v>
      </c>
      <c r="H6304" s="246">
        <v>2958465</v>
      </c>
      <c r="I6304" s="246">
        <v>1</v>
      </c>
      <c r="J6304" s="147" t="s">
        <v>1406</v>
      </c>
    </row>
    <row r="6305" spans="2:10" x14ac:dyDescent="0.2">
      <c r="B6305" s="148" t="s">
        <v>13248</v>
      </c>
      <c r="C6305" s="149" t="s">
        <v>8000</v>
      </c>
      <c r="D6305" s="147" t="s">
        <v>945</v>
      </c>
      <c r="E6305" s="147" t="s">
        <v>644</v>
      </c>
      <c r="F6305" s="147" t="s">
        <v>21</v>
      </c>
      <c r="G6305" s="147" t="s">
        <v>15826</v>
      </c>
      <c r="H6305" s="246">
        <v>2958465</v>
      </c>
      <c r="I6305" s="246">
        <v>1</v>
      </c>
      <c r="J6305" s="147" t="s">
        <v>1406</v>
      </c>
    </row>
    <row r="6306" spans="2:10" x14ac:dyDescent="0.2">
      <c r="B6306" s="148" t="s">
        <v>13248</v>
      </c>
      <c r="C6306" s="149" t="s">
        <v>8001</v>
      </c>
      <c r="D6306" s="147" t="s">
        <v>945</v>
      </c>
      <c r="E6306" s="147" t="s">
        <v>644</v>
      </c>
      <c r="F6306" s="147" t="s">
        <v>21</v>
      </c>
      <c r="G6306" s="147" t="s">
        <v>15826</v>
      </c>
      <c r="H6306" s="246">
        <v>2958465</v>
      </c>
      <c r="I6306" s="246">
        <v>1</v>
      </c>
      <c r="J6306" s="147" t="s">
        <v>1406</v>
      </c>
    </row>
    <row r="6307" spans="2:10" x14ac:dyDescent="0.2">
      <c r="B6307" s="148" t="s">
        <v>13248</v>
      </c>
      <c r="C6307" s="149" t="s">
        <v>8002</v>
      </c>
      <c r="D6307" s="147" t="s">
        <v>945</v>
      </c>
      <c r="E6307" s="147" t="s">
        <v>644</v>
      </c>
      <c r="F6307" s="147" t="s">
        <v>21</v>
      </c>
      <c r="G6307" s="147" t="s">
        <v>15826</v>
      </c>
      <c r="H6307" s="246">
        <v>2958465</v>
      </c>
      <c r="I6307" s="246">
        <v>1</v>
      </c>
      <c r="J6307" s="147" t="s">
        <v>1406</v>
      </c>
    </row>
    <row r="6308" spans="2:10" x14ac:dyDescent="0.2">
      <c r="B6308" s="148" t="s">
        <v>13248</v>
      </c>
      <c r="C6308" s="149" t="s">
        <v>8003</v>
      </c>
      <c r="D6308" s="147" t="s">
        <v>945</v>
      </c>
      <c r="E6308" s="147" t="s">
        <v>644</v>
      </c>
      <c r="F6308" s="147" t="s">
        <v>21</v>
      </c>
      <c r="G6308" s="147" t="s">
        <v>15826</v>
      </c>
      <c r="H6308" s="246">
        <v>2958465</v>
      </c>
      <c r="I6308" s="246">
        <v>1</v>
      </c>
      <c r="J6308" s="147" t="s">
        <v>1406</v>
      </c>
    </row>
    <row r="6309" spans="2:10" x14ac:dyDescent="0.2">
      <c r="B6309" s="148" t="s">
        <v>13248</v>
      </c>
      <c r="C6309" s="149" t="s">
        <v>8004</v>
      </c>
      <c r="D6309" s="147" t="s">
        <v>945</v>
      </c>
      <c r="E6309" s="147" t="s">
        <v>644</v>
      </c>
      <c r="F6309" s="147" t="s">
        <v>21</v>
      </c>
      <c r="G6309" s="147" t="s">
        <v>15826</v>
      </c>
      <c r="H6309" s="246">
        <v>2958465</v>
      </c>
      <c r="I6309" s="246">
        <v>1</v>
      </c>
      <c r="J6309" s="147" t="s">
        <v>1406</v>
      </c>
    </row>
    <row r="6310" spans="2:10" x14ac:dyDescent="0.2">
      <c r="B6310" s="148" t="s">
        <v>13248</v>
      </c>
      <c r="C6310" s="149" t="s">
        <v>8005</v>
      </c>
      <c r="D6310" s="147" t="s">
        <v>945</v>
      </c>
      <c r="E6310" s="147" t="s">
        <v>644</v>
      </c>
      <c r="F6310" s="147" t="s">
        <v>21</v>
      </c>
      <c r="G6310" s="147" t="s">
        <v>15826</v>
      </c>
      <c r="H6310" s="246">
        <v>2958465</v>
      </c>
      <c r="I6310" s="246">
        <v>1</v>
      </c>
      <c r="J6310" s="147" t="s">
        <v>1406</v>
      </c>
    </row>
    <row r="6311" spans="2:10" x14ac:dyDescent="0.2">
      <c r="B6311" s="148" t="s">
        <v>13248</v>
      </c>
      <c r="C6311" s="149" t="s">
        <v>8006</v>
      </c>
      <c r="D6311" s="147" t="s">
        <v>945</v>
      </c>
      <c r="E6311" s="147" t="s">
        <v>644</v>
      </c>
      <c r="F6311" s="147" t="s">
        <v>21</v>
      </c>
      <c r="G6311" s="147" t="s">
        <v>15826</v>
      </c>
      <c r="H6311" s="246">
        <v>2958465</v>
      </c>
      <c r="I6311" s="246">
        <v>1</v>
      </c>
      <c r="J6311" s="147" t="s">
        <v>1406</v>
      </c>
    </row>
    <row r="6312" spans="2:10" x14ac:dyDescent="0.2">
      <c r="B6312" s="148" t="s">
        <v>13248</v>
      </c>
      <c r="C6312" s="149" t="s">
        <v>8007</v>
      </c>
      <c r="D6312" s="147" t="s">
        <v>945</v>
      </c>
      <c r="E6312" s="147" t="s">
        <v>644</v>
      </c>
      <c r="F6312" s="147" t="s">
        <v>21</v>
      </c>
      <c r="G6312" s="147" t="s">
        <v>15826</v>
      </c>
      <c r="H6312" s="246">
        <v>2958465</v>
      </c>
      <c r="I6312" s="246">
        <v>1</v>
      </c>
      <c r="J6312" s="147" t="s">
        <v>1406</v>
      </c>
    </row>
    <row r="6313" spans="2:10" x14ac:dyDescent="0.2">
      <c r="B6313" s="148" t="s">
        <v>13248</v>
      </c>
      <c r="C6313" s="149" t="s">
        <v>8010</v>
      </c>
      <c r="D6313" s="147" t="s">
        <v>945</v>
      </c>
      <c r="E6313" s="147" t="s">
        <v>644</v>
      </c>
      <c r="F6313" s="147" t="s">
        <v>21</v>
      </c>
      <c r="G6313" s="147" t="s">
        <v>15826</v>
      </c>
      <c r="H6313" s="246">
        <v>2958465</v>
      </c>
      <c r="I6313" s="246">
        <v>1</v>
      </c>
      <c r="J6313" s="147" t="s">
        <v>1406</v>
      </c>
    </row>
    <row r="6314" spans="2:10" x14ac:dyDescent="0.2">
      <c r="B6314" s="148" t="s">
        <v>13248</v>
      </c>
      <c r="C6314" s="149" t="s">
        <v>7997</v>
      </c>
      <c r="D6314" s="147" t="s">
        <v>945</v>
      </c>
      <c r="E6314" s="147" t="s">
        <v>644</v>
      </c>
      <c r="F6314" s="147" t="s">
        <v>21</v>
      </c>
      <c r="G6314" s="147" t="s">
        <v>15826</v>
      </c>
      <c r="H6314" s="246">
        <v>2958465</v>
      </c>
      <c r="I6314" s="246">
        <v>1</v>
      </c>
      <c r="J6314" s="147" t="s">
        <v>1406</v>
      </c>
    </row>
    <row r="6315" spans="2:10" x14ac:dyDescent="0.2">
      <c r="B6315" s="148" t="s">
        <v>13248</v>
      </c>
      <c r="C6315" s="149" t="s">
        <v>8009</v>
      </c>
      <c r="D6315" s="147" t="s">
        <v>945</v>
      </c>
      <c r="E6315" s="147" t="s">
        <v>644</v>
      </c>
      <c r="F6315" s="147" t="s">
        <v>21</v>
      </c>
      <c r="G6315" s="147" t="s">
        <v>15826</v>
      </c>
      <c r="H6315" s="246">
        <v>2958465</v>
      </c>
      <c r="I6315" s="246">
        <v>1</v>
      </c>
      <c r="J6315" s="147" t="s">
        <v>1406</v>
      </c>
    </row>
    <row r="6316" spans="2:10" x14ac:dyDescent="0.2">
      <c r="B6316" s="148" t="s">
        <v>13248</v>
      </c>
      <c r="C6316" s="149" t="s">
        <v>8008</v>
      </c>
      <c r="D6316" s="147" t="s">
        <v>945</v>
      </c>
      <c r="E6316" s="147" t="s">
        <v>644</v>
      </c>
      <c r="F6316" s="147" t="s">
        <v>21</v>
      </c>
      <c r="G6316" s="147" t="s">
        <v>15826</v>
      </c>
      <c r="H6316" s="246">
        <v>2958465</v>
      </c>
      <c r="I6316" s="246">
        <v>1</v>
      </c>
      <c r="J6316" s="147" t="s">
        <v>1406</v>
      </c>
    </row>
    <row r="6317" spans="2:10" x14ac:dyDescent="0.2">
      <c r="B6317" s="148" t="s">
        <v>13248</v>
      </c>
      <c r="C6317" s="149" t="s">
        <v>7994</v>
      </c>
      <c r="D6317" s="147" t="s">
        <v>945</v>
      </c>
      <c r="E6317" s="147" t="s">
        <v>644</v>
      </c>
      <c r="F6317" s="147" t="s">
        <v>21</v>
      </c>
      <c r="G6317" s="147" t="s">
        <v>15826</v>
      </c>
      <c r="H6317" s="246">
        <v>2958465</v>
      </c>
      <c r="I6317" s="246">
        <v>1</v>
      </c>
      <c r="J6317" s="147" t="s">
        <v>1406</v>
      </c>
    </row>
    <row r="6318" spans="2:10" x14ac:dyDescent="0.2">
      <c r="B6318" s="148" t="s">
        <v>13248</v>
      </c>
      <c r="C6318" s="149" t="s">
        <v>7993</v>
      </c>
      <c r="D6318" s="147" t="s">
        <v>945</v>
      </c>
      <c r="E6318" s="147" t="s">
        <v>644</v>
      </c>
      <c r="F6318" s="147" t="s">
        <v>21</v>
      </c>
      <c r="G6318" s="147" t="s">
        <v>15826</v>
      </c>
      <c r="H6318" s="246">
        <v>2958465</v>
      </c>
      <c r="I6318" s="246">
        <v>1</v>
      </c>
      <c r="J6318" s="147" t="s">
        <v>1406</v>
      </c>
    </row>
    <row r="6319" spans="2:10" x14ac:dyDescent="0.2">
      <c r="B6319" s="148" t="s">
        <v>13248</v>
      </c>
      <c r="C6319" s="149" t="s">
        <v>7996</v>
      </c>
      <c r="D6319" s="147" t="s">
        <v>945</v>
      </c>
      <c r="E6319" s="147" t="s">
        <v>644</v>
      </c>
      <c r="F6319" s="147" t="s">
        <v>21</v>
      </c>
      <c r="G6319" s="147" t="s">
        <v>15826</v>
      </c>
      <c r="H6319" s="246">
        <v>2958465</v>
      </c>
      <c r="I6319" s="246">
        <v>1</v>
      </c>
      <c r="J6319" s="147" t="s">
        <v>1406</v>
      </c>
    </row>
    <row r="6320" spans="2:10" x14ac:dyDescent="0.2">
      <c r="B6320" s="148" t="s">
        <v>13248</v>
      </c>
      <c r="C6320" s="149" t="s">
        <v>7995</v>
      </c>
      <c r="D6320" s="147" t="s">
        <v>945</v>
      </c>
      <c r="E6320" s="147" t="s">
        <v>644</v>
      </c>
      <c r="F6320" s="147" t="s">
        <v>21</v>
      </c>
      <c r="G6320" s="147" t="s">
        <v>15826</v>
      </c>
      <c r="H6320" s="246">
        <v>2958465</v>
      </c>
      <c r="I6320" s="246">
        <v>1</v>
      </c>
      <c r="J6320" s="147" t="s">
        <v>1406</v>
      </c>
    </row>
    <row r="6321" spans="2:10" x14ac:dyDescent="0.2">
      <c r="B6321" s="148" t="s">
        <v>13248</v>
      </c>
      <c r="C6321" s="149" t="s">
        <v>8404</v>
      </c>
      <c r="D6321" s="147" t="s">
        <v>946</v>
      </c>
      <c r="E6321" s="147" t="s">
        <v>1633</v>
      </c>
      <c r="F6321" s="147" t="s">
        <v>21</v>
      </c>
      <c r="G6321" s="147" t="s">
        <v>15827</v>
      </c>
      <c r="H6321" s="246">
        <v>2958465</v>
      </c>
      <c r="I6321" s="246">
        <v>1</v>
      </c>
      <c r="J6321" s="147" t="s">
        <v>1406</v>
      </c>
    </row>
    <row r="6322" spans="2:10" x14ac:dyDescent="0.2">
      <c r="B6322" s="148" t="s">
        <v>13248</v>
      </c>
      <c r="C6322" s="149" t="s">
        <v>8412</v>
      </c>
      <c r="D6322" s="147" t="s">
        <v>946</v>
      </c>
      <c r="E6322" s="147" t="s">
        <v>1633</v>
      </c>
      <c r="F6322" s="147" t="s">
        <v>21</v>
      </c>
      <c r="G6322" s="147" t="s">
        <v>15827</v>
      </c>
      <c r="H6322" s="246">
        <v>2958465</v>
      </c>
      <c r="I6322" s="246">
        <v>1</v>
      </c>
      <c r="J6322" s="147" t="s">
        <v>1406</v>
      </c>
    </row>
    <row r="6323" spans="2:10" x14ac:dyDescent="0.2">
      <c r="B6323" s="148" t="s">
        <v>13248</v>
      </c>
      <c r="C6323" s="149" t="s">
        <v>8413</v>
      </c>
      <c r="D6323" s="147" t="s">
        <v>946</v>
      </c>
      <c r="E6323" s="147" t="s">
        <v>1633</v>
      </c>
      <c r="F6323" s="147" t="s">
        <v>21</v>
      </c>
      <c r="G6323" s="147" t="s">
        <v>15827</v>
      </c>
      <c r="H6323" s="246">
        <v>2958465</v>
      </c>
      <c r="I6323" s="246">
        <v>1</v>
      </c>
      <c r="J6323" s="147" t="s">
        <v>1406</v>
      </c>
    </row>
    <row r="6324" spans="2:10" x14ac:dyDescent="0.2">
      <c r="B6324" s="148" t="s">
        <v>13248</v>
      </c>
      <c r="C6324" s="149" t="s">
        <v>8410</v>
      </c>
      <c r="D6324" s="147" t="s">
        <v>946</v>
      </c>
      <c r="E6324" s="147" t="s">
        <v>1633</v>
      </c>
      <c r="F6324" s="147" t="s">
        <v>21</v>
      </c>
      <c r="G6324" s="147" t="s">
        <v>15827</v>
      </c>
      <c r="H6324" s="246">
        <v>2958465</v>
      </c>
      <c r="I6324" s="246">
        <v>1</v>
      </c>
      <c r="J6324" s="147" t="s">
        <v>1406</v>
      </c>
    </row>
    <row r="6325" spans="2:10" x14ac:dyDescent="0.2">
      <c r="B6325" s="148" t="s">
        <v>13248</v>
      </c>
      <c r="C6325" s="149" t="s">
        <v>8403</v>
      </c>
      <c r="D6325" s="147" t="s">
        <v>946</v>
      </c>
      <c r="E6325" s="147" t="s">
        <v>1633</v>
      </c>
      <c r="F6325" s="147" t="s">
        <v>21</v>
      </c>
      <c r="G6325" s="147" t="s">
        <v>15827</v>
      </c>
      <c r="H6325" s="246">
        <v>2958465</v>
      </c>
      <c r="I6325" s="246">
        <v>1</v>
      </c>
      <c r="J6325" s="147" t="s">
        <v>1406</v>
      </c>
    </row>
    <row r="6326" spans="2:10" x14ac:dyDescent="0.2">
      <c r="B6326" s="148" t="s">
        <v>13248</v>
      </c>
      <c r="C6326" s="149" t="s">
        <v>8400</v>
      </c>
      <c r="D6326" s="147" t="s">
        <v>946</v>
      </c>
      <c r="E6326" s="147" t="s">
        <v>1633</v>
      </c>
      <c r="F6326" s="147" t="s">
        <v>21</v>
      </c>
      <c r="G6326" s="147" t="s">
        <v>15827</v>
      </c>
      <c r="H6326" s="246">
        <v>2958465</v>
      </c>
      <c r="I6326" s="246">
        <v>1</v>
      </c>
      <c r="J6326" s="147" t="s">
        <v>1406</v>
      </c>
    </row>
    <row r="6327" spans="2:10" x14ac:dyDescent="0.2">
      <c r="B6327" s="148" t="s">
        <v>13248</v>
      </c>
      <c r="C6327" s="149" t="s">
        <v>8393</v>
      </c>
      <c r="D6327" s="147" t="s">
        <v>946</v>
      </c>
      <c r="E6327" s="147" t="s">
        <v>1633</v>
      </c>
      <c r="F6327" s="147" t="s">
        <v>21</v>
      </c>
      <c r="G6327" s="147" t="s">
        <v>15827</v>
      </c>
      <c r="H6327" s="246">
        <v>2958465</v>
      </c>
      <c r="I6327" s="246">
        <v>1</v>
      </c>
      <c r="J6327" s="147" t="s">
        <v>1406</v>
      </c>
    </row>
    <row r="6328" spans="2:10" x14ac:dyDescent="0.2">
      <c r="B6328" s="148" t="s">
        <v>13248</v>
      </c>
      <c r="C6328" s="149" t="s">
        <v>8401</v>
      </c>
      <c r="D6328" s="147" t="s">
        <v>946</v>
      </c>
      <c r="E6328" s="147" t="s">
        <v>1633</v>
      </c>
      <c r="F6328" s="147" t="s">
        <v>21</v>
      </c>
      <c r="G6328" s="147" t="s">
        <v>15827</v>
      </c>
      <c r="H6328" s="246">
        <v>2958465</v>
      </c>
      <c r="I6328" s="246">
        <v>1</v>
      </c>
      <c r="J6328" s="147" t="s">
        <v>1406</v>
      </c>
    </row>
    <row r="6329" spans="2:10" x14ac:dyDescent="0.2">
      <c r="B6329" s="148" t="s">
        <v>13248</v>
      </c>
      <c r="C6329" s="149" t="s">
        <v>8397</v>
      </c>
      <c r="D6329" s="147" t="s">
        <v>946</v>
      </c>
      <c r="E6329" s="147" t="s">
        <v>1633</v>
      </c>
      <c r="F6329" s="147" t="s">
        <v>21</v>
      </c>
      <c r="G6329" s="147" t="s">
        <v>15827</v>
      </c>
      <c r="H6329" s="246">
        <v>2958465</v>
      </c>
      <c r="I6329" s="246">
        <v>1</v>
      </c>
      <c r="J6329" s="147" t="s">
        <v>1406</v>
      </c>
    </row>
    <row r="6330" spans="2:10" x14ac:dyDescent="0.2">
      <c r="B6330" s="148" t="s">
        <v>13248</v>
      </c>
      <c r="C6330" s="149" t="s">
        <v>8395</v>
      </c>
      <c r="D6330" s="147" t="s">
        <v>946</v>
      </c>
      <c r="E6330" s="147" t="s">
        <v>1633</v>
      </c>
      <c r="F6330" s="147" t="s">
        <v>21</v>
      </c>
      <c r="G6330" s="147" t="s">
        <v>15827</v>
      </c>
      <c r="H6330" s="246">
        <v>2958465</v>
      </c>
      <c r="I6330" s="246">
        <v>1</v>
      </c>
      <c r="J6330" s="147" t="s">
        <v>1406</v>
      </c>
    </row>
    <row r="6331" spans="2:10" x14ac:dyDescent="0.2">
      <c r="B6331" s="148" t="s">
        <v>13248</v>
      </c>
      <c r="C6331" s="149" t="s">
        <v>8399</v>
      </c>
      <c r="D6331" s="147" t="s">
        <v>946</v>
      </c>
      <c r="E6331" s="147" t="s">
        <v>1633</v>
      </c>
      <c r="F6331" s="147" t="s">
        <v>21</v>
      </c>
      <c r="G6331" s="147" t="s">
        <v>15827</v>
      </c>
      <c r="H6331" s="246">
        <v>2958465</v>
      </c>
      <c r="I6331" s="246">
        <v>1</v>
      </c>
      <c r="J6331" s="147" t="s">
        <v>1406</v>
      </c>
    </row>
    <row r="6332" spans="2:10" x14ac:dyDescent="0.2">
      <c r="B6332" s="148" t="s">
        <v>13248</v>
      </c>
      <c r="C6332" s="149" t="s">
        <v>8396</v>
      </c>
      <c r="D6332" s="147" t="s">
        <v>946</v>
      </c>
      <c r="E6332" s="147" t="s">
        <v>1633</v>
      </c>
      <c r="F6332" s="147" t="s">
        <v>21</v>
      </c>
      <c r="G6332" s="147" t="s">
        <v>15827</v>
      </c>
      <c r="H6332" s="246">
        <v>2958465</v>
      </c>
      <c r="I6332" s="246">
        <v>1</v>
      </c>
      <c r="J6332" s="147" t="s">
        <v>1406</v>
      </c>
    </row>
    <row r="6333" spans="2:10" x14ac:dyDescent="0.2">
      <c r="B6333" s="148" t="s">
        <v>13248</v>
      </c>
      <c r="C6333" s="149" t="s">
        <v>8409</v>
      </c>
      <c r="D6333" s="147" t="s">
        <v>946</v>
      </c>
      <c r="E6333" s="147" t="s">
        <v>1633</v>
      </c>
      <c r="F6333" s="147" t="s">
        <v>21</v>
      </c>
      <c r="G6333" s="147" t="s">
        <v>15827</v>
      </c>
      <c r="H6333" s="246">
        <v>2958465</v>
      </c>
      <c r="I6333" s="246">
        <v>1</v>
      </c>
      <c r="J6333" s="147" t="s">
        <v>1406</v>
      </c>
    </row>
    <row r="6334" spans="2:10" x14ac:dyDescent="0.2">
      <c r="B6334" s="148" t="s">
        <v>13248</v>
      </c>
      <c r="C6334" s="149" t="s">
        <v>8408</v>
      </c>
      <c r="D6334" s="147" t="s">
        <v>946</v>
      </c>
      <c r="E6334" s="147" t="s">
        <v>1633</v>
      </c>
      <c r="F6334" s="147" t="s">
        <v>21</v>
      </c>
      <c r="G6334" s="147" t="s">
        <v>15827</v>
      </c>
      <c r="H6334" s="246">
        <v>2958465</v>
      </c>
      <c r="I6334" s="246">
        <v>1</v>
      </c>
      <c r="J6334" s="147" t="s">
        <v>1406</v>
      </c>
    </row>
    <row r="6335" spans="2:10" x14ac:dyDescent="0.2">
      <c r="B6335" s="148" t="s">
        <v>13248</v>
      </c>
      <c r="C6335" s="149" t="s">
        <v>8394</v>
      </c>
      <c r="D6335" s="147" t="s">
        <v>946</v>
      </c>
      <c r="E6335" s="147" t="s">
        <v>1633</v>
      </c>
      <c r="F6335" s="147" t="s">
        <v>21</v>
      </c>
      <c r="G6335" s="147" t="s">
        <v>15827</v>
      </c>
      <c r="H6335" s="246">
        <v>2958465</v>
      </c>
      <c r="I6335" s="246">
        <v>1</v>
      </c>
      <c r="J6335" s="147" t="s">
        <v>1406</v>
      </c>
    </row>
    <row r="6336" spans="2:10" x14ac:dyDescent="0.2">
      <c r="B6336" s="148" t="s">
        <v>13248</v>
      </c>
      <c r="C6336" s="149" t="s">
        <v>8398</v>
      </c>
      <c r="D6336" s="147" t="s">
        <v>946</v>
      </c>
      <c r="E6336" s="147" t="s">
        <v>1633</v>
      </c>
      <c r="F6336" s="147" t="s">
        <v>21</v>
      </c>
      <c r="G6336" s="147" t="s">
        <v>15827</v>
      </c>
      <c r="H6336" s="246">
        <v>2958465</v>
      </c>
      <c r="I6336" s="246">
        <v>1</v>
      </c>
      <c r="J6336" s="147" t="s">
        <v>1406</v>
      </c>
    </row>
    <row r="6337" spans="2:10" x14ac:dyDescent="0.2">
      <c r="B6337" s="148" t="s">
        <v>13248</v>
      </c>
      <c r="C6337" s="149" t="s">
        <v>8402</v>
      </c>
      <c r="D6337" s="147" t="s">
        <v>946</v>
      </c>
      <c r="E6337" s="147" t="s">
        <v>1633</v>
      </c>
      <c r="F6337" s="147" t="s">
        <v>21</v>
      </c>
      <c r="G6337" s="147" t="s">
        <v>15827</v>
      </c>
      <c r="H6337" s="246">
        <v>2958465</v>
      </c>
      <c r="I6337" s="246">
        <v>1</v>
      </c>
      <c r="J6337" s="147" t="s">
        <v>1406</v>
      </c>
    </row>
    <row r="6338" spans="2:10" x14ac:dyDescent="0.2">
      <c r="B6338" s="148" t="s">
        <v>13248</v>
      </c>
      <c r="C6338" s="149" t="s">
        <v>8411</v>
      </c>
      <c r="D6338" s="147" t="s">
        <v>946</v>
      </c>
      <c r="E6338" s="147" t="s">
        <v>1633</v>
      </c>
      <c r="F6338" s="147" t="s">
        <v>21</v>
      </c>
      <c r="G6338" s="147" t="s">
        <v>15827</v>
      </c>
      <c r="H6338" s="246">
        <v>2958465</v>
      </c>
      <c r="I6338" s="246">
        <v>1</v>
      </c>
      <c r="J6338" s="147" t="s">
        <v>1406</v>
      </c>
    </row>
    <row r="6339" spans="2:10" x14ac:dyDescent="0.2">
      <c r="B6339" s="148" t="s">
        <v>13248</v>
      </c>
      <c r="C6339" s="149" t="s">
        <v>8407</v>
      </c>
      <c r="D6339" s="147" t="s">
        <v>946</v>
      </c>
      <c r="E6339" s="147" t="s">
        <v>1633</v>
      </c>
      <c r="F6339" s="147" t="s">
        <v>21</v>
      </c>
      <c r="G6339" s="147" t="s">
        <v>15827</v>
      </c>
      <c r="H6339" s="246">
        <v>2958465</v>
      </c>
      <c r="I6339" s="246">
        <v>1</v>
      </c>
      <c r="J6339" s="147" t="s">
        <v>1406</v>
      </c>
    </row>
    <row r="6340" spans="2:10" x14ac:dyDescent="0.2">
      <c r="B6340" s="148" t="s">
        <v>13248</v>
      </c>
      <c r="C6340" s="149" t="s">
        <v>8414</v>
      </c>
      <c r="D6340" s="147" t="s">
        <v>946</v>
      </c>
      <c r="E6340" s="147" t="s">
        <v>1633</v>
      </c>
      <c r="F6340" s="147" t="s">
        <v>21</v>
      </c>
      <c r="G6340" s="147" t="s">
        <v>15827</v>
      </c>
      <c r="H6340" s="246">
        <v>2958465</v>
      </c>
      <c r="I6340" s="246">
        <v>1</v>
      </c>
      <c r="J6340" s="147" t="s">
        <v>1406</v>
      </c>
    </row>
    <row r="6341" spans="2:10" x14ac:dyDescent="0.2">
      <c r="B6341" s="148" t="s">
        <v>13248</v>
      </c>
      <c r="C6341" s="149" t="s">
        <v>8406</v>
      </c>
      <c r="D6341" s="147" t="s">
        <v>946</v>
      </c>
      <c r="E6341" s="147" t="s">
        <v>1633</v>
      </c>
      <c r="F6341" s="147" t="s">
        <v>21</v>
      </c>
      <c r="G6341" s="147" t="s">
        <v>15827</v>
      </c>
      <c r="H6341" s="246">
        <v>2958465</v>
      </c>
      <c r="I6341" s="246">
        <v>1</v>
      </c>
      <c r="J6341" s="147" t="s">
        <v>1406</v>
      </c>
    </row>
    <row r="6342" spans="2:10" x14ac:dyDescent="0.2">
      <c r="B6342" s="148" t="s">
        <v>13248</v>
      </c>
      <c r="C6342" s="149" t="s">
        <v>8405</v>
      </c>
      <c r="D6342" s="147" t="s">
        <v>946</v>
      </c>
      <c r="E6342" s="147" t="s">
        <v>1633</v>
      </c>
      <c r="F6342" s="147" t="s">
        <v>21</v>
      </c>
      <c r="G6342" s="147" t="s">
        <v>15827</v>
      </c>
      <c r="H6342" s="246">
        <v>2958465</v>
      </c>
      <c r="I6342" s="246">
        <v>1</v>
      </c>
      <c r="J6342" s="147" t="s">
        <v>1406</v>
      </c>
    </row>
    <row r="6343" spans="2:10" x14ac:dyDescent="0.2">
      <c r="B6343" s="148" t="s">
        <v>13248</v>
      </c>
      <c r="C6343" s="149" t="s">
        <v>5258</v>
      </c>
      <c r="D6343" s="147" t="s">
        <v>947</v>
      </c>
      <c r="E6343" s="147" t="s">
        <v>645</v>
      </c>
      <c r="F6343" s="147" t="s">
        <v>21</v>
      </c>
      <c r="G6343" s="147" t="s">
        <v>15828</v>
      </c>
      <c r="H6343" s="246">
        <v>2958465</v>
      </c>
      <c r="I6343" s="246">
        <v>1</v>
      </c>
      <c r="J6343" s="147" t="s">
        <v>1406</v>
      </c>
    </row>
    <row r="6344" spans="2:10" x14ac:dyDescent="0.2">
      <c r="B6344" s="148" t="s">
        <v>13248</v>
      </c>
      <c r="C6344" s="149" t="s">
        <v>5259</v>
      </c>
      <c r="D6344" s="147" t="s">
        <v>947</v>
      </c>
      <c r="E6344" s="147" t="s">
        <v>645</v>
      </c>
      <c r="F6344" s="147" t="s">
        <v>21</v>
      </c>
      <c r="G6344" s="147" t="s">
        <v>15828</v>
      </c>
      <c r="H6344" s="246">
        <v>2958465</v>
      </c>
      <c r="I6344" s="246">
        <v>1</v>
      </c>
      <c r="J6344" s="147" t="s">
        <v>1406</v>
      </c>
    </row>
    <row r="6345" spans="2:10" x14ac:dyDescent="0.2">
      <c r="B6345" s="148" t="s">
        <v>13248</v>
      </c>
      <c r="C6345" s="149" t="s">
        <v>5260</v>
      </c>
      <c r="D6345" s="147" t="s">
        <v>947</v>
      </c>
      <c r="E6345" s="147" t="s">
        <v>645</v>
      </c>
      <c r="F6345" s="147" t="s">
        <v>21</v>
      </c>
      <c r="G6345" s="147" t="s">
        <v>15828</v>
      </c>
      <c r="H6345" s="246">
        <v>2958465</v>
      </c>
      <c r="I6345" s="246">
        <v>1</v>
      </c>
      <c r="J6345" s="147" t="s">
        <v>1406</v>
      </c>
    </row>
    <row r="6346" spans="2:10" x14ac:dyDescent="0.2">
      <c r="B6346" s="148" t="s">
        <v>13248</v>
      </c>
      <c r="C6346" s="149" t="s">
        <v>5261</v>
      </c>
      <c r="D6346" s="147" t="s">
        <v>947</v>
      </c>
      <c r="E6346" s="147" t="s">
        <v>645</v>
      </c>
      <c r="F6346" s="147" t="s">
        <v>21</v>
      </c>
      <c r="G6346" s="147" t="s">
        <v>15828</v>
      </c>
      <c r="H6346" s="246">
        <v>2958465</v>
      </c>
      <c r="I6346" s="246">
        <v>1</v>
      </c>
      <c r="J6346" s="147" t="s">
        <v>1406</v>
      </c>
    </row>
    <row r="6347" spans="2:10" x14ac:dyDescent="0.2">
      <c r="B6347" s="148" t="s">
        <v>13248</v>
      </c>
      <c r="C6347" s="149" t="s">
        <v>5262</v>
      </c>
      <c r="D6347" s="147" t="s">
        <v>947</v>
      </c>
      <c r="E6347" s="147" t="s">
        <v>645</v>
      </c>
      <c r="F6347" s="147" t="s">
        <v>21</v>
      </c>
      <c r="G6347" s="147" t="s">
        <v>15828</v>
      </c>
      <c r="H6347" s="246">
        <v>2958465</v>
      </c>
      <c r="I6347" s="246">
        <v>1</v>
      </c>
      <c r="J6347" s="147" t="s">
        <v>1406</v>
      </c>
    </row>
    <row r="6348" spans="2:10" x14ac:dyDescent="0.2">
      <c r="B6348" s="148" t="s">
        <v>13248</v>
      </c>
      <c r="C6348" s="149" t="s">
        <v>5263</v>
      </c>
      <c r="D6348" s="147" t="s">
        <v>947</v>
      </c>
      <c r="E6348" s="147" t="s">
        <v>645</v>
      </c>
      <c r="F6348" s="147" t="s">
        <v>21</v>
      </c>
      <c r="G6348" s="147" t="s">
        <v>15828</v>
      </c>
      <c r="H6348" s="246">
        <v>2958465</v>
      </c>
      <c r="I6348" s="246">
        <v>1</v>
      </c>
      <c r="J6348" s="147" t="s">
        <v>1406</v>
      </c>
    </row>
    <row r="6349" spans="2:10" x14ac:dyDescent="0.2">
      <c r="B6349" s="148" t="s">
        <v>13248</v>
      </c>
      <c r="C6349" s="149" t="s">
        <v>5264</v>
      </c>
      <c r="D6349" s="147" t="s">
        <v>947</v>
      </c>
      <c r="E6349" s="147" t="s">
        <v>645</v>
      </c>
      <c r="F6349" s="147" t="s">
        <v>21</v>
      </c>
      <c r="G6349" s="147" t="s">
        <v>15828</v>
      </c>
      <c r="H6349" s="246">
        <v>2958465</v>
      </c>
      <c r="I6349" s="246">
        <v>1</v>
      </c>
      <c r="J6349" s="147" t="s">
        <v>1406</v>
      </c>
    </row>
    <row r="6350" spans="2:10" x14ac:dyDescent="0.2">
      <c r="B6350" s="148" t="s">
        <v>13248</v>
      </c>
      <c r="C6350" s="149" t="s">
        <v>5265</v>
      </c>
      <c r="D6350" s="147" t="s">
        <v>947</v>
      </c>
      <c r="E6350" s="147" t="s">
        <v>645</v>
      </c>
      <c r="F6350" s="147" t="s">
        <v>21</v>
      </c>
      <c r="G6350" s="147" t="s">
        <v>15828</v>
      </c>
      <c r="H6350" s="246">
        <v>2958465</v>
      </c>
      <c r="I6350" s="246">
        <v>1</v>
      </c>
      <c r="J6350" s="147" t="s">
        <v>1406</v>
      </c>
    </row>
    <row r="6351" spans="2:10" x14ac:dyDescent="0.2">
      <c r="B6351" s="148" t="s">
        <v>13248</v>
      </c>
      <c r="C6351" s="149" t="s">
        <v>5266</v>
      </c>
      <c r="D6351" s="147" t="s">
        <v>947</v>
      </c>
      <c r="E6351" s="147" t="s">
        <v>645</v>
      </c>
      <c r="F6351" s="147" t="s">
        <v>21</v>
      </c>
      <c r="G6351" s="147" t="s">
        <v>15828</v>
      </c>
      <c r="H6351" s="246">
        <v>2958465</v>
      </c>
      <c r="I6351" s="246">
        <v>1</v>
      </c>
      <c r="J6351" s="147" t="s">
        <v>1406</v>
      </c>
    </row>
    <row r="6352" spans="2:10" x14ac:dyDescent="0.2">
      <c r="B6352" s="148" t="s">
        <v>13248</v>
      </c>
      <c r="C6352" s="149" t="s">
        <v>5267</v>
      </c>
      <c r="D6352" s="147" t="s">
        <v>947</v>
      </c>
      <c r="E6352" s="147" t="s">
        <v>645</v>
      </c>
      <c r="F6352" s="147" t="s">
        <v>21</v>
      </c>
      <c r="G6352" s="147" t="s">
        <v>15828</v>
      </c>
      <c r="H6352" s="246">
        <v>2958465</v>
      </c>
      <c r="I6352" s="246">
        <v>1</v>
      </c>
      <c r="J6352" s="147" t="s">
        <v>1406</v>
      </c>
    </row>
    <row r="6353" spans="2:10" x14ac:dyDescent="0.2">
      <c r="B6353" s="148" t="s">
        <v>13248</v>
      </c>
      <c r="C6353" s="149" t="s">
        <v>5270</v>
      </c>
      <c r="D6353" s="147" t="s">
        <v>947</v>
      </c>
      <c r="E6353" s="147" t="s">
        <v>645</v>
      </c>
      <c r="F6353" s="147" t="s">
        <v>21</v>
      </c>
      <c r="G6353" s="147" t="s">
        <v>15828</v>
      </c>
      <c r="H6353" s="246">
        <v>2958465</v>
      </c>
      <c r="I6353" s="246">
        <v>1</v>
      </c>
      <c r="J6353" s="147" t="s">
        <v>1406</v>
      </c>
    </row>
    <row r="6354" spans="2:10" x14ac:dyDescent="0.2">
      <c r="B6354" s="148" t="s">
        <v>13248</v>
      </c>
      <c r="C6354" s="149" t="s">
        <v>5257</v>
      </c>
      <c r="D6354" s="147" t="s">
        <v>947</v>
      </c>
      <c r="E6354" s="147" t="s">
        <v>645</v>
      </c>
      <c r="F6354" s="147" t="s">
        <v>21</v>
      </c>
      <c r="G6354" s="147" t="s">
        <v>15828</v>
      </c>
      <c r="H6354" s="246">
        <v>2958465</v>
      </c>
      <c r="I6354" s="246">
        <v>1</v>
      </c>
      <c r="J6354" s="147" t="s">
        <v>1406</v>
      </c>
    </row>
    <row r="6355" spans="2:10" x14ac:dyDescent="0.2">
      <c r="B6355" s="148" t="s">
        <v>13248</v>
      </c>
      <c r="C6355" s="149" t="s">
        <v>5269</v>
      </c>
      <c r="D6355" s="147" t="s">
        <v>947</v>
      </c>
      <c r="E6355" s="147" t="s">
        <v>645</v>
      </c>
      <c r="F6355" s="147" t="s">
        <v>21</v>
      </c>
      <c r="G6355" s="147" t="s">
        <v>15828</v>
      </c>
      <c r="H6355" s="246">
        <v>2958465</v>
      </c>
      <c r="I6355" s="246">
        <v>1</v>
      </c>
      <c r="J6355" s="147" t="s">
        <v>1406</v>
      </c>
    </row>
    <row r="6356" spans="2:10" x14ac:dyDescent="0.2">
      <c r="B6356" s="148" t="s">
        <v>13248</v>
      </c>
      <c r="C6356" s="149" t="s">
        <v>5268</v>
      </c>
      <c r="D6356" s="147" t="s">
        <v>947</v>
      </c>
      <c r="E6356" s="147" t="s">
        <v>645</v>
      </c>
      <c r="F6356" s="147" t="s">
        <v>21</v>
      </c>
      <c r="G6356" s="147" t="s">
        <v>15828</v>
      </c>
      <c r="H6356" s="246">
        <v>2958465</v>
      </c>
      <c r="I6356" s="246">
        <v>1</v>
      </c>
      <c r="J6356" s="147" t="s">
        <v>1406</v>
      </c>
    </row>
    <row r="6357" spans="2:10" x14ac:dyDescent="0.2">
      <c r="B6357" s="148" t="s">
        <v>13248</v>
      </c>
      <c r="C6357" s="149" t="s">
        <v>5254</v>
      </c>
      <c r="D6357" s="147" t="s">
        <v>947</v>
      </c>
      <c r="E6357" s="147" t="s">
        <v>645</v>
      </c>
      <c r="F6357" s="147" t="s">
        <v>21</v>
      </c>
      <c r="G6357" s="147" t="s">
        <v>15828</v>
      </c>
      <c r="H6357" s="246">
        <v>2958465</v>
      </c>
      <c r="I6357" s="246">
        <v>1</v>
      </c>
      <c r="J6357" s="147" t="s">
        <v>1406</v>
      </c>
    </row>
    <row r="6358" spans="2:10" x14ac:dyDescent="0.2">
      <c r="B6358" s="148" t="s">
        <v>13248</v>
      </c>
      <c r="C6358" s="149" t="s">
        <v>5253</v>
      </c>
      <c r="D6358" s="147" t="s">
        <v>947</v>
      </c>
      <c r="E6358" s="147" t="s">
        <v>645</v>
      </c>
      <c r="F6358" s="147" t="s">
        <v>21</v>
      </c>
      <c r="G6358" s="147" t="s">
        <v>15828</v>
      </c>
      <c r="H6358" s="246">
        <v>2958465</v>
      </c>
      <c r="I6358" s="246">
        <v>1</v>
      </c>
      <c r="J6358" s="147" t="s">
        <v>1406</v>
      </c>
    </row>
    <row r="6359" spans="2:10" x14ac:dyDescent="0.2">
      <c r="B6359" s="148" t="s">
        <v>13248</v>
      </c>
      <c r="C6359" s="149" t="s">
        <v>5256</v>
      </c>
      <c r="D6359" s="147" t="s">
        <v>947</v>
      </c>
      <c r="E6359" s="147" t="s">
        <v>645</v>
      </c>
      <c r="F6359" s="147" t="s">
        <v>21</v>
      </c>
      <c r="G6359" s="147" t="s">
        <v>15828</v>
      </c>
      <c r="H6359" s="246">
        <v>2958465</v>
      </c>
      <c r="I6359" s="246">
        <v>1</v>
      </c>
      <c r="J6359" s="147" t="s">
        <v>1406</v>
      </c>
    </row>
    <row r="6360" spans="2:10" x14ac:dyDescent="0.2">
      <c r="B6360" s="148" t="s">
        <v>13248</v>
      </c>
      <c r="C6360" s="149" t="s">
        <v>5255</v>
      </c>
      <c r="D6360" s="147" t="s">
        <v>947</v>
      </c>
      <c r="E6360" s="147" t="s">
        <v>645</v>
      </c>
      <c r="F6360" s="147" t="s">
        <v>21</v>
      </c>
      <c r="G6360" s="147" t="s">
        <v>15828</v>
      </c>
      <c r="H6360" s="246">
        <v>2958465</v>
      </c>
      <c r="I6360" s="246">
        <v>1</v>
      </c>
      <c r="J6360" s="147" t="s">
        <v>1406</v>
      </c>
    </row>
    <row r="6361" spans="2:10" x14ac:dyDescent="0.2">
      <c r="B6361" s="148" t="s">
        <v>13248</v>
      </c>
      <c r="C6361" s="149" t="s">
        <v>8182</v>
      </c>
      <c r="D6361" s="147" t="s">
        <v>948</v>
      </c>
      <c r="E6361" s="147" t="s">
        <v>1634</v>
      </c>
      <c r="F6361" s="147" t="s">
        <v>21</v>
      </c>
      <c r="G6361" s="147" t="s">
        <v>15829</v>
      </c>
      <c r="H6361" s="246">
        <v>2958465</v>
      </c>
      <c r="I6361" s="246">
        <v>1</v>
      </c>
      <c r="J6361" s="147" t="s">
        <v>1406</v>
      </c>
    </row>
    <row r="6362" spans="2:10" x14ac:dyDescent="0.2">
      <c r="B6362" s="148" t="s">
        <v>13248</v>
      </c>
      <c r="C6362" s="149" t="s">
        <v>8190</v>
      </c>
      <c r="D6362" s="147" t="s">
        <v>948</v>
      </c>
      <c r="E6362" s="147" t="s">
        <v>1634</v>
      </c>
      <c r="F6362" s="147" t="s">
        <v>21</v>
      </c>
      <c r="G6362" s="147" t="s">
        <v>15829</v>
      </c>
      <c r="H6362" s="246">
        <v>2958465</v>
      </c>
      <c r="I6362" s="246">
        <v>1</v>
      </c>
      <c r="J6362" s="147" t="s">
        <v>1406</v>
      </c>
    </row>
    <row r="6363" spans="2:10" x14ac:dyDescent="0.2">
      <c r="B6363" s="148" t="s">
        <v>13248</v>
      </c>
      <c r="C6363" s="149" t="s">
        <v>8191</v>
      </c>
      <c r="D6363" s="147" t="s">
        <v>948</v>
      </c>
      <c r="E6363" s="147" t="s">
        <v>1634</v>
      </c>
      <c r="F6363" s="147" t="s">
        <v>21</v>
      </c>
      <c r="G6363" s="147" t="s">
        <v>15829</v>
      </c>
      <c r="H6363" s="246">
        <v>2958465</v>
      </c>
      <c r="I6363" s="246">
        <v>1</v>
      </c>
      <c r="J6363" s="147" t="s">
        <v>1406</v>
      </c>
    </row>
    <row r="6364" spans="2:10" x14ac:dyDescent="0.2">
      <c r="B6364" s="148" t="s">
        <v>13248</v>
      </c>
      <c r="C6364" s="149" t="s">
        <v>8188</v>
      </c>
      <c r="D6364" s="147" t="s">
        <v>948</v>
      </c>
      <c r="E6364" s="147" t="s">
        <v>1634</v>
      </c>
      <c r="F6364" s="147" t="s">
        <v>21</v>
      </c>
      <c r="G6364" s="147" t="s">
        <v>15829</v>
      </c>
      <c r="H6364" s="246">
        <v>2958465</v>
      </c>
      <c r="I6364" s="246">
        <v>1</v>
      </c>
      <c r="J6364" s="147" t="s">
        <v>1406</v>
      </c>
    </row>
    <row r="6365" spans="2:10" x14ac:dyDescent="0.2">
      <c r="B6365" s="148" t="s">
        <v>13248</v>
      </c>
      <c r="C6365" s="149" t="s">
        <v>8181</v>
      </c>
      <c r="D6365" s="147" t="s">
        <v>948</v>
      </c>
      <c r="E6365" s="147" t="s">
        <v>1634</v>
      </c>
      <c r="F6365" s="147" t="s">
        <v>21</v>
      </c>
      <c r="G6365" s="147" t="s">
        <v>15829</v>
      </c>
      <c r="H6365" s="246">
        <v>2958465</v>
      </c>
      <c r="I6365" s="246">
        <v>1</v>
      </c>
      <c r="J6365" s="147" t="s">
        <v>1406</v>
      </c>
    </row>
    <row r="6366" spans="2:10" x14ac:dyDescent="0.2">
      <c r="B6366" s="148" t="s">
        <v>13248</v>
      </c>
      <c r="C6366" s="149" t="s">
        <v>8178</v>
      </c>
      <c r="D6366" s="147" t="s">
        <v>948</v>
      </c>
      <c r="E6366" s="147" t="s">
        <v>1634</v>
      </c>
      <c r="F6366" s="147" t="s">
        <v>21</v>
      </c>
      <c r="G6366" s="147" t="s">
        <v>15829</v>
      </c>
      <c r="H6366" s="246">
        <v>2958465</v>
      </c>
      <c r="I6366" s="246">
        <v>1</v>
      </c>
      <c r="J6366" s="147" t="s">
        <v>1406</v>
      </c>
    </row>
    <row r="6367" spans="2:10" x14ac:dyDescent="0.2">
      <c r="B6367" s="148" t="s">
        <v>13248</v>
      </c>
      <c r="C6367" s="149" t="s">
        <v>8171</v>
      </c>
      <c r="D6367" s="147" t="s">
        <v>948</v>
      </c>
      <c r="E6367" s="147" t="s">
        <v>1634</v>
      </c>
      <c r="F6367" s="147" t="s">
        <v>21</v>
      </c>
      <c r="G6367" s="147" t="s">
        <v>15829</v>
      </c>
      <c r="H6367" s="246">
        <v>2958465</v>
      </c>
      <c r="I6367" s="246">
        <v>1</v>
      </c>
      <c r="J6367" s="147" t="s">
        <v>1406</v>
      </c>
    </row>
    <row r="6368" spans="2:10" x14ac:dyDescent="0.2">
      <c r="B6368" s="148" t="s">
        <v>13248</v>
      </c>
      <c r="C6368" s="149" t="s">
        <v>8179</v>
      </c>
      <c r="D6368" s="147" t="s">
        <v>948</v>
      </c>
      <c r="E6368" s="147" t="s">
        <v>1634</v>
      </c>
      <c r="F6368" s="147" t="s">
        <v>21</v>
      </c>
      <c r="G6368" s="147" t="s">
        <v>15829</v>
      </c>
      <c r="H6368" s="246">
        <v>2958465</v>
      </c>
      <c r="I6368" s="246">
        <v>1</v>
      </c>
      <c r="J6368" s="147" t="s">
        <v>1406</v>
      </c>
    </row>
    <row r="6369" spans="2:10" x14ac:dyDescent="0.2">
      <c r="B6369" s="148" t="s">
        <v>13248</v>
      </c>
      <c r="C6369" s="149" t="s">
        <v>8175</v>
      </c>
      <c r="D6369" s="147" t="s">
        <v>948</v>
      </c>
      <c r="E6369" s="147" t="s">
        <v>1634</v>
      </c>
      <c r="F6369" s="147" t="s">
        <v>21</v>
      </c>
      <c r="G6369" s="147" t="s">
        <v>15829</v>
      </c>
      <c r="H6369" s="246">
        <v>2958465</v>
      </c>
      <c r="I6369" s="246">
        <v>1</v>
      </c>
      <c r="J6369" s="147" t="s">
        <v>1406</v>
      </c>
    </row>
    <row r="6370" spans="2:10" x14ac:dyDescent="0.2">
      <c r="B6370" s="148" t="s">
        <v>13248</v>
      </c>
      <c r="C6370" s="149" t="s">
        <v>8173</v>
      </c>
      <c r="D6370" s="147" t="s">
        <v>948</v>
      </c>
      <c r="E6370" s="147" t="s">
        <v>1634</v>
      </c>
      <c r="F6370" s="147" t="s">
        <v>21</v>
      </c>
      <c r="G6370" s="147" t="s">
        <v>15829</v>
      </c>
      <c r="H6370" s="246">
        <v>2958465</v>
      </c>
      <c r="I6370" s="246">
        <v>1</v>
      </c>
      <c r="J6370" s="147" t="s">
        <v>1406</v>
      </c>
    </row>
    <row r="6371" spans="2:10" x14ac:dyDescent="0.2">
      <c r="B6371" s="148" t="s">
        <v>13248</v>
      </c>
      <c r="C6371" s="149" t="s">
        <v>8177</v>
      </c>
      <c r="D6371" s="147" t="s">
        <v>948</v>
      </c>
      <c r="E6371" s="147" t="s">
        <v>1634</v>
      </c>
      <c r="F6371" s="147" t="s">
        <v>21</v>
      </c>
      <c r="G6371" s="147" t="s">
        <v>15829</v>
      </c>
      <c r="H6371" s="246">
        <v>2958465</v>
      </c>
      <c r="I6371" s="246">
        <v>1</v>
      </c>
      <c r="J6371" s="147" t="s">
        <v>1406</v>
      </c>
    </row>
    <row r="6372" spans="2:10" x14ac:dyDescent="0.2">
      <c r="B6372" s="148" t="s">
        <v>13248</v>
      </c>
      <c r="C6372" s="149" t="s">
        <v>8174</v>
      </c>
      <c r="D6372" s="147" t="s">
        <v>948</v>
      </c>
      <c r="E6372" s="147" t="s">
        <v>1634</v>
      </c>
      <c r="F6372" s="147" t="s">
        <v>21</v>
      </c>
      <c r="G6372" s="147" t="s">
        <v>15829</v>
      </c>
      <c r="H6372" s="246">
        <v>2958465</v>
      </c>
      <c r="I6372" s="246">
        <v>1</v>
      </c>
      <c r="J6372" s="147" t="s">
        <v>1406</v>
      </c>
    </row>
    <row r="6373" spans="2:10" x14ac:dyDescent="0.2">
      <c r="B6373" s="148" t="s">
        <v>13248</v>
      </c>
      <c r="C6373" s="149" t="s">
        <v>8187</v>
      </c>
      <c r="D6373" s="147" t="s">
        <v>948</v>
      </c>
      <c r="E6373" s="147" t="s">
        <v>1634</v>
      </c>
      <c r="F6373" s="147" t="s">
        <v>21</v>
      </c>
      <c r="G6373" s="147" t="s">
        <v>15829</v>
      </c>
      <c r="H6373" s="246">
        <v>2958465</v>
      </c>
      <c r="I6373" s="246">
        <v>1</v>
      </c>
      <c r="J6373" s="147" t="s">
        <v>1406</v>
      </c>
    </row>
    <row r="6374" spans="2:10" x14ac:dyDescent="0.2">
      <c r="B6374" s="148" t="s">
        <v>13248</v>
      </c>
      <c r="C6374" s="149" t="s">
        <v>8186</v>
      </c>
      <c r="D6374" s="147" t="s">
        <v>948</v>
      </c>
      <c r="E6374" s="147" t="s">
        <v>1634</v>
      </c>
      <c r="F6374" s="147" t="s">
        <v>21</v>
      </c>
      <c r="G6374" s="147" t="s">
        <v>15829</v>
      </c>
      <c r="H6374" s="246">
        <v>2958465</v>
      </c>
      <c r="I6374" s="246">
        <v>1</v>
      </c>
      <c r="J6374" s="147" t="s">
        <v>1406</v>
      </c>
    </row>
    <row r="6375" spans="2:10" x14ac:dyDescent="0.2">
      <c r="B6375" s="148" t="s">
        <v>13248</v>
      </c>
      <c r="C6375" s="149" t="s">
        <v>8172</v>
      </c>
      <c r="D6375" s="147" t="s">
        <v>948</v>
      </c>
      <c r="E6375" s="147" t="s">
        <v>1634</v>
      </c>
      <c r="F6375" s="147" t="s">
        <v>21</v>
      </c>
      <c r="G6375" s="147" t="s">
        <v>15829</v>
      </c>
      <c r="H6375" s="246">
        <v>2958465</v>
      </c>
      <c r="I6375" s="246">
        <v>1</v>
      </c>
      <c r="J6375" s="147" t="s">
        <v>1406</v>
      </c>
    </row>
    <row r="6376" spans="2:10" x14ac:dyDescent="0.2">
      <c r="B6376" s="148" t="s">
        <v>13248</v>
      </c>
      <c r="C6376" s="149" t="s">
        <v>8176</v>
      </c>
      <c r="D6376" s="147" t="s">
        <v>948</v>
      </c>
      <c r="E6376" s="147" t="s">
        <v>1634</v>
      </c>
      <c r="F6376" s="147" t="s">
        <v>21</v>
      </c>
      <c r="G6376" s="147" t="s">
        <v>15829</v>
      </c>
      <c r="H6376" s="246">
        <v>2958465</v>
      </c>
      <c r="I6376" s="246">
        <v>1</v>
      </c>
      <c r="J6376" s="147" t="s">
        <v>1406</v>
      </c>
    </row>
    <row r="6377" spans="2:10" x14ac:dyDescent="0.2">
      <c r="B6377" s="148" t="s">
        <v>13248</v>
      </c>
      <c r="C6377" s="149" t="s">
        <v>8180</v>
      </c>
      <c r="D6377" s="147" t="s">
        <v>948</v>
      </c>
      <c r="E6377" s="147" t="s">
        <v>1634</v>
      </c>
      <c r="F6377" s="147" t="s">
        <v>21</v>
      </c>
      <c r="G6377" s="147" t="s">
        <v>15829</v>
      </c>
      <c r="H6377" s="246">
        <v>2958465</v>
      </c>
      <c r="I6377" s="246">
        <v>1</v>
      </c>
      <c r="J6377" s="147" t="s">
        <v>1406</v>
      </c>
    </row>
    <row r="6378" spans="2:10" x14ac:dyDescent="0.2">
      <c r="B6378" s="148" t="s">
        <v>13248</v>
      </c>
      <c r="C6378" s="149" t="s">
        <v>8189</v>
      </c>
      <c r="D6378" s="147" t="s">
        <v>948</v>
      </c>
      <c r="E6378" s="147" t="s">
        <v>1634</v>
      </c>
      <c r="F6378" s="147" t="s">
        <v>21</v>
      </c>
      <c r="G6378" s="147" t="s">
        <v>15829</v>
      </c>
      <c r="H6378" s="246">
        <v>2958465</v>
      </c>
      <c r="I6378" s="246">
        <v>1</v>
      </c>
      <c r="J6378" s="147" t="s">
        <v>1406</v>
      </c>
    </row>
    <row r="6379" spans="2:10" x14ac:dyDescent="0.2">
      <c r="B6379" s="148" t="s">
        <v>13248</v>
      </c>
      <c r="C6379" s="149" t="s">
        <v>8185</v>
      </c>
      <c r="D6379" s="147" t="s">
        <v>948</v>
      </c>
      <c r="E6379" s="147" t="s">
        <v>1634</v>
      </c>
      <c r="F6379" s="147" t="s">
        <v>21</v>
      </c>
      <c r="G6379" s="147" t="s">
        <v>15829</v>
      </c>
      <c r="H6379" s="246">
        <v>2958465</v>
      </c>
      <c r="I6379" s="246">
        <v>1</v>
      </c>
      <c r="J6379" s="147" t="s">
        <v>1406</v>
      </c>
    </row>
    <row r="6380" spans="2:10" x14ac:dyDescent="0.2">
      <c r="B6380" s="148" t="s">
        <v>13248</v>
      </c>
      <c r="C6380" s="149" t="s">
        <v>8192</v>
      </c>
      <c r="D6380" s="147" t="s">
        <v>948</v>
      </c>
      <c r="E6380" s="147" t="s">
        <v>1634</v>
      </c>
      <c r="F6380" s="147" t="s">
        <v>21</v>
      </c>
      <c r="G6380" s="147" t="s">
        <v>15829</v>
      </c>
      <c r="H6380" s="246">
        <v>2958465</v>
      </c>
      <c r="I6380" s="246">
        <v>1</v>
      </c>
      <c r="J6380" s="147" t="s">
        <v>1406</v>
      </c>
    </row>
    <row r="6381" spans="2:10" x14ac:dyDescent="0.2">
      <c r="B6381" s="148" t="s">
        <v>13248</v>
      </c>
      <c r="C6381" s="149" t="s">
        <v>8184</v>
      </c>
      <c r="D6381" s="147" t="s">
        <v>948</v>
      </c>
      <c r="E6381" s="147" t="s">
        <v>1634</v>
      </c>
      <c r="F6381" s="147" t="s">
        <v>21</v>
      </c>
      <c r="G6381" s="147" t="s">
        <v>15829</v>
      </c>
      <c r="H6381" s="246">
        <v>2958465</v>
      </c>
      <c r="I6381" s="246">
        <v>1</v>
      </c>
      <c r="J6381" s="147" t="s">
        <v>1406</v>
      </c>
    </row>
    <row r="6382" spans="2:10" x14ac:dyDescent="0.2">
      <c r="B6382" s="148" t="s">
        <v>13248</v>
      </c>
      <c r="C6382" s="149" t="s">
        <v>8183</v>
      </c>
      <c r="D6382" s="147" t="s">
        <v>948</v>
      </c>
      <c r="E6382" s="147" t="s">
        <v>1634</v>
      </c>
      <c r="F6382" s="147" t="s">
        <v>21</v>
      </c>
      <c r="G6382" s="147" t="s">
        <v>15829</v>
      </c>
      <c r="H6382" s="246">
        <v>2958465</v>
      </c>
      <c r="I6382" s="246">
        <v>1</v>
      </c>
      <c r="J6382" s="147" t="s">
        <v>1406</v>
      </c>
    </row>
    <row r="6383" spans="2:10" x14ac:dyDescent="0.2">
      <c r="B6383" s="148" t="s">
        <v>13248</v>
      </c>
      <c r="C6383" s="149" t="s">
        <v>8205</v>
      </c>
      <c r="D6383" s="147" t="s">
        <v>949</v>
      </c>
      <c r="E6383" s="147" t="s">
        <v>8193</v>
      </c>
      <c r="F6383" s="147" t="s">
        <v>21</v>
      </c>
      <c r="G6383" s="147" t="s">
        <v>15830</v>
      </c>
      <c r="H6383" s="246">
        <v>2958465</v>
      </c>
      <c r="I6383" s="246">
        <v>1</v>
      </c>
      <c r="J6383" s="147" t="s">
        <v>1406</v>
      </c>
    </row>
    <row r="6384" spans="2:10" x14ac:dyDescent="0.2">
      <c r="B6384" s="148" t="s">
        <v>13248</v>
      </c>
      <c r="C6384" s="149" t="s">
        <v>8213</v>
      </c>
      <c r="D6384" s="147" t="s">
        <v>949</v>
      </c>
      <c r="E6384" s="147" t="s">
        <v>8193</v>
      </c>
      <c r="F6384" s="147" t="s">
        <v>21</v>
      </c>
      <c r="G6384" s="147" t="s">
        <v>15830</v>
      </c>
      <c r="H6384" s="246">
        <v>2958465</v>
      </c>
      <c r="I6384" s="246">
        <v>1</v>
      </c>
      <c r="J6384" s="147" t="s">
        <v>1406</v>
      </c>
    </row>
    <row r="6385" spans="2:10" x14ac:dyDescent="0.2">
      <c r="B6385" s="148" t="s">
        <v>13248</v>
      </c>
      <c r="C6385" s="149" t="s">
        <v>8214</v>
      </c>
      <c r="D6385" s="147" t="s">
        <v>949</v>
      </c>
      <c r="E6385" s="147" t="s">
        <v>8193</v>
      </c>
      <c r="F6385" s="147" t="s">
        <v>21</v>
      </c>
      <c r="G6385" s="147" t="s">
        <v>15830</v>
      </c>
      <c r="H6385" s="246">
        <v>2958465</v>
      </c>
      <c r="I6385" s="246">
        <v>1</v>
      </c>
      <c r="J6385" s="147" t="s">
        <v>1406</v>
      </c>
    </row>
    <row r="6386" spans="2:10" x14ac:dyDescent="0.2">
      <c r="B6386" s="148" t="s">
        <v>13248</v>
      </c>
      <c r="C6386" s="149" t="s">
        <v>8211</v>
      </c>
      <c r="D6386" s="147" t="s">
        <v>949</v>
      </c>
      <c r="E6386" s="147" t="s">
        <v>8193</v>
      </c>
      <c r="F6386" s="147" t="s">
        <v>21</v>
      </c>
      <c r="G6386" s="147" t="s">
        <v>15830</v>
      </c>
      <c r="H6386" s="246">
        <v>2958465</v>
      </c>
      <c r="I6386" s="246">
        <v>1</v>
      </c>
      <c r="J6386" s="147" t="s">
        <v>1406</v>
      </c>
    </row>
    <row r="6387" spans="2:10" x14ac:dyDescent="0.2">
      <c r="B6387" s="148" t="s">
        <v>13248</v>
      </c>
      <c r="C6387" s="149" t="s">
        <v>8204</v>
      </c>
      <c r="D6387" s="147" t="s">
        <v>949</v>
      </c>
      <c r="E6387" s="147" t="s">
        <v>8193</v>
      </c>
      <c r="F6387" s="147" t="s">
        <v>21</v>
      </c>
      <c r="G6387" s="147" t="s">
        <v>15830</v>
      </c>
      <c r="H6387" s="246">
        <v>2958465</v>
      </c>
      <c r="I6387" s="246">
        <v>1</v>
      </c>
      <c r="J6387" s="147" t="s">
        <v>1406</v>
      </c>
    </row>
    <row r="6388" spans="2:10" x14ac:dyDescent="0.2">
      <c r="B6388" s="148" t="s">
        <v>13248</v>
      </c>
      <c r="C6388" s="149" t="s">
        <v>8201</v>
      </c>
      <c r="D6388" s="147" t="s">
        <v>949</v>
      </c>
      <c r="E6388" s="147" t="s">
        <v>8193</v>
      </c>
      <c r="F6388" s="147" t="s">
        <v>21</v>
      </c>
      <c r="G6388" s="147" t="s">
        <v>15830</v>
      </c>
      <c r="H6388" s="246">
        <v>2958465</v>
      </c>
      <c r="I6388" s="246">
        <v>1</v>
      </c>
      <c r="J6388" s="147" t="s">
        <v>1406</v>
      </c>
    </row>
    <row r="6389" spans="2:10" x14ac:dyDescent="0.2">
      <c r="B6389" s="148" t="s">
        <v>13248</v>
      </c>
      <c r="C6389" s="149" t="s">
        <v>8194</v>
      </c>
      <c r="D6389" s="147" t="s">
        <v>949</v>
      </c>
      <c r="E6389" s="147" t="s">
        <v>8193</v>
      </c>
      <c r="F6389" s="147" t="s">
        <v>21</v>
      </c>
      <c r="G6389" s="147" t="s">
        <v>15830</v>
      </c>
      <c r="H6389" s="246">
        <v>2958465</v>
      </c>
      <c r="I6389" s="246">
        <v>1</v>
      </c>
      <c r="J6389" s="147" t="s">
        <v>1406</v>
      </c>
    </row>
    <row r="6390" spans="2:10" x14ac:dyDescent="0.2">
      <c r="B6390" s="148" t="s">
        <v>13248</v>
      </c>
      <c r="C6390" s="149" t="s">
        <v>8202</v>
      </c>
      <c r="D6390" s="147" t="s">
        <v>949</v>
      </c>
      <c r="E6390" s="147" t="s">
        <v>8193</v>
      </c>
      <c r="F6390" s="147" t="s">
        <v>21</v>
      </c>
      <c r="G6390" s="147" t="s">
        <v>15830</v>
      </c>
      <c r="H6390" s="246">
        <v>2958465</v>
      </c>
      <c r="I6390" s="246">
        <v>1</v>
      </c>
      <c r="J6390" s="147" t="s">
        <v>1406</v>
      </c>
    </row>
    <row r="6391" spans="2:10" x14ac:dyDescent="0.2">
      <c r="B6391" s="148" t="s">
        <v>13248</v>
      </c>
      <c r="C6391" s="149" t="s">
        <v>8198</v>
      </c>
      <c r="D6391" s="147" t="s">
        <v>949</v>
      </c>
      <c r="E6391" s="147" t="s">
        <v>8193</v>
      </c>
      <c r="F6391" s="147" t="s">
        <v>21</v>
      </c>
      <c r="G6391" s="147" t="s">
        <v>15830</v>
      </c>
      <c r="H6391" s="246">
        <v>2958465</v>
      </c>
      <c r="I6391" s="246">
        <v>1</v>
      </c>
      <c r="J6391" s="147" t="s">
        <v>1406</v>
      </c>
    </row>
    <row r="6392" spans="2:10" x14ac:dyDescent="0.2">
      <c r="B6392" s="148" t="s">
        <v>13248</v>
      </c>
      <c r="C6392" s="149" t="s">
        <v>8196</v>
      </c>
      <c r="D6392" s="147" t="s">
        <v>949</v>
      </c>
      <c r="E6392" s="147" t="s">
        <v>8193</v>
      </c>
      <c r="F6392" s="147" t="s">
        <v>21</v>
      </c>
      <c r="G6392" s="147" t="s">
        <v>15830</v>
      </c>
      <c r="H6392" s="246">
        <v>2958465</v>
      </c>
      <c r="I6392" s="246">
        <v>1</v>
      </c>
      <c r="J6392" s="147" t="s">
        <v>1406</v>
      </c>
    </row>
    <row r="6393" spans="2:10" x14ac:dyDescent="0.2">
      <c r="B6393" s="148" t="s">
        <v>13248</v>
      </c>
      <c r="C6393" s="149" t="s">
        <v>8200</v>
      </c>
      <c r="D6393" s="147" t="s">
        <v>949</v>
      </c>
      <c r="E6393" s="147" t="s">
        <v>8193</v>
      </c>
      <c r="F6393" s="147" t="s">
        <v>21</v>
      </c>
      <c r="G6393" s="147" t="s">
        <v>15830</v>
      </c>
      <c r="H6393" s="246">
        <v>2958465</v>
      </c>
      <c r="I6393" s="246">
        <v>1</v>
      </c>
      <c r="J6393" s="147" t="s">
        <v>1406</v>
      </c>
    </row>
    <row r="6394" spans="2:10" x14ac:dyDescent="0.2">
      <c r="B6394" s="148" t="s">
        <v>13248</v>
      </c>
      <c r="C6394" s="149" t="s">
        <v>8197</v>
      </c>
      <c r="D6394" s="147" t="s">
        <v>949</v>
      </c>
      <c r="E6394" s="147" t="s">
        <v>8193</v>
      </c>
      <c r="F6394" s="147" t="s">
        <v>21</v>
      </c>
      <c r="G6394" s="147" t="s">
        <v>15830</v>
      </c>
      <c r="H6394" s="246">
        <v>2958465</v>
      </c>
      <c r="I6394" s="246">
        <v>1</v>
      </c>
      <c r="J6394" s="147" t="s">
        <v>1406</v>
      </c>
    </row>
    <row r="6395" spans="2:10" x14ac:dyDescent="0.2">
      <c r="B6395" s="148" t="s">
        <v>13248</v>
      </c>
      <c r="C6395" s="149" t="s">
        <v>8210</v>
      </c>
      <c r="D6395" s="147" t="s">
        <v>949</v>
      </c>
      <c r="E6395" s="147" t="s">
        <v>8193</v>
      </c>
      <c r="F6395" s="147" t="s">
        <v>21</v>
      </c>
      <c r="G6395" s="147" t="s">
        <v>15830</v>
      </c>
      <c r="H6395" s="246">
        <v>2958465</v>
      </c>
      <c r="I6395" s="246">
        <v>1</v>
      </c>
      <c r="J6395" s="147" t="s">
        <v>1406</v>
      </c>
    </row>
    <row r="6396" spans="2:10" x14ac:dyDescent="0.2">
      <c r="B6396" s="148" t="s">
        <v>13248</v>
      </c>
      <c r="C6396" s="149" t="s">
        <v>8209</v>
      </c>
      <c r="D6396" s="147" t="s">
        <v>949</v>
      </c>
      <c r="E6396" s="147" t="s">
        <v>8193</v>
      </c>
      <c r="F6396" s="147" t="s">
        <v>21</v>
      </c>
      <c r="G6396" s="147" t="s">
        <v>15830</v>
      </c>
      <c r="H6396" s="246">
        <v>2958465</v>
      </c>
      <c r="I6396" s="246">
        <v>1</v>
      </c>
      <c r="J6396" s="147" t="s">
        <v>1406</v>
      </c>
    </row>
    <row r="6397" spans="2:10" x14ac:dyDescent="0.2">
      <c r="B6397" s="148" t="s">
        <v>13248</v>
      </c>
      <c r="C6397" s="149" t="s">
        <v>8195</v>
      </c>
      <c r="D6397" s="147" t="s">
        <v>949</v>
      </c>
      <c r="E6397" s="147" t="s">
        <v>8193</v>
      </c>
      <c r="F6397" s="147" t="s">
        <v>21</v>
      </c>
      <c r="G6397" s="147" t="s">
        <v>15830</v>
      </c>
      <c r="H6397" s="246">
        <v>2958465</v>
      </c>
      <c r="I6397" s="246">
        <v>1</v>
      </c>
      <c r="J6397" s="147" t="s">
        <v>1406</v>
      </c>
    </row>
    <row r="6398" spans="2:10" x14ac:dyDescent="0.2">
      <c r="B6398" s="148" t="s">
        <v>13248</v>
      </c>
      <c r="C6398" s="149" t="s">
        <v>8199</v>
      </c>
      <c r="D6398" s="147" t="s">
        <v>949</v>
      </c>
      <c r="E6398" s="147" t="s">
        <v>8193</v>
      </c>
      <c r="F6398" s="147" t="s">
        <v>21</v>
      </c>
      <c r="G6398" s="147" t="s">
        <v>15830</v>
      </c>
      <c r="H6398" s="246">
        <v>2958465</v>
      </c>
      <c r="I6398" s="246">
        <v>1</v>
      </c>
      <c r="J6398" s="147" t="s">
        <v>1406</v>
      </c>
    </row>
    <row r="6399" spans="2:10" x14ac:dyDescent="0.2">
      <c r="B6399" s="148" t="s">
        <v>13248</v>
      </c>
      <c r="C6399" s="149" t="s">
        <v>8203</v>
      </c>
      <c r="D6399" s="147" t="s">
        <v>949</v>
      </c>
      <c r="E6399" s="147" t="s">
        <v>8193</v>
      </c>
      <c r="F6399" s="147" t="s">
        <v>21</v>
      </c>
      <c r="G6399" s="147" t="s">
        <v>15830</v>
      </c>
      <c r="H6399" s="246">
        <v>2958465</v>
      </c>
      <c r="I6399" s="246">
        <v>1</v>
      </c>
      <c r="J6399" s="147" t="s">
        <v>1406</v>
      </c>
    </row>
    <row r="6400" spans="2:10" x14ac:dyDescent="0.2">
      <c r="B6400" s="148" t="s">
        <v>13248</v>
      </c>
      <c r="C6400" s="149" t="s">
        <v>8212</v>
      </c>
      <c r="D6400" s="147" t="s">
        <v>949</v>
      </c>
      <c r="E6400" s="147" t="s">
        <v>8193</v>
      </c>
      <c r="F6400" s="147" t="s">
        <v>21</v>
      </c>
      <c r="G6400" s="147" t="s">
        <v>15830</v>
      </c>
      <c r="H6400" s="246">
        <v>2958465</v>
      </c>
      <c r="I6400" s="246">
        <v>1</v>
      </c>
      <c r="J6400" s="147" t="s">
        <v>1406</v>
      </c>
    </row>
    <row r="6401" spans="2:10" x14ac:dyDescent="0.2">
      <c r="B6401" s="148" t="s">
        <v>13248</v>
      </c>
      <c r="C6401" s="149" t="s">
        <v>8208</v>
      </c>
      <c r="D6401" s="147" t="s">
        <v>949</v>
      </c>
      <c r="E6401" s="147" t="s">
        <v>8193</v>
      </c>
      <c r="F6401" s="147" t="s">
        <v>21</v>
      </c>
      <c r="G6401" s="147" t="s">
        <v>15830</v>
      </c>
      <c r="H6401" s="246">
        <v>2958465</v>
      </c>
      <c r="I6401" s="246">
        <v>1</v>
      </c>
      <c r="J6401" s="147" t="s">
        <v>1406</v>
      </c>
    </row>
    <row r="6402" spans="2:10" x14ac:dyDescent="0.2">
      <c r="B6402" s="148" t="s">
        <v>13248</v>
      </c>
      <c r="C6402" s="149" t="s">
        <v>8215</v>
      </c>
      <c r="D6402" s="147" t="s">
        <v>949</v>
      </c>
      <c r="E6402" s="147" t="s">
        <v>8193</v>
      </c>
      <c r="F6402" s="147" t="s">
        <v>21</v>
      </c>
      <c r="G6402" s="147" t="s">
        <v>15830</v>
      </c>
      <c r="H6402" s="246">
        <v>2958465</v>
      </c>
      <c r="I6402" s="246">
        <v>1</v>
      </c>
      <c r="J6402" s="147" t="s">
        <v>1406</v>
      </c>
    </row>
    <row r="6403" spans="2:10" x14ac:dyDescent="0.2">
      <c r="B6403" s="148" t="s">
        <v>13248</v>
      </c>
      <c r="C6403" s="149" t="s">
        <v>8207</v>
      </c>
      <c r="D6403" s="147" t="s">
        <v>949</v>
      </c>
      <c r="E6403" s="147" t="s">
        <v>8193</v>
      </c>
      <c r="F6403" s="147" t="s">
        <v>21</v>
      </c>
      <c r="G6403" s="147" t="s">
        <v>15830</v>
      </c>
      <c r="H6403" s="246">
        <v>2958465</v>
      </c>
      <c r="I6403" s="246">
        <v>1</v>
      </c>
      <c r="J6403" s="147" t="s">
        <v>1406</v>
      </c>
    </row>
    <row r="6404" spans="2:10" x14ac:dyDescent="0.2">
      <c r="B6404" s="148" t="s">
        <v>13248</v>
      </c>
      <c r="C6404" s="149" t="s">
        <v>8206</v>
      </c>
      <c r="D6404" s="147" t="s">
        <v>949</v>
      </c>
      <c r="E6404" s="147" t="s">
        <v>8193</v>
      </c>
      <c r="F6404" s="147" t="s">
        <v>21</v>
      </c>
      <c r="G6404" s="147" t="s">
        <v>15830</v>
      </c>
      <c r="H6404" s="246">
        <v>2958465</v>
      </c>
      <c r="I6404" s="246">
        <v>1</v>
      </c>
      <c r="J6404" s="147" t="s">
        <v>1406</v>
      </c>
    </row>
    <row r="6405" spans="2:10" x14ac:dyDescent="0.2">
      <c r="B6405" s="148" t="s">
        <v>13248</v>
      </c>
      <c r="C6405" s="149" t="s">
        <v>8628</v>
      </c>
      <c r="D6405" s="147" t="s">
        <v>949</v>
      </c>
      <c r="E6405" s="147" t="s">
        <v>8616</v>
      </c>
      <c r="F6405" s="147" t="s">
        <v>21</v>
      </c>
      <c r="G6405" s="147" t="s">
        <v>15831</v>
      </c>
      <c r="H6405" s="246">
        <v>2958465</v>
      </c>
      <c r="I6405" s="246">
        <v>1</v>
      </c>
      <c r="J6405" s="147" t="s">
        <v>1406</v>
      </c>
    </row>
    <row r="6406" spans="2:10" x14ac:dyDescent="0.2">
      <c r="B6406" s="148" t="s">
        <v>13248</v>
      </c>
      <c r="C6406" s="149" t="s">
        <v>8636</v>
      </c>
      <c r="D6406" s="147" t="s">
        <v>949</v>
      </c>
      <c r="E6406" s="147" t="s">
        <v>8616</v>
      </c>
      <c r="F6406" s="147" t="s">
        <v>21</v>
      </c>
      <c r="G6406" s="147" t="s">
        <v>15831</v>
      </c>
      <c r="H6406" s="246">
        <v>2958465</v>
      </c>
      <c r="I6406" s="246">
        <v>1</v>
      </c>
      <c r="J6406" s="147" t="s">
        <v>1406</v>
      </c>
    </row>
    <row r="6407" spans="2:10" x14ac:dyDescent="0.2">
      <c r="B6407" s="148" t="s">
        <v>13248</v>
      </c>
      <c r="C6407" s="149" t="s">
        <v>8637</v>
      </c>
      <c r="D6407" s="147" t="s">
        <v>949</v>
      </c>
      <c r="E6407" s="147" t="s">
        <v>8616</v>
      </c>
      <c r="F6407" s="147" t="s">
        <v>21</v>
      </c>
      <c r="G6407" s="147" t="s">
        <v>15831</v>
      </c>
      <c r="H6407" s="246">
        <v>2958465</v>
      </c>
      <c r="I6407" s="246">
        <v>1</v>
      </c>
      <c r="J6407" s="147" t="s">
        <v>1406</v>
      </c>
    </row>
    <row r="6408" spans="2:10" x14ac:dyDescent="0.2">
      <c r="B6408" s="148" t="s">
        <v>13248</v>
      </c>
      <c r="C6408" s="149" t="s">
        <v>8634</v>
      </c>
      <c r="D6408" s="147" t="s">
        <v>949</v>
      </c>
      <c r="E6408" s="147" t="s">
        <v>8616</v>
      </c>
      <c r="F6408" s="147" t="s">
        <v>21</v>
      </c>
      <c r="G6408" s="147" t="s">
        <v>15831</v>
      </c>
      <c r="H6408" s="246">
        <v>2958465</v>
      </c>
      <c r="I6408" s="246">
        <v>1</v>
      </c>
      <c r="J6408" s="147" t="s">
        <v>1406</v>
      </c>
    </row>
    <row r="6409" spans="2:10" x14ac:dyDescent="0.2">
      <c r="B6409" s="148" t="s">
        <v>13248</v>
      </c>
      <c r="C6409" s="149" t="s">
        <v>8627</v>
      </c>
      <c r="D6409" s="147" t="s">
        <v>949</v>
      </c>
      <c r="E6409" s="147" t="s">
        <v>8616</v>
      </c>
      <c r="F6409" s="147" t="s">
        <v>21</v>
      </c>
      <c r="G6409" s="147" t="s">
        <v>15831</v>
      </c>
      <c r="H6409" s="246">
        <v>2958465</v>
      </c>
      <c r="I6409" s="246">
        <v>1</v>
      </c>
      <c r="J6409" s="147" t="s">
        <v>1406</v>
      </c>
    </row>
    <row r="6410" spans="2:10" x14ac:dyDescent="0.2">
      <c r="B6410" s="148" t="s">
        <v>13248</v>
      </c>
      <c r="C6410" s="149" t="s">
        <v>8624</v>
      </c>
      <c r="D6410" s="147" t="s">
        <v>949</v>
      </c>
      <c r="E6410" s="147" t="s">
        <v>8616</v>
      </c>
      <c r="F6410" s="147" t="s">
        <v>21</v>
      </c>
      <c r="G6410" s="147" t="s">
        <v>15831</v>
      </c>
      <c r="H6410" s="246">
        <v>2958465</v>
      </c>
      <c r="I6410" s="246">
        <v>1</v>
      </c>
      <c r="J6410" s="147" t="s">
        <v>1406</v>
      </c>
    </row>
    <row r="6411" spans="2:10" x14ac:dyDescent="0.2">
      <c r="B6411" s="148" t="s">
        <v>13248</v>
      </c>
      <c r="C6411" s="149" t="s">
        <v>8617</v>
      </c>
      <c r="D6411" s="147" t="s">
        <v>949</v>
      </c>
      <c r="E6411" s="147" t="s">
        <v>8616</v>
      </c>
      <c r="F6411" s="147" t="s">
        <v>21</v>
      </c>
      <c r="G6411" s="147" t="s">
        <v>15831</v>
      </c>
      <c r="H6411" s="246">
        <v>2958465</v>
      </c>
      <c r="I6411" s="246">
        <v>1</v>
      </c>
      <c r="J6411" s="147" t="s">
        <v>1406</v>
      </c>
    </row>
    <row r="6412" spans="2:10" x14ac:dyDescent="0.2">
      <c r="B6412" s="148" t="s">
        <v>13248</v>
      </c>
      <c r="C6412" s="149" t="s">
        <v>8625</v>
      </c>
      <c r="D6412" s="147" t="s">
        <v>949</v>
      </c>
      <c r="E6412" s="147" t="s">
        <v>8616</v>
      </c>
      <c r="F6412" s="147" t="s">
        <v>21</v>
      </c>
      <c r="G6412" s="147" t="s">
        <v>15831</v>
      </c>
      <c r="H6412" s="246">
        <v>2958465</v>
      </c>
      <c r="I6412" s="246">
        <v>1</v>
      </c>
      <c r="J6412" s="147" t="s">
        <v>1406</v>
      </c>
    </row>
    <row r="6413" spans="2:10" x14ac:dyDescent="0.2">
      <c r="B6413" s="148" t="s">
        <v>13248</v>
      </c>
      <c r="C6413" s="149" t="s">
        <v>8621</v>
      </c>
      <c r="D6413" s="147" t="s">
        <v>949</v>
      </c>
      <c r="E6413" s="147" t="s">
        <v>8616</v>
      </c>
      <c r="F6413" s="147" t="s">
        <v>21</v>
      </c>
      <c r="G6413" s="147" t="s">
        <v>15831</v>
      </c>
      <c r="H6413" s="246">
        <v>2958465</v>
      </c>
      <c r="I6413" s="246">
        <v>1</v>
      </c>
      <c r="J6413" s="147" t="s">
        <v>1406</v>
      </c>
    </row>
    <row r="6414" spans="2:10" x14ac:dyDescent="0.2">
      <c r="B6414" s="148" t="s">
        <v>13248</v>
      </c>
      <c r="C6414" s="149" t="s">
        <v>8619</v>
      </c>
      <c r="D6414" s="147" t="s">
        <v>949</v>
      </c>
      <c r="E6414" s="147" t="s">
        <v>8616</v>
      </c>
      <c r="F6414" s="147" t="s">
        <v>21</v>
      </c>
      <c r="G6414" s="147" t="s">
        <v>15831</v>
      </c>
      <c r="H6414" s="246">
        <v>2958465</v>
      </c>
      <c r="I6414" s="246">
        <v>1</v>
      </c>
      <c r="J6414" s="147" t="s">
        <v>1406</v>
      </c>
    </row>
    <row r="6415" spans="2:10" x14ac:dyDescent="0.2">
      <c r="B6415" s="148" t="s">
        <v>13248</v>
      </c>
      <c r="C6415" s="149" t="s">
        <v>8623</v>
      </c>
      <c r="D6415" s="147" t="s">
        <v>949</v>
      </c>
      <c r="E6415" s="147" t="s">
        <v>8616</v>
      </c>
      <c r="F6415" s="147" t="s">
        <v>21</v>
      </c>
      <c r="G6415" s="147" t="s">
        <v>15831</v>
      </c>
      <c r="H6415" s="246">
        <v>2958465</v>
      </c>
      <c r="I6415" s="246">
        <v>1</v>
      </c>
      <c r="J6415" s="147" t="s">
        <v>1406</v>
      </c>
    </row>
    <row r="6416" spans="2:10" x14ac:dyDescent="0.2">
      <c r="B6416" s="148" t="s">
        <v>13248</v>
      </c>
      <c r="C6416" s="149" t="s">
        <v>8620</v>
      </c>
      <c r="D6416" s="147" t="s">
        <v>949</v>
      </c>
      <c r="E6416" s="147" t="s">
        <v>8616</v>
      </c>
      <c r="F6416" s="147" t="s">
        <v>21</v>
      </c>
      <c r="G6416" s="147" t="s">
        <v>15831</v>
      </c>
      <c r="H6416" s="246">
        <v>2958465</v>
      </c>
      <c r="I6416" s="246">
        <v>1</v>
      </c>
      <c r="J6416" s="147" t="s">
        <v>1406</v>
      </c>
    </row>
    <row r="6417" spans="2:10" x14ac:dyDescent="0.2">
      <c r="B6417" s="148" t="s">
        <v>13248</v>
      </c>
      <c r="C6417" s="149" t="s">
        <v>8633</v>
      </c>
      <c r="D6417" s="147" t="s">
        <v>949</v>
      </c>
      <c r="E6417" s="147" t="s">
        <v>8616</v>
      </c>
      <c r="F6417" s="147" t="s">
        <v>21</v>
      </c>
      <c r="G6417" s="147" t="s">
        <v>15831</v>
      </c>
      <c r="H6417" s="246">
        <v>2958465</v>
      </c>
      <c r="I6417" s="246">
        <v>1</v>
      </c>
      <c r="J6417" s="147" t="s">
        <v>1406</v>
      </c>
    </row>
    <row r="6418" spans="2:10" x14ac:dyDescent="0.2">
      <c r="B6418" s="148" t="s">
        <v>13248</v>
      </c>
      <c r="C6418" s="149" t="s">
        <v>8632</v>
      </c>
      <c r="D6418" s="147" t="s">
        <v>949</v>
      </c>
      <c r="E6418" s="147" t="s">
        <v>8616</v>
      </c>
      <c r="F6418" s="147" t="s">
        <v>21</v>
      </c>
      <c r="G6418" s="147" t="s">
        <v>15831</v>
      </c>
      <c r="H6418" s="246">
        <v>2958465</v>
      </c>
      <c r="I6418" s="246">
        <v>1</v>
      </c>
      <c r="J6418" s="147" t="s">
        <v>1406</v>
      </c>
    </row>
    <row r="6419" spans="2:10" x14ac:dyDescent="0.2">
      <c r="B6419" s="148" t="s">
        <v>13248</v>
      </c>
      <c r="C6419" s="149" t="s">
        <v>8618</v>
      </c>
      <c r="D6419" s="147" t="s">
        <v>949</v>
      </c>
      <c r="E6419" s="147" t="s">
        <v>8616</v>
      </c>
      <c r="F6419" s="147" t="s">
        <v>21</v>
      </c>
      <c r="G6419" s="147" t="s">
        <v>15831</v>
      </c>
      <c r="H6419" s="246">
        <v>2958465</v>
      </c>
      <c r="I6419" s="246">
        <v>1</v>
      </c>
      <c r="J6419" s="147" t="s">
        <v>1406</v>
      </c>
    </row>
    <row r="6420" spans="2:10" x14ac:dyDescent="0.2">
      <c r="B6420" s="148" t="s">
        <v>13248</v>
      </c>
      <c r="C6420" s="149" t="s">
        <v>8622</v>
      </c>
      <c r="D6420" s="147" t="s">
        <v>949</v>
      </c>
      <c r="E6420" s="147" t="s">
        <v>8616</v>
      </c>
      <c r="F6420" s="147" t="s">
        <v>21</v>
      </c>
      <c r="G6420" s="147" t="s">
        <v>15831</v>
      </c>
      <c r="H6420" s="246">
        <v>2958465</v>
      </c>
      <c r="I6420" s="246">
        <v>1</v>
      </c>
      <c r="J6420" s="147" t="s">
        <v>1406</v>
      </c>
    </row>
    <row r="6421" spans="2:10" x14ac:dyDescent="0.2">
      <c r="B6421" s="148" t="s">
        <v>13248</v>
      </c>
      <c r="C6421" s="149" t="s">
        <v>8626</v>
      </c>
      <c r="D6421" s="147" t="s">
        <v>949</v>
      </c>
      <c r="E6421" s="147" t="s">
        <v>8616</v>
      </c>
      <c r="F6421" s="147" t="s">
        <v>21</v>
      </c>
      <c r="G6421" s="147" t="s">
        <v>15831</v>
      </c>
      <c r="H6421" s="246">
        <v>2958465</v>
      </c>
      <c r="I6421" s="246">
        <v>1</v>
      </c>
      <c r="J6421" s="147" t="s">
        <v>1406</v>
      </c>
    </row>
    <row r="6422" spans="2:10" x14ac:dyDescent="0.2">
      <c r="B6422" s="148" t="s">
        <v>13248</v>
      </c>
      <c r="C6422" s="149" t="s">
        <v>8635</v>
      </c>
      <c r="D6422" s="147" t="s">
        <v>949</v>
      </c>
      <c r="E6422" s="147" t="s">
        <v>8616</v>
      </c>
      <c r="F6422" s="147" t="s">
        <v>21</v>
      </c>
      <c r="G6422" s="147" t="s">
        <v>15831</v>
      </c>
      <c r="H6422" s="246">
        <v>2958465</v>
      </c>
      <c r="I6422" s="246">
        <v>1</v>
      </c>
      <c r="J6422" s="147" t="s">
        <v>1406</v>
      </c>
    </row>
    <row r="6423" spans="2:10" x14ac:dyDescent="0.2">
      <c r="B6423" s="148" t="s">
        <v>13248</v>
      </c>
      <c r="C6423" s="149" t="s">
        <v>8631</v>
      </c>
      <c r="D6423" s="147" t="s">
        <v>949</v>
      </c>
      <c r="E6423" s="147" t="s">
        <v>8616</v>
      </c>
      <c r="F6423" s="147" t="s">
        <v>21</v>
      </c>
      <c r="G6423" s="147" t="s">
        <v>15831</v>
      </c>
      <c r="H6423" s="246">
        <v>2958465</v>
      </c>
      <c r="I6423" s="246">
        <v>1</v>
      </c>
      <c r="J6423" s="147" t="s">
        <v>1406</v>
      </c>
    </row>
    <row r="6424" spans="2:10" x14ac:dyDescent="0.2">
      <c r="B6424" s="148" t="s">
        <v>13248</v>
      </c>
      <c r="C6424" s="149" t="s">
        <v>14134</v>
      </c>
      <c r="D6424" s="147" t="s">
        <v>949</v>
      </c>
      <c r="E6424" s="147" t="s">
        <v>8616</v>
      </c>
      <c r="F6424" s="147" t="s">
        <v>21</v>
      </c>
      <c r="G6424" s="147" t="s">
        <v>15831</v>
      </c>
      <c r="H6424" s="246">
        <v>2958465</v>
      </c>
      <c r="I6424" s="246">
        <v>1</v>
      </c>
      <c r="J6424" s="147" t="s">
        <v>1406</v>
      </c>
    </row>
    <row r="6425" spans="2:10" x14ac:dyDescent="0.2">
      <c r="B6425" s="148" t="s">
        <v>13248</v>
      </c>
      <c r="C6425" s="149" t="s">
        <v>8630</v>
      </c>
      <c r="D6425" s="147" t="s">
        <v>949</v>
      </c>
      <c r="E6425" s="147" t="s">
        <v>8616</v>
      </c>
      <c r="F6425" s="147" t="s">
        <v>21</v>
      </c>
      <c r="G6425" s="147" t="s">
        <v>15831</v>
      </c>
      <c r="H6425" s="246">
        <v>2958465</v>
      </c>
      <c r="I6425" s="246">
        <v>1</v>
      </c>
      <c r="J6425" s="147" t="s">
        <v>1406</v>
      </c>
    </row>
    <row r="6426" spans="2:10" x14ac:dyDescent="0.2">
      <c r="B6426" s="148" t="s">
        <v>13248</v>
      </c>
      <c r="C6426" s="149" t="s">
        <v>8629</v>
      </c>
      <c r="D6426" s="147" t="s">
        <v>949</v>
      </c>
      <c r="E6426" s="147" t="s">
        <v>8616</v>
      </c>
      <c r="F6426" s="147" t="s">
        <v>21</v>
      </c>
      <c r="G6426" s="147" t="s">
        <v>15831</v>
      </c>
      <c r="H6426" s="246">
        <v>2958465</v>
      </c>
      <c r="I6426" s="246">
        <v>1</v>
      </c>
      <c r="J6426" s="147" t="s">
        <v>1406</v>
      </c>
    </row>
    <row r="6427" spans="2:10" x14ac:dyDescent="0.2">
      <c r="B6427" s="148" t="s">
        <v>13248</v>
      </c>
      <c r="C6427" s="149" t="s">
        <v>8650</v>
      </c>
      <c r="D6427" s="147" t="s">
        <v>949</v>
      </c>
      <c r="E6427" s="147" t="s">
        <v>8638</v>
      </c>
      <c r="F6427" s="147" t="s">
        <v>21</v>
      </c>
      <c r="G6427" s="147" t="s">
        <v>15832</v>
      </c>
      <c r="H6427" s="246">
        <v>2958465</v>
      </c>
      <c r="I6427" s="246">
        <v>1</v>
      </c>
      <c r="J6427" s="147" t="s">
        <v>1406</v>
      </c>
    </row>
    <row r="6428" spans="2:10" x14ac:dyDescent="0.2">
      <c r="B6428" s="148" t="s">
        <v>13248</v>
      </c>
      <c r="C6428" s="149" t="s">
        <v>8658</v>
      </c>
      <c r="D6428" s="147" t="s">
        <v>949</v>
      </c>
      <c r="E6428" s="147" t="s">
        <v>8638</v>
      </c>
      <c r="F6428" s="147" t="s">
        <v>21</v>
      </c>
      <c r="G6428" s="147" t="s">
        <v>15832</v>
      </c>
      <c r="H6428" s="246">
        <v>2958465</v>
      </c>
      <c r="I6428" s="246">
        <v>1</v>
      </c>
      <c r="J6428" s="147" t="s">
        <v>1406</v>
      </c>
    </row>
    <row r="6429" spans="2:10" x14ac:dyDescent="0.2">
      <c r="B6429" s="148" t="s">
        <v>13248</v>
      </c>
      <c r="C6429" s="149" t="s">
        <v>8659</v>
      </c>
      <c r="D6429" s="147" t="s">
        <v>949</v>
      </c>
      <c r="E6429" s="147" t="s">
        <v>8638</v>
      </c>
      <c r="F6429" s="147" t="s">
        <v>21</v>
      </c>
      <c r="G6429" s="147" t="s">
        <v>15832</v>
      </c>
      <c r="H6429" s="246">
        <v>2958465</v>
      </c>
      <c r="I6429" s="246">
        <v>1</v>
      </c>
      <c r="J6429" s="147" t="s">
        <v>1406</v>
      </c>
    </row>
    <row r="6430" spans="2:10" x14ac:dyDescent="0.2">
      <c r="B6430" s="148" t="s">
        <v>13248</v>
      </c>
      <c r="C6430" s="149" t="s">
        <v>8656</v>
      </c>
      <c r="D6430" s="147" t="s">
        <v>949</v>
      </c>
      <c r="E6430" s="147" t="s">
        <v>8638</v>
      </c>
      <c r="F6430" s="147" t="s">
        <v>21</v>
      </c>
      <c r="G6430" s="147" t="s">
        <v>15832</v>
      </c>
      <c r="H6430" s="246">
        <v>2958465</v>
      </c>
      <c r="I6430" s="246">
        <v>1</v>
      </c>
      <c r="J6430" s="147" t="s">
        <v>1406</v>
      </c>
    </row>
    <row r="6431" spans="2:10" x14ac:dyDescent="0.2">
      <c r="B6431" s="148" t="s">
        <v>13248</v>
      </c>
      <c r="C6431" s="149" t="s">
        <v>8649</v>
      </c>
      <c r="D6431" s="147" t="s">
        <v>949</v>
      </c>
      <c r="E6431" s="147" t="s">
        <v>8638</v>
      </c>
      <c r="F6431" s="147" t="s">
        <v>21</v>
      </c>
      <c r="G6431" s="147" t="s">
        <v>15832</v>
      </c>
      <c r="H6431" s="246">
        <v>2958465</v>
      </c>
      <c r="I6431" s="246">
        <v>1</v>
      </c>
      <c r="J6431" s="147" t="s">
        <v>1406</v>
      </c>
    </row>
    <row r="6432" spans="2:10" x14ac:dyDescent="0.2">
      <c r="B6432" s="148" t="s">
        <v>13248</v>
      </c>
      <c r="C6432" s="149" t="s">
        <v>8646</v>
      </c>
      <c r="D6432" s="147" t="s">
        <v>949</v>
      </c>
      <c r="E6432" s="147" t="s">
        <v>8638</v>
      </c>
      <c r="F6432" s="147" t="s">
        <v>21</v>
      </c>
      <c r="G6432" s="147" t="s">
        <v>15832</v>
      </c>
      <c r="H6432" s="246">
        <v>2958465</v>
      </c>
      <c r="I6432" s="246">
        <v>1</v>
      </c>
      <c r="J6432" s="147" t="s">
        <v>1406</v>
      </c>
    </row>
    <row r="6433" spans="2:10" x14ac:dyDescent="0.2">
      <c r="B6433" s="148" t="s">
        <v>13248</v>
      </c>
      <c r="C6433" s="149" t="s">
        <v>8639</v>
      </c>
      <c r="D6433" s="147" t="s">
        <v>949</v>
      </c>
      <c r="E6433" s="147" t="s">
        <v>8638</v>
      </c>
      <c r="F6433" s="147" t="s">
        <v>21</v>
      </c>
      <c r="G6433" s="147" t="s">
        <v>15832</v>
      </c>
      <c r="H6433" s="246">
        <v>2958465</v>
      </c>
      <c r="I6433" s="246">
        <v>1</v>
      </c>
      <c r="J6433" s="147" t="s">
        <v>1406</v>
      </c>
    </row>
    <row r="6434" spans="2:10" x14ac:dyDescent="0.2">
      <c r="B6434" s="148" t="s">
        <v>13248</v>
      </c>
      <c r="C6434" s="149" t="s">
        <v>8647</v>
      </c>
      <c r="D6434" s="147" t="s">
        <v>949</v>
      </c>
      <c r="E6434" s="147" t="s">
        <v>8638</v>
      </c>
      <c r="F6434" s="147" t="s">
        <v>21</v>
      </c>
      <c r="G6434" s="147" t="s">
        <v>15832</v>
      </c>
      <c r="H6434" s="246">
        <v>2958465</v>
      </c>
      <c r="I6434" s="246">
        <v>1</v>
      </c>
      <c r="J6434" s="147" t="s">
        <v>1406</v>
      </c>
    </row>
    <row r="6435" spans="2:10" x14ac:dyDescent="0.2">
      <c r="B6435" s="148" t="s">
        <v>13248</v>
      </c>
      <c r="C6435" s="149" t="s">
        <v>8643</v>
      </c>
      <c r="D6435" s="147" t="s">
        <v>949</v>
      </c>
      <c r="E6435" s="147" t="s">
        <v>8638</v>
      </c>
      <c r="F6435" s="147" t="s">
        <v>21</v>
      </c>
      <c r="G6435" s="147" t="s">
        <v>15832</v>
      </c>
      <c r="H6435" s="246">
        <v>2958465</v>
      </c>
      <c r="I6435" s="246">
        <v>1</v>
      </c>
      <c r="J6435" s="147" t="s">
        <v>1406</v>
      </c>
    </row>
    <row r="6436" spans="2:10" x14ac:dyDescent="0.2">
      <c r="B6436" s="148" t="s">
        <v>13248</v>
      </c>
      <c r="C6436" s="149" t="s">
        <v>8641</v>
      </c>
      <c r="D6436" s="147" t="s">
        <v>949</v>
      </c>
      <c r="E6436" s="147" t="s">
        <v>8638</v>
      </c>
      <c r="F6436" s="147" t="s">
        <v>21</v>
      </c>
      <c r="G6436" s="147" t="s">
        <v>15832</v>
      </c>
      <c r="H6436" s="246">
        <v>2958465</v>
      </c>
      <c r="I6436" s="246">
        <v>1</v>
      </c>
      <c r="J6436" s="147" t="s">
        <v>1406</v>
      </c>
    </row>
    <row r="6437" spans="2:10" x14ac:dyDescent="0.2">
      <c r="B6437" s="148" t="s">
        <v>13248</v>
      </c>
      <c r="C6437" s="149" t="s">
        <v>8645</v>
      </c>
      <c r="D6437" s="147" t="s">
        <v>949</v>
      </c>
      <c r="E6437" s="147" t="s">
        <v>8638</v>
      </c>
      <c r="F6437" s="147" t="s">
        <v>21</v>
      </c>
      <c r="G6437" s="147" t="s">
        <v>15832</v>
      </c>
      <c r="H6437" s="246">
        <v>2958465</v>
      </c>
      <c r="I6437" s="246">
        <v>1</v>
      </c>
      <c r="J6437" s="147" t="s">
        <v>1406</v>
      </c>
    </row>
    <row r="6438" spans="2:10" x14ac:dyDescent="0.2">
      <c r="B6438" s="148" t="s">
        <v>13248</v>
      </c>
      <c r="C6438" s="149" t="s">
        <v>8642</v>
      </c>
      <c r="D6438" s="147" t="s">
        <v>949</v>
      </c>
      <c r="E6438" s="147" t="s">
        <v>8638</v>
      </c>
      <c r="F6438" s="147" t="s">
        <v>21</v>
      </c>
      <c r="G6438" s="147" t="s">
        <v>15832</v>
      </c>
      <c r="H6438" s="246">
        <v>2958465</v>
      </c>
      <c r="I6438" s="246">
        <v>1</v>
      </c>
      <c r="J6438" s="147" t="s">
        <v>1406</v>
      </c>
    </row>
    <row r="6439" spans="2:10" x14ac:dyDescent="0.2">
      <c r="B6439" s="148" t="s">
        <v>13248</v>
      </c>
      <c r="C6439" s="149" t="s">
        <v>8655</v>
      </c>
      <c r="D6439" s="147" t="s">
        <v>949</v>
      </c>
      <c r="E6439" s="147" t="s">
        <v>8638</v>
      </c>
      <c r="F6439" s="147" t="s">
        <v>21</v>
      </c>
      <c r="G6439" s="147" t="s">
        <v>15832</v>
      </c>
      <c r="H6439" s="246">
        <v>2958465</v>
      </c>
      <c r="I6439" s="246">
        <v>1</v>
      </c>
      <c r="J6439" s="147" t="s">
        <v>1406</v>
      </c>
    </row>
    <row r="6440" spans="2:10" x14ac:dyDescent="0.2">
      <c r="B6440" s="148" t="s">
        <v>13248</v>
      </c>
      <c r="C6440" s="149" t="s">
        <v>8654</v>
      </c>
      <c r="D6440" s="147" t="s">
        <v>949</v>
      </c>
      <c r="E6440" s="147" t="s">
        <v>8638</v>
      </c>
      <c r="F6440" s="147" t="s">
        <v>21</v>
      </c>
      <c r="G6440" s="147" t="s">
        <v>15832</v>
      </c>
      <c r="H6440" s="246">
        <v>2958465</v>
      </c>
      <c r="I6440" s="246">
        <v>1</v>
      </c>
      <c r="J6440" s="147" t="s">
        <v>1406</v>
      </c>
    </row>
    <row r="6441" spans="2:10" x14ac:dyDescent="0.2">
      <c r="B6441" s="148" t="s">
        <v>13248</v>
      </c>
      <c r="C6441" s="149" t="s">
        <v>8640</v>
      </c>
      <c r="D6441" s="147" t="s">
        <v>949</v>
      </c>
      <c r="E6441" s="147" t="s">
        <v>8638</v>
      </c>
      <c r="F6441" s="147" t="s">
        <v>21</v>
      </c>
      <c r="G6441" s="147" t="s">
        <v>15832</v>
      </c>
      <c r="H6441" s="246">
        <v>2958465</v>
      </c>
      <c r="I6441" s="246">
        <v>1</v>
      </c>
      <c r="J6441" s="147" t="s">
        <v>1406</v>
      </c>
    </row>
    <row r="6442" spans="2:10" x14ac:dyDescent="0.2">
      <c r="B6442" s="148" t="s">
        <v>13248</v>
      </c>
      <c r="C6442" s="149" t="s">
        <v>8644</v>
      </c>
      <c r="D6442" s="147" t="s">
        <v>949</v>
      </c>
      <c r="E6442" s="147" t="s">
        <v>8638</v>
      </c>
      <c r="F6442" s="147" t="s">
        <v>21</v>
      </c>
      <c r="G6442" s="147" t="s">
        <v>15832</v>
      </c>
      <c r="H6442" s="246">
        <v>2958465</v>
      </c>
      <c r="I6442" s="246">
        <v>1</v>
      </c>
      <c r="J6442" s="147" t="s">
        <v>1406</v>
      </c>
    </row>
    <row r="6443" spans="2:10" x14ac:dyDescent="0.2">
      <c r="B6443" s="148" t="s">
        <v>13248</v>
      </c>
      <c r="C6443" s="149" t="s">
        <v>8648</v>
      </c>
      <c r="D6443" s="147" t="s">
        <v>949</v>
      </c>
      <c r="E6443" s="147" t="s">
        <v>8638</v>
      </c>
      <c r="F6443" s="147" t="s">
        <v>21</v>
      </c>
      <c r="G6443" s="147" t="s">
        <v>15832</v>
      </c>
      <c r="H6443" s="246">
        <v>2958465</v>
      </c>
      <c r="I6443" s="246">
        <v>1</v>
      </c>
      <c r="J6443" s="147" t="s">
        <v>1406</v>
      </c>
    </row>
    <row r="6444" spans="2:10" x14ac:dyDescent="0.2">
      <c r="B6444" s="148" t="s">
        <v>13248</v>
      </c>
      <c r="C6444" s="149" t="s">
        <v>8657</v>
      </c>
      <c r="D6444" s="147" t="s">
        <v>949</v>
      </c>
      <c r="E6444" s="147" t="s">
        <v>8638</v>
      </c>
      <c r="F6444" s="147" t="s">
        <v>21</v>
      </c>
      <c r="G6444" s="147" t="s">
        <v>15832</v>
      </c>
      <c r="H6444" s="246">
        <v>2958465</v>
      </c>
      <c r="I6444" s="246">
        <v>1</v>
      </c>
      <c r="J6444" s="147" t="s">
        <v>1406</v>
      </c>
    </row>
    <row r="6445" spans="2:10" x14ac:dyDescent="0.2">
      <c r="B6445" s="148" t="s">
        <v>13248</v>
      </c>
      <c r="C6445" s="149" t="s">
        <v>8653</v>
      </c>
      <c r="D6445" s="147" t="s">
        <v>949</v>
      </c>
      <c r="E6445" s="147" t="s">
        <v>8638</v>
      </c>
      <c r="F6445" s="147" t="s">
        <v>21</v>
      </c>
      <c r="G6445" s="147" t="s">
        <v>15832</v>
      </c>
      <c r="H6445" s="246">
        <v>2958465</v>
      </c>
      <c r="I6445" s="246">
        <v>1</v>
      </c>
      <c r="J6445" s="147" t="s">
        <v>1406</v>
      </c>
    </row>
    <row r="6446" spans="2:10" x14ac:dyDescent="0.2">
      <c r="B6446" s="148" t="s">
        <v>13248</v>
      </c>
      <c r="C6446" s="149" t="s">
        <v>14135</v>
      </c>
      <c r="D6446" s="147" t="s">
        <v>949</v>
      </c>
      <c r="E6446" s="147" t="s">
        <v>8638</v>
      </c>
      <c r="F6446" s="147" t="s">
        <v>21</v>
      </c>
      <c r="G6446" s="147" t="s">
        <v>15832</v>
      </c>
      <c r="H6446" s="246">
        <v>2958465</v>
      </c>
      <c r="I6446" s="246">
        <v>1</v>
      </c>
      <c r="J6446" s="147" t="s">
        <v>1406</v>
      </c>
    </row>
    <row r="6447" spans="2:10" x14ac:dyDescent="0.2">
      <c r="B6447" s="148" t="s">
        <v>13248</v>
      </c>
      <c r="C6447" s="149" t="s">
        <v>8652</v>
      </c>
      <c r="D6447" s="147" t="s">
        <v>949</v>
      </c>
      <c r="E6447" s="147" t="s">
        <v>8638</v>
      </c>
      <c r="F6447" s="147" t="s">
        <v>21</v>
      </c>
      <c r="G6447" s="147" t="s">
        <v>15832</v>
      </c>
      <c r="H6447" s="246">
        <v>2958465</v>
      </c>
      <c r="I6447" s="246">
        <v>1</v>
      </c>
      <c r="J6447" s="147" t="s">
        <v>1406</v>
      </c>
    </row>
    <row r="6448" spans="2:10" x14ac:dyDescent="0.2">
      <c r="B6448" s="148" t="s">
        <v>13248</v>
      </c>
      <c r="C6448" s="149" t="s">
        <v>8651</v>
      </c>
      <c r="D6448" s="147" t="s">
        <v>949</v>
      </c>
      <c r="E6448" s="147" t="s">
        <v>8638</v>
      </c>
      <c r="F6448" s="147" t="s">
        <v>21</v>
      </c>
      <c r="G6448" s="147" t="s">
        <v>15832</v>
      </c>
      <c r="H6448" s="246">
        <v>2958465</v>
      </c>
      <c r="I6448" s="246">
        <v>1</v>
      </c>
      <c r="J6448" s="147" t="s">
        <v>1406</v>
      </c>
    </row>
    <row r="6449" spans="2:10" x14ac:dyDescent="0.2">
      <c r="B6449" s="148" t="s">
        <v>13248</v>
      </c>
      <c r="C6449" s="149" t="s">
        <v>8516</v>
      </c>
      <c r="D6449" s="147" t="s">
        <v>950</v>
      </c>
      <c r="E6449" s="147" t="s">
        <v>8504</v>
      </c>
      <c r="F6449" s="147" t="s">
        <v>21</v>
      </c>
      <c r="G6449" s="147" t="s">
        <v>15833</v>
      </c>
      <c r="H6449" s="246">
        <v>2958465</v>
      </c>
      <c r="I6449" s="246">
        <v>1</v>
      </c>
      <c r="J6449" s="147" t="s">
        <v>1406</v>
      </c>
    </row>
    <row r="6450" spans="2:10" x14ac:dyDescent="0.2">
      <c r="B6450" s="148" t="s">
        <v>13248</v>
      </c>
      <c r="C6450" s="149" t="s">
        <v>8524</v>
      </c>
      <c r="D6450" s="147" t="s">
        <v>950</v>
      </c>
      <c r="E6450" s="147" t="s">
        <v>8504</v>
      </c>
      <c r="F6450" s="147" t="s">
        <v>21</v>
      </c>
      <c r="G6450" s="147" t="s">
        <v>15833</v>
      </c>
      <c r="H6450" s="246">
        <v>2958465</v>
      </c>
      <c r="I6450" s="246">
        <v>1</v>
      </c>
      <c r="J6450" s="147" t="s">
        <v>1406</v>
      </c>
    </row>
    <row r="6451" spans="2:10" x14ac:dyDescent="0.2">
      <c r="B6451" s="148" t="s">
        <v>13248</v>
      </c>
      <c r="C6451" s="149" t="s">
        <v>8525</v>
      </c>
      <c r="D6451" s="147" t="s">
        <v>950</v>
      </c>
      <c r="E6451" s="147" t="s">
        <v>8504</v>
      </c>
      <c r="F6451" s="147" t="s">
        <v>21</v>
      </c>
      <c r="G6451" s="147" t="s">
        <v>15833</v>
      </c>
      <c r="H6451" s="246">
        <v>2958465</v>
      </c>
      <c r="I6451" s="246">
        <v>1</v>
      </c>
      <c r="J6451" s="147" t="s">
        <v>1406</v>
      </c>
    </row>
    <row r="6452" spans="2:10" x14ac:dyDescent="0.2">
      <c r="B6452" s="148" t="s">
        <v>13248</v>
      </c>
      <c r="C6452" s="149" t="s">
        <v>8522</v>
      </c>
      <c r="D6452" s="147" t="s">
        <v>950</v>
      </c>
      <c r="E6452" s="147" t="s">
        <v>8504</v>
      </c>
      <c r="F6452" s="147" t="s">
        <v>21</v>
      </c>
      <c r="G6452" s="147" t="s">
        <v>15833</v>
      </c>
      <c r="H6452" s="246">
        <v>2958465</v>
      </c>
      <c r="I6452" s="246">
        <v>1</v>
      </c>
      <c r="J6452" s="147" t="s">
        <v>1406</v>
      </c>
    </row>
    <row r="6453" spans="2:10" x14ac:dyDescent="0.2">
      <c r="B6453" s="148" t="s">
        <v>13248</v>
      </c>
      <c r="C6453" s="149" t="s">
        <v>8515</v>
      </c>
      <c r="D6453" s="147" t="s">
        <v>950</v>
      </c>
      <c r="E6453" s="147" t="s">
        <v>8504</v>
      </c>
      <c r="F6453" s="147" t="s">
        <v>21</v>
      </c>
      <c r="G6453" s="147" t="s">
        <v>15833</v>
      </c>
      <c r="H6453" s="246">
        <v>2958465</v>
      </c>
      <c r="I6453" s="246">
        <v>1</v>
      </c>
      <c r="J6453" s="147" t="s">
        <v>1406</v>
      </c>
    </row>
    <row r="6454" spans="2:10" x14ac:dyDescent="0.2">
      <c r="B6454" s="148" t="s">
        <v>13248</v>
      </c>
      <c r="C6454" s="149" t="s">
        <v>8512</v>
      </c>
      <c r="D6454" s="147" t="s">
        <v>950</v>
      </c>
      <c r="E6454" s="147" t="s">
        <v>8504</v>
      </c>
      <c r="F6454" s="147" t="s">
        <v>21</v>
      </c>
      <c r="G6454" s="147" t="s">
        <v>15833</v>
      </c>
      <c r="H6454" s="246">
        <v>2958465</v>
      </c>
      <c r="I6454" s="246">
        <v>1</v>
      </c>
      <c r="J6454" s="147" t="s">
        <v>1406</v>
      </c>
    </row>
    <row r="6455" spans="2:10" x14ac:dyDescent="0.2">
      <c r="B6455" s="148" t="s">
        <v>13248</v>
      </c>
      <c r="C6455" s="149" t="s">
        <v>8505</v>
      </c>
      <c r="D6455" s="147" t="s">
        <v>950</v>
      </c>
      <c r="E6455" s="147" t="s">
        <v>8504</v>
      </c>
      <c r="F6455" s="147" t="s">
        <v>21</v>
      </c>
      <c r="G6455" s="147" t="s">
        <v>15833</v>
      </c>
      <c r="H6455" s="246">
        <v>2958465</v>
      </c>
      <c r="I6455" s="246">
        <v>1</v>
      </c>
      <c r="J6455" s="147" t="s">
        <v>1406</v>
      </c>
    </row>
    <row r="6456" spans="2:10" x14ac:dyDescent="0.2">
      <c r="B6456" s="148" t="s">
        <v>13248</v>
      </c>
      <c r="C6456" s="149" t="s">
        <v>8513</v>
      </c>
      <c r="D6456" s="147" t="s">
        <v>950</v>
      </c>
      <c r="E6456" s="147" t="s">
        <v>8504</v>
      </c>
      <c r="F6456" s="147" t="s">
        <v>21</v>
      </c>
      <c r="G6456" s="147" t="s">
        <v>15833</v>
      </c>
      <c r="H6456" s="246">
        <v>2958465</v>
      </c>
      <c r="I6456" s="246">
        <v>1</v>
      </c>
      <c r="J6456" s="147" t="s">
        <v>1406</v>
      </c>
    </row>
    <row r="6457" spans="2:10" x14ac:dyDescent="0.2">
      <c r="B6457" s="148" t="s">
        <v>13248</v>
      </c>
      <c r="C6457" s="149" t="s">
        <v>8509</v>
      </c>
      <c r="D6457" s="147" t="s">
        <v>950</v>
      </c>
      <c r="E6457" s="147" t="s">
        <v>8504</v>
      </c>
      <c r="F6457" s="147" t="s">
        <v>21</v>
      </c>
      <c r="G6457" s="147" t="s">
        <v>15833</v>
      </c>
      <c r="H6457" s="246">
        <v>2958465</v>
      </c>
      <c r="I6457" s="246">
        <v>1</v>
      </c>
      <c r="J6457" s="147" t="s">
        <v>1406</v>
      </c>
    </row>
    <row r="6458" spans="2:10" x14ac:dyDescent="0.2">
      <c r="B6458" s="148" t="s">
        <v>13248</v>
      </c>
      <c r="C6458" s="149" t="s">
        <v>8507</v>
      </c>
      <c r="D6458" s="147" t="s">
        <v>950</v>
      </c>
      <c r="E6458" s="147" t="s">
        <v>8504</v>
      </c>
      <c r="F6458" s="147" t="s">
        <v>21</v>
      </c>
      <c r="G6458" s="147" t="s">
        <v>15833</v>
      </c>
      <c r="H6458" s="246">
        <v>2958465</v>
      </c>
      <c r="I6458" s="246">
        <v>1</v>
      </c>
      <c r="J6458" s="147" t="s">
        <v>1406</v>
      </c>
    </row>
    <row r="6459" spans="2:10" x14ac:dyDescent="0.2">
      <c r="B6459" s="148" t="s">
        <v>13248</v>
      </c>
      <c r="C6459" s="149" t="s">
        <v>8511</v>
      </c>
      <c r="D6459" s="147" t="s">
        <v>950</v>
      </c>
      <c r="E6459" s="147" t="s">
        <v>8504</v>
      </c>
      <c r="F6459" s="147" t="s">
        <v>21</v>
      </c>
      <c r="G6459" s="147" t="s">
        <v>15833</v>
      </c>
      <c r="H6459" s="246">
        <v>2958465</v>
      </c>
      <c r="I6459" s="246">
        <v>1</v>
      </c>
      <c r="J6459" s="147" t="s">
        <v>1406</v>
      </c>
    </row>
    <row r="6460" spans="2:10" x14ac:dyDescent="0.2">
      <c r="B6460" s="148" t="s">
        <v>13248</v>
      </c>
      <c r="C6460" s="149" t="s">
        <v>8508</v>
      </c>
      <c r="D6460" s="147" t="s">
        <v>950</v>
      </c>
      <c r="E6460" s="147" t="s">
        <v>8504</v>
      </c>
      <c r="F6460" s="147" t="s">
        <v>21</v>
      </c>
      <c r="G6460" s="147" t="s">
        <v>15833</v>
      </c>
      <c r="H6460" s="246">
        <v>2958465</v>
      </c>
      <c r="I6460" s="246">
        <v>1</v>
      </c>
      <c r="J6460" s="147" t="s">
        <v>1406</v>
      </c>
    </row>
    <row r="6461" spans="2:10" x14ac:dyDescent="0.2">
      <c r="B6461" s="148" t="s">
        <v>13248</v>
      </c>
      <c r="C6461" s="149" t="s">
        <v>8521</v>
      </c>
      <c r="D6461" s="147" t="s">
        <v>950</v>
      </c>
      <c r="E6461" s="147" t="s">
        <v>8504</v>
      </c>
      <c r="F6461" s="147" t="s">
        <v>21</v>
      </c>
      <c r="G6461" s="147" t="s">
        <v>15833</v>
      </c>
      <c r="H6461" s="246">
        <v>2958465</v>
      </c>
      <c r="I6461" s="246">
        <v>1</v>
      </c>
      <c r="J6461" s="147" t="s">
        <v>1406</v>
      </c>
    </row>
    <row r="6462" spans="2:10" x14ac:dyDescent="0.2">
      <c r="B6462" s="148" t="s">
        <v>13248</v>
      </c>
      <c r="C6462" s="149" t="s">
        <v>8520</v>
      </c>
      <c r="D6462" s="147" t="s">
        <v>950</v>
      </c>
      <c r="E6462" s="147" t="s">
        <v>8504</v>
      </c>
      <c r="F6462" s="147" t="s">
        <v>21</v>
      </c>
      <c r="G6462" s="147" t="s">
        <v>15833</v>
      </c>
      <c r="H6462" s="246">
        <v>2958465</v>
      </c>
      <c r="I6462" s="246">
        <v>1</v>
      </c>
      <c r="J6462" s="147" t="s">
        <v>1406</v>
      </c>
    </row>
    <row r="6463" spans="2:10" x14ac:dyDescent="0.2">
      <c r="B6463" s="148" t="s">
        <v>13248</v>
      </c>
      <c r="C6463" s="149" t="s">
        <v>8506</v>
      </c>
      <c r="D6463" s="147" t="s">
        <v>950</v>
      </c>
      <c r="E6463" s="147" t="s">
        <v>8504</v>
      </c>
      <c r="F6463" s="147" t="s">
        <v>21</v>
      </c>
      <c r="G6463" s="147" t="s">
        <v>15833</v>
      </c>
      <c r="H6463" s="246">
        <v>2958465</v>
      </c>
      <c r="I6463" s="246">
        <v>1</v>
      </c>
      <c r="J6463" s="147" t="s">
        <v>1406</v>
      </c>
    </row>
    <row r="6464" spans="2:10" x14ac:dyDescent="0.2">
      <c r="B6464" s="148" t="s">
        <v>13248</v>
      </c>
      <c r="C6464" s="149" t="s">
        <v>8510</v>
      </c>
      <c r="D6464" s="147" t="s">
        <v>950</v>
      </c>
      <c r="E6464" s="147" t="s">
        <v>8504</v>
      </c>
      <c r="F6464" s="147" t="s">
        <v>21</v>
      </c>
      <c r="G6464" s="147" t="s">
        <v>15833</v>
      </c>
      <c r="H6464" s="246">
        <v>2958465</v>
      </c>
      <c r="I6464" s="246">
        <v>1</v>
      </c>
      <c r="J6464" s="147" t="s">
        <v>1406</v>
      </c>
    </row>
    <row r="6465" spans="2:10" x14ac:dyDescent="0.2">
      <c r="B6465" s="148" t="s">
        <v>13248</v>
      </c>
      <c r="C6465" s="149" t="s">
        <v>8514</v>
      </c>
      <c r="D6465" s="147" t="s">
        <v>950</v>
      </c>
      <c r="E6465" s="147" t="s">
        <v>8504</v>
      </c>
      <c r="F6465" s="147" t="s">
        <v>21</v>
      </c>
      <c r="G6465" s="147" t="s">
        <v>15833</v>
      </c>
      <c r="H6465" s="246">
        <v>2958465</v>
      </c>
      <c r="I6465" s="246">
        <v>1</v>
      </c>
      <c r="J6465" s="147" t="s">
        <v>1406</v>
      </c>
    </row>
    <row r="6466" spans="2:10" x14ac:dyDescent="0.2">
      <c r="B6466" s="148" t="s">
        <v>13248</v>
      </c>
      <c r="C6466" s="149" t="s">
        <v>8523</v>
      </c>
      <c r="D6466" s="147" t="s">
        <v>950</v>
      </c>
      <c r="E6466" s="147" t="s">
        <v>8504</v>
      </c>
      <c r="F6466" s="147" t="s">
        <v>21</v>
      </c>
      <c r="G6466" s="147" t="s">
        <v>15833</v>
      </c>
      <c r="H6466" s="246">
        <v>2958465</v>
      </c>
      <c r="I6466" s="246">
        <v>1</v>
      </c>
      <c r="J6466" s="147" t="s">
        <v>1406</v>
      </c>
    </row>
    <row r="6467" spans="2:10" x14ac:dyDescent="0.2">
      <c r="B6467" s="148" t="s">
        <v>13248</v>
      </c>
      <c r="C6467" s="149" t="s">
        <v>8519</v>
      </c>
      <c r="D6467" s="147" t="s">
        <v>950</v>
      </c>
      <c r="E6467" s="147" t="s">
        <v>8504</v>
      </c>
      <c r="F6467" s="147" t="s">
        <v>21</v>
      </c>
      <c r="G6467" s="147" t="s">
        <v>15833</v>
      </c>
      <c r="H6467" s="246">
        <v>2958465</v>
      </c>
      <c r="I6467" s="246">
        <v>1</v>
      </c>
      <c r="J6467" s="147" t="s">
        <v>1406</v>
      </c>
    </row>
    <row r="6468" spans="2:10" x14ac:dyDescent="0.2">
      <c r="B6468" s="148" t="s">
        <v>13248</v>
      </c>
      <c r="C6468" s="149" t="s">
        <v>8526</v>
      </c>
      <c r="D6468" s="147" t="s">
        <v>950</v>
      </c>
      <c r="E6468" s="147" t="s">
        <v>8504</v>
      </c>
      <c r="F6468" s="147" t="s">
        <v>21</v>
      </c>
      <c r="G6468" s="147" t="s">
        <v>15833</v>
      </c>
      <c r="H6468" s="246">
        <v>2958465</v>
      </c>
      <c r="I6468" s="246">
        <v>1</v>
      </c>
      <c r="J6468" s="147" t="s">
        <v>1406</v>
      </c>
    </row>
    <row r="6469" spans="2:10" x14ac:dyDescent="0.2">
      <c r="B6469" s="148" t="s">
        <v>13248</v>
      </c>
      <c r="C6469" s="149" t="s">
        <v>8518</v>
      </c>
      <c r="D6469" s="147" t="s">
        <v>950</v>
      </c>
      <c r="E6469" s="147" t="s">
        <v>8504</v>
      </c>
      <c r="F6469" s="147" t="s">
        <v>21</v>
      </c>
      <c r="G6469" s="147" t="s">
        <v>15833</v>
      </c>
      <c r="H6469" s="246">
        <v>2958465</v>
      </c>
      <c r="I6469" s="246">
        <v>1</v>
      </c>
      <c r="J6469" s="147" t="s">
        <v>1406</v>
      </c>
    </row>
    <row r="6470" spans="2:10" x14ac:dyDescent="0.2">
      <c r="B6470" s="148" t="s">
        <v>13248</v>
      </c>
      <c r="C6470" s="149" t="s">
        <v>8517</v>
      </c>
      <c r="D6470" s="147" t="s">
        <v>950</v>
      </c>
      <c r="E6470" s="147" t="s">
        <v>8504</v>
      </c>
      <c r="F6470" s="147" t="s">
        <v>21</v>
      </c>
      <c r="G6470" s="147" t="s">
        <v>15833</v>
      </c>
      <c r="H6470" s="246">
        <v>2958465</v>
      </c>
      <c r="I6470" s="246">
        <v>1</v>
      </c>
      <c r="J6470" s="147" t="s">
        <v>1406</v>
      </c>
    </row>
    <row r="6471" spans="2:10" x14ac:dyDescent="0.2">
      <c r="B6471" s="148" t="s">
        <v>13248</v>
      </c>
      <c r="C6471" s="149" t="s">
        <v>8360</v>
      </c>
      <c r="D6471" s="147" t="s">
        <v>951</v>
      </c>
      <c r="E6471" s="147" t="s">
        <v>8348</v>
      </c>
      <c r="F6471" s="147" t="s">
        <v>21</v>
      </c>
      <c r="G6471" s="147" t="s">
        <v>15834</v>
      </c>
      <c r="H6471" s="246">
        <v>2958465</v>
      </c>
      <c r="I6471" s="246">
        <v>1</v>
      </c>
      <c r="J6471" s="147" t="s">
        <v>1406</v>
      </c>
    </row>
    <row r="6472" spans="2:10" x14ac:dyDescent="0.2">
      <c r="B6472" s="148" t="s">
        <v>13248</v>
      </c>
      <c r="C6472" s="149" t="s">
        <v>8368</v>
      </c>
      <c r="D6472" s="147" t="s">
        <v>951</v>
      </c>
      <c r="E6472" s="147" t="s">
        <v>8348</v>
      </c>
      <c r="F6472" s="147" t="s">
        <v>21</v>
      </c>
      <c r="G6472" s="147" t="s">
        <v>15834</v>
      </c>
      <c r="H6472" s="246">
        <v>2958465</v>
      </c>
      <c r="I6472" s="246">
        <v>1</v>
      </c>
      <c r="J6472" s="147" t="s">
        <v>1406</v>
      </c>
    </row>
    <row r="6473" spans="2:10" x14ac:dyDescent="0.2">
      <c r="B6473" s="148" t="s">
        <v>13248</v>
      </c>
      <c r="C6473" s="149" t="s">
        <v>8369</v>
      </c>
      <c r="D6473" s="147" t="s">
        <v>951</v>
      </c>
      <c r="E6473" s="147" t="s">
        <v>8348</v>
      </c>
      <c r="F6473" s="147" t="s">
        <v>21</v>
      </c>
      <c r="G6473" s="147" t="s">
        <v>15834</v>
      </c>
      <c r="H6473" s="246">
        <v>2958465</v>
      </c>
      <c r="I6473" s="246">
        <v>1</v>
      </c>
      <c r="J6473" s="147" t="s">
        <v>1406</v>
      </c>
    </row>
    <row r="6474" spans="2:10" x14ac:dyDescent="0.2">
      <c r="B6474" s="148" t="s">
        <v>13248</v>
      </c>
      <c r="C6474" s="149" t="s">
        <v>8366</v>
      </c>
      <c r="D6474" s="147" t="s">
        <v>951</v>
      </c>
      <c r="E6474" s="147" t="s">
        <v>8348</v>
      </c>
      <c r="F6474" s="147" t="s">
        <v>21</v>
      </c>
      <c r="G6474" s="147" t="s">
        <v>15834</v>
      </c>
      <c r="H6474" s="246">
        <v>2958465</v>
      </c>
      <c r="I6474" s="246">
        <v>1</v>
      </c>
      <c r="J6474" s="147" t="s">
        <v>1406</v>
      </c>
    </row>
    <row r="6475" spans="2:10" x14ac:dyDescent="0.2">
      <c r="B6475" s="148" t="s">
        <v>13248</v>
      </c>
      <c r="C6475" s="149" t="s">
        <v>8359</v>
      </c>
      <c r="D6475" s="147" t="s">
        <v>951</v>
      </c>
      <c r="E6475" s="147" t="s">
        <v>8348</v>
      </c>
      <c r="F6475" s="147" t="s">
        <v>21</v>
      </c>
      <c r="G6475" s="147" t="s">
        <v>15834</v>
      </c>
      <c r="H6475" s="246">
        <v>2958465</v>
      </c>
      <c r="I6475" s="246">
        <v>1</v>
      </c>
      <c r="J6475" s="147" t="s">
        <v>1406</v>
      </c>
    </row>
    <row r="6476" spans="2:10" x14ac:dyDescent="0.2">
      <c r="B6476" s="148" t="s">
        <v>13248</v>
      </c>
      <c r="C6476" s="149" t="s">
        <v>8356</v>
      </c>
      <c r="D6476" s="147" t="s">
        <v>951</v>
      </c>
      <c r="E6476" s="147" t="s">
        <v>8348</v>
      </c>
      <c r="F6476" s="147" t="s">
        <v>21</v>
      </c>
      <c r="G6476" s="147" t="s">
        <v>15834</v>
      </c>
      <c r="H6476" s="246">
        <v>2958465</v>
      </c>
      <c r="I6476" s="246">
        <v>1</v>
      </c>
      <c r="J6476" s="147" t="s">
        <v>1406</v>
      </c>
    </row>
    <row r="6477" spans="2:10" x14ac:dyDescent="0.2">
      <c r="B6477" s="148" t="s">
        <v>13248</v>
      </c>
      <c r="C6477" s="149" t="s">
        <v>8349</v>
      </c>
      <c r="D6477" s="147" t="s">
        <v>951</v>
      </c>
      <c r="E6477" s="147" t="s">
        <v>8348</v>
      </c>
      <c r="F6477" s="147" t="s">
        <v>21</v>
      </c>
      <c r="G6477" s="147" t="s">
        <v>15834</v>
      </c>
      <c r="H6477" s="246">
        <v>2958465</v>
      </c>
      <c r="I6477" s="246">
        <v>1</v>
      </c>
      <c r="J6477" s="147" t="s">
        <v>1406</v>
      </c>
    </row>
    <row r="6478" spans="2:10" x14ac:dyDescent="0.2">
      <c r="B6478" s="148" t="s">
        <v>13248</v>
      </c>
      <c r="C6478" s="149" t="s">
        <v>8357</v>
      </c>
      <c r="D6478" s="147" t="s">
        <v>951</v>
      </c>
      <c r="E6478" s="147" t="s">
        <v>8348</v>
      </c>
      <c r="F6478" s="147" t="s">
        <v>21</v>
      </c>
      <c r="G6478" s="147" t="s">
        <v>15834</v>
      </c>
      <c r="H6478" s="246">
        <v>2958465</v>
      </c>
      <c r="I6478" s="246">
        <v>1</v>
      </c>
      <c r="J6478" s="147" t="s">
        <v>1406</v>
      </c>
    </row>
    <row r="6479" spans="2:10" x14ac:dyDescent="0.2">
      <c r="B6479" s="148" t="s">
        <v>13248</v>
      </c>
      <c r="C6479" s="149" t="s">
        <v>8353</v>
      </c>
      <c r="D6479" s="147" t="s">
        <v>951</v>
      </c>
      <c r="E6479" s="147" t="s">
        <v>8348</v>
      </c>
      <c r="F6479" s="147" t="s">
        <v>21</v>
      </c>
      <c r="G6479" s="147" t="s">
        <v>15834</v>
      </c>
      <c r="H6479" s="246">
        <v>2958465</v>
      </c>
      <c r="I6479" s="246">
        <v>1</v>
      </c>
      <c r="J6479" s="147" t="s">
        <v>1406</v>
      </c>
    </row>
    <row r="6480" spans="2:10" x14ac:dyDescent="0.2">
      <c r="B6480" s="148" t="s">
        <v>13248</v>
      </c>
      <c r="C6480" s="149" t="s">
        <v>8351</v>
      </c>
      <c r="D6480" s="147" t="s">
        <v>951</v>
      </c>
      <c r="E6480" s="147" t="s">
        <v>8348</v>
      </c>
      <c r="F6480" s="147" t="s">
        <v>21</v>
      </c>
      <c r="G6480" s="147" t="s">
        <v>15834</v>
      </c>
      <c r="H6480" s="246">
        <v>2958465</v>
      </c>
      <c r="I6480" s="246">
        <v>1</v>
      </c>
      <c r="J6480" s="147" t="s">
        <v>1406</v>
      </c>
    </row>
    <row r="6481" spans="2:10" x14ac:dyDescent="0.2">
      <c r="B6481" s="148" t="s">
        <v>13248</v>
      </c>
      <c r="C6481" s="149" t="s">
        <v>8355</v>
      </c>
      <c r="D6481" s="147" t="s">
        <v>951</v>
      </c>
      <c r="E6481" s="147" t="s">
        <v>8348</v>
      </c>
      <c r="F6481" s="147" t="s">
        <v>21</v>
      </c>
      <c r="G6481" s="147" t="s">
        <v>15834</v>
      </c>
      <c r="H6481" s="246">
        <v>2958465</v>
      </c>
      <c r="I6481" s="246">
        <v>1</v>
      </c>
      <c r="J6481" s="147" t="s">
        <v>1406</v>
      </c>
    </row>
    <row r="6482" spans="2:10" x14ac:dyDescent="0.2">
      <c r="B6482" s="148" t="s">
        <v>13248</v>
      </c>
      <c r="C6482" s="149" t="s">
        <v>8352</v>
      </c>
      <c r="D6482" s="147" t="s">
        <v>951</v>
      </c>
      <c r="E6482" s="147" t="s">
        <v>8348</v>
      </c>
      <c r="F6482" s="147" t="s">
        <v>21</v>
      </c>
      <c r="G6482" s="147" t="s">
        <v>15834</v>
      </c>
      <c r="H6482" s="246">
        <v>2958465</v>
      </c>
      <c r="I6482" s="246">
        <v>1</v>
      </c>
      <c r="J6482" s="147" t="s">
        <v>1406</v>
      </c>
    </row>
    <row r="6483" spans="2:10" x14ac:dyDescent="0.2">
      <c r="B6483" s="148" t="s">
        <v>13248</v>
      </c>
      <c r="C6483" s="149" t="s">
        <v>8365</v>
      </c>
      <c r="D6483" s="147" t="s">
        <v>951</v>
      </c>
      <c r="E6483" s="147" t="s">
        <v>8348</v>
      </c>
      <c r="F6483" s="147" t="s">
        <v>21</v>
      </c>
      <c r="G6483" s="147" t="s">
        <v>15834</v>
      </c>
      <c r="H6483" s="246">
        <v>2958465</v>
      </c>
      <c r="I6483" s="246">
        <v>1</v>
      </c>
      <c r="J6483" s="147" t="s">
        <v>1406</v>
      </c>
    </row>
    <row r="6484" spans="2:10" x14ac:dyDescent="0.2">
      <c r="B6484" s="148" t="s">
        <v>13248</v>
      </c>
      <c r="C6484" s="149" t="s">
        <v>8364</v>
      </c>
      <c r="D6484" s="147" t="s">
        <v>951</v>
      </c>
      <c r="E6484" s="147" t="s">
        <v>8348</v>
      </c>
      <c r="F6484" s="147" t="s">
        <v>21</v>
      </c>
      <c r="G6484" s="147" t="s">
        <v>15834</v>
      </c>
      <c r="H6484" s="246">
        <v>2958465</v>
      </c>
      <c r="I6484" s="246">
        <v>1</v>
      </c>
      <c r="J6484" s="147" t="s">
        <v>1406</v>
      </c>
    </row>
    <row r="6485" spans="2:10" x14ac:dyDescent="0.2">
      <c r="B6485" s="148" t="s">
        <v>13248</v>
      </c>
      <c r="C6485" s="149" t="s">
        <v>8350</v>
      </c>
      <c r="D6485" s="147" t="s">
        <v>951</v>
      </c>
      <c r="E6485" s="147" t="s">
        <v>8348</v>
      </c>
      <c r="F6485" s="147" t="s">
        <v>21</v>
      </c>
      <c r="G6485" s="147" t="s">
        <v>15834</v>
      </c>
      <c r="H6485" s="246">
        <v>2958465</v>
      </c>
      <c r="I6485" s="246">
        <v>1</v>
      </c>
      <c r="J6485" s="147" t="s">
        <v>1406</v>
      </c>
    </row>
    <row r="6486" spans="2:10" x14ac:dyDescent="0.2">
      <c r="B6486" s="148" t="s">
        <v>13248</v>
      </c>
      <c r="C6486" s="149" t="s">
        <v>8354</v>
      </c>
      <c r="D6486" s="147" t="s">
        <v>951</v>
      </c>
      <c r="E6486" s="147" t="s">
        <v>8348</v>
      </c>
      <c r="F6486" s="147" t="s">
        <v>21</v>
      </c>
      <c r="G6486" s="147" t="s">
        <v>15834</v>
      </c>
      <c r="H6486" s="246">
        <v>2958465</v>
      </c>
      <c r="I6486" s="246">
        <v>1</v>
      </c>
      <c r="J6486" s="147" t="s">
        <v>1406</v>
      </c>
    </row>
    <row r="6487" spans="2:10" x14ac:dyDescent="0.2">
      <c r="B6487" s="148" t="s">
        <v>13248</v>
      </c>
      <c r="C6487" s="149" t="s">
        <v>8358</v>
      </c>
      <c r="D6487" s="147" t="s">
        <v>951</v>
      </c>
      <c r="E6487" s="147" t="s">
        <v>8348</v>
      </c>
      <c r="F6487" s="147" t="s">
        <v>21</v>
      </c>
      <c r="G6487" s="147" t="s">
        <v>15834</v>
      </c>
      <c r="H6487" s="246">
        <v>2958465</v>
      </c>
      <c r="I6487" s="246">
        <v>1</v>
      </c>
      <c r="J6487" s="147" t="s">
        <v>1406</v>
      </c>
    </row>
    <row r="6488" spans="2:10" x14ac:dyDescent="0.2">
      <c r="B6488" s="148" t="s">
        <v>13248</v>
      </c>
      <c r="C6488" s="149" t="s">
        <v>8367</v>
      </c>
      <c r="D6488" s="147" t="s">
        <v>951</v>
      </c>
      <c r="E6488" s="147" t="s">
        <v>8348</v>
      </c>
      <c r="F6488" s="147" t="s">
        <v>21</v>
      </c>
      <c r="G6488" s="147" t="s">
        <v>15834</v>
      </c>
      <c r="H6488" s="246">
        <v>2958465</v>
      </c>
      <c r="I6488" s="246">
        <v>1</v>
      </c>
      <c r="J6488" s="147" t="s">
        <v>1406</v>
      </c>
    </row>
    <row r="6489" spans="2:10" x14ac:dyDescent="0.2">
      <c r="B6489" s="148" t="s">
        <v>13248</v>
      </c>
      <c r="C6489" s="149" t="s">
        <v>8363</v>
      </c>
      <c r="D6489" s="147" t="s">
        <v>951</v>
      </c>
      <c r="E6489" s="147" t="s">
        <v>8348</v>
      </c>
      <c r="F6489" s="147" t="s">
        <v>21</v>
      </c>
      <c r="G6489" s="147" t="s">
        <v>15834</v>
      </c>
      <c r="H6489" s="246">
        <v>2958465</v>
      </c>
      <c r="I6489" s="246">
        <v>1</v>
      </c>
      <c r="J6489" s="147" t="s">
        <v>1406</v>
      </c>
    </row>
    <row r="6490" spans="2:10" x14ac:dyDescent="0.2">
      <c r="B6490" s="148" t="s">
        <v>13248</v>
      </c>
      <c r="C6490" s="149" t="s">
        <v>8370</v>
      </c>
      <c r="D6490" s="147" t="s">
        <v>951</v>
      </c>
      <c r="E6490" s="147" t="s">
        <v>8348</v>
      </c>
      <c r="F6490" s="147" t="s">
        <v>21</v>
      </c>
      <c r="G6490" s="147" t="s">
        <v>15834</v>
      </c>
      <c r="H6490" s="246">
        <v>2958465</v>
      </c>
      <c r="I6490" s="246">
        <v>1</v>
      </c>
      <c r="J6490" s="147" t="s">
        <v>1406</v>
      </c>
    </row>
    <row r="6491" spans="2:10" x14ac:dyDescent="0.2">
      <c r="B6491" s="148" t="s">
        <v>13248</v>
      </c>
      <c r="C6491" s="149" t="s">
        <v>8362</v>
      </c>
      <c r="D6491" s="147" t="s">
        <v>951</v>
      </c>
      <c r="E6491" s="147" t="s">
        <v>8348</v>
      </c>
      <c r="F6491" s="147" t="s">
        <v>21</v>
      </c>
      <c r="G6491" s="147" t="s">
        <v>15834</v>
      </c>
      <c r="H6491" s="246">
        <v>2958465</v>
      </c>
      <c r="I6491" s="246">
        <v>1</v>
      </c>
      <c r="J6491" s="147" t="s">
        <v>1406</v>
      </c>
    </row>
    <row r="6492" spans="2:10" x14ac:dyDescent="0.2">
      <c r="B6492" s="148" t="s">
        <v>13248</v>
      </c>
      <c r="C6492" s="149" t="s">
        <v>8361</v>
      </c>
      <c r="D6492" s="147" t="s">
        <v>951</v>
      </c>
      <c r="E6492" s="147" t="s">
        <v>8348</v>
      </c>
      <c r="F6492" s="147" t="s">
        <v>21</v>
      </c>
      <c r="G6492" s="147" t="s">
        <v>15834</v>
      </c>
      <c r="H6492" s="246">
        <v>2958465</v>
      </c>
      <c r="I6492" s="246">
        <v>1</v>
      </c>
      <c r="J6492" s="147" t="s">
        <v>1406</v>
      </c>
    </row>
    <row r="6493" spans="2:10" x14ac:dyDescent="0.2">
      <c r="B6493" s="148" t="s">
        <v>13248</v>
      </c>
      <c r="C6493" s="149" t="s">
        <v>6345</v>
      </c>
      <c r="D6493" s="147" t="s">
        <v>952</v>
      </c>
      <c r="E6493" s="147" t="s">
        <v>646</v>
      </c>
      <c r="F6493" s="147" t="s">
        <v>21</v>
      </c>
      <c r="G6493" s="147" t="s">
        <v>15835</v>
      </c>
      <c r="H6493" s="246">
        <v>2958465</v>
      </c>
      <c r="I6493" s="246">
        <v>1</v>
      </c>
      <c r="J6493" s="147" t="s">
        <v>1406</v>
      </c>
    </row>
    <row r="6494" spans="2:10" x14ac:dyDescent="0.2">
      <c r="B6494" s="148" t="s">
        <v>13248</v>
      </c>
      <c r="C6494" s="149" t="s">
        <v>6346</v>
      </c>
      <c r="D6494" s="147" t="s">
        <v>952</v>
      </c>
      <c r="E6494" s="147" t="s">
        <v>646</v>
      </c>
      <c r="F6494" s="147" t="s">
        <v>21</v>
      </c>
      <c r="G6494" s="147" t="s">
        <v>15835</v>
      </c>
      <c r="H6494" s="246">
        <v>2958465</v>
      </c>
      <c r="I6494" s="246">
        <v>1</v>
      </c>
      <c r="J6494" s="147" t="s">
        <v>1406</v>
      </c>
    </row>
    <row r="6495" spans="2:10" x14ac:dyDescent="0.2">
      <c r="B6495" s="148" t="s">
        <v>13248</v>
      </c>
      <c r="C6495" s="149" t="s">
        <v>6347</v>
      </c>
      <c r="D6495" s="147" t="s">
        <v>952</v>
      </c>
      <c r="E6495" s="147" t="s">
        <v>646</v>
      </c>
      <c r="F6495" s="147" t="s">
        <v>21</v>
      </c>
      <c r="G6495" s="147" t="s">
        <v>15835</v>
      </c>
      <c r="H6495" s="246">
        <v>2958465</v>
      </c>
      <c r="I6495" s="246">
        <v>1</v>
      </c>
      <c r="J6495" s="147" t="s">
        <v>1406</v>
      </c>
    </row>
    <row r="6496" spans="2:10" x14ac:dyDescent="0.2">
      <c r="B6496" s="148" t="s">
        <v>13248</v>
      </c>
      <c r="C6496" s="149" t="s">
        <v>6348</v>
      </c>
      <c r="D6496" s="147" t="s">
        <v>952</v>
      </c>
      <c r="E6496" s="147" t="s">
        <v>646</v>
      </c>
      <c r="F6496" s="147" t="s">
        <v>21</v>
      </c>
      <c r="G6496" s="147" t="s">
        <v>15835</v>
      </c>
      <c r="H6496" s="246">
        <v>2958465</v>
      </c>
      <c r="I6496" s="246">
        <v>1</v>
      </c>
      <c r="J6496" s="147" t="s">
        <v>1406</v>
      </c>
    </row>
    <row r="6497" spans="2:10" x14ac:dyDescent="0.2">
      <c r="B6497" s="148" t="s">
        <v>13248</v>
      </c>
      <c r="C6497" s="149" t="s">
        <v>6349</v>
      </c>
      <c r="D6497" s="147" t="s">
        <v>952</v>
      </c>
      <c r="E6497" s="147" t="s">
        <v>646</v>
      </c>
      <c r="F6497" s="147" t="s">
        <v>21</v>
      </c>
      <c r="G6497" s="147" t="s">
        <v>15835</v>
      </c>
      <c r="H6497" s="246">
        <v>2958465</v>
      </c>
      <c r="I6497" s="246">
        <v>1</v>
      </c>
      <c r="J6497" s="147" t="s">
        <v>1406</v>
      </c>
    </row>
    <row r="6498" spans="2:10" x14ac:dyDescent="0.2">
      <c r="B6498" s="148" t="s">
        <v>13248</v>
      </c>
      <c r="C6498" s="149" t="s">
        <v>6350</v>
      </c>
      <c r="D6498" s="147" t="s">
        <v>952</v>
      </c>
      <c r="E6498" s="147" t="s">
        <v>646</v>
      </c>
      <c r="F6498" s="147" t="s">
        <v>21</v>
      </c>
      <c r="G6498" s="147" t="s">
        <v>15835</v>
      </c>
      <c r="H6498" s="246">
        <v>2958465</v>
      </c>
      <c r="I6498" s="246">
        <v>1</v>
      </c>
      <c r="J6498" s="147" t="s">
        <v>1406</v>
      </c>
    </row>
    <row r="6499" spans="2:10" x14ac:dyDescent="0.2">
      <c r="B6499" s="148" t="s">
        <v>13248</v>
      </c>
      <c r="C6499" s="149" t="s">
        <v>6351</v>
      </c>
      <c r="D6499" s="147" t="s">
        <v>952</v>
      </c>
      <c r="E6499" s="147" t="s">
        <v>646</v>
      </c>
      <c r="F6499" s="147" t="s">
        <v>21</v>
      </c>
      <c r="G6499" s="147" t="s">
        <v>15835</v>
      </c>
      <c r="H6499" s="246">
        <v>2958465</v>
      </c>
      <c r="I6499" s="246">
        <v>1</v>
      </c>
      <c r="J6499" s="147" t="s">
        <v>1406</v>
      </c>
    </row>
    <row r="6500" spans="2:10" x14ac:dyDescent="0.2">
      <c r="B6500" s="148" t="s">
        <v>13248</v>
      </c>
      <c r="C6500" s="149" t="s">
        <v>6352</v>
      </c>
      <c r="D6500" s="147" t="s">
        <v>952</v>
      </c>
      <c r="E6500" s="147" t="s">
        <v>646</v>
      </c>
      <c r="F6500" s="147" t="s">
        <v>21</v>
      </c>
      <c r="G6500" s="147" t="s">
        <v>15835</v>
      </c>
      <c r="H6500" s="246">
        <v>2958465</v>
      </c>
      <c r="I6500" s="246">
        <v>1</v>
      </c>
      <c r="J6500" s="147" t="s">
        <v>1406</v>
      </c>
    </row>
    <row r="6501" spans="2:10" x14ac:dyDescent="0.2">
      <c r="B6501" s="148" t="s">
        <v>13248</v>
      </c>
      <c r="C6501" s="149" t="s">
        <v>6354</v>
      </c>
      <c r="D6501" s="147" t="s">
        <v>952</v>
      </c>
      <c r="E6501" s="147" t="s">
        <v>646</v>
      </c>
      <c r="F6501" s="147" t="s">
        <v>21</v>
      </c>
      <c r="G6501" s="147" t="s">
        <v>15835</v>
      </c>
      <c r="H6501" s="246">
        <v>2958465</v>
      </c>
      <c r="I6501" s="246">
        <v>1</v>
      </c>
      <c r="J6501" s="147" t="s">
        <v>1406</v>
      </c>
    </row>
    <row r="6502" spans="2:10" x14ac:dyDescent="0.2">
      <c r="B6502" s="148" t="s">
        <v>13248</v>
      </c>
      <c r="C6502" s="149" t="s">
        <v>6353</v>
      </c>
      <c r="D6502" s="147" t="s">
        <v>952</v>
      </c>
      <c r="E6502" s="147" t="s">
        <v>646</v>
      </c>
      <c r="F6502" s="147" t="s">
        <v>21</v>
      </c>
      <c r="G6502" s="147" t="s">
        <v>15835</v>
      </c>
      <c r="H6502" s="246">
        <v>2958465</v>
      </c>
      <c r="I6502" s="246">
        <v>1</v>
      </c>
      <c r="J6502" s="147" t="s">
        <v>1406</v>
      </c>
    </row>
    <row r="6503" spans="2:10" x14ac:dyDescent="0.2">
      <c r="B6503" s="148" t="s">
        <v>13248</v>
      </c>
      <c r="C6503" s="149" t="s">
        <v>6355</v>
      </c>
      <c r="D6503" s="147" t="s">
        <v>952</v>
      </c>
      <c r="E6503" s="147" t="s">
        <v>646</v>
      </c>
      <c r="F6503" s="147" t="s">
        <v>21</v>
      </c>
      <c r="G6503" s="147" t="s">
        <v>15835</v>
      </c>
      <c r="H6503" s="246">
        <v>2958465</v>
      </c>
      <c r="I6503" s="246">
        <v>1</v>
      </c>
      <c r="J6503" s="147" t="s">
        <v>1406</v>
      </c>
    </row>
    <row r="6504" spans="2:10" x14ac:dyDescent="0.2">
      <c r="B6504" s="148" t="s">
        <v>13248</v>
      </c>
      <c r="C6504" s="149" t="s">
        <v>6358</v>
      </c>
      <c r="D6504" s="147" t="s">
        <v>952</v>
      </c>
      <c r="E6504" s="147" t="s">
        <v>646</v>
      </c>
      <c r="F6504" s="147" t="s">
        <v>21</v>
      </c>
      <c r="G6504" s="147" t="s">
        <v>15835</v>
      </c>
      <c r="H6504" s="246">
        <v>2958465</v>
      </c>
      <c r="I6504" s="246">
        <v>1</v>
      </c>
      <c r="J6504" s="147" t="s">
        <v>1406</v>
      </c>
    </row>
    <row r="6505" spans="2:10" x14ac:dyDescent="0.2">
      <c r="B6505" s="148" t="s">
        <v>13248</v>
      </c>
      <c r="C6505" s="149" t="s">
        <v>6344</v>
      </c>
      <c r="D6505" s="147" t="s">
        <v>952</v>
      </c>
      <c r="E6505" s="147" t="s">
        <v>646</v>
      </c>
      <c r="F6505" s="147" t="s">
        <v>21</v>
      </c>
      <c r="G6505" s="147" t="s">
        <v>15835</v>
      </c>
      <c r="H6505" s="246">
        <v>2958465</v>
      </c>
      <c r="I6505" s="246">
        <v>1</v>
      </c>
      <c r="J6505" s="147" t="s">
        <v>1406</v>
      </c>
    </row>
    <row r="6506" spans="2:10" x14ac:dyDescent="0.2">
      <c r="B6506" s="148" t="s">
        <v>13248</v>
      </c>
      <c r="C6506" s="149" t="s">
        <v>6357</v>
      </c>
      <c r="D6506" s="147" t="s">
        <v>952</v>
      </c>
      <c r="E6506" s="147" t="s">
        <v>646</v>
      </c>
      <c r="F6506" s="147" t="s">
        <v>21</v>
      </c>
      <c r="G6506" s="147" t="s">
        <v>15835</v>
      </c>
      <c r="H6506" s="246">
        <v>2958465</v>
      </c>
      <c r="I6506" s="246">
        <v>1</v>
      </c>
      <c r="J6506" s="147" t="s">
        <v>1406</v>
      </c>
    </row>
    <row r="6507" spans="2:10" x14ac:dyDescent="0.2">
      <c r="B6507" s="148" t="s">
        <v>13248</v>
      </c>
      <c r="C6507" s="149" t="s">
        <v>6356</v>
      </c>
      <c r="D6507" s="147" t="s">
        <v>952</v>
      </c>
      <c r="E6507" s="147" t="s">
        <v>646</v>
      </c>
      <c r="F6507" s="147" t="s">
        <v>21</v>
      </c>
      <c r="G6507" s="147" t="s">
        <v>15835</v>
      </c>
      <c r="H6507" s="246">
        <v>2958465</v>
      </c>
      <c r="I6507" s="246">
        <v>1</v>
      </c>
      <c r="J6507" s="147" t="s">
        <v>1406</v>
      </c>
    </row>
    <row r="6508" spans="2:10" x14ac:dyDescent="0.2">
      <c r="B6508" s="148" t="s">
        <v>13248</v>
      </c>
      <c r="C6508" s="149" t="s">
        <v>6341</v>
      </c>
      <c r="D6508" s="147" t="s">
        <v>952</v>
      </c>
      <c r="E6508" s="147" t="s">
        <v>646</v>
      </c>
      <c r="F6508" s="147" t="s">
        <v>21</v>
      </c>
      <c r="G6508" s="147" t="s">
        <v>15835</v>
      </c>
      <c r="H6508" s="246">
        <v>2958465</v>
      </c>
      <c r="I6508" s="246">
        <v>1</v>
      </c>
      <c r="J6508" s="147" t="s">
        <v>1406</v>
      </c>
    </row>
    <row r="6509" spans="2:10" x14ac:dyDescent="0.2">
      <c r="B6509" s="148" t="s">
        <v>13248</v>
      </c>
      <c r="C6509" s="149" t="s">
        <v>6340</v>
      </c>
      <c r="D6509" s="147" t="s">
        <v>952</v>
      </c>
      <c r="E6509" s="147" t="s">
        <v>646</v>
      </c>
      <c r="F6509" s="147" t="s">
        <v>21</v>
      </c>
      <c r="G6509" s="147" t="s">
        <v>15835</v>
      </c>
      <c r="H6509" s="246">
        <v>2958465</v>
      </c>
      <c r="I6509" s="246">
        <v>1</v>
      </c>
      <c r="J6509" s="147" t="s">
        <v>1406</v>
      </c>
    </row>
    <row r="6510" spans="2:10" x14ac:dyDescent="0.2">
      <c r="B6510" s="148" t="s">
        <v>13248</v>
      </c>
      <c r="C6510" s="149" t="s">
        <v>6343</v>
      </c>
      <c r="D6510" s="147" t="s">
        <v>952</v>
      </c>
      <c r="E6510" s="147" t="s">
        <v>646</v>
      </c>
      <c r="F6510" s="147" t="s">
        <v>21</v>
      </c>
      <c r="G6510" s="147" t="s">
        <v>15835</v>
      </c>
      <c r="H6510" s="246">
        <v>2958465</v>
      </c>
      <c r="I6510" s="246">
        <v>1</v>
      </c>
      <c r="J6510" s="147" t="s">
        <v>1406</v>
      </c>
    </row>
    <row r="6511" spans="2:10" x14ac:dyDescent="0.2">
      <c r="B6511" s="148" t="s">
        <v>13248</v>
      </c>
      <c r="C6511" s="149" t="s">
        <v>6342</v>
      </c>
      <c r="D6511" s="147" t="s">
        <v>952</v>
      </c>
      <c r="E6511" s="147" t="s">
        <v>646</v>
      </c>
      <c r="F6511" s="147" t="s">
        <v>21</v>
      </c>
      <c r="G6511" s="147" t="s">
        <v>15835</v>
      </c>
      <c r="H6511" s="246">
        <v>2958465</v>
      </c>
      <c r="I6511" s="246">
        <v>1</v>
      </c>
      <c r="J6511" s="147" t="s">
        <v>1406</v>
      </c>
    </row>
    <row r="6512" spans="2:10" x14ac:dyDescent="0.2">
      <c r="B6512" s="148" t="s">
        <v>13248</v>
      </c>
      <c r="C6512" s="149" t="s">
        <v>7001</v>
      </c>
      <c r="D6512" s="147" t="s">
        <v>953</v>
      </c>
      <c r="E6512" s="147" t="s">
        <v>647</v>
      </c>
      <c r="F6512" s="147" t="s">
        <v>21</v>
      </c>
      <c r="G6512" s="147" t="s">
        <v>15836</v>
      </c>
      <c r="H6512" s="246">
        <v>2958465</v>
      </c>
      <c r="I6512" s="246">
        <v>1</v>
      </c>
      <c r="J6512" s="147" t="s">
        <v>1406</v>
      </c>
    </row>
    <row r="6513" spans="2:10" x14ac:dyDescent="0.2">
      <c r="B6513" s="148" t="s">
        <v>13248</v>
      </c>
      <c r="C6513" s="149" t="s">
        <v>7002</v>
      </c>
      <c r="D6513" s="147" t="s">
        <v>953</v>
      </c>
      <c r="E6513" s="147" t="s">
        <v>647</v>
      </c>
      <c r="F6513" s="147" t="s">
        <v>21</v>
      </c>
      <c r="G6513" s="147" t="s">
        <v>15836</v>
      </c>
      <c r="H6513" s="246">
        <v>2958465</v>
      </c>
      <c r="I6513" s="246">
        <v>1</v>
      </c>
      <c r="J6513" s="147" t="s">
        <v>1406</v>
      </c>
    </row>
    <row r="6514" spans="2:10" x14ac:dyDescent="0.2">
      <c r="B6514" s="148" t="s">
        <v>13248</v>
      </c>
      <c r="C6514" s="149" t="s">
        <v>7003</v>
      </c>
      <c r="D6514" s="147" t="s">
        <v>953</v>
      </c>
      <c r="E6514" s="147" t="s">
        <v>647</v>
      </c>
      <c r="F6514" s="147" t="s">
        <v>21</v>
      </c>
      <c r="G6514" s="147" t="s">
        <v>15836</v>
      </c>
      <c r="H6514" s="246">
        <v>2958465</v>
      </c>
      <c r="I6514" s="246">
        <v>1</v>
      </c>
      <c r="J6514" s="147" t="s">
        <v>1406</v>
      </c>
    </row>
    <row r="6515" spans="2:10" x14ac:dyDescent="0.2">
      <c r="B6515" s="148" t="s">
        <v>13248</v>
      </c>
      <c r="C6515" s="149" t="s">
        <v>7004</v>
      </c>
      <c r="D6515" s="147" t="s">
        <v>953</v>
      </c>
      <c r="E6515" s="147" t="s">
        <v>647</v>
      </c>
      <c r="F6515" s="147" t="s">
        <v>21</v>
      </c>
      <c r="G6515" s="147" t="s">
        <v>15836</v>
      </c>
      <c r="H6515" s="246">
        <v>2958465</v>
      </c>
      <c r="I6515" s="246">
        <v>1</v>
      </c>
      <c r="J6515" s="147" t="s">
        <v>1406</v>
      </c>
    </row>
    <row r="6516" spans="2:10" x14ac:dyDescent="0.2">
      <c r="B6516" s="148" t="s">
        <v>13248</v>
      </c>
      <c r="C6516" s="149" t="s">
        <v>7005</v>
      </c>
      <c r="D6516" s="147" t="s">
        <v>953</v>
      </c>
      <c r="E6516" s="147" t="s">
        <v>647</v>
      </c>
      <c r="F6516" s="147" t="s">
        <v>21</v>
      </c>
      <c r="G6516" s="147" t="s">
        <v>15836</v>
      </c>
      <c r="H6516" s="246">
        <v>2958465</v>
      </c>
      <c r="I6516" s="246">
        <v>1</v>
      </c>
      <c r="J6516" s="147" t="s">
        <v>1406</v>
      </c>
    </row>
    <row r="6517" spans="2:10" x14ac:dyDescent="0.2">
      <c r="B6517" s="148" t="s">
        <v>13248</v>
      </c>
      <c r="C6517" s="149" t="s">
        <v>7006</v>
      </c>
      <c r="D6517" s="147" t="s">
        <v>953</v>
      </c>
      <c r="E6517" s="147" t="s">
        <v>647</v>
      </c>
      <c r="F6517" s="147" t="s">
        <v>21</v>
      </c>
      <c r="G6517" s="147" t="s">
        <v>15836</v>
      </c>
      <c r="H6517" s="246">
        <v>2958465</v>
      </c>
      <c r="I6517" s="246">
        <v>1</v>
      </c>
      <c r="J6517" s="147" t="s">
        <v>1406</v>
      </c>
    </row>
    <row r="6518" spans="2:10" x14ac:dyDescent="0.2">
      <c r="B6518" s="148" t="s">
        <v>13248</v>
      </c>
      <c r="C6518" s="149" t="s">
        <v>7007</v>
      </c>
      <c r="D6518" s="147" t="s">
        <v>953</v>
      </c>
      <c r="E6518" s="147" t="s">
        <v>647</v>
      </c>
      <c r="F6518" s="147" t="s">
        <v>21</v>
      </c>
      <c r="G6518" s="147" t="s">
        <v>15836</v>
      </c>
      <c r="H6518" s="246">
        <v>2958465</v>
      </c>
      <c r="I6518" s="246">
        <v>1</v>
      </c>
      <c r="J6518" s="147" t="s">
        <v>1406</v>
      </c>
    </row>
    <row r="6519" spans="2:10" x14ac:dyDescent="0.2">
      <c r="B6519" s="148" t="s">
        <v>13248</v>
      </c>
      <c r="C6519" s="149" t="s">
        <v>7008</v>
      </c>
      <c r="D6519" s="147" t="s">
        <v>953</v>
      </c>
      <c r="E6519" s="147" t="s">
        <v>647</v>
      </c>
      <c r="F6519" s="147" t="s">
        <v>21</v>
      </c>
      <c r="G6519" s="147" t="s">
        <v>15836</v>
      </c>
      <c r="H6519" s="246">
        <v>2958465</v>
      </c>
      <c r="I6519" s="246">
        <v>1</v>
      </c>
      <c r="J6519" s="147" t="s">
        <v>1406</v>
      </c>
    </row>
    <row r="6520" spans="2:10" x14ac:dyDescent="0.2">
      <c r="B6520" s="148" t="s">
        <v>13248</v>
      </c>
      <c r="C6520" s="149" t="s">
        <v>7010</v>
      </c>
      <c r="D6520" s="147" t="s">
        <v>953</v>
      </c>
      <c r="E6520" s="147" t="s">
        <v>647</v>
      </c>
      <c r="F6520" s="147" t="s">
        <v>21</v>
      </c>
      <c r="G6520" s="147" t="s">
        <v>15836</v>
      </c>
      <c r="H6520" s="246">
        <v>2958465</v>
      </c>
      <c r="I6520" s="246">
        <v>1</v>
      </c>
      <c r="J6520" s="147" t="s">
        <v>1406</v>
      </c>
    </row>
    <row r="6521" spans="2:10" x14ac:dyDescent="0.2">
      <c r="B6521" s="148" t="s">
        <v>13248</v>
      </c>
      <c r="C6521" s="149" t="s">
        <v>7009</v>
      </c>
      <c r="D6521" s="147" t="s">
        <v>953</v>
      </c>
      <c r="E6521" s="147" t="s">
        <v>647</v>
      </c>
      <c r="F6521" s="147" t="s">
        <v>21</v>
      </c>
      <c r="G6521" s="147" t="s">
        <v>15836</v>
      </c>
      <c r="H6521" s="246">
        <v>2958465</v>
      </c>
      <c r="I6521" s="246">
        <v>1</v>
      </c>
      <c r="J6521" s="147" t="s">
        <v>1406</v>
      </c>
    </row>
    <row r="6522" spans="2:10" x14ac:dyDescent="0.2">
      <c r="B6522" s="148" t="s">
        <v>13248</v>
      </c>
      <c r="C6522" s="149" t="s">
        <v>7011</v>
      </c>
      <c r="D6522" s="147" t="s">
        <v>953</v>
      </c>
      <c r="E6522" s="147" t="s">
        <v>647</v>
      </c>
      <c r="F6522" s="147" t="s">
        <v>21</v>
      </c>
      <c r="G6522" s="147" t="s">
        <v>15836</v>
      </c>
      <c r="H6522" s="246">
        <v>2958465</v>
      </c>
      <c r="I6522" s="246">
        <v>1</v>
      </c>
      <c r="J6522" s="147" t="s">
        <v>1406</v>
      </c>
    </row>
    <row r="6523" spans="2:10" x14ac:dyDescent="0.2">
      <c r="B6523" s="148" t="s">
        <v>13248</v>
      </c>
      <c r="C6523" s="149" t="s">
        <v>7014</v>
      </c>
      <c r="D6523" s="147" t="s">
        <v>953</v>
      </c>
      <c r="E6523" s="147" t="s">
        <v>647</v>
      </c>
      <c r="F6523" s="147" t="s">
        <v>21</v>
      </c>
      <c r="G6523" s="147" t="s">
        <v>15836</v>
      </c>
      <c r="H6523" s="246">
        <v>2958465</v>
      </c>
      <c r="I6523" s="246">
        <v>1</v>
      </c>
      <c r="J6523" s="147" t="s">
        <v>1406</v>
      </c>
    </row>
    <row r="6524" spans="2:10" x14ac:dyDescent="0.2">
      <c r="B6524" s="148" t="s">
        <v>13248</v>
      </c>
      <c r="C6524" s="149" t="s">
        <v>7000</v>
      </c>
      <c r="D6524" s="147" t="s">
        <v>953</v>
      </c>
      <c r="E6524" s="147" t="s">
        <v>647</v>
      </c>
      <c r="F6524" s="147" t="s">
        <v>21</v>
      </c>
      <c r="G6524" s="147" t="s">
        <v>15836</v>
      </c>
      <c r="H6524" s="246">
        <v>2958465</v>
      </c>
      <c r="I6524" s="246">
        <v>1</v>
      </c>
      <c r="J6524" s="147" t="s">
        <v>1406</v>
      </c>
    </row>
    <row r="6525" spans="2:10" x14ac:dyDescent="0.2">
      <c r="B6525" s="148" t="s">
        <v>13248</v>
      </c>
      <c r="C6525" s="149" t="s">
        <v>7013</v>
      </c>
      <c r="D6525" s="147" t="s">
        <v>953</v>
      </c>
      <c r="E6525" s="147" t="s">
        <v>647</v>
      </c>
      <c r="F6525" s="147" t="s">
        <v>21</v>
      </c>
      <c r="G6525" s="147" t="s">
        <v>15836</v>
      </c>
      <c r="H6525" s="246">
        <v>2958465</v>
      </c>
      <c r="I6525" s="246">
        <v>1</v>
      </c>
      <c r="J6525" s="147" t="s">
        <v>1406</v>
      </c>
    </row>
    <row r="6526" spans="2:10" x14ac:dyDescent="0.2">
      <c r="B6526" s="148" t="s">
        <v>13248</v>
      </c>
      <c r="C6526" s="149" t="s">
        <v>7012</v>
      </c>
      <c r="D6526" s="147" t="s">
        <v>953</v>
      </c>
      <c r="E6526" s="147" t="s">
        <v>647</v>
      </c>
      <c r="F6526" s="147" t="s">
        <v>21</v>
      </c>
      <c r="G6526" s="147" t="s">
        <v>15836</v>
      </c>
      <c r="H6526" s="246">
        <v>2958465</v>
      </c>
      <c r="I6526" s="246">
        <v>1</v>
      </c>
      <c r="J6526" s="147" t="s">
        <v>1406</v>
      </c>
    </row>
    <row r="6527" spans="2:10" x14ac:dyDescent="0.2">
      <c r="B6527" s="148" t="s">
        <v>13248</v>
      </c>
      <c r="C6527" s="149" t="s">
        <v>6997</v>
      </c>
      <c r="D6527" s="147" t="s">
        <v>953</v>
      </c>
      <c r="E6527" s="147" t="s">
        <v>647</v>
      </c>
      <c r="F6527" s="147" t="s">
        <v>21</v>
      </c>
      <c r="G6527" s="147" t="s">
        <v>15836</v>
      </c>
      <c r="H6527" s="246">
        <v>2958465</v>
      </c>
      <c r="I6527" s="246">
        <v>1</v>
      </c>
      <c r="J6527" s="147" t="s">
        <v>1406</v>
      </c>
    </row>
    <row r="6528" spans="2:10" x14ac:dyDescent="0.2">
      <c r="B6528" s="148" t="s">
        <v>13248</v>
      </c>
      <c r="C6528" s="149" t="s">
        <v>6996</v>
      </c>
      <c r="D6528" s="147" t="s">
        <v>953</v>
      </c>
      <c r="E6528" s="147" t="s">
        <v>647</v>
      </c>
      <c r="F6528" s="147" t="s">
        <v>21</v>
      </c>
      <c r="G6528" s="147" t="s">
        <v>15836</v>
      </c>
      <c r="H6528" s="246">
        <v>2958465</v>
      </c>
      <c r="I6528" s="246">
        <v>1</v>
      </c>
      <c r="J6528" s="147" t="s">
        <v>1406</v>
      </c>
    </row>
    <row r="6529" spans="2:10" x14ac:dyDescent="0.2">
      <c r="B6529" s="148" t="s">
        <v>13248</v>
      </c>
      <c r="C6529" s="149" t="s">
        <v>6999</v>
      </c>
      <c r="D6529" s="147" t="s">
        <v>953</v>
      </c>
      <c r="E6529" s="147" t="s">
        <v>647</v>
      </c>
      <c r="F6529" s="147" t="s">
        <v>21</v>
      </c>
      <c r="G6529" s="147" t="s">
        <v>15836</v>
      </c>
      <c r="H6529" s="246">
        <v>2958465</v>
      </c>
      <c r="I6529" s="246">
        <v>1</v>
      </c>
      <c r="J6529" s="147" t="s">
        <v>1406</v>
      </c>
    </row>
    <row r="6530" spans="2:10" x14ac:dyDescent="0.2">
      <c r="B6530" s="148" t="s">
        <v>13248</v>
      </c>
      <c r="C6530" s="149" t="s">
        <v>6998</v>
      </c>
      <c r="D6530" s="147" t="s">
        <v>953</v>
      </c>
      <c r="E6530" s="147" t="s">
        <v>647</v>
      </c>
      <c r="F6530" s="147" t="s">
        <v>21</v>
      </c>
      <c r="G6530" s="147" t="s">
        <v>15836</v>
      </c>
      <c r="H6530" s="246">
        <v>2958465</v>
      </c>
      <c r="I6530" s="246">
        <v>1</v>
      </c>
      <c r="J6530" s="147" t="s">
        <v>1406</v>
      </c>
    </row>
    <row r="6531" spans="2:10" x14ac:dyDescent="0.2">
      <c r="B6531" s="148" t="s">
        <v>13248</v>
      </c>
      <c r="C6531" s="149" t="s">
        <v>7020</v>
      </c>
      <c r="D6531" s="147" t="s">
        <v>954</v>
      </c>
      <c r="E6531" s="147" t="s">
        <v>648</v>
      </c>
      <c r="F6531" s="147" t="s">
        <v>21</v>
      </c>
      <c r="G6531" s="147" t="s">
        <v>15837</v>
      </c>
      <c r="H6531" s="246">
        <v>2958465</v>
      </c>
      <c r="I6531" s="246">
        <v>1</v>
      </c>
      <c r="J6531" s="147" t="s">
        <v>1406</v>
      </c>
    </row>
    <row r="6532" spans="2:10" x14ac:dyDescent="0.2">
      <c r="B6532" s="148" t="s">
        <v>13248</v>
      </c>
      <c r="C6532" s="149" t="s">
        <v>7021</v>
      </c>
      <c r="D6532" s="147" t="s">
        <v>954</v>
      </c>
      <c r="E6532" s="147" t="s">
        <v>648</v>
      </c>
      <c r="F6532" s="147" t="s">
        <v>21</v>
      </c>
      <c r="G6532" s="147" t="s">
        <v>15837</v>
      </c>
      <c r="H6532" s="246">
        <v>2958465</v>
      </c>
      <c r="I6532" s="246">
        <v>1</v>
      </c>
      <c r="J6532" s="147" t="s">
        <v>1406</v>
      </c>
    </row>
    <row r="6533" spans="2:10" x14ac:dyDescent="0.2">
      <c r="B6533" s="148" t="s">
        <v>13248</v>
      </c>
      <c r="C6533" s="149" t="s">
        <v>7022</v>
      </c>
      <c r="D6533" s="147" t="s">
        <v>954</v>
      </c>
      <c r="E6533" s="147" t="s">
        <v>648</v>
      </c>
      <c r="F6533" s="147" t="s">
        <v>21</v>
      </c>
      <c r="G6533" s="147" t="s">
        <v>15837</v>
      </c>
      <c r="H6533" s="246">
        <v>2958465</v>
      </c>
      <c r="I6533" s="246">
        <v>1</v>
      </c>
      <c r="J6533" s="147" t="s">
        <v>1406</v>
      </c>
    </row>
    <row r="6534" spans="2:10" x14ac:dyDescent="0.2">
      <c r="B6534" s="148" t="s">
        <v>13248</v>
      </c>
      <c r="C6534" s="149" t="s">
        <v>7023</v>
      </c>
      <c r="D6534" s="147" t="s">
        <v>954</v>
      </c>
      <c r="E6534" s="147" t="s">
        <v>648</v>
      </c>
      <c r="F6534" s="147" t="s">
        <v>21</v>
      </c>
      <c r="G6534" s="147" t="s">
        <v>15837</v>
      </c>
      <c r="H6534" s="246">
        <v>2958465</v>
      </c>
      <c r="I6534" s="246">
        <v>1</v>
      </c>
      <c r="J6534" s="147" t="s">
        <v>1406</v>
      </c>
    </row>
    <row r="6535" spans="2:10" x14ac:dyDescent="0.2">
      <c r="B6535" s="148" t="s">
        <v>13248</v>
      </c>
      <c r="C6535" s="149" t="s">
        <v>7024</v>
      </c>
      <c r="D6535" s="147" t="s">
        <v>954</v>
      </c>
      <c r="E6535" s="147" t="s">
        <v>648</v>
      </c>
      <c r="F6535" s="147" t="s">
        <v>21</v>
      </c>
      <c r="G6535" s="147" t="s">
        <v>15837</v>
      </c>
      <c r="H6535" s="246">
        <v>2958465</v>
      </c>
      <c r="I6535" s="246">
        <v>1</v>
      </c>
      <c r="J6535" s="147" t="s">
        <v>1406</v>
      </c>
    </row>
    <row r="6536" spans="2:10" x14ac:dyDescent="0.2">
      <c r="B6536" s="148" t="s">
        <v>13248</v>
      </c>
      <c r="C6536" s="149" t="s">
        <v>7025</v>
      </c>
      <c r="D6536" s="147" t="s">
        <v>954</v>
      </c>
      <c r="E6536" s="147" t="s">
        <v>648</v>
      </c>
      <c r="F6536" s="147" t="s">
        <v>21</v>
      </c>
      <c r="G6536" s="147" t="s">
        <v>15837</v>
      </c>
      <c r="H6536" s="246">
        <v>2958465</v>
      </c>
      <c r="I6536" s="246">
        <v>1</v>
      </c>
      <c r="J6536" s="147" t="s">
        <v>1406</v>
      </c>
    </row>
    <row r="6537" spans="2:10" x14ac:dyDescent="0.2">
      <c r="B6537" s="148" t="s">
        <v>13248</v>
      </c>
      <c r="C6537" s="149" t="s">
        <v>7026</v>
      </c>
      <c r="D6537" s="147" t="s">
        <v>954</v>
      </c>
      <c r="E6537" s="147" t="s">
        <v>648</v>
      </c>
      <c r="F6537" s="147" t="s">
        <v>21</v>
      </c>
      <c r="G6537" s="147" t="s">
        <v>15837</v>
      </c>
      <c r="H6537" s="246">
        <v>2958465</v>
      </c>
      <c r="I6537" s="246">
        <v>1</v>
      </c>
      <c r="J6537" s="147" t="s">
        <v>1406</v>
      </c>
    </row>
    <row r="6538" spans="2:10" x14ac:dyDescent="0.2">
      <c r="B6538" s="148" t="s">
        <v>13248</v>
      </c>
      <c r="C6538" s="149" t="s">
        <v>7027</v>
      </c>
      <c r="D6538" s="147" t="s">
        <v>954</v>
      </c>
      <c r="E6538" s="147" t="s">
        <v>648</v>
      </c>
      <c r="F6538" s="147" t="s">
        <v>21</v>
      </c>
      <c r="G6538" s="147" t="s">
        <v>15837</v>
      </c>
      <c r="H6538" s="246">
        <v>2958465</v>
      </c>
      <c r="I6538" s="246">
        <v>1</v>
      </c>
      <c r="J6538" s="147" t="s">
        <v>1406</v>
      </c>
    </row>
    <row r="6539" spans="2:10" x14ac:dyDescent="0.2">
      <c r="B6539" s="148" t="s">
        <v>13248</v>
      </c>
      <c r="C6539" s="149" t="s">
        <v>7028</v>
      </c>
      <c r="D6539" s="147" t="s">
        <v>954</v>
      </c>
      <c r="E6539" s="147" t="s">
        <v>648</v>
      </c>
      <c r="F6539" s="147" t="s">
        <v>21</v>
      </c>
      <c r="G6539" s="147" t="s">
        <v>15837</v>
      </c>
      <c r="H6539" s="246">
        <v>2958465</v>
      </c>
      <c r="I6539" s="246">
        <v>1</v>
      </c>
      <c r="J6539" s="147" t="s">
        <v>1406</v>
      </c>
    </row>
    <row r="6540" spans="2:10" x14ac:dyDescent="0.2">
      <c r="B6540" s="148" t="s">
        <v>13248</v>
      </c>
      <c r="C6540" s="149" t="s">
        <v>7029</v>
      </c>
      <c r="D6540" s="147" t="s">
        <v>954</v>
      </c>
      <c r="E6540" s="147" t="s">
        <v>648</v>
      </c>
      <c r="F6540" s="147" t="s">
        <v>21</v>
      </c>
      <c r="G6540" s="147" t="s">
        <v>15837</v>
      </c>
      <c r="H6540" s="246">
        <v>2958465</v>
      </c>
      <c r="I6540" s="246">
        <v>1</v>
      </c>
      <c r="J6540" s="147" t="s">
        <v>1406</v>
      </c>
    </row>
    <row r="6541" spans="2:10" x14ac:dyDescent="0.2">
      <c r="B6541" s="148" t="s">
        <v>13248</v>
      </c>
      <c r="C6541" s="149" t="s">
        <v>7032</v>
      </c>
      <c r="D6541" s="147" t="s">
        <v>954</v>
      </c>
      <c r="E6541" s="147" t="s">
        <v>648</v>
      </c>
      <c r="F6541" s="147" t="s">
        <v>21</v>
      </c>
      <c r="G6541" s="147" t="s">
        <v>15837</v>
      </c>
      <c r="H6541" s="246">
        <v>2958465</v>
      </c>
      <c r="I6541" s="246">
        <v>1</v>
      </c>
      <c r="J6541" s="147" t="s">
        <v>1406</v>
      </c>
    </row>
    <row r="6542" spans="2:10" x14ac:dyDescent="0.2">
      <c r="B6542" s="148" t="s">
        <v>13248</v>
      </c>
      <c r="C6542" s="149" t="s">
        <v>7019</v>
      </c>
      <c r="D6542" s="147" t="s">
        <v>954</v>
      </c>
      <c r="E6542" s="147" t="s">
        <v>648</v>
      </c>
      <c r="F6542" s="147" t="s">
        <v>21</v>
      </c>
      <c r="G6542" s="147" t="s">
        <v>15837</v>
      </c>
      <c r="H6542" s="246">
        <v>2958465</v>
      </c>
      <c r="I6542" s="246">
        <v>1</v>
      </c>
      <c r="J6542" s="147" t="s">
        <v>1406</v>
      </c>
    </row>
    <row r="6543" spans="2:10" x14ac:dyDescent="0.2">
      <c r="B6543" s="148" t="s">
        <v>13248</v>
      </c>
      <c r="C6543" s="149" t="s">
        <v>7031</v>
      </c>
      <c r="D6543" s="147" t="s">
        <v>954</v>
      </c>
      <c r="E6543" s="147" t="s">
        <v>648</v>
      </c>
      <c r="F6543" s="147" t="s">
        <v>21</v>
      </c>
      <c r="G6543" s="147" t="s">
        <v>15837</v>
      </c>
      <c r="H6543" s="246">
        <v>2958465</v>
      </c>
      <c r="I6543" s="246">
        <v>1</v>
      </c>
      <c r="J6543" s="147" t="s">
        <v>1406</v>
      </c>
    </row>
    <row r="6544" spans="2:10" x14ac:dyDescent="0.2">
      <c r="B6544" s="148" t="s">
        <v>13248</v>
      </c>
      <c r="C6544" s="149" t="s">
        <v>7030</v>
      </c>
      <c r="D6544" s="147" t="s">
        <v>954</v>
      </c>
      <c r="E6544" s="147" t="s">
        <v>648</v>
      </c>
      <c r="F6544" s="147" t="s">
        <v>21</v>
      </c>
      <c r="G6544" s="147" t="s">
        <v>15837</v>
      </c>
      <c r="H6544" s="246">
        <v>2958465</v>
      </c>
      <c r="I6544" s="246">
        <v>1</v>
      </c>
      <c r="J6544" s="147" t="s">
        <v>1406</v>
      </c>
    </row>
    <row r="6545" spans="2:10" x14ac:dyDescent="0.2">
      <c r="B6545" s="148" t="s">
        <v>13248</v>
      </c>
      <c r="C6545" s="149" t="s">
        <v>7016</v>
      </c>
      <c r="D6545" s="147" t="s">
        <v>954</v>
      </c>
      <c r="E6545" s="147" t="s">
        <v>648</v>
      </c>
      <c r="F6545" s="147" t="s">
        <v>21</v>
      </c>
      <c r="G6545" s="147" t="s">
        <v>15837</v>
      </c>
      <c r="H6545" s="246">
        <v>2958465</v>
      </c>
      <c r="I6545" s="246">
        <v>1</v>
      </c>
      <c r="J6545" s="147" t="s">
        <v>1406</v>
      </c>
    </row>
    <row r="6546" spans="2:10" x14ac:dyDescent="0.2">
      <c r="B6546" s="148" t="s">
        <v>13248</v>
      </c>
      <c r="C6546" s="149" t="s">
        <v>7015</v>
      </c>
      <c r="D6546" s="147" t="s">
        <v>954</v>
      </c>
      <c r="E6546" s="147" t="s">
        <v>648</v>
      </c>
      <c r="F6546" s="147" t="s">
        <v>21</v>
      </c>
      <c r="G6546" s="147" t="s">
        <v>15837</v>
      </c>
      <c r="H6546" s="246">
        <v>2958465</v>
      </c>
      <c r="I6546" s="246">
        <v>1</v>
      </c>
      <c r="J6546" s="147" t="s">
        <v>1406</v>
      </c>
    </row>
    <row r="6547" spans="2:10" x14ac:dyDescent="0.2">
      <c r="B6547" s="148" t="s">
        <v>13248</v>
      </c>
      <c r="C6547" s="149" t="s">
        <v>7018</v>
      </c>
      <c r="D6547" s="147" t="s">
        <v>954</v>
      </c>
      <c r="E6547" s="147" t="s">
        <v>648</v>
      </c>
      <c r="F6547" s="147" t="s">
        <v>21</v>
      </c>
      <c r="G6547" s="147" t="s">
        <v>15837</v>
      </c>
      <c r="H6547" s="246">
        <v>2958465</v>
      </c>
      <c r="I6547" s="246">
        <v>1</v>
      </c>
      <c r="J6547" s="147" t="s">
        <v>1406</v>
      </c>
    </row>
    <row r="6548" spans="2:10" x14ac:dyDescent="0.2">
      <c r="B6548" s="148" t="s">
        <v>13248</v>
      </c>
      <c r="C6548" s="149" t="s">
        <v>7017</v>
      </c>
      <c r="D6548" s="147" t="s">
        <v>954</v>
      </c>
      <c r="E6548" s="147" t="s">
        <v>648</v>
      </c>
      <c r="F6548" s="147" t="s">
        <v>21</v>
      </c>
      <c r="G6548" s="147" t="s">
        <v>15837</v>
      </c>
      <c r="H6548" s="246">
        <v>2958465</v>
      </c>
      <c r="I6548" s="246">
        <v>1</v>
      </c>
      <c r="J6548" s="147" t="s">
        <v>1406</v>
      </c>
    </row>
    <row r="6549" spans="2:10" x14ac:dyDescent="0.2">
      <c r="B6549" s="148" t="s">
        <v>13248</v>
      </c>
      <c r="C6549" s="149" t="s">
        <v>8538</v>
      </c>
      <c r="D6549" s="147" t="s">
        <v>955</v>
      </c>
      <c r="E6549" s="147" t="s">
        <v>649</v>
      </c>
      <c r="F6549" s="147" t="s">
        <v>21</v>
      </c>
      <c r="G6549" s="147" t="s">
        <v>15838</v>
      </c>
      <c r="H6549" s="246">
        <v>2958465</v>
      </c>
      <c r="I6549" s="246">
        <v>1</v>
      </c>
      <c r="J6549" s="147" t="s">
        <v>1406</v>
      </c>
    </row>
    <row r="6550" spans="2:10" x14ac:dyDescent="0.2">
      <c r="B6550" s="148" t="s">
        <v>13248</v>
      </c>
      <c r="C6550" s="149" t="s">
        <v>8546</v>
      </c>
      <c r="D6550" s="147" t="s">
        <v>955</v>
      </c>
      <c r="E6550" s="147" t="s">
        <v>649</v>
      </c>
      <c r="F6550" s="147" t="s">
        <v>21</v>
      </c>
      <c r="G6550" s="147" t="s">
        <v>15838</v>
      </c>
      <c r="H6550" s="246">
        <v>2958465</v>
      </c>
      <c r="I6550" s="246">
        <v>1</v>
      </c>
      <c r="J6550" s="147" t="s">
        <v>1406</v>
      </c>
    </row>
    <row r="6551" spans="2:10" x14ac:dyDescent="0.2">
      <c r="B6551" s="148" t="s">
        <v>13248</v>
      </c>
      <c r="C6551" s="149" t="s">
        <v>8547</v>
      </c>
      <c r="D6551" s="147" t="s">
        <v>955</v>
      </c>
      <c r="E6551" s="147" t="s">
        <v>649</v>
      </c>
      <c r="F6551" s="147" t="s">
        <v>21</v>
      </c>
      <c r="G6551" s="147" t="s">
        <v>15838</v>
      </c>
      <c r="H6551" s="246">
        <v>2958465</v>
      </c>
      <c r="I6551" s="246">
        <v>1</v>
      </c>
      <c r="J6551" s="147" t="s">
        <v>1406</v>
      </c>
    </row>
    <row r="6552" spans="2:10" x14ac:dyDescent="0.2">
      <c r="B6552" s="148" t="s">
        <v>13248</v>
      </c>
      <c r="C6552" s="149" t="s">
        <v>15839</v>
      </c>
      <c r="D6552" s="147" t="s">
        <v>955</v>
      </c>
      <c r="E6552" s="147" t="s">
        <v>649</v>
      </c>
      <c r="F6552" s="147" t="s">
        <v>21</v>
      </c>
      <c r="G6552" s="147" t="s">
        <v>15838</v>
      </c>
      <c r="H6552" s="246">
        <v>2958465</v>
      </c>
      <c r="I6552" s="246">
        <v>42370</v>
      </c>
      <c r="J6552" s="147" t="s">
        <v>1406</v>
      </c>
    </row>
    <row r="6553" spans="2:10" x14ac:dyDescent="0.2">
      <c r="B6553" s="148" t="s">
        <v>13248</v>
      </c>
      <c r="C6553" s="149" t="s">
        <v>8544</v>
      </c>
      <c r="D6553" s="147" t="s">
        <v>955</v>
      </c>
      <c r="E6553" s="147" t="s">
        <v>649</v>
      </c>
      <c r="F6553" s="147" t="s">
        <v>21</v>
      </c>
      <c r="G6553" s="147" t="s">
        <v>15838</v>
      </c>
      <c r="H6553" s="246">
        <v>2958465</v>
      </c>
      <c r="I6553" s="246">
        <v>1</v>
      </c>
      <c r="J6553" s="147" t="s">
        <v>1406</v>
      </c>
    </row>
    <row r="6554" spans="2:10" x14ac:dyDescent="0.2">
      <c r="B6554" s="148" t="s">
        <v>13248</v>
      </c>
      <c r="C6554" s="149" t="s">
        <v>8537</v>
      </c>
      <c r="D6554" s="147" t="s">
        <v>955</v>
      </c>
      <c r="E6554" s="147" t="s">
        <v>649</v>
      </c>
      <c r="F6554" s="147" t="s">
        <v>21</v>
      </c>
      <c r="G6554" s="147" t="s">
        <v>15838</v>
      </c>
      <c r="H6554" s="246">
        <v>2958465</v>
      </c>
      <c r="I6554" s="246">
        <v>1</v>
      </c>
      <c r="J6554" s="147" t="s">
        <v>1406</v>
      </c>
    </row>
    <row r="6555" spans="2:10" x14ac:dyDescent="0.2">
      <c r="B6555" s="148" t="s">
        <v>13248</v>
      </c>
      <c r="C6555" s="149" t="s">
        <v>8534</v>
      </c>
      <c r="D6555" s="147" t="s">
        <v>955</v>
      </c>
      <c r="E6555" s="147" t="s">
        <v>649</v>
      </c>
      <c r="F6555" s="147" t="s">
        <v>21</v>
      </c>
      <c r="G6555" s="147" t="s">
        <v>15838</v>
      </c>
      <c r="H6555" s="246">
        <v>2958465</v>
      </c>
      <c r="I6555" s="246">
        <v>1</v>
      </c>
      <c r="J6555" s="147" t="s">
        <v>1406</v>
      </c>
    </row>
    <row r="6556" spans="2:10" x14ac:dyDescent="0.2">
      <c r="B6556" s="148" t="s">
        <v>13248</v>
      </c>
      <c r="C6556" s="149" t="s">
        <v>8527</v>
      </c>
      <c r="D6556" s="147" t="s">
        <v>955</v>
      </c>
      <c r="E6556" s="147" t="s">
        <v>649</v>
      </c>
      <c r="F6556" s="147" t="s">
        <v>21</v>
      </c>
      <c r="G6556" s="147" t="s">
        <v>15838</v>
      </c>
      <c r="H6556" s="246">
        <v>2958465</v>
      </c>
      <c r="I6556" s="246">
        <v>1</v>
      </c>
      <c r="J6556" s="147" t="s">
        <v>1406</v>
      </c>
    </row>
    <row r="6557" spans="2:10" x14ac:dyDescent="0.2">
      <c r="B6557" s="148" t="s">
        <v>13248</v>
      </c>
      <c r="C6557" s="149" t="s">
        <v>8535</v>
      </c>
      <c r="D6557" s="147" t="s">
        <v>955</v>
      </c>
      <c r="E6557" s="147" t="s">
        <v>649</v>
      </c>
      <c r="F6557" s="147" t="s">
        <v>21</v>
      </c>
      <c r="G6557" s="147" t="s">
        <v>15838</v>
      </c>
      <c r="H6557" s="246">
        <v>2958465</v>
      </c>
      <c r="I6557" s="246">
        <v>1</v>
      </c>
      <c r="J6557" s="147" t="s">
        <v>1406</v>
      </c>
    </row>
    <row r="6558" spans="2:10" x14ac:dyDescent="0.2">
      <c r="B6558" s="148" t="s">
        <v>13248</v>
      </c>
      <c r="C6558" s="149" t="s">
        <v>8531</v>
      </c>
      <c r="D6558" s="147" t="s">
        <v>955</v>
      </c>
      <c r="E6558" s="147" t="s">
        <v>649</v>
      </c>
      <c r="F6558" s="147" t="s">
        <v>21</v>
      </c>
      <c r="G6558" s="147" t="s">
        <v>15838</v>
      </c>
      <c r="H6558" s="246">
        <v>2958465</v>
      </c>
      <c r="I6558" s="246">
        <v>1</v>
      </c>
      <c r="J6558" s="147" t="s">
        <v>1406</v>
      </c>
    </row>
    <row r="6559" spans="2:10" x14ac:dyDescent="0.2">
      <c r="B6559" s="148" t="s">
        <v>13248</v>
      </c>
      <c r="C6559" s="149" t="s">
        <v>8529</v>
      </c>
      <c r="D6559" s="147" t="s">
        <v>955</v>
      </c>
      <c r="E6559" s="147" t="s">
        <v>649</v>
      </c>
      <c r="F6559" s="147" t="s">
        <v>21</v>
      </c>
      <c r="G6559" s="147" t="s">
        <v>15838</v>
      </c>
      <c r="H6559" s="246">
        <v>2958465</v>
      </c>
      <c r="I6559" s="246">
        <v>1</v>
      </c>
      <c r="J6559" s="147" t="s">
        <v>1406</v>
      </c>
    </row>
    <row r="6560" spans="2:10" x14ac:dyDescent="0.2">
      <c r="B6560" s="148" t="s">
        <v>13248</v>
      </c>
      <c r="C6560" s="149" t="s">
        <v>8533</v>
      </c>
      <c r="D6560" s="147" t="s">
        <v>955</v>
      </c>
      <c r="E6560" s="147" t="s">
        <v>649</v>
      </c>
      <c r="F6560" s="147" t="s">
        <v>21</v>
      </c>
      <c r="G6560" s="147" t="s">
        <v>15838</v>
      </c>
      <c r="H6560" s="246">
        <v>2958465</v>
      </c>
      <c r="I6560" s="246">
        <v>1</v>
      </c>
      <c r="J6560" s="147" t="s">
        <v>1406</v>
      </c>
    </row>
    <row r="6561" spans="2:10" x14ac:dyDescent="0.2">
      <c r="B6561" s="148" t="s">
        <v>13248</v>
      </c>
      <c r="C6561" s="149" t="s">
        <v>8530</v>
      </c>
      <c r="D6561" s="147" t="s">
        <v>955</v>
      </c>
      <c r="E6561" s="147" t="s">
        <v>649</v>
      </c>
      <c r="F6561" s="147" t="s">
        <v>21</v>
      </c>
      <c r="G6561" s="147" t="s">
        <v>15838</v>
      </c>
      <c r="H6561" s="246">
        <v>2958465</v>
      </c>
      <c r="I6561" s="246">
        <v>1</v>
      </c>
      <c r="J6561" s="147" t="s">
        <v>1406</v>
      </c>
    </row>
    <row r="6562" spans="2:10" x14ac:dyDescent="0.2">
      <c r="B6562" s="148" t="s">
        <v>13248</v>
      </c>
      <c r="C6562" s="149" t="s">
        <v>8543</v>
      </c>
      <c r="D6562" s="147" t="s">
        <v>955</v>
      </c>
      <c r="E6562" s="147" t="s">
        <v>649</v>
      </c>
      <c r="F6562" s="147" t="s">
        <v>21</v>
      </c>
      <c r="G6562" s="147" t="s">
        <v>15838</v>
      </c>
      <c r="H6562" s="246">
        <v>2958465</v>
      </c>
      <c r="I6562" s="246">
        <v>1</v>
      </c>
      <c r="J6562" s="147" t="s">
        <v>1406</v>
      </c>
    </row>
    <row r="6563" spans="2:10" x14ac:dyDescent="0.2">
      <c r="B6563" s="148" t="s">
        <v>13248</v>
      </c>
      <c r="C6563" s="149" t="s">
        <v>8542</v>
      </c>
      <c r="D6563" s="147" t="s">
        <v>955</v>
      </c>
      <c r="E6563" s="147" t="s">
        <v>649</v>
      </c>
      <c r="F6563" s="147" t="s">
        <v>21</v>
      </c>
      <c r="G6563" s="147" t="s">
        <v>15838</v>
      </c>
      <c r="H6563" s="246">
        <v>2958465</v>
      </c>
      <c r="I6563" s="246">
        <v>1</v>
      </c>
      <c r="J6563" s="147" t="s">
        <v>1406</v>
      </c>
    </row>
    <row r="6564" spans="2:10" x14ac:dyDescent="0.2">
      <c r="B6564" s="148" t="s">
        <v>13248</v>
      </c>
      <c r="C6564" s="149" t="s">
        <v>8528</v>
      </c>
      <c r="D6564" s="147" t="s">
        <v>955</v>
      </c>
      <c r="E6564" s="147" t="s">
        <v>649</v>
      </c>
      <c r="F6564" s="147" t="s">
        <v>21</v>
      </c>
      <c r="G6564" s="147" t="s">
        <v>15838</v>
      </c>
      <c r="H6564" s="246">
        <v>2958465</v>
      </c>
      <c r="I6564" s="246">
        <v>1</v>
      </c>
      <c r="J6564" s="147" t="s">
        <v>1406</v>
      </c>
    </row>
    <row r="6565" spans="2:10" x14ac:dyDescent="0.2">
      <c r="B6565" s="148" t="s">
        <v>13248</v>
      </c>
      <c r="C6565" s="149" t="s">
        <v>8532</v>
      </c>
      <c r="D6565" s="147" t="s">
        <v>955</v>
      </c>
      <c r="E6565" s="147" t="s">
        <v>649</v>
      </c>
      <c r="F6565" s="147" t="s">
        <v>21</v>
      </c>
      <c r="G6565" s="147" t="s">
        <v>15838</v>
      </c>
      <c r="H6565" s="246">
        <v>2958465</v>
      </c>
      <c r="I6565" s="246">
        <v>1</v>
      </c>
      <c r="J6565" s="147" t="s">
        <v>1406</v>
      </c>
    </row>
    <row r="6566" spans="2:10" x14ac:dyDescent="0.2">
      <c r="B6566" s="148" t="s">
        <v>13248</v>
      </c>
      <c r="C6566" s="149" t="s">
        <v>8536</v>
      </c>
      <c r="D6566" s="147" t="s">
        <v>955</v>
      </c>
      <c r="E6566" s="147" t="s">
        <v>649</v>
      </c>
      <c r="F6566" s="147" t="s">
        <v>21</v>
      </c>
      <c r="G6566" s="147" t="s">
        <v>15838</v>
      </c>
      <c r="H6566" s="246">
        <v>2958465</v>
      </c>
      <c r="I6566" s="246">
        <v>1</v>
      </c>
      <c r="J6566" s="147" t="s">
        <v>1406</v>
      </c>
    </row>
    <row r="6567" spans="2:10" x14ac:dyDescent="0.2">
      <c r="B6567" s="148" t="s">
        <v>13248</v>
      </c>
      <c r="C6567" s="149" t="s">
        <v>8545</v>
      </c>
      <c r="D6567" s="147" t="s">
        <v>955</v>
      </c>
      <c r="E6567" s="147" t="s">
        <v>649</v>
      </c>
      <c r="F6567" s="147" t="s">
        <v>21</v>
      </c>
      <c r="G6567" s="147" t="s">
        <v>15838</v>
      </c>
      <c r="H6567" s="246">
        <v>2958465</v>
      </c>
      <c r="I6567" s="246">
        <v>1</v>
      </c>
      <c r="J6567" s="147" t="s">
        <v>1406</v>
      </c>
    </row>
    <row r="6568" spans="2:10" x14ac:dyDescent="0.2">
      <c r="B6568" s="148" t="s">
        <v>13248</v>
      </c>
      <c r="C6568" s="149" t="s">
        <v>8541</v>
      </c>
      <c r="D6568" s="147" t="s">
        <v>955</v>
      </c>
      <c r="E6568" s="147" t="s">
        <v>649</v>
      </c>
      <c r="F6568" s="147" t="s">
        <v>21</v>
      </c>
      <c r="G6568" s="147" t="s">
        <v>15838</v>
      </c>
      <c r="H6568" s="246">
        <v>2958465</v>
      </c>
      <c r="I6568" s="246">
        <v>1</v>
      </c>
      <c r="J6568" s="147" t="s">
        <v>1406</v>
      </c>
    </row>
    <row r="6569" spans="2:10" x14ac:dyDescent="0.2">
      <c r="B6569" s="148" t="s">
        <v>13248</v>
      </c>
      <c r="C6569" s="149" t="s">
        <v>8548</v>
      </c>
      <c r="D6569" s="147" t="s">
        <v>955</v>
      </c>
      <c r="E6569" s="147" t="s">
        <v>649</v>
      </c>
      <c r="F6569" s="147" t="s">
        <v>21</v>
      </c>
      <c r="G6569" s="147" t="s">
        <v>15838</v>
      </c>
      <c r="H6569" s="246">
        <v>2958465</v>
      </c>
      <c r="I6569" s="246">
        <v>1</v>
      </c>
      <c r="J6569" s="147" t="s">
        <v>1406</v>
      </c>
    </row>
    <row r="6570" spans="2:10" x14ac:dyDescent="0.2">
      <c r="B6570" s="148" t="s">
        <v>13248</v>
      </c>
      <c r="C6570" s="149" t="s">
        <v>8540</v>
      </c>
      <c r="D6570" s="147" t="s">
        <v>955</v>
      </c>
      <c r="E6570" s="147" t="s">
        <v>649</v>
      </c>
      <c r="F6570" s="147" t="s">
        <v>21</v>
      </c>
      <c r="G6570" s="147" t="s">
        <v>15838</v>
      </c>
      <c r="H6570" s="246">
        <v>2958465</v>
      </c>
      <c r="I6570" s="246">
        <v>1</v>
      </c>
      <c r="J6570" s="147" t="s">
        <v>1406</v>
      </c>
    </row>
    <row r="6571" spans="2:10" x14ac:dyDescent="0.2">
      <c r="B6571" s="148" t="s">
        <v>13248</v>
      </c>
      <c r="C6571" s="149" t="s">
        <v>8539</v>
      </c>
      <c r="D6571" s="147" t="s">
        <v>955</v>
      </c>
      <c r="E6571" s="147" t="s">
        <v>649</v>
      </c>
      <c r="F6571" s="147" t="s">
        <v>21</v>
      </c>
      <c r="G6571" s="147" t="s">
        <v>15838</v>
      </c>
      <c r="H6571" s="246">
        <v>2958465</v>
      </c>
      <c r="I6571" s="246">
        <v>1</v>
      </c>
      <c r="J6571" s="147" t="s">
        <v>1406</v>
      </c>
    </row>
    <row r="6572" spans="2:10" x14ac:dyDescent="0.2">
      <c r="B6572" s="148" t="s">
        <v>13248</v>
      </c>
      <c r="C6572" s="149" t="s">
        <v>8426</v>
      </c>
      <c r="D6572" s="147" t="s">
        <v>956</v>
      </c>
      <c r="E6572" s="147" t="s">
        <v>1635</v>
      </c>
      <c r="F6572" s="147" t="s">
        <v>21</v>
      </c>
      <c r="G6572" s="147" t="s">
        <v>15840</v>
      </c>
      <c r="H6572" s="246">
        <v>2958465</v>
      </c>
      <c r="I6572" s="246">
        <v>1</v>
      </c>
      <c r="J6572" s="147" t="s">
        <v>1406</v>
      </c>
    </row>
    <row r="6573" spans="2:10" x14ac:dyDescent="0.2">
      <c r="B6573" s="148" t="s">
        <v>13248</v>
      </c>
      <c r="C6573" s="149" t="s">
        <v>8434</v>
      </c>
      <c r="D6573" s="147" t="s">
        <v>956</v>
      </c>
      <c r="E6573" s="147" t="s">
        <v>1635</v>
      </c>
      <c r="F6573" s="147" t="s">
        <v>21</v>
      </c>
      <c r="G6573" s="147" t="s">
        <v>15840</v>
      </c>
      <c r="H6573" s="246">
        <v>2958465</v>
      </c>
      <c r="I6573" s="246">
        <v>1</v>
      </c>
      <c r="J6573" s="147" t="s">
        <v>1406</v>
      </c>
    </row>
    <row r="6574" spans="2:10" x14ac:dyDescent="0.2">
      <c r="B6574" s="148" t="s">
        <v>13248</v>
      </c>
      <c r="C6574" s="149" t="s">
        <v>8435</v>
      </c>
      <c r="D6574" s="147" t="s">
        <v>956</v>
      </c>
      <c r="E6574" s="147" t="s">
        <v>1635</v>
      </c>
      <c r="F6574" s="147" t="s">
        <v>21</v>
      </c>
      <c r="G6574" s="147" t="s">
        <v>15840</v>
      </c>
      <c r="H6574" s="246">
        <v>2958465</v>
      </c>
      <c r="I6574" s="246">
        <v>1</v>
      </c>
      <c r="J6574" s="147" t="s">
        <v>1406</v>
      </c>
    </row>
    <row r="6575" spans="2:10" x14ac:dyDescent="0.2">
      <c r="B6575" s="148" t="s">
        <v>13248</v>
      </c>
      <c r="C6575" s="149" t="s">
        <v>8432</v>
      </c>
      <c r="D6575" s="147" t="s">
        <v>956</v>
      </c>
      <c r="E6575" s="147" t="s">
        <v>1635</v>
      </c>
      <c r="F6575" s="147" t="s">
        <v>21</v>
      </c>
      <c r="G6575" s="147" t="s">
        <v>15840</v>
      </c>
      <c r="H6575" s="246">
        <v>2958465</v>
      </c>
      <c r="I6575" s="246">
        <v>1</v>
      </c>
      <c r="J6575" s="147" t="s">
        <v>1406</v>
      </c>
    </row>
    <row r="6576" spans="2:10" x14ac:dyDescent="0.2">
      <c r="B6576" s="148" t="s">
        <v>13248</v>
      </c>
      <c r="C6576" s="149" t="s">
        <v>8425</v>
      </c>
      <c r="D6576" s="147" t="s">
        <v>956</v>
      </c>
      <c r="E6576" s="147" t="s">
        <v>1635</v>
      </c>
      <c r="F6576" s="147" t="s">
        <v>21</v>
      </c>
      <c r="G6576" s="147" t="s">
        <v>15840</v>
      </c>
      <c r="H6576" s="246">
        <v>2958465</v>
      </c>
      <c r="I6576" s="246">
        <v>1</v>
      </c>
      <c r="J6576" s="147" t="s">
        <v>1406</v>
      </c>
    </row>
    <row r="6577" spans="2:10" x14ac:dyDescent="0.2">
      <c r="B6577" s="148" t="s">
        <v>13248</v>
      </c>
      <c r="C6577" s="149" t="s">
        <v>8422</v>
      </c>
      <c r="D6577" s="147" t="s">
        <v>956</v>
      </c>
      <c r="E6577" s="147" t="s">
        <v>1635</v>
      </c>
      <c r="F6577" s="147" t="s">
        <v>21</v>
      </c>
      <c r="G6577" s="147" t="s">
        <v>15840</v>
      </c>
      <c r="H6577" s="246">
        <v>2958465</v>
      </c>
      <c r="I6577" s="246">
        <v>1</v>
      </c>
      <c r="J6577" s="147" t="s">
        <v>1406</v>
      </c>
    </row>
    <row r="6578" spans="2:10" x14ac:dyDescent="0.2">
      <c r="B6578" s="148" t="s">
        <v>13248</v>
      </c>
      <c r="C6578" s="149" t="s">
        <v>8415</v>
      </c>
      <c r="D6578" s="147" t="s">
        <v>956</v>
      </c>
      <c r="E6578" s="147" t="s">
        <v>1635</v>
      </c>
      <c r="F6578" s="147" t="s">
        <v>21</v>
      </c>
      <c r="G6578" s="147" t="s">
        <v>15840</v>
      </c>
      <c r="H6578" s="246">
        <v>2958465</v>
      </c>
      <c r="I6578" s="246">
        <v>1</v>
      </c>
      <c r="J6578" s="147" t="s">
        <v>1406</v>
      </c>
    </row>
    <row r="6579" spans="2:10" x14ac:dyDescent="0.2">
      <c r="B6579" s="148" t="s">
        <v>13248</v>
      </c>
      <c r="C6579" s="149" t="s">
        <v>8423</v>
      </c>
      <c r="D6579" s="147" t="s">
        <v>956</v>
      </c>
      <c r="E6579" s="147" t="s">
        <v>1635</v>
      </c>
      <c r="F6579" s="147" t="s">
        <v>21</v>
      </c>
      <c r="G6579" s="147" t="s">
        <v>15840</v>
      </c>
      <c r="H6579" s="246">
        <v>2958465</v>
      </c>
      <c r="I6579" s="246">
        <v>1</v>
      </c>
      <c r="J6579" s="147" t="s">
        <v>1406</v>
      </c>
    </row>
    <row r="6580" spans="2:10" x14ac:dyDescent="0.2">
      <c r="B6580" s="148" t="s">
        <v>13248</v>
      </c>
      <c r="C6580" s="149" t="s">
        <v>8419</v>
      </c>
      <c r="D6580" s="147" t="s">
        <v>956</v>
      </c>
      <c r="E6580" s="147" t="s">
        <v>1635</v>
      </c>
      <c r="F6580" s="147" t="s">
        <v>21</v>
      </c>
      <c r="G6580" s="147" t="s">
        <v>15840</v>
      </c>
      <c r="H6580" s="246">
        <v>2958465</v>
      </c>
      <c r="I6580" s="246">
        <v>1</v>
      </c>
      <c r="J6580" s="147" t="s">
        <v>1406</v>
      </c>
    </row>
    <row r="6581" spans="2:10" x14ac:dyDescent="0.2">
      <c r="B6581" s="148" t="s">
        <v>13248</v>
      </c>
      <c r="C6581" s="149" t="s">
        <v>8417</v>
      </c>
      <c r="D6581" s="147" t="s">
        <v>956</v>
      </c>
      <c r="E6581" s="147" t="s">
        <v>1635</v>
      </c>
      <c r="F6581" s="147" t="s">
        <v>21</v>
      </c>
      <c r="G6581" s="147" t="s">
        <v>15840</v>
      </c>
      <c r="H6581" s="246">
        <v>2958465</v>
      </c>
      <c r="I6581" s="246">
        <v>1</v>
      </c>
      <c r="J6581" s="147" t="s">
        <v>1406</v>
      </c>
    </row>
    <row r="6582" spans="2:10" x14ac:dyDescent="0.2">
      <c r="B6582" s="148" t="s">
        <v>13248</v>
      </c>
      <c r="C6582" s="149" t="s">
        <v>8421</v>
      </c>
      <c r="D6582" s="147" t="s">
        <v>956</v>
      </c>
      <c r="E6582" s="147" t="s">
        <v>1635</v>
      </c>
      <c r="F6582" s="147" t="s">
        <v>21</v>
      </c>
      <c r="G6582" s="147" t="s">
        <v>15840</v>
      </c>
      <c r="H6582" s="246">
        <v>2958465</v>
      </c>
      <c r="I6582" s="246">
        <v>1</v>
      </c>
      <c r="J6582" s="147" t="s">
        <v>1406</v>
      </c>
    </row>
    <row r="6583" spans="2:10" x14ac:dyDescent="0.2">
      <c r="B6583" s="148" t="s">
        <v>13248</v>
      </c>
      <c r="C6583" s="149" t="s">
        <v>8418</v>
      </c>
      <c r="D6583" s="147" t="s">
        <v>956</v>
      </c>
      <c r="E6583" s="147" t="s">
        <v>1635</v>
      </c>
      <c r="F6583" s="147" t="s">
        <v>21</v>
      </c>
      <c r="G6583" s="147" t="s">
        <v>15840</v>
      </c>
      <c r="H6583" s="246">
        <v>2958465</v>
      </c>
      <c r="I6583" s="246">
        <v>1</v>
      </c>
      <c r="J6583" s="147" t="s">
        <v>1406</v>
      </c>
    </row>
    <row r="6584" spans="2:10" x14ac:dyDescent="0.2">
      <c r="B6584" s="148" t="s">
        <v>13248</v>
      </c>
      <c r="C6584" s="149" t="s">
        <v>8431</v>
      </c>
      <c r="D6584" s="147" t="s">
        <v>956</v>
      </c>
      <c r="E6584" s="147" t="s">
        <v>1635</v>
      </c>
      <c r="F6584" s="147" t="s">
        <v>21</v>
      </c>
      <c r="G6584" s="147" t="s">
        <v>15840</v>
      </c>
      <c r="H6584" s="246">
        <v>2958465</v>
      </c>
      <c r="I6584" s="246">
        <v>1</v>
      </c>
      <c r="J6584" s="147" t="s">
        <v>1406</v>
      </c>
    </row>
    <row r="6585" spans="2:10" x14ac:dyDescent="0.2">
      <c r="B6585" s="148" t="s">
        <v>13248</v>
      </c>
      <c r="C6585" s="149" t="s">
        <v>8430</v>
      </c>
      <c r="D6585" s="147" t="s">
        <v>956</v>
      </c>
      <c r="E6585" s="147" t="s">
        <v>1635</v>
      </c>
      <c r="F6585" s="147" t="s">
        <v>21</v>
      </c>
      <c r="G6585" s="147" t="s">
        <v>15840</v>
      </c>
      <c r="H6585" s="246">
        <v>2958465</v>
      </c>
      <c r="I6585" s="246">
        <v>1</v>
      </c>
      <c r="J6585" s="147" t="s">
        <v>1406</v>
      </c>
    </row>
    <row r="6586" spans="2:10" x14ac:dyDescent="0.2">
      <c r="B6586" s="148" t="s">
        <v>13248</v>
      </c>
      <c r="C6586" s="149" t="s">
        <v>8416</v>
      </c>
      <c r="D6586" s="147" t="s">
        <v>956</v>
      </c>
      <c r="E6586" s="147" t="s">
        <v>1635</v>
      </c>
      <c r="F6586" s="147" t="s">
        <v>21</v>
      </c>
      <c r="G6586" s="147" t="s">
        <v>15840</v>
      </c>
      <c r="H6586" s="246">
        <v>2958465</v>
      </c>
      <c r="I6586" s="246">
        <v>1</v>
      </c>
      <c r="J6586" s="147" t="s">
        <v>1406</v>
      </c>
    </row>
    <row r="6587" spans="2:10" x14ac:dyDescent="0.2">
      <c r="B6587" s="148" t="s">
        <v>13248</v>
      </c>
      <c r="C6587" s="149" t="s">
        <v>8420</v>
      </c>
      <c r="D6587" s="147" t="s">
        <v>956</v>
      </c>
      <c r="E6587" s="147" t="s">
        <v>1635</v>
      </c>
      <c r="F6587" s="147" t="s">
        <v>21</v>
      </c>
      <c r="G6587" s="147" t="s">
        <v>15840</v>
      </c>
      <c r="H6587" s="246">
        <v>2958465</v>
      </c>
      <c r="I6587" s="246">
        <v>1</v>
      </c>
      <c r="J6587" s="147" t="s">
        <v>1406</v>
      </c>
    </row>
    <row r="6588" spans="2:10" x14ac:dyDescent="0.2">
      <c r="B6588" s="148" t="s">
        <v>13248</v>
      </c>
      <c r="C6588" s="149" t="s">
        <v>8424</v>
      </c>
      <c r="D6588" s="147" t="s">
        <v>956</v>
      </c>
      <c r="E6588" s="147" t="s">
        <v>1635</v>
      </c>
      <c r="F6588" s="147" t="s">
        <v>21</v>
      </c>
      <c r="G6588" s="147" t="s">
        <v>15840</v>
      </c>
      <c r="H6588" s="246">
        <v>2958465</v>
      </c>
      <c r="I6588" s="246">
        <v>1</v>
      </c>
      <c r="J6588" s="147" t="s">
        <v>1406</v>
      </c>
    </row>
    <row r="6589" spans="2:10" x14ac:dyDescent="0.2">
      <c r="B6589" s="148" t="s">
        <v>13248</v>
      </c>
      <c r="C6589" s="149" t="s">
        <v>8433</v>
      </c>
      <c r="D6589" s="147" t="s">
        <v>956</v>
      </c>
      <c r="E6589" s="147" t="s">
        <v>1635</v>
      </c>
      <c r="F6589" s="147" t="s">
        <v>21</v>
      </c>
      <c r="G6589" s="147" t="s">
        <v>15840</v>
      </c>
      <c r="H6589" s="246">
        <v>2958465</v>
      </c>
      <c r="I6589" s="246">
        <v>1</v>
      </c>
      <c r="J6589" s="147" t="s">
        <v>1406</v>
      </c>
    </row>
    <row r="6590" spans="2:10" x14ac:dyDescent="0.2">
      <c r="B6590" s="148" t="s">
        <v>13248</v>
      </c>
      <c r="C6590" s="149" t="s">
        <v>8429</v>
      </c>
      <c r="D6590" s="147" t="s">
        <v>956</v>
      </c>
      <c r="E6590" s="147" t="s">
        <v>1635</v>
      </c>
      <c r="F6590" s="147" t="s">
        <v>21</v>
      </c>
      <c r="G6590" s="147" t="s">
        <v>15840</v>
      </c>
      <c r="H6590" s="246">
        <v>2958465</v>
      </c>
      <c r="I6590" s="246">
        <v>1</v>
      </c>
      <c r="J6590" s="147" t="s">
        <v>1406</v>
      </c>
    </row>
    <row r="6591" spans="2:10" x14ac:dyDescent="0.2">
      <c r="B6591" s="148" t="s">
        <v>13248</v>
      </c>
      <c r="C6591" s="149" t="s">
        <v>8436</v>
      </c>
      <c r="D6591" s="147" t="s">
        <v>956</v>
      </c>
      <c r="E6591" s="147" t="s">
        <v>1635</v>
      </c>
      <c r="F6591" s="147" t="s">
        <v>21</v>
      </c>
      <c r="G6591" s="147" t="s">
        <v>15840</v>
      </c>
      <c r="H6591" s="246">
        <v>2958465</v>
      </c>
      <c r="I6591" s="246">
        <v>1</v>
      </c>
      <c r="J6591" s="147" t="s">
        <v>1406</v>
      </c>
    </row>
    <row r="6592" spans="2:10" x14ac:dyDescent="0.2">
      <c r="B6592" s="148" t="s">
        <v>13248</v>
      </c>
      <c r="C6592" s="149" t="s">
        <v>8428</v>
      </c>
      <c r="D6592" s="147" t="s">
        <v>956</v>
      </c>
      <c r="E6592" s="147" t="s">
        <v>1635</v>
      </c>
      <c r="F6592" s="147" t="s">
        <v>21</v>
      </c>
      <c r="G6592" s="147" t="s">
        <v>15840</v>
      </c>
      <c r="H6592" s="246">
        <v>2958465</v>
      </c>
      <c r="I6592" s="246">
        <v>1</v>
      </c>
      <c r="J6592" s="147" t="s">
        <v>1406</v>
      </c>
    </row>
    <row r="6593" spans="2:10" x14ac:dyDescent="0.2">
      <c r="B6593" s="148" t="s">
        <v>13248</v>
      </c>
      <c r="C6593" s="149" t="s">
        <v>8427</v>
      </c>
      <c r="D6593" s="147" t="s">
        <v>956</v>
      </c>
      <c r="E6593" s="147" t="s">
        <v>1635</v>
      </c>
      <c r="F6593" s="147" t="s">
        <v>21</v>
      </c>
      <c r="G6593" s="147" t="s">
        <v>15840</v>
      </c>
      <c r="H6593" s="246">
        <v>2958465</v>
      </c>
      <c r="I6593" s="246">
        <v>1</v>
      </c>
      <c r="J6593" s="147" t="s">
        <v>1406</v>
      </c>
    </row>
    <row r="6594" spans="2:10" x14ac:dyDescent="0.2">
      <c r="B6594" s="148" t="s">
        <v>13248</v>
      </c>
      <c r="C6594" s="149" t="s">
        <v>7056</v>
      </c>
      <c r="D6594" s="147" t="s">
        <v>957</v>
      </c>
      <c r="E6594" s="147" t="s">
        <v>650</v>
      </c>
      <c r="F6594" s="147" t="s">
        <v>21</v>
      </c>
      <c r="G6594" s="147" t="s">
        <v>15841</v>
      </c>
      <c r="H6594" s="246">
        <v>2958465</v>
      </c>
      <c r="I6594" s="246">
        <v>1</v>
      </c>
      <c r="J6594" s="147" t="s">
        <v>1406</v>
      </c>
    </row>
    <row r="6595" spans="2:10" x14ac:dyDescent="0.2">
      <c r="B6595" s="148" t="s">
        <v>13248</v>
      </c>
      <c r="C6595" s="149" t="s">
        <v>7057</v>
      </c>
      <c r="D6595" s="147" t="s">
        <v>957</v>
      </c>
      <c r="E6595" s="147" t="s">
        <v>650</v>
      </c>
      <c r="F6595" s="147" t="s">
        <v>21</v>
      </c>
      <c r="G6595" s="147" t="s">
        <v>15841</v>
      </c>
      <c r="H6595" s="246">
        <v>2958465</v>
      </c>
      <c r="I6595" s="246">
        <v>1</v>
      </c>
      <c r="J6595" s="147" t="s">
        <v>1406</v>
      </c>
    </row>
    <row r="6596" spans="2:10" x14ac:dyDescent="0.2">
      <c r="B6596" s="148" t="s">
        <v>13248</v>
      </c>
      <c r="C6596" s="149" t="s">
        <v>7058</v>
      </c>
      <c r="D6596" s="147" t="s">
        <v>957</v>
      </c>
      <c r="E6596" s="147" t="s">
        <v>650</v>
      </c>
      <c r="F6596" s="147" t="s">
        <v>21</v>
      </c>
      <c r="G6596" s="147" t="s">
        <v>15841</v>
      </c>
      <c r="H6596" s="246">
        <v>2958465</v>
      </c>
      <c r="I6596" s="246">
        <v>1</v>
      </c>
      <c r="J6596" s="147" t="s">
        <v>1406</v>
      </c>
    </row>
    <row r="6597" spans="2:10" x14ac:dyDescent="0.2">
      <c r="B6597" s="148" t="s">
        <v>13248</v>
      </c>
      <c r="C6597" s="149" t="s">
        <v>7059</v>
      </c>
      <c r="D6597" s="147" t="s">
        <v>957</v>
      </c>
      <c r="E6597" s="147" t="s">
        <v>650</v>
      </c>
      <c r="F6597" s="147" t="s">
        <v>21</v>
      </c>
      <c r="G6597" s="147" t="s">
        <v>15841</v>
      </c>
      <c r="H6597" s="246">
        <v>2958465</v>
      </c>
      <c r="I6597" s="246">
        <v>1</v>
      </c>
      <c r="J6597" s="147" t="s">
        <v>1406</v>
      </c>
    </row>
    <row r="6598" spans="2:10" x14ac:dyDescent="0.2">
      <c r="B6598" s="148" t="s">
        <v>13248</v>
      </c>
      <c r="C6598" s="149" t="s">
        <v>7060</v>
      </c>
      <c r="D6598" s="147" t="s">
        <v>957</v>
      </c>
      <c r="E6598" s="147" t="s">
        <v>650</v>
      </c>
      <c r="F6598" s="147" t="s">
        <v>21</v>
      </c>
      <c r="G6598" s="147" t="s">
        <v>15841</v>
      </c>
      <c r="H6598" s="246">
        <v>2958465</v>
      </c>
      <c r="I6598" s="246">
        <v>1</v>
      </c>
      <c r="J6598" s="147" t="s">
        <v>1406</v>
      </c>
    </row>
    <row r="6599" spans="2:10" x14ac:dyDescent="0.2">
      <c r="B6599" s="148" t="s">
        <v>13248</v>
      </c>
      <c r="C6599" s="149" t="s">
        <v>7061</v>
      </c>
      <c r="D6599" s="147" t="s">
        <v>957</v>
      </c>
      <c r="E6599" s="147" t="s">
        <v>650</v>
      </c>
      <c r="F6599" s="147" t="s">
        <v>21</v>
      </c>
      <c r="G6599" s="147" t="s">
        <v>15841</v>
      </c>
      <c r="H6599" s="246">
        <v>2958465</v>
      </c>
      <c r="I6599" s="246">
        <v>1</v>
      </c>
      <c r="J6599" s="147" t="s">
        <v>1406</v>
      </c>
    </row>
    <row r="6600" spans="2:10" x14ac:dyDescent="0.2">
      <c r="B6600" s="148" t="s">
        <v>13248</v>
      </c>
      <c r="C6600" s="149" t="s">
        <v>7062</v>
      </c>
      <c r="D6600" s="147" t="s">
        <v>957</v>
      </c>
      <c r="E6600" s="147" t="s">
        <v>650</v>
      </c>
      <c r="F6600" s="147" t="s">
        <v>21</v>
      </c>
      <c r="G6600" s="147" t="s">
        <v>15841</v>
      </c>
      <c r="H6600" s="246">
        <v>2958465</v>
      </c>
      <c r="I6600" s="246">
        <v>1</v>
      </c>
      <c r="J6600" s="147" t="s">
        <v>1406</v>
      </c>
    </row>
    <row r="6601" spans="2:10" x14ac:dyDescent="0.2">
      <c r="B6601" s="148" t="s">
        <v>13248</v>
      </c>
      <c r="C6601" s="149" t="s">
        <v>7063</v>
      </c>
      <c r="D6601" s="147" t="s">
        <v>957</v>
      </c>
      <c r="E6601" s="147" t="s">
        <v>650</v>
      </c>
      <c r="F6601" s="147" t="s">
        <v>21</v>
      </c>
      <c r="G6601" s="147" t="s">
        <v>15841</v>
      </c>
      <c r="H6601" s="246">
        <v>2958465</v>
      </c>
      <c r="I6601" s="246">
        <v>1</v>
      </c>
      <c r="J6601" s="147" t="s">
        <v>1406</v>
      </c>
    </row>
    <row r="6602" spans="2:10" x14ac:dyDescent="0.2">
      <c r="B6602" s="148" t="s">
        <v>13248</v>
      </c>
      <c r="C6602" s="149" t="s">
        <v>14136</v>
      </c>
      <c r="D6602" s="147" t="s">
        <v>957</v>
      </c>
      <c r="E6602" s="147" t="s">
        <v>650</v>
      </c>
      <c r="F6602" s="147" t="s">
        <v>21</v>
      </c>
      <c r="G6602" s="147" t="s">
        <v>15841</v>
      </c>
      <c r="H6602" s="246">
        <v>401768</v>
      </c>
      <c r="I6602" s="246">
        <v>36526</v>
      </c>
      <c r="J6602" s="147" t="s">
        <v>1406</v>
      </c>
    </row>
    <row r="6603" spans="2:10" x14ac:dyDescent="0.2">
      <c r="B6603" s="148" t="s">
        <v>13248</v>
      </c>
      <c r="C6603" s="149" t="s">
        <v>7064</v>
      </c>
      <c r="D6603" s="147" t="s">
        <v>957</v>
      </c>
      <c r="E6603" s="147" t="s">
        <v>650</v>
      </c>
      <c r="F6603" s="147" t="s">
        <v>21</v>
      </c>
      <c r="G6603" s="147" t="s">
        <v>15841</v>
      </c>
      <c r="H6603" s="246">
        <v>2958465</v>
      </c>
      <c r="I6603" s="246">
        <v>1</v>
      </c>
      <c r="J6603" s="147" t="s">
        <v>1406</v>
      </c>
    </row>
    <row r="6604" spans="2:10" x14ac:dyDescent="0.2">
      <c r="B6604" s="148" t="s">
        <v>13248</v>
      </c>
      <c r="C6604" s="149" t="s">
        <v>7065</v>
      </c>
      <c r="D6604" s="147" t="s">
        <v>957</v>
      </c>
      <c r="E6604" s="147" t="s">
        <v>650</v>
      </c>
      <c r="F6604" s="147" t="s">
        <v>21</v>
      </c>
      <c r="G6604" s="147" t="s">
        <v>15841</v>
      </c>
      <c r="H6604" s="246">
        <v>2958465</v>
      </c>
      <c r="I6604" s="246">
        <v>1</v>
      </c>
      <c r="J6604" s="147" t="s">
        <v>1406</v>
      </c>
    </row>
    <row r="6605" spans="2:10" x14ac:dyDescent="0.2">
      <c r="B6605" s="148" t="s">
        <v>13248</v>
      </c>
      <c r="C6605" s="149" t="s">
        <v>7068</v>
      </c>
      <c r="D6605" s="147" t="s">
        <v>957</v>
      </c>
      <c r="E6605" s="147" t="s">
        <v>650</v>
      </c>
      <c r="F6605" s="147" t="s">
        <v>21</v>
      </c>
      <c r="G6605" s="147" t="s">
        <v>15841</v>
      </c>
      <c r="H6605" s="246">
        <v>2958465</v>
      </c>
      <c r="I6605" s="246">
        <v>1</v>
      </c>
      <c r="J6605" s="147" t="s">
        <v>1406</v>
      </c>
    </row>
    <row r="6606" spans="2:10" x14ac:dyDescent="0.2">
      <c r="B6606" s="148" t="s">
        <v>13248</v>
      </c>
      <c r="C6606" s="149" t="s">
        <v>7055</v>
      </c>
      <c r="D6606" s="147" t="s">
        <v>957</v>
      </c>
      <c r="E6606" s="147" t="s">
        <v>650</v>
      </c>
      <c r="F6606" s="147" t="s">
        <v>21</v>
      </c>
      <c r="G6606" s="147" t="s">
        <v>15841</v>
      </c>
      <c r="H6606" s="246">
        <v>2958465</v>
      </c>
      <c r="I6606" s="246">
        <v>1</v>
      </c>
      <c r="J6606" s="147" t="s">
        <v>1406</v>
      </c>
    </row>
    <row r="6607" spans="2:10" x14ac:dyDescent="0.2">
      <c r="B6607" s="148" t="s">
        <v>13248</v>
      </c>
      <c r="C6607" s="149" t="s">
        <v>7067</v>
      </c>
      <c r="D6607" s="147" t="s">
        <v>957</v>
      </c>
      <c r="E6607" s="147" t="s">
        <v>650</v>
      </c>
      <c r="F6607" s="147" t="s">
        <v>21</v>
      </c>
      <c r="G6607" s="147" t="s">
        <v>15841</v>
      </c>
      <c r="H6607" s="246">
        <v>2958465</v>
      </c>
      <c r="I6607" s="246">
        <v>1</v>
      </c>
      <c r="J6607" s="147" t="s">
        <v>1406</v>
      </c>
    </row>
    <row r="6608" spans="2:10" x14ac:dyDescent="0.2">
      <c r="B6608" s="148" t="s">
        <v>13248</v>
      </c>
      <c r="C6608" s="149" t="s">
        <v>7066</v>
      </c>
      <c r="D6608" s="147" t="s">
        <v>957</v>
      </c>
      <c r="E6608" s="147" t="s">
        <v>650</v>
      </c>
      <c r="F6608" s="147" t="s">
        <v>21</v>
      </c>
      <c r="G6608" s="147" t="s">
        <v>15841</v>
      </c>
      <c r="H6608" s="246">
        <v>2958465</v>
      </c>
      <c r="I6608" s="246">
        <v>1</v>
      </c>
      <c r="J6608" s="147" t="s">
        <v>1406</v>
      </c>
    </row>
    <row r="6609" spans="2:10" x14ac:dyDescent="0.2">
      <c r="B6609" s="148" t="s">
        <v>13248</v>
      </c>
      <c r="C6609" s="149" t="s">
        <v>7052</v>
      </c>
      <c r="D6609" s="147" t="s">
        <v>957</v>
      </c>
      <c r="E6609" s="147" t="s">
        <v>650</v>
      </c>
      <c r="F6609" s="147" t="s">
        <v>21</v>
      </c>
      <c r="G6609" s="147" t="s">
        <v>15841</v>
      </c>
      <c r="H6609" s="246">
        <v>2958465</v>
      </c>
      <c r="I6609" s="246">
        <v>1</v>
      </c>
      <c r="J6609" s="147" t="s">
        <v>1406</v>
      </c>
    </row>
    <row r="6610" spans="2:10" x14ac:dyDescent="0.2">
      <c r="B6610" s="148" t="s">
        <v>13248</v>
      </c>
      <c r="C6610" s="149" t="s">
        <v>7051</v>
      </c>
      <c r="D6610" s="147" t="s">
        <v>957</v>
      </c>
      <c r="E6610" s="147" t="s">
        <v>650</v>
      </c>
      <c r="F6610" s="147" t="s">
        <v>21</v>
      </c>
      <c r="G6610" s="147" t="s">
        <v>15841</v>
      </c>
      <c r="H6610" s="246">
        <v>2958465</v>
      </c>
      <c r="I6610" s="246">
        <v>1</v>
      </c>
      <c r="J6610" s="147" t="s">
        <v>1406</v>
      </c>
    </row>
    <row r="6611" spans="2:10" x14ac:dyDescent="0.2">
      <c r="B6611" s="148" t="s">
        <v>13248</v>
      </c>
      <c r="C6611" s="149" t="s">
        <v>7054</v>
      </c>
      <c r="D6611" s="147" t="s">
        <v>957</v>
      </c>
      <c r="E6611" s="147" t="s">
        <v>650</v>
      </c>
      <c r="F6611" s="147" t="s">
        <v>21</v>
      </c>
      <c r="G6611" s="147" t="s">
        <v>15841</v>
      </c>
      <c r="H6611" s="246">
        <v>2958465</v>
      </c>
      <c r="I6611" s="246">
        <v>1</v>
      </c>
      <c r="J6611" s="147" t="s">
        <v>1406</v>
      </c>
    </row>
    <row r="6612" spans="2:10" x14ac:dyDescent="0.2">
      <c r="B6612" s="148" t="s">
        <v>13248</v>
      </c>
      <c r="C6612" s="149" t="s">
        <v>7053</v>
      </c>
      <c r="D6612" s="147" t="s">
        <v>957</v>
      </c>
      <c r="E6612" s="147" t="s">
        <v>650</v>
      </c>
      <c r="F6612" s="147" t="s">
        <v>21</v>
      </c>
      <c r="G6612" s="147" t="s">
        <v>15841</v>
      </c>
      <c r="H6612" s="246">
        <v>2958465</v>
      </c>
      <c r="I6612" s="246">
        <v>1</v>
      </c>
      <c r="J6612" s="147" t="s">
        <v>1406</v>
      </c>
    </row>
    <row r="6613" spans="2:10" x14ac:dyDescent="0.2">
      <c r="B6613" s="148" t="s">
        <v>13248</v>
      </c>
      <c r="C6613" s="149" t="s">
        <v>7092</v>
      </c>
      <c r="D6613" s="147" t="s">
        <v>958</v>
      </c>
      <c r="E6613" s="147" t="s">
        <v>651</v>
      </c>
      <c r="F6613" s="147" t="s">
        <v>21</v>
      </c>
      <c r="G6613" s="147" t="s">
        <v>15842</v>
      </c>
      <c r="H6613" s="246">
        <v>2958465</v>
      </c>
      <c r="I6613" s="246">
        <v>1</v>
      </c>
      <c r="J6613" s="147" t="s">
        <v>1406</v>
      </c>
    </row>
    <row r="6614" spans="2:10" x14ac:dyDescent="0.2">
      <c r="B6614" s="148" t="s">
        <v>13248</v>
      </c>
      <c r="C6614" s="149" t="s">
        <v>7093</v>
      </c>
      <c r="D6614" s="147" t="s">
        <v>958</v>
      </c>
      <c r="E6614" s="147" t="s">
        <v>651</v>
      </c>
      <c r="F6614" s="147" t="s">
        <v>21</v>
      </c>
      <c r="G6614" s="147" t="s">
        <v>15842</v>
      </c>
      <c r="H6614" s="246">
        <v>2958465</v>
      </c>
      <c r="I6614" s="246">
        <v>1</v>
      </c>
      <c r="J6614" s="147" t="s">
        <v>1406</v>
      </c>
    </row>
    <row r="6615" spans="2:10" x14ac:dyDescent="0.2">
      <c r="B6615" s="148" t="s">
        <v>13248</v>
      </c>
      <c r="C6615" s="149" t="s">
        <v>7094</v>
      </c>
      <c r="D6615" s="147" t="s">
        <v>958</v>
      </c>
      <c r="E6615" s="147" t="s">
        <v>651</v>
      </c>
      <c r="F6615" s="147" t="s">
        <v>21</v>
      </c>
      <c r="G6615" s="147" t="s">
        <v>15842</v>
      </c>
      <c r="H6615" s="246">
        <v>2958465</v>
      </c>
      <c r="I6615" s="246">
        <v>1</v>
      </c>
      <c r="J6615" s="147" t="s">
        <v>1406</v>
      </c>
    </row>
    <row r="6616" spans="2:10" x14ac:dyDescent="0.2">
      <c r="B6616" s="148" t="s">
        <v>13248</v>
      </c>
      <c r="C6616" s="149" t="s">
        <v>7095</v>
      </c>
      <c r="D6616" s="147" t="s">
        <v>958</v>
      </c>
      <c r="E6616" s="147" t="s">
        <v>651</v>
      </c>
      <c r="F6616" s="147" t="s">
        <v>21</v>
      </c>
      <c r="G6616" s="147" t="s">
        <v>15842</v>
      </c>
      <c r="H6616" s="246">
        <v>2958465</v>
      </c>
      <c r="I6616" s="246">
        <v>1</v>
      </c>
      <c r="J6616" s="147" t="s">
        <v>1406</v>
      </c>
    </row>
    <row r="6617" spans="2:10" x14ac:dyDescent="0.2">
      <c r="B6617" s="148" t="s">
        <v>13248</v>
      </c>
      <c r="C6617" s="149" t="s">
        <v>7096</v>
      </c>
      <c r="D6617" s="147" t="s">
        <v>958</v>
      </c>
      <c r="E6617" s="147" t="s">
        <v>651</v>
      </c>
      <c r="F6617" s="147" t="s">
        <v>21</v>
      </c>
      <c r="G6617" s="147" t="s">
        <v>15842</v>
      </c>
      <c r="H6617" s="246">
        <v>2958465</v>
      </c>
      <c r="I6617" s="246">
        <v>1</v>
      </c>
      <c r="J6617" s="147" t="s">
        <v>1406</v>
      </c>
    </row>
    <row r="6618" spans="2:10" x14ac:dyDescent="0.2">
      <c r="B6618" s="148" t="s">
        <v>13248</v>
      </c>
      <c r="C6618" s="149" t="s">
        <v>7097</v>
      </c>
      <c r="D6618" s="147" t="s">
        <v>958</v>
      </c>
      <c r="E6618" s="147" t="s">
        <v>651</v>
      </c>
      <c r="F6618" s="147" t="s">
        <v>21</v>
      </c>
      <c r="G6618" s="147" t="s">
        <v>15842</v>
      </c>
      <c r="H6618" s="246">
        <v>2958465</v>
      </c>
      <c r="I6618" s="246">
        <v>1</v>
      </c>
      <c r="J6618" s="147" t="s">
        <v>1406</v>
      </c>
    </row>
    <row r="6619" spans="2:10" x14ac:dyDescent="0.2">
      <c r="B6619" s="148" t="s">
        <v>13248</v>
      </c>
      <c r="C6619" s="149" t="s">
        <v>7098</v>
      </c>
      <c r="D6619" s="147" t="s">
        <v>958</v>
      </c>
      <c r="E6619" s="147" t="s">
        <v>651</v>
      </c>
      <c r="F6619" s="147" t="s">
        <v>21</v>
      </c>
      <c r="G6619" s="147" t="s">
        <v>15842</v>
      </c>
      <c r="H6619" s="246">
        <v>2958465</v>
      </c>
      <c r="I6619" s="246">
        <v>1</v>
      </c>
      <c r="J6619" s="147" t="s">
        <v>1406</v>
      </c>
    </row>
    <row r="6620" spans="2:10" x14ac:dyDescent="0.2">
      <c r="B6620" s="148" t="s">
        <v>13248</v>
      </c>
      <c r="C6620" s="149" t="s">
        <v>7099</v>
      </c>
      <c r="D6620" s="147" t="s">
        <v>958</v>
      </c>
      <c r="E6620" s="147" t="s">
        <v>651</v>
      </c>
      <c r="F6620" s="147" t="s">
        <v>21</v>
      </c>
      <c r="G6620" s="147" t="s">
        <v>15842</v>
      </c>
      <c r="H6620" s="246">
        <v>2958465</v>
      </c>
      <c r="I6620" s="246">
        <v>1</v>
      </c>
      <c r="J6620" s="147" t="s">
        <v>1406</v>
      </c>
    </row>
    <row r="6621" spans="2:10" x14ac:dyDescent="0.2">
      <c r="B6621" s="148" t="s">
        <v>13248</v>
      </c>
      <c r="C6621" s="149" t="s">
        <v>7101</v>
      </c>
      <c r="D6621" s="147" t="s">
        <v>958</v>
      </c>
      <c r="E6621" s="147" t="s">
        <v>651</v>
      </c>
      <c r="F6621" s="147" t="s">
        <v>21</v>
      </c>
      <c r="G6621" s="147" t="s">
        <v>15842</v>
      </c>
      <c r="H6621" s="246">
        <v>2958465</v>
      </c>
      <c r="I6621" s="246">
        <v>1</v>
      </c>
      <c r="J6621" s="147" t="s">
        <v>1406</v>
      </c>
    </row>
    <row r="6622" spans="2:10" x14ac:dyDescent="0.2">
      <c r="B6622" s="148" t="s">
        <v>13248</v>
      </c>
      <c r="C6622" s="149" t="s">
        <v>7100</v>
      </c>
      <c r="D6622" s="147" t="s">
        <v>958</v>
      </c>
      <c r="E6622" s="147" t="s">
        <v>651</v>
      </c>
      <c r="F6622" s="147" t="s">
        <v>21</v>
      </c>
      <c r="G6622" s="147" t="s">
        <v>15842</v>
      </c>
      <c r="H6622" s="246">
        <v>2958465</v>
      </c>
      <c r="I6622" s="246">
        <v>1</v>
      </c>
      <c r="J6622" s="147" t="s">
        <v>1406</v>
      </c>
    </row>
    <row r="6623" spans="2:10" x14ac:dyDescent="0.2">
      <c r="B6623" s="148" t="s">
        <v>13248</v>
      </c>
      <c r="C6623" s="149" t="s">
        <v>7102</v>
      </c>
      <c r="D6623" s="147" t="s">
        <v>958</v>
      </c>
      <c r="E6623" s="147" t="s">
        <v>651</v>
      </c>
      <c r="F6623" s="147" t="s">
        <v>21</v>
      </c>
      <c r="G6623" s="147" t="s">
        <v>15842</v>
      </c>
      <c r="H6623" s="246">
        <v>2958465</v>
      </c>
      <c r="I6623" s="246">
        <v>1</v>
      </c>
      <c r="J6623" s="147" t="s">
        <v>1406</v>
      </c>
    </row>
    <row r="6624" spans="2:10" x14ac:dyDescent="0.2">
      <c r="B6624" s="148" t="s">
        <v>13248</v>
      </c>
      <c r="C6624" s="149" t="s">
        <v>7105</v>
      </c>
      <c r="D6624" s="147" t="s">
        <v>958</v>
      </c>
      <c r="E6624" s="147" t="s">
        <v>651</v>
      </c>
      <c r="F6624" s="147" t="s">
        <v>21</v>
      </c>
      <c r="G6624" s="147" t="s">
        <v>15842</v>
      </c>
      <c r="H6624" s="246">
        <v>2958465</v>
      </c>
      <c r="I6624" s="246">
        <v>1</v>
      </c>
      <c r="J6624" s="147" t="s">
        <v>1406</v>
      </c>
    </row>
    <row r="6625" spans="2:10" x14ac:dyDescent="0.2">
      <c r="B6625" s="148" t="s">
        <v>13248</v>
      </c>
      <c r="C6625" s="149" t="s">
        <v>7091</v>
      </c>
      <c r="D6625" s="147" t="s">
        <v>958</v>
      </c>
      <c r="E6625" s="147" t="s">
        <v>651</v>
      </c>
      <c r="F6625" s="147" t="s">
        <v>21</v>
      </c>
      <c r="G6625" s="147" t="s">
        <v>15842</v>
      </c>
      <c r="H6625" s="246">
        <v>2958465</v>
      </c>
      <c r="I6625" s="246">
        <v>1</v>
      </c>
      <c r="J6625" s="147" t="s">
        <v>1406</v>
      </c>
    </row>
    <row r="6626" spans="2:10" x14ac:dyDescent="0.2">
      <c r="B6626" s="148" t="s">
        <v>13248</v>
      </c>
      <c r="C6626" s="149" t="s">
        <v>7104</v>
      </c>
      <c r="D6626" s="147" t="s">
        <v>958</v>
      </c>
      <c r="E6626" s="147" t="s">
        <v>651</v>
      </c>
      <c r="F6626" s="147" t="s">
        <v>21</v>
      </c>
      <c r="G6626" s="147" t="s">
        <v>15842</v>
      </c>
      <c r="H6626" s="246">
        <v>2958465</v>
      </c>
      <c r="I6626" s="246">
        <v>1</v>
      </c>
      <c r="J6626" s="147" t="s">
        <v>1406</v>
      </c>
    </row>
    <row r="6627" spans="2:10" x14ac:dyDescent="0.2">
      <c r="B6627" s="148" t="s">
        <v>13248</v>
      </c>
      <c r="C6627" s="149" t="s">
        <v>7103</v>
      </c>
      <c r="D6627" s="147" t="s">
        <v>958</v>
      </c>
      <c r="E6627" s="147" t="s">
        <v>651</v>
      </c>
      <c r="F6627" s="147" t="s">
        <v>21</v>
      </c>
      <c r="G6627" s="147" t="s">
        <v>15842</v>
      </c>
      <c r="H6627" s="246">
        <v>2958465</v>
      </c>
      <c r="I6627" s="246">
        <v>1</v>
      </c>
      <c r="J6627" s="147" t="s">
        <v>1406</v>
      </c>
    </row>
    <row r="6628" spans="2:10" x14ac:dyDescent="0.2">
      <c r="B6628" s="148" t="s">
        <v>13248</v>
      </c>
      <c r="C6628" s="149" t="s">
        <v>7088</v>
      </c>
      <c r="D6628" s="147" t="s">
        <v>958</v>
      </c>
      <c r="E6628" s="147" t="s">
        <v>651</v>
      </c>
      <c r="F6628" s="147" t="s">
        <v>21</v>
      </c>
      <c r="G6628" s="147" t="s">
        <v>15842</v>
      </c>
      <c r="H6628" s="246">
        <v>2958465</v>
      </c>
      <c r="I6628" s="246">
        <v>1</v>
      </c>
      <c r="J6628" s="147" t="s">
        <v>1406</v>
      </c>
    </row>
    <row r="6629" spans="2:10" x14ac:dyDescent="0.2">
      <c r="B6629" s="148" t="s">
        <v>13248</v>
      </c>
      <c r="C6629" s="149" t="s">
        <v>7087</v>
      </c>
      <c r="D6629" s="147" t="s">
        <v>958</v>
      </c>
      <c r="E6629" s="147" t="s">
        <v>651</v>
      </c>
      <c r="F6629" s="147" t="s">
        <v>21</v>
      </c>
      <c r="G6629" s="147" t="s">
        <v>15842</v>
      </c>
      <c r="H6629" s="246">
        <v>2958465</v>
      </c>
      <c r="I6629" s="246">
        <v>1</v>
      </c>
      <c r="J6629" s="147" t="s">
        <v>1406</v>
      </c>
    </row>
    <row r="6630" spans="2:10" x14ac:dyDescent="0.2">
      <c r="B6630" s="148" t="s">
        <v>13248</v>
      </c>
      <c r="C6630" s="149" t="s">
        <v>7090</v>
      </c>
      <c r="D6630" s="147" t="s">
        <v>958</v>
      </c>
      <c r="E6630" s="147" t="s">
        <v>651</v>
      </c>
      <c r="F6630" s="147" t="s">
        <v>21</v>
      </c>
      <c r="G6630" s="147" t="s">
        <v>15842</v>
      </c>
      <c r="H6630" s="246">
        <v>2958465</v>
      </c>
      <c r="I6630" s="246">
        <v>1</v>
      </c>
      <c r="J6630" s="147" t="s">
        <v>1406</v>
      </c>
    </row>
    <row r="6631" spans="2:10" x14ac:dyDescent="0.2">
      <c r="B6631" s="148" t="s">
        <v>13248</v>
      </c>
      <c r="C6631" s="149" t="s">
        <v>7089</v>
      </c>
      <c r="D6631" s="147" t="s">
        <v>958</v>
      </c>
      <c r="E6631" s="147" t="s">
        <v>651</v>
      </c>
      <c r="F6631" s="147" t="s">
        <v>21</v>
      </c>
      <c r="G6631" s="147" t="s">
        <v>15842</v>
      </c>
      <c r="H6631" s="246">
        <v>2958465</v>
      </c>
      <c r="I6631" s="246">
        <v>1</v>
      </c>
      <c r="J6631" s="147" t="s">
        <v>1406</v>
      </c>
    </row>
    <row r="6632" spans="2:10" x14ac:dyDescent="0.2">
      <c r="B6632" s="148" t="s">
        <v>13248</v>
      </c>
      <c r="C6632" s="149" t="s">
        <v>7129</v>
      </c>
      <c r="D6632" s="147" t="s">
        <v>959</v>
      </c>
      <c r="E6632" s="147" t="s">
        <v>652</v>
      </c>
      <c r="F6632" s="147" t="s">
        <v>21</v>
      </c>
      <c r="G6632" s="147" t="s">
        <v>15843</v>
      </c>
      <c r="H6632" s="246">
        <v>2958465</v>
      </c>
      <c r="I6632" s="246">
        <v>1</v>
      </c>
      <c r="J6632" s="147" t="s">
        <v>1406</v>
      </c>
    </row>
    <row r="6633" spans="2:10" x14ac:dyDescent="0.2">
      <c r="B6633" s="148" t="s">
        <v>13248</v>
      </c>
      <c r="C6633" s="149" t="s">
        <v>7130</v>
      </c>
      <c r="D6633" s="147" t="s">
        <v>959</v>
      </c>
      <c r="E6633" s="147" t="s">
        <v>652</v>
      </c>
      <c r="F6633" s="147" t="s">
        <v>21</v>
      </c>
      <c r="G6633" s="147" t="s">
        <v>15843</v>
      </c>
      <c r="H6633" s="246">
        <v>2958465</v>
      </c>
      <c r="I6633" s="246">
        <v>1</v>
      </c>
      <c r="J6633" s="147" t="s">
        <v>1406</v>
      </c>
    </row>
    <row r="6634" spans="2:10" x14ac:dyDescent="0.2">
      <c r="B6634" s="148" t="s">
        <v>13248</v>
      </c>
      <c r="C6634" s="149" t="s">
        <v>7131</v>
      </c>
      <c r="D6634" s="147" t="s">
        <v>959</v>
      </c>
      <c r="E6634" s="147" t="s">
        <v>652</v>
      </c>
      <c r="F6634" s="147" t="s">
        <v>21</v>
      </c>
      <c r="G6634" s="147" t="s">
        <v>15843</v>
      </c>
      <c r="H6634" s="246">
        <v>2958465</v>
      </c>
      <c r="I6634" s="246">
        <v>1</v>
      </c>
      <c r="J6634" s="147" t="s">
        <v>1406</v>
      </c>
    </row>
    <row r="6635" spans="2:10" x14ac:dyDescent="0.2">
      <c r="B6635" s="148" t="s">
        <v>13248</v>
      </c>
      <c r="C6635" s="149" t="s">
        <v>7132</v>
      </c>
      <c r="D6635" s="147" t="s">
        <v>959</v>
      </c>
      <c r="E6635" s="147" t="s">
        <v>652</v>
      </c>
      <c r="F6635" s="147" t="s">
        <v>21</v>
      </c>
      <c r="G6635" s="147" t="s">
        <v>15843</v>
      </c>
      <c r="H6635" s="246">
        <v>2958465</v>
      </c>
      <c r="I6635" s="246">
        <v>1</v>
      </c>
      <c r="J6635" s="147" t="s">
        <v>1406</v>
      </c>
    </row>
    <row r="6636" spans="2:10" x14ac:dyDescent="0.2">
      <c r="B6636" s="148" t="s">
        <v>13248</v>
      </c>
      <c r="C6636" s="149" t="s">
        <v>7133</v>
      </c>
      <c r="D6636" s="147" t="s">
        <v>959</v>
      </c>
      <c r="E6636" s="147" t="s">
        <v>652</v>
      </c>
      <c r="F6636" s="147" t="s">
        <v>21</v>
      </c>
      <c r="G6636" s="147" t="s">
        <v>15843</v>
      </c>
      <c r="H6636" s="246">
        <v>2958465</v>
      </c>
      <c r="I6636" s="246">
        <v>1</v>
      </c>
      <c r="J6636" s="147" t="s">
        <v>1406</v>
      </c>
    </row>
    <row r="6637" spans="2:10" x14ac:dyDescent="0.2">
      <c r="B6637" s="148" t="s">
        <v>13248</v>
      </c>
      <c r="C6637" s="149" t="s">
        <v>7134</v>
      </c>
      <c r="D6637" s="147" t="s">
        <v>959</v>
      </c>
      <c r="E6637" s="147" t="s">
        <v>652</v>
      </c>
      <c r="F6637" s="147" t="s">
        <v>21</v>
      </c>
      <c r="G6637" s="147" t="s">
        <v>15843</v>
      </c>
      <c r="H6637" s="246">
        <v>2958465</v>
      </c>
      <c r="I6637" s="246">
        <v>1</v>
      </c>
      <c r="J6637" s="147" t="s">
        <v>1406</v>
      </c>
    </row>
    <row r="6638" spans="2:10" x14ac:dyDescent="0.2">
      <c r="B6638" s="148" t="s">
        <v>13248</v>
      </c>
      <c r="C6638" s="149" t="s">
        <v>7135</v>
      </c>
      <c r="D6638" s="147" t="s">
        <v>959</v>
      </c>
      <c r="E6638" s="147" t="s">
        <v>652</v>
      </c>
      <c r="F6638" s="147" t="s">
        <v>21</v>
      </c>
      <c r="G6638" s="147" t="s">
        <v>15843</v>
      </c>
      <c r="H6638" s="246">
        <v>2958465</v>
      </c>
      <c r="I6638" s="246">
        <v>1</v>
      </c>
      <c r="J6638" s="147" t="s">
        <v>1406</v>
      </c>
    </row>
    <row r="6639" spans="2:10" x14ac:dyDescent="0.2">
      <c r="B6639" s="148" t="s">
        <v>13248</v>
      </c>
      <c r="C6639" s="149" t="s">
        <v>7136</v>
      </c>
      <c r="D6639" s="147" t="s">
        <v>959</v>
      </c>
      <c r="E6639" s="147" t="s">
        <v>652</v>
      </c>
      <c r="F6639" s="147" t="s">
        <v>21</v>
      </c>
      <c r="G6639" s="147" t="s">
        <v>15843</v>
      </c>
      <c r="H6639" s="246">
        <v>2958465</v>
      </c>
      <c r="I6639" s="246">
        <v>1</v>
      </c>
      <c r="J6639" s="147" t="s">
        <v>1406</v>
      </c>
    </row>
    <row r="6640" spans="2:10" x14ac:dyDescent="0.2">
      <c r="B6640" s="148" t="s">
        <v>13248</v>
      </c>
      <c r="C6640" s="149" t="s">
        <v>7137</v>
      </c>
      <c r="D6640" s="147" t="s">
        <v>959</v>
      </c>
      <c r="E6640" s="147" t="s">
        <v>652</v>
      </c>
      <c r="F6640" s="147" t="s">
        <v>21</v>
      </c>
      <c r="G6640" s="147" t="s">
        <v>15843</v>
      </c>
      <c r="H6640" s="246">
        <v>2958465</v>
      </c>
      <c r="I6640" s="246">
        <v>1</v>
      </c>
      <c r="J6640" s="147" t="s">
        <v>1406</v>
      </c>
    </row>
    <row r="6641" spans="2:10" x14ac:dyDescent="0.2">
      <c r="B6641" s="148" t="s">
        <v>13248</v>
      </c>
      <c r="C6641" s="149" t="s">
        <v>7138</v>
      </c>
      <c r="D6641" s="147" t="s">
        <v>959</v>
      </c>
      <c r="E6641" s="147" t="s">
        <v>652</v>
      </c>
      <c r="F6641" s="147" t="s">
        <v>21</v>
      </c>
      <c r="G6641" s="147" t="s">
        <v>15843</v>
      </c>
      <c r="H6641" s="246">
        <v>2958465</v>
      </c>
      <c r="I6641" s="246">
        <v>1</v>
      </c>
      <c r="J6641" s="147" t="s">
        <v>1406</v>
      </c>
    </row>
    <row r="6642" spans="2:10" x14ac:dyDescent="0.2">
      <c r="B6642" s="148" t="s">
        <v>13248</v>
      </c>
      <c r="C6642" s="149" t="s">
        <v>7141</v>
      </c>
      <c r="D6642" s="147" t="s">
        <v>959</v>
      </c>
      <c r="E6642" s="147" t="s">
        <v>652</v>
      </c>
      <c r="F6642" s="147" t="s">
        <v>21</v>
      </c>
      <c r="G6642" s="147" t="s">
        <v>15843</v>
      </c>
      <c r="H6642" s="246">
        <v>2958465</v>
      </c>
      <c r="I6642" s="246">
        <v>1</v>
      </c>
      <c r="J6642" s="147" t="s">
        <v>1406</v>
      </c>
    </row>
    <row r="6643" spans="2:10" x14ac:dyDescent="0.2">
      <c r="B6643" s="148" t="s">
        <v>13248</v>
      </c>
      <c r="C6643" s="149" t="s">
        <v>7128</v>
      </c>
      <c r="D6643" s="147" t="s">
        <v>959</v>
      </c>
      <c r="E6643" s="147" t="s">
        <v>652</v>
      </c>
      <c r="F6643" s="147" t="s">
        <v>21</v>
      </c>
      <c r="G6643" s="147" t="s">
        <v>15843</v>
      </c>
      <c r="H6643" s="246">
        <v>2958465</v>
      </c>
      <c r="I6643" s="246">
        <v>1</v>
      </c>
      <c r="J6643" s="147" t="s">
        <v>1406</v>
      </c>
    </row>
    <row r="6644" spans="2:10" x14ac:dyDescent="0.2">
      <c r="B6644" s="148" t="s">
        <v>13248</v>
      </c>
      <c r="C6644" s="149" t="s">
        <v>7140</v>
      </c>
      <c r="D6644" s="147" t="s">
        <v>959</v>
      </c>
      <c r="E6644" s="147" t="s">
        <v>652</v>
      </c>
      <c r="F6644" s="147" t="s">
        <v>21</v>
      </c>
      <c r="G6644" s="147" t="s">
        <v>15843</v>
      </c>
      <c r="H6644" s="246">
        <v>2958465</v>
      </c>
      <c r="I6644" s="246">
        <v>1</v>
      </c>
      <c r="J6644" s="147" t="s">
        <v>1406</v>
      </c>
    </row>
    <row r="6645" spans="2:10" x14ac:dyDescent="0.2">
      <c r="B6645" s="148" t="s">
        <v>13248</v>
      </c>
      <c r="C6645" s="149" t="s">
        <v>7139</v>
      </c>
      <c r="D6645" s="147" t="s">
        <v>959</v>
      </c>
      <c r="E6645" s="147" t="s">
        <v>652</v>
      </c>
      <c r="F6645" s="147" t="s">
        <v>21</v>
      </c>
      <c r="G6645" s="147" t="s">
        <v>15843</v>
      </c>
      <c r="H6645" s="246">
        <v>2958465</v>
      </c>
      <c r="I6645" s="246">
        <v>1</v>
      </c>
      <c r="J6645" s="147" t="s">
        <v>1406</v>
      </c>
    </row>
    <row r="6646" spans="2:10" x14ac:dyDescent="0.2">
      <c r="B6646" s="148" t="s">
        <v>13248</v>
      </c>
      <c r="C6646" s="149" t="s">
        <v>7125</v>
      </c>
      <c r="D6646" s="147" t="s">
        <v>959</v>
      </c>
      <c r="E6646" s="147" t="s">
        <v>652</v>
      </c>
      <c r="F6646" s="147" t="s">
        <v>21</v>
      </c>
      <c r="G6646" s="147" t="s">
        <v>15843</v>
      </c>
      <c r="H6646" s="246">
        <v>2958465</v>
      </c>
      <c r="I6646" s="246">
        <v>1</v>
      </c>
      <c r="J6646" s="147" t="s">
        <v>1406</v>
      </c>
    </row>
    <row r="6647" spans="2:10" x14ac:dyDescent="0.2">
      <c r="B6647" s="148" t="s">
        <v>13248</v>
      </c>
      <c r="C6647" s="149" t="s">
        <v>7124</v>
      </c>
      <c r="D6647" s="147" t="s">
        <v>959</v>
      </c>
      <c r="E6647" s="147" t="s">
        <v>652</v>
      </c>
      <c r="F6647" s="147" t="s">
        <v>21</v>
      </c>
      <c r="G6647" s="147" t="s">
        <v>15843</v>
      </c>
      <c r="H6647" s="246">
        <v>2958465</v>
      </c>
      <c r="I6647" s="246">
        <v>1</v>
      </c>
      <c r="J6647" s="147" t="s">
        <v>1406</v>
      </c>
    </row>
    <row r="6648" spans="2:10" x14ac:dyDescent="0.2">
      <c r="B6648" s="148" t="s">
        <v>13248</v>
      </c>
      <c r="C6648" s="149" t="s">
        <v>7127</v>
      </c>
      <c r="D6648" s="147" t="s">
        <v>959</v>
      </c>
      <c r="E6648" s="147" t="s">
        <v>652</v>
      </c>
      <c r="F6648" s="147" t="s">
        <v>21</v>
      </c>
      <c r="G6648" s="147" t="s">
        <v>15843</v>
      </c>
      <c r="H6648" s="246">
        <v>2958465</v>
      </c>
      <c r="I6648" s="246">
        <v>1</v>
      </c>
      <c r="J6648" s="147" t="s">
        <v>1406</v>
      </c>
    </row>
    <row r="6649" spans="2:10" x14ac:dyDescent="0.2">
      <c r="B6649" s="148" t="s">
        <v>13248</v>
      </c>
      <c r="C6649" s="149" t="s">
        <v>7126</v>
      </c>
      <c r="D6649" s="147" t="s">
        <v>959</v>
      </c>
      <c r="E6649" s="147" t="s">
        <v>652</v>
      </c>
      <c r="F6649" s="147" t="s">
        <v>21</v>
      </c>
      <c r="G6649" s="147" t="s">
        <v>15843</v>
      </c>
      <c r="H6649" s="246">
        <v>2958465</v>
      </c>
      <c r="I6649" s="246">
        <v>1</v>
      </c>
      <c r="J6649" s="147" t="s">
        <v>1406</v>
      </c>
    </row>
    <row r="6650" spans="2:10" x14ac:dyDescent="0.2">
      <c r="B6650" s="148" t="s">
        <v>13248</v>
      </c>
      <c r="C6650" s="149" t="s">
        <v>5103</v>
      </c>
      <c r="D6650" s="147" t="s">
        <v>960</v>
      </c>
      <c r="E6650" s="147" t="s">
        <v>653</v>
      </c>
      <c r="F6650" s="147" t="s">
        <v>21</v>
      </c>
      <c r="G6650" s="147" t="s">
        <v>15844</v>
      </c>
      <c r="H6650" s="246">
        <v>2958465</v>
      </c>
      <c r="I6650" s="246">
        <v>1</v>
      </c>
      <c r="J6650" s="147" t="s">
        <v>1406</v>
      </c>
    </row>
    <row r="6651" spans="2:10" x14ac:dyDescent="0.2">
      <c r="B6651" s="148" t="s">
        <v>13248</v>
      </c>
      <c r="C6651" s="149" t="s">
        <v>5104</v>
      </c>
      <c r="D6651" s="147" t="s">
        <v>960</v>
      </c>
      <c r="E6651" s="147" t="s">
        <v>653</v>
      </c>
      <c r="F6651" s="147" t="s">
        <v>21</v>
      </c>
      <c r="G6651" s="147" t="s">
        <v>15844</v>
      </c>
      <c r="H6651" s="246">
        <v>2958465</v>
      </c>
      <c r="I6651" s="246">
        <v>1</v>
      </c>
      <c r="J6651" s="147" t="s">
        <v>1406</v>
      </c>
    </row>
    <row r="6652" spans="2:10" x14ac:dyDescent="0.2">
      <c r="B6652" s="148" t="s">
        <v>13248</v>
      </c>
      <c r="C6652" s="149" t="s">
        <v>5105</v>
      </c>
      <c r="D6652" s="147" t="s">
        <v>960</v>
      </c>
      <c r="E6652" s="147" t="s">
        <v>653</v>
      </c>
      <c r="F6652" s="147" t="s">
        <v>21</v>
      </c>
      <c r="G6652" s="147" t="s">
        <v>15844</v>
      </c>
      <c r="H6652" s="246">
        <v>2958465</v>
      </c>
      <c r="I6652" s="246">
        <v>1</v>
      </c>
      <c r="J6652" s="147" t="s">
        <v>1406</v>
      </c>
    </row>
    <row r="6653" spans="2:10" x14ac:dyDescent="0.2">
      <c r="B6653" s="148" t="s">
        <v>13248</v>
      </c>
      <c r="C6653" s="149" t="s">
        <v>5106</v>
      </c>
      <c r="D6653" s="147" t="s">
        <v>960</v>
      </c>
      <c r="E6653" s="147" t="s">
        <v>653</v>
      </c>
      <c r="F6653" s="147" t="s">
        <v>21</v>
      </c>
      <c r="G6653" s="147" t="s">
        <v>15844</v>
      </c>
      <c r="H6653" s="246">
        <v>2958465</v>
      </c>
      <c r="I6653" s="246">
        <v>1</v>
      </c>
      <c r="J6653" s="147" t="s">
        <v>1406</v>
      </c>
    </row>
    <row r="6654" spans="2:10" x14ac:dyDescent="0.2">
      <c r="B6654" s="148" t="s">
        <v>13248</v>
      </c>
      <c r="C6654" s="149" t="s">
        <v>5107</v>
      </c>
      <c r="D6654" s="147" t="s">
        <v>960</v>
      </c>
      <c r="E6654" s="147" t="s">
        <v>653</v>
      </c>
      <c r="F6654" s="147" t="s">
        <v>21</v>
      </c>
      <c r="G6654" s="147" t="s">
        <v>15844</v>
      </c>
      <c r="H6654" s="246">
        <v>2958465</v>
      </c>
      <c r="I6654" s="246">
        <v>1</v>
      </c>
      <c r="J6654" s="147" t="s">
        <v>1406</v>
      </c>
    </row>
    <row r="6655" spans="2:10" x14ac:dyDescent="0.2">
      <c r="B6655" s="148" t="s">
        <v>13248</v>
      </c>
      <c r="C6655" s="149" t="s">
        <v>5108</v>
      </c>
      <c r="D6655" s="147" t="s">
        <v>960</v>
      </c>
      <c r="E6655" s="147" t="s">
        <v>653</v>
      </c>
      <c r="F6655" s="147" t="s">
        <v>21</v>
      </c>
      <c r="G6655" s="147" t="s">
        <v>15844</v>
      </c>
      <c r="H6655" s="246">
        <v>2958465</v>
      </c>
      <c r="I6655" s="246">
        <v>1</v>
      </c>
      <c r="J6655" s="147" t="s">
        <v>1406</v>
      </c>
    </row>
    <row r="6656" spans="2:10" x14ac:dyDescent="0.2">
      <c r="B6656" s="148" t="s">
        <v>13248</v>
      </c>
      <c r="C6656" s="149" t="s">
        <v>5109</v>
      </c>
      <c r="D6656" s="147" t="s">
        <v>960</v>
      </c>
      <c r="E6656" s="147" t="s">
        <v>653</v>
      </c>
      <c r="F6656" s="147" t="s">
        <v>21</v>
      </c>
      <c r="G6656" s="147" t="s">
        <v>15844</v>
      </c>
      <c r="H6656" s="246">
        <v>2958465</v>
      </c>
      <c r="I6656" s="246">
        <v>1</v>
      </c>
      <c r="J6656" s="147" t="s">
        <v>1406</v>
      </c>
    </row>
    <row r="6657" spans="2:10" x14ac:dyDescent="0.2">
      <c r="B6657" s="148" t="s">
        <v>13248</v>
      </c>
      <c r="C6657" s="149" t="s">
        <v>5110</v>
      </c>
      <c r="D6657" s="147" t="s">
        <v>960</v>
      </c>
      <c r="E6657" s="147" t="s">
        <v>653</v>
      </c>
      <c r="F6657" s="147" t="s">
        <v>21</v>
      </c>
      <c r="G6657" s="147" t="s">
        <v>15844</v>
      </c>
      <c r="H6657" s="246">
        <v>2958465</v>
      </c>
      <c r="I6657" s="246">
        <v>1</v>
      </c>
      <c r="J6657" s="147" t="s">
        <v>1406</v>
      </c>
    </row>
    <row r="6658" spans="2:10" x14ac:dyDescent="0.2">
      <c r="B6658" s="148" t="s">
        <v>13248</v>
      </c>
      <c r="C6658" s="149" t="s">
        <v>5111</v>
      </c>
      <c r="D6658" s="147" t="s">
        <v>960</v>
      </c>
      <c r="E6658" s="147" t="s">
        <v>653</v>
      </c>
      <c r="F6658" s="147" t="s">
        <v>21</v>
      </c>
      <c r="G6658" s="147" t="s">
        <v>15844</v>
      </c>
      <c r="H6658" s="246">
        <v>2958465</v>
      </c>
      <c r="I6658" s="246">
        <v>1</v>
      </c>
      <c r="J6658" s="147" t="s">
        <v>1406</v>
      </c>
    </row>
    <row r="6659" spans="2:10" x14ac:dyDescent="0.2">
      <c r="B6659" s="148" t="s">
        <v>13248</v>
      </c>
      <c r="C6659" s="149" t="s">
        <v>5112</v>
      </c>
      <c r="D6659" s="147" t="s">
        <v>960</v>
      </c>
      <c r="E6659" s="147" t="s">
        <v>653</v>
      </c>
      <c r="F6659" s="147" t="s">
        <v>21</v>
      </c>
      <c r="G6659" s="147" t="s">
        <v>15844</v>
      </c>
      <c r="H6659" s="246">
        <v>2958465</v>
      </c>
      <c r="I6659" s="246">
        <v>1</v>
      </c>
      <c r="J6659" s="147" t="s">
        <v>1406</v>
      </c>
    </row>
    <row r="6660" spans="2:10" x14ac:dyDescent="0.2">
      <c r="B6660" s="148" t="s">
        <v>13248</v>
      </c>
      <c r="C6660" s="149" t="s">
        <v>5115</v>
      </c>
      <c r="D6660" s="147" t="s">
        <v>960</v>
      </c>
      <c r="E6660" s="147" t="s">
        <v>653</v>
      </c>
      <c r="F6660" s="147" t="s">
        <v>21</v>
      </c>
      <c r="G6660" s="147" t="s">
        <v>15844</v>
      </c>
      <c r="H6660" s="246">
        <v>2958465</v>
      </c>
      <c r="I6660" s="246">
        <v>1</v>
      </c>
      <c r="J6660" s="147" t="s">
        <v>1406</v>
      </c>
    </row>
    <row r="6661" spans="2:10" x14ac:dyDescent="0.2">
      <c r="B6661" s="148" t="s">
        <v>13248</v>
      </c>
      <c r="C6661" s="149" t="s">
        <v>5102</v>
      </c>
      <c r="D6661" s="147" t="s">
        <v>960</v>
      </c>
      <c r="E6661" s="147" t="s">
        <v>653</v>
      </c>
      <c r="F6661" s="147" t="s">
        <v>21</v>
      </c>
      <c r="G6661" s="147" t="s">
        <v>15844</v>
      </c>
      <c r="H6661" s="246">
        <v>2958465</v>
      </c>
      <c r="I6661" s="246">
        <v>1</v>
      </c>
      <c r="J6661" s="147" t="s">
        <v>1406</v>
      </c>
    </row>
    <row r="6662" spans="2:10" x14ac:dyDescent="0.2">
      <c r="B6662" s="148" t="s">
        <v>13248</v>
      </c>
      <c r="C6662" s="149" t="s">
        <v>5114</v>
      </c>
      <c r="D6662" s="147" t="s">
        <v>960</v>
      </c>
      <c r="E6662" s="147" t="s">
        <v>653</v>
      </c>
      <c r="F6662" s="147" t="s">
        <v>21</v>
      </c>
      <c r="G6662" s="147" t="s">
        <v>15844</v>
      </c>
      <c r="H6662" s="246">
        <v>2958465</v>
      </c>
      <c r="I6662" s="246">
        <v>1</v>
      </c>
      <c r="J6662" s="147" t="s">
        <v>1406</v>
      </c>
    </row>
    <row r="6663" spans="2:10" x14ac:dyDescent="0.2">
      <c r="B6663" s="148" t="s">
        <v>13248</v>
      </c>
      <c r="C6663" s="149" t="s">
        <v>5113</v>
      </c>
      <c r="D6663" s="147" t="s">
        <v>960</v>
      </c>
      <c r="E6663" s="147" t="s">
        <v>653</v>
      </c>
      <c r="F6663" s="147" t="s">
        <v>21</v>
      </c>
      <c r="G6663" s="147" t="s">
        <v>15844</v>
      </c>
      <c r="H6663" s="246">
        <v>2958465</v>
      </c>
      <c r="I6663" s="246">
        <v>1</v>
      </c>
      <c r="J6663" s="147" t="s">
        <v>1406</v>
      </c>
    </row>
    <row r="6664" spans="2:10" x14ac:dyDescent="0.2">
      <c r="B6664" s="148" t="s">
        <v>13248</v>
      </c>
      <c r="C6664" s="149" t="s">
        <v>5099</v>
      </c>
      <c r="D6664" s="147" t="s">
        <v>960</v>
      </c>
      <c r="E6664" s="147" t="s">
        <v>653</v>
      </c>
      <c r="F6664" s="147" t="s">
        <v>21</v>
      </c>
      <c r="G6664" s="147" t="s">
        <v>15844</v>
      </c>
      <c r="H6664" s="246">
        <v>2958465</v>
      </c>
      <c r="I6664" s="246">
        <v>1</v>
      </c>
      <c r="J6664" s="147" t="s">
        <v>1406</v>
      </c>
    </row>
    <row r="6665" spans="2:10" x14ac:dyDescent="0.2">
      <c r="B6665" s="148" t="s">
        <v>13248</v>
      </c>
      <c r="C6665" s="149" t="s">
        <v>5098</v>
      </c>
      <c r="D6665" s="147" t="s">
        <v>960</v>
      </c>
      <c r="E6665" s="147" t="s">
        <v>653</v>
      </c>
      <c r="F6665" s="147" t="s">
        <v>21</v>
      </c>
      <c r="G6665" s="147" t="s">
        <v>15844</v>
      </c>
      <c r="H6665" s="246">
        <v>2958465</v>
      </c>
      <c r="I6665" s="246">
        <v>1</v>
      </c>
      <c r="J6665" s="147" t="s">
        <v>1406</v>
      </c>
    </row>
    <row r="6666" spans="2:10" x14ac:dyDescent="0.2">
      <c r="B6666" s="148" t="s">
        <v>13248</v>
      </c>
      <c r="C6666" s="149" t="s">
        <v>5101</v>
      </c>
      <c r="D6666" s="147" t="s">
        <v>960</v>
      </c>
      <c r="E6666" s="147" t="s">
        <v>653</v>
      </c>
      <c r="F6666" s="147" t="s">
        <v>21</v>
      </c>
      <c r="G6666" s="147" t="s">
        <v>15844</v>
      </c>
      <c r="H6666" s="246">
        <v>2958465</v>
      </c>
      <c r="I6666" s="246">
        <v>1</v>
      </c>
      <c r="J6666" s="147" t="s">
        <v>1406</v>
      </c>
    </row>
    <row r="6667" spans="2:10" x14ac:dyDescent="0.2">
      <c r="B6667" s="148" t="s">
        <v>13248</v>
      </c>
      <c r="C6667" s="149" t="s">
        <v>5100</v>
      </c>
      <c r="D6667" s="147" t="s">
        <v>960</v>
      </c>
      <c r="E6667" s="147" t="s">
        <v>653</v>
      </c>
      <c r="F6667" s="147" t="s">
        <v>21</v>
      </c>
      <c r="G6667" s="147" t="s">
        <v>15844</v>
      </c>
      <c r="H6667" s="246">
        <v>2958465</v>
      </c>
      <c r="I6667" s="246">
        <v>1</v>
      </c>
      <c r="J6667" s="147" t="s">
        <v>1406</v>
      </c>
    </row>
    <row r="6668" spans="2:10" x14ac:dyDescent="0.2">
      <c r="B6668" s="148" t="s">
        <v>13248</v>
      </c>
      <c r="C6668" s="149" t="s">
        <v>8449</v>
      </c>
      <c r="D6668" s="147" t="s">
        <v>826</v>
      </c>
      <c r="E6668" s="147" t="s">
        <v>8437</v>
      </c>
      <c r="F6668" s="147" t="s">
        <v>21</v>
      </c>
      <c r="G6668" s="147" t="s">
        <v>15845</v>
      </c>
      <c r="H6668" s="246">
        <v>2958465</v>
      </c>
      <c r="I6668" s="246">
        <v>1</v>
      </c>
      <c r="J6668" s="147" t="s">
        <v>1406</v>
      </c>
    </row>
    <row r="6669" spans="2:10" x14ac:dyDescent="0.2">
      <c r="B6669" s="148" t="s">
        <v>13248</v>
      </c>
      <c r="C6669" s="149" t="s">
        <v>8457</v>
      </c>
      <c r="D6669" s="147" t="s">
        <v>826</v>
      </c>
      <c r="E6669" s="147" t="s">
        <v>8437</v>
      </c>
      <c r="F6669" s="147" t="s">
        <v>21</v>
      </c>
      <c r="G6669" s="147" t="s">
        <v>15845</v>
      </c>
      <c r="H6669" s="246">
        <v>2958465</v>
      </c>
      <c r="I6669" s="246">
        <v>1</v>
      </c>
      <c r="J6669" s="147" t="s">
        <v>1406</v>
      </c>
    </row>
    <row r="6670" spans="2:10" x14ac:dyDescent="0.2">
      <c r="B6670" s="148" t="s">
        <v>13248</v>
      </c>
      <c r="C6670" s="149" t="s">
        <v>8458</v>
      </c>
      <c r="D6670" s="147" t="s">
        <v>826</v>
      </c>
      <c r="E6670" s="147" t="s">
        <v>8437</v>
      </c>
      <c r="F6670" s="147" t="s">
        <v>21</v>
      </c>
      <c r="G6670" s="147" t="s">
        <v>15845</v>
      </c>
      <c r="H6670" s="246">
        <v>2958465</v>
      </c>
      <c r="I6670" s="246">
        <v>1</v>
      </c>
      <c r="J6670" s="147" t="s">
        <v>1406</v>
      </c>
    </row>
    <row r="6671" spans="2:10" x14ac:dyDescent="0.2">
      <c r="B6671" s="148" t="s">
        <v>13248</v>
      </c>
      <c r="C6671" s="149" t="s">
        <v>8455</v>
      </c>
      <c r="D6671" s="147" t="s">
        <v>826</v>
      </c>
      <c r="E6671" s="147" t="s">
        <v>8437</v>
      </c>
      <c r="F6671" s="147" t="s">
        <v>21</v>
      </c>
      <c r="G6671" s="147" t="s">
        <v>15845</v>
      </c>
      <c r="H6671" s="246">
        <v>2958465</v>
      </c>
      <c r="I6671" s="246">
        <v>1</v>
      </c>
      <c r="J6671" s="147" t="s">
        <v>1406</v>
      </c>
    </row>
    <row r="6672" spans="2:10" x14ac:dyDescent="0.2">
      <c r="B6672" s="148" t="s">
        <v>13248</v>
      </c>
      <c r="C6672" s="149" t="s">
        <v>8448</v>
      </c>
      <c r="D6672" s="147" t="s">
        <v>826</v>
      </c>
      <c r="E6672" s="147" t="s">
        <v>8437</v>
      </c>
      <c r="F6672" s="147" t="s">
        <v>21</v>
      </c>
      <c r="G6672" s="147" t="s">
        <v>15845</v>
      </c>
      <c r="H6672" s="246">
        <v>2958465</v>
      </c>
      <c r="I6672" s="246">
        <v>1</v>
      </c>
      <c r="J6672" s="147" t="s">
        <v>1406</v>
      </c>
    </row>
    <row r="6673" spans="2:10" x14ac:dyDescent="0.2">
      <c r="B6673" s="148" t="s">
        <v>13248</v>
      </c>
      <c r="C6673" s="149" t="s">
        <v>8445</v>
      </c>
      <c r="D6673" s="147" t="s">
        <v>826</v>
      </c>
      <c r="E6673" s="147" t="s">
        <v>8437</v>
      </c>
      <c r="F6673" s="147" t="s">
        <v>21</v>
      </c>
      <c r="G6673" s="147" t="s">
        <v>15845</v>
      </c>
      <c r="H6673" s="246">
        <v>2958465</v>
      </c>
      <c r="I6673" s="246">
        <v>1</v>
      </c>
      <c r="J6673" s="147" t="s">
        <v>1406</v>
      </c>
    </row>
    <row r="6674" spans="2:10" x14ac:dyDescent="0.2">
      <c r="B6674" s="148" t="s">
        <v>13248</v>
      </c>
      <c r="C6674" s="149" t="s">
        <v>8438</v>
      </c>
      <c r="D6674" s="147" t="s">
        <v>826</v>
      </c>
      <c r="E6674" s="147" t="s">
        <v>8437</v>
      </c>
      <c r="F6674" s="147" t="s">
        <v>21</v>
      </c>
      <c r="G6674" s="147" t="s">
        <v>15845</v>
      </c>
      <c r="H6674" s="246">
        <v>2958465</v>
      </c>
      <c r="I6674" s="246">
        <v>1</v>
      </c>
      <c r="J6674" s="147" t="s">
        <v>1406</v>
      </c>
    </row>
    <row r="6675" spans="2:10" x14ac:dyDescent="0.2">
      <c r="B6675" s="148" t="s">
        <v>13248</v>
      </c>
      <c r="C6675" s="149" t="s">
        <v>8446</v>
      </c>
      <c r="D6675" s="147" t="s">
        <v>826</v>
      </c>
      <c r="E6675" s="147" t="s">
        <v>8437</v>
      </c>
      <c r="F6675" s="147" t="s">
        <v>21</v>
      </c>
      <c r="G6675" s="147" t="s">
        <v>15845</v>
      </c>
      <c r="H6675" s="246">
        <v>2958465</v>
      </c>
      <c r="I6675" s="246">
        <v>1</v>
      </c>
      <c r="J6675" s="147" t="s">
        <v>1406</v>
      </c>
    </row>
    <row r="6676" spans="2:10" x14ac:dyDescent="0.2">
      <c r="B6676" s="148" t="s">
        <v>13248</v>
      </c>
      <c r="C6676" s="149" t="s">
        <v>8442</v>
      </c>
      <c r="D6676" s="147" t="s">
        <v>826</v>
      </c>
      <c r="E6676" s="147" t="s">
        <v>8437</v>
      </c>
      <c r="F6676" s="147" t="s">
        <v>21</v>
      </c>
      <c r="G6676" s="147" t="s">
        <v>15845</v>
      </c>
      <c r="H6676" s="246">
        <v>2958465</v>
      </c>
      <c r="I6676" s="246">
        <v>1</v>
      </c>
      <c r="J6676" s="147" t="s">
        <v>1406</v>
      </c>
    </row>
    <row r="6677" spans="2:10" x14ac:dyDescent="0.2">
      <c r="B6677" s="148" t="s">
        <v>13248</v>
      </c>
      <c r="C6677" s="149" t="s">
        <v>8440</v>
      </c>
      <c r="D6677" s="147" t="s">
        <v>826</v>
      </c>
      <c r="E6677" s="147" t="s">
        <v>8437</v>
      </c>
      <c r="F6677" s="147" t="s">
        <v>21</v>
      </c>
      <c r="G6677" s="147" t="s">
        <v>15845</v>
      </c>
      <c r="H6677" s="246">
        <v>2958465</v>
      </c>
      <c r="I6677" s="246">
        <v>1</v>
      </c>
      <c r="J6677" s="147" t="s">
        <v>1406</v>
      </c>
    </row>
    <row r="6678" spans="2:10" x14ac:dyDescent="0.2">
      <c r="B6678" s="148" t="s">
        <v>13248</v>
      </c>
      <c r="C6678" s="149" t="s">
        <v>8444</v>
      </c>
      <c r="D6678" s="147" t="s">
        <v>826</v>
      </c>
      <c r="E6678" s="147" t="s">
        <v>8437</v>
      </c>
      <c r="F6678" s="147" t="s">
        <v>21</v>
      </c>
      <c r="G6678" s="147" t="s">
        <v>15845</v>
      </c>
      <c r="H6678" s="246">
        <v>2958465</v>
      </c>
      <c r="I6678" s="246">
        <v>1</v>
      </c>
      <c r="J6678" s="147" t="s">
        <v>1406</v>
      </c>
    </row>
    <row r="6679" spans="2:10" x14ac:dyDescent="0.2">
      <c r="B6679" s="148" t="s">
        <v>13248</v>
      </c>
      <c r="C6679" s="149" t="s">
        <v>8441</v>
      </c>
      <c r="D6679" s="147" t="s">
        <v>826</v>
      </c>
      <c r="E6679" s="147" t="s">
        <v>8437</v>
      </c>
      <c r="F6679" s="147" t="s">
        <v>21</v>
      </c>
      <c r="G6679" s="147" t="s">
        <v>15845</v>
      </c>
      <c r="H6679" s="246">
        <v>2958465</v>
      </c>
      <c r="I6679" s="246">
        <v>1</v>
      </c>
      <c r="J6679" s="147" t="s">
        <v>1406</v>
      </c>
    </row>
    <row r="6680" spans="2:10" x14ac:dyDescent="0.2">
      <c r="B6680" s="148" t="s">
        <v>13248</v>
      </c>
      <c r="C6680" s="149" t="s">
        <v>8454</v>
      </c>
      <c r="D6680" s="147" t="s">
        <v>826</v>
      </c>
      <c r="E6680" s="147" t="s">
        <v>8437</v>
      </c>
      <c r="F6680" s="147" t="s">
        <v>21</v>
      </c>
      <c r="G6680" s="147" t="s">
        <v>15845</v>
      </c>
      <c r="H6680" s="246">
        <v>2958465</v>
      </c>
      <c r="I6680" s="246">
        <v>1</v>
      </c>
      <c r="J6680" s="147" t="s">
        <v>1406</v>
      </c>
    </row>
    <row r="6681" spans="2:10" x14ac:dyDescent="0.2">
      <c r="B6681" s="148" t="s">
        <v>13248</v>
      </c>
      <c r="C6681" s="149" t="s">
        <v>8453</v>
      </c>
      <c r="D6681" s="147" t="s">
        <v>826</v>
      </c>
      <c r="E6681" s="147" t="s">
        <v>8437</v>
      </c>
      <c r="F6681" s="147" t="s">
        <v>21</v>
      </c>
      <c r="G6681" s="147" t="s">
        <v>15845</v>
      </c>
      <c r="H6681" s="246">
        <v>2958465</v>
      </c>
      <c r="I6681" s="246">
        <v>1</v>
      </c>
      <c r="J6681" s="147" t="s">
        <v>1406</v>
      </c>
    </row>
    <row r="6682" spans="2:10" x14ac:dyDescent="0.2">
      <c r="B6682" s="148" t="s">
        <v>13248</v>
      </c>
      <c r="C6682" s="149" t="s">
        <v>8439</v>
      </c>
      <c r="D6682" s="147" t="s">
        <v>826</v>
      </c>
      <c r="E6682" s="147" t="s">
        <v>8437</v>
      </c>
      <c r="F6682" s="147" t="s">
        <v>21</v>
      </c>
      <c r="G6682" s="147" t="s">
        <v>15845</v>
      </c>
      <c r="H6682" s="246">
        <v>2958465</v>
      </c>
      <c r="I6682" s="246">
        <v>1</v>
      </c>
      <c r="J6682" s="147" t="s">
        <v>1406</v>
      </c>
    </row>
    <row r="6683" spans="2:10" x14ac:dyDescent="0.2">
      <c r="B6683" s="148" t="s">
        <v>13248</v>
      </c>
      <c r="C6683" s="149" t="s">
        <v>8443</v>
      </c>
      <c r="D6683" s="147" t="s">
        <v>826</v>
      </c>
      <c r="E6683" s="147" t="s">
        <v>8437</v>
      </c>
      <c r="F6683" s="147" t="s">
        <v>21</v>
      </c>
      <c r="G6683" s="147" t="s">
        <v>15845</v>
      </c>
      <c r="H6683" s="246">
        <v>2958465</v>
      </c>
      <c r="I6683" s="246">
        <v>1</v>
      </c>
      <c r="J6683" s="147" t="s">
        <v>1406</v>
      </c>
    </row>
    <row r="6684" spans="2:10" x14ac:dyDescent="0.2">
      <c r="B6684" s="148" t="s">
        <v>13248</v>
      </c>
      <c r="C6684" s="149" t="s">
        <v>8447</v>
      </c>
      <c r="D6684" s="147" t="s">
        <v>826</v>
      </c>
      <c r="E6684" s="147" t="s">
        <v>8437</v>
      </c>
      <c r="F6684" s="147" t="s">
        <v>21</v>
      </c>
      <c r="G6684" s="147" t="s">
        <v>15845</v>
      </c>
      <c r="H6684" s="246">
        <v>2958465</v>
      </c>
      <c r="I6684" s="246">
        <v>1</v>
      </c>
      <c r="J6684" s="147" t="s">
        <v>1406</v>
      </c>
    </row>
    <row r="6685" spans="2:10" x14ac:dyDescent="0.2">
      <c r="B6685" s="148" t="s">
        <v>13248</v>
      </c>
      <c r="C6685" s="149" t="s">
        <v>8456</v>
      </c>
      <c r="D6685" s="147" t="s">
        <v>826</v>
      </c>
      <c r="E6685" s="147" t="s">
        <v>8437</v>
      </c>
      <c r="F6685" s="147" t="s">
        <v>21</v>
      </c>
      <c r="G6685" s="147" t="s">
        <v>15845</v>
      </c>
      <c r="H6685" s="246">
        <v>2958465</v>
      </c>
      <c r="I6685" s="246">
        <v>1</v>
      </c>
      <c r="J6685" s="147" t="s">
        <v>1406</v>
      </c>
    </row>
    <row r="6686" spans="2:10" x14ac:dyDescent="0.2">
      <c r="B6686" s="148" t="s">
        <v>13248</v>
      </c>
      <c r="C6686" s="149" t="s">
        <v>8452</v>
      </c>
      <c r="D6686" s="147" t="s">
        <v>826</v>
      </c>
      <c r="E6686" s="147" t="s">
        <v>8437</v>
      </c>
      <c r="F6686" s="147" t="s">
        <v>21</v>
      </c>
      <c r="G6686" s="147" t="s">
        <v>15845</v>
      </c>
      <c r="H6686" s="246">
        <v>2958465</v>
      </c>
      <c r="I6686" s="246">
        <v>1</v>
      </c>
      <c r="J6686" s="147" t="s">
        <v>1406</v>
      </c>
    </row>
    <row r="6687" spans="2:10" x14ac:dyDescent="0.2">
      <c r="B6687" s="148" t="s">
        <v>13248</v>
      </c>
      <c r="C6687" s="149" t="s">
        <v>8459</v>
      </c>
      <c r="D6687" s="147" t="s">
        <v>826</v>
      </c>
      <c r="E6687" s="147" t="s">
        <v>8437</v>
      </c>
      <c r="F6687" s="147" t="s">
        <v>21</v>
      </c>
      <c r="G6687" s="147" t="s">
        <v>15845</v>
      </c>
      <c r="H6687" s="246">
        <v>2958465</v>
      </c>
      <c r="I6687" s="246">
        <v>1</v>
      </c>
      <c r="J6687" s="147" t="s">
        <v>1406</v>
      </c>
    </row>
    <row r="6688" spans="2:10" x14ac:dyDescent="0.2">
      <c r="B6688" s="148" t="s">
        <v>13248</v>
      </c>
      <c r="C6688" s="149" t="s">
        <v>8451</v>
      </c>
      <c r="D6688" s="147" t="s">
        <v>826</v>
      </c>
      <c r="E6688" s="147" t="s">
        <v>8437</v>
      </c>
      <c r="F6688" s="147" t="s">
        <v>21</v>
      </c>
      <c r="G6688" s="147" t="s">
        <v>15845</v>
      </c>
      <c r="H6688" s="246">
        <v>2958465</v>
      </c>
      <c r="I6688" s="246">
        <v>1</v>
      </c>
      <c r="J6688" s="147" t="s">
        <v>1406</v>
      </c>
    </row>
    <row r="6689" spans="2:10" x14ac:dyDescent="0.2">
      <c r="B6689" s="148" t="s">
        <v>13248</v>
      </c>
      <c r="C6689" s="149" t="s">
        <v>8450</v>
      </c>
      <c r="D6689" s="147" t="s">
        <v>826</v>
      </c>
      <c r="E6689" s="147" t="s">
        <v>8437</v>
      </c>
      <c r="F6689" s="147" t="s">
        <v>21</v>
      </c>
      <c r="G6689" s="147" t="s">
        <v>15845</v>
      </c>
      <c r="H6689" s="246">
        <v>2958465</v>
      </c>
      <c r="I6689" s="246">
        <v>1</v>
      </c>
      <c r="J6689" s="147" t="s">
        <v>1406</v>
      </c>
    </row>
    <row r="6690" spans="2:10" x14ac:dyDescent="0.2">
      <c r="B6690" s="148" t="s">
        <v>13248</v>
      </c>
      <c r="C6690" s="149" t="s">
        <v>7166</v>
      </c>
      <c r="D6690" s="147" t="s">
        <v>827</v>
      </c>
      <c r="E6690" s="147" t="s">
        <v>346</v>
      </c>
      <c r="F6690" s="147" t="s">
        <v>21</v>
      </c>
      <c r="G6690" s="147" t="s">
        <v>15846</v>
      </c>
      <c r="H6690" s="246">
        <v>2958465</v>
      </c>
      <c r="I6690" s="246">
        <v>1</v>
      </c>
      <c r="J6690" s="147" t="s">
        <v>1406</v>
      </c>
    </row>
    <row r="6691" spans="2:10" x14ac:dyDescent="0.2">
      <c r="B6691" s="148" t="s">
        <v>13248</v>
      </c>
      <c r="C6691" s="149" t="s">
        <v>7167</v>
      </c>
      <c r="D6691" s="147" t="s">
        <v>827</v>
      </c>
      <c r="E6691" s="147" t="s">
        <v>346</v>
      </c>
      <c r="F6691" s="147" t="s">
        <v>21</v>
      </c>
      <c r="G6691" s="147" t="s">
        <v>15846</v>
      </c>
      <c r="H6691" s="246">
        <v>2958465</v>
      </c>
      <c r="I6691" s="246">
        <v>1</v>
      </c>
      <c r="J6691" s="147" t="s">
        <v>1406</v>
      </c>
    </row>
    <row r="6692" spans="2:10" x14ac:dyDescent="0.2">
      <c r="B6692" s="148" t="s">
        <v>13248</v>
      </c>
      <c r="C6692" s="149" t="s">
        <v>7168</v>
      </c>
      <c r="D6692" s="147" t="s">
        <v>827</v>
      </c>
      <c r="E6692" s="147" t="s">
        <v>346</v>
      </c>
      <c r="F6692" s="147" t="s">
        <v>21</v>
      </c>
      <c r="G6692" s="147" t="s">
        <v>15846</v>
      </c>
      <c r="H6692" s="246">
        <v>2958465</v>
      </c>
      <c r="I6692" s="246">
        <v>1</v>
      </c>
      <c r="J6692" s="147" t="s">
        <v>1406</v>
      </c>
    </row>
    <row r="6693" spans="2:10" x14ac:dyDescent="0.2">
      <c r="B6693" s="148" t="s">
        <v>13248</v>
      </c>
      <c r="C6693" s="149" t="s">
        <v>7169</v>
      </c>
      <c r="D6693" s="147" t="s">
        <v>827</v>
      </c>
      <c r="E6693" s="147" t="s">
        <v>346</v>
      </c>
      <c r="F6693" s="147" t="s">
        <v>21</v>
      </c>
      <c r="G6693" s="147" t="s">
        <v>15846</v>
      </c>
      <c r="H6693" s="246">
        <v>2958465</v>
      </c>
      <c r="I6693" s="246">
        <v>1</v>
      </c>
      <c r="J6693" s="147" t="s">
        <v>1406</v>
      </c>
    </row>
    <row r="6694" spans="2:10" x14ac:dyDescent="0.2">
      <c r="B6694" s="148" t="s">
        <v>13248</v>
      </c>
      <c r="C6694" s="149" t="s">
        <v>7170</v>
      </c>
      <c r="D6694" s="147" t="s">
        <v>827</v>
      </c>
      <c r="E6694" s="147" t="s">
        <v>346</v>
      </c>
      <c r="F6694" s="147" t="s">
        <v>21</v>
      </c>
      <c r="G6694" s="147" t="s">
        <v>15846</v>
      </c>
      <c r="H6694" s="246">
        <v>2958465</v>
      </c>
      <c r="I6694" s="246">
        <v>1</v>
      </c>
      <c r="J6694" s="147" t="s">
        <v>1406</v>
      </c>
    </row>
    <row r="6695" spans="2:10" x14ac:dyDescent="0.2">
      <c r="B6695" s="148" t="s">
        <v>13248</v>
      </c>
      <c r="C6695" s="149" t="s">
        <v>7171</v>
      </c>
      <c r="D6695" s="147" t="s">
        <v>827</v>
      </c>
      <c r="E6695" s="147" t="s">
        <v>346</v>
      </c>
      <c r="F6695" s="147" t="s">
        <v>21</v>
      </c>
      <c r="G6695" s="147" t="s">
        <v>15846</v>
      </c>
      <c r="H6695" s="246">
        <v>2958465</v>
      </c>
      <c r="I6695" s="246">
        <v>1</v>
      </c>
      <c r="J6695" s="147" t="s">
        <v>1406</v>
      </c>
    </row>
    <row r="6696" spans="2:10" x14ac:dyDescent="0.2">
      <c r="B6696" s="148" t="s">
        <v>13248</v>
      </c>
      <c r="C6696" s="149" t="s">
        <v>7172</v>
      </c>
      <c r="D6696" s="147" t="s">
        <v>827</v>
      </c>
      <c r="E6696" s="147" t="s">
        <v>346</v>
      </c>
      <c r="F6696" s="147" t="s">
        <v>21</v>
      </c>
      <c r="G6696" s="147" t="s">
        <v>15846</v>
      </c>
      <c r="H6696" s="246">
        <v>2958465</v>
      </c>
      <c r="I6696" s="246">
        <v>1</v>
      </c>
      <c r="J6696" s="147" t="s">
        <v>1406</v>
      </c>
    </row>
    <row r="6697" spans="2:10" x14ac:dyDescent="0.2">
      <c r="B6697" s="148" t="s">
        <v>13248</v>
      </c>
      <c r="C6697" s="149" t="s">
        <v>7173</v>
      </c>
      <c r="D6697" s="147" t="s">
        <v>827</v>
      </c>
      <c r="E6697" s="147" t="s">
        <v>346</v>
      </c>
      <c r="F6697" s="147" t="s">
        <v>21</v>
      </c>
      <c r="G6697" s="147" t="s">
        <v>15846</v>
      </c>
      <c r="H6697" s="246">
        <v>2958465</v>
      </c>
      <c r="I6697" s="246">
        <v>1</v>
      </c>
      <c r="J6697" s="147" t="s">
        <v>1406</v>
      </c>
    </row>
    <row r="6698" spans="2:10" x14ac:dyDescent="0.2">
      <c r="B6698" s="148" t="s">
        <v>13248</v>
      </c>
      <c r="C6698" s="149" t="s">
        <v>7175</v>
      </c>
      <c r="D6698" s="147" t="s">
        <v>827</v>
      </c>
      <c r="E6698" s="147" t="s">
        <v>346</v>
      </c>
      <c r="F6698" s="147" t="s">
        <v>21</v>
      </c>
      <c r="G6698" s="147" t="s">
        <v>15846</v>
      </c>
      <c r="H6698" s="246">
        <v>2958465</v>
      </c>
      <c r="I6698" s="246">
        <v>1</v>
      </c>
      <c r="J6698" s="147" t="s">
        <v>1406</v>
      </c>
    </row>
    <row r="6699" spans="2:10" x14ac:dyDescent="0.2">
      <c r="B6699" s="148" t="s">
        <v>13248</v>
      </c>
      <c r="C6699" s="149" t="s">
        <v>14137</v>
      </c>
      <c r="D6699" s="147" t="s">
        <v>827</v>
      </c>
      <c r="E6699" s="147" t="s">
        <v>346</v>
      </c>
      <c r="F6699" s="147" t="s">
        <v>21</v>
      </c>
      <c r="G6699" s="147" t="s">
        <v>15846</v>
      </c>
      <c r="H6699" s="246">
        <v>401768</v>
      </c>
      <c r="I6699" s="246">
        <v>36526</v>
      </c>
      <c r="J6699" s="147" t="s">
        <v>1406</v>
      </c>
    </row>
    <row r="6700" spans="2:10" x14ac:dyDescent="0.2">
      <c r="B6700" s="148" t="s">
        <v>13248</v>
      </c>
      <c r="C6700" s="149" t="s">
        <v>7174</v>
      </c>
      <c r="D6700" s="147" t="s">
        <v>827</v>
      </c>
      <c r="E6700" s="147" t="s">
        <v>346</v>
      </c>
      <c r="F6700" s="147" t="s">
        <v>21</v>
      </c>
      <c r="G6700" s="147" t="s">
        <v>15846</v>
      </c>
      <c r="H6700" s="246">
        <v>2958465</v>
      </c>
      <c r="I6700" s="246">
        <v>1</v>
      </c>
      <c r="J6700" s="147" t="s">
        <v>1406</v>
      </c>
    </row>
    <row r="6701" spans="2:10" x14ac:dyDescent="0.2">
      <c r="B6701" s="148" t="s">
        <v>13248</v>
      </c>
      <c r="C6701" s="149" t="s">
        <v>7176</v>
      </c>
      <c r="D6701" s="147" t="s">
        <v>827</v>
      </c>
      <c r="E6701" s="147" t="s">
        <v>346</v>
      </c>
      <c r="F6701" s="147" t="s">
        <v>21</v>
      </c>
      <c r="G6701" s="147" t="s">
        <v>15846</v>
      </c>
      <c r="H6701" s="246">
        <v>2958465</v>
      </c>
      <c r="I6701" s="246">
        <v>1</v>
      </c>
      <c r="J6701" s="147" t="s">
        <v>1406</v>
      </c>
    </row>
    <row r="6702" spans="2:10" x14ac:dyDescent="0.2">
      <c r="B6702" s="148" t="s">
        <v>13248</v>
      </c>
      <c r="C6702" s="149" t="s">
        <v>7179</v>
      </c>
      <c r="D6702" s="147" t="s">
        <v>827</v>
      </c>
      <c r="E6702" s="147" t="s">
        <v>346</v>
      </c>
      <c r="F6702" s="147" t="s">
        <v>21</v>
      </c>
      <c r="G6702" s="147" t="s">
        <v>15846</v>
      </c>
      <c r="H6702" s="246">
        <v>2958465</v>
      </c>
      <c r="I6702" s="246">
        <v>1</v>
      </c>
      <c r="J6702" s="147" t="s">
        <v>1406</v>
      </c>
    </row>
    <row r="6703" spans="2:10" x14ac:dyDescent="0.2">
      <c r="B6703" s="148" t="s">
        <v>13248</v>
      </c>
      <c r="C6703" s="149" t="s">
        <v>7165</v>
      </c>
      <c r="D6703" s="147" t="s">
        <v>827</v>
      </c>
      <c r="E6703" s="147" t="s">
        <v>346</v>
      </c>
      <c r="F6703" s="147" t="s">
        <v>21</v>
      </c>
      <c r="G6703" s="147" t="s">
        <v>15846</v>
      </c>
      <c r="H6703" s="246">
        <v>2958465</v>
      </c>
      <c r="I6703" s="246">
        <v>1</v>
      </c>
      <c r="J6703" s="147" t="s">
        <v>1406</v>
      </c>
    </row>
    <row r="6704" spans="2:10" x14ac:dyDescent="0.2">
      <c r="B6704" s="148" t="s">
        <v>13248</v>
      </c>
      <c r="C6704" s="149" t="s">
        <v>7178</v>
      </c>
      <c r="D6704" s="147" t="s">
        <v>827</v>
      </c>
      <c r="E6704" s="147" t="s">
        <v>346</v>
      </c>
      <c r="F6704" s="147" t="s">
        <v>21</v>
      </c>
      <c r="G6704" s="147" t="s">
        <v>15846</v>
      </c>
      <c r="H6704" s="246">
        <v>2958465</v>
      </c>
      <c r="I6704" s="246">
        <v>1</v>
      </c>
      <c r="J6704" s="147" t="s">
        <v>1406</v>
      </c>
    </row>
    <row r="6705" spans="2:10" x14ac:dyDescent="0.2">
      <c r="B6705" s="148" t="s">
        <v>13248</v>
      </c>
      <c r="C6705" s="149" t="s">
        <v>7177</v>
      </c>
      <c r="D6705" s="147" t="s">
        <v>827</v>
      </c>
      <c r="E6705" s="147" t="s">
        <v>346</v>
      </c>
      <c r="F6705" s="147" t="s">
        <v>21</v>
      </c>
      <c r="G6705" s="147" t="s">
        <v>15846</v>
      </c>
      <c r="H6705" s="246">
        <v>2958465</v>
      </c>
      <c r="I6705" s="246">
        <v>1</v>
      </c>
      <c r="J6705" s="147" t="s">
        <v>1406</v>
      </c>
    </row>
    <row r="6706" spans="2:10" x14ac:dyDescent="0.2">
      <c r="B6706" s="148" t="s">
        <v>13248</v>
      </c>
      <c r="C6706" s="149" t="s">
        <v>7162</v>
      </c>
      <c r="D6706" s="147" t="s">
        <v>827</v>
      </c>
      <c r="E6706" s="147" t="s">
        <v>346</v>
      </c>
      <c r="F6706" s="147" t="s">
        <v>21</v>
      </c>
      <c r="G6706" s="147" t="s">
        <v>15846</v>
      </c>
      <c r="H6706" s="246">
        <v>2958465</v>
      </c>
      <c r="I6706" s="246">
        <v>1</v>
      </c>
      <c r="J6706" s="147" t="s">
        <v>1406</v>
      </c>
    </row>
    <row r="6707" spans="2:10" x14ac:dyDescent="0.2">
      <c r="B6707" s="148" t="s">
        <v>13248</v>
      </c>
      <c r="C6707" s="149" t="s">
        <v>7161</v>
      </c>
      <c r="D6707" s="147" t="s">
        <v>827</v>
      </c>
      <c r="E6707" s="147" t="s">
        <v>346</v>
      </c>
      <c r="F6707" s="147" t="s">
        <v>21</v>
      </c>
      <c r="G6707" s="147" t="s">
        <v>15846</v>
      </c>
      <c r="H6707" s="246">
        <v>2958465</v>
      </c>
      <c r="I6707" s="246">
        <v>1</v>
      </c>
      <c r="J6707" s="147" t="s">
        <v>1406</v>
      </c>
    </row>
    <row r="6708" spans="2:10" x14ac:dyDescent="0.2">
      <c r="B6708" s="148" t="s">
        <v>13248</v>
      </c>
      <c r="C6708" s="149" t="s">
        <v>7164</v>
      </c>
      <c r="D6708" s="147" t="s">
        <v>827</v>
      </c>
      <c r="E6708" s="147" t="s">
        <v>346</v>
      </c>
      <c r="F6708" s="147" t="s">
        <v>21</v>
      </c>
      <c r="G6708" s="147" t="s">
        <v>15846</v>
      </c>
      <c r="H6708" s="246">
        <v>2958465</v>
      </c>
      <c r="I6708" s="246">
        <v>1</v>
      </c>
      <c r="J6708" s="147" t="s">
        <v>1406</v>
      </c>
    </row>
    <row r="6709" spans="2:10" x14ac:dyDescent="0.2">
      <c r="B6709" s="148" t="s">
        <v>13248</v>
      </c>
      <c r="C6709" s="149" t="s">
        <v>7163</v>
      </c>
      <c r="D6709" s="147" t="s">
        <v>827</v>
      </c>
      <c r="E6709" s="147" t="s">
        <v>346</v>
      </c>
      <c r="F6709" s="147" t="s">
        <v>21</v>
      </c>
      <c r="G6709" s="147" t="s">
        <v>15846</v>
      </c>
      <c r="H6709" s="246">
        <v>2958465</v>
      </c>
      <c r="I6709" s="246">
        <v>1</v>
      </c>
      <c r="J6709" s="147" t="s">
        <v>1406</v>
      </c>
    </row>
    <row r="6710" spans="2:10" x14ac:dyDescent="0.2">
      <c r="B6710" s="148" t="s">
        <v>13248</v>
      </c>
      <c r="C6710" s="149" t="s">
        <v>7185</v>
      </c>
      <c r="D6710" s="147" t="s">
        <v>828</v>
      </c>
      <c r="E6710" s="147" t="s">
        <v>347</v>
      </c>
      <c r="F6710" s="147" t="s">
        <v>21</v>
      </c>
      <c r="G6710" s="147" t="s">
        <v>15847</v>
      </c>
      <c r="H6710" s="246">
        <v>2958465</v>
      </c>
      <c r="I6710" s="246">
        <v>1</v>
      </c>
      <c r="J6710" s="147" t="s">
        <v>1406</v>
      </c>
    </row>
    <row r="6711" spans="2:10" x14ac:dyDescent="0.2">
      <c r="B6711" s="148" t="s">
        <v>13248</v>
      </c>
      <c r="C6711" s="149" t="s">
        <v>7186</v>
      </c>
      <c r="D6711" s="147" t="s">
        <v>828</v>
      </c>
      <c r="E6711" s="147" t="s">
        <v>347</v>
      </c>
      <c r="F6711" s="147" t="s">
        <v>21</v>
      </c>
      <c r="G6711" s="147" t="s">
        <v>15847</v>
      </c>
      <c r="H6711" s="246">
        <v>2958465</v>
      </c>
      <c r="I6711" s="246">
        <v>1</v>
      </c>
      <c r="J6711" s="147" t="s">
        <v>1406</v>
      </c>
    </row>
    <row r="6712" spans="2:10" x14ac:dyDescent="0.2">
      <c r="B6712" s="148" t="s">
        <v>13248</v>
      </c>
      <c r="C6712" s="149" t="s">
        <v>7187</v>
      </c>
      <c r="D6712" s="147" t="s">
        <v>828</v>
      </c>
      <c r="E6712" s="147" t="s">
        <v>347</v>
      </c>
      <c r="F6712" s="147" t="s">
        <v>21</v>
      </c>
      <c r="G6712" s="147" t="s">
        <v>15847</v>
      </c>
      <c r="H6712" s="246">
        <v>2958465</v>
      </c>
      <c r="I6712" s="246">
        <v>1</v>
      </c>
      <c r="J6712" s="147" t="s">
        <v>1406</v>
      </c>
    </row>
    <row r="6713" spans="2:10" x14ac:dyDescent="0.2">
      <c r="B6713" s="148" t="s">
        <v>13248</v>
      </c>
      <c r="C6713" s="149" t="s">
        <v>7188</v>
      </c>
      <c r="D6713" s="147" t="s">
        <v>828</v>
      </c>
      <c r="E6713" s="147" t="s">
        <v>347</v>
      </c>
      <c r="F6713" s="147" t="s">
        <v>21</v>
      </c>
      <c r="G6713" s="147" t="s">
        <v>15847</v>
      </c>
      <c r="H6713" s="246">
        <v>2958465</v>
      </c>
      <c r="I6713" s="246">
        <v>1</v>
      </c>
      <c r="J6713" s="147" t="s">
        <v>1406</v>
      </c>
    </row>
    <row r="6714" spans="2:10" x14ac:dyDescent="0.2">
      <c r="B6714" s="148" t="s">
        <v>13248</v>
      </c>
      <c r="C6714" s="149" t="s">
        <v>7189</v>
      </c>
      <c r="D6714" s="147" t="s">
        <v>828</v>
      </c>
      <c r="E6714" s="147" t="s">
        <v>347</v>
      </c>
      <c r="F6714" s="147" t="s">
        <v>21</v>
      </c>
      <c r="G6714" s="147" t="s">
        <v>15847</v>
      </c>
      <c r="H6714" s="246">
        <v>2958465</v>
      </c>
      <c r="I6714" s="246">
        <v>1</v>
      </c>
      <c r="J6714" s="147" t="s">
        <v>1406</v>
      </c>
    </row>
    <row r="6715" spans="2:10" x14ac:dyDescent="0.2">
      <c r="B6715" s="148" t="s">
        <v>13248</v>
      </c>
      <c r="C6715" s="149" t="s">
        <v>7190</v>
      </c>
      <c r="D6715" s="147" t="s">
        <v>828</v>
      </c>
      <c r="E6715" s="147" t="s">
        <v>347</v>
      </c>
      <c r="F6715" s="147" t="s">
        <v>21</v>
      </c>
      <c r="G6715" s="147" t="s">
        <v>15847</v>
      </c>
      <c r="H6715" s="246">
        <v>2958465</v>
      </c>
      <c r="I6715" s="246">
        <v>1</v>
      </c>
      <c r="J6715" s="147" t="s">
        <v>1406</v>
      </c>
    </row>
    <row r="6716" spans="2:10" x14ac:dyDescent="0.2">
      <c r="B6716" s="148" t="s">
        <v>13248</v>
      </c>
      <c r="C6716" s="149" t="s">
        <v>7191</v>
      </c>
      <c r="D6716" s="147" t="s">
        <v>828</v>
      </c>
      <c r="E6716" s="147" t="s">
        <v>347</v>
      </c>
      <c r="F6716" s="147" t="s">
        <v>21</v>
      </c>
      <c r="G6716" s="147" t="s">
        <v>15847</v>
      </c>
      <c r="H6716" s="246">
        <v>2958465</v>
      </c>
      <c r="I6716" s="246">
        <v>1</v>
      </c>
      <c r="J6716" s="147" t="s">
        <v>1406</v>
      </c>
    </row>
    <row r="6717" spans="2:10" x14ac:dyDescent="0.2">
      <c r="B6717" s="148" t="s">
        <v>13248</v>
      </c>
      <c r="C6717" s="149" t="s">
        <v>7192</v>
      </c>
      <c r="D6717" s="147" t="s">
        <v>828</v>
      </c>
      <c r="E6717" s="147" t="s">
        <v>347</v>
      </c>
      <c r="F6717" s="147" t="s">
        <v>21</v>
      </c>
      <c r="G6717" s="147" t="s">
        <v>15847</v>
      </c>
      <c r="H6717" s="246">
        <v>2958465</v>
      </c>
      <c r="I6717" s="246">
        <v>1</v>
      </c>
      <c r="J6717" s="147" t="s">
        <v>1406</v>
      </c>
    </row>
    <row r="6718" spans="2:10" x14ac:dyDescent="0.2">
      <c r="B6718" s="148" t="s">
        <v>13248</v>
      </c>
      <c r="C6718" s="149" t="s">
        <v>7193</v>
      </c>
      <c r="D6718" s="147" t="s">
        <v>828</v>
      </c>
      <c r="E6718" s="147" t="s">
        <v>347</v>
      </c>
      <c r="F6718" s="147" t="s">
        <v>21</v>
      </c>
      <c r="G6718" s="147" t="s">
        <v>15847</v>
      </c>
      <c r="H6718" s="246">
        <v>2958465</v>
      </c>
      <c r="I6718" s="246">
        <v>1</v>
      </c>
      <c r="J6718" s="147" t="s">
        <v>1406</v>
      </c>
    </row>
    <row r="6719" spans="2:10" x14ac:dyDescent="0.2">
      <c r="B6719" s="148" t="s">
        <v>13248</v>
      </c>
      <c r="C6719" s="149" t="s">
        <v>7194</v>
      </c>
      <c r="D6719" s="147" t="s">
        <v>828</v>
      </c>
      <c r="E6719" s="147" t="s">
        <v>347</v>
      </c>
      <c r="F6719" s="147" t="s">
        <v>21</v>
      </c>
      <c r="G6719" s="147" t="s">
        <v>15847</v>
      </c>
      <c r="H6719" s="246">
        <v>2958465</v>
      </c>
      <c r="I6719" s="246">
        <v>1</v>
      </c>
      <c r="J6719" s="147" t="s">
        <v>1406</v>
      </c>
    </row>
    <row r="6720" spans="2:10" x14ac:dyDescent="0.2">
      <c r="B6720" s="148" t="s">
        <v>13248</v>
      </c>
      <c r="C6720" s="149" t="s">
        <v>7197</v>
      </c>
      <c r="D6720" s="147" t="s">
        <v>828</v>
      </c>
      <c r="E6720" s="147" t="s">
        <v>347</v>
      </c>
      <c r="F6720" s="147" t="s">
        <v>21</v>
      </c>
      <c r="G6720" s="147" t="s">
        <v>15847</v>
      </c>
      <c r="H6720" s="246">
        <v>2958465</v>
      </c>
      <c r="I6720" s="246">
        <v>1</v>
      </c>
      <c r="J6720" s="147" t="s">
        <v>1406</v>
      </c>
    </row>
    <row r="6721" spans="2:10" x14ac:dyDescent="0.2">
      <c r="B6721" s="148" t="s">
        <v>13248</v>
      </c>
      <c r="C6721" s="149" t="s">
        <v>7184</v>
      </c>
      <c r="D6721" s="147" t="s">
        <v>828</v>
      </c>
      <c r="E6721" s="147" t="s">
        <v>347</v>
      </c>
      <c r="F6721" s="147" t="s">
        <v>21</v>
      </c>
      <c r="G6721" s="147" t="s">
        <v>15847</v>
      </c>
      <c r="H6721" s="246">
        <v>2958465</v>
      </c>
      <c r="I6721" s="246">
        <v>1</v>
      </c>
      <c r="J6721" s="147" t="s">
        <v>1406</v>
      </c>
    </row>
    <row r="6722" spans="2:10" x14ac:dyDescent="0.2">
      <c r="B6722" s="148" t="s">
        <v>13248</v>
      </c>
      <c r="C6722" s="149" t="s">
        <v>7196</v>
      </c>
      <c r="D6722" s="147" t="s">
        <v>828</v>
      </c>
      <c r="E6722" s="147" t="s">
        <v>347</v>
      </c>
      <c r="F6722" s="147" t="s">
        <v>21</v>
      </c>
      <c r="G6722" s="147" t="s">
        <v>15847</v>
      </c>
      <c r="H6722" s="246">
        <v>2958465</v>
      </c>
      <c r="I6722" s="246">
        <v>1</v>
      </c>
      <c r="J6722" s="147" t="s">
        <v>1406</v>
      </c>
    </row>
    <row r="6723" spans="2:10" x14ac:dyDescent="0.2">
      <c r="B6723" s="148" t="s">
        <v>13248</v>
      </c>
      <c r="C6723" s="149" t="s">
        <v>7195</v>
      </c>
      <c r="D6723" s="147" t="s">
        <v>828</v>
      </c>
      <c r="E6723" s="147" t="s">
        <v>347</v>
      </c>
      <c r="F6723" s="147" t="s">
        <v>21</v>
      </c>
      <c r="G6723" s="147" t="s">
        <v>15847</v>
      </c>
      <c r="H6723" s="246">
        <v>2958465</v>
      </c>
      <c r="I6723" s="246">
        <v>1</v>
      </c>
      <c r="J6723" s="147" t="s">
        <v>1406</v>
      </c>
    </row>
    <row r="6724" spans="2:10" x14ac:dyDescent="0.2">
      <c r="B6724" s="148" t="s">
        <v>13248</v>
      </c>
      <c r="C6724" s="149" t="s">
        <v>7181</v>
      </c>
      <c r="D6724" s="147" t="s">
        <v>828</v>
      </c>
      <c r="E6724" s="147" t="s">
        <v>347</v>
      </c>
      <c r="F6724" s="147" t="s">
        <v>21</v>
      </c>
      <c r="G6724" s="147" t="s">
        <v>15847</v>
      </c>
      <c r="H6724" s="246">
        <v>2958465</v>
      </c>
      <c r="I6724" s="246">
        <v>1</v>
      </c>
      <c r="J6724" s="147" t="s">
        <v>1406</v>
      </c>
    </row>
    <row r="6725" spans="2:10" x14ac:dyDescent="0.2">
      <c r="B6725" s="148" t="s">
        <v>13248</v>
      </c>
      <c r="C6725" s="149" t="s">
        <v>7180</v>
      </c>
      <c r="D6725" s="147" t="s">
        <v>828</v>
      </c>
      <c r="E6725" s="147" t="s">
        <v>347</v>
      </c>
      <c r="F6725" s="147" t="s">
        <v>21</v>
      </c>
      <c r="G6725" s="147" t="s">
        <v>15847</v>
      </c>
      <c r="H6725" s="246">
        <v>2958465</v>
      </c>
      <c r="I6725" s="246">
        <v>1</v>
      </c>
      <c r="J6725" s="147" t="s">
        <v>1406</v>
      </c>
    </row>
    <row r="6726" spans="2:10" x14ac:dyDescent="0.2">
      <c r="B6726" s="148" t="s">
        <v>13248</v>
      </c>
      <c r="C6726" s="149" t="s">
        <v>7183</v>
      </c>
      <c r="D6726" s="147" t="s">
        <v>828</v>
      </c>
      <c r="E6726" s="147" t="s">
        <v>347</v>
      </c>
      <c r="F6726" s="147" t="s">
        <v>21</v>
      </c>
      <c r="G6726" s="147" t="s">
        <v>15847</v>
      </c>
      <c r="H6726" s="246">
        <v>2958465</v>
      </c>
      <c r="I6726" s="246">
        <v>1</v>
      </c>
      <c r="J6726" s="147" t="s">
        <v>1406</v>
      </c>
    </row>
    <row r="6727" spans="2:10" x14ac:dyDescent="0.2">
      <c r="B6727" s="148" t="s">
        <v>13248</v>
      </c>
      <c r="C6727" s="149" t="s">
        <v>7182</v>
      </c>
      <c r="D6727" s="147" t="s">
        <v>828</v>
      </c>
      <c r="E6727" s="147" t="s">
        <v>347</v>
      </c>
      <c r="F6727" s="147" t="s">
        <v>21</v>
      </c>
      <c r="G6727" s="147" t="s">
        <v>15847</v>
      </c>
      <c r="H6727" s="246">
        <v>2958465</v>
      </c>
      <c r="I6727" s="246">
        <v>1</v>
      </c>
      <c r="J6727" s="147" t="s">
        <v>1406</v>
      </c>
    </row>
    <row r="6728" spans="2:10" x14ac:dyDescent="0.2">
      <c r="B6728" s="148" t="s">
        <v>13248</v>
      </c>
      <c r="C6728" s="149" t="s">
        <v>7203</v>
      </c>
      <c r="D6728" s="147" t="s">
        <v>829</v>
      </c>
      <c r="E6728" s="147" t="s">
        <v>348</v>
      </c>
      <c r="F6728" s="147" t="s">
        <v>21</v>
      </c>
      <c r="G6728" s="147" t="s">
        <v>15848</v>
      </c>
      <c r="H6728" s="246">
        <v>2958465</v>
      </c>
      <c r="I6728" s="246">
        <v>1</v>
      </c>
      <c r="J6728" s="147" t="s">
        <v>1406</v>
      </c>
    </row>
    <row r="6729" spans="2:10" x14ac:dyDescent="0.2">
      <c r="B6729" s="148" t="s">
        <v>13248</v>
      </c>
      <c r="C6729" s="149" t="s">
        <v>7204</v>
      </c>
      <c r="D6729" s="147" t="s">
        <v>829</v>
      </c>
      <c r="E6729" s="147" t="s">
        <v>348</v>
      </c>
      <c r="F6729" s="147" t="s">
        <v>21</v>
      </c>
      <c r="G6729" s="147" t="s">
        <v>15848</v>
      </c>
      <c r="H6729" s="246">
        <v>2958465</v>
      </c>
      <c r="I6729" s="246">
        <v>1</v>
      </c>
      <c r="J6729" s="147" t="s">
        <v>1406</v>
      </c>
    </row>
    <row r="6730" spans="2:10" x14ac:dyDescent="0.2">
      <c r="B6730" s="148" t="s">
        <v>13248</v>
      </c>
      <c r="C6730" s="149" t="s">
        <v>7205</v>
      </c>
      <c r="D6730" s="147" t="s">
        <v>829</v>
      </c>
      <c r="E6730" s="147" t="s">
        <v>348</v>
      </c>
      <c r="F6730" s="147" t="s">
        <v>21</v>
      </c>
      <c r="G6730" s="147" t="s">
        <v>15848</v>
      </c>
      <c r="H6730" s="246">
        <v>2958465</v>
      </c>
      <c r="I6730" s="246">
        <v>1</v>
      </c>
      <c r="J6730" s="147" t="s">
        <v>1406</v>
      </c>
    </row>
    <row r="6731" spans="2:10" x14ac:dyDescent="0.2">
      <c r="B6731" s="148" t="s">
        <v>13248</v>
      </c>
      <c r="C6731" s="149" t="s">
        <v>7206</v>
      </c>
      <c r="D6731" s="147" t="s">
        <v>829</v>
      </c>
      <c r="E6731" s="147" t="s">
        <v>348</v>
      </c>
      <c r="F6731" s="147" t="s">
        <v>21</v>
      </c>
      <c r="G6731" s="147" t="s">
        <v>15848</v>
      </c>
      <c r="H6731" s="246">
        <v>2958465</v>
      </c>
      <c r="I6731" s="246">
        <v>1</v>
      </c>
      <c r="J6731" s="147" t="s">
        <v>1406</v>
      </c>
    </row>
    <row r="6732" spans="2:10" x14ac:dyDescent="0.2">
      <c r="B6732" s="148" t="s">
        <v>13248</v>
      </c>
      <c r="C6732" s="149" t="s">
        <v>7207</v>
      </c>
      <c r="D6732" s="147" t="s">
        <v>829</v>
      </c>
      <c r="E6732" s="147" t="s">
        <v>348</v>
      </c>
      <c r="F6732" s="147" t="s">
        <v>21</v>
      </c>
      <c r="G6732" s="147" t="s">
        <v>15848</v>
      </c>
      <c r="H6732" s="246">
        <v>2958465</v>
      </c>
      <c r="I6732" s="246">
        <v>1</v>
      </c>
      <c r="J6732" s="147" t="s">
        <v>1406</v>
      </c>
    </row>
    <row r="6733" spans="2:10" x14ac:dyDescent="0.2">
      <c r="B6733" s="148" t="s">
        <v>13248</v>
      </c>
      <c r="C6733" s="149" t="s">
        <v>7208</v>
      </c>
      <c r="D6733" s="147" t="s">
        <v>829</v>
      </c>
      <c r="E6733" s="147" t="s">
        <v>348</v>
      </c>
      <c r="F6733" s="147" t="s">
        <v>21</v>
      </c>
      <c r="G6733" s="147" t="s">
        <v>15848</v>
      </c>
      <c r="H6733" s="246">
        <v>2958465</v>
      </c>
      <c r="I6733" s="246">
        <v>1</v>
      </c>
      <c r="J6733" s="147" t="s">
        <v>1406</v>
      </c>
    </row>
    <row r="6734" spans="2:10" x14ac:dyDescent="0.2">
      <c r="B6734" s="148" t="s">
        <v>13248</v>
      </c>
      <c r="C6734" s="149" t="s">
        <v>7209</v>
      </c>
      <c r="D6734" s="147" t="s">
        <v>829</v>
      </c>
      <c r="E6734" s="147" t="s">
        <v>348</v>
      </c>
      <c r="F6734" s="147" t="s">
        <v>21</v>
      </c>
      <c r="G6734" s="147" t="s">
        <v>15848</v>
      </c>
      <c r="H6734" s="246">
        <v>2958465</v>
      </c>
      <c r="I6734" s="246">
        <v>1</v>
      </c>
      <c r="J6734" s="147" t="s">
        <v>1406</v>
      </c>
    </row>
    <row r="6735" spans="2:10" x14ac:dyDescent="0.2">
      <c r="B6735" s="148" t="s">
        <v>13248</v>
      </c>
      <c r="C6735" s="149" t="s">
        <v>7210</v>
      </c>
      <c r="D6735" s="147" t="s">
        <v>829</v>
      </c>
      <c r="E6735" s="147" t="s">
        <v>348</v>
      </c>
      <c r="F6735" s="147" t="s">
        <v>21</v>
      </c>
      <c r="G6735" s="147" t="s">
        <v>15848</v>
      </c>
      <c r="H6735" s="246">
        <v>2958465</v>
      </c>
      <c r="I6735" s="246">
        <v>1</v>
      </c>
      <c r="J6735" s="147" t="s">
        <v>1406</v>
      </c>
    </row>
    <row r="6736" spans="2:10" x14ac:dyDescent="0.2">
      <c r="B6736" s="148" t="s">
        <v>13248</v>
      </c>
      <c r="C6736" s="149" t="s">
        <v>7211</v>
      </c>
      <c r="D6736" s="147" t="s">
        <v>829</v>
      </c>
      <c r="E6736" s="147" t="s">
        <v>348</v>
      </c>
      <c r="F6736" s="147" t="s">
        <v>21</v>
      </c>
      <c r="G6736" s="147" t="s">
        <v>15848</v>
      </c>
      <c r="H6736" s="246">
        <v>2958465</v>
      </c>
      <c r="I6736" s="246">
        <v>1</v>
      </c>
      <c r="J6736" s="147" t="s">
        <v>1406</v>
      </c>
    </row>
    <row r="6737" spans="2:10" x14ac:dyDescent="0.2">
      <c r="B6737" s="148" t="s">
        <v>13248</v>
      </c>
      <c r="C6737" s="149" t="s">
        <v>7212</v>
      </c>
      <c r="D6737" s="147" t="s">
        <v>829</v>
      </c>
      <c r="E6737" s="147" t="s">
        <v>348</v>
      </c>
      <c r="F6737" s="147" t="s">
        <v>21</v>
      </c>
      <c r="G6737" s="147" t="s">
        <v>15848</v>
      </c>
      <c r="H6737" s="246">
        <v>2958465</v>
      </c>
      <c r="I6737" s="246">
        <v>1</v>
      </c>
      <c r="J6737" s="147" t="s">
        <v>1406</v>
      </c>
    </row>
    <row r="6738" spans="2:10" x14ac:dyDescent="0.2">
      <c r="B6738" s="148" t="s">
        <v>13248</v>
      </c>
      <c r="C6738" s="149" t="s">
        <v>7215</v>
      </c>
      <c r="D6738" s="147" t="s">
        <v>829</v>
      </c>
      <c r="E6738" s="147" t="s">
        <v>348</v>
      </c>
      <c r="F6738" s="147" t="s">
        <v>21</v>
      </c>
      <c r="G6738" s="147" t="s">
        <v>15848</v>
      </c>
      <c r="H6738" s="246">
        <v>2958465</v>
      </c>
      <c r="I6738" s="246">
        <v>1</v>
      </c>
      <c r="J6738" s="147" t="s">
        <v>1406</v>
      </c>
    </row>
    <row r="6739" spans="2:10" x14ac:dyDescent="0.2">
      <c r="B6739" s="148" t="s">
        <v>13248</v>
      </c>
      <c r="C6739" s="149" t="s">
        <v>7202</v>
      </c>
      <c r="D6739" s="147" t="s">
        <v>829</v>
      </c>
      <c r="E6739" s="147" t="s">
        <v>348</v>
      </c>
      <c r="F6739" s="147" t="s">
        <v>21</v>
      </c>
      <c r="G6739" s="147" t="s">
        <v>15848</v>
      </c>
      <c r="H6739" s="246">
        <v>2958465</v>
      </c>
      <c r="I6739" s="246">
        <v>1</v>
      </c>
      <c r="J6739" s="147" t="s">
        <v>1406</v>
      </c>
    </row>
    <row r="6740" spans="2:10" x14ac:dyDescent="0.2">
      <c r="B6740" s="148" t="s">
        <v>13248</v>
      </c>
      <c r="C6740" s="149" t="s">
        <v>7214</v>
      </c>
      <c r="D6740" s="147" t="s">
        <v>829</v>
      </c>
      <c r="E6740" s="147" t="s">
        <v>348</v>
      </c>
      <c r="F6740" s="147" t="s">
        <v>21</v>
      </c>
      <c r="G6740" s="147" t="s">
        <v>15848</v>
      </c>
      <c r="H6740" s="246">
        <v>2958465</v>
      </c>
      <c r="I6740" s="246">
        <v>1</v>
      </c>
      <c r="J6740" s="147" t="s">
        <v>1406</v>
      </c>
    </row>
    <row r="6741" spans="2:10" x14ac:dyDescent="0.2">
      <c r="B6741" s="148" t="s">
        <v>13248</v>
      </c>
      <c r="C6741" s="149" t="s">
        <v>7213</v>
      </c>
      <c r="D6741" s="147" t="s">
        <v>829</v>
      </c>
      <c r="E6741" s="147" t="s">
        <v>348</v>
      </c>
      <c r="F6741" s="147" t="s">
        <v>21</v>
      </c>
      <c r="G6741" s="147" t="s">
        <v>15848</v>
      </c>
      <c r="H6741" s="246">
        <v>2958465</v>
      </c>
      <c r="I6741" s="246">
        <v>1</v>
      </c>
      <c r="J6741" s="147" t="s">
        <v>1406</v>
      </c>
    </row>
    <row r="6742" spans="2:10" x14ac:dyDescent="0.2">
      <c r="B6742" s="148" t="s">
        <v>13248</v>
      </c>
      <c r="C6742" s="149" t="s">
        <v>7199</v>
      </c>
      <c r="D6742" s="147" t="s">
        <v>829</v>
      </c>
      <c r="E6742" s="147" t="s">
        <v>348</v>
      </c>
      <c r="F6742" s="147" t="s">
        <v>21</v>
      </c>
      <c r="G6742" s="147" t="s">
        <v>15848</v>
      </c>
      <c r="H6742" s="246">
        <v>2958465</v>
      </c>
      <c r="I6742" s="246">
        <v>1</v>
      </c>
      <c r="J6742" s="147" t="s">
        <v>1406</v>
      </c>
    </row>
    <row r="6743" spans="2:10" x14ac:dyDescent="0.2">
      <c r="B6743" s="148" t="s">
        <v>13248</v>
      </c>
      <c r="C6743" s="149" t="s">
        <v>7198</v>
      </c>
      <c r="D6743" s="147" t="s">
        <v>829</v>
      </c>
      <c r="E6743" s="147" t="s">
        <v>348</v>
      </c>
      <c r="F6743" s="147" t="s">
        <v>21</v>
      </c>
      <c r="G6743" s="147" t="s">
        <v>15848</v>
      </c>
      <c r="H6743" s="246">
        <v>2958465</v>
      </c>
      <c r="I6743" s="246">
        <v>1</v>
      </c>
      <c r="J6743" s="147" t="s">
        <v>1406</v>
      </c>
    </row>
    <row r="6744" spans="2:10" x14ac:dyDescent="0.2">
      <c r="B6744" s="148" t="s">
        <v>13248</v>
      </c>
      <c r="C6744" s="149" t="s">
        <v>7201</v>
      </c>
      <c r="D6744" s="147" t="s">
        <v>829</v>
      </c>
      <c r="E6744" s="147" t="s">
        <v>348</v>
      </c>
      <c r="F6744" s="147" t="s">
        <v>21</v>
      </c>
      <c r="G6744" s="147" t="s">
        <v>15848</v>
      </c>
      <c r="H6744" s="246">
        <v>2958465</v>
      </c>
      <c r="I6744" s="246">
        <v>1</v>
      </c>
      <c r="J6744" s="147" t="s">
        <v>1406</v>
      </c>
    </row>
    <row r="6745" spans="2:10" x14ac:dyDescent="0.2">
      <c r="B6745" s="148" t="s">
        <v>13248</v>
      </c>
      <c r="C6745" s="149" t="s">
        <v>7200</v>
      </c>
      <c r="D6745" s="147" t="s">
        <v>829</v>
      </c>
      <c r="E6745" s="147" t="s">
        <v>348</v>
      </c>
      <c r="F6745" s="147" t="s">
        <v>21</v>
      </c>
      <c r="G6745" s="147" t="s">
        <v>15848</v>
      </c>
      <c r="H6745" s="246">
        <v>2958465</v>
      </c>
      <c r="I6745" s="246">
        <v>1</v>
      </c>
      <c r="J6745" s="147" t="s">
        <v>1406</v>
      </c>
    </row>
    <row r="6746" spans="2:10" x14ac:dyDescent="0.2">
      <c r="B6746" s="148" t="s">
        <v>13248</v>
      </c>
      <c r="C6746" s="149" t="s">
        <v>7221</v>
      </c>
      <c r="D6746" s="147" t="s">
        <v>830</v>
      </c>
      <c r="E6746" s="147" t="s">
        <v>349</v>
      </c>
      <c r="F6746" s="147" t="s">
        <v>21</v>
      </c>
      <c r="G6746" s="147" t="s">
        <v>15849</v>
      </c>
      <c r="H6746" s="246">
        <v>2958465</v>
      </c>
      <c r="I6746" s="246">
        <v>1</v>
      </c>
      <c r="J6746" s="147" t="s">
        <v>1406</v>
      </c>
    </row>
    <row r="6747" spans="2:10" x14ac:dyDescent="0.2">
      <c r="B6747" s="148" t="s">
        <v>13248</v>
      </c>
      <c r="C6747" s="149" t="s">
        <v>7222</v>
      </c>
      <c r="D6747" s="147" t="s">
        <v>830</v>
      </c>
      <c r="E6747" s="147" t="s">
        <v>349</v>
      </c>
      <c r="F6747" s="147" t="s">
        <v>21</v>
      </c>
      <c r="G6747" s="147" t="s">
        <v>15849</v>
      </c>
      <c r="H6747" s="246">
        <v>2958465</v>
      </c>
      <c r="I6747" s="246">
        <v>1</v>
      </c>
      <c r="J6747" s="147" t="s">
        <v>1406</v>
      </c>
    </row>
    <row r="6748" spans="2:10" x14ac:dyDescent="0.2">
      <c r="B6748" s="148" t="s">
        <v>13248</v>
      </c>
      <c r="C6748" s="149" t="s">
        <v>7223</v>
      </c>
      <c r="D6748" s="147" t="s">
        <v>830</v>
      </c>
      <c r="E6748" s="147" t="s">
        <v>349</v>
      </c>
      <c r="F6748" s="147" t="s">
        <v>21</v>
      </c>
      <c r="G6748" s="147" t="s">
        <v>15849</v>
      </c>
      <c r="H6748" s="246">
        <v>2958465</v>
      </c>
      <c r="I6748" s="246">
        <v>1</v>
      </c>
      <c r="J6748" s="147" t="s">
        <v>1406</v>
      </c>
    </row>
    <row r="6749" spans="2:10" x14ac:dyDescent="0.2">
      <c r="B6749" s="148" t="s">
        <v>13248</v>
      </c>
      <c r="C6749" s="149" t="s">
        <v>7224</v>
      </c>
      <c r="D6749" s="147" t="s">
        <v>830</v>
      </c>
      <c r="E6749" s="147" t="s">
        <v>349</v>
      </c>
      <c r="F6749" s="147" t="s">
        <v>21</v>
      </c>
      <c r="G6749" s="147" t="s">
        <v>15849</v>
      </c>
      <c r="H6749" s="246">
        <v>2958465</v>
      </c>
      <c r="I6749" s="246">
        <v>1</v>
      </c>
      <c r="J6749" s="147" t="s">
        <v>1406</v>
      </c>
    </row>
    <row r="6750" spans="2:10" x14ac:dyDescent="0.2">
      <c r="B6750" s="148" t="s">
        <v>13248</v>
      </c>
      <c r="C6750" s="149" t="s">
        <v>7225</v>
      </c>
      <c r="D6750" s="147" t="s">
        <v>830</v>
      </c>
      <c r="E6750" s="147" t="s">
        <v>349</v>
      </c>
      <c r="F6750" s="147" t="s">
        <v>21</v>
      </c>
      <c r="G6750" s="147" t="s">
        <v>15849</v>
      </c>
      <c r="H6750" s="246">
        <v>2958465</v>
      </c>
      <c r="I6750" s="246">
        <v>1</v>
      </c>
      <c r="J6750" s="147" t="s">
        <v>1406</v>
      </c>
    </row>
    <row r="6751" spans="2:10" x14ac:dyDescent="0.2">
      <c r="B6751" s="148" t="s">
        <v>13248</v>
      </c>
      <c r="C6751" s="149" t="s">
        <v>7226</v>
      </c>
      <c r="D6751" s="147" t="s">
        <v>830</v>
      </c>
      <c r="E6751" s="147" t="s">
        <v>349</v>
      </c>
      <c r="F6751" s="147" t="s">
        <v>21</v>
      </c>
      <c r="G6751" s="147" t="s">
        <v>15849</v>
      </c>
      <c r="H6751" s="246">
        <v>2958465</v>
      </c>
      <c r="I6751" s="246">
        <v>1</v>
      </c>
      <c r="J6751" s="147" t="s">
        <v>1406</v>
      </c>
    </row>
    <row r="6752" spans="2:10" x14ac:dyDescent="0.2">
      <c r="B6752" s="148" t="s">
        <v>13248</v>
      </c>
      <c r="C6752" s="149" t="s">
        <v>7227</v>
      </c>
      <c r="D6752" s="147" t="s">
        <v>830</v>
      </c>
      <c r="E6752" s="147" t="s">
        <v>349</v>
      </c>
      <c r="F6752" s="147" t="s">
        <v>21</v>
      </c>
      <c r="G6752" s="147" t="s">
        <v>15849</v>
      </c>
      <c r="H6752" s="246">
        <v>2958465</v>
      </c>
      <c r="I6752" s="246">
        <v>1</v>
      </c>
      <c r="J6752" s="147" t="s">
        <v>1406</v>
      </c>
    </row>
    <row r="6753" spans="2:10" x14ac:dyDescent="0.2">
      <c r="B6753" s="148" t="s">
        <v>13248</v>
      </c>
      <c r="C6753" s="149" t="s">
        <v>7228</v>
      </c>
      <c r="D6753" s="147" t="s">
        <v>830</v>
      </c>
      <c r="E6753" s="147" t="s">
        <v>349</v>
      </c>
      <c r="F6753" s="147" t="s">
        <v>21</v>
      </c>
      <c r="G6753" s="147" t="s">
        <v>15849</v>
      </c>
      <c r="H6753" s="246">
        <v>2958465</v>
      </c>
      <c r="I6753" s="246">
        <v>1</v>
      </c>
      <c r="J6753" s="147" t="s">
        <v>1406</v>
      </c>
    </row>
    <row r="6754" spans="2:10" x14ac:dyDescent="0.2">
      <c r="B6754" s="148" t="s">
        <v>13248</v>
      </c>
      <c r="C6754" s="149" t="s">
        <v>7229</v>
      </c>
      <c r="D6754" s="147" t="s">
        <v>830</v>
      </c>
      <c r="E6754" s="147" t="s">
        <v>349</v>
      </c>
      <c r="F6754" s="147" t="s">
        <v>21</v>
      </c>
      <c r="G6754" s="147" t="s">
        <v>15849</v>
      </c>
      <c r="H6754" s="246">
        <v>2958465</v>
      </c>
      <c r="I6754" s="246">
        <v>1</v>
      </c>
      <c r="J6754" s="147" t="s">
        <v>1406</v>
      </c>
    </row>
    <row r="6755" spans="2:10" x14ac:dyDescent="0.2">
      <c r="B6755" s="148" t="s">
        <v>13248</v>
      </c>
      <c r="C6755" s="149" t="s">
        <v>7230</v>
      </c>
      <c r="D6755" s="147" t="s">
        <v>830</v>
      </c>
      <c r="E6755" s="147" t="s">
        <v>349</v>
      </c>
      <c r="F6755" s="147" t="s">
        <v>21</v>
      </c>
      <c r="G6755" s="147" t="s">
        <v>15849</v>
      </c>
      <c r="H6755" s="246">
        <v>2958465</v>
      </c>
      <c r="I6755" s="246">
        <v>1</v>
      </c>
      <c r="J6755" s="147" t="s">
        <v>1406</v>
      </c>
    </row>
    <row r="6756" spans="2:10" x14ac:dyDescent="0.2">
      <c r="B6756" s="148" t="s">
        <v>13248</v>
      </c>
      <c r="C6756" s="149" t="s">
        <v>7233</v>
      </c>
      <c r="D6756" s="147" t="s">
        <v>830</v>
      </c>
      <c r="E6756" s="147" t="s">
        <v>349</v>
      </c>
      <c r="F6756" s="147" t="s">
        <v>21</v>
      </c>
      <c r="G6756" s="147" t="s">
        <v>15849</v>
      </c>
      <c r="H6756" s="246">
        <v>2958465</v>
      </c>
      <c r="I6756" s="246">
        <v>1</v>
      </c>
      <c r="J6756" s="147" t="s">
        <v>1406</v>
      </c>
    </row>
    <row r="6757" spans="2:10" x14ac:dyDescent="0.2">
      <c r="B6757" s="148" t="s">
        <v>13248</v>
      </c>
      <c r="C6757" s="149" t="s">
        <v>7220</v>
      </c>
      <c r="D6757" s="147" t="s">
        <v>830</v>
      </c>
      <c r="E6757" s="147" t="s">
        <v>349</v>
      </c>
      <c r="F6757" s="147" t="s">
        <v>21</v>
      </c>
      <c r="G6757" s="147" t="s">
        <v>15849</v>
      </c>
      <c r="H6757" s="246">
        <v>2958465</v>
      </c>
      <c r="I6757" s="246">
        <v>1</v>
      </c>
      <c r="J6757" s="147" t="s">
        <v>1406</v>
      </c>
    </row>
    <row r="6758" spans="2:10" x14ac:dyDescent="0.2">
      <c r="B6758" s="148" t="s">
        <v>13248</v>
      </c>
      <c r="C6758" s="149" t="s">
        <v>7232</v>
      </c>
      <c r="D6758" s="147" t="s">
        <v>830</v>
      </c>
      <c r="E6758" s="147" t="s">
        <v>349</v>
      </c>
      <c r="F6758" s="147" t="s">
        <v>21</v>
      </c>
      <c r="G6758" s="147" t="s">
        <v>15849</v>
      </c>
      <c r="H6758" s="246">
        <v>2958465</v>
      </c>
      <c r="I6758" s="246">
        <v>1</v>
      </c>
      <c r="J6758" s="147" t="s">
        <v>1406</v>
      </c>
    </row>
    <row r="6759" spans="2:10" x14ac:dyDescent="0.2">
      <c r="B6759" s="148" t="s">
        <v>13248</v>
      </c>
      <c r="C6759" s="149" t="s">
        <v>7231</v>
      </c>
      <c r="D6759" s="147" t="s">
        <v>830</v>
      </c>
      <c r="E6759" s="147" t="s">
        <v>349</v>
      </c>
      <c r="F6759" s="147" t="s">
        <v>21</v>
      </c>
      <c r="G6759" s="147" t="s">
        <v>15849</v>
      </c>
      <c r="H6759" s="246">
        <v>2958465</v>
      </c>
      <c r="I6759" s="246">
        <v>1</v>
      </c>
      <c r="J6759" s="147" t="s">
        <v>1406</v>
      </c>
    </row>
    <row r="6760" spans="2:10" x14ac:dyDescent="0.2">
      <c r="B6760" s="148" t="s">
        <v>13248</v>
      </c>
      <c r="C6760" s="149" t="s">
        <v>7217</v>
      </c>
      <c r="D6760" s="147" t="s">
        <v>830</v>
      </c>
      <c r="E6760" s="147" t="s">
        <v>349</v>
      </c>
      <c r="F6760" s="147" t="s">
        <v>21</v>
      </c>
      <c r="G6760" s="147" t="s">
        <v>15849</v>
      </c>
      <c r="H6760" s="246">
        <v>2958465</v>
      </c>
      <c r="I6760" s="246">
        <v>1</v>
      </c>
      <c r="J6760" s="147" t="s">
        <v>1406</v>
      </c>
    </row>
    <row r="6761" spans="2:10" x14ac:dyDescent="0.2">
      <c r="B6761" s="148" t="s">
        <v>13248</v>
      </c>
      <c r="C6761" s="149" t="s">
        <v>7216</v>
      </c>
      <c r="D6761" s="147" t="s">
        <v>830</v>
      </c>
      <c r="E6761" s="147" t="s">
        <v>349</v>
      </c>
      <c r="F6761" s="147" t="s">
        <v>21</v>
      </c>
      <c r="G6761" s="147" t="s">
        <v>15849</v>
      </c>
      <c r="H6761" s="246">
        <v>2958465</v>
      </c>
      <c r="I6761" s="246">
        <v>1</v>
      </c>
      <c r="J6761" s="147" t="s">
        <v>1406</v>
      </c>
    </row>
    <row r="6762" spans="2:10" x14ac:dyDescent="0.2">
      <c r="B6762" s="148" t="s">
        <v>13248</v>
      </c>
      <c r="C6762" s="149" t="s">
        <v>7219</v>
      </c>
      <c r="D6762" s="147" t="s">
        <v>830</v>
      </c>
      <c r="E6762" s="147" t="s">
        <v>349</v>
      </c>
      <c r="F6762" s="147" t="s">
        <v>21</v>
      </c>
      <c r="G6762" s="147" t="s">
        <v>15849</v>
      </c>
      <c r="H6762" s="246">
        <v>2958465</v>
      </c>
      <c r="I6762" s="246">
        <v>1</v>
      </c>
      <c r="J6762" s="147" t="s">
        <v>1406</v>
      </c>
    </row>
    <row r="6763" spans="2:10" x14ac:dyDescent="0.2">
      <c r="B6763" s="148" t="s">
        <v>13248</v>
      </c>
      <c r="C6763" s="149" t="s">
        <v>7218</v>
      </c>
      <c r="D6763" s="147" t="s">
        <v>830</v>
      </c>
      <c r="E6763" s="147" t="s">
        <v>349</v>
      </c>
      <c r="F6763" s="147" t="s">
        <v>21</v>
      </c>
      <c r="G6763" s="147" t="s">
        <v>15849</v>
      </c>
      <c r="H6763" s="246">
        <v>2958465</v>
      </c>
      <c r="I6763" s="246">
        <v>1</v>
      </c>
      <c r="J6763" s="147" t="s">
        <v>1406</v>
      </c>
    </row>
    <row r="6764" spans="2:10" x14ac:dyDescent="0.2">
      <c r="B6764" s="148" t="s">
        <v>13248</v>
      </c>
      <c r="C6764" s="149" t="s">
        <v>7239</v>
      </c>
      <c r="D6764" s="147" t="s">
        <v>831</v>
      </c>
      <c r="E6764" s="147" t="s">
        <v>350</v>
      </c>
      <c r="F6764" s="147" t="s">
        <v>21</v>
      </c>
      <c r="G6764" s="147" t="s">
        <v>15850</v>
      </c>
      <c r="H6764" s="246">
        <v>2958465</v>
      </c>
      <c r="I6764" s="246">
        <v>1</v>
      </c>
      <c r="J6764" s="147" t="s">
        <v>1406</v>
      </c>
    </row>
    <row r="6765" spans="2:10" x14ac:dyDescent="0.2">
      <c r="B6765" s="148" t="s">
        <v>13248</v>
      </c>
      <c r="C6765" s="149" t="s">
        <v>7240</v>
      </c>
      <c r="D6765" s="147" t="s">
        <v>831</v>
      </c>
      <c r="E6765" s="147" t="s">
        <v>350</v>
      </c>
      <c r="F6765" s="147" t="s">
        <v>21</v>
      </c>
      <c r="G6765" s="147" t="s">
        <v>15850</v>
      </c>
      <c r="H6765" s="246">
        <v>2958465</v>
      </c>
      <c r="I6765" s="246">
        <v>1</v>
      </c>
      <c r="J6765" s="147" t="s">
        <v>1406</v>
      </c>
    </row>
    <row r="6766" spans="2:10" x14ac:dyDescent="0.2">
      <c r="B6766" s="148" t="s">
        <v>13248</v>
      </c>
      <c r="C6766" s="149" t="s">
        <v>7241</v>
      </c>
      <c r="D6766" s="147" t="s">
        <v>831</v>
      </c>
      <c r="E6766" s="147" t="s">
        <v>350</v>
      </c>
      <c r="F6766" s="147" t="s">
        <v>21</v>
      </c>
      <c r="G6766" s="147" t="s">
        <v>15850</v>
      </c>
      <c r="H6766" s="246">
        <v>2958465</v>
      </c>
      <c r="I6766" s="246">
        <v>1</v>
      </c>
      <c r="J6766" s="147" t="s">
        <v>1406</v>
      </c>
    </row>
    <row r="6767" spans="2:10" x14ac:dyDescent="0.2">
      <c r="B6767" s="148" t="s">
        <v>13248</v>
      </c>
      <c r="C6767" s="149" t="s">
        <v>7242</v>
      </c>
      <c r="D6767" s="147" t="s">
        <v>831</v>
      </c>
      <c r="E6767" s="147" t="s">
        <v>350</v>
      </c>
      <c r="F6767" s="147" t="s">
        <v>21</v>
      </c>
      <c r="G6767" s="147" t="s">
        <v>15850</v>
      </c>
      <c r="H6767" s="246">
        <v>2958465</v>
      </c>
      <c r="I6767" s="246">
        <v>1</v>
      </c>
      <c r="J6767" s="147" t="s">
        <v>1406</v>
      </c>
    </row>
    <row r="6768" spans="2:10" x14ac:dyDescent="0.2">
      <c r="B6768" s="148" t="s">
        <v>13248</v>
      </c>
      <c r="C6768" s="149" t="s">
        <v>7243</v>
      </c>
      <c r="D6768" s="147" t="s">
        <v>831</v>
      </c>
      <c r="E6768" s="147" t="s">
        <v>350</v>
      </c>
      <c r="F6768" s="147" t="s">
        <v>21</v>
      </c>
      <c r="G6768" s="147" t="s">
        <v>15850</v>
      </c>
      <c r="H6768" s="246">
        <v>2958465</v>
      </c>
      <c r="I6768" s="246">
        <v>1</v>
      </c>
      <c r="J6768" s="147" t="s">
        <v>1406</v>
      </c>
    </row>
    <row r="6769" spans="2:10" x14ac:dyDescent="0.2">
      <c r="B6769" s="148" t="s">
        <v>13248</v>
      </c>
      <c r="C6769" s="149" t="s">
        <v>7244</v>
      </c>
      <c r="D6769" s="147" t="s">
        <v>831</v>
      </c>
      <c r="E6769" s="147" t="s">
        <v>350</v>
      </c>
      <c r="F6769" s="147" t="s">
        <v>21</v>
      </c>
      <c r="G6769" s="147" t="s">
        <v>15850</v>
      </c>
      <c r="H6769" s="246">
        <v>2958465</v>
      </c>
      <c r="I6769" s="246">
        <v>1</v>
      </c>
      <c r="J6769" s="147" t="s">
        <v>1406</v>
      </c>
    </row>
    <row r="6770" spans="2:10" x14ac:dyDescent="0.2">
      <c r="B6770" s="148" t="s">
        <v>13248</v>
      </c>
      <c r="C6770" s="149" t="s">
        <v>7245</v>
      </c>
      <c r="D6770" s="147" t="s">
        <v>831</v>
      </c>
      <c r="E6770" s="147" t="s">
        <v>350</v>
      </c>
      <c r="F6770" s="147" t="s">
        <v>21</v>
      </c>
      <c r="G6770" s="147" t="s">
        <v>15850</v>
      </c>
      <c r="H6770" s="246">
        <v>2958465</v>
      </c>
      <c r="I6770" s="246">
        <v>1</v>
      </c>
      <c r="J6770" s="147" t="s">
        <v>1406</v>
      </c>
    </row>
    <row r="6771" spans="2:10" x14ac:dyDescent="0.2">
      <c r="B6771" s="148" t="s">
        <v>13248</v>
      </c>
      <c r="C6771" s="149" t="s">
        <v>7246</v>
      </c>
      <c r="D6771" s="147" t="s">
        <v>831</v>
      </c>
      <c r="E6771" s="147" t="s">
        <v>350</v>
      </c>
      <c r="F6771" s="147" t="s">
        <v>21</v>
      </c>
      <c r="G6771" s="147" t="s">
        <v>15850</v>
      </c>
      <c r="H6771" s="246">
        <v>2958465</v>
      </c>
      <c r="I6771" s="246">
        <v>1</v>
      </c>
      <c r="J6771" s="147" t="s">
        <v>1406</v>
      </c>
    </row>
    <row r="6772" spans="2:10" x14ac:dyDescent="0.2">
      <c r="B6772" s="148" t="s">
        <v>13248</v>
      </c>
      <c r="C6772" s="149" t="s">
        <v>7247</v>
      </c>
      <c r="D6772" s="147" t="s">
        <v>831</v>
      </c>
      <c r="E6772" s="147" t="s">
        <v>350</v>
      </c>
      <c r="F6772" s="147" t="s">
        <v>21</v>
      </c>
      <c r="G6772" s="147" t="s">
        <v>15850</v>
      </c>
      <c r="H6772" s="246">
        <v>2958465</v>
      </c>
      <c r="I6772" s="246">
        <v>1</v>
      </c>
      <c r="J6772" s="147" t="s">
        <v>1406</v>
      </c>
    </row>
    <row r="6773" spans="2:10" x14ac:dyDescent="0.2">
      <c r="B6773" s="148" t="s">
        <v>13248</v>
      </c>
      <c r="C6773" s="149" t="s">
        <v>7248</v>
      </c>
      <c r="D6773" s="147" t="s">
        <v>831</v>
      </c>
      <c r="E6773" s="147" t="s">
        <v>350</v>
      </c>
      <c r="F6773" s="147" t="s">
        <v>21</v>
      </c>
      <c r="G6773" s="147" t="s">
        <v>15850</v>
      </c>
      <c r="H6773" s="246">
        <v>2958465</v>
      </c>
      <c r="I6773" s="246">
        <v>1</v>
      </c>
      <c r="J6773" s="147" t="s">
        <v>1406</v>
      </c>
    </row>
    <row r="6774" spans="2:10" x14ac:dyDescent="0.2">
      <c r="B6774" s="148" t="s">
        <v>13248</v>
      </c>
      <c r="C6774" s="149" t="s">
        <v>7251</v>
      </c>
      <c r="D6774" s="147" t="s">
        <v>831</v>
      </c>
      <c r="E6774" s="147" t="s">
        <v>350</v>
      </c>
      <c r="F6774" s="147" t="s">
        <v>21</v>
      </c>
      <c r="G6774" s="147" t="s">
        <v>15850</v>
      </c>
      <c r="H6774" s="246">
        <v>2958465</v>
      </c>
      <c r="I6774" s="246">
        <v>1</v>
      </c>
      <c r="J6774" s="147" t="s">
        <v>1406</v>
      </c>
    </row>
    <row r="6775" spans="2:10" x14ac:dyDescent="0.2">
      <c r="B6775" s="148" t="s">
        <v>13248</v>
      </c>
      <c r="C6775" s="149" t="s">
        <v>7238</v>
      </c>
      <c r="D6775" s="147" t="s">
        <v>831</v>
      </c>
      <c r="E6775" s="147" t="s">
        <v>350</v>
      </c>
      <c r="F6775" s="147" t="s">
        <v>21</v>
      </c>
      <c r="G6775" s="147" t="s">
        <v>15850</v>
      </c>
      <c r="H6775" s="246">
        <v>2958465</v>
      </c>
      <c r="I6775" s="246">
        <v>1</v>
      </c>
      <c r="J6775" s="147" t="s">
        <v>1406</v>
      </c>
    </row>
    <row r="6776" spans="2:10" x14ac:dyDescent="0.2">
      <c r="B6776" s="148" t="s">
        <v>13248</v>
      </c>
      <c r="C6776" s="149" t="s">
        <v>7250</v>
      </c>
      <c r="D6776" s="147" t="s">
        <v>831</v>
      </c>
      <c r="E6776" s="147" t="s">
        <v>350</v>
      </c>
      <c r="F6776" s="147" t="s">
        <v>21</v>
      </c>
      <c r="G6776" s="147" t="s">
        <v>15850</v>
      </c>
      <c r="H6776" s="246">
        <v>2958465</v>
      </c>
      <c r="I6776" s="246">
        <v>1</v>
      </c>
      <c r="J6776" s="147" t="s">
        <v>1406</v>
      </c>
    </row>
    <row r="6777" spans="2:10" x14ac:dyDescent="0.2">
      <c r="B6777" s="148" t="s">
        <v>13248</v>
      </c>
      <c r="C6777" s="149" t="s">
        <v>7249</v>
      </c>
      <c r="D6777" s="147" t="s">
        <v>831</v>
      </c>
      <c r="E6777" s="147" t="s">
        <v>350</v>
      </c>
      <c r="F6777" s="147" t="s">
        <v>21</v>
      </c>
      <c r="G6777" s="147" t="s">
        <v>15850</v>
      </c>
      <c r="H6777" s="246">
        <v>2958465</v>
      </c>
      <c r="I6777" s="246">
        <v>1</v>
      </c>
      <c r="J6777" s="147" t="s">
        <v>1406</v>
      </c>
    </row>
    <row r="6778" spans="2:10" x14ac:dyDescent="0.2">
      <c r="B6778" s="148" t="s">
        <v>13248</v>
      </c>
      <c r="C6778" s="149" t="s">
        <v>7235</v>
      </c>
      <c r="D6778" s="147" t="s">
        <v>831</v>
      </c>
      <c r="E6778" s="147" t="s">
        <v>350</v>
      </c>
      <c r="F6778" s="147" t="s">
        <v>21</v>
      </c>
      <c r="G6778" s="147" t="s">
        <v>15850</v>
      </c>
      <c r="H6778" s="246">
        <v>2958465</v>
      </c>
      <c r="I6778" s="246">
        <v>1</v>
      </c>
      <c r="J6778" s="147" t="s">
        <v>1406</v>
      </c>
    </row>
    <row r="6779" spans="2:10" x14ac:dyDescent="0.2">
      <c r="B6779" s="148" t="s">
        <v>13248</v>
      </c>
      <c r="C6779" s="149" t="s">
        <v>7234</v>
      </c>
      <c r="D6779" s="147" t="s">
        <v>831</v>
      </c>
      <c r="E6779" s="147" t="s">
        <v>350</v>
      </c>
      <c r="F6779" s="147" t="s">
        <v>21</v>
      </c>
      <c r="G6779" s="147" t="s">
        <v>15850</v>
      </c>
      <c r="H6779" s="246">
        <v>2958465</v>
      </c>
      <c r="I6779" s="246">
        <v>1</v>
      </c>
      <c r="J6779" s="147" t="s">
        <v>1406</v>
      </c>
    </row>
    <row r="6780" spans="2:10" x14ac:dyDescent="0.2">
      <c r="B6780" s="148" t="s">
        <v>13248</v>
      </c>
      <c r="C6780" s="149" t="s">
        <v>7237</v>
      </c>
      <c r="D6780" s="147" t="s">
        <v>831</v>
      </c>
      <c r="E6780" s="147" t="s">
        <v>350</v>
      </c>
      <c r="F6780" s="147" t="s">
        <v>21</v>
      </c>
      <c r="G6780" s="147" t="s">
        <v>15850</v>
      </c>
      <c r="H6780" s="246">
        <v>2958465</v>
      </c>
      <c r="I6780" s="246">
        <v>1</v>
      </c>
      <c r="J6780" s="147" t="s">
        <v>1406</v>
      </c>
    </row>
    <row r="6781" spans="2:10" x14ac:dyDescent="0.2">
      <c r="B6781" s="148" t="s">
        <v>13248</v>
      </c>
      <c r="C6781" s="149" t="s">
        <v>7236</v>
      </c>
      <c r="D6781" s="147" t="s">
        <v>831</v>
      </c>
      <c r="E6781" s="147" t="s">
        <v>350</v>
      </c>
      <c r="F6781" s="147" t="s">
        <v>21</v>
      </c>
      <c r="G6781" s="147" t="s">
        <v>15850</v>
      </c>
      <c r="H6781" s="246">
        <v>2958465</v>
      </c>
      <c r="I6781" s="246">
        <v>1</v>
      </c>
      <c r="J6781" s="147" t="s">
        <v>1406</v>
      </c>
    </row>
    <row r="6782" spans="2:10" x14ac:dyDescent="0.2">
      <c r="B6782" s="148" t="s">
        <v>13248</v>
      </c>
      <c r="C6782" s="149" t="s">
        <v>7257</v>
      </c>
      <c r="D6782" s="147" t="s">
        <v>831</v>
      </c>
      <c r="E6782" s="147" t="s">
        <v>351</v>
      </c>
      <c r="F6782" s="147" t="s">
        <v>21</v>
      </c>
      <c r="G6782" s="147" t="s">
        <v>15851</v>
      </c>
      <c r="H6782" s="246">
        <v>2958465</v>
      </c>
      <c r="I6782" s="246">
        <v>1</v>
      </c>
      <c r="J6782" s="147" t="s">
        <v>1406</v>
      </c>
    </row>
    <row r="6783" spans="2:10" x14ac:dyDescent="0.2">
      <c r="B6783" s="148" t="s">
        <v>13248</v>
      </c>
      <c r="C6783" s="149" t="s">
        <v>7258</v>
      </c>
      <c r="D6783" s="147" t="s">
        <v>831</v>
      </c>
      <c r="E6783" s="147" t="s">
        <v>351</v>
      </c>
      <c r="F6783" s="147" t="s">
        <v>21</v>
      </c>
      <c r="G6783" s="147" t="s">
        <v>15851</v>
      </c>
      <c r="H6783" s="246">
        <v>2958465</v>
      </c>
      <c r="I6783" s="246">
        <v>1</v>
      </c>
      <c r="J6783" s="147" t="s">
        <v>1406</v>
      </c>
    </row>
    <row r="6784" spans="2:10" x14ac:dyDescent="0.2">
      <c r="B6784" s="148" t="s">
        <v>13248</v>
      </c>
      <c r="C6784" s="149" t="s">
        <v>7259</v>
      </c>
      <c r="D6784" s="147" t="s">
        <v>831</v>
      </c>
      <c r="E6784" s="147" t="s">
        <v>351</v>
      </c>
      <c r="F6784" s="147" t="s">
        <v>21</v>
      </c>
      <c r="G6784" s="147" t="s">
        <v>15851</v>
      </c>
      <c r="H6784" s="246">
        <v>2958465</v>
      </c>
      <c r="I6784" s="246">
        <v>1</v>
      </c>
      <c r="J6784" s="147" t="s">
        <v>1406</v>
      </c>
    </row>
    <row r="6785" spans="2:10" x14ac:dyDescent="0.2">
      <c r="B6785" s="148" t="s">
        <v>13248</v>
      </c>
      <c r="C6785" s="149" t="s">
        <v>7260</v>
      </c>
      <c r="D6785" s="147" t="s">
        <v>831</v>
      </c>
      <c r="E6785" s="147" t="s">
        <v>351</v>
      </c>
      <c r="F6785" s="147" t="s">
        <v>21</v>
      </c>
      <c r="G6785" s="147" t="s">
        <v>15851</v>
      </c>
      <c r="H6785" s="246">
        <v>2958465</v>
      </c>
      <c r="I6785" s="246">
        <v>1</v>
      </c>
      <c r="J6785" s="147" t="s">
        <v>1406</v>
      </c>
    </row>
    <row r="6786" spans="2:10" x14ac:dyDescent="0.2">
      <c r="B6786" s="148" t="s">
        <v>13248</v>
      </c>
      <c r="C6786" s="149" t="s">
        <v>7261</v>
      </c>
      <c r="D6786" s="147" t="s">
        <v>831</v>
      </c>
      <c r="E6786" s="147" t="s">
        <v>351</v>
      </c>
      <c r="F6786" s="147" t="s">
        <v>21</v>
      </c>
      <c r="G6786" s="147" t="s">
        <v>15851</v>
      </c>
      <c r="H6786" s="246">
        <v>2958465</v>
      </c>
      <c r="I6786" s="246">
        <v>1</v>
      </c>
      <c r="J6786" s="147" t="s">
        <v>1406</v>
      </c>
    </row>
    <row r="6787" spans="2:10" x14ac:dyDescent="0.2">
      <c r="B6787" s="148" t="s">
        <v>13248</v>
      </c>
      <c r="C6787" s="149" t="s">
        <v>7262</v>
      </c>
      <c r="D6787" s="147" t="s">
        <v>831</v>
      </c>
      <c r="E6787" s="147" t="s">
        <v>351</v>
      </c>
      <c r="F6787" s="147" t="s">
        <v>21</v>
      </c>
      <c r="G6787" s="147" t="s">
        <v>15851</v>
      </c>
      <c r="H6787" s="246">
        <v>2958465</v>
      </c>
      <c r="I6787" s="246">
        <v>1</v>
      </c>
      <c r="J6787" s="147" t="s">
        <v>1406</v>
      </c>
    </row>
    <row r="6788" spans="2:10" x14ac:dyDescent="0.2">
      <c r="B6788" s="148" t="s">
        <v>13248</v>
      </c>
      <c r="C6788" s="149" t="s">
        <v>7263</v>
      </c>
      <c r="D6788" s="147" t="s">
        <v>831</v>
      </c>
      <c r="E6788" s="147" t="s">
        <v>351</v>
      </c>
      <c r="F6788" s="147" t="s">
        <v>21</v>
      </c>
      <c r="G6788" s="147" t="s">
        <v>15851</v>
      </c>
      <c r="H6788" s="246">
        <v>2958465</v>
      </c>
      <c r="I6788" s="246">
        <v>1</v>
      </c>
      <c r="J6788" s="147" t="s">
        <v>1406</v>
      </c>
    </row>
    <row r="6789" spans="2:10" x14ac:dyDescent="0.2">
      <c r="B6789" s="148" t="s">
        <v>13248</v>
      </c>
      <c r="C6789" s="149" t="s">
        <v>7264</v>
      </c>
      <c r="D6789" s="147" t="s">
        <v>831</v>
      </c>
      <c r="E6789" s="147" t="s">
        <v>351</v>
      </c>
      <c r="F6789" s="147" t="s">
        <v>21</v>
      </c>
      <c r="G6789" s="147" t="s">
        <v>15851</v>
      </c>
      <c r="H6789" s="246">
        <v>2958465</v>
      </c>
      <c r="I6789" s="246">
        <v>1</v>
      </c>
      <c r="J6789" s="147" t="s">
        <v>1406</v>
      </c>
    </row>
    <row r="6790" spans="2:10" x14ac:dyDescent="0.2">
      <c r="B6790" s="148" t="s">
        <v>13248</v>
      </c>
      <c r="C6790" s="149" t="s">
        <v>7265</v>
      </c>
      <c r="D6790" s="147" t="s">
        <v>831</v>
      </c>
      <c r="E6790" s="147" t="s">
        <v>351</v>
      </c>
      <c r="F6790" s="147" t="s">
        <v>21</v>
      </c>
      <c r="G6790" s="147" t="s">
        <v>15851</v>
      </c>
      <c r="H6790" s="246">
        <v>2958465</v>
      </c>
      <c r="I6790" s="246">
        <v>1</v>
      </c>
      <c r="J6790" s="147" t="s">
        <v>1406</v>
      </c>
    </row>
    <row r="6791" spans="2:10" x14ac:dyDescent="0.2">
      <c r="B6791" s="148" t="s">
        <v>13248</v>
      </c>
      <c r="C6791" s="149" t="s">
        <v>7266</v>
      </c>
      <c r="D6791" s="147" t="s">
        <v>831</v>
      </c>
      <c r="E6791" s="147" t="s">
        <v>351</v>
      </c>
      <c r="F6791" s="147" t="s">
        <v>21</v>
      </c>
      <c r="G6791" s="147" t="s">
        <v>15851</v>
      </c>
      <c r="H6791" s="246">
        <v>2958465</v>
      </c>
      <c r="I6791" s="246">
        <v>1</v>
      </c>
      <c r="J6791" s="147" t="s">
        <v>1406</v>
      </c>
    </row>
    <row r="6792" spans="2:10" x14ac:dyDescent="0.2">
      <c r="B6792" s="148" t="s">
        <v>13248</v>
      </c>
      <c r="C6792" s="149" t="s">
        <v>7269</v>
      </c>
      <c r="D6792" s="147" t="s">
        <v>831</v>
      </c>
      <c r="E6792" s="147" t="s">
        <v>351</v>
      </c>
      <c r="F6792" s="147" t="s">
        <v>21</v>
      </c>
      <c r="G6792" s="147" t="s">
        <v>15851</v>
      </c>
      <c r="H6792" s="246">
        <v>2958465</v>
      </c>
      <c r="I6792" s="246">
        <v>1</v>
      </c>
      <c r="J6792" s="147" t="s">
        <v>1406</v>
      </c>
    </row>
    <row r="6793" spans="2:10" x14ac:dyDescent="0.2">
      <c r="B6793" s="148" t="s">
        <v>13248</v>
      </c>
      <c r="C6793" s="149" t="s">
        <v>7256</v>
      </c>
      <c r="D6793" s="147" t="s">
        <v>831</v>
      </c>
      <c r="E6793" s="147" t="s">
        <v>351</v>
      </c>
      <c r="F6793" s="147" t="s">
        <v>21</v>
      </c>
      <c r="G6793" s="147" t="s">
        <v>15851</v>
      </c>
      <c r="H6793" s="246">
        <v>2958465</v>
      </c>
      <c r="I6793" s="246">
        <v>1</v>
      </c>
      <c r="J6793" s="147" t="s">
        <v>1406</v>
      </c>
    </row>
    <row r="6794" spans="2:10" x14ac:dyDescent="0.2">
      <c r="B6794" s="148" t="s">
        <v>13248</v>
      </c>
      <c r="C6794" s="149" t="s">
        <v>7268</v>
      </c>
      <c r="D6794" s="147" t="s">
        <v>831</v>
      </c>
      <c r="E6794" s="147" t="s">
        <v>351</v>
      </c>
      <c r="F6794" s="147" t="s">
        <v>21</v>
      </c>
      <c r="G6794" s="147" t="s">
        <v>15851</v>
      </c>
      <c r="H6794" s="246">
        <v>2958465</v>
      </c>
      <c r="I6794" s="246">
        <v>1</v>
      </c>
      <c r="J6794" s="147" t="s">
        <v>1406</v>
      </c>
    </row>
    <row r="6795" spans="2:10" x14ac:dyDescent="0.2">
      <c r="B6795" s="148" t="s">
        <v>13248</v>
      </c>
      <c r="C6795" s="149" t="s">
        <v>7267</v>
      </c>
      <c r="D6795" s="147" t="s">
        <v>831</v>
      </c>
      <c r="E6795" s="147" t="s">
        <v>351</v>
      </c>
      <c r="F6795" s="147" t="s">
        <v>21</v>
      </c>
      <c r="G6795" s="147" t="s">
        <v>15851</v>
      </c>
      <c r="H6795" s="246">
        <v>2958465</v>
      </c>
      <c r="I6795" s="246">
        <v>1</v>
      </c>
      <c r="J6795" s="147" t="s">
        <v>1406</v>
      </c>
    </row>
    <row r="6796" spans="2:10" x14ac:dyDescent="0.2">
      <c r="B6796" s="148" t="s">
        <v>13248</v>
      </c>
      <c r="C6796" s="149" t="s">
        <v>7253</v>
      </c>
      <c r="D6796" s="147" t="s">
        <v>831</v>
      </c>
      <c r="E6796" s="147" t="s">
        <v>351</v>
      </c>
      <c r="F6796" s="147" t="s">
        <v>21</v>
      </c>
      <c r="G6796" s="147" t="s">
        <v>15851</v>
      </c>
      <c r="H6796" s="246">
        <v>2958465</v>
      </c>
      <c r="I6796" s="246">
        <v>1</v>
      </c>
      <c r="J6796" s="147" t="s">
        <v>1406</v>
      </c>
    </row>
    <row r="6797" spans="2:10" x14ac:dyDescent="0.2">
      <c r="B6797" s="148" t="s">
        <v>13248</v>
      </c>
      <c r="C6797" s="149" t="s">
        <v>7252</v>
      </c>
      <c r="D6797" s="147" t="s">
        <v>831</v>
      </c>
      <c r="E6797" s="147" t="s">
        <v>351</v>
      </c>
      <c r="F6797" s="147" t="s">
        <v>21</v>
      </c>
      <c r="G6797" s="147" t="s">
        <v>15851</v>
      </c>
      <c r="H6797" s="246">
        <v>2958465</v>
      </c>
      <c r="I6797" s="246">
        <v>1</v>
      </c>
      <c r="J6797" s="147" t="s">
        <v>1406</v>
      </c>
    </row>
    <row r="6798" spans="2:10" x14ac:dyDescent="0.2">
      <c r="B6798" s="148" t="s">
        <v>13248</v>
      </c>
      <c r="C6798" s="149" t="s">
        <v>7255</v>
      </c>
      <c r="D6798" s="147" t="s">
        <v>831</v>
      </c>
      <c r="E6798" s="147" t="s">
        <v>351</v>
      </c>
      <c r="F6798" s="147" t="s">
        <v>21</v>
      </c>
      <c r="G6798" s="147" t="s">
        <v>15851</v>
      </c>
      <c r="H6798" s="246">
        <v>2958465</v>
      </c>
      <c r="I6798" s="246">
        <v>1</v>
      </c>
      <c r="J6798" s="147" t="s">
        <v>1406</v>
      </c>
    </row>
    <row r="6799" spans="2:10" x14ac:dyDescent="0.2">
      <c r="B6799" s="148" t="s">
        <v>13248</v>
      </c>
      <c r="C6799" s="149" t="s">
        <v>7254</v>
      </c>
      <c r="D6799" s="147" t="s">
        <v>831</v>
      </c>
      <c r="E6799" s="147" t="s">
        <v>351</v>
      </c>
      <c r="F6799" s="147" t="s">
        <v>21</v>
      </c>
      <c r="G6799" s="147" t="s">
        <v>15851</v>
      </c>
      <c r="H6799" s="246">
        <v>2958465</v>
      </c>
      <c r="I6799" s="246">
        <v>1</v>
      </c>
      <c r="J6799" s="147" t="s">
        <v>1406</v>
      </c>
    </row>
    <row r="6800" spans="2:10" x14ac:dyDescent="0.2">
      <c r="B6800" s="148" t="s">
        <v>13248</v>
      </c>
      <c r="C6800" s="149" t="s">
        <v>7275</v>
      </c>
      <c r="D6800" s="147" t="s">
        <v>831</v>
      </c>
      <c r="E6800" s="147" t="s">
        <v>352</v>
      </c>
      <c r="F6800" s="147" t="s">
        <v>21</v>
      </c>
      <c r="G6800" s="147" t="s">
        <v>15852</v>
      </c>
      <c r="H6800" s="246">
        <v>2958465</v>
      </c>
      <c r="I6800" s="246">
        <v>1</v>
      </c>
      <c r="J6800" s="147" t="s">
        <v>1406</v>
      </c>
    </row>
    <row r="6801" spans="2:10" x14ac:dyDescent="0.2">
      <c r="B6801" s="148" t="s">
        <v>13248</v>
      </c>
      <c r="C6801" s="149" t="s">
        <v>7276</v>
      </c>
      <c r="D6801" s="147" t="s">
        <v>831</v>
      </c>
      <c r="E6801" s="147" t="s">
        <v>352</v>
      </c>
      <c r="F6801" s="147" t="s">
        <v>21</v>
      </c>
      <c r="G6801" s="147" t="s">
        <v>15852</v>
      </c>
      <c r="H6801" s="246">
        <v>2958465</v>
      </c>
      <c r="I6801" s="246">
        <v>1</v>
      </c>
      <c r="J6801" s="147" t="s">
        <v>1406</v>
      </c>
    </row>
    <row r="6802" spans="2:10" x14ac:dyDescent="0.2">
      <c r="B6802" s="148" t="s">
        <v>13248</v>
      </c>
      <c r="C6802" s="149" t="s">
        <v>7277</v>
      </c>
      <c r="D6802" s="147" t="s">
        <v>831</v>
      </c>
      <c r="E6802" s="147" t="s">
        <v>352</v>
      </c>
      <c r="F6802" s="147" t="s">
        <v>21</v>
      </c>
      <c r="G6802" s="147" t="s">
        <v>15852</v>
      </c>
      <c r="H6802" s="246">
        <v>2958465</v>
      </c>
      <c r="I6802" s="246">
        <v>1</v>
      </c>
      <c r="J6802" s="147" t="s">
        <v>1406</v>
      </c>
    </row>
    <row r="6803" spans="2:10" x14ac:dyDescent="0.2">
      <c r="B6803" s="148" t="s">
        <v>13248</v>
      </c>
      <c r="C6803" s="149" t="s">
        <v>7278</v>
      </c>
      <c r="D6803" s="147" t="s">
        <v>831</v>
      </c>
      <c r="E6803" s="147" t="s">
        <v>352</v>
      </c>
      <c r="F6803" s="147" t="s">
        <v>21</v>
      </c>
      <c r="G6803" s="147" t="s">
        <v>15852</v>
      </c>
      <c r="H6803" s="246">
        <v>2958465</v>
      </c>
      <c r="I6803" s="246">
        <v>1</v>
      </c>
      <c r="J6803" s="147" t="s">
        <v>1406</v>
      </c>
    </row>
    <row r="6804" spans="2:10" x14ac:dyDescent="0.2">
      <c r="B6804" s="148" t="s">
        <v>13248</v>
      </c>
      <c r="C6804" s="149" t="s">
        <v>7279</v>
      </c>
      <c r="D6804" s="147" t="s">
        <v>831</v>
      </c>
      <c r="E6804" s="147" t="s">
        <v>352</v>
      </c>
      <c r="F6804" s="147" t="s">
        <v>21</v>
      </c>
      <c r="G6804" s="147" t="s">
        <v>15852</v>
      </c>
      <c r="H6804" s="246">
        <v>2958465</v>
      </c>
      <c r="I6804" s="246">
        <v>1</v>
      </c>
      <c r="J6804" s="147" t="s">
        <v>1406</v>
      </c>
    </row>
    <row r="6805" spans="2:10" x14ac:dyDescent="0.2">
      <c r="B6805" s="148" t="s">
        <v>13248</v>
      </c>
      <c r="C6805" s="149" t="s">
        <v>7280</v>
      </c>
      <c r="D6805" s="147" t="s">
        <v>831</v>
      </c>
      <c r="E6805" s="147" t="s">
        <v>352</v>
      </c>
      <c r="F6805" s="147" t="s">
        <v>21</v>
      </c>
      <c r="G6805" s="147" t="s">
        <v>15852</v>
      </c>
      <c r="H6805" s="246">
        <v>2958465</v>
      </c>
      <c r="I6805" s="246">
        <v>1</v>
      </c>
      <c r="J6805" s="147" t="s">
        <v>1406</v>
      </c>
    </row>
    <row r="6806" spans="2:10" x14ac:dyDescent="0.2">
      <c r="B6806" s="148" t="s">
        <v>13248</v>
      </c>
      <c r="C6806" s="149" t="s">
        <v>7281</v>
      </c>
      <c r="D6806" s="147" t="s">
        <v>831</v>
      </c>
      <c r="E6806" s="147" t="s">
        <v>352</v>
      </c>
      <c r="F6806" s="147" t="s">
        <v>21</v>
      </c>
      <c r="G6806" s="147" t="s">
        <v>15852</v>
      </c>
      <c r="H6806" s="246">
        <v>2958465</v>
      </c>
      <c r="I6806" s="246">
        <v>1</v>
      </c>
      <c r="J6806" s="147" t="s">
        <v>1406</v>
      </c>
    </row>
    <row r="6807" spans="2:10" x14ac:dyDescent="0.2">
      <c r="B6807" s="148" t="s">
        <v>13248</v>
      </c>
      <c r="C6807" s="149" t="s">
        <v>7282</v>
      </c>
      <c r="D6807" s="147" t="s">
        <v>831</v>
      </c>
      <c r="E6807" s="147" t="s">
        <v>352</v>
      </c>
      <c r="F6807" s="147" t="s">
        <v>21</v>
      </c>
      <c r="G6807" s="147" t="s">
        <v>15852</v>
      </c>
      <c r="H6807" s="246">
        <v>2958465</v>
      </c>
      <c r="I6807" s="246">
        <v>1</v>
      </c>
      <c r="J6807" s="147" t="s">
        <v>1406</v>
      </c>
    </row>
    <row r="6808" spans="2:10" x14ac:dyDescent="0.2">
      <c r="B6808" s="148" t="s">
        <v>13248</v>
      </c>
      <c r="C6808" s="149" t="s">
        <v>7283</v>
      </c>
      <c r="D6808" s="147" t="s">
        <v>831</v>
      </c>
      <c r="E6808" s="147" t="s">
        <v>352</v>
      </c>
      <c r="F6808" s="147" t="s">
        <v>21</v>
      </c>
      <c r="G6808" s="147" t="s">
        <v>15852</v>
      </c>
      <c r="H6808" s="246">
        <v>2958465</v>
      </c>
      <c r="I6808" s="246">
        <v>1</v>
      </c>
      <c r="J6808" s="147" t="s">
        <v>1406</v>
      </c>
    </row>
    <row r="6809" spans="2:10" x14ac:dyDescent="0.2">
      <c r="B6809" s="148" t="s">
        <v>13248</v>
      </c>
      <c r="C6809" s="149" t="s">
        <v>7284</v>
      </c>
      <c r="D6809" s="147" t="s">
        <v>831</v>
      </c>
      <c r="E6809" s="147" t="s">
        <v>352</v>
      </c>
      <c r="F6809" s="147" t="s">
        <v>21</v>
      </c>
      <c r="G6809" s="147" t="s">
        <v>15852</v>
      </c>
      <c r="H6809" s="246">
        <v>2958465</v>
      </c>
      <c r="I6809" s="246">
        <v>1</v>
      </c>
      <c r="J6809" s="147" t="s">
        <v>1406</v>
      </c>
    </row>
    <row r="6810" spans="2:10" x14ac:dyDescent="0.2">
      <c r="B6810" s="148" t="s">
        <v>13248</v>
      </c>
      <c r="C6810" s="149" t="s">
        <v>7287</v>
      </c>
      <c r="D6810" s="147" t="s">
        <v>831</v>
      </c>
      <c r="E6810" s="147" t="s">
        <v>352</v>
      </c>
      <c r="F6810" s="147" t="s">
        <v>21</v>
      </c>
      <c r="G6810" s="147" t="s">
        <v>15852</v>
      </c>
      <c r="H6810" s="246">
        <v>2958465</v>
      </c>
      <c r="I6810" s="246">
        <v>1</v>
      </c>
      <c r="J6810" s="147" t="s">
        <v>1406</v>
      </c>
    </row>
    <row r="6811" spans="2:10" x14ac:dyDescent="0.2">
      <c r="B6811" s="148" t="s">
        <v>13248</v>
      </c>
      <c r="C6811" s="149" t="s">
        <v>7274</v>
      </c>
      <c r="D6811" s="147" t="s">
        <v>831</v>
      </c>
      <c r="E6811" s="147" t="s">
        <v>352</v>
      </c>
      <c r="F6811" s="147" t="s">
        <v>21</v>
      </c>
      <c r="G6811" s="147" t="s">
        <v>15852</v>
      </c>
      <c r="H6811" s="246">
        <v>2958465</v>
      </c>
      <c r="I6811" s="246">
        <v>1</v>
      </c>
      <c r="J6811" s="147" t="s">
        <v>1406</v>
      </c>
    </row>
    <row r="6812" spans="2:10" x14ac:dyDescent="0.2">
      <c r="B6812" s="148" t="s">
        <v>13248</v>
      </c>
      <c r="C6812" s="149" t="s">
        <v>7286</v>
      </c>
      <c r="D6812" s="147" t="s">
        <v>831</v>
      </c>
      <c r="E6812" s="147" t="s">
        <v>352</v>
      </c>
      <c r="F6812" s="147" t="s">
        <v>21</v>
      </c>
      <c r="G6812" s="147" t="s">
        <v>15852</v>
      </c>
      <c r="H6812" s="246">
        <v>2958465</v>
      </c>
      <c r="I6812" s="246">
        <v>1</v>
      </c>
      <c r="J6812" s="147" t="s">
        <v>1406</v>
      </c>
    </row>
    <row r="6813" spans="2:10" x14ac:dyDescent="0.2">
      <c r="B6813" s="148" t="s">
        <v>13248</v>
      </c>
      <c r="C6813" s="149" t="s">
        <v>7285</v>
      </c>
      <c r="D6813" s="147" t="s">
        <v>831</v>
      </c>
      <c r="E6813" s="147" t="s">
        <v>352</v>
      </c>
      <c r="F6813" s="147" t="s">
        <v>21</v>
      </c>
      <c r="G6813" s="147" t="s">
        <v>15852</v>
      </c>
      <c r="H6813" s="246">
        <v>2958465</v>
      </c>
      <c r="I6813" s="246">
        <v>1</v>
      </c>
      <c r="J6813" s="147" t="s">
        <v>1406</v>
      </c>
    </row>
    <row r="6814" spans="2:10" x14ac:dyDescent="0.2">
      <c r="B6814" s="148" t="s">
        <v>13248</v>
      </c>
      <c r="C6814" s="149" t="s">
        <v>7271</v>
      </c>
      <c r="D6814" s="147" t="s">
        <v>831</v>
      </c>
      <c r="E6814" s="147" t="s">
        <v>352</v>
      </c>
      <c r="F6814" s="147" t="s">
        <v>21</v>
      </c>
      <c r="G6814" s="147" t="s">
        <v>15852</v>
      </c>
      <c r="H6814" s="246">
        <v>2958465</v>
      </c>
      <c r="I6814" s="246">
        <v>1</v>
      </c>
      <c r="J6814" s="147" t="s">
        <v>1406</v>
      </c>
    </row>
    <row r="6815" spans="2:10" x14ac:dyDescent="0.2">
      <c r="B6815" s="148" t="s">
        <v>13248</v>
      </c>
      <c r="C6815" s="149" t="s">
        <v>7270</v>
      </c>
      <c r="D6815" s="147" t="s">
        <v>831</v>
      </c>
      <c r="E6815" s="147" t="s">
        <v>352</v>
      </c>
      <c r="F6815" s="147" t="s">
        <v>21</v>
      </c>
      <c r="G6815" s="147" t="s">
        <v>15852</v>
      </c>
      <c r="H6815" s="246">
        <v>2958465</v>
      </c>
      <c r="I6815" s="246">
        <v>1</v>
      </c>
      <c r="J6815" s="147" t="s">
        <v>1406</v>
      </c>
    </row>
    <row r="6816" spans="2:10" x14ac:dyDescent="0.2">
      <c r="B6816" s="148" t="s">
        <v>13248</v>
      </c>
      <c r="C6816" s="149" t="s">
        <v>7273</v>
      </c>
      <c r="D6816" s="147" t="s">
        <v>831</v>
      </c>
      <c r="E6816" s="147" t="s">
        <v>352</v>
      </c>
      <c r="F6816" s="147" t="s">
        <v>21</v>
      </c>
      <c r="G6816" s="147" t="s">
        <v>15852</v>
      </c>
      <c r="H6816" s="246">
        <v>2958465</v>
      </c>
      <c r="I6816" s="246">
        <v>1</v>
      </c>
      <c r="J6816" s="147" t="s">
        <v>1406</v>
      </c>
    </row>
    <row r="6817" spans="2:10" x14ac:dyDescent="0.2">
      <c r="B6817" s="148" t="s">
        <v>13248</v>
      </c>
      <c r="C6817" s="149" t="s">
        <v>7272</v>
      </c>
      <c r="D6817" s="147" t="s">
        <v>831</v>
      </c>
      <c r="E6817" s="147" t="s">
        <v>352</v>
      </c>
      <c r="F6817" s="147" t="s">
        <v>21</v>
      </c>
      <c r="G6817" s="147" t="s">
        <v>15852</v>
      </c>
      <c r="H6817" s="246">
        <v>2958465</v>
      </c>
      <c r="I6817" s="246">
        <v>1</v>
      </c>
      <c r="J6817" s="147" t="s">
        <v>1406</v>
      </c>
    </row>
    <row r="6818" spans="2:10" x14ac:dyDescent="0.2">
      <c r="B6818" s="148" t="s">
        <v>13248</v>
      </c>
      <c r="C6818" s="149" t="s">
        <v>7293</v>
      </c>
      <c r="D6818" s="147" t="s">
        <v>831</v>
      </c>
      <c r="E6818" s="147" t="s">
        <v>353</v>
      </c>
      <c r="F6818" s="147" t="s">
        <v>21</v>
      </c>
      <c r="G6818" s="147" t="s">
        <v>15853</v>
      </c>
      <c r="H6818" s="246">
        <v>2958465</v>
      </c>
      <c r="I6818" s="246">
        <v>1</v>
      </c>
      <c r="J6818" s="147" t="s">
        <v>1406</v>
      </c>
    </row>
    <row r="6819" spans="2:10" x14ac:dyDescent="0.2">
      <c r="B6819" s="148" t="s">
        <v>13248</v>
      </c>
      <c r="C6819" s="149" t="s">
        <v>7294</v>
      </c>
      <c r="D6819" s="147" t="s">
        <v>831</v>
      </c>
      <c r="E6819" s="147" t="s">
        <v>353</v>
      </c>
      <c r="F6819" s="147" t="s">
        <v>21</v>
      </c>
      <c r="G6819" s="147" t="s">
        <v>15853</v>
      </c>
      <c r="H6819" s="246">
        <v>2958465</v>
      </c>
      <c r="I6819" s="246">
        <v>1</v>
      </c>
      <c r="J6819" s="147" t="s">
        <v>1406</v>
      </c>
    </row>
    <row r="6820" spans="2:10" x14ac:dyDescent="0.2">
      <c r="B6820" s="148" t="s">
        <v>13248</v>
      </c>
      <c r="C6820" s="149" t="s">
        <v>7295</v>
      </c>
      <c r="D6820" s="147" t="s">
        <v>831</v>
      </c>
      <c r="E6820" s="147" t="s">
        <v>353</v>
      </c>
      <c r="F6820" s="147" t="s">
        <v>21</v>
      </c>
      <c r="G6820" s="147" t="s">
        <v>15853</v>
      </c>
      <c r="H6820" s="246">
        <v>2958465</v>
      </c>
      <c r="I6820" s="246">
        <v>1</v>
      </c>
      <c r="J6820" s="147" t="s">
        <v>1406</v>
      </c>
    </row>
    <row r="6821" spans="2:10" x14ac:dyDescent="0.2">
      <c r="B6821" s="148" t="s">
        <v>13248</v>
      </c>
      <c r="C6821" s="149" t="s">
        <v>7296</v>
      </c>
      <c r="D6821" s="147" t="s">
        <v>831</v>
      </c>
      <c r="E6821" s="147" t="s">
        <v>353</v>
      </c>
      <c r="F6821" s="147" t="s">
        <v>21</v>
      </c>
      <c r="G6821" s="147" t="s">
        <v>15853</v>
      </c>
      <c r="H6821" s="246">
        <v>2958465</v>
      </c>
      <c r="I6821" s="246">
        <v>1</v>
      </c>
      <c r="J6821" s="147" t="s">
        <v>1406</v>
      </c>
    </row>
    <row r="6822" spans="2:10" x14ac:dyDescent="0.2">
      <c r="B6822" s="148" t="s">
        <v>13248</v>
      </c>
      <c r="C6822" s="149" t="s">
        <v>7297</v>
      </c>
      <c r="D6822" s="147" t="s">
        <v>831</v>
      </c>
      <c r="E6822" s="147" t="s">
        <v>353</v>
      </c>
      <c r="F6822" s="147" t="s">
        <v>21</v>
      </c>
      <c r="G6822" s="147" t="s">
        <v>15853</v>
      </c>
      <c r="H6822" s="246">
        <v>2958465</v>
      </c>
      <c r="I6822" s="246">
        <v>1</v>
      </c>
      <c r="J6822" s="147" t="s">
        <v>1406</v>
      </c>
    </row>
    <row r="6823" spans="2:10" x14ac:dyDescent="0.2">
      <c r="B6823" s="148" t="s">
        <v>13248</v>
      </c>
      <c r="C6823" s="149" t="s">
        <v>7298</v>
      </c>
      <c r="D6823" s="147" t="s">
        <v>831</v>
      </c>
      <c r="E6823" s="147" t="s">
        <v>353</v>
      </c>
      <c r="F6823" s="147" t="s">
        <v>21</v>
      </c>
      <c r="G6823" s="147" t="s">
        <v>15853</v>
      </c>
      <c r="H6823" s="246">
        <v>2958465</v>
      </c>
      <c r="I6823" s="246">
        <v>1</v>
      </c>
      <c r="J6823" s="147" t="s">
        <v>1406</v>
      </c>
    </row>
    <row r="6824" spans="2:10" x14ac:dyDescent="0.2">
      <c r="B6824" s="148" t="s">
        <v>13248</v>
      </c>
      <c r="C6824" s="149" t="s">
        <v>7299</v>
      </c>
      <c r="D6824" s="147" t="s">
        <v>831</v>
      </c>
      <c r="E6824" s="147" t="s">
        <v>353</v>
      </c>
      <c r="F6824" s="147" t="s">
        <v>21</v>
      </c>
      <c r="G6824" s="147" t="s">
        <v>15853</v>
      </c>
      <c r="H6824" s="246">
        <v>2958465</v>
      </c>
      <c r="I6824" s="246">
        <v>1</v>
      </c>
      <c r="J6824" s="147" t="s">
        <v>1406</v>
      </c>
    </row>
    <row r="6825" spans="2:10" x14ac:dyDescent="0.2">
      <c r="B6825" s="148" t="s">
        <v>13248</v>
      </c>
      <c r="C6825" s="149" t="s">
        <v>7300</v>
      </c>
      <c r="D6825" s="147" t="s">
        <v>831</v>
      </c>
      <c r="E6825" s="147" t="s">
        <v>353</v>
      </c>
      <c r="F6825" s="147" t="s">
        <v>21</v>
      </c>
      <c r="G6825" s="147" t="s">
        <v>15853</v>
      </c>
      <c r="H6825" s="246">
        <v>2958465</v>
      </c>
      <c r="I6825" s="246">
        <v>1</v>
      </c>
      <c r="J6825" s="147" t="s">
        <v>1406</v>
      </c>
    </row>
    <row r="6826" spans="2:10" x14ac:dyDescent="0.2">
      <c r="B6826" s="148" t="s">
        <v>13248</v>
      </c>
      <c r="C6826" s="149" t="s">
        <v>7301</v>
      </c>
      <c r="D6826" s="147" t="s">
        <v>831</v>
      </c>
      <c r="E6826" s="147" t="s">
        <v>353</v>
      </c>
      <c r="F6826" s="147" t="s">
        <v>21</v>
      </c>
      <c r="G6826" s="147" t="s">
        <v>15853</v>
      </c>
      <c r="H6826" s="246">
        <v>2958465</v>
      </c>
      <c r="I6826" s="246">
        <v>1</v>
      </c>
      <c r="J6826" s="147" t="s">
        <v>1406</v>
      </c>
    </row>
    <row r="6827" spans="2:10" x14ac:dyDescent="0.2">
      <c r="B6827" s="148" t="s">
        <v>13248</v>
      </c>
      <c r="C6827" s="149" t="s">
        <v>7302</v>
      </c>
      <c r="D6827" s="147" t="s">
        <v>831</v>
      </c>
      <c r="E6827" s="147" t="s">
        <v>353</v>
      </c>
      <c r="F6827" s="147" t="s">
        <v>21</v>
      </c>
      <c r="G6827" s="147" t="s">
        <v>15853</v>
      </c>
      <c r="H6827" s="246">
        <v>2958465</v>
      </c>
      <c r="I6827" s="246">
        <v>1</v>
      </c>
      <c r="J6827" s="147" t="s">
        <v>1406</v>
      </c>
    </row>
    <row r="6828" spans="2:10" x14ac:dyDescent="0.2">
      <c r="B6828" s="148" t="s">
        <v>13248</v>
      </c>
      <c r="C6828" s="149" t="s">
        <v>7305</v>
      </c>
      <c r="D6828" s="147" t="s">
        <v>831</v>
      </c>
      <c r="E6828" s="147" t="s">
        <v>353</v>
      </c>
      <c r="F6828" s="147" t="s">
        <v>21</v>
      </c>
      <c r="G6828" s="147" t="s">
        <v>15853</v>
      </c>
      <c r="H6828" s="246">
        <v>2958465</v>
      </c>
      <c r="I6828" s="246">
        <v>1</v>
      </c>
      <c r="J6828" s="147" t="s">
        <v>1406</v>
      </c>
    </row>
    <row r="6829" spans="2:10" x14ac:dyDescent="0.2">
      <c r="B6829" s="148" t="s">
        <v>13248</v>
      </c>
      <c r="C6829" s="149" t="s">
        <v>7292</v>
      </c>
      <c r="D6829" s="147" t="s">
        <v>831</v>
      </c>
      <c r="E6829" s="147" t="s">
        <v>353</v>
      </c>
      <c r="F6829" s="147" t="s">
        <v>21</v>
      </c>
      <c r="G6829" s="147" t="s">
        <v>15853</v>
      </c>
      <c r="H6829" s="246">
        <v>2958465</v>
      </c>
      <c r="I6829" s="246">
        <v>1</v>
      </c>
      <c r="J6829" s="147" t="s">
        <v>1406</v>
      </c>
    </row>
    <row r="6830" spans="2:10" x14ac:dyDescent="0.2">
      <c r="B6830" s="148" t="s">
        <v>13248</v>
      </c>
      <c r="C6830" s="149" t="s">
        <v>7304</v>
      </c>
      <c r="D6830" s="147" t="s">
        <v>831</v>
      </c>
      <c r="E6830" s="147" t="s">
        <v>353</v>
      </c>
      <c r="F6830" s="147" t="s">
        <v>21</v>
      </c>
      <c r="G6830" s="147" t="s">
        <v>15853</v>
      </c>
      <c r="H6830" s="246">
        <v>2958465</v>
      </c>
      <c r="I6830" s="246">
        <v>1</v>
      </c>
      <c r="J6830" s="147" t="s">
        <v>1406</v>
      </c>
    </row>
    <row r="6831" spans="2:10" x14ac:dyDescent="0.2">
      <c r="B6831" s="148" t="s">
        <v>13248</v>
      </c>
      <c r="C6831" s="149" t="s">
        <v>7303</v>
      </c>
      <c r="D6831" s="147" t="s">
        <v>831</v>
      </c>
      <c r="E6831" s="147" t="s">
        <v>353</v>
      </c>
      <c r="F6831" s="147" t="s">
        <v>21</v>
      </c>
      <c r="G6831" s="147" t="s">
        <v>15853</v>
      </c>
      <c r="H6831" s="246">
        <v>2958465</v>
      </c>
      <c r="I6831" s="246">
        <v>1</v>
      </c>
      <c r="J6831" s="147" t="s">
        <v>1406</v>
      </c>
    </row>
    <row r="6832" spans="2:10" x14ac:dyDescent="0.2">
      <c r="B6832" s="148" t="s">
        <v>13248</v>
      </c>
      <c r="C6832" s="149" t="s">
        <v>7289</v>
      </c>
      <c r="D6832" s="147" t="s">
        <v>831</v>
      </c>
      <c r="E6832" s="147" t="s">
        <v>353</v>
      </c>
      <c r="F6832" s="147" t="s">
        <v>21</v>
      </c>
      <c r="G6832" s="147" t="s">
        <v>15853</v>
      </c>
      <c r="H6832" s="246">
        <v>2958465</v>
      </c>
      <c r="I6832" s="246">
        <v>1</v>
      </c>
      <c r="J6832" s="147" t="s">
        <v>1406</v>
      </c>
    </row>
    <row r="6833" spans="2:10" x14ac:dyDescent="0.2">
      <c r="B6833" s="148" t="s">
        <v>13248</v>
      </c>
      <c r="C6833" s="149" t="s">
        <v>7288</v>
      </c>
      <c r="D6833" s="147" t="s">
        <v>831</v>
      </c>
      <c r="E6833" s="147" t="s">
        <v>353</v>
      </c>
      <c r="F6833" s="147" t="s">
        <v>21</v>
      </c>
      <c r="G6833" s="147" t="s">
        <v>15853</v>
      </c>
      <c r="H6833" s="246">
        <v>2958465</v>
      </c>
      <c r="I6833" s="246">
        <v>1</v>
      </c>
      <c r="J6833" s="147" t="s">
        <v>1406</v>
      </c>
    </row>
    <row r="6834" spans="2:10" x14ac:dyDescent="0.2">
      <c r="B6834" s="148" t="s">
        <v>13248</v>
      </c>
      <c r="C6834" s="149" t="s">
        <v>7291</v>
      </c>
      <c r="D6834" s="147" t="s">
        <v>831</v>
      </c>
      <c r="E6834" s="147" t="s">
        <v>353</v>
      </c>
      <c r="F6834" s="147" t="s">
        <v>21</v>
      </c>
      <c r="G6834" s="147" t="s">
        <v>15853</v>
      </c>
      <c r="H6834" s="246">
        <v>2958465</v>
      </c>
      <c r="I6834" s="246">
        <v>1</v>
      </c>
      <c r="J6834" s="147" t="s">
        <v>1406</v>
      </c>
    </row>
    <row r="6835" spans="2:10" x14ac:dyDescent="0.2">
      <c r="B6835" s="148" t="s">
        <v>13248</v>
      </c>
      <c r="C6835" s="149" t="s">
        <v>7290</v>
      </c>
      <c r="D6835" s="147" t="s">
        <v>831</v>
      </c>
      <c r="E6835" s="147" t="s">
        <v>353</v>
      </c>
      <c r="F6835" s="147" t="s">
        <v>21</v>
      </c>
      <c r="G6835" s="147" t="s">
        <v>15853</v>
      </c>
      <c r="H6835" s="246">
        <v>2958465</v>
      </c>
      <c r="I6835" s="246">
        <v>1</v>
      </c>
      <c r="J6835" s="147" t="s">
        <v>1406</v>
      </c>
    </row>
    <row r="6836" spans="2:10" x14ac:dyDescent="0.2">
      <c r="B6836" s="148" t="s">
        <v>13248</v>
      </c>
      <c r="C6836" s="149" t="s">
        <v>7311</v>
      </c>
      <c r="D6836" s="147" t="s">
        <v>831</v>
      </c>
      <c r="E6836" s="147" t="s">
        <v>354</v>
      </c>
      <c r="F6836" s="147" t="s">
        <v>21</v>
      </c>
      <c r="G6836" s="147" t="s">
        <v>15854</v>
      </c>
      <c r="H6836" s="246">
        <v>2958465</v>
      </c>
      <c r="I6836" s="246">
        <v>1</v>
      </c>
      <c r="J6836" s="147" t="s">
        <v>1406</v>
      </c>
    </row>
    <row r="6837" spans="2:10" x14ac:dyDescent="0.2">
      <c r="B6837" s="148" t="s">
        <v>13248</v>
      </c>
      <c r="C6837" s="149" t="s">
        <v>7312</v>
      </c>
      <c r="D6837" s="147" t="s">
        <v>831</v>
      </c>
      <c r="E6837" s="147" t="s">
        <v>354</v>
      </c>
      <c r="F6837" s="147" t="s">
        <v>21</v>
      </c>
      <c r="G6837" s="147" t="s">
        <v>15854</v>
      </c>
      <c r="H6837" s="246">
        <v>2958465</v>
      </c>
      <c r="I6837" s="246">
        <v>1</v>
      </c>
      <c r="J6837" s="147" t="s">
        <v>1406</v>
      </c>
    </row>
    <row r="6838" spans="2:10" x14ac:dyDescent="0.2">
      <c r="B6838" s="148" t="s">
        <v>13248</v>
      </c>
      <c r="C6838" s="149" t="s">
        <v>7313</v>
      </c>
      <c r="D6838" s="147" t="s">
        <v>831</v>
      </c>
      <c r="E6838" s="147" t="s">
        <v>354</v>
      </c>
      <c r="F6838" s="147" t="s">
        <v>21</v>
      </c>
      <c r="G6838" s="147" t="s">
        <v>15854</v>
      </c>
      <c r="H6838" s="246">
        <v>2958465</v>
      </c>
      <c r="I6838" s="246">
        <v>1</v>
      </c>
      <c r="J6838" s="147" t="s">
        <v>1406</v>
      </c>
    </row>
    <row r="6839" spans="2:10" x14ac:dyDescent="0.2">
      <c r="B6839" s="148" t="s">
        <v>13248</v>
      </c>
      <c r="C6839" s="149" t="s">
        <v>7314</v>
      </c>
      <c r="D6839" s="147" t="s">
        <v>831</v>
      </c>
      <c r="E6839" s="147" t="s">
        <v>354</v>
      </c>
      <c r="F6839" s="147" t="s">
        <v>21</v>
      </c>
      <c r="G6839" s="147" t="s">
        <v>15854</v>
      </c>
      <c r="H6839" s="246">
        <v>2958465</v>
      </c>
      <c r="I6839" s="246">
        <v>1</v>
      </c>
      <c r="J6839" s="147" t="s">
        <v>1406</v>
      </c>
    </row>
    <row r="6840" spans="2:10" x14ac:dyDescent="0.2">
      <c r="B6840" s="148" t="s">
        <v>13248</v>
      </c>
      <c r="C6840" s="149" t="s">
        <v>7315</v>
      </c>
      <c r="D6840" s="147" t="s">
        <v>831</v>
      </c>
      <c r="E6840" s="147" t="s">
        <v>354</v>
      </c>
      <c r="F6840" s="147" t="s">
        <v>21</v>
      </c>
      <c r="G6840" s="147" t="s">
        <v>15854</v>
      </c>
      <c r="H6840" s="246">
        <v>2958465</v>
      </c>
      <c r="I6840" s="246">
        <v>1</v>
      </c>
      <c r="J6840" s="147" t="s">
        <v>1406</v>
      </c>
    </row>
    <row r="6841" spans="2:10" x14ac:dyDescent="0.2">
      <c r="B6841" s="148" t="s">
        <v>13248</v>
      </c>
      <c r="C6841" s="149" t="s">
        <v>7316</v>
      </c>
      <c r="D6841" s="147" t="s">
        <v>831</v>
      </c>
      <c r="E6841" s="147" t="s">
        <v>354</v>
      </c>
      <c r="F6841" s="147" t="s">
        <v>21</v>
      </c>
      <c r="G6841" s="147" t="s">
        <v>15854</v>
      </c>
      <c r="H6841" s="246">
        <v>2958465</v>
      </c>
      <c r="I6841" s="246">
        <v>1</v>
      </c>
      <c r="J6841" s="147" t="s">
        <v>1406</v>
      </c>
    </row>
    <row r="6842" spans="2:10" x14ac:dyDescent="0.2">
      <c r="B6842" s="148" t="s">
        <v>13248</v>
      </c>
      <c r="C6842" s="149" t="s">
        <v>7317</v>
      </c>
      <c r="D6842" s="147" t="s">
        <v>831</v>
      </c>
      <c r="E6842" s="147" t="s">
        <v>354</v>
      </c>
      <c r="F6842" s="147" t="s">
        <v>21</v>
      </c>
      <c r="G6842" s="147" t="s">
        <v>15854</v>
      </c>
      <c r="H6842" s="246">
        <v>2958465</v>
      </c>
      <c r="I6842" s="246">
        <v>1</v>
      </c>
      <c r="J6842" s="147" t="s">
        <v>1406</v>
      </c>
    </row>
    <row r="6843" spans="2:10" x14ac:dyDescent="0.2">
      <c r="B6843" s="148" t="s">
        <v>13248</v>
      </c>
      <c r="C6843" s="149" t="s">
        <v>7318</v>
      </c>
      <c r="D6843" s="147" t="s">
        <v>831</v>
      </c>
      <c r="E6843" s="147" t="s">
        <v>354</v>
      </c>
      <c r="F6843" s="147" t="s">
        <v>21</v>
      </c>
      <c r="G6843" s="147" t="s">
        <v>15854</v>
      </c>
      <c r="H6843" s="246">
        <v>2958465</v>
      </c>
      <c r="I6843" s="246">
        <v>1</v>
      </c>
      <c r="J6843" s="147" t="s">
        <v>1406</v>
      </c>
    </row>
    <row r="6844" spans="2:10" x14ac:dyDescent="0.2">
      <c r="B6844" s="148" t="s">
        <v>13248</v>
      </c>
      <c r="C6844" s="149" t="s">
        <v>14138</v>
      </c>
      <c r="D6844" s="147" t="s">
        <v>831</v>
      </c>
      <c r="E6844" s="147" t="s">
        <v>354</v>
      </c>
      <c r="F6844" s="147" t="s">
        <v>21</v>
      </c>
      <c r="G6844" s="147" t="s">
        <v>15854</v>
      </c>
      <c r="H6844" s="246">
        <v>401768</v>
      </c>
      <c r="I6844" s="246">
        <v>36526</v>
      </c>
      <c r="J6844" s="147" t="s">
        <v>1406</v>
      </c>
    </row>
    <row r="6845" spans="2:10" x14ac:dyDescent="0.2">
      <c r="B6845" s="148" t="s">
        <v>13248</v>
      </c>
      <c r="C6845" s="149" t="s">
        <v>7319</v>
      </c>
      <c r="D6845" s="147" t="s">
        <v>831</v>
      </c>
      <c r="E6845" s="147" t="s">
        <v>354</v>
      </c>
      <c r="F6845" s="147" t="s">
        <v>21</v>
      </c>
      <c r="G6845" s="147" t="s">
        <v>15854</v>
      </c>
      <c r="H6845" s="246">
        <v>2958465</v>
      </c>
      <c r="I6845" s="246">
        <v>1</v>
      </c>
      <c r="J6845" s="147" t="s">
        <v>1406</v>
      </c>
    </row>
    <row r="6846" spans="2:10" x14ac:dyDescent="0.2">
      <c r="B6846" s="148" t="s">
        <v>13248</v>
      </c>
      <c r="C6846" s="149" t="s">
        <v>7320</v>
      </c>
      <c r="D6846" s="147" t="s">
        <v>831</v>
      </c>
      <c r="E6846" s="147" t="s">
        <v>354</v>
      </c>
      <c r="F6846" s="147" t="s">
        <v>21</v>
      </c>
      <c r="G6846" s="147" t="s">
        <v>15854</v>
      </c>
      <c r="H6846" s="246">
        <v>2958465</v>
      </c>
      <c r="I6846" s="246">
        <v>1</v>
      </c>
      <c r="J6846" s="147" t="s">
        <v>1406</v>
      </c>
    </row>
    <row r="6847" spans="2:10" x14ac:dyDescent="0.2">
      <c r="B6847" s="148" t="s">
        <v>13248</v>
      </c>
      <c r="C6847" s="149" t="s">
        <v>7324</v>
      </c>
      <c r="D6847" s="147" t="s">
        <v>831</v>
      </c>
      <c r="E6847" s="147" t="s">
        <v>354</v>
      </c>
      <c r="F6847" s="147" t="s">
        <v>21</v>
      </c>
      <c r="G6847" s="147" t="s">
        <v>15854</v>
      </c>
      <c r="H6847" s="246">
        <v>2958465</v>
      </c>
      <c r="I6847" s="246">
        <v>1</v>
      </c>
      <c r="J6847" s="147" t="s">
        <v>1406</v>
      </c>
    </row>
    <row r="6848" spans="2:10" x14ac:dyDescent="0.2">
      <c r="B6848" s="148" t="s">
        <v>13248</v>
      </c>
      <c r="C6848" s="149" t="s">
        <v>7310</v>
      </c>
      <c r="D6848" s="147" t="s">
        <v>831</v>
      </c>
      <c r="E6848" s="147" t="s">
        <v>354</v>
      </c>
      <c r="F6848" s="147" t="s">
        <v>21</v>
      </c>
      <c r="G6848" s="147" t="s">
        <v>15854</v>
      </c>
      <c r="H6848" s="246">
        <v>2958465</v>
      </c>
      <c r="I6848" s="246">
        <v>1</v>
      </c>
      <c r="J6848" s="147" t="s">
        <v>1406</v>
      </c>
    </row>
    <row r="6849" spans="2:10" x14ac:dyDescent="0.2">
      <c r="B6849" s="148" t="s">
        <v>13248</v>
      </c>
      <c r="C6849" s="149" t="s">
        <v>7322</v>
      </c>
      <c r="D6849" s="147" t="s">
        <v>831</v>
      </c>
      <c r="E6849" s="147" t="s">
        <v>354</v>
      </c>
      <c r="F6849" s="147" t="s">
        <v>21</v>
      </c>
      <c r="G6849" s="147" t="s">
        <v>15854</v>
      </c>
      <c r="H6849" s="246">
        <v>2958465</v>
      </c>
      <c r="I6849" s="246">
        <v>1</v>
      </c>
      <c r="J6849" s="147" t="s">
        <v>1406</v>
      </c>
    </row>
    <row r="6850" spans="2:10" x14ac:dyDescent="0.2">
      <c r="B6850" s="148" t="s">
        <v>13248</v>
      </c>
      <c r="C6850" s="149" t="s">
        <v>7321</v>
      </c>
      <c r="D6850" s="147" t="s">
        <v>831</v>
      </c>
      <c r="E6850" s="147" t="s">
        <v>354</v>
      </c>
      <c r="F6850" s="147" t="s">
        <v>21</v>
      </c>
      <c r="G6850" s="147" t="s">
        <v>15854</v>
      </c>
      <c r="H6850" s="246">
        <v>2958465</v>
      </c>
      <c r="I6850" s="246">
        <v>1</v>
      </c>
      <c r="J6850" s="147" t="s">
        <v>1406</v>
      </c>
    </row>
    <row r="6851" spans="2:10" x14ac:dyDescent="0.2">
      <c r="B6851" s="148" t="s">
        <v>13248</v>
      </c>
      <c r="C6851" s="149" t="s">
        <v>7307</v>
      </c>
      <c r="D6851" s="147" t="s">
        <v>831</v>
      </c>
      <c r="E6851" s="147" t="s">
        <v>354</v>
      </c>
      <c r="F6851" s="147" t="s">
        <v>21</v>
      </c>
      <c r="G6851" s="147" t="s">
        <v>15854</v>
      </c>
      <c r="H6851" s="246">
        <v>2958465</v>
      </c>
      <c r="I6851" s="246">
        <v>1</v>
      </c>
      <c r="J6851" s="147" t="s">
        <v>1406</v>
      </c>
    </row>
    <row r="6852" spans="2:10" x14ac:dyDescent="0.2">
      <c r="B6852" s="148" t="s">
        <v>13248</v>
      </c>
      <c r="C6852" s="149" t="s">
        <v>7306</v>
      </c>
      <c r="D6852" s="147" t="s">
        <v>831</v>
      </c>
      <c r="E6852" s="147" t="s">
        <v>354</v>
      </c>
      <c r="F6852" s="147" t="s">
        <v>21</v>
      </c>
      <c r="G6852" s="147" t="s">
        <v>15854</v>
      </c>
      <c r="H6852" s="246">
        <v>2958465</v>
      </c>
      <c r="I6852" s="246">
        <v>1</v>
      </c>
      <c r="J6852" s="147" t="s">
        <v>1406</v>
      </c>
    </row>
    <row r="6853" spans="2:10" x14ac:dyDescent="0.2">
      <c r="B6853" s="148" t="s">
        <v>13248</v>
      </c>
      <c r="C6853" s="149" t="s">
        <v>7309</v>
      </c>
      <c r="D6853" s="147" t="s">
        <v>831</v>
      </c>
      <c r="E6853" s="147" t="s">
        <v>354</v>
      </c>
      <c r="F6853" s="147" t="s">
        <v>21</v>
      </c>
      <c r="G6853" s="147" t="s">
        <v>15854</v>
      </c>
      <c r="H6853" s="246">
        <v>2958465</v>
      </c>
      <c r="I6853" s="246">
        <v>1</v>
      </c>
      <c r="J6853" s="147" t="s">
        <v>1406</v>
      </c>
    </row>
    <row r="6854" spans="2:10" x14ac:dyDescent="0.2">
      <c r="B6854" s="148" t="s">
        <v>13248</v>
      </c>
      <c r="C6854" s="149" t="s">
        <v>7308</v>
      </c>
      <c r="D6854" s="147" t="s">
        <v>831</v>
      </c>
      <c r="E6854" s="147" t="s">
        <v>354</v>
      </c>
      <c r="F6854" s="147" t="s">
        <v>21</v>
      </c>
      <c r="G6854" s="147" t="s">
        <v>15854</v>
      </c>
      <c r="H6854" s="246">
        <v>2958465</v>
      </c>
      <c r="I6854" s="246">
        <v>1</v>
      </c>
      <c r="J6854" s="147" t="s">
        <v>1406</v>
      </c>
    </row>
    <row r="6855" spans="2:10" x14ac:dyDescent="0.2">
      <c r="B6855" s="148" t="s">
        <v>13248</v>
      </c>
      <c r="C6855" s="149" t="s">
        <v>7323</v>
      </c>
      <c r="D6855" s="147" t="s">
        <v>831</v>
      </c>
      <c r="E6855" s="147" t="s">
        <v>354</v>
      </c>
      <c r="F6855" s="147" t="s">
        <v>21</v>
      </c>
      <c r="G6855" s="147" t="s">
        <v>15854</v>
      </c>
      <c r="H6855" s="246">
        <v>42702</v>
      </c>
      <c r="I6855" s="246">
        <v>1</v>
      </c>
      <c r="J6855" s="147" t="s">
        <v>1406</v>
      </c>
    </row>
    <row r="6856" spans="2:10" x14ac:dyDescent="0.2">
      <c r="B6856" s="148" t="s">
        <v>13248</v>
      </c>
      <c r="C6856" s="149" t="s">
        <v>7330</v>
      </c>
      <c r="D6856" s="147" t="s">
        <v>831</v>
      </c>
      <c r="E6856" s="147" t="s">
        <v>355</v>
      </c>
      <c r="F6856" s="147" t="s">
        <v>21</v>
      </c>
      <c r="G6856" s="147" t="s">
        <v>15855</v>
      </c>
      <c r="H6856" s="246">
        <v>2958465</v>
      </c>
      <c r="I6856" s="246">
        <v>1</v>
      </c>
      <c r="J6856" s="147" t="s">
        <v>1406</v>
      </c>
    </row>
    <row r="6857" spans="2:10" x14ac:dyDescent="0.2">
      <c r="B6857" s="148" t="s">
        <v>13248</v>
      </c>
      <c r="C6857" s="149" t="s">
        <v>7331</v>
      </c>
      <c r="D6857" s="147" t="s">
        <v>831</v>
      </c>
      <c r="E6857" s="147" t="s">
        <v>355</v>
      </c>
      <c r="F6857" s="147" t="s">
        <v>21</v>
      </c>
      <c r="G6857" s="147" t="s">
        <v>15855</v>
      </c>
      <c r="H6857" s="246">
        <v>2958465</v>
      </c>
      <c r="I6857" s="246">
        <v>1</v>
      </c>
      <c r="J6857" s="147" t="s">
        <v>1406</v>
      </c>
    </row>
    <row r="6858" spans="2:10" x14ac:dyDescent="0.2">
      <c r="B6858" s="148" t="s">
        <v>13248</v>
      </c>
      <c r="C6858" s="149" t="s">
        <v>7332</v>
      </c>
      <c r="D6858" s="147" t="s">
        <v>831</v>
      </c>
      <c r="E6858" s="147" t="s">
        <v>355</v>
      </c>
      <c r="F6858" s="147" t="s">
        <v>21</v>
      </c>
      <c r="G6858" s="147" t="s">
        <v>15855</v>
      </c>
      <c r="H6858" s="246">
        <v>2958465</v>
      </c>
      <c r="I6858" s="246">
        <v>1</v>
      </c>
      <c r="J6858" s="147" t="s">
        <v>1406</v>
      </c>
    </row>
    <row r="6859" spans="2:10" x14ac:dyDescent="0.2">
      <c r="B6859" s="148" t="s">
        <v>13248</v>
      </c>
      <c r="C6859" s="149" t="s">
        <v>7333</v>
      </c>
      <c r="D6859" s="147" t="s">
        <v>831</v>
      </c>
      <c r="E6859" s="147" t="s">
        <v>355</v>
      </c>
      <c r="F6859" s="147" t="s">
        <v>21</v>
      </c>
      <c r="G6859" s="147" t="s">
        <v>15855</v>
      </c>
      <c r="H6859" s="246">
        <v>2958465</v>
      </c>
      <c r="I6859" s="246">
        <v>1</v>
      </c>
      <c r="J6859" s="147" t="s">
        <v>1406</v>
      </c>
    </row>
    <row r="6860" spans="2:10" x14ac:dyDescent="0.2">
      <c r="B6860" s="148" t="s">
        <v>13248</v>
      </c>
      <c r="C6860" s="149" t="s">
        <v>7334</v>
      </c>
      <c r="D6860" s="147" t="s">
        <v>831</v>
      </c>
      <c r="E6860" s="147" t="s">
        <v>355</v>
      </c>
      <c r="F6860" s="147" t="s">
        <v>21</v>
      </c>
      <c r="G6860" s="147" t="s">
        <v>15855</v>
      </c>
      <c r="H6860" s="246">
        <v>2958465</v>
      </c>
      <c r="I6860" s="246">
        <v>1</v>
      </c>
      <c r="J6860" s="147" t="s">
        <v>1406</v>
      </c>
    </row>
    <row r="6861" spans="2:10" x14ac:dyDescent="0.2">
      <c r="B6861" s="148" t="s">
        <v>13248</v>
      </c>
      <c r="C6861" s="149" t="s">
        <v>7335</v>
      </c>
      <c r="D6861" s="147" t="s">
        <v>831</v>
      </c>
      <c r="E6861" s="147" t="s">
        <v>355</v>
      </c>
      <c r="F6861" s="147" t="s">
        <v>21</v>
      </c>
      <c r="G6861" s="147" t="s">
        <v>15855</v>
      </c>
      <c r="H6861" s="246">
        <v>2958465</v>
      </c>
      <c r="I6861" s="246">
        <v>1</v>
      </c>
      <c r="J6861" s="147" t="s">
        <v>1406</v>
      </c>
    </row>
    <row r="6862" spans="2:10" x14ac:dyDescent="0.2">
      <c r="B6862" s="148" t="s">
        <v>13248</v>
      </c>
      <c r="C6862" s="149" t="s">
        <v>7336</v>
      </c>
      <c r="D6862" s="147" t="s">
        <v>831</v>
      </c>
      <c r="E6862" s="147" t="s">
        <v>355</v>
      </c>
      <c r="F6862" s="147" t="s">
        <v>21</v>
      </c>
      <c r="G6862" s="147" t="s">
        <v>15855</v>
      </c>
      <c r="H6862" s="246">
        <v>2958465</v>
      </c>
      <c r="I6862" s="246">
        <v>1</v>
      </c>
      <c r="J6862" s="147" t="s">
        <v>1406</v>
      </c>
    </row>
    <row r="6863" spans="2:10" x14ac:dyDescent="0.2">
      <c r="B6863" s="148" t="s">
        <v>13248</v>
      </c>
      <c r="C6863" s="149" t="s">
        <v>7337</v>
      </c>
      <c r="D6863" s="147" t="s">
        <v>831</v>
      </c>
      <c r="E6863" s="147" t="s">
        <v>355</v>
      </c>
      <c r="F6863" s="147" t="s">
        <v>21</v>
      </c>
      <c r="G6863" s="147" t="s">
        <v>15855</v>
      </c>
      <c r="H6863" s="246">
        <v>2958465</v>
      </c>
      <c r="I6863" s="246">
        <v>1</v>
      </c>
      <c r="J6863" s="147" t="s">
        <v>1406</v>
      </c>
    </row>
    <row r="6864" spans="2:10" x14ac:dyDescent="0.2">
      <c r="B6864" s="148" t="s">
        <v>13248</v>
      </c>
      <c r="C6864" s="149" t="s">
        <v>7338</v>
      </c>
      <c r="D6864" s="147" t="s">
        <v>831</v>
      </c>
      <c r="E6864" s="147" t="s">
        <v>355</v>
      </c>
      <c r="F6864" s="147" t="s">
        <v>21</v>
      </c>
      <c r="G6864" s="147" t="s">
        <v>15855</v>
      </c>
      <c r="H6864" s="246">
        <v>2958465</v>
      </c>
      <c r="I6864" s="246">
        <v>1</v>
      </c>
      <c r="J6864" s="147" t="s">
        <v>1406</v>
      </c>
    </row>
    <row r="6865" spans="2:10" x14ac:dyDescent="0.2">
      <c r="B6865" s="148" t="s">
        <v>13248</v>
      </c>
      <c r="C6865" s="149" t="s">
        <v>7339</v>
      </c>
      <c r="D6865" s="147" t="s">
        <v>831</v>
      </c>
      <c r="E6865" s="147" t="s">
        <v>355</v>
      </c>
      <c r="F6865" s="147" t="s">
        <v>21</v>
      </c>
      <c r="G6865" s="147" t="s">
        <v>15855</v>
      </c>
      <c r="H6865" s="246">
        <v>2958465</v>
      </c>
      <c r="I6865" s="246">
        <v>1</v>
      </c>
      <c r="J6865" s="147" t="s">
        <v>1406</v>
      </c>
    </row>
    <row r="6866" spans="2:10" x14ac:dyDescent="0.2">
      <c r="B6866" s="148" t="s">
        <v>13248</v>
      </c>
      <c r="C6866" s="149" t="s">
        <v>7342</v>
      </c>
      <c r="D6866" s="147" t="s">
        <v>831</v>
      </c>
      <c r="E6866" s="147" t="s">
        <v>355</v>
      </c>
      <c r="F6866" s="147" t="s">
        <v>21</v>
      </c>
      <c r="G6866" s="147" t="s">
        <v>15855</v>
      </c>
      <c r="H6866" s="246">
        <v>2958465</v>
      </c>
      <c r="I6866" s="246">
        <v>1</v>
      </c>
      <c r="J6866" s="147" t="s">
        <v>1406</v>
      </c>
    </row>
    <row r="6867" spans="2:10" x14ac:dyDescent="0.2">
      <c r="B6867" s="148" t="s">
        <v>13248</v>
      </c>
      <c r="C6867" s="149" t="s">
        <v>7329</v>
      </c>
      <c r="D6867" s="147" t="s">
        <v>831</v>
      </c>
      <c r="E6867" s="147" t="s">
        <v>355</v>
      </c>
      <c r="F6867" s="147" t="s">
        <v>21</v>
      </c>
      <c r="G6867" s="147" t="s">
        <v>15855</v>
      </c>
      <c r="H6867" s="246">
        <v>2958465</v>
      </c>
      <c r="I6867" s="246">
        <v>1</v>
      </c>
      <c r="J6867" s="147" t="s">
        <v>1406</v>
      </c>
    </row>
    <row r="6868" spans="2:10" x14ac:dyDescent="0.2">
      <c r="B6868" s="148" t="s">
        <v>13248</v>
      </c>
      <c r="C6868" s="149" t="s">
        <v>7341</v>
      </c>
      <c r="D6868" s="147" t="s">
        <v>831</v>
      </c>
      <c r="E6868" s="147" t="s">
        <v>355</v>
      </c>
      <c r="F6868" s="147" t="s">
        <v>21</v>
      </c>
      <c r="G6868" s="147" t="s">
        <v>15855</v>
      </c>
      <c r="H6868" s="246">
        <v>2958465</v>
      </c>
      <c r="I6868" s="246">
        <v>1</v>
      </c>
      <c r="J6868" s="147" t="s">
        <v>1406</v>
      </c>
    </row>
    <row r="6869" spans="2:10" x14ac:dyDescent="0.2">
      <c r="B6869" s="148" t="s">
        <v>13248</v>
      </c>
      <c r="C6869" s="149" t="s">
        <v>7340</v>
      </c>
      <c r="D6869" s="147" t="s">
        <v>831</v>
      </c>
      <c r="E6869" s="147" t="s">
        <v>355</v>
      </c>
      <c r="F6869" s="147" t="s">
        <v>21</v>
      </c>
      <c r="G6869" s="147" t="s">
        <v>15855</v>
      </c>
      <c r="H6869" s="246">
        <v>2958465</v>
      </c>
      <c r="I6869" s="246">
        <v>1</v>
      </c>
      <c r="J6869" s="147" t="s">
        <v>1406</v>
      </c>
    </row>
    <row r="6870" spans="2:10" x14ac:dyDescent="0.2">
      <c r="B6870" s="148" t="s">
        <v>13248</v>
      </c>
      <c r="C6870" s="149" t="s">
        <v>7326</v>
      </c>
      <c r="D6870" s="147" t="s">
        <v>831</v>
      </c>
      <c r="E6870" s="147" t="s">
        <v>355</v>
      </c>
      <c r="F6870" s="147" t="s">
        <v>21</v>
      </c>
      <c r="G6870" s="147" t="s">
        <v>15855</v>
      </c>
      <c r="H6870" s="246">
        <v>2958465</v>
      </c>
      <c r="I6870" s="246">
        <v>1</v>
      </c>
      <c r="J6870" s="147" t="s">
        <v>1406</v>
      </c>
    </row>
    <row r="6871" spans="2:10" x14ac:dyDescent="0.2">
      <c r="B6871" s="148" t="s">
        <v>13248</v>
      </c>
      <c r="C6871" s="149" t="s">
        <v>7325</v>
      </c>
      <c r="D6871" s="147" t="s">
        <v>831</v>
      </c>
      <c r="E6871" s="147" t="s">
        <v>355</v>
      </c>
      <c r="F6871" s="147" t="s">
        <v>21</v>
      </c>
      <c r="G6871" s="147" t="s">
        <v>15855</v>
      </c>
      <c r="H6871" s="246">
        <v>2958465</v>
      </c>
      <c r="I6871" s="246">
        <v>1</v>
      </c>
      <c r="J6871" s="147" t="s">
        <v>1406</v>
      </c>
    </row>
    <row r="6872" spans="2:10" x14ac:dyDescent="0.2">
      <c r="B6872" s="148" t="s">
        <v>13248</v>
      </c>
      <c r="C6872" s="149" t="s">
        <v>7328</v>
      </c>
      <c r="D6872" s="147" t="s">
        <v>831</v>
      </c>
      <c r="E6872" s="147" t="s">
        <v>355</v>
      </c>
      <c r="F6872" s="147" t="s">
        <v>21</v>
      </c>
      <c r="G6872" s="147" t="s">
        <v>15855</v>
      </c>
      <c r="H6872" s="246">
        <v>2958465</v>
      </c>
      <c r="I6872" s="246">
        <v>1</v>
      </c>
      <c r="J6872" s="147" t="s">
        <v>1406</v>
      </c>
    </row>
    <row r="6873" spans="2:10" x14ac:dyDescent="0.2">
      <c r="B6873" s="148" t="s">
        <v>13248</v>
      </c>
      <c r="C6873" s="149" t="s">
        <v>7327</v>
      </c>
      <c r="D6873" s="147" t="s">
        <v>831</v>
      </c>
      <c r="E6873" s="147" t="s">
        <v>355</v>
      </c>
      <c r="F6873" s="147" t="s">
        <v>21</v>
      </c>
      <c r="G6873" s="147" t="s">
        <v>15855</v>
      </c>
      <c r="H6873" s="246">
        <v>2958465</v>
      </c>
      <c r="I6873" s="246">
        <v>1</v>
      </c>
      <c r="J6873" s="147" t="s">
        <v>1406</v>
      </c>
    </row>
    <row r="6874" spans="2:10" x14ac:dyDescent="0.2">
      <c r="B6874" s="148" t="s">
        <v>13248</v>
      </c>
      <c r="C6874" s="149" t="s">
        <v>7348</v>
      </c>
      <c r="D6874" s="147" t="s">
        <v>831</v>
      </c>
      <c r="E6874" s="147" t="s">
        <v>356</v>
      </c>
      <c r="F6874" s="147" t="s">
        <v>21</v>
      </c>
      <c r="G6874" s="147" t="s">
        <v>15856</v>
      </c>
      <c r="H6874" s="246">
        <v>2958465</v>
      </c>
      <c r="I6874" s="246">
        <v>1</v>
      </c>
      <c r="J6874" s="147" t="s">
        <v>1406</v>
      </c>
    </row>
    <row r="6875" spans="2:10" x14ac:dyDescent="0.2">
      <c r="B6875" s="148" t="s">
        <v>13248</v>
      </c>
      <c r="C6875" s="149" t="s">
        <v>7349</v>
      </c>
      <c r="D6875" s="147" t="s">
        <v>831</v>
      </c>
      <c r="E6875" s="147" t="s">
        <v>356</v>
      </c>
      <c r="F6875" s="147" t="s">
        <v>21</v>
      </c>
      <c r="G6875" s="147" t="s">
        <v>15856</v>
      </c>
      <c r="H6875" s="246">
        <v>2958465</v>
      </c>
      <c r="I6875" s="246">
        <v>1</v>
      </c>
      <c r="J6875" s="147" t="s">
        <v>1406</v>
      </c>
    </row>
    <row r="6876" spans="2:10" x14ac:dyDescent="0.2">
      <c r="B6876" s="148" t="s">
        <v>13248</v>
      </c>
      <c r="C6876" s="149" t="s">
        <v>7350</v>
      </c>
      <c r="D6876" s="147" t="s">
        <v>831</v>
      </c>
      <c r="E6876" s="147" t="s">
        <v>356</v>
      </c>
      <c r="F6876" s="147" t="s">
        <v>21</v>
      </c>
      <c r="G6876" s="147" t="s">
        <v>15856</v>
      </c>
      <c r="H6876" s="246">
        <v>2958465</v>
      </c>
      <c r="I6876" s="246">
        <v>1</v>
      </c>
      <c r="J6876" s="147" t="s">
        <v>1406</v>
      </c>
    </row>
    <row r="6877" spans="2:10" x14ac:dyDescent="0.2">
      <c r="B6877" s="148" t="s">
        <v>13248</v>
      </c>
      <c r="C6877" s="149" t="s">
        <v>7351</v>
      </c>
      <c r="D6877" s="147" t="s">
        <v>831</v>
      </c>
      <c r="E6877" s="147" t="s">
        <v>356</v>
      </c>
      <c r="F6877" s="147" t="s">
        <v>21</v>
      </c>
      <c r="G6877" s="147" t="s">
        <v>15856</v>
      </c>
      <c r="H6877" s="246">
        <v>2958465</v>
      </c>
      <c r="I6877" s="246">
        <v>1</v>
      </c>
      <c r="J6877" s="147" t="s">
        <v>1406</v>
      </c>
    </row>
    <row r="6878" spans="2:10" x14ac:dyDescent="0.2">
      <c r="B6878" s="148" t="s">
        <v>13248</v>
      </c>
      <c r="C6878" s="149" t="s">
        <v>7352</v>
      </c>
      <c r="D6878" s="147" t="s">
        <v>831</v>
      </c>
      <c r="E6878" s="147" t="s">
        <v>356</v>
      </c>
      <c r="F6878" s="147" t="s">
        <v>21</v>
      </c>
      <c r="G6878" s="147" t="s">
        <v>15856</v>
      </c>
      <c r="H6878" s="246">
        <v>2958465</v>
      </c>
      <c r="I6878" s="246">
        <v>1</v>
      </c>
      <c r="J6878" s="147" t="s">
        <v>1406</v>
      </c>
    </row>
    <row r="6879" spans="2:10" x14ac:dyDescent="0.2">
      <c r="B6879" s="148" t="s">
        <v>13248</v>
      </c>
      <c r="C6879" s="149" t="s">
        <v>7353</v>
      </c>
      <c r="D6879" s="147" t="s">
        <v>831</v>
      </c>
      <c r="E6879" s="147" t="s">
        <v>356</v>
      </c>
      <c r="F6879" s="147" t="s">
        <v>21</v>
      </c>
      <c r="G6879" s="147" t="s">
        <v>15856</v>
      </c>
      <c r="H6879" s="246">
        <v>2958465</v>
      </c>
      <c r="I6879" s="246">
        <v>1</v>
      </c>
      <c r="J6879" s="147" t="s">
        <v>1406</v>
      </c>
    </row>
    <row r="6880" spans="2:10" x14ac:dyDescent="0.2">
      <c r="B6880" s="148" t="s">
        <v>13248</v>
      </c>
      <c r="C6880" s="149" t="s">
        <v>7354</v>
      </c>
      <c r="D6880" s="147" t="s">
        <v>831</v>
      </c>
      <c r="E6880" s="147" t="s">
        <v>356</v>
      </c>
      <c r="F6880" s="147" t="s">
        <v>21</v>
      </c>
      <c r="G6880" s="147" t="s">
        <v>15856</v>
      </c>
      <c r="H6880" s="246">
        <v>2958465</v>
      </c>
      <c r="I6880" s="246">
        <v>1</v>
      </c>
      <c r="J6880" s="147" t="s">
        <v>1406</v>
      </c>
    </row>
    <row r="6881" spans="2:10" x14ac:dyDescent="0.2">
      <c r="B6881" s="148" t="s">
        <v>13248</v>
      </c>
      <c r="C6881" s="149" t="s">
        <v>7357</v>
      </c>
      <c r="D6881" s="147" t="s">
        <v>831</v>
      </c>
      <c r="E6881" s="147" t="s">
        <v>356</v>
      </c>
      <c r="F6881" s="147" t="s">
        <v>21</v>
      </c>
      <c r="G6881" s="147" t="s">
        <v>15856</v>
      </c>
      <c r="H6881" s="246">
        <v>2958465</v>
      </c>
      <c r="I6881" s="246">
        <v>1</v>
      </c>
      <c r="J6881" s="147" t="s">
        <v>1406</v>
      </c>
    </row>
    <row r="6882" spans="2:10" x14ac:dyDescent="0.2">
      <c r="B6882" s="148" t="s">
        <v>13248</v>
      </c>
      <c r="C6882" s="149" t="s">
        <v>7358</v>
      </c>
      <c r="D6882" s="147" t="s">
        <v>831</v>
      </c>
      <c r="E6882" s="147" t="s">
        <v>356</v>
      </c>
      <c r="F6882" s="147" t="s">
        <v>21</v>
      </c>
      <c r="G6882" s="147" t="s">
        <v>15856</v>
      </c>
      <c r="H6882" s="246">
        <v>2958465</v>
      </c>
      <c r="I6882" s="246">
        <v>1</v>
      </c>
      <c r="J6882" s="147" t="s">
        <v>1406</v>
      </c>
    </row>
    <row r="6883" spans="2:10" x14ac:dyDescent="0.2">
      <c r="B6883" s="148" t="s">
        <v>13248</v>
      </c>
      <c r="C6883" s="149" t="s">
        <v>7359</v>
      </c>
      <c r="D6883" s="147" t="s">
        <v>831</v>
      </c>
      <c r="E6883" s="147" t="s">
        <v>356</v>
      </c>
      <c r="F6883" s="147" t="s">
        <v>21</v>
      </c>
      <c r="G6883" s="147" t="s">
        <v>15856</v>
      </c>
      <c r="H6883" s="246">
        <v>2958465</v>
      </c>
      <c r="I6883" s="246">
        <v>1</v>
      </c>
      <c r="J6883" s="147" t="s">
        <v>1406</v>
      </c>
    </row>
    <row r="6884" spans="2:10" x14ac:dyDescent="0.2">
      <c r="B6884" s="148" t="s">
        <v>13248</v>
      </c>
      <c r="C6884" s="149" t="s">
        <v>7355</v>
      </c>
      <c r="D6884" s="147" t="s">
        <v>831</v>
      </c>
      <c r="E6884" s="147" t="s">
        <v>356</v>
      </c>
      <c r="F6884" s="147" t="s">
        <v>21</v>
      </c>
      <c r="G6884" s="147" t="s">
        <v>15856</v>
      </c>
      <c r="H6884" s="246">
        <v>2958465</v>
      </c>
      <c r="I6884" s="246">
        <v>1</v>
      </c>
      <c r="J6884" s="147" t="s">
        <v>1406</v>
      </c>
    </row>
    <row r="6885" spans="2:10" x14ac:dyDescent="0.2">
      <c r="B6885" s="148" t="s">
        <v>13248</v>
      </c>
      <c r="C6885" s="149" t="s">
        <v>7360</v>
      </c>
      <c r="D6885" s="147" t="s">
        <v>831</v>
      </c>
      <c r="E6885" s="147" t="s">
        <v>356</v>
      </c>
      <c r="F6885" s="147" t="s">
        <v>21</v>
      </c>
      <c r="G6885" s="147" t="s">
        <v>15856</v>
      </c>
      <c r="H6885" s="246">
        <v>2958465</v>
      </c>
      <c r="I6885" s="246">
        <v>1</v>
      </c>
      <c r="J6885" s="147" t="s">
        <v>1406</v>
      </c>
    </row>
    <row r="6886" spans="2:10" x14ac:dyDescent="0.2">
      <c r="B6886" s="148" t="s">
        <v>13248</v>
      </c>
      <c r="C6886" s="149" t="s">
        <v>7356</v>
      </c>
      <c r="D6886" s="147" t="s">
        <v>831</v>
      </c>
      <c r="E6886" s="147" t="s">
        <v>356</v>
      </c>
      <c r="F6886" s="147" t="s">
        <v>21</v>
      </c>
      <c r="G6886" s="147" t="s">
        <v>15856</v>
      </c>
      <c r="H6886" s="246">
        <v>2958465</v>
      </c>
      <c r="I6886" s="246">
        <v>1</v>
      </c>
      <c r="J6886" s="147" t="s">
        <v>1406</v>
      </c>
    </row>
    <row r="6887" spans="2:10" x14ac:dyDescent="0.2">
      <c r="B6887" s="148" t="s">
        <v>13248</v>
      </c>
      <c r="C6887" s="149" t="s">
        <v>7361</v>
      </c>
      <c r="D6887" s="147" t="s">
        <v>831</v>
      </c>
      <c r="E6887" s="147" t="s">
        <v>356</v>
      </c>
      <c r="F6887" s="147" t="s">
        <v>21</v>
      </c>
      <c r="G6887" s="147" t="s">
        <v>15856</v>
      </c>
      <c r="H6887" s="246">
        <v>2958465</v>
      </c>
      <c r="I6887" s="246">
        <v>1</v>
      </c>
      <c r="J6887" s="147" t="s">
        <v>1406</v>
      </c>
    </row>
    <row r="6888" spans="2:10" x14ac:dyDescent="0.2">
      <c r="B6888" s="148" t="s">
        <v>13248</v>
      </c>
      <c r="C6888" s="149" t="s">
        <v>7364</v>
      </c>
      <c r="D6888" s="147" t="s">
        <v>831</v>
      </c>
      <c r="E6888" s="147" t="s">
        <v>356</v>
      </c>
      <c r="F6888" s="147" t="s">
        <v>21</v>
      </c>
      <c r="G6888" s="147" t="s">
        <v>15856</v>
      </c>
      <c r="H6888" s="246">
        <v>2958465</v>
      </c>
      <c r="I6888" s="246">
        <v>1</v>
      </c>
      <c r="J6888" s="147" t="s">
        <v>1406</v>
      </c>
    </row>
    <row r="6889" spans="2:10" x14ac:dyDescent="0.2">
      <c r="B6889" s="148" t="s">
        <v>13248</v>
      </c>
      <c r="C6889" s="149" t="s">
        <v>7347</v>
      </c>
      <c r="D6889" s="147" t="s">
        <v>831</v>
      </c>
      <c r="E6889" s="147" t="s">
        <v>356</v>
      </c>
      <c r="F6889" s="147" t="s">
        <v>21</v>
      </c>
      <c r="G6889" s="147" t="s">
        <v>15856</v>
      </c>
      <c r="H6889" s="246">
        <v>2958465</v>
      </c>
      <c r="I6889" s="246">
        <v>1</v>
      </c>
      <c r="J6889" s="147" t="s">
        <v>1406</v>
      </c>
    </row>
    <row r="6890" spans="2:10" x14ac:dyDescent="0.2">
      <c r="B6890" s="148" t="s">
        <v>13248</v>
      </c>
      <c r="C6890" s="149" t="s">
        <v>7363</v>
      </c>
      <c r="D6890" s="147" t="s">
        <v>831</v>
      </c>
      <c r="E6890" s="147" t="s">
        <v>356</v>
      </c>
      <c r="F6890" s="147" t="s">
        <v>21</v>
      </c>
      <c r="G6890" s="147" t="s">
        <v>15856</v>
      </c>
      <c r="H6890" s="246">
        <v>2958465</v>
      </c>
      <c r="I6890" s="246">
        <v>1</v>
      </c>
      <c r="J6890" s="147" t="s">
        <v>1406</v>
      </c>
    </row>
    <row r="6891" spans="2:10" x14ac:dyDescent="0.2">
      <c r="B6891" s="148" t="s">
        <v>13248</v>
      </c>
      <c r="C6891" s="149" t="s">
        <v>7362</v>
      </c>
      <c r="D6891" s="147" t="s">
        <v>831</v>
      </c>
      <c r="E6891" s="147" t="s">
        <v>356</v>
      </c>
      <c r="F6891" s="147" t="s">
        <v>21</v>
      </c>
      <c r="G6891" s="147" t="s">
        <v>15856</v>
      </c>
      <c r="H6891" s="246">
        <v>2958465</v>
      </c>
      <c r="I6891" s="246">
        <v>1</v>
      </c>
      <c r="J6891" s="147" t="s">
        <v>1406</v>
      </c>
    </row>
    <row r="6892" spans="2:10" x14ac:dyDescent="0.2">
      <c r="B6892" s="148" t="s">
        <v>13248</v>
      </c>
      <c r="C6892" s="149" t="s">
        <v>7344</v>
      </c>
      <c r="D6892" s="147" t="s">
        <v>831</v>
      </c>
      <c r="E6892" s="147" t="s">
        <v>356</v>
      </c>
      <c r="F6892" s="147" t="s">
        <v>21</v>
      </c>
      <c r="G6892" s="147" t="s">
        <v>15856</v>
      </c>
      <c r="H6892" s="246">
        <v>2958465</v>
      </c>
      <c r="I6892" s="246">
        <v>1</v>
      </c>
      <c r="J6892" s="147" t="s">
        <v>1406</v>
      </c>
    </row>
    <row r="6893" spans="2:10" x14ac:dyDescent="0.2">
      <c r="B6893" s="148" t="s">
        <v>13248</v>
      </c>
      <c r="C6893" s="149" t="s">
        <v>7343</v>
      </c>
      <c r="D6893" s="147" t="s">
        <v>831</v>
      </c>
      <c r="E6893" s="147" t="s">
        <v>356</v>
      </c>
      <c r="F6893" s="147" t="s">
        <v>21</v>
      </c>
      <c r="G6893" s="147" t="s">
        <v>15856</v>
      </c>
      <c r="H6893" s="246">
        <v>2958465</v>
      </c>
      <c r="I6893" s="246">
        <v>1</v>
      </c>
      <c r="J6893" s="147" t="s">
        <v>1406</v>
      </c>
    </row>
    <row r="6894" spans="2:10" x14ac:dyDescent="0.2">
      <c r="B6894" s="148" t="s">
        <v>13248</v>
      </c>
      <c r="C6894" s="149" t="s">
        <v>7346</v>
      </c>
      <c r="D6894" s="147" t="s">
        <v>831</v>
      </c>
      <c r="E6894" s="147" t="s">
        <v>356</v>
      </c>
      <c r="F6894" s="147" t="s">
        <v>21</v>
      </c>
      <c r="G6894" s="147" t="s">
        <v>15856</v>
      </c>
      <c r="H6894" s="246">
        <v>2958465</v>
      </c>
      <c r="I6894" s="246">
        <v>1</v>
      </c>
      <c r="J6894" s="147" t="s">
        <v>1406</v>
      </c>
    </row>
    <row r="6895" spans="2:10" x14ac:dyDescent="0.2">
      <c r="B6895" s="148" t="s">
        <v>13248</v>
      </c>
      <c r="C6895" s="149" t="s">
        <v>7345</v>
      </c>
      <c r="D6895" s="147" t="s">
        <v>831</v>
      </c>
      <c r="E6895" s="147" t="s">
        <v>356</v>
      </c>
      <c r="F6895" s="147" t="s">
        <v>21</v>
      </c>
      <c r="G6895" s="147" t="s">
        <v>15856</v>
      </c>
      <c r="H6895" s="246">
        <v>2958465</v>
      </c>
      <c r="I6895" s="246">
        <v>1</v>
      </c>
      <c r="J6895" s="147" t="s">
        <v>1406</v>
      </c>
    </row>
    <row r="6896" spans="2:10" x14ac:dyDescent="0.2">
      <c r="B6896" s="148" t="s">
        <v>13248</v>
      </c>
      <c r="C6896" s="149" t="s">
        <v>7370</v>
      </c>
      <c r="D6896" s="147" t="s">
        <v>831</v>
      </c>
      <c r="E6896" s="147" t="s">
        <v>357</v>
      </c>
      <c r="F6896" s="147" t="s">
        <v>21</v>
      </c>
      <c r="G6896" s="147" t="s">
        <v>15857</v>
      </c>
      <c r="H6896" s="246">
        <v>2958465</v>
      </c>
      <c r="I6896" s="246">
        <v>1</v>
      </c>
      <c r="J6896" s="147" t="s">
        <v>1406</v>
      </c>
    </row>
    <row r="6897" spans="2:10" x14ac:dyDescent="0.2">
      <c r="B6897" s="148" t="s">
        <v>13248</v>
      </c>
      <c r="C6897" s="149" t="s">
        <v>7371</v>
      </c>
      <c r="D6897" s="147" t="s">
        <v>831</v>
      </c>
      <c r="E6897" s="147" t="s">
        <v>357</v>
      </c>
      <c r="F6897" s="147" t="s">
        <v>21</v>
      </c>
      <c r="G6897" s="147" t="s">
        <v>15857</v>
      </c>
      <c r="H6897" s="246">
        <v>2958465</v>
      </c>
      <c r="I6897" s="246">
        <v>1</v>
      </c>
      <c r="J6897" s="147" t="s">
        <v>1406</v>
      </c>
    </row>
    <row r="6898" spans="2:10" x14ac:dyDescent="0.2">
      <c r="B6898" s="148" t="s">
        <v>13248</v>
      </c>
      <c r="C6898" s="149" t="s">
        <v>7372</v>
      </c>
      <c r="D6898" s="147" t="s">
        <v>831</v>
      </c>
      <c r="E6898" s="147" t="s">
        <v>357</v>
      </c>
      <c r="F6898" s="147" t="s">
        <v>21</v>
      </c>
      <c r="G6898" s="147" t="s">
        <v>15857</v>
      </c>
      <c r="H6898" s="246">
        <v>2958465</v>
      </c>
      <c r="I6898" s="246">
        <v>1</v>
      </c>
      <c r="J6898" s="147" t="s">
        <v>1406</v>
      </c>
    </row>
    <row r="6899" spans="2:10" x14ac:dyDescent="0.2">
      <c r="B6899" s="148" t="s">
        <v>13248</v>
      </c>
      <c r="C6899" s="149" t="s">
        <v>7373</v>
      </c>
      <c r="D6899" s="147" t="s">
        <v>831</v>
      </c>
      <c r="E6899" s="147" t="s">
        <v>357</v>
      </c>
      <c r="F6899" s="147" t="s">
        <v>21</v>
      </c>
      <c r="G6899" s="147" t="s">
        <v>15857</v>
      </c>
      <c r="H6899" s="246">
        <v>2958465</v>
      </c>
      <c r="I6899" s="246">
        <v>1</v>
      </c>
      <c r="J6899" s="147" t="s">
        <v>1406</v>
      </c>
    </row>
    <row r="6900" spans="2:10" x14ac:dyDescent="0.2">
      <c r="B6900" s="148" t="s">
        <v>13248</v>
      </c>
      <c r="C6900" s="149" t="s">
        <v>7374</v>
      </c>
      <c r="D6900" s="147" t="s">
        <v>831</v>
      </c>
      <c r="E6900" s="147" t="s">
        <v>357</v>
      </c>
      <c r="F6900" s="147" t="s">
        <v>21</v>
      </c>
      <c r="G6900" s="147" t="s">
        <v>15857</v>
      </c>
      <c r="H6900" s="246">
        <v>2958465</v>
      </c>
      <c r="I6900" s="246">
        <v>1</v>
      </c>
      <c r="J6900" s="147" t="s">
        <v>1406</v>
      </c>
    </row>
    <row r="6901" spans="2:10" x14ac:dyDescent="0.2">
      <c r="B6901" s="148" t="s">
        <v>13248</v>
      </c>
      <c r="C6901" s="149" t="s">
        <v>7375</v>
      </c>
      <c r="D6901" s="147" t="s">
        <v>831</v>
      </c>
      <c r="E6901" s="147" t="s">
        <v>357</v>
      </c>
      <c r="F6901" s="147" t="s">
        <v>21</v>
      </c>
      <c r="G6901" s="147" t="s">
        <v>15857</v>
      </c>
      <c r="H6901" s="246">
        <v>2958465</v>
      </c>
      <c r="I6901" s="246">
        <v>1</v>
      </c>
      <c r="J6901" s="147" t="s">
        <v>1406</v>
      </c>
    </row>
    <row r="6902" spans="2:10" x14ac:dyDescent="0.2">
      <c r="B6902" s="148" t="s">
        <v>13248</v>
      </c>
      <c r="C6902" s="149" t="s">
        <v>7376</v>
      </c>
      <c r="D6902" s="147" t="s">
        <v>831</v>
      </c>
      <c r="E6902" s="147" t="s">
        <v>357</v>
      </c>
      <c r="F6902" s="147" t="s">
        <v>21</v>
      </c>
      <c r="G6902" s="147" t="s">
        <v>15857</v>
      </c>
      <c r="H6902" s="246">
        <v>2958465</v>
      </c>
      <c r="I6902" s="246">
        <v>1</v>
      </c>
      <c r="J6902" s="147" t="s">
        <v>1406</v>
      </c>
    </row>
    <row r="6903" spans="2:10" x14ac:dyDescent="0.2">
      <c r="B6903" s="148" t="s">
        <v>13248</v>
      </c>
      <c r="C6903" s="149" t="s">
        <v>7379</v>
      </c>
      <c r="D6903" s="147" t="s">
        <v>831</v>
      </c>
      <c r="E6903" s="147" t="s">
        <v>357</v>
      </c>
      <c r="F6903" s="147" t="s">
        <v>21</v>
      </c>
      <c r="G6903" s="147" t="s">
        <v>15857</v>
      </c>
      <c r="H6903" s="246">
        <v>2958465</v>
      </c>
      <c r="I6903" s="246">
        <v>1</v>
      </c>
      <c r="J6903" s="147" t="s">
        <v>1406</v>
      </c>
    </row>
    <row r="6904" spans="2:10" x14ac:dyDescent="0.2">
      <c r="B6904" s="148" t="s">
        <v>13248</v>
      </c>
      <c r="C6904" s="149" t="s">
        <v>7380</v>
      </c>
      <c r="D6904" s="147" t="s">
        <v>831</v>
      </c>
      <c r="E6904" s="147" t="s">
        <v>357</v>
      </c>
      <c r="F6904" s="147" t="s">
        <v>21</v>
      </c>
      <c r="G6904" s="147" t="s">
        <v>15857</v>
      </c>
      <c r="H6904" s="246">
        <v>2958465</v>
      </c>
      <c r="I6904" s="246">
        <v>1</v>
      </c>
      <c r="J6904" s="147" t="s">
        <v>1406</v>
      </c>
    </row>
    <row r="6905" spans="2:10" x14ac:dyDescent="0.2">
      <c r="B6905" s="148" t="s">
        <v>13248</v>
      </c>
      <c r="C6905" s="149" t="s">
        <v>7381</v>
      </c>
      <c r="D6905" s="147" t="s">
        <v>831</v>
      </c>
      <c r="E6905" s="147" t="s">
        <v>357</v>
      </c>
      <c r="F6905" s="147" t="s">
        <v>21</v>
      </c>
      <c r="G6905" s="147" t="s">
        <v>15857</v>
      </c>
      <c r="H6905" s="246">
        <v>2958465</v>
      </c>
      <c r="I6905" s="246">
        <v>1</v>
      </c>
      <c r="J6905" s="147" t="s">
        <v>1406</v>
      </c>
    </row>
    <row r="6906" spans="2:10" x14ac:dyDescent="0.2">
      <c r="B6906" s="148" t="s">
        <v>13248</v>
      </c>
      <c r="C6906" s="149" t="s">
        <v>7377</v>
      </c>
      <c r="D6906" s="147" t="s">
        <v>831</v>
      </c>
      <c r="E6906" s="147" t="s">
        <v>357</v>
      </c>
      <c r="F6906" s="147" t="s">
        <v>21</v>
      </c>
      <c r="G6906" s="147" t="s">
        <v>15857</v>
      </c>
      <c r="H6906" s="246">
        <v>2958465</v>
      </c>
      <c r="I6906" s="246">
        <v>1</v>
      </c>
      <c r="J6906" s="147" t="s">
        <v>1406</v>
      </c>
    </row>
    <row r="6907" spans="2:10" x14ac:dyDescent="0.2">
      <c r="B6907" s="148" t="s">
        <v>13248</v>
      </c>
      <c r="C6907" s="149" t="s">
        <v>7378</v>
      </c>
      <c r="D6907" s="147" t="s">
        <v>831</v>
      </c>
      <c r="E6907" s="147" t="s">
        <v>357</v>
      </c>
      <c r="F6907" s="147" t="s">
        <v>21</v>
      </c>
      <c r="G6907" s="147" t="s">
        <v>15857</v>
      </c>
      <c r="H6907" s="246">
        <v>2958465</v>
      </c>
      <c r="I6907" s="246">
        <v>1</v>
      </c>
      <c r="J6907" s="147" t="s">
        <v>1406</v>
      </c>
    </row>
    <row r="6908" spans="2:10" x14ac:dyDescent="0.2">
      <c r="B6908" s="148" t="s">
        <v>13248</v>
      </c>
      <c r="C6908" s="149" t="s">
        <v>7382</v>
      </c>
      <c r="D6908" s="147" t="s">
        <v>831</v>
      </c>
      <c r="E6908" s="147" t="s">
        <v>357</v>
      </c>
      <c r="F6908" s="147" t="s">
        <v>21</v>
      </c>
      <c r="G6908" s="147" t="s">
        <v>15857</v>
      </c>
      <c r="H6908" s="246">
        <v>2958465</v>
      </c>
      <c r="I6908" s="246">
        <v>1</v>
      </c>
      <c r="J6908" s="147" t="s">
        <v>1406</v>
      </c>
    </row>
    <row r="6909" spans="2:10" x14ac:dyDescent="0.2">
      <c r="B6909" s="148" t="s">
        <v>13248</v>
      </c>
      <c r="C6909" s="149" t="s">
        <v>7385</v>
      </c>
      <c r="D6909" s="147" t="s">
        <v>831</v>
      </c>
      <c r="E6909" s="147" t="s">
        <v>357</v>
      </c>
      <c r="F6909" s="147" t="s">
        <v>21</v>
      </c>
      <c r="G6909" s="147" t="s">
        <v>15857</v>
      </c>
      <c r="H6909" s="246">
        <v>2958465</v>
      </c>
      <c r="I6909" s="246">
        <v>1</v>
      </c>
      <c r="J6909" s="147" t="s">
        <v>1406</v>
      </c>
    </row>
    <row r="6910" spans="2:10" x14ac:dyDescent="0.2">
      <c r="B6910" s="148" t="s">
        <v>13248</v>
      </c>
      <c r="C6910" s="149" t="s">
        <v>7369</v>
      </c>
      <c r="D6910" s="147" t="s">
        <v>831</v>
      </c>
      <c r="E6910" s="147" t="s">
        <v>357</v>
      </c>
      <c r="F6910" s="147" t="s">
        <v>21</v>
      </c>
      <c r="G6910" s="147" t="s">
        <v>15857</v>
      </c>
      <c r="H6910" s="246">
        <v>2958465</v>
      </c>
      <c r="I6910" s="246">
        <v>1</v>
      </c>
      <c r="J6910" s="147" t="s">
        <v>1406</v>
      </c>
    </row>
    <row r="6911" spans="2:10" x14ac:dyDescent="0.2">
      <c r="B6911" s="148" t="s">
        <v>13248</v>
      </c>
      <c r="C6911" s="149" t="s">
        <v>7384</v>
      </c>
      <c r="D6911" s="147" t="s">
        <v>831</v>
      </c>
      <c r="E6911" s="147" t="s">
        <v>357</v>
      </c>
      <c r="F6911" s="147" t="s">
        <v>21</v>
      </c>
      <c r="G6911" s="147" t="s">
        <v>15857</v>
      </c>
      <c r="H6911" s="246">
        <v>2958465</v>
      </c>
      <c r="I6911" s="246">
        <v>1</v>
      </c>
      <c r="J6911" s="147" t="s">
        <v>1406</v>
      </c>
    </row>
    <row r="6912" spans="2:10" x14ac:dyDescent="0.2">
      <c r="B6912" s="148" t="s">
        <v>13248</v>
      </c>
      <c r="C6912" s="149" t="s">
        <v>7383</v>
      </c>
      <c r="D6912" s="147" t="s">
        <v>831</v>
      </c>
      <c r="E6912" s="147" t="s">
        <v>357</v>
      </c>
      <c r="F6912" s="147" t="s">
        <v>21</v>
      </c>
      <c r="G6912" s="147" t="s">
        <v>15857</v>
      </c>
      <c r="H6912" s="246">
        <v>2958465</v>
      </c>
      <c r="I6912" s="246">
        <v>1</v>
      </c>
      <c r="J6912" s="147" t="s">
        <v>1406</v>
      </c>
    </row>
    <row r="6913" spans="2:10" x14ac:dyDescent="0.2">
      <c r="B6913" s="148" t="s">
        <v>13248</v>
      </c>
      <c r="C6913" s="149" t="s">
        <v>7366</v>
      </c>
      <c r="D6913" s="147" t="s">
        <v>831</v>
      </c>
      <c r="E6913" s="147" t="s">
        <v>357</v>
      </c>
      <c r="F6913" s="147" t="s">
        <v>21</v>
      </c>
      <c r="G6913" s="147" t="s">
        <v>15857</v>
      </c>
      <c r="H6913" s="246">
        <v>2958465</v>
      </c>
      <c r="I6913" s="246">
        <v>1</v>
      </c>
      <c r="J6913" s="147" t="s">
        <v>1406</v>
      </c>
    </row>
    <row r="6914" spans="2:10" x14ac:dyDescent="0.2">
      <c r="B6914" s="148" t="s">
        <v>13248</v>
      </c>
      <c r="C6914" s="149" t="s">
        <v>7365</v>
      </c>
      <c r="D6914" s="147" t="s">
        <v>831</v>
      </c>
      <c r="E6914" s="147" t="s">
        <v>357</v>
      </c>
      <c r="F6914" s="147" t="s">
        <v>21</v>
      </c>
      <c r="G6914" s="147" t="s">
        <v>15857</v>
      </c>
      <c r="H6914" s="246">
        <v>2958465</v>
      </c>
      <c r="I6914" s="246">
        <v>1</v>
      </c>
      <c r="J6914" s="147" t="s">
        <v>1406</v>
      </c>
    </row>
    <row r="6915" spans="2:10" x14ac:dyDescent="0.2">
      <c r="B6915" s="148" t="s">
        <v>13248</v>
      </c>
      <c r="C6915" s="149" t="s">
        <v>7368</v>
      </c>
      <c r="D6915" s="147" t="s">
        <v>831</v>
      </c>
      <c r="E6915" s="147" t="s">
        <v>357</v>
      </c>
      <c r="F6915" s="147" t="s">
        <v>21</v>
      </c>
      <c r="G6915" s="147" t="s">
        <v>15857</v>
      </c>
      <c r="H6915" s="246">
        <v>2958465</v>
      </c>
      <c r="I6915" s="246">
        <v>1</v>
      </c>
      <c r="J6915" s="147" t="s">
        <v>1406</v>
      </c>
    </row>
    <row r="6916" spans="2:10" x14ac:dyDescent="0.2">
      <c r="B6916" s="148" t="s">
        <v>13248</v>
      </c>
      <c r="C6916" s="149" t="s">
        <v>7367</v>
      </c>
      <c r="D6916" s="147" t="s">
        <v>831</v>
      </c>
      <c r="E6916" s="147" t="s">
        <v>357</v>
      </c>
      <c r="F6916" s="147" t="s">
        <v>21</v>
      </c>
      <c r="G6916" s="147" t="s">
        <v>15857</v>
      </c>
      <c r="H6916" s="246">
        <v>2958465</v>
      </c>
      <c r="I6916" s="246">
        <v>1</v>
      </c>
      <c r="J6916" s="147" t="s">
        <v>1406</v>
      </c>
    </row>
    <row r="6917" spans="2:10" x14ac:dyDescent="0.2">
      <c r="B6917" s="148" t="s">
        <v>13248</v>
      </c>
      <c r="C6917" s="149" t="s">
        <v>7391</v>
      </c>
      <c r="D6917" s="147" t="s">
        <v>831</v>
      </c>
      <c r="E6917" s="147" t="s">
        <v>358</v>
      </c>
      <c r="F6917" s="147" t="s">
        <v>21</v>
      </c>
      <c r="G6917" s="147" t="s">
        <v>15858</v>
      </c>
      <c r="H6917" s="246">
        <v>2958465</v>
      </c>
      <c r="I6917" s="246">
        <v>1</v>
      </c>
      <c r="J6917" s="147" t="s">
        <v>1406</v>
      </c>
    </row>
    <row r="6918" spans="2:10" x14ac:dyDescent="0.2">
      <c r="B6918" s="148" t="s">
        <v>13248</v>
      </c>
      <c r="C6918" s="149" t="s">
        <v>7392</v>
      </c>
      <c r="D6918" s="147" t="s">
        <v>831</v>
      </c>
      <c r="E6918" s="147" t="s">
        <v>358</v>
      </c>
      <c r="F6918" s="147" t="s">
        <v>21</v>
      </c>
      <c r="G6918" s="147" t="s">
        <v>15858</v>
      </c>
      <c r="H6918" s="246">
        <v>2958465</v>
      </c>
      <c r="I6918" s="246">
        <v>1</v>
      </c>
      <c r="J6918" s="147" t="s">
        <v>1406</v>
      </c>
    </row>
    <row r="6919" spans="2:10" x14ac:dyDescent="0.2">
      <c r="B6919" s="148" t="s">
        <v>13248</v>
      </c>
      <c r="C6919" s="149" t="s">
        <v>7393</v>
      </c>
      <c r="D6919" s="147" t="s">
        <v>831</v>
      </c>
      <c r="E6919" s="147" t="s">
        <v>358</v>
      </c>
      <c r="F6919" s="147" t="s">
        <v>21</v>
      </c>
      <c r="G6919" s="147" t="s">
        <v>15858</v>
      </c>
      <c r="H6919" s="246">
        <v>2958465</v>
      </c>
      <c r="I6919" s="246">
        <v>1</v>
      </c>
      <c r="J6919" s="147" t="s">
        <v>1406</v>
      </c>
    </row>
    <row r="6920" spans="2:10" x14ac:dyDescent="0.2">
      <c r="B6920" s="148" t="s">
        <v>13248</v>
      </c>
      <c r="C6920" s="149" t="s">
        <v>7394</v>
      </c>
      <c r="D6920" s="147" t="s">
        <v>831</v>
      </c>
      <c r="E6920" s="147" t="s">
        <v>358</v>
      </c>
      <c r="F6920" s="147" t="s">
        <v>21</v>
      </c>
      <c r="G6920" s="147" t="s">
        <v>15858</v>
      </c>
      <c r="H6920" s="246">
        <v>2958465</v>
      </c>
      <c r="I6920" s="246">
        <v>1</v>
      </c>
      <c r="J6920" s="147" t="s">
        <v>1406</v>
      </c>
    </row>
    <row r="6921" spans="2:10" x14ac:dyDescent="0.2">
      <c r="B6921" s="148" t="s">
        <v>13248</v>
      </c>
      <c r="C6921" s="149" t="s">
        <v>7395</v>
      </c>
      <c r="D6921" s="147" t="s">
        <v>831</v>
      </c>
      <c r="E6921" s="147" t="s">
        <v>358</v>
      </c>
      <c r="F6921" s="147" t="s">
        <v>21</v>
      </c>
      <c r="G6921" s="147" t="s">
        <v>15858</v>
      </c>
      <c r="H6921" s="246">
        <v>2958465</v>
      </c>
      <c r="I6921" s="246">
        <v>1</v>
      </c>
      <c r="J6921" s="147" t="s">
        <v>1406</v>
      </c>
    </row>
    <row r="6922" spans="2:10" x14ac:dyDescent="0.2">
      <c r="B6922" s="148" t="s">
        <v>13248</v>
      </c>
      <c r="C6922" s="149" t="s">
        <v>7396</v>
      </c>
      <c r="D6922" s="147" t="s">
        <v>831</v>
      </c>
      <c r="E6922" s="147" t="s">
        <v>358</v>
      </c>
      <c r="F6922" s="147" t="s">
        <v>21</v>
      </c>
      <c r="G6922" s="147" t="s">
        <v>15858</v>
      </c>
      <c r="H6922" s="246">
        <v>2958465</v>
      </c>
      <c r="I6922" s="246">
        <v>1</v>
      </c>
      <c r="J6922" s="147" t="s">
        <v>1406</v>
      </c>
    </row>
    <row r="6923" spans="2:10" x14ac:dyDescent="0.2">
      <c r="B6923" s="148" t="s">
        <v>13248</v>
      </c>
      <c r="C6923" s="149" t="s">
        <v>7397</v>
      </c>
      <c r="D6923" s="147" t="s">
        <v>831</v>
      </c>
      <c r="E6923" s="147" t="s">
        <v>358</v>
      </c>
      <c r="F6923" s="147" t="s">
        <v>21</v>
      </c>
      <c r="G6923" s="147" t="s">
        <v>15858</v>
      </c>
      <c r="H6923" s="246">
        <v>2958465</v>
      </c>
      <c r="I6923" s="246">
        <v>1</v>
      </c>
      <c r="J6923" s="147" t="s">
        <v>1406</v>
      </c>
    </row>
    <row r="6924" spans="2:10" x14ac:dyDescent="0.2">
      <c r="B6924" s="148" t="s">
        <v>13248</v>
      </c>
      <c r="C6924" s="149" t="s">
        <v>7398</v>
      </c>
      <c r="D6924" s="147" t="s">
        <v>831</v>
      </c>
      <c r="E6924" s="147" t="s">
        <v>358</v>
      </c>
      <c r="F6924" s="147" t="s">
        <v>21</v>
      </c>
      <c r="G6924" s="147" t="s">
        <v>15858</v>
      </c>
      <c r="H6924" s="246">
        <v>2958465</v>
      </c>
      <c r="I6924" s="246">
        <v>1</v>
      </c>
      <c r="J6924" s="147" t="s">
        <v>1406</v>
      </c>
    </row>
    <row r="6925" spans="2:10" x14ac:dyDescent="0.2">
      <c r="B6925" s="148" t="s">
        <v>13248</v>
      </c>
      <c r="C6925" s="149" t="s">
        <v>7399</v>
      </c>
      <c r="D6925" s="147" t="s">
        <v>831</v>
      </c>
      <c r="E6925" s="147" t="s">
        <v>358</v>
      </c>
      <c r="F6925" s="147" t="s">
        <v>21</v>
      </c>
      <c r="G6925" s="147" t="s">
        <v>15858</v>
      </c>
      <c r="H6925" s="246">
        <v>2958465</v>
      </c>
      <c r="I6925" s="246">
        <v>1</v>
      </c>
      <c r="J6925" s="147" t="s">
        <v>1406</v>
      </c>
    </row>
    <row r="6926" spans="2:10" x14ac:dyDescent="0.2">
      <c r="B6926" s="148" t="s">
        <v>13248</v>
      </c>
      <c r="C6926" s="149" t="s">
        <v>7400</v>
      </c>
      <c r="D6926" s="147" t="s">
        <v>831</v>
      </c>
      <c r="E6926" s="147" t="s">
        <v>358</v>
      </c>
      <c r="F6926" s="147" t="s">
        <v>21</v>
      </c>
      <c r="G6926" s="147" t="s">
        <v>15858</v>
      </c>
      <c r="H6926" s="246">
        <v>2958465</v>
      </c>
      <c r="I6926" s="246">
        <v>1</v>
      </c>
      <c r="J6926" s="147" t="s">
        <v>1406</v>
      </c>
    </row>
    <row r="6927" spans="2:10" x14ac:dyDescent="0.2">
      <c r="B6927" s="148" t="s">
        <v>13248</v>
      </c>
      <c r="C6927" s="149" t="s">
        <v>7403</v>
      </c>
      <c r="D6927" s="147" t="s">
        <v>831</v>
      </c>
      <c r="E6927" s="147" t="s">
        <v>358</v>
      </c>
      <c r="F6927" s="147" t="s">
        <v>21</v>
      </c>
      <c r="G6927" s="147" t="s">
        <v>15858</v>
      </c>
      <c r="H6927" s="246">
        <v>2958465</v>
      </c>
      <c r="I6927" s="246">
        <v>1</v>
      </c>
      <c r="J6927" s="147" t="s">
        <v>1406</v>
      </c>
    </row>
    <row r="6928" spans="2:10" x14ac:dyDescent="0.2">
      <c r="B6928" s="148" t="s">
        <v>13248</v>
      </c>
      <c r="C6928" s="149" t="s">
        <v>7390</v>
      </c>
      <c r="D6928" s="147" t="s">
        <v>831</v>
      </c>
      <c r="E6928" s="147" t="s">
        <v>358</v>
      </c>
      <c r="F6928" s="147" t="s">
        <v>21</v>
      </c>
      <c r="G6928" s="147" t="s">
        <v>15858</v>
      </c>
      <c r="H6928" s="246">
        <v>2958465</v>
      </c>
      <c r="I6928" s="246">
        <v>1</v>
      </c>
      <c r="J6928" s="147" t="s">
        <v>1406</v>
      </c>
    </row>
    <row r="6929" spans="2:10" x14ac:dyDescent="0.2">
      <c r="B6929" s="148" t="s">
        <v>13248</v>
      </c>
      <c r="C6929" s="149" t="s">
        <v>7402</v>
      </c>
      <c r="D6929" s="147" t="s">
        <v>831</v>
      </c>
      <c r="E6929" s="147" t="s">
        <v>358</v>
      </c>
      <c r="F6929" s="147" t="s">
        <v>21</v>
      </c>
      <c r="G6929" s="147" t="s">
        <v>15858</v>
      </c>
      <c r="H6929" s="246">
        <v>2958465</v>
      </c>
      <c r="I6929" s="246">
        <v>1</v>
      </c>
      <c r="J6929" s="147" t="s">
        <v>1406</v>
      </c>
    </row>
    <row r="6930" spans="2:10" x14ac:dyDescent="0.2">
      <c r="B6930" s="148" t="s">
        <v>13248</v>
      </c>
      <c r="C6930" s="149" t="s">
        <v>7401</v>
      </c>
      <c r="D6930" s="147" t="s">
        <v>831</v>
      </c>
      <c r="E6930" s="147" t="s">
        <v>358</v>
      </c>
      <c r="F6930" s="147" t="s">
        <v>21</v>
      </c>
      <c r="G6930" s="147" t="s">
        <v>15858</v>
      </c>
      <c r="H6930" s="246">
        <v>2958465</v>
      </c>
      <c r="I6930" s="246">
        <v>1</v>
      </c>
      <c r="J6930" s="147" t="s">
        <v>1406</v>
      </c>
    </row>
    <row r="6931" spans="2:10" x14ac:dyDescent="0.2">
      <c r="B6931" s="148" t="s">
        <v>13248</v>
      </c>
      <c r="C6931" s="149" t="s">
        <v>7387</v>
      </c>
      <c r="D6931" s="147" t="s">
        <v>831</v>
      </c>
      <c r="E6931" s="147" t="s">
        <v>358</v>
      </c>
      <c r="F6931" s="147" t="s">
        <v>21</v>
      </c>
      <c r="G6931" s="147" t="s">
        <v>15858</v>
      </c>
      <c r="H6931" s="246">
        <v>2958465</v>
      </c>
      <c r="I6931" s="246">
        <v>1</v>
      </c>
      <c r="J6931" s="147" t="s">
        <v>1406</v>
      </c>
    </row>
    <row r="6932" spans="2:10" x14ac:dyDescent="0.2">
      <c r="B6932" s="148" t="s">
        <v>13248</v>
      </c>
      <c r="C6932" s="149" t="s">
        <v>7386</v>
      </c>
      <c r="D6932" s="147" t="s">
        <v>831</v>
      </c>
      <c r="E6932" s="147" t="s">
        <v>358</v>
      </c>
      <c r="F6932" s="147" t="s">
        <v>21</v>
      </c>
      <c r="G6932" s="147" t="s">
        <v>15858</v>
      </c>
      <c r="H6932" s="246">
        <v>2958465</v>
      </c>
      <c r="I6932" s="246">
        <v>1</v>
      </c>
      <c r="J6932" s="147" t="s">
        <v>1406</v>
      </c>
    </row>
    <row r="6933" spans="2:10" x14ac:dyDescent="0.2">
      <c r="B6933" s="148" t="s">
        <v>13248</v>
      </c>
      <c r="C6933" s="149" t="s">
        <v>7389</v>
      </c>
      <c r="D6933" s="147" t="s">
        <v>831</v>
      </c>
      <c r="E6933" s="147" t="s">
        <v>358</v>
      </c>
      <c r="F6933" s="147" t="s">
        <v>21</v>
      </c>
      <c r="G6933" s="147" t="s">
        <v>15858</v>
      </c>
      <c r="H6933" s="246">
        <v>2958465</v>
      </c>
      <c r="I6933" s="246">
        <v>1</v>
      </c>
      <c r="J6933" s="147" t="s">
        <v>1406</v>
      </c>
    </row>
    <row r="6934" spans="2:10" x14ac:dyDescent="0.2">
      <c r="B6934" s="148" t="s">
        <v>13248</v>
      </c>
      <c r="C6934" s="149" t="s">
        <v>7388</v>
      </c>
      <c r="D6934" s="147" t="s">
        <v>831</v>
      </c>
      <c r="E6934" s="147" t="s">
        <v>358</v>
      </c>
      <c r="F6934" s="147" t="s">
        <v>21</v>
      </c>
      <c r="G6934" s="147" t="s">
        <v>15858</v>
      </c>
      <c r="H6934" s="246">
        <v>2958465</v>
      </c>
      <c r="I6934" s="246">
        <v>1</v>
      </c>
      <c r="J6934" s="147" t="s">
        <v>1406</v>
      </c>
    </row>
    <row r="6935" spans="2:10" x14ac:dyDescent="0.2">
      <c r="B6935" s="148" t="s">
        <v>13248</v>
      </c>
      <c r="C6935" s="149" t="s">
        <v>8560</v>
      </c>
      <c r="D6935" s="147" t="s">
        <v>831</v>
      </c>
      <c r="E6935" s="147" t="s">
        <v>359</v>
      </c>
      <c r="F6935" s="147" t="s">
        <v>21</v>
      </c>
      <c r="G6935" s="147" t="s">
        <v>15859</v>
      </c>
      <c r="H6935" s="246">
        <v>2958465</v>
      </c>
      <c r="I6935" s="246">
        <v>1</v>
      </c>
      <c r="J6935" s="147" t="s">
        <v>1406</v>
      </c>
    </row>
    <row r="6936" spans="2:10" x14ac:dyDescent="0.2">
      <c r="B6936" s="148" t="s">
        <v>13248</v>
      </c>
      <c r="C6936" s="149" t="s">
        <v>8568</v>
      </c>
      <c r="D6936" s="147" t="s">
        <v>831</v>
      </c>
      <c r="E6936" s="147" t="s">
        <v>359</v>
      </c>
      <c r="F6936" s="147" t="s">
        <v>21</v>
      </c>
      <c r="G6936" s="147" t="s">
        <v>15859</v>
      </c>
      <c r="H6936" s="246">
        <v>2958465</v>
      </c>
      <c r="I6936" s="246">
        <v>1</v>
      </c>
      <c r="J6936" s="147" t="s">
        <v>1406</v>
      </c>
    </row>
    <row r="6937" spans="2:10" x14ac:dyDescent="0.2">
      <c r="B6937" s="148" t="s">
        <v>13248</v>
      </c>
      <c r="C6937" s="149" t="s">
        <v>8569</v>
      </c>
      <c r="D6937" s="147" t="s">
        <v>831</v>
      </c>
      <c r="E6937" s="147" t="s">
        <v>359</v>
      </c>
      <c r="F6937" s="147" t="s">
        <v>21</v>
      </c>
      <c r="G6937" s="147" t="s">
        <v>15859</v>
      </c>
      <c r="H6937" s="246">
        <v>2958465</v>
      </c>
      <c r="I6937" s="246">
        <v>1</v>
      </c>
      <c r="J6937" s="147" t="s">
        <v>1406</v>
      </c>
    </row>
    <row r="6938" spans="2:10" x14ac:dyDescent="0.2">
      <c r="B6938" s="148" t="s">
        <v>13248</v>
      </c>
      <c r="C6938" s="149" t="s">
        <v>8566</v>
      </c>
      <c r="D6938" s="147" t="s">
        <v>831</v>
      </c>
      <c r="E6938" s="147" t="s">
        <v>359</v>
      </c>
      <c r="F6938" s="147" t="s">
        <v>21</v>
      </c>
      <c r="G6938" s="147" t="s">
        <v>15859</v>
      </c>
      <c r="H6938" s="246">
        <v>2958465</v>
      </c>
      <c r="I6938" s="246">
        <v>1</v>
      </c>
      <c r="J6938" s="147" t="s">
        <v>1406</v>
      </c>
    </row>
    <row r="6939" spans="2:10" x14ac:dyDescent="0.2">
      <c r="B6939" s="148" t="s">
        <v>13248</v>
      </c>
      <c r="C6939" s="149" t="s">
        <v>8559</v>
      </c>
      <c r="D6939" s="147" t="s">
        <v>831</v>
      </c>
      <c r="E6939" s="147" t="s">
        <v>359</v>
      </c>
      <c r="F6939" s="147" t="s">
        <v>21</v>
      </c>
      <c r="G6939" s="147" t="s">
        <v>15859</v>
      </c>
      <c r="H6939" s="246">
        <v>2958465</v>
      </c>
      <c r="I6939" s="246">
        <v>1</v>
      </c>
      <c r="J6939" s="147" t="s">
        <v>1406</v>
      </c>
    </row>
    <row r="6940" spans="2:10" x14ac:dyDescent="0.2">
      <c r="B6940" s="148" t="s">
        <v>13248</v>
      </c>
      <c r="C6940" s="149" t="s">
        <v>8556</v>
      </c>
      <c r="D6940" s="147" t="s">
        <v>831</v>
      </c>
      <c r="E6940" s="147" t="s">
        <v>359</v>
      </c>
      <c r="F6940" s="147" t="s">
        <v>21</v>
      </c>
      <c r="G6940" s="147" t="s">
        <v>15859</v>
      </c>
      <c r="H6940" s="246">
        <v>2958465</v>
      </c>
      <c r="I6940" s="246">
        <v>1</v>
      </c>
      <c r="J6940" s="147" t="s">
        <v>1406</v>
      </c>
    </row>
    <row r="6941" spans="2:10" x14ac:dyDescent="0.2">
      <c r="B6941" s="148" t="s">
        <v>13248</v>
      </c>
      <c r="C6941" s="149" t="s">
        <v>8549</v>
      </c>
      <c r="D6941" s="147" t="s">
        <v>831</v>
      </c>
      <c r="E6941" s="147" t="s">
        <v>359</v>
      </c>
      <c r="F6941" s="147" t="s">
        <v>21</v>
      </c>
      <c r="G6941" s="147" t="s">
        <v>15859</v>
      </c>
      <c r="H6941" s="246">
        <v>2958465</v>
      </c>
      <c r="I6941" s="246">
        <v>1</v>
      </c>
      <c r="J6941" s="147" t="s">
        <v>1406</v>
      </c>
    </row>
    <row r="6942" spans="2:10" x14ac:dyDescent="0.2">
      <c r="B6942" s="148" t="s">
        <v>13248</v>
      </c>
      <c r="C6942" s="149" t="s">
        <v>8557</v>
      </c>
      <c r="D6942" s="147" t="s">
        <v>831</v>
      </c>
      <c r="E6942" s="147" t="s">
        <v>359</v>
      </c>
      <c r="F6942" s="147" t="s">
        <v>21</v>
      </c>
      <c r="G6942" s="147" t="s">
        <v>15859</v>
      </c>
      <c r="H6942" s="246">
        <v>2958465</v>
      </c>
      <c r="I6942" s="246">
        <v>1</v>
      </c>
      <c r="J6942" s="147" t="s">
        <v>1406</v>
      </c>
    </row>
    <row r="6943" spans="2:10" x14ac:dyDescent="0.2">
      <c r="B6943" s="148" t="s">
        <v>13248</v>
      </c>
      <c r="C6943" s="149" t="s">
        <v>8553</v>
      </c>
      <c r="D6943" s="147" t="s">
        <v>831</v>
      </c>
      <c r="E6943" s="147" t="s">
        <v>359</v>
      </c>
      <c r="F6943" s="147" t="s">
        <v>21</v>
      </c>
      <c r="G6943" s="147" t="s">
        <v>15859</v>
      </c>
      <c r="H6943" s="246">
        <v>2958465</v>
      </c>
      <c r="I6943" s="246">
        <v>1</v>
      </c>
      <c r="J6943" s="147" t="s">
        <v>1406</v>
      </c>
    </row>
    <row r="6944" spans="2:10" x14ac:dyDescent="0.2">
      <c r="B6944" s="148" t="s">
        <v>13248</v>
      </c>
      <c r="C6944" s="149" t="s">
        <v>8551</v>
      </c>
      <c r="D6944" s="147" t="s">
        <v>831</v>
      </c>
      <c r="E6944" s="147" t="s">
        <v>359</v>
      </c>
      <c r="F6944" s="147" t="s">
        <v>21</v>
      </c>
      <c r="G6944" s="147" t="s">
        <v>15859</v>
      </c>
      <c r="H6944" s="246">
        <v>2958465</v>
      </c>
      <c r="I6944" s="246">
        <v>1</v>
      </c>
      <c r="J6944" s="147" t="s">
        <v>1406</v>
      </c>
    </row>
    <row r="6945" spans="2:10" x14ac:dyDescent="0.2">
      <c r="B6945" s="148" t="s">
        <v>13248</v>
      </c>
      <c r="C6945" s="149" t="s">
        <v>8555</v>
      </c>
      <c r="D6945" s="147" t="s">
        <v>831</v>
      </c>
      <c r="E6945" s="147" t="s">
        <v>359</v>
      </c>
      <c r="F6945" s="147" t="s">
        <v>21</v>
      </c>
      <c r="G6945" s="147" t="s">
        <v>15859</v>
      </c>
      <c r="H6945" s="246">
        <v>2958465</v>
      </c>
      <c r="I6945" s="246">
        <v>1</v>
      </c>
      <c r="J6945" s="147" t="s">
        <v>1406</v>
      </c>
    </row>
    <row r="6946" spans="2:10" x14ac:dyDescent="0.2">
      <c r="B6946" s="148" t="s">
        <v>13248</v>
      </c>
      <c r="C6946" s="149" t="s">
        <v>8552</v>
      </c>
      <c r="D6946" s="147" t="s">
        <v>831</v>
      </c>
      <c r="E6946" s="147" t="s">
        <v>359</v>
      </c>
      <c r="F6946" s="147" t="s">
        <v>21</v>
      </c>
      <c r="G6946" s="147" t="s">
        <v>15859</v>
      </c>
      <c r="H6946" s="246">
        <v>2958465</v>
      </c>
      <c r="I6946" s="246">
        <v>1</v>
      </c>
      <c r="J6946" s="147" t="s">
        <v>1406</v>
      </c>
    </row>
    <row r="6947" spans="2:10" x14ac:dyDescent="0.2">
      <c r="B6947" s="148" t="s">
        <v>13248</v>
      </c>
      <c r="C6947" s="149" t="s">
        <v>8565</v>
      </c>
      <c r="D6947" s="147" t="s">
        <v>831</v>
      </c>
      <c r="E6947" s="147" t="s">
        <v>359</v>
      </c>
      <c r="F6947" s="147" t="s">
        <v>21</v>
      </c>
      <c r="G6947" s="147" t="s">
        <v>15859</v>
      </c>
      <c r="H6947" s="246">
        <v>2958465</v>
      </c>
      <c r="I6947" s="246">
        <v>1</v>
      </c>
      <c r="J6947" s="147" t="s">
        <v>1406</v>
      </c>
    </row>
    <row r="6948" spans="2:10" x14ac:dyDescent="0.2">
      <c r="B6948" s="148" t="s">
        <v>13248</v>
      </c>
      <c r="C6948" s="149" t="s">
        <v>8564</v>
      </c>
      <c r="D6948" s="147" t="s">
        <v>831</v>
      </c>
      <c r="E6948" s="147" t="s">
        <v>359</v>
      </c>
      <c r="F6948" s="147" t="s">
        <v>21</v>
      </c>
      <c r="G6948" s="147" t="s">
        <v>15859</v>
      </c>
      <c r="H6948" s="246">
        <v>2958465</v>
      </c>
      <c r="I6948" s="246">
        <v>1</v>
      </c>
      <c r="J6948" s="147" t="s">
        <v>1406</v>
      </c>
    </row>
    <row r="6949" spans="2:10" x14ac:dyDescent="0.2">
      <c r="B6949" s="148" t="s">
        <v>13248</v>
      </c>
      <c r="C6949" s="149" t="s">
        <v>8550</v>
      </c>
      <c r="D6949" s="147" t="s">
        <v>831</v>
      </c>
      <c r="E6949" s="147" t="s">
        <v>359</v>
      </c>
      <c r="F6949" s="147" t="s">
        <v>21</v>
      </c>
      <c r="G6949" s="147" t="s">
        <v>15859</v>
      </c>
      <c r="H6949" s="246">
        <v>2958465</v>
      </c>
      <c r="I6949" s="246">
        <v>1</v>
      </c>
      <c r="J6949" s="147" t="s">
        <v>1406</v>
      </c>
    </row>
    <row r="6950" spans="2:10" x14ac:dyDescent="0.2">
      <c r="B6950" s="148" t="s">
        <v>13248</v>
      </c>
      <c r="C6950" s="149" t="s">
        <v>8554</v>
      </c>
      <c r="D6950" s="147" t="s">
        <v>831</v>
      </c>
      <c r="E6950" s="147" t="s">
        <v>359</v>
      </c>
      <c r="F6950" s="147" t="s">
        <v>21</v>
      </c>
      <c r="G6950" s="147" t="s">
        <v>15859</v>
      </c>
      <c r="H6950" s="246">
        <v>2958465</v>
      </c>
      <c r="I6950" s="246">
        <v>1</v>
      </c>
      <c r="J6950" s="147" t="s">
        <v>1406</v>
      </c>
    </row>
    <row r="6951" spans="2:10" x14ac:dyDescent="0.2">
      <c r="B6951" s="148" t="s">
        <v>13248</v>
      </c>
      <c r="C6951" s="149" t="s">
        <v>8558</v>
      </c>
      <c r="D6951" s="147" t="s">
        <v>831</v>
      </c>
      <c r="E6951" s="147" t="s">
        <v>359</v>
      </c>
      <c r="F6951" s="147" t="s">
        <v>21</v>
      </c>
      <c r="G6951" s="147" t="s">
        <v>15859</v>
      </c>
      <c r="H6951" s="246">
        <v>2958465</v>
      </c>
      <c r="I6951" s="246">
        <v>1</v>
      </c>
      <c r="J6951" s="147" t="s">
        <v>1406</v>
      </c>
    </row>
    <row r="6952" spans="2:10" x14ac:dyDescent="0.2">
      <c r="B6952" s="148" t="s">
        <v>13248</v>
      </c>
      <c r="C6952" s="149" t="s">
        <v>8567</v>
      </c>
      <c r="D6952" s="147" t="s">
        <v>831</v>
      </c>
      <c r="E6952" s="147" t="s">
        <v>359</v>
      </c>
      <c r="F6952" s="147" t="s">
        <v>21</v>
      </c>
      <c r="G6952" s="147" t="s">
        <v>15859</v>
      </c>
      <c r="H6952" s="246">
        <v>2958465</v>
      </c>
      <c r="I6952" s="246">
        <v>1</v>
      </c>
      <c r="J6952" s="147" t="s">
        <v>1406</v>
      </c>
    </row>
    <row r="6953" spans="2:10" x14ac:dyDescent="0.2">
      <c r="B6953" s="148" t="s">
        <v>13248</v>
      </c>
      <c r="C6953" s="149" t="s">
        <v>8563</v>
      </c>
      <c r="D6953" s="147" t="s">
        <v>831</v>
      </c>
      <c r="E6953" s="147" t="s">
        <v>359</v>
      </c>
      <c r="F6953" s="147" t="s">
        <v>21</v>
      </c>
      <c r="G6953" s="147" t="s">
        <v>15859</v>
      </c>
      <c r="H6953" s="246">
        <v>2958465</v>
      </c>
      <c r="I6953" s="246">
        <v>1</v>
      </c>
      <c r="J6953" s="147" t="s">
        <v>1406</v>
      </c>
    </row>
    <row r="6954" spans="2:10" x14ac:dyDescent="0.2">
      <c r="B6954" s="148" t="s">
        <v>13248</v>
      </c>
      <c r="C6954" s="149" t="s">
        <v>8570</v>
      </c>
      <c r="D6954" s="147" t="s">
        <v>831</v>
      </c>
      <c r="E6954" s="147" t="s">
        <v>359</v>
      </c>
      <c r="F6954" s="147" t="s">
        <v>21</v>
      </c>
      <c r="G6954" s="147" t="s">
        <v>15859</v>
      </c>
      <c r="H6954" s="246">
        <v>2958465</v>
      </c>
      <c r="I6954" s="246">
        <v>1</v>
      </c>
      <c r="J6954" s="147" t="s">
        <v>1406</v>
      </c>
    </row>
    <row r="6955" spans="2:10" x14ac:dyDescent="0.2">
      <c r="B6955" s="148" t="s">
        <v>13248</v>
      </c>
      <c r="C6955" s="149" t="s">
        <v>8562</v>
      </c>
      <c r="D6955" s="147" t="s">
        <v>831</v>
      </c>
      <c r="E6955" s="147" t="s">
        <v>359</v>
      </c>
      <c r="F6955" s="147" t="s">
        <v>21</v>
      </c>
      <c r="G6955" s="147" t="s">
        <v>15859</v>
      </c>
      <c r="H6955" s="246">
        <v>2958465</v>
      </c>
      <c r="I6955" s="246">
        <v>1</v>
      </c>
      <c r="J6955" s="147" t="s">
        <v>1406</v>
      </c>
    </row>
    <row r="6956" spans="2:10" x14ac:dyDescent="0.2">
      <c r="B6956" s="148" t="s">
        <v>13248</v>
      </c>
      <c r="C6956" s="149" t="s">
        <v>8561</v>
      </c>
      <c r="D6956" s="147" t="s">
        <v>831</v>
      </c>
      <c r="E6956" s="147" t="s">
        <v>359</v>
      </c>
      <c r="F6956" s="147" t="s">
        <v>21</v>
      </c>
      <c r="G6956" s="147" t="s">
        <v>15859</v>
      </c>
      <c r="H6956" s="246">
        <v>2958465</v>
      </c>
      <c r="I6956" s="246">
        <v>1</v>
      </c>
      <c r="J6956" s="147" t="s">
        <v>1406</v>
      </c>
    </row>
    <row r="6957" spans="2:10" x14ac:dyDescent="0.2">
      <c r="B6957" s="148" t="s">
        <v>13248</v>
      </c>
      <c r="C6957" s="149" t="s">
        <v>7409</v>
      </c>
      <c r="D6957" s="147" t="s">
        <v>832</v>
      </c>
      <c r="E6957" s="147" t="s">
        <v>360</v>
      </c>
      <c r="F6957" s="147" t="s">
        <v>21</v>
      </c>
      <c r="G6957" s="147" t="s">
        <v>15860</v>
      </c>
      <c r="H6957" s="246">
        <v>2958465</v>
      </c>
      <c r="I6957" s="246">
        <v>1</v>
      </c>
      <c r="J6957" s="147" t="s">
        <v>1406</v>
      </c>
    </row>
    <row r="6958" spans="2:10" x14ac:dyDescent="0.2">
      <c r="B6958" s="148" t="s">
        <v>13248</v>
      </c>
      <c r="C6958" s="149" t="s">
        <v>7410</v>
      </c>
      <c r="D6958" s="147" t="s">
        <v>832</v>
      </c>
      <c r="E6958" s="147" t="s">
        <v>360</v>
      </c>
      <c r="F6958" s="147" t="s">
        <v>21</v>
      </c>
      <c r="G6958" s="147" t="s">
        <v>15860</v>
      </c>
      <c r="H6958" s="246">
        <v>2958465</v>
      </c>
      <c r="I6958" s="246">
        <v>1</v>
      </c>
      <c r="J6958" s="147" t="s">
        <v>1406</v>
      </c>
    </row>
    <row r="6959" spans="2:10" x14ac:dyDescent="0.2">
      <c r="B6959" s="148" t="s">
        <v>13248</v>
      </c>
      <c r="C6959" s="149" t="s">
        <v>7411</v>
      </c>
      <c r="D6959" s="147" t="s">
        <v>832</v>
      </c>
      <c r="E6959" s="147" t="s">
        <v>360</v>
      </c>
      <c r="F6959" s="147" t="s">
        <v>21</v>
      </c>
      <c r="G6959" s="147" t="s">
        <v>15860</v>
      </c>
      <c r="H6959" s="246">
        <v>2958465</v>
      </c>
      <c r="I6959" s="246">
        <v>1</v>
      </c>
      <c r="J6959" s="147" t="s">
        <v>1406</v>
      </c>
    </row>
    <row r="6960" spans="2:10" x14ac:dyDescent="0.2">
      <c r="B6960" s="148" t="s">
        <v>13248</v>
      </c>
      <c r="C6960" s="149" t="s">
        <v>7412</v>
      </c>
      <c r="D6960" s="147" t="s">
        <v>832</v>
      </c>
      <c r="E6960" s="147" t="s">
        <v>360</v>
      </c>
      <c r="F6960" s="147" t="s">
        <v>21</v>
      </c>
      <c r="G6960" s="147" t="s">
        <v>15860</v>
      </c>
      <c r="H6960" s="246">
        <v>2958465</v>
      </c>
      <c r="I6960" s="246">
        <v>1</v>
      </c>
      <c r="J6960" s="147" t="s">
        <v>1406</v>
      </c>
    </row>
    <row r="6961" spans="2:10" x14ac:dyDescent="0.2">
      <c r="B6961" s="148" t="s">
        <v>13248</v>
      </c>
      <c r="C6961" s="149" t="s">
        <v>7413</v>
      </c>
      <c r="D6961" s="147" t="s">
        <v>832</v>
      </c>
      <c r="E6961" s="147" t="s">
        <v>360</v>
      </c>
      <c r="F6961" s="147" t="s">
        <v>21</v>
      </c>
      <c r="G6961" s="147" t="s">
        <v>15860</v>
      </c>
      <c r="H6961" s="246">
        <v>2958465</v>
      </c>
      <c r="I6961" s="246">
        <v>1</v>
      </c>
      <c r="J6961" s="147" t="s">
        <v>1406</v>
      </c>
    </row>
    <row r="6962" spans="2:10" x14ac:dyDescent="0.2">
      <c r="B6962" s="148" t="s">
        <v>13248</v>
      </c>
      <c r="C6962" s="149" t="s">
        <v>7414</v>
      </c>
      <c r="D6962" s="147" t="s">
        <v>832</v>
      </c>
      <c r="E6962" s="147" t="s">
        <v>360</v>
      </c>
      <c r="F6962" s="147" t="s">
        <v>21</v>
      </c>
      <c r="G6962" s="147" t="s">
        <v>15860</v>
      </c>
      <c r="H6962" s="246">
        <v>2958465</v>
      </c>
      <c r="I6962" s="246">
        <v>1</v>
      </c>
      <c r="J6962" s="147" t="s">
        <v>1406</v>
      </c>
    </row>
    <row r="6963" spans="2:10" x14ac:dyDescent="0.2">
      <c r="B6963" s="148" t="s">
        <v>13248</v>
      </c>
      <c r="C6963" s="149" t="s">
        <v>7415</v>
      </c>
      <c r="D6963" s="147" t="s">
        <v>832</v>
      </c>
      <c r="E6963" s="147" t="s">
        <v>360</v>
      </c>
      <c r="F6963" s="147" t="s">
        <v>21</v>
      </c>
      <c r="G6963" s="147" t="s">
        <v>15860</v>
      </c>
      <c r="H6963" s="246">
        <v>2958465</v>
      </c>
      <c r="I6963" s="246">
        <v>1</v>
      </c>
      <c r="J6963" s="147" t="s">
        <v>1406</v>
      </c>
    </row>
    <row r="6964" spans="2:10" x14ac:dyDescent="0.2">
      <c r="B6964" s="148" t="s">
        <v>13248</v>
      </c>
      <c r="C6964" s="149" t="s">
        <v>7416</v>
      </c>
      <c r="D6964" s="147" t="s">
        <v>832</v>
      </c>
      <c r="E6964" s="147" t="s">
        <v>360</v>
      </c>
      <c r="F6964" s="147" t="s">
        <v>21</v>
      </c>
      <c r="G6964" s="147" t="s">
        <v>15860</v>
      </c>
      <c r="H6964" s="246">
        <v>2958465</v>
      </c>
      <c r="I6964" s="246">
        <v>1</v>
      </c>
      <c r="J6964" s="147" t="s">
        <v>1406</v>
      </c>
    </row>
    <row r="6965" spans="2:10" x14ac:dyDescent="0.2">
      <c r="B6965" s="148" t="s">
        <v>13248</v>
      </c>
      <c r="C6965" s="149" t="s">
        <v>14139</v>
      </c>
      <c r="D6965" s="147" t="s">
        <v>832</v>
      </c>
      <c r="E6965" s="147" t="s">
        <v>360</v>
      </c>
      <c r="F6965" s="147" t="s">
        <v>21</v>
      </c>
      <c r="G6965" s="147" t="s">
        <v>15860</v>
      </c>
      <c r="H6965" s="246">
        <v>401768</v>
      </c>
      <c r="I6965" s="246">
        <v>36526</v>
      </c>
      <c r="J6965" s="147" t="s">
        <v>1406</v>
      </c>
    </row>
    <row r="6966" spans="2:10" x14ac:dyDescent="0.2">
      <c r="B6966" s="148" t="s">
        <v>13248</v>
      </c>
      <c r="C6966" s="149" t="s">
        <v>7417</v>
      </c>
      <c r="D6966" s="147" t="s">
        <v>832</v>
      </c>
      <c r="E6966" s="147" t="s">
        <v>360</v>
      </c>
      <c r="F6966" s="147" t="s">
        <v>21</v>
      </c>
      <c r="G6966" s="147" t="s">
        <v>15860</v>
      </c>
      <c r="H6966" s="246">
        <v>2958465</v>
      </c>
      <c r="I6966" s="246">
        <v>1</v>
      </c>
      <c r="J6966" s="147" t="s">
        <v>1406</v>
      </c>
    </row>
    <row r="6967" spans="2:10" x14ac:dyDescent="0.2">
      <c r="B6967" s="148" t="s">
        <v>13248</v>
      </c>
      <c r="C6967" s="149" t="s">
        <v>7418</v>
      </c>
      <c r="D6967" s="147" t="s">
        <v>832</v>
      </c>
      <c r="E6967" s="147" t="s">
        <v>360</v>
      </c>
      <c r="F6967" s="147" t="s">
        <v>21</v>
      </c>
      <c r="G6967" s="147" t="s">
        <v>15860</v>
      </c>
      <c r="H6967" s="246">
        <v>2958465</v>
      </c>
      <c r="I6967" s="246">
        <v>1</v>
      </c>
      <c r="J6967" s="147" t="s">
        <v>1406</v>
      </c>
    </row>
    <row r="6968" spans="2:10" x14ac:dyDescent="0.2">
      <c r="B6968" s="148" t="s">
        <v>13248</v>
      </c>
      <c r="C6968" s="149" t="s">
        <v>7421</v>
      </c>
      <c r="D6968" s="147" t="s">
        <v>832</v>
      </c>
      <c r="E6968" s="147" t="s">
        <v>360</v>
      </c>
      <c r="F6968" s="147" t="s">
        <v>21</v>
      </c>
      <c r="G6968" s="147" t="s">
        <v>15860</v>
      </c>
      <c r="H6968" s="246">
        <v>2958465</v>
      </c>
      <c r="I6968" s="246">
        <v>1</v>
      </c>
      <c r="J6968" s="147" t="s">
        <v>1406</v>
      </c>
    </row>
    <row r="6969" spans="2:10" x14ac:dyDescent="0.2">
      <c r="B6969" s="148" t="s">
        <v>13248</v>
      </c>
      <c r="C6969" s="149" t="s">
        <v>7408</v>
      </c>
      <c r="D6969" s="147" t="s">
        <v>832</v>
      </c>
      <c r="E6969" s="147" t="s">
        <v>360</v>
      </c>
      <c r="F6969" s="147" t="s">
        <v>21</v>
      </c>
      <c r="G6969" s="147" t="s">
        <v>15860</v>
      </c>
      <c r="H6969" s="246">
        <v>2958465</v>
      </c>
      <c r="I6969" s="246">
        <v>1</v>
      </c>
      <c r="J6969" s="147" t="s">
        <v>1406</v>
      </c>
    </row>
    <row r="6970" spans="2:10" x14ac:dyDescent="0.2">
      <c r="B6970" s="148" t="s">
        <v>13248</v>
      </c>
      <c r="C6970" s="149" t="s">
        <v>7420</v>
      </c>
      <c r="D6970" s="147" t="s">
        <v>832</v>
      </c>
      <c r="E6970" s="147" t="s">
        <v>360</v>
      </c>
      <c r="F6970" s="147" t="s">
        <v>21</v>
      </c>
      <c r="G6970" s="147" t="s">
        <v>15860</v>
      </c>
      <c r="H6970" s="246">
        <v>2958465</v>
      </c>
      <c r="I6970" s="246">
        <v>1</v>
      </c>
      <c r="J6970" s="147" t="s">
        <v>1406</v>
      </c>
    </row>
    <row r="6971" spans="2:10" x14ac:dyDescent="0.2">
      <c r="B6971" s="148" t="s">
        <v>13248</v>
      </c>
      <c r="C6971" s="149" t="s">
        <v>7419</v>
      </c>
      <c r="D6971" s="147" t="s">
        <v>832</v>
      </c>
      <c r="E6971" s="147" t="s">
        <v>360</v>
      </c>
      <c r="F6971" s="147" t="s">
        <v>21</v>
      </c>
      <c r="G6971" s="147" t="s">
        <v>15860</v>
      </c>
      <c r="H6971" s="246">
        <v>2958465</v>
      </c>
      <c r="I6971" s="246">
        <v>1</v>
      </c>
      <c r="J6971" s="147" t="s">
        <v>1406</v>
      </c>
    </row>
    <row r="6972" spans="2:10" x14ac:dyDescent="0.2">
      <c r="B6972" s="148" t="s">
        <v>13248</v>
      </c>
      <c r="C6972" s="149" t="s">
        <v>7405</v>
      </c>
      <c r="D6972" s="147" t="s">
        <v>832</v>
      </c>
      <c r="E6972" s="147" t="s">
        <v>360</v>
      </c>
      <c r="F6972" s="147" t="s">
        <v>21</v>
      </c>
      <c r="G6972" s="147" t="s">
        <v>15860</v>
      </c>
      <c r="H6972" s="246">
        <v>2958465</v>
      </c>
      <c r="I6972" s="246">
        <v>1</v>
      </c>
      <c r="J6972" s="147" t="s">
        <v>1406</v>
      </c>
    </row>
    <row r="6973" spans="2:10" x14ac:dyDescent="0.2">
      <c r="B6973" s="148" t="s">
        <v>13248</v>
      </c>
      <c r="C6973" s="149" t="s">
        <v>7404</v>
      </c>
      <c r="D6973" s="147" t="s">
        <v>832</v>
      </c>
      <c r="E6973" s="147" t="s">
        <v>360</v>
      </c>
      <c r="F6973" s="147" t="s">
        <v>21</v>
      </c>
      <c r="G6973" s="147" t="s">
        <v>15860</v>
      </c>
      <c r="H6973" s="246">
        <v>2958465</v>
      </c>
      <c r="I6973" s="246">
        <v>1</v>
      </c>
      <c r="J6973" s="147" t="s">
        <v>1406</v>
      </c>
    </row>
    <row r="6974" spans="2:10" x14ac:dyDescent="0.2">
      <c r="B6974" s="148" t="s">
        <v>13248</v>
      </c>
      <c r="C6974" s="149" t="s">
        <v>7407</v>
      </c>
      <c r="D6974" s="147" t="s">
        <v>832</v>
      </c>
      <c r="E6974" s="147" t="s">
        <v>360</v>
      </c>
      <c r="F6974" s="147" t="s">
        <v>21</v>
      </c>
      <c r="G6974" s="147" t="s">
        <v>15860</v>
      </c>
      <c r="H6974" s="246">
        <v>2958465</v>
      </c>
      <c r="I6974" s="246">
        <v>1</v>
      </c>
      <c r="J6974" s="147" t="s">
        <v>1406</v>
      </c>
    </row>
    <row r="6975" spans="2:10" x14ac:dyDescent="0.2">
      <c r="B6975" s="148" t="s">
        <v>13248</v>
      </c>
      <c r="C6975" s="149" t="s">
        <v>7406</v>
      </c>
      <c r="D6975" s="147" t="s">
        <v>832</v>
      </c>
      <c r="E6975" s="147" t="s">
        <v>360</v>
      </c>
      <c r="F6975" s="147" t="s">
        <v>21</v>
      </c>
      <c r="G6975" s="147" t="s">
        <v>15860</v>
      </c>
      <c r="H6975" s="246">
        <v>2958465</v>
      </c>
      <c r="I6975" s="246">
        <v>1</v>
      </c>
      <c r="J6975" s="147" t="s">
        <v>1406</v>
      </c>
    </row>
    <row r="6976" spans="2:10" x14ac:dyDescent="0.2">
      <c r="B6976" s="148" t="s">
        <v>13248</v>
      </c>
      <c r="C6976" s="149" t="s">
        <v>8605</v>
      </c>
      <c r="D6976" s="147" t="s">
        <v>833</v>
      </c>
      <c r="E6976" s="147" t="s">
        <v>8593</v>
      </c>
      <c r="F6976" s="147" t="s">
        <v>21</v>
      </c>
      <c r="G6976" s="147" t="s">
        <v>15861</v>
      </c>
      <c r="H6976" s="246">
        <v>2958465</v>
      </c>
      <c r="I6976" s="246">
        <v>1</v>
      </c>
      <c r="J6976" s="147" t="s">
        <v>1406</v>
      </c>
    </row>
    <row r="6977" spans="2:10" x14ac:dyDescent="0.2">
      <c r="B6977" s="148" t="s">
        <v>13248</v>
      </c>
      <c r="C6977" s="149" t="s">
        <v>8613</v>
      </c>
      <c r="D6977" s="147" t="s">
        <v>833</v>
      </c>
      <c r="E6977" s="147" t="s">
        <v>8593</v>
      </c>
      <c r="F6977" s="147" t="s">
        <v>21</v>
      </c>
      <c r="G6977" s="147" t="s">
        <v>15861</v>
      </c>
      <c r="H6977" s="246">
        <v>2958465</v>
      </c>
      <c r="I6977" s="246">
        <v>1</v>
      </c>
      <c r="J6977" s="147" t="s">
        <v>1406</v>
      </c>
    </row>
    <row r="6978" spans="2:10" x14ac:dyDescent="0.2">
      <c r="B6978" s="148" t="s">
        <v>13248</v>
      </c>
      <c r="C6978" s="149" t="s">
        <v>8614</v>
      </c>
      <c r="D6978" s="147" t="s">
        <v>833</v>
      </c>
      <c r="E6978" s="147" t="s">
        <v>8593</v>
      </c>
      <c r="F6978" s="147" t="s">
        <v>21</v>
      </c>
      <c r="G6978" s="147" t="s">
        <v>15861</v>
      </c>
      <c r="H6978" s="246">
        <v>2958465</v>
      </c>
      <c r="I6978" s="246">
        <v>1</v>
      </c>
      <c r="J6978" s="147" t="s">
        <v>1406</v>
      </c>
    </row>
    <row r="6979" spans="2:10" x14ac:dyDescent="0.2">
      <c r="B6979" s="148" t="s">
        <v>13248</v>
      </c>
      <c r="C6979" s="149" t="s">
        <v>8611</v>
      </c>
      <c r="D6979" s="147" t="s">
        <v>833</v>
      </c>
      <c r="E6979" s="147" t="s">
        <v>8593</v>
      </c>
      <c r="F6979" s="147" t="s">
        <v>21</v>
      </c>
      <c r="G6979" s="147" t="s">
        <v>15861</v>
      </c>
      <c r="H6979" s="246">
        <v>2958465</v>
      </c>
      <c r="I6979" s="246">
        <v>1</v>
      </c>
      <c r="J6979" s="147" t="s">
        <v>1406</v>
      </c>
    </row>
    <row r="6980" spans="2:10" x14ac:dyDescent="0.2">
      <c r="B6980" s="148" t="s">
        <v>13248</v>
      </c>
      <c r="C6980" s="149" t="s">
        <v>8604</v>
      </c>
      <c r="D6980" s="147" t="s">
        <v>833</v>
      </c>
      <c r="E6980" s="147" t="s">
        <v>8593</v>
      </c>
      <c r="F6980" s="147" t="s">
        <v>21</v>
      </c>
      <c r="G6980" s="147" t="s">
        <v>15861</v>
      </c>
      <c r="H6980" s="246">
        <v>2958465</v>
      </c>
      <c r="I6980" s="246">
        <v>1</v>
      </c>
      <c r="J6980" s="147" t="s">
        <v>1406</v>
      </c>
    </row>
    <row r="6981" spans="2:10" x14ac:dyDescent="0.2">
      <c r="B6981" s="148" t="s">
        <v>13248</v>
      </c>
      <c r="C6981" s="149" t="s">
        <v>8601</v>
      </c>
      <c r="D6981" s="147" t="s">
        <v>833</v>
      </c>
      <c r="E6981" s="147" t="s">
        <v>8593</v>
      </c>
      <c r="F6981" s="147" t="s">
        <v>21</v>
      </c>
      <c r="G6981" s="147" t="s">
        <v>15861</v>
      </c>
      <c r="H6981" s="246">
        <v>2958465</v>
      </c>
      <c r="I6981" s="246">
        <v>1</v>
      </c>
      <c r="J6981" s="147" t="s">
        <v>1406</v>
      </c>
    </row>
    <row r="6982" spans="2:10" x14ac:dyDescent="0.2">
      <c r="B6982" s="148" t="s">
        <v>13248</v>
      </c>
      <c r="C6982" s="149" t="s">
        <v>8594</v>
      </c>
      <c r="D6982" s="147" t="s">
        <v>833</v>
      </c>
      <c r="E6982" s="147" t="s">
        <v>8593</v>
      </c>
      <c r="F6982" s="147" t="s">
        <v>21</v>
      </c>
      <c r="G6982" s="147" t="s">
        <v>15861</v>
      </c>
      <c r="H6982" s="246">
        <v>2958465</v>
      </c>
      <c r="I6982" s="246">
        <v>1</v>
      </c>
      <c r="J6982" s="147" t="s">
        <v>1406</v>
      </c>
    </row>
    <row r="6983" spans="2:10" x14ac:dyDescent="0.2">
      <c r="B6983" s="148" t="s">
        <v>13248</v>
      </c>
      <c r="C6983" s="149" t="s">
        <v>8602</v>
      </c>
      <c r="D6983" s="147" t="s">
        <v>833</v>
      </c>
      <c r="E6983" s="147" t="s">
        <v>8593</v>
      </c>
      <c r="F6983" s="147" t="s">
        <v>21</v>
      </c>
      <c r="G6983" s="147" t="s">
        <v>15861</v>
      </c>
      <c r="H6983" s="246">
        <v>2958465</v>
      </c>
      <c r="I6983" s="246">
        <v>1</v>
      </c>
      <c r="J6983" s="147" t="s">
        <v>1406</v>
      </c>
    </row>
    <row r="6984" spans="2:10" x14ac:dyDescent="0.2">
      <c r="B6984" s="148" t="s">
        <v>13248</v>
      </c>
      <c r="C6984" s="149" t="s">
        <v>8598</v>
      </c>
      <c r="D6984" s="147" t="s">
        <v>833</v>
      </c>
      <c r="E6984" s="147" t="s">
        <v>8593</v>
      </c>
      <c r="F6984" s="147" t="s">
        <v>21</v>
      </c>
      <c r="G6984" s="147" t="s">
        <v>15861</v>
      </c>
      <c r="H6984" s="246">
        <v>2958465</v>
      </c>
      <c r="I6984" s="246">
        <v>1</v>
      </c>
      <c r="J6984" s="147" t="s">
        <v>1406</v>
      </c>
    </row>
    <row r="6985" spans="2:10" x14ac:dyDescent="0.2">
      <c r="B6985" s="148" t="s">
        <v>13248</v>
      </c>
      <c r="C6985" s="149" t="s">
        <v>8596</v>
      </c>
      <c r="D6985" s="147" t="s">
        <v>833</v>
      </c>
      <c r="E6985" s="147" t="s">
        <v>8593</v>
      </c>
      <c r="F6985" s="147" t="s">
        <v>21</v>
      </c>
      <c r="G6985" s="147" t="s">
        <v>15861</v>
      </c>
      <c r="H6985" s="246">
        <v>2958465</v>
      </c>
      <c r="I6985" s="246">
        <v>1</v>
      </c>
      <c r="J6985" s="147" t="s">
        <v>1406</v>
      </c>
    </row>
    <row r="6986" spans="2:10" x14ac:dyDescent="0.2">
      <c r="B6986" s="148" t="s">
        <v>13248</v>
      </c>
      <c r="C6986" s="149" t="s">
        <v>8600</v>
      </c>
      <c r="D6986" s="147" t="s">
        <v>833</v>
      </c>
      <c r="E6986" s="147" t="s">
        <v>8593</v>
      </c>
      <c r="F6986" s="147" t="s">
        <v>21</v>
      </c>
      <c r="G6986" s="147" t="s">
        <v>15861</v>
      </c>
      <c r="H6986" s="246">
        <v>2958465</v>
      </c>
      <c r="I6986" s="246">
        <v>1</v>
      </c>
      <c r="J6986" s="147" t="s">
        <v>1406</v>
      </c>
    </row>
    <row r="6987" spans="2:10" x14ac:dyDescent="0.2">
      <c r="B6987" s="148" t="s">
        <v>13248</v>
      </c>
      <c r="C6987" s="149" t="s">
        <v>8597</v>
      </c>
      <c r="D6987" s="147" t="s">
        <v>833</v>
      </c>
      <c r="E6987" s="147" t="s">
        <v>8593</v>
      </c>
      <c r="F6987" s="147" t="s">
        <v>21</v>
      </c>
      <c r="G6987" s="147" t="s">
        <v>15861</v>
      </c>
      <c r="H6987" s="246">
        <v>2958465</v>
      </c>
      <c r="I6987" s="246">
        <v>1</v>
      </c>
      <c r="J6987" s="147" t="s">
        <v>1406</v>
      </c>
    </row>
    <row r="6988" spans="2:10" x14ac:dyDescent="0.2">
      <c r="B6988" s="148" t="s">
        <v>13248</v>
      </c>
      <c r="C6988" s="149" t="s">
        <v>8610</v>
      </c>
      <c r="D6988" s="147" t="s">
        <v>833</v>
      </c>
      <c r="E6988" s="147" t="s">
        <v>8593</v>
      </c>
      <c r="F6988" s="147" t="s">
        <v>21</v>
      </c>
      <c r="G6988" s="147" t="s">
        <v>15861</v>
      </c>
      <c r="H6988" s="246">
        <v>2958465</v>
      </c>
      <c r="I6988" s="246">
        <v>1</v>
      </c>
      <c r="J6988" s="147" t="s">
        <v>1406</v>
      </c>
    </row>
    <row r="6989" spans="2:10" x14ac:dyDescent="0.2">
      <c r="B6989" s="148" t="s">
        <v>13248</v>
      </c>
      <c r="C6989" s="149" t="s">
        <v>8609</v>
      </c>
      <c r="D6989" s="147" t="s">
        <v>833</v>
      </c>
      <c r="E6989" s="147" t="s">
        <v>8593</v>
      </c>
      <c r="F6989" s="147" t="s">
        <v>21</v>
      </c>
      <c r="G6989" s="147" t="s">
        <v>15861</v>
      </c>
      <c r="H6989" s="246">
        <v>2958465</v>
      </c>
      <c r="I6989" s="246">
        <v>1</v>
      </c>
      <c r="J6989" s="147" t="s">
        <v>1406</v>
      </c>
    </row>
    <row r="6990" spans="2:10" x14ac:dyDescent="0.2">
      <c r="B6990" s="148" t="s">
        <v>13248</v>
      </c>
      <c r="C6990" s="149" t="s">
        <v>8595</v>
      </c>
      <c r="D6990" s="147" t="s">
        <v>833</v>
      </c>
      <c r="E6990" s="147" t="s">
        <v>8593</v>
      </c>
      <c r="F6990" s="147" t="s">
        <v>21</v>
      </c>
      <c r="G6990" s="147" t="s">
        <v>15861</v>
      </c>
      <c r="H6990" s="246">
        <v>2958465</v>
      </c>
      <c r="I6990" s="246">
        <v>1</v>
      </c>
      <c r="J6990" s="147" t="s">
        <v>1406</v>
      </c>
    </row>
    <row r="6991" spans="2:10" x14ac:dyDescent="0.2">
      <c r="B6991" s="148" t="s">
        <v>13248</v>
      </c>
      <c r="C6991" s="149" t="s">
        <v>8599</v>
      </c>
      <c r="D6991" s="147" t="s">
        <v>833</v>
      </c>
      <c r="E6991" s="147" t="s">
        <v>8593</v>
      </c>
      <c r="F6991" s="147" t="s">
        <v>21</v>
      </c>
      <c r="G6991" s="147" t="s">
        <v>15861</v>
      </c>
      <c r="H6991" s="246">
        <v>2958465</v>
      </c>
      <c r="I6991" s="246">
        <v>1</v>
      </c>
      <c r="J6991" s="147" t="s">
        <v>1406</v>
      </c>
    </row>
    <row r="6992" spans="2:10" x14ac:dyDescent="0.2">
      <c r="B6992" s="148" t="s">
        <v>13248</v>
      </c>
      <c r="C6992" s="149" t="s">
        <v>8603</v>
      </c>
      <c r="D6992" s="147" t="s">
        <v>833</v>
      </c>
      <c r="E6992" s="147" t="s">
        <v>8593</v>
      </c>
      <c r="F6992" s="147" t="s">
        <v>21</v>
      </c>
      <c r="G6992" s="147" t="s">
        <v>15861</v>
      </c>
      <c r="H6992" s="246">
        <v>2958465</v>
      </c>
      <c r="I6992" s="246">
        <v>1</v>
      </c>
      <c r="J6992" s="147" t="s">
        <v>1406</v>
      </c>
    </row>
    <row r="6993" spans="2:10" x14ac:dyDescent="0.2">
      <c r="B6993" s="148" t="s">
        <v>13248</v>
      </c>
      <c r="C6993" s="149" t="s">
        <v>8612</v>
      </c>
      <c r="D6993" s="147" t="s">
        <v>833</v>
      </c>
      <c r="E6993" s="147" t="s">
        <v>8593</v>
      </c>
      <c r="F6993" s="147" t="s">
        <v>21</v>
      </c>
      <c r="G6993" s="147" t="s">
        <v>15861</v>
      </c>
      <c r="H6993" s="246">
        <v>2958465</v>
      </c>
      <c r="I6993" s="246">
        <v>1</v>
      </c>
      <c r="J6993" s="147" t="s">
        <v>1406</v>
      </c>
    </row>
    <row r="6994" spans="2:10" x14ac:dyDescent="0.2">
      <c r="B6994" s="148" t="s">
        <v>13248</v>
      </c>
      <c r="C6994" s="149" t="s">
        <v>8608</v>
      </c>
      <c r="D6994" s="147" t="s">
        <v>833</v>
      </c>
      <c r="E6994" s="147" t="s">
        <v>8593</v>
      </c>
      <c r="F6994" s="147" t="s">
        <v>21</v>
      </c>
      <c r="G6994" s="147" t="s">
        <v>15861</v>
      </c>
      <c r="H6994" s="246">
        <v>2958465</v>
      </c>
      <c r="I6994" s="246">
        <v>1</v>
      </c>
      <c r="J6994" s="147" t="s">
        <v>1406</v>
      </c>
    </row>
    <row r="6995" spans="2:10" x14ac:dyDescent="0.2">
      <c r="B6995" s="148" t="s">
        <v>13248</v>
      </c>
      <c r="C6995" s="149" t="s">
        <v>8615</v>
      </c>
      <c r="D6995" s="147" t="s">
        <v>833</v>
      </c>
      <c r="E6995" s="147" t="s">
        <v>8593</v>
      </c>
      <c r="F6995" s="147" t="s">
        <v>21</v>
      </c>
      <c r="G6995" s="147" t="s">
        <v>15861</v>
      </c>
      <c r="H6995" s="246">
        <v>2958465</v>
      </c>
      <c r="I6995" s="246">
        <v>1</v>
      </c>
      <c r="J6995" s="147" t="s">
        <v>1406</v>
      </c>
    </row>
    <row r="6996" spans="2:10" x14ac:dyDescent="0.2">
      <c r="B6996" s="148" t="s">
        <v>13248</v>
      </c>
      <c r="C6996" s="149" t="s">
        <v>8607</v>
      </c>
      <c r="D6996" s="147" t="s">
        <v>833</v>
      </c>
      <c r="E6996" s="147" t="s">
        <v>8593</v>
      </c>
      <c r="F6996" s="147" t="s">
        <v>21</v>
      </c>
      <c r="G6996" s="147" t="s">
        <v>15861</v>
      </c>
      <c r="H6996" s="246">
        <v>2958465</v>
      </c>
      <c r="I6996" s="246">
        <v>1</v>
      </c>
      <c r="J6996" s="147" t="s">
        <v>1406</v>
      </c>
    </row>
    <row r="6997" spans="2:10" x14ac:dyDescent="0.2">
      <c r="B6997" s="148" t="s">
        <v>13248</v>
      </c>
      <c r="C6997" s="149" t="s">
        <v>8606</v>
      </c>
      <c r="D6997" s="147" t="s">
        <v>833</v>
      </c>
      <c r="E6997" s="147" t="s">
        <v>8593</v>
      </c>
      <c r="F6997" s="147" t="s">
        <v>21</v>
      </c>
      <c r="G6997" s="147" t="s">
        <v>15861</v>
      </c>
      <c r="H6997" s="246">
        <v>2958465</v>
      </c>
      <c r="I6997" s="246">
        <v>1</v>
      </c>
      <c r="J6997" s="147" t="s">
        <v>1406</v>
      </c>
    </row>
    <row r="6998" spans="2:10" x14ac:dyDescent="0.2">
      <c r="B6998" s="148" t="s">
        <v>13248</v>
      </c>
      <c r="C6998" s="149" t="s">
        <v>8692</v>
      </c>
      <c r="D6998" s="147" t="s">
        <v>833</v>
      </c>
      <c r="E6998" s="147" t="s">
        <v>1595</v>
      </c>
      <c r="F6998" s="147" t="s">
        <v>21</v>
      </c>
      <c r="G6998" s="147" t="s">
        <v>15862</v>
      </c>
      <c r="H6998" s="246">
        <v>2958465</v>
      </c>
      <c r="I6998" s="246">
        <v>1</v>
      </c>
      <c r="J6998" s="147" t="s">
        <v>1406</v>
      </c>
    </row>
    <row r="6999" spans="2:10" x14ac:dyDescent="0.2">
      <c r="B6999" s="148" t="s">
        <v>13248</v>
      </c>
      <c r="C6999" s="149" t="s">
        <v>8700</v>
      </c>
      <c r="D6999" s="147" t="s">
        <v>833</v>
      </c>
      <c r="E6999" s="147" t="s">
        <v>1595</v>
      </c>
      <c r="F6999" s="147" t="s">
        <v>21</v>
      </c>
      <c r="G6999" s="147" t="s">
        <v>15862</v>
      </c>
      <c r="H6999" s="246">
        <v>2958465</v>
      </c>
      <c r="I6999" s="246">
        <v>1</v>
      </c>
      <c r="J6999" s="147" t="s">
        <v>1406</v>
      </c>
    </row>
    <row r="7000" spans="2:10" x14ac:dyDescent="0.2">
      <c r="B7000" s="148" t="s">
        <v>13248</v>
      </c>
      <c r="C7000" s="149" t="s">
        <v>8701</v>
      </c>
      <c r="D7000" s="147" t="s">
        <v>833</v>
      </c>
      <c r="E7000" s="147" t="s">
        <v>1595</v>
      </c>
      <c r="F7000" s="147" t="s">
        <v>21</v>
      </c>
      <c r="G7000" s="147" t="s">
        <v>15862</v>
      </c>
      <c r="H7000" s="246">
        <v>2958465</v>
      </c>
      <c r="I7000" s="246">
        <v>1</v>
      </c>
      <c r="J7000" s="147" t="s">
        <v>1406</v>
      </c>
    </row>
    <row r="7001" spans="2:10" x14ac:dyDescent="0.2">
      <c r="B7001" s="148" t="s">
        <v>13248</v>
      </c>
      <c r="C7001" s="149" t="s">
        <v>8698</v>
      </c>
      <c r="D7001" s="147" t="s">
        <v>833</v>
      </c>
      <c r="E7001" s="147" t="s">
        <v>1595</v>
      </c>
      <c r="F7001" s="147" t="s">
        <v>21</v>
      </c>
      <c r="G7001" s="147" t="s">
        <v>15862</v>
      </c>
      <c r="H7001" s="246">
        <v>2958465</v>
      </c>
      <c r="I7001" s="246">
        <v>1</v>
      </c>
      <c r="J7001" s="147" t="s">
        <v>1406</v>
      </c>
    </row>
    <row r="7002" spans="2:10" x14ac:dyDescent="0.2">
      <c r="B7002" s="148" t="s">
        <v>13248</v>
      </c>
      <c r="C7002" s="149" t="s">
        <v>8691</v>
      </c>
      <c r="D7002" s="147" t="s">
        <v>833</v>
      </c>
      <c r="E7002" s="147" t="s">
        <v>1595</v>
      </c>
      <c r="F7002" s="147" t="s">
        <v>21</v>
      </c>
      <c r="G7002" s="147" t="s">
        <v>15862</v>
      </c>
      <c r="H7002" s="246">
        <v>2958465</v>
      </c>
      <c r="I7002" s="246">
        <v>1</v>
      </c>
      <c r="J7002" s="147" t="s">
        <v>1406</v>
      </c>
    </row>
    <row r="7003" spans="2:10" x14ac:dyDescent="0.2">
      <c r="B7003" s="148" t="s">
        <v>13248</v>
      </c>
      <c r="C7003" s="149" t="s">
        <v>8688</v>
      </c>
      <c r="D7003" s="147" t="s">
        <v>833</v>
      </c>
      <c r="E7003" s="147" t="s">
        <v>1595</v>
      </c>
      <c r="F7003" s="147" t="s">
        <v>21</v>
      </c>
      <c r="G7003" s="147" t="s">
        <v>15862</v>
      </c>
      <c r="H7003" s="246">
        <v>2958465</v>
      </c>
      <c r="I7003" s="246">
        <v>1</v>
      </c>
      <c r="J7003" s="147" t="s">
        <v>1406</v>
      </c>
    </row>
    <row r="7004" spans="2:10" x14ac:dyDescent="0.2">
      <c r="B7004" s="148" t="s">
        <v>13248</v>
      </c>
      <c r="C7004" s="149" t="s">
        <v>8681</v>
      </c>
      <c r="D7004" s="147" t="s">
        <v>833</v>
      </c>
      <c r="E7004" s="147" t="s">
        <v>1595</v>
      </c>
      <c r="F7004" s="147" t="s">
        <v>21</v>
      </c>
      <c r="G7004" s="147" t="s">
        <v>15862</v>
      </c>
      <c r="H7004" s="246">
        <v>2958465</v>
      </c>
      <c r="I7004" s="246">
        <v>1</v>
      </c>
      <c r="J7004" s="147" t="s">
        <v>1406</v>
      </c>
    </row>
    <row r="7005" spans="2:10" x14ac:dyDescent="0.2">
      <c r="B7005" s="148" t="s">
        <v>13248</v>
      </c>
      <c r="C7005" s="149" t="s">
        <v>8689</v>
      </c>
      <c r="D7005" s="147" t="s">
        <v>833</v>
      </c>
      <c r="E7005" s="147" t="s">
        <v>1595</v>
      </c>
      <c r="F7005" s="147" t="s">
        <v>21</v>
      </c>
      <c r="G7005" s="147" t="s">
        <v>15862</v>
      </c>
      <c r="H7005" s="246">
        <v>2958465</v>
      </c>
      <c r="I7005" s="246">
        <v>1</v>
      </c>
      <c r="J7005" s="147" t="s">
        <v>1406</v>
      </c>
    </row>
    <row r="7006" spans="2:10" x14ac:dyDescent="0.2">
      <c r="B7006" s="148" t="s">
        <v>13248</v>
      </c>
      <c r="C7006" s="149" t="s">
        <v>8685</v>
      </c>
      <c r="D7006" s="147" t="s">
        <v>833</v>
      </c>
      <c r="E7006" s="147" t="s">
        <v>1595</v>
      </c>
      <c r="F7006" s="147" t="s">
        <v>21</v>
      </c>
      <c r="G7006" s="147" t="s">
        <v>15862</v>
      </c>
      <c r="H7006" s="246">
        <v>2958465</v>
      </c>
      <c r="I7006" s="246">
        <v>1</v>
      </c>
      <c r="J7006" s="147" t="s">
        <v>1406</v>
      </c>
    </row>
    <row r="7007" spans="2:10" x14ac:dyDescent="0.2">
      <c r="B7007" s="148" t="s">
        <v>13248</v>
      </c>
      <c r="C7007" s="149" t="s">
        <v>8683</v>
      </c>
      <c r="D7007" s="147" t="s">
        <v>833</v>
      </c>
      <c r="E7007" s="147" t="s">
        <v>1595</v>
      </c>
      <c r="F7007" s="147" t="s">
        <v>21</v>
      </c>
      <c r="G7007" s="147" t="s">
        <v>15862</v>
      </c>
      <c r="H7007" s="246">
        <v>2958465</v>
      </c>
      <c r="I7007" s="246">
        <v>1</v>
      </c>
      <c r="J7007" s="147" t="s">
        <v>1406</v>
      </c>
    </row>
    <row r="7008" spans="2:10" x14ac:dyDescent="0.2">
      <c r="B7008" s="148" t="s">
        <v>13248</v>
      </c>
      <c r="C7008" s="149" t="s">
        <v>8687</v>
      </c>
      <c r="D7008" s="147" t="s">
        <v>833</v>
      </c>
      <c r="E7008" s="147" t="s">
        <v>1595</v>
      </c>
      <c r="F7008" s="147" t="s">
        <v>21</v>
      </c>
      <c r="G7008" s="147" t="s">
        <v>15862</v>
      </c>
      <c r="H7008" s="246">
        <v>2958465</v>
      </c>
      <c r="I7008" s="246">
        <v>1</v>
      </c>
      <c r="J7008" s="147" t="s">
        <v>1406</v>
      </c>
    </row>
    <row r="7009" spans="2:10" x14ac:dyDescent="0.2">
      <c r="B7009" s="148" t="s">
        <v>13248</v>
      </c>
      <c r="C7009" s="149" t="s">
        <v>8684</v>
      </c>
      <c r="D7009" s="147" t="s">
        <v>833</v>
      </c>
      <c r="E7009" s="147" t="s">
        <v>1595</v>
      </c>
      <c r="F7009" s="147" t="s">
        <v>21</v>
      </c>
      <c r="G7009" s="147" t="s">
        <v>15862</v>
      </c>
      <c r="H7009" s="246">
        <v>2958465</v>
      </c>
      <c r="I7009" s="246">
        <v>1</v>
      </c>
      <c r="J7009" s="147" t="s">
        <v>1406</v>
      </c>
    </row>
    <row r="7010" spans="2:10" x14ac:dyDescent="0.2">
      <c r="B7010" s="148" t="s">
        <v>13248</v>
      </c>
      <c r="C7010" s="149" t="s">
        <v>8697</v>
      </c>
      <c r="D7010" s="147" t="s">
        <v>833</v>
      </c>
      <c r="E7010" s="147" t="s">
        <v>1595</v>
      </c>
      <c r="F7010" s="147" t="s">
        <v>21</v>
      </c>
      <c r="G7010" s="147" t="s">
        <v>15862</v>
      </c>
      <c r="H7010" s="246">
        <v>2958465</v>
      </c>
      <c r="I7010" s="246">
        <v>1</v>
      </c>
      <c r="J7010" s="147" t="s">
        <v>1406</v>
      </c>
    </row>
    <row r="7011" spans="2:10" x14ac:dyDescent="0.2">
      <c r="B7011" s="148" t="s">
        <v>13248</v>
      </c>
      <c r="C7011" s="149" t="s">
        <v>8696</v>
      </c>
      <c r="D7011" s="147" t="s">
        <v>833</v>
      </c>
      <c r="E7011" s="147" t="s">
        <v>1595</v>
      </c>
      <c r="F7011" s="147" t="s">
        <v>21</v>
      </c>
      <c r="G7011" s="147" t="s">
        <v>15862</v>
      </c>
      <c r="H7011" s="246">
        <v>2958465</v>
      </c>
      <c r="I7011" s="246">
        <v>1</v>
      </c>
      <c r="J7011" s="147" t="s">
        <v>1406</v>
      </c>
    </row>
    <row r="7012" spans="2:10" x14ac:dyDescent="0.2">
      <c r="B7012" s="148" t="s">
        <v>13248</v>
      </c>
      <c r="C7012" s="149" t="s">
        <v>8682</v>
      </c>
      <c r="D7012" s="147" t="s">
        <v>833</v>
      </c>
      <c r="E7012" s="147" t="s">
        <v>1595</v>
      </c>
      <c r="F7012" s="147" t="s">
        <v>21</v>
      </c>
      <c r="G7012" s="147" t="s">
        <v>15862</v>
      </c>
      <c r="H7012" s="246">
        <v>2958465</v>
      </c>
      <c r="I7012" s="246">
        <v>1</v>
      </c>
      <c r="J7012" s="147" t="s">
        <v>1406</v>
      </c>
    </row>
    <row r="7013" spans="2:10" x14ac:dyDescent="0.2">
      <c r="B7013" s="148" t="s">
        <v>13248</v>
      </c>
      <c r="C7013" s="149" t="s">
        <v>8686</v>
      </c>
      <c r="D7013" s="147" t="s">
        <v>833</v>
      </c>
      <c r="E7013" s="147" t="s">
        <v>1595</v>
      </c>
      <c r="F7013" s="147" t="s">
        <v>21</v>
      </c>
      <c r="G7013" s="147" t="s">
        <v>15862</v>
      </c>
      <c r="H7013" s="246">
        <v>2958465</v>
      </c>
      <c r="I7013" s="246">
        <v>1</v>
      </c>
      <c r="J7013" s="147" t="s">
        <v>1406</v>
      </c>
    </row>
    <row r="7014" spans="2:10" x14ac:dyDescent="0.2">
      <c r="B7014" s="148" t="s">
        <v>13248</v>
      </c>
      <c r="C7014" s="149" t="s">
        <v>8690</v>
      </c>
      <c r="D7014" s="147" t="s">
        <v>833</v>
      </c>
      <c r="E7014" s="147" t="s">
        <v>1595</v>
      </c>
      <c r="F7014" s="147" t="s">
        <v>21</v>
      </c>
      <c r="G7014" s="147" t="s">
        <v>15862</v>
      </c>
      <c r="H7014" s="246">
        <v>2958465</v>
      </c>
      <c r="I7014" s="246">
        <v>1</v>
      </c>
      <c r="J7014" s="147" t="s">
        <v>1406</v>
      </c>
    </row>
    <row r="7015" spans="2:10" x14ac:dyDescent="0.2">
      <c r="B7015" s="148" t="s">
        <v>13248</v>
      </c>
      <c r="C7015" s="149" t="s">
        <v>8699</v>
      </c>
      <c r="D7015" s="147" t="s">
        <v>833</v>
      </c>
      <c r="E7015" s="147" t="s">
        <v>1595</v>
      </c>
      <c r="F7015" s="147" t="s">
        <v>21</v>
      </c>
      <c r="G7015" s="147" t="s">
        <v>15862</v>
      </c>
      <c r="H7015" s="246">
        <v>2958465</v>
      </c>
      <c r="I7015" s="246">
        <v>1</v>
      </c>
      <c r="J7015" s="147" t="s">
        <v>1406</v>
      </c>
    </row>
    <row r="7016" spans="2:10" x14ac:dyDescent="0.2">
      <c r="B7016" s="148" t="s">
        <v>13248</v>
      </c>
      <c r="C7016" s="149" t="s">
        <v>8695</v>
      </c>
      <c r="D7016" s="147" t="s">
        <v>833</v>
      </c>
      <c r="E7016" s="147" t="s">
        <v>1595</v>
      </c>
      <c r="F7016" s="147" t="s">
        <v>21</v>
      </c>
      <c r="G7016" s="147" t="s">
        <v>15862</v>
      </c>
      <c r="H7016" s="246">
        <v>2958465</v>
      </c>
      <c r="I7016" s="246">
        <v>1</v>
      </c>
      <c r="J7016" s="147" t="s">
        <v>1406</v>
      </c>
    </row>
    <row r="7017" spans="2:10" x14ac:dyDescent="0.2">
      <c r="B7017" s="148" t="s">
        <v>13248</v>
      </c>
      <c r="C7017" s="149" t="s">
        <v>8702</v>
      </c>
      <c r="D7017" s="147" t="s">
        <v>833</v>
      </c>
      <c r="E7017" s="147" t="s">
        <v>1595</v>
      </c>
      <c r="F7017" s="147" t="s">
        <v>21</v>
      </c>
      <c r="G7017" s="147" t="s">
        <v>15862</v>
      </c>
      <c r="H7017" s="246">
        <v>2958465</v>
      </c>
      <c r="I7017" s="246">
        <v>1</v>
      </c>
      <c r="J7017" s="147" t="s">
        <v>1406</v>
      </c>
    </row>
    <row r="7018" spans="2:10" x14ac:dyDescent="0.2">
      <c r="B7018" s="148" t="s">
        <v>13248</v>
      </c>
      <c r="C7018" s="149" t="s">
        <v>8694</v>
      </c>
      <c r="D7018" s="147" t="s">
        <v>833</v>
      </c>
      <c r="E7018" s="147" t="s">
        <v>1595</v>
      </c>
      <c r="F7018" s="147" t="s">
        <v>21</v>
      </c>
      <c r="G7018" s="147" t="s">
        <v>15862</v>
      </c>
      <c r="H7018" s="246">
        <v>2958465</v>
      </c>
      <c r="I7018" s="246">
        <v>1</v>
      </c>
      <c r="J7018" s="147" t="s">
        <v>1406</v>
      </c>
    </row>
    <row r="7019" spans="2:10" x14ac:dyDescent="0.2">
      <c r="B7019" s="148" t="s">
        <v>13248</v>
      </c>
      <c r="C7019" s="149" t="s">
        <v>8693</v>
      </c>
      <c r="D7019" s="147" t="s">
        <v>833</v>
      </c>
      <c r="E7019" s="147" t="s">
        <v>1595</v>
      </c>
      <c r="F7019" s="147" t="s">
        <v>21</v>
      </c>
      <c r="G7019" s="147" t="s">
        <v>15862</v>
      </c>
      <c r="H7019" s="246">
        <v>2958465</v>
      </c>
      <c r="I7019" s="246">
        <v>1</v>
      </c>
      <c r="J7019" s="147" t="s">
        <v>1406</v>
      </c>
    </row>
    <row r="7020" spans="2:10" x14ac:dyDescent="0.2">
      <c r="B7020" s="148" t="s">
        <v>13248</v>
      </c>
      <c r="C7020" s="149" t="s">
        <v>8758</v>
      </c>
      <c r="D7020" s="147" t="s">
        <v>833</v>
      </c>
      <c r="E7020" s="147" t="s">
        <v>1596</v>
      </c>
      <c r="F7020" s="147" t="s">
        <v>21</v>
      </c>
      <c r="G7020" s="147" t="s">
        <v>15863</v>
      </c>
      <c r="H7020" s="246">
        <v>2958465</v>
      </c>
      <c r="I7020" s="246">
        <v>1</v>
      </c>
      <c r="J7020" s="147" t="s">
        <v>1406</v>
      </c>
    </row>
    <row r="7021" spans="2:10" x14ac:dyDescent="0.2">
      <c r="B7021" s="148" t="s">
        <v>13248</v>
      </c>
      <c r="C7021" s="149" t="s">
        <v>8766</v>
      </c>
      <c r="D7021" s="147" t="s">
        <v>833</v>
      </c>
      <c r="E7021" s="147" t="s">
        <v>1596</v>
      </c>
      <c r="F7021" s="147" t="s">
        <v>21</v>
      </c>
      <c r="G7021" s="147" t="s">
        <v>15863</v>
      </c>
      <c r="H7021" s="246">
        <v>2958465</v>
      </c>
      <c r="I7021" s="246">
        <v>1</v>
      </c>
      <c r="J7021" s="147" t="s">
        <v>1406</v>
      </c>
    </row>
    <row r="7022" spans="2:10" x14ac:dyDescent="0.2">
      <c r="B7022" s="148" t="s">
        <v>13248</v>
      </c>
      <c r="C7022" s="149" t="s">
        <v>8767</v>
      </c>
      <c r="D7022" s="147" t="s">
        <v>833</v>
      </c>
      <c r="E7022" s="147" t="s">
        <v>1596</v>
      </c>
      <c r="F7022" s="147" t="s">
        <v>21</v>
      </c>
      <c r="G7022" s="147" t="s">
        <v>15863</v>
      </c>
      <c r="H7022" s="246">
        <v>2958465</v>
      </c>
      <c r="I7022" s="246">
        <v>1</v>
      </c>
      <c r="J7022" s="147" t="s">
        <v>1406</v>
      </c>
    </row>
    <row r="7023" spans="2:10" x14ac:dyDescent="0.2">
      <c r="B7023" s="148" t="s">
        <v>13248</v>
      </c>
      <c r="C7023" s="149" t="s">
        <v>8764</v>
      </c>
      <c r="D7023" s="147" t="s">
        <v>833</v>
      </c>
      <c r="E7023" s="147" t="s">
        <v>1596</v>
      </c>
      <c r="F7023" s="147" t="s">
        <v>21</v>
      </c>
      <c r="G7023" s="147" t="s">
        <v>15863</v>
      </c>
      <c r="H7023" s="246">
        <v>2958465</v>
      </c>
      <c r="I7023" s="246">
        <v>1</v>
      </c>
      <c r="J7023" s="147" t="s">
        <v>1406</v>
      </c>
    </row>
    <row r="7024" spans="2:10" x14ac:dyDescent="0.2">
      <c r="B7024" s="148" t="s">
        <v>13248</v>
      </c>
      <c r="C7024" s="149" t="s">
        <v>8757</v>
      </c>
      <c r="D7024" s="147" t="s">
        <v>833</v>
      </c>
      <c r="E7024" s="147" t="s">
        <v>1596</v>
      </c>
      <c r="F7024" s="147" t="s">
        <v>21</v>
      </c>
      <c r="G7024" s="147" t="s">
        <v>15863</v>
      </c>
      <c r="H7024" s="246">
        <v>2958465</v>
      </c>
      <c r="I7024" s="246">
        <v>1</v>
      </c>
      <c r="J7024" s="147" t="s">
        <v>1406</v>
      </c>
    </row>
    <row r="7025" spans="2:10" x14ac:dyDescent="0.2">
      <c r="B7025" s="148" t="s">
        <v>13248</v>
      </c>
      <c r="C7025" s="149" t="s">
        <v>8754</v>
      </c>
      <c r="D7025" s="147" t="s">
        <v>833</v>
      </c>
      <c r="E7025" s="147" t="s">
        <v>1596</v>
      </c>
      <c r="F7025" s="147" t="s">
        <v>21</v>
      </c>
      <c r="G7025" s="147" t="s">
        <v>15863</v>
      </c>
      <c r="H7025" s="246">
        <v>2958465</v>
      </c>
      <c r="I7025" s="246">
        <v>1</v>
      </c>
      <c r="J7025" s="147" t="s">
        <v>1406</v>
      </c>
    </row>
    <row r="7026" spans="2:10" x14ac:dyDescent="0.2">
      <c r="B7026" s="148" t="s">
        <v>13248</v>
      </c>
      <c r="C7026" s="149" t="s">
        <v>8747</v>
      </c>
      <c r="D7026" s="147" t="s">
        <v>833</v>
      </c>
      <c r="E7026" s="147" t="s">
        <v>1596</v>
      </c>
      <c r="F7026" s="147" t="s">
        <v>21</v>
      </c>
      <c r="G7026" s="147" t="s">
        <v>15863</v>
      </c>
      <c r="H7026" s="246">
        <v>2958465</v>
      </c>
      <c r="I7026" s="246">
        <v>1</v>
      </c>
      <c r="J7026" s="147" t="s">
        <v>1406</v>
      </c>
    </row>
    <row r="7027" spans="2:10" x14ac:dyDescent="0.2">
      <c r="B7027" s="148" t="s">
        <v>13248</v>
      </c>
      <c r="C7027" s="149" t="s">
        <v>8755</v>
      </c>
      <c r="D7027" s="147" t="s">
        <v>833</v>
      </c>
      <c r="E7027" s="147" t="s">
        <v>1596</v>
      </c>
      <c r="F7027" s="147" t="s">
        <v>21</v>
      </c>
      <c r="G7027" s="147" t="s">
        <v>15863</v>
      </c>
      <c r="H7027" s="246">
        <v>2958465</v>
      </c>
      <c r="I7027" s="246">
        <v>1</v>
      </c>
      <c r="J7027" s="147" t="s">
        <v>1406</v>
      </c>
    </row>
    <row r="7028" spans="2:10" x14ac:dyDescent="0.2">
      <c r="B7028" s="148" t="s">
        <v>13248</v>
      </c>
      <c r="C7028" s="149" t="s">
        <v>8751</v>
      </c>
      <c r="D7028" s="147" t="s">
        <v>833</v>
      </c>
      <c r="E7028" s="147" t="s">
        <v>1596</v>
      </c>
      <c r="F7028" s="147" t="s">
        <v>21</v>
      </c>
      <c r="G7028" s="147" t="s">
        <v>15863</v>
      </c>
      <c r="H7028" s="246">
        <v>2958465</v>
      </c>
      <c r="I7028" s="246">
        <v>1</v>
      </c>
      <c r="J7028" s="147" t="s">
        <v>1406</v>
      </c>
    </row>
    <row r="7029" spans="2:10" x14ac:dyDescent="0.2">
      <c r="B7029" s="148" t="s">
        <v>13248</v>
      </c>
      <c r="C7029" s="149" t="s">
        <v>8749</v>
      </c>
      <c r="D7029" s="147" t="s">
        <v>833</v>
      </c>
      <c r="E7029" s="147" t="s">
        <v>1596</v>
      </c>
      <c r="F7029" s="147" t="s">
        <v>21</v>
      </c>
      <c r="G7029" s="147" t="s">
        <v>15863</v>
      </c>
      <c r="H7029" s="246">
        <v>2958465</v>
      </c>
      <c r="I7029" s="246">
        <v>1</v>
      </c>
      <c r="J7029" s="147" t="s">
        <v>1406</v>
      </c>
    </row>
    <row r="7030" spans="2:10" x14ac:dyDescent="0.2">
      <c r="B7030" s="148" t="s">
        <v>13248</v>
      </c>
      <c r="C7030" s="149" t="s">
        <v>8753</v>
      </c>
      <c r="D7030" s="147" t="s">
        <v>833</v>
      </c>
      <c r="E7030" s="147" t="s">
        <v>1596</v>
      </c>
      <c r="F7030" s="147" t="s">
        <v>21</v>
      </c>
      <c r="G7030" s="147" t="s">
        <v>15863</v>
      </c>
      <c r="H7030" s="246">
        <v>2958465</v>
      </c>
      <c r="I7030" s="246">
        <v>1</v>
      </c>
      <c r="J7030" s="147" t="s">
        <v>1406</v>
      </c>
    </row>
    <row r="7031" spans="2:10" x14ac:dyDescent="0.2">
      <c r="B7031" s="148" t="s">
        <v>13248</v>
      </c>
      <c r="C7031" s="149" t="s">
        <v>8750</v>
      </c>
      <c r="D7031" s="147" t="s">
        <v>833</v>
      </c>
      <c r="E7031" s="147" t="s">
        <v>1596</v>
      </c>
      <c r="F7031" s="147" t="s">
        <v>21</v>
      </c>
      <c r="G7031" s="147" t="s">
        <v>15863</v>
      </c>
      <c r="H7031" s="246">
        <v>2958465</v>
      </c>
      <c r="I7031" s="246">
        <v>1</v>
      </c>
      <c r="J7031" s="147" t="s">
        <v>1406</v>
      </c>
    </row>
    <row r="7032" spans="2:10" x14ac:dyDescent="0.2">
      <c r="B7032" s="148" t="s">
        <v>13248</v>
      </c>
      <c r="C7032" s="149" t="s">
        <v>8763</v>
      </c>
      <c r="D7032" s="147" t="s">
        <v>833</v>
      </c>
      <c r="E7032" s="147" t="s">
        <v>1596</v>
      </c>
      <c r="F7032" s="147" t="s">
        <v>21</v>
      </c>
      <c r="G7032" s="147" t="s">
        <v>15863</v>
      </c>
      <c r="H7032" s="246">
        <v>2958465</v>
      </c>
      <c r="I7032" s="246">
        <v>1</v>
      </c>
      <c r="J7032" s="147" t="s">
        <v>1406</v>
      </c>
    </row>
    <row r="7033" spans="2:10" x14ac:dyDescent="0.2">
      <c r="B7033" s="148" t="s">
        <v>13248</v>
      </c>
      <c r="C7033" s="149" t="s">
        <v>8762</v>
      </c>
      <c r="D7033" s="147" t="s">
        <v>833</v>
      </c>
      <c r="E7033" s="147" t="s">
        <v>1596</v>
      </c>
      <c r="F7033" s="147" t="s">
        <v>21</v>
      </c>
      <c r="G7033" s="147" t="s">
        <v>15863</v>
      </c>
      <c r="H7033" s="246">
        <v>2958465</v>
      </c>
      <c r="I7033" s="246">
        <v>1</v>
      </c>
      <c r="J7033" s="147" t="s">
        <v>1406</v>
      </c>
    </row>
    <row r="7034" spans="2:10" x14ac:dyDescent="0.2">
      <c r="B7034" s="148" t="s">
        <v>13248</v>
      </c>
      <c r="C7034" s="149" t="s">
        <v>8748</v>
      </c>
      <c r="D7034" s="147" t="s">
        <v>833</v>
      </c>
      <c r="E7034" s="147" t="s">
        <v>1596</v>
      </c>
      <c r="F7034" s="147" t="s">
        <v>21</v>
      </c>
      <c r="G7034" s="147" t="s">
        <v>15863</v>
      </c>
      <c r="H7034" s="246">
        <v>2958465</v>
      </c>
      <c r="I7034" s="246">
        <v>1</v>
      </c>
      <c r="J7034" s="147" t="s">
        <v>1406</v>
      </c>
    </row>
    <row r="7035" spans="2:10" x14ac:dyDescent="0.2">
      <c r="B7035" s="148" t="s">
        <v>13248</v>
      </c>
      <c r="C7035" s="149" t="s">
        <v>8752</v>
      </c>
      <c r="D7035" s="147" t="s">
        <v>833</v>
      </c>
      <c r="E7035" s="147" t="s">
        <v>1596</v>
      </c>
      <c r="F7035" s="147" t="s">
        <v>21</v>
      </c>
      <c r="G7035" s="147" t="s">
        <v>15863</v>
      </c>
      <c r="H7035" s="246">
        <v>2958465</v>
      </c>
      <c r="I7035" s="246">
        <v>1</v>
      </c>
      <c r="J7035" s="147" t="s">
        <v>1406</v>
      </c>
    </row>
    <row r="7036" spans="2:10" x14ac:dyDescent="0.2">
      <c r="B7036" s="148" t="s">
        <v>13248</v>
      </c>
      <c r="C7036" s="149" t="s">
        <v>8756</v>
      </c>
      <c r="D7036" s="147" t="s">
        <v>833</v>
      </c>
      <c r="E7036" s="147" t="s">
        <v>1596</v>
      </c>
      <c r="F7036" s="147" t="s">
        <v>21</v>
      </c>
      <c r="G7036" s="147" t="s">
        <v>15863</v>
      </c>
      <c r="H7036" s="246">
        <v>2958465</v>
      </c>
      <c r="I7036" s="246">
        <v>1</v>
      </c>
      <c r="J7036" s="147" t="s">
        <v>1406</v>
      </c>
    </row>
    <row r="7037" spans="2:10" x14ac:dyDescent="0.2">
      <c r="B7037" s="148" t="s">
        <v>13248</v>
      </c>
      <c r="C7037" s="149" t="s">
        <v>8765</v>
      </c>
      <c r="D7037" s="147" t="s">
        <v>833</v>
      </c>
      <c r="E7037" s="147" t="s">
        <v>1596</v>
      </c>
      <c r="F7037" s="147" t="s">
        <v>21</v>
      </c>
      <c r="G7037" s="147" t="s">
        <v>15863</v>
      </c>
      <c r="H7037" s="246">
        <v>2958465</v>
      </c>
      <c r="I7037" s="246">
        <v>1</v>
      </c>
      <c r="J7037" s="147" t="s">
        <v>1406</v>
      </c>
    </row>
    <row r="7038" spans="2:10" x14ac:dyDescent="0.2">
      <c r="B7038" s="148" t="s">
        <v>13248</v>
      </c>
      <c r="C7038" s="149" t="s">
        <v>8761</v>
      </c>
      <c r="D7038" s="147" t="s">
        <v>833</v>
      </c>
      <c r="E7038" s="147" t="s">
        <v>1596</v>
      </c>
      <c r="F7038" s="147" t="s">
        <v>21</v>
      </c>
      <c r="G7038" s="147" t="s">
        <v>15863</v>
      </c>
      <c r="H7038" s="246">
        <v>2958465</v>
      </c>
      <c r="I7038" s="246">
        <v>1</v>
      </c>
      <c r="J7038" s="147" t="s">
        <v>1406</v>
      </c>
    </row>
    <row r="7039" spans="2:10" x14ac:dyDescent="0.2">
      <c r="B7039" s="148" t="s">
        <v>13248</v>
      </c>
      <c r="C7039" s="149" t="s">
        <v>8768</v>
      </c>
      <c r="D7039" s="147" t="s">
        <v>833</v>
      </c>
      <c r="E7039" s="147" t="s">
        <v>1596</v>
      </c>
      <c r="F7039" s="147" t="s">
        <v>21</v>
      </c>
      <c r="G7039" s="147" t="s">
        <v>15863</v>
      </c>
      <c r="H7039" s="246">
        <v>2958465</v>
      </c>
      <c r="I7039" s="246">
        <v>1</v>
      </c>
      <c r="J7039" s="147" t="s">
        <v>1406</v>
      </c>
    </row>
    <row r="7040" spans="2:10" x14ac:dyDescent="0.2">
      <c r="B7040" s="148" t="s">
        <v>13248</v>
      </c>
      <c r="C7040" s="149" t="s">
        <v>8760</v>
      </c>
      <c r="D7040" s="147" t="s">
        <v>833</v>
      </c>
      <c r="E7040" s="147" t="s">
        <v>1596</v>
      </c>
      <c r="F7040" s="147" t="s">
        <v>21</v>
      </c>
      <c r="G7040" s="147" t="s">
        <v>15863</v>
      </c>
      <c r="H7040" s="246">
        <v>2958465</v>
      </c>
      <c r="I7040" s="246">
        <v>1</v>
      </c>
      <c r="J7040" s="147" t="s">
        <v>1406</v>
      </c>
    </row>
    <row r="7041" spans="2:10" x14ac:dyDescent="0.2">
      <c r="B7041" s="148" t="s">
        <v>13248</v>
      </c>
      <c r="C7041" s="149" t="s">
        <v>8759</v>
      </c>
      <c r="D7041" s="147" t="s">
        <v>833</v>
      </c>
      <c r="E7041" s="147" t="s">
        <v>1596</v>
      </c>
      <c r="F7041" s="147" t="s">
        <v>21</v>
      </c>
      <c r="G7041" s="147" t="s">
        <v>15863</v>
      </c>
      <c r="H7041" s="246">
        <v>2958465</v>
      </c>
      <c r="I7041" s="246">
        <v>1</v>
      </c>
      <c r="J7041" s="147" t="s">
        <v>1406</v>
      </c>
    </row>
    <row r="7042" spans="2:10" x14ac:dyDescent="0.2">
      <c r="B7042" s="148" t="s">
        <v>13248</v>
      </c>
      <c r="C7042" s="149" t="s">
        <v>7427</v>
      </c>
      <c r="D7042" s="147" t="s">
        <v>834</v>
      </c>
      <c r="E7042" s="147" t="s">
        <v>361</v>
      </c>
      <c r="F7042" s="147" t="s">
        <v>21</v>
      </c>
      <c r="G7042" s="147" t="s">
        <v>15864</v>
      </c>
      <c r="H7042" s="246">
        <v>2958465</v>
      </c>
      <c r="I7042" s="246">
        <v>1</v>
      </c>
      <c r="J7042" s="147" t="s">
        <v>1406</v>
      </c>
    </row>
    <row r="7043" spans="2:10" x14ac:dyDescent="0.2">
      <c r="B7043" s="148" t="s">
        <v>13248</v>
      </c>
      <c r="C7043" s="149" t="s">
        <v>7428</v>
      </c>
      <c r="D7043" s="147" t="s">
        <v>834</v>
      </c>
      <c r="E7043" s="147" t="s">
        <v>361</v>
      </c>
      <c r="F7043" s="147" t="s">
        <v>21</v>
      </c>
      <c r="G7043" s="147" t="s">
        <v>15864</v>
      </c>
      <c r="H7043" s="246">
        <v>2958465</v>
      </c>
      <c r="I7043" s="246">
        <v>1</v>
      </c>
      <c r="J7043" s="147" t="s">
        <v>1406</v>
      </c>
    </row>
    <row r="7044" spans="2:10" x14ac:dyDescent="0.2">
      <c r="B7044" s="148" t="s">
        <v>13248</v>
      </c>
      <c r="C7044" s="149" t="s">
        <v>7429</v>
      </c>
      <c r="D7044" s="147" t="s">
        <v>834</v>
      </c>
      <c r="E7044" s="147" t="s">
        <v>361</v>
      </c>
      <c r="F7044" s="147" t="s">
        <v>21</v>
      </c>
      <c r="G7044" s="147" t="s">
        <v>15864</v>
      </c>
      <c r="H7044" s="246">
        <v>2958465</v>
      </c>
      <c r="I7044" s="246">
        <v>1</v>
      </c>
      <c r="J7044" s="147" t="s">
        <v>1406</v>
      </c>
    </row>
    <row r="7045" spans="2:10" x14ac:dyDescent="0.2">
      <c r="B7045" s="148" t="s">
        <v>13248</v>
      </c>
      <c r="C7045" s="149" t="s">
        <v>7430</v>
      </c>
      <c r="D7045" s="147" t="s">
        <v>834</v>
      </c>
      <c r="E7045" s="147" t="s">
        <v>361</v>
      </c>
      <c r="F7045" s="147" t="s">
        <v>21</v>
      </c>
      <c r="G7045" s="147" t="s">
        <v>15864</v>
      </c>
      <c r="H7045" s="246">
        <v>2958465</v>
      </c>
      <c r="I7045" s="246">
        <v>1</v>
      </c>
      <c r="J7045" s="147" t="s">
        <v>1406</v>
      </c>
    </row>
    <row r="7046" spans="2:10" x14ac:dyDescent="0.2">
      <c r="B7046" s="148" t="s">
        <v>13248</v>
      </c>
      <c r="C7046" s="149" t="s">
        <v>7431</v>
      </c>
      <c r="D7046" s="147" t="s">
        <v>834</v>
      </c>
      <c r="E7046" s="147" t="s">
        <v>361</v>
      </c>
      <c r="F7046" s="147" t="s">
        <v>21</v>
      </c>
      <c r="G7046" s="147" t="s">
        <v>15864</v>
      </c>
      <c r="H7046" s="246">
        <v>2958465</v>
      </c>
      <c r="I7046" s="246">
        <v>1</v>
      </c>
      <c r="J7046" s="147" t="s">
        <v>1406</v>
      </c>
    </row>
    <row r="7047" spans="2:10" x14ac:dyDescent="0.2">
      <c r="B7047" s="148" t="s">
        <v>13248</v>
      </c>
      <c r="C7047" s="149" t="s">
        <v>7432</v>
      </c>
      <c r="D7047" s="147" t="s">
        <v>834</v>
      </c>
      <c r="E7047" s="147" t="s">
        <v>361</v>
      </c>
      <c r="F7047" s="147" t="s">
        <v>21</v>
      </c>
      <c r="G7047" s="147" t="s">
        <v>15864</v>
      </c>
      <c r="H7047" s="246">
        <v>2958465</v>
      </c>
      <c r="I7047" s="246">
        <v>1</v>
      </c>
      <c r="J7047" s="147" t="s">
        <v>1406</v>
      </c>
    </row>
    <row r="7048" spans="2:10" x14ac:dyDescent="0.2">
      <c r="B7048" s="148" t="s">
        <v>13248</v>
      </c>
      <c r="C7048" s="149" t="s">
        <v>7433</v>
      </c>
      <c r="D7048" s="147" t="s">
        <v>834</v>
      </c>
      <c r="E7048" s="147" t="s">
        <v>361</v>
      </c>
      <c r="F7048" s="147" t="s">
        <v>21</v>
      </c>
      <c r="G7048" s="147" t="s">
        <v>15864</v>
      </c>
      <c r="H7048" s="246">
        <v>2958465</v>
      </c>
      <c r="I7048" s="246">
        <v>1</v>
      </c>
      <c r="J7048" s="147" t="s">
        <v>1406</v>
      </c>
    </row>
    <row r="7049" spans="2:10" x14ac:dyDescent="0.2">
      <c r="B7049" s="148" t="s">
        <v>13248</v>
      </c>
      <c r="C7049" s="149" t="s">
        <v>7434</v>
      </c>
      <c r="D7049" s="147" t="s">
        <v>834</v>
      </c>
      <c r="E7049" s="147" t="s">
        <v>361</v>
      </c>
      <c r="F7049" s="147" t="s">
        <v>21</v>
      </c>
      <c r="G7049" s="147" t="s">
        <v>15864</v>
      </c>
      <c r="H7049" s="246">
        <v>2958465</v>
      </c>
      <c r="I7049" s="246">
        <v>1</v>
      </c>
      <c r="J7049" s="147" t="s">
        <v>1406</v>
      </c>
    </row>
    <row r="7050" spans="2:10" x14ac:dyDescent="0.2">
      <c r="B7050" s="148" t="s">
        <v>13248</v>
      </c>
      <c r="C7050" s="149" t="s">
        <v>7435</v>
      </c>
      <c r="D7050" s="147" t="s">
        <v>834</v>
      </c>
      <c r="E7050" s="147" t="s">
        <v>361</v>
      </c>
      <c r="F7050" s="147" t="s">
        <v>21</v>
      </c>
      <c r="G7050" s="147" t="s">
        <v>15864</v>
      </c>
      <c r="H7050" s="246">
        <v>2958465</v>
      </c>
      <c r="I7050" s="246">
        <v>1</v>
      </c>
      <c r="J7050" s="147" t="s">
        <v>1406</v>
      </c>
    </row>
    <row r="7051" spans="2:10" x14ac:dyDescent="0.2">
      <c r="B7051" s="148" t="s">
        <v>13248</v>
      </c>
      <c r="C7051" s="149" t="s">
        <v>7436</v>
      </c>
      <c r="D7051" s="147" t="s">
        <v>834</v>
      </c>
      <c r="E7051" s="147" t="s">
        <v>361</v>
      </c>
      <c r="F7051" s="147" t="s">
        <v>21</v>
      </c>
      <c r="G7051" s="147" t="s">
        <v>15864</v>
      </c>
      <c r="H7051" s="246">
        <v>2958465</v>
      </c>
      <c r="I7051" s="246">
        <v>1</v>
      </c>
      <c r="J7051" s="147" t="s">
        <v>1406</v>
      </c>
    </row>
    <row r="7052" spans="2:10" x14ac:dyDescent="0.2">
      <c r="B7052" s="148" t="s">
        <v>13248</v>
      </c>
      <c r="C7052" s="149" t="s">
        <v>7439</v>
      </c>
      <c r="D7052" s="147" t="s">
        <v>834</v>
      </c>
      <c r="E7052" s="147" t="s">
        <v>361</v>
      </c>
      <c r="F7052" s="147" t="s">
        <v>21</v>
      </c>
      <c r="G7052" s="147" t="s">
        <v>15864</v>
      </c>
      <c r="H7052" s="246">
        <v>2958465</v>
      </c>
      <c r="I7052" s="246">
        <v>1</v>
      </c>
      <c r="J7052" s="147" t="s">
        <v>1406</v>
      </c>
    </row>
    <row r="7053" spans="2:10" x14ac:dyDescent="0.2">
      <c r="B7053" s="148" t="s">
        <v>13248</v>
      </c>
      <c r="C7053" s="149" t="s">
        <v>7426</v>
      </c>
      <c r="D7053" s="147" t="s">
        <v>834</v>
      </c>
      <c r="E7053" s="147" t="s">
        <v>361</v>
      </c>
      <c r="F7053" s="147" t="s">
        <v>21</v>
      </c>
      <c r="G7053" s="147" t="s">
        <v>15864</v>
      </c>
      <c r="H7053" s="246">
        <v>2958465</v>
      </c>
      <c r="I7053" s="246">
        <v>1</v>
      </c>
      <c r="J7053" s="147" t="s">
        <v>1406</v>
      </c>
    </row>
    <row r="7054" spans="2:10" x14ac:dyDescent="0.2">
      <c r="B7054" s="148" t="s">
        <v>13248</v>
      </c>
      <c r="C7054" s="149" t="s">
        <v>7438</v>
      </c>
      <c r="D7054" s="147" t="s">
        <v>834</v>
      </c>
      <c r="E7054" s="147" t="s">
        <v>361</v>
      </c>
      <c r="F7054" s="147" t="s">
        <v>21</v>
      </c>
      <c r="G7054" s="147" t="s">
        <v>15864</v>
      </c>
      <c r="H7054" s="246">
        <v>2958465</v>
      </c>
      <c r="I7054" s="246">
        <v>1</v>
      </c>
      <c r="J7054" s="147" t="s">
        <v>1406</v>
      </c>
    </row>
    <row r="7055" spans="2:10" x14ac:dyDescent="0.2">
      <c r="B7055" s="148" t="s">
        <v>13248</v>
      </c>
      <c r="C7055" s="149" t="s">
        <v>7437</v>
      </c>
      <c r="D7055" s="147" t="s">
        <v>834</v>
      </c>
      <c r="E7055" s="147" t="s">
        <v>361</v>
      </c>
      <c r="F7055" s="147" t="s">
        <v>21</v>
      </c>
      <c r="G7055" s="147" t="s">
        <v>15864</v>
      </c>
      <c r="H7055" s="246">
        <v>2958465</v>
      </c>
      <c r="I7055" s="246">
        <v>1</v>
      </c>
      <c r="J7055" s="147" t="s">
        <v>1406</v>
      </c>
    </row>
    <row r="7056" spans="2:10" x14ac:dyDescent="0.2">
      <c r="B7056" s="148" t="s">
        <v>13248</v>
      </c>
      <c r="C7056" s="149" t="s">
        <v>7423</v>
      </c>
      <c r="D7056" s="147" t="s">
        <v>834</v>
      </c>
      <c r="E7056" s="147" t="s">
        <v>361</v>
      </c>
      <c r="F7056" s="147" t="s">
        <v>21</v>
      </c>
      <c r="G7056" s="147" t="s">
        <v>15864</v>
      </c>
      <c r="H7056" s="246">
        <v>2958465</v>
      </c>
      <c r="I7056" s="246">
        <v>1</v>
      </c>
      <c r="J7056" s="147" t="s">
        <v>1406</v>
      </c>
    </row>
    <row r="7057" spans="2:10" x14ac:dyDescent="0.2">
      <c r="B7057" s="148" t="s">
        <v>13248</v>
      </c>
      <c r="C7057" s="149" t="s">
        <v>7422</v>
      </c>
      <c r="D7057" s="147" t="s">
        <v>834</v>
      </c>
      <c r="E7057" s="147" t="s">
        <v>361</v>
      </c>
      <c r="F7057" s="147" t="s">
        <v>21</v>
      </c>
      <c r="G7057" s="147" t="s">
        <v>15864</v>
      </c>
      <c r="H7057" s="246">
        <v>2958465</v>
      </c>
      <c r="I7057" s="246">
        <v>1</v>
      </c>
      <c r="J7057" s="147" t="s">
        <v>1406</v>
      </c>
    </row>
    <row r="7058" spans="2:10" x14ac:dyDescent="0.2">
      <c r="B7058" s="148" t="s">
        <v>13248</v>
      </c>
      <c r="C7058" s="149" t="s">
        <v>7425</v>
      </c>
      <c r="D7058" s="147" t="s">
        <v>834</v>
      </c>
      <c r="E7058" s="147" t="s">
        <v>361</v>
      </c>
      <c r="F7058" s="147" t="s">
        <v>21</v>
      </c>
      <c r="G7058" s="147" t="s">
        <v>15864</v>
      </c>
      <c r="H7058" s="246">
        <v>2958465</v>
      </c>
      <c r="I7058" s="246">
        <v>1</v>
      </c>
      <c r="J7058" s="147" t="s">
        <v>1406</v>
      </c>
    </row>
    <row r="7059" spans="2:10" x14ac:dyDescent="0.2">
      <c r="B7059" s="148" t="s">
        <v>13248</v>
      </c>
      <c r="C7059" s="149" t="s">
        <v>7424</v>
      </c>
      <c r="D7059" s="147" t="s">
        <v>834</v>
      </c>
      <c r="E7059" s="147" t="s">
        <v>361</v>
      </c>
      <c r="F7059" s="147" t="s">
        <v>21</v>
      </c>
      <c r="G7059" s="147" t="s">
        <v>15864</v>
      </c>
      <c r="H7059" s="246">
        <v>2958465</v>
      </c>
      <c r="I7059" s="246">
        <v>1</v>
      </c>
      <c r="J7059" s="147" t="s">
        <v>1406</v>
      </c>
    </row>
    <row r="7060" spans="2:10" x14ac:dyDescent="0.2">
      <c r="B7060" s="148" t="s">
        <v>13248</v>
      </c>
      <c r="C7060" s="149" t="s">
        <v>7445</v>
      </c>
      <c r="D7060" s="147" t="s">
        <v>834</v>
      </c>
      <c r="E7060" s="147" t="s">
        <v>362</v>
      </c>
      <c r="F7060" s="147" t="s">
        <v>21</v>
      </c>
      <c r="G7060" s="147" t="s">
        <v>15865</v>
      </c>
      <c r="H7060" s="246">
        <v>2958465</v>
      </c>
      <c r="I7060" s="246">
        <v>1</v>
      </c>
      <c r="J7060" s="147" t="s">
        <v>1406</v>
      </c>
    </row>
    <row r="7061" spans="2:10" x14ac:dyDescent="0.2">
      <c r="B7061" s="148" t="s">
        <v>13248</v>
      </c>
      <c r="C7061" s="149" t="s">
        <v>7446</v>
      </c>
      <c r="D7061" s="147" t="s">
        <v>834</v>
      </c>
      <c r="E7061" s="147" t="s">
        <v>362</v>
      </c>
      <c r="F7061" s="147" t="s">
        <v>21</v>
      </c>
      <c r="G7061" s="147" t="s">
        <v>15865</v>
      </c>
      <c r="H7061" s="246">
        <v>2958465</v>
      </c>
      <c r="I7061" s="246">
        <v>1</v>
      </c>
      <c r="J7061" s="147" t="s">
        <v>1406</v>
      </c>
    </row>
    <row r="7062" spans="2:10" x14ac:dyDescent="0.2">
      <c r="B7062" s="148" t="s">
        <v>13248</v>
      </c>
      <c r="C7062" s="149" t="s">
        <v>7447</v>
      </c>
      <c r="D7062" s="147" t="s">
        <v>834</v>
      </c>
      <c r="E7062" s="147" t="s">
        <v>362</v>
      </c>
      <c r="F7062" s="147" t="s">
        <v>21</v>
      </c>
      <c r="G7062" s="147" t="s">
        <v>15865</v>
      </c>
      <c r="H7062" s="246">
        <v>2958465</v>
      </c>
      <c r="I7062" s="246">
        <v>1</v>
      </c>
      <c r="J7062" s="147" t="s">
        <v>1406</v>
      </c>
    </row>
    <row r="7063" spans="2:10" x14ac:dyDescent="0.2">
      <c r="B7063" s="148" t="s">
        <v>13248</v>
      </c>
      <c r="C7063" s="149" t="s">
        <v>7448</v>
      </c>
      <c r="D7063" s="147" t="s">
        <v>834</v>
      </c>
      <c r="E7063" s="147" t="s">
        <v>362</v>
      </c>
      <c r="F7063" s="147" t="s">
        <v>21</v>
      </c>
      <c r="G7063" s="147" t="s">
        <v>15865</v>
      </c>
      <c r="H7063" s="246">
        <v>2958465</v>
      </c>
      <c r="I7063" s="246">
        <v>1</v>
      </c>
      <c r="J7063" s="147" t="s">
        <v>1406</v>
      </c>
    </row>
    <row r="7064" spans="2:10" x14ac:dyDescent="0.2">
      <c r="B7064" s="148" t="s">
        <v>13248</v>
      </c>
      <c r="C7064" s="149" t="s">
        <v>7449</v>
      </c>
      <c r="D7064" s="147" t="s">
        <v>834</v>
      </c>
      <c r="E7064" s="147" t="s">
        <v>362</v>
      </c>
      <c r="F7064" s="147" t="s">
        <v>21</v>
      </c>
      <c r="G7064" s="147" t="s">
        <v>15865</v>
      </c>
      <c r="H7064" s="246">
        <v>2958465</v>
      </c>
      <c r="I7064" s="246">
        <v>1</v>
      </c>
      <c r="J7064" s="147" t="s">
        <v>1406</v>
      </c>
    </row>
    <row r="7065" spans="2:10" x14ac:dyDescent="0.2">
      <c r="B7065" s="148" t="s">
        <v>13248</v>
      </c>
      <c r="C7065" s="149" t="s">
        <v>7450</v>
      </c>
      <c r="D7065" s="147" t="s">
        <v>834</v>
      </c>
      <c r="E7065" s="147" t="s">
        <v>362</v>
      </c>
      <c r="F7065" s="147" t="s">
        <v>21</v>
      </c>
      <c r="G7065" s="147" t="s">
        <v>15865</v>
      </c>
      <c r="H7065" s="246">
        <v>2958465</v>
      </c>
      <c r="I7065" s="246">
        <v>1</v>
      </c>
      <c r="J7065" s="147" t="s">
        <v>1406</v>
      </c>
    </row>
    <row r="7066" spans="2:10" x14ac:dyDescent="0.2">
      <c r="B7066" s="148" t="s">
        <v>13248</v>
      </c>
      <c r="C7066" s="149" t="s">
        <v>7451</v>
      </c>
      <c r="D7066" s="147" t="s">
        <v>834</v>
      </c>
      <c r="E7066" s="147" t="s">
        <v>362</v>
      </c>
      <c r="F7066" s="147" t="s">
        <v>21</v>
      </c>
      <c r="G7066" s="147" t="s">
        <v>15865</v>
      </c>
      <c r="H7066" s="246">
        <v>2958465</v>
      </c>
      <c r="I7066" s="246">
        <v>1</v>
      </c>
      <c r="J7066" s="147" t="s">
        <v>1406</v>
      </c>
    </row>
    <row r="7067" spans="2:10" x14ac:dyDescent="0.2">
      <c r="B7067" s="148" t="s">
        <v>13248</v>
      </c>
      <c r="C7067" s="149" t="s">
        <v>7452</v>
      </c>
      <c r="D7067" s="147" t="s">
        <v>834</v>
      </c>
      <c r="E7067" s="147" t="s">
        <v>362</v>
      </c>
      <c r="F7067" s="147" t="s">
        <v>21</v>
      </c>
      <c r="G7067" s="147" t="s">
        <v>15865</v>
      </c>
      <c r="H7067" s="246">
        <v>2958465</v>
      </c>
      <c r="I7067" s="246">
        <v>1</v>
      </c>
      <c r="J7067" s="147" t="s">
        <v>1406</v>
      </c>
    </row>
    <row r="7068" spans="2:10" x14ac:dyDescent="0.2">
      <c r="B7068" s="148" t="s">
        <v>13248</v>
      </c>
      <c r="C7068" s="149" t="s">
        <v>7453</v>
      </c>
      <c r="D7068" s="147" t="s">
        <v>834</v>
      </c>
      <c r="E7068" s="147" t="s">
        <v>362</v>
      </c>
      <c r="F7068" s="147" t="s">
        <v>21</v>
      </c>
      <c r="G7068" s="147" t="s">
        <v>15865</v>
      </c>
      <c r="H7068" s="246">
        <v>2958465</v>
      </c>
      <c r="I7068" s="246">
        <v>1</v>
      </c>
      <c r="J7068" s="147" t="s">
        <v>1406</v>
      </c>
    </row>
    <row r="7069" spans="2:10" x14ac:dyDescent="0.2">
      <c r="B7069" s="148" t="s">
        <v>13248</v>
      </c>
      <c r="C7069" s="149" t="s">
        <v>7454</v>
      </c>
      <c r="D7069" s="147" t="s">
        <v>834</v>
      </c>
      <c r="E7069" s="147" t="s">
        <v>362</v>
      </c>
      <c r="F7069" s="147" t="s">
        <v>21</v>
      </c>
      <c r="G7069" s="147" t="s">
        <v>15865</v>
      </c>
      <c r="H7069" s="246">
        <v>2958465</v>
      </c>
      <c r="I7069" s="246">
        <v>1</v>
      </c>
      <c r="J7069" s="147" t="s">
        <v>1406</v>
      </c>
    </row>
    <row r="7070" spans="2:10" x14ac:dyDescent="0.2">
      <c r="B7070" s="148" t="s">
        <v>13248</v>
      </c>
      <c r="C7070" s="149" t="s">
        <v>7457</v>
      </c>
      <c r="D7070" s="147" t="s">
        <v>834</v>
      </c>
      <c r="E7070" s="147" t="s">
        <v>362</v>
      </c>
      <c r="F7070" s="147" t="s">
        <v>21</v>
      </c>
      <c r="G7070" s="147" t="s">
        <v>15865</v>
      </c>
      <c r="H7070" s="246">
        <v>2958465</v>
      </c>
      <c r="I7070" s="246">
        <v>1</v>
      </c>
      <c r="J7070" s="147" t="s">
        <v>1406</v>
      </c>
    </row>
    <row r="7071" spans="2:10" x14ac:dyDescent="0.2">
      <c r="B7071" s="148" t="s">
        <v>13248</v>
      </c>
      <c r="C7071" s="149" t="s">
        <v>7444</v>
      </c>
      <c r="D7071" s="147" t="s">
        <v>834</v>
      </c>
      <c r="E7071" s="147" t="s">
        <v>362</v>
      </c>
      <c r="F7071" s="147" t="s">
        <v>21</v>
      </c>
      <c r="G7071" s="147" t="s">
        <v>15865</v>
      </c>
      <c r="H7071" s="246">
        <v>2958465</v>
      </c>
      <c r="I7071" s="246">
        <v>1</v>
      </c>
      <c r="J7071" s="147" t="s">
        <v>1406</v>
      </c>
    </row>
    <row r="7072" spans="2:10" x14ac:dyDescent="0.2">
      <c r="B7072" s="148" t="s">
        <v>13248</v>
      </c>
      <c r="C7072" s="149" t="s">
        <v>7456</v>
      </c>
      <c r="D7072" s="147" t="s">
        <v>834</v>
      </c>
      <c r="E7072" s="147" t="s">
        <v>362</v>
      </c>
      <c r="F7072" s="147" t="s">
        <v>21</v>
      </c>
      <c r="G7072" s="147" t="s">
        <v>15865</v>
      </c>
      <c r="H7072" s="246">
        <v>2958465</v>
      </c>
      <c r="I7072" s="246">
        <v>1</v>
      </c>
      <c r="J7072" s="147" t="s">
        <v>1406</v>
      </c>
    </row>
    <row r="7073" spans="2:10" x14ac:dyDescent="0.2">
      <c r="B7073" s="148" t="s">
        <v>13248</v>
      </c>
      <c r="C7073" s="149" t="s">
        <v>7455</v>
      </c>
      <c r="D7073" s="147" t="s">
        <v>834</v>
      </c>
      <c r="E7073" s="147" t="s">
        <v>362</v>
      </c>
      <c r="F7073" s="147" t="s">
        <v>21</v>
      </c>
      <c r="G7073" s="147" t="s">
        <v>15865</v>
      </c>
      <c r="H7073" s="246">
        <v>2958465</v>
      </c>
      <c r="I7073" s="246">
        <v>1</v>
      </c>
      <c r="J7073" s="147" t="s">
        <v>1406</v>
      </c>
    </row>
    <row r="7074" spans="2:10" x14ac:dyDescent="0.2">
      <c r="B7074" s="148" t="s">
        <v>13248</v>
      </c>
      <c r="C7074" s="149" t="s">
        <v>7441</v>
      </c>
      <c r="D7074" s="147" t="s">
        <v>834</v>
      </c>
      <c r="E7074" s="147" t="s">
        <v>362</v>
      </c>
      <c r="F7074" s="147" t="s">
        <v>21</v>
      </c>
      <c r="G7074" s="147" t="s">
        <v>15865</v>
      </c>
      <c r="H7074" s="246">
        <v>2958465</v>
      </c>
      <c r="I7074" s="246">
        <v>1</v>
      </c>
      <c r="J7074" s="147" t="s">
        <v>1406</v>
      </c>
    </row>
    <row r="7075" spans="2:10" x14ac:dyDescent="0.2">
      <c r="B7075" s="148" t="s">
        <v>13248</v>
      </c>
      <c r="C7075" s="149" t="s">
        <v>7440</v>
      </c>
      <c r="D7075" s="147" t="s">
        <v>834</v>
      </c>
      <c r="E7075" s="147" t="s">
        <v>362</v>
      </c>
      <c r="F7075" s="147" t="s">
        <v>21</v>
      </c>
      <c r="G7075" s="147" t="s">
        <v>15865</v>
      </c>
      <c r="H7075" s="246">
        <v>2958465</v>
      </c>
      <c r="I7075" s="246">
        <v>1</v>
      </c>
      <c r="J7075" s="147" t="s">
        <v>1406</v>
      </c>
    </row>
    <row r="7076" spans="2:10" x14ac:dyDescent="0.2">
      <c r="B7076" s="148" t="s">
        <v>13248</v>
      </c>
      <c r="C7076" s="149" t="s">
        <v>7443</v>
      </c>
      <c r="D7076" s="147" t="s">
        <v>834</v>
      </c>
      <c r="E7076" s="147" t="s">
        <v>362</v>
      </c>
      <c r="F7076" s="147" t="s">
        <v>21</v>
      </c>
      <c r="G7076" s="147" t="s">
        <v>15865</v>
      </c>
      <c r="H7076" s="246">
        <v>2958465</v>
      </c>
      <c r="I7076" s="246">
        <v>1</v>
      </c>
      <c r="J7076" s="147" t="s">
        <v>1406</v>
      </c>
    </row>
    <row r="7077" spans="2:10" x14ac:dyDescent="0.2">
      <c r="B7077" s="148" t="s">
        <v>13248</v>
      </c>
      <c r="C7077" s="149" t="s">
        <v>7442</v>
      </c>
      <c r="D7077" s="147" t="s">
        <v>834</v>
      </c>
      <c r="E7077" s="147" t="s">
        <v>362</v>
      </c>
      <c r="F7077" s="147" t="s">
        <v>21</v>
      </c>
      <c r="G7077" s="147" t="s">
        <v>15865</v>
      </c>
      <c r="H7077" s="246">
        <v>2958465</v>
      </c>
      <c r="I7077" s="246">
        <v>1</v>
      </c>
      <c r="J7077" s="147" t="s">
        <v>1406</v>
      </c>
    </row>
    <row r="7078" spans="2:10" x14ac:dyDescent="0.2">
      <c r="B7078" s="148" t="s">
        <v>13248</v>
      </c>
      <c r="C7078" s="149" t="s">
        <v>7463</v>
      </c>
      <c r="D7078" s="147" t="s">
        <v>834</v>
      </c>
      <c r="E7078" s="147" t="s">
        <v>363</v>
      </c>
      <c r="F7078" s="147" t="s">
        <v>21</v>
      </c>
      <c r="G7078" s="147" t="s">
        <v>15866</v>
      </c>
      <c r="H7078" s="246">
        <v>2958465</v>
      </c>
      <c r="I7078" s="246">
        <v>1</v>
      </c>
      <c r="J7078" s="147" t="s">
        <v>1406</v>
      </c>
    </row>
    <row r="7079" spans="2:10" x14ac:dyDescent="0.2">
      <c r="B7079" s="148" t="s">
        <v>13248</v>
      </c>
      <c r="C7079" s="149" t="s">
        <v>7464</v>
      </c>
      <c r="D7079" s="147" t="s">
        <v>834</v>
      </c>
      <c r="E7079" s="147" t="s">
        <v>363</v>
      </c>
      <c r="F7079" s="147" t="s">
        <v>21</v>
      </c>
      <c r="G7079" s="147" t="s">
        <v>15866</v>
      </c>
      <c r="H7079" s="246">
        <v>2958465</v>
      </c>
      <c r="I7079" s="246">
        <v>1</v>
      </c>
      <c r="J7079" s="147" t="s">
        <v>1406</v>
      </c>
    </row>
    <row r="7080" spans="2:10" x14ac:dyDescent="0.2">
      <c r="B7080" s="148" t="s">
        <v>13248</v>
      </c>
      <c r="C7080" s="149" t="s">
        <v>7465</v>
      </c>
      <c r="D7080" s="147" t="s">
        <v>834</v>
      </c>
      <c r="E7080" s="147" t="s">
        <v>363</v>
      </c>
      <c r="F7080" s="147" t="s">
        <v>21</v>
      </c>
      <c r="G7080" s="147" t="s">
        <v>15866</v>
      </c>
      <c r="H7080" s="246">
        <v>2958465</v>
      </c>
      <c r="I7080" s="246">
        <v>1</v>
      </c>
      <c r="J7080" s="147" t="s">
        <v>1406</v>
      </c>
    </row>
    <row r="7081" spans="2:10" x14ac:dyDescent="0.2">
      <c r="B7081" s="148" t="s">
        <v>13248</v>
      </c>
      <c r="C7081" s="149" t="s">
        <v>7466</v>
      </c>
      <c r="D7081" s="147" t="s">
        <v>834</v>
      </c>
      <c r="E7081" s="147" t="s">
        <v>363</v>
      </c>
      <c r="F7081" s="147" t="s">
        <v>21</v>
      </c>
      <c r="G7081" s="147" t="s">
        <v>15866</v>
      </c>
      <c r="H7081" s="246">
        <v>2958465</v>
      </c>
      <c r="I7081" s="246">
        <v>1</v>
      </c>
      <c r="J7081" s="147" t="s">
        <v>1406</v>
      </c>
    </row>
    <row r="7082" spans="2:10" x14ac:dyDescent="0.2">
      <c r="B7082" s="148" t="s">
        <v>13248</v>
      </c>
      <c r="C7082" s="149" t="s">
        <v>7467</v>
      </c>
      <c r="D7082" s="147" t="s">
        <v>834</v>
      </c>
      <c r="E7082" s="147" t="s">
        <v>363</v>
      </c>
      <c r="F7082" s="147" t="s">
        <v>21</v>
      </c>
      <c r="G7082" s="147" t="s">
        <v>15866</v>
      </c>
      <c r="H7082" s="246">
        <v>2958465</v>
      </c>
      <c r="I7082" s="246">
        <v>1</v>
      </c>
      <c r="J7082" s="147" t="s">
        <v>1406</v>
      </c>
    </row>
    <row r="7083" spans="2:10" x14ac:dyDescent="0.2">
      <c r="B7083" s="148" t="s">
        <v>13248</v>
      </c>
      <c r="C7083" s="149" t="s">
        <v>7468</v>
      </c>
      <c r="D7083" s="147" t="s">
        <v>834</v>
      </c>
      <c r="E7083" s="147" t="s">
        <v>363</v>
      </c>
      <c r="F7083" s="147" t="s">
        <v>21</v>
      </c>
      <c r="G7083" s="147" t="s">
        <v>15866</v>
      </c>
      <c r="H7083" s="246">
        <v>2958465</v>
      </c>
      <c r="I7083" s="246">
        <v>1</v>
      </c>
      <c r="J7083" s="147" t="s">
        <v>1406</v>
      </c>
    </row>
    <row r="7084" spans="2:10" x14ac:dyDescent="0.2">
      <c r="B7084" s="148" t="s">
        <v>13248</v>
      </c>
      <c r="C7084" s="149" t="s">
        <v>7469</v>
      </c>
      <c r="D7084" s="147" t="s">
        <v>834</v>
      </c>
      <c r="E7084" s="147" t="s">
        <v>363</v>
      </c>
      <c r="F7084" s="147" t="s">
        <v>21</v>
      </c>
      <c r="G7084" s="147" t="s">
        <v>15866</v>
      </c>
      <c r="H7084" s="246">
        <v>2958465</v>
      </c>
      <c r="I7084" s="246">
        <v>1</v>
      </c>
      <c r="J7084" s="147" t="s">
        <v>1406</v>
      </c>
    </row>
    <row r="7085" spans="2:10" x14ac:dyDescent="0.2">
      <c r="B7085" s="148" t="s">
        <v>13248</v>
      </c>
      <c r="C7085" s="149" t="s">
        <v>7470</v>
      </c>
      <c r="D7085" s="147" t="s">
        <v>834</v>
      </c>
      <c r="E7085" s="147" t="s">
        <v>363</v>
      </c>
      <c r="F7085" s="147" t="s">
        <v>21</v>
      </c>
      <c r="G7085" s="147" t="s">
        <v>15866</v>
      </c>
      <c r="H7085" s="246">
        <v>2958465</v>
      </c>
      <c r="I7085" s="246">
        <v>1</v>
      </c>
      <c r="J7085" s="147" t="s">
        <v>1406</v>
      </c>
    </row>
    <row r="7086" spans="2:10" x14ac:dyDescent="0.2">
      <c r="B7086" s="148" t="s">
        <v>13248</v>
      </c>
      <c r="C7086" s="149" t="s">
        <v>14140</v>
      </c>
      <c r="D7086" s="147" t="s">
        <v>834</v>
      </c>
      <c r="E7086" s="147" t="s">
        <v>363</v>
      </c>
      <c r="F7086" s="147" t="s">
        <v>21</v>
      </c>
      <c r="G7086" s="147" t="s">
        <v>15866</v>
      </c>
      <c r="H7086" s="246">
        <v>2958465</v>
      </c>
      <c r="I7086" s="246">
        <v>41640</v>
      </c>
      <c r="J7086" s="147" t="s">
        <v>1406</v>
      </c>
    </row>
    <row r="7087" spans="2:10" x14ac:dyDescent="0.2">
      <c r="B7087" s="148" t="s">
        <v>13248</v>
      </c>
      <c r="C7087" s="149" t="s">
        <v>7471</v>
      </c>
      <c r="D7087" s="147" t="s">
        <v>834</v>
      </c>
      <c r="E7087" s="147" t="s">
        <v>363</v>
      </c>
      <c r="F7087" s="147" t="s">
        <v>21</v>
      </c>
      <c r="G7087" s="147" t="s">
        <v>15866</v>
      </c>
      <c r="H7087" s="246">
        <v>2958465</v>
      </c>
      <c r="I7087" s="246">
        <v>1</v>
      </c>
      <c r="J7087" s="147" t="s">
        <v>1406</v>
      </c>
    </row>
    <row r="7088" spans="2:10" x14ac:dyDescent="0.2">
      <c r="B7088" s="148" t="s">
        <v>13248</v>
      </c>
      <c r="C7088" s="149" t="s">
        <v>7472</v>
      </c>
      <c r="D7088" s="147" t="s">
        <v>834</v>
      </c>
      <c r="E7088" s="147" t="s">
        <v>363</v>
      </c>
      <c r="F7088" s="147" t="s">
        <v>21</v>
      </c>
      <c r="G7088" s="147" t="s">
        <v>15866</v>
      </c>
      <c r="H7088" s="246">
        <v>2958465</v>
      </c>
      <c r="I7088" s="246">
        <v>1</v>
      </c>
      <c r="J7088" s="147" t="s">
        <v>1406</v>
      </c>
    </row>
    <row r="7089" spans="2:10" x14ac:dyDescent="0.2">
      <c r="B7089" s="148" t="s">
        <v>13248</v>
      </c>
      <c r="C7089" s="149" t="s">
        <v>7475</v>
      </c>
      <c r="D7089" s="147" t="s">
        <v>834</v>
      </c>
      <c r="E7089" s="147" t="s">
        <v>363</v>
      </c>
      <c r="F7089" s="147" t="s">
        <v>21</v>
      </c>
      <c r="G7089" s="147" t="s">
        <v>15866</v>
      </c>
      <c r="H7089" s="246">
        <v>2958465</v>
      </c>
      <c r="I7089" s="246">
        <v>1</v>
      </c>
      <c r="J7089" s="147" t="s">
        <v>1406</v>
      </c>
    </row>
    <row r="7090" spans="2:10" x14ac:dyDescent="0.2">
      <c r="B7090" s="148" t="s">
        <v>13248</v>
      </c>
      <c r="C7090" s="149" t="s">
        <v>7462</v>
      </c>
      <c r="D7090" s="147" t="s">
        <v>834</v>
      </c>
      <c r="E7090" s="147" t="s">
        <v>363</v>
      </c>
      <c r="F7090" s="147" t="s">
        <v>21</v>
      </c>
      <c r="G7090" s="147" t="s">
        <v>15866</v>
      </c>
      <c r="H7090" s="246">
        <v>2958465</v>
      </c>
      <c r="I7090" s="246">
        <v>1</v>
      </c>
      <c r="J7090" s="147" t="s">
        <v>1406</v>
      </c>
    </row>
    <row r="7091" spans="2:10" x14ac:dyDescent="0.2">
      <c r="B7091" s="148" t="s">
        <v>13248</v>
      </c>
      <c r="C7091" s="149" t="s">
        <v>7474</v>
      </c>
      <c r="D7091" s="147" t="s">
        <v>834</v>
      </c>
      <c r="E7091" s="147" t="s">
        <v>363</v>
      </c>
      <c r="F7091" s="147" t="s">
        <v>21</v>
      </c>
      <c r="G7091" s="147" t="s">
        <v>15866</v>
      </c>
      <c r="H7091" s="246">
        <v>2958465</v>
      </c>
      <c r="I7091" s="246">
        <v>1</v>
      </c>
      <c r="J7091" s="147" t="s">
        <v>1406</v>
      </c>
    </row>
    <row r="7092" spans="2:10" x14ac:dyDescent="0.2">
      <c r="B7092" s="148" t="s">
        <v>13248</v>
      </c>
      <c r="C7092" s="149" t="s">
        <v>7473</v>
      </c>
      <c r="D7092" s="147" t="s">
        <v>834</v>
      </c>
      <c r="E7092" s="147" t="s">
        <v>363</v>
      </c>
      <c r="F7092" s="147" t="s">
        <v>21</v>
      </c>
      <c r="G7092" s="147" t="s">
        <v>15866</v>
      </c>
      <c r="H7092" s="246">
        <v>2958465</v>
      </c>
      <c r="I7092" s="246">
        <v>1</v>
      </c>
      <c r="J7092" s="147" t="s">
        <v>1406</v>
      </c>
    </row>
    <row r="7093" spans="2:10" x14ac:dyDescent="0.2">
      <c r="B7093" s="148" t="s">
        <v>13248</v>
      </c>
      <c r="C7093" s="149" t="s">
        <v>7459</v>
      </c>
      <c r="D7093" s="147" t="s">
        <v>834</v>
      </c>
      <c r="E7093" s="147" t="s">
        <v>363</v>
      </c>
      <c r="F7093" s="147" t="s">
        <v>21</v>
      </c>
      <c r="G7093" s="147" t="s">
        <v>15866</v>
      </c>
      <c r="H7093" s="246">
        <v>2958465</v>
      </c>
      <c r="I7093" s="246">
        <v>1</v>
      </c>
      <c r="J7093" s="147" t="s">
        <v>1406</v>
      </c>
    </row>
    <row r="7094" spans="2:10" x14ac:dyDescent="0.2">
      <c r="B7094" s="148" t="s">
        <v>13248</v>
      </c>
      <c r="C7094" s="149" t="s">
        <v>7458</v>
      </c>
      <c r="D7094" s="147" t="s">
        <v>834</v>
      </c>
      <c r="E7094" s="147" t="s">
        <v>363</v>
      </c>
      <c r="F7094" s="147" t="s">
        <v>21</v>
      </c>
      <c r="G7094" s="147" t="s">
        <v>15866</v>
      </c>
      <c r="H7094" s="246">
        <v>2958465</v>
      </c>
      <c r="I7094" s="246">
        <v>1</v>
      </c>
      <c r="J7094" s="147" t="s">
        <v>1406</v>
      </c>
    </row>
    <row r="7095" spans="2:10" x14ac:dyDescent="0.2">
      <c r="B7095" s="148" t="s">
        <v>13248</v>
      </c>
      <c r="C7095" s="149" t="s">
        <v>7461</v>
      </c>
      <c r="D7095" s="147" t="s">
        <v>834</v>
      </c>
      <c r="E7095" s="147" t="s">
        <v>363</v>
      </c>
      <c r="F7095" s="147" t="s">
        <v>21</v>
      </c>
      <c r="G7095" s="147" t="s">
        <v>15866</v>
      </c>
      <c r="H7095" s="246">
        <v>2958465</v>
      </c>
      <c r="I7095" s="246">
        <v>1</v>
      </c>
      <c r="J7095" s="147" t="s">
        <v>1406</v>
      </c>
    </row>
    <row r="7096" spans="2:10" x14ac:dyDescent="0.2">
      <c r="B7096" s="148" t="s">
        <v>13248</v>
      </c>
      <c r="C7096" s="149" t="s">
        <v>7460</v>
      </c>
      <c r="D7096" s="147" t="s">
        <v>834</v>
      </c>
      <c r="E7096" s="147" t="s">
        <v>363</v>
      </c>
      <c r="F7096" s="147" t="s">
        <v>21</v>
      </c>
      <c r="G7096" s="147" t="s">
        <v>15866</v>
      </c>
      <c r="H7096" s="246">
        <v>2958465</v>
      </c>
      <c r="I7096" s="246">
        <v>1</v>
      </c>
      <c r="J7096" s="147" t="s">
        <v>1406</v>
      </c>
    </row>
    <row r="7097" spans="2:10" x14ac:dyDescent="0.2">
      <c r="B7097" s="148" t="s">
        <v>13248</v>
      </c>
      <c r="C7097" s="149" t="s">
        <v>7481</v>
      </c>
      <c r="D7097" s="147" t="s">
        <v>834</v>
      </c>
      <c r="E7097" s="147" t="s">
        <v>364</v>
      </c>
      <c r="F7097" s="147" t="s">
        <v>21</v>
      </c>
      <c r="G7097" s="147" t="s">
        <v>15867</v>
      </c>
      <c r="H7097" s="246">
        <v>2958465</v>
      </c>
      <c r="I7097" s="246">
        <v>1</v>
      </c>
      <c r="J7097" s="147" t="s">
        <v>1406</v>
      </c>
    </row>
    <row r="7098" spans="2:10" x14ac:dyDescent="0.2">
      <c r="B7098" s="148" t="s">
        <v>13248</v>
      </c>
      <c r="C7098" s="149" t="s">
        <v>7482</v>
      </c>
      <c r="D7098" s="147" t="s">
        <v>834</v>
      </c>
      <c r="E7098" s="147" t="s">
        <v>364</v>
      </c>
      <c r="F7098" s="147" t="s">
        <v>21</v>
      </c>
      <c r="G7098" s="147" t="s">
        <v>15867</v>
      </c>
      <c r="H7098" s="246">
        <v>2958465</v>
      </c>
      <c r="I7098" s="246">
        <v>1</v>
      </c>
      <c r="J7098" s="147" t="s">
        <v>1406</v>
      </c>
    </row>
    <row r="7099" spans="2:10" x14ac:dyDescent="0.2">
      <c r="B7099" s="148" t="s">
        <v>13248</v>
      </c>
      <c r="C7099" s="149" t="s">
        <v>7483</v>
      </c>
      <c r="D7099" s="147" t="s">
        <v>834</v>
      </c>
      <c r="E7099" s="147" t="s">
        <v>364</v>
      </c>
      <c r="F7099" s="147" t="s">
        <v>21</v>
      </c>
      <c r="G7099" s="147" t="s">
        <v>15867</v>
      </c>
      <c r="H7099" s="246">
        <v>2958465</v>
      </c>
      <c r="I7099" s="246">
        <v>1</v>
      </c>
      <c r="J7099" s="147" t="s">
        <v>1406</v>
      </c>
    </row>
    <row r="7100" spans="2:10" x14ac:dyDescent="0.2">
      <c r="B7100" s="148" t="s">
        <v>13248</v>
      </c>
      <c r="C7100" s="149" t="s">
        <v>7484</v>
      </c>
      <c r="D7100" s="147" t="s">
        <v>834</v>
      </c>
      <c r="E7100" s="147" t="s">
        <v>364</v>
      </c>
      <c r="F7100" s="147" t="s">
        <v>21</v>
      </c>
      <c r="G7100" s="147" t="s">
        <v>15867</v>
      </c>
      <c r="H7100" s="246">
        <v>2958465</v>
      </c>
      <c r="I7100" s="246">
        <v>1</v>
      </c>
      <c r="J7100" s="147" t="s">
        <v>1406</v>
      </c>
    </row>
    <row r="7101" spans="2:10" x14ac:dyDescent="0.2">
      <c r="B7101" s="148" t="s">
        <v>13248</v>
      </c>
      <c r="C7101" s="149" t="s">
        <v>7485</v>
      </c>
      <c r="D7101" s="147" t="s">
        <v>834</v>
      </c>
      <c r="E7101" s="147" t="s">
        <v>364</v>
      </c>
      <c r="F7101" s="147" t="s">
        <v>21</v>
      </c>
      <c r="G7101" s="147" t="s">
        <v>15867</v>
      </c>
      <c r="H7101" s="246">
        <v>2958465</v>
      </c>
      <c r="I7101" s="246">
        <v>1</v>
      </c>
      <c r="J7101" s="147" t="s">
        <v>1406</v>
      </c>
    </row>
    <row r="7102" spans="2:10" x14ac:dyDescent="0.2">
      <c r="B7102" s="148" t="s">
        <v>13248</v>
      </c>
      <c r="C7102" s="149" t="s">
        <v>7486</v>
      </c>
      <c r="D7102" s="147" t="s">
        <v>834</v>
      </c>
      <c r="E7102" s="147" t="s">
        <v>364</v>
      </c>
      <c r="F7102" s="147" t="s">
        <v>21</v>
      </c>
      <c r="G7102" s="147" t="s">
        <v>15867</v>
      </c>
      <c r="H7102" s="246">
        <v>2958465</v>
      </c>
      <c r="I7102" s="246">
        <v>1</v>
      </c>
      <c r="J7102" s="147" t="s">
        <v>1406</v>
      </c>
    </row>
    <row r="7103" spans="2:10" x14ac:dyDescent="0.2">
      <c r="B7103" s="148" t="s">
        <v>13248</v>
      </c>
      <c r="C7103" s="149" t="s">
        <v>7487</v>
      </c>
      <c r="D7103" s="147" t="s">
        <v>834</v>
      </c>
      <c r="E7103" s="147" t="s">
        <v>364</v>
      </c>
      <c r="F7103" s="147" t="s">
        <v>21</v>
      </c>
      <c r="G7103" s="147" t="s">
        <v>15867</v>
      </c>
      <c r="H7103" s="246">
        <v>2958465</v>
      </c>
      <c r="I7103" s="246">
        <v>1</v>
      </c>
      <c r="J7103" s="147" t="s">
        <v>1406</v>
      </c>
    </row>
    <row r="7104" spans="2:10" x14ac:dyDescent="0.2">
      <c r="B7104" s="148" t="s">
        <v>13248</v>
      </c>
      <c r="C7104" s="149" t="s">
        <v>7488</v>
      </c>
      <c r="D7104" s="147" t="s">
        <v>834</v>
      </c>
      <c r="E7104" s="147" t="s">
        <v>364</v>
      </c>
      <c r="F7104" s="147" t="s">
        <v>21</v>
      </c>
      <c r="G7104" s="147" t="s">
        <v>15867</v>
      </c>
      <c r="H7104" s="246">
        <v>2958465</v>
      </c>
      <c r="I7104" s="246">
        <v>1</v>
      </c>
      <c r="J7104" s="147" t="s">
        <v>1406</v>
      </c>
    </row>
    <row r="7105" spans="2:10" x14ac:dyDescent="0.2">
      <c r="B7105" s="148" t="s">
        <v>13248</v>
      </c>
      <c r="C7105" s="149" t="s">
        <v>7489</v>
      </c>
      <c r="D7105" s="147" t="s">
        <v>834</v>
      </c>
      <c r="E7105" s="147" t="s">
        <v>364</v>
      </c>
      <c r="F7105" s="147" t="s">
        <v>21</v>
      </c>
      <c r="G7105" s="147" t="s">
        <v>15867</v>
      </c>
      <c r="H7105" s="246">
        <v>2958465</v>
      </c>
      <c r="I7105" s="246">
        <v>1</v>
      </c>
      <c r="J7105" s="147" t="s">
        <v>1406</v>
      </c>
    </row>
    <row r="7106" spans="2:10" x14ac:dyDescent="0.2">
      <c r="B7106" s="148" t="s">
        <v>13248</v>
      </c>
      <c r="C7106" s="149" t="s">
        <v>7490</v>
      </c>
      <c r="D7106" s="147" t="s">
        <v>834</v>
      </c>
      <c r="E7106" s="147" t="s">
        <v>364</v>
      </c>
      <c r="F7106" s="147" t="s">
        <v>21</v>
      </c>
      <c r="G7106" s="147" t="s">
        <v>15867</v>
      </c>
      <c r="H7106" s="246">
        <v>2958465</v>
      </c>
      <c r="I7106" s="246">
        <v>1</v>
      </c>
      <c r="J7106" s="147" t="s">
        <v>1406</v>
      </c>
    </row>
    <row r="7107" spans="2:10" x14ac:dyDescent="0.2">
      <c r="B7107" s="148" t="s">
        <v>13248</v>
      </c>
      <c r="C7107" s="149" t="s">
        <v>7493</v>
      </c>
      <c r="D7107" s="147" t="s">
        <v>834</v>
      </c>
      <c r="E7107" s="147" t="s">
        <v>364</v>
      </c>
      <c r="F7107" s="147" t="s">
        <v>21</v>
      </c>
      <c r="G7107" s="147" t="s">
        <v>15867</v>
      </c>
      <c r="H7107" s="246">
        <v>2958465</v>
      </c>
      <c r="I7107" s="246">
        <v>1</v>
      </c>
      <c r="J7107" s="147" t="s">
        <v>1406</v>
      </c>
    </row>
    <row r="7108" spans="2:10" x14ac:dyDescent="0.2">
      <c r="B7108" s="148" t="s">
        <v>13248</v>
      </c>
      <c r="C7108" s="149" t="s">
        <v>7480</v>
      </c>
      <c r="D7108" s="147" t="s">
        <v>834</v>
      </c>
      <c r="E7108" s="147" t="s">
        <v>364</v>
      </c>
      <c r="F7108" s="147" t="s">
        <v>21</v>
      </c>
      <c r="G7108" s="147" t="s">
        <v>15867</v>
      </c>
      <c r="H7108" s="246">
        <v>2958465</v>
      </c>
      <c r="I7108" s="246">
        <v>1</v>
      </c>
      <c r="J7108" s="147" t="s">
        <v>1406</v>
      </c>
    </row>
    <row r="7109" spans="2:10" x14ac:dyDescent="0.2">
      <c r="B7109" s="148" t="s">
        <v>13248</v>
      </c>
      <c r="C7109" s="149" t="s">
        <v>7492</v>
      </c>
      <c r="D7109" s="147" t="s">
        <v>834</v>
      </c>
      <c r="E7109" s="147" t="s">
        <v>364</v>
      </c>
      <c r="F7109" s="147" t="s">
        <v>21</v>
      </c>
      <c r="G7109" s="147" t="s">
        <v>15867</v>
      </c>
      <c r="H7109" s="246">
        <v>2958465</v>
      </c>
      <c r="I7109" s="246">
        <v>1</v>
      </c>
      <c r="J7109" s="147" t="s">
        <v>1406</v>
      </c>
    </row>
    <row r="7110" spans="2:10" x14ac:dyDescent="0.2">
      <c r="B7110" s="148" t="s">
        <v>13248</v>
      </c>
      <c r="C7110" s="149" t="s">
        <v>7491</v>
      </c>
      <c r="D7110" s="147" t="s">
        <v>834</v>
      </c>
      <c r="E7110" s="147" t="s">
        <v>364</v>
      </c>
      <c r="F7110" s="147" t="s">
        <v>21</v>
      </c>
      <c r="G7110" s="147" t="s">
        <v>15867</v>
      </c>
      <c r="H7110" s="246">
        <v>2958465</v>
      </c>
      <c r="I7110" s="246">
        <v>1</v>
      </c>
      <c r="J7110" s="147" t="s">
        <v>1406</v>
      </c>
    </row>
    <row r="7111" spans="2:10" x14ac:dyDescent="0.2">
      <c r="B7111" s="148" t="s">
        <v>13248</v>
      </c>
      <c r="C7111" s="149" t="s">
        <v>7477</v>
      </c>
      <c r="D7111" s="147" t="s">
        <v>834</v>
      </c>
      <c r="E7111" s="147" t="s">
        <v>364</v>
      </c>
      <c r="F7111" s="147" t="s">
        <v>21</v>
      </c>
      <c r="G7111" s="147" t="s">
        <v>15867</v>
      </c>
      <c r="H7111" s="246">
        <v>2958465</v>
      </c>
      <c r="I7111" s="246">
        <v>1</v>
      </c>
      <c r="J7111" s="147" t="s">
        <v>1406</v>
      </c>
    </row>
    <row r="7112" spans="2:10" x14ac:dyDescent="0.2">
      <c r="B7112" s="148" t="s">
        <v>13248</v>
      </c>
      <c r="C7112" s="149" t="s">
        <v>7476</v>
      </c>
      <c r="D7112" s="147" t="s">
        <v>834</v>
      </c>
      <c r="E7112" s="147" t="s">
        <v>364</v>
      </c>
      <c r="F7112" s="147" t="s">
        <v>21</v>
      </c>
      <c r="G7112" s="147" t="s">
        <v>15867</v>
      </c>
      <c r="H7112" s="246">
        <v>2958465</v>
      </c>
      <c r="I7112" s="246">
        <v>1</v>
      </c>
      <c r="J7112" s="147" t="s">
        <v>1406</v>
      </c>
    </row>
    <row r="7113" spans="2:10" x14ac:dyDescent="0.2">
      <c r="B7113" s="148" t="s">
        <v>13248</v>
      </c>
      <c r="C7113" s="149" t="s">
        <v>7479</v>
      </c>
      <c r="D7113" s="147" t="s">
        <v>834</v>
      </c>
      <c r="E7113" s="147" t="s">
        <v>364</v>
      </c>
      <c r="F7113" s="147" t="s">
        <v>21</v>
      </c>
      <c r="G7113" s="147" t="s">
        <v>15867</v>
      </c>
      <c r="H7113" s="246">
        <v>2958465</v>
      </c>
      <c r="I7113" s="246">
        <v>1</v>
      </c>
      <c r="J7113" s="147" t="s">
        <v>1406</v>
      </c>
    </row>
    <row r="7114" spans="2:10" x14ac:dyDescent="0.2">
      <c r="B7114" s="148" t="s">
        <v>13248</v>
      </c>
      <c r="C7114" s="149" t="s">
        <v>7478</v>
      </c>
      <c r="D7114" s="147" t="s">
        <v>834</v>
      </c>
      <c r="E7114" s="147" t="s">
        <v>364</v>
      </c>
      <c r="F7114" s="147" t="s">
        <v>21</v>
      </c>
      <c r="G7114" s="147" t="s">
        <v>15867</v>
      </c>
      <c r="H7114" s="246">
        <v>2958465</v>
      </c>
      <c r="I7114" s="246">
        <v>1</v>
      </c>
      <c r="J7114" s="147" t="s">
        <v>1406</v>
      </c>
    </row>
    <row r="7115" spans="2:10" x14ac:dyDescent="0.2">
      <c r="B7115" s="148" t="s">
        <v>13248</v>
      </c>
      <c r="C7115" s="149" t="s">
        <v>7499</v>
      </c>
      <c r="D7115" s="147" t="s">
        <v>835</v>
      </c>
      <c r="E7115" s="147" t="s">
        <v>366</v>
      </c>
      <c r="F7115" s="147" t="s">
        <v>21</v>
      </c>
      <c r="G7115" s="147" t="s">
        <v>15868</v>
      </c>
      <c r="H7115" s="246">
        <v>2958465</v>
      </c>
      <c r="I7115" s="246">
        <v>1</v>
      </c>
      <c r="J7115" s="147" t="s">
        <v>1406</v>
      </c>
    </row>
    <row r="7116" spans="2:10" x14ac:dyDescent="0.2">
      <c r="B7116" s="148" t="s">
        <v>13248</v>
      </c>
      <c r="C7116" s="149" t="s">
        <v>7500</v>
      </c>
      <c r="D7116" s="147" t="s">
        <v>835</v>
      </c>
      <c r="E7116" s="147" t="s">
        <v>366</v>
      </c>
      <c r="F7116" s="147" t="s">
        <v>21</v>
      </c>
      <c r="G7116" s="147" t="s">
        <v>15868</v>
      </c>
      <c r="H7116" s="246">
        <v>2958465</v>
      </c>
      <c r="I7116" s="246">
        <v>1</v>
      </c>
      <c r="J7116" s="147" t="s">
        <v>1406</v>
      </c>
    </row>
    <row r="7117" spans="2:10" x14ac:dyDescent="0.2">
      <c r="B7117" s="148" t="s">
        <v>13248</v>
      </c>
      <c r="C7117" s="149" t="s">
        <v>7501</v>
      </c>
      <c r="D7117" s="147" t="s">
        <v>835</v>
      </c>
      <c r="E7117" s="147" t="s">
        <v>366</v>
      </c>
      <c r="F7117" s="147" t="s">
        <v>21</v>
      </c>
      <c r="G7117" s="147" t="s">
        <v>15868</v>
      </c>
      <c r="H7117" s="246">
        <v>2958465</v>
      </c>
      <c r="I7117" s="246">
        <v>1</v>
      </c>
      <c r="J7117" s="147" t="s">
        <v>1406</v>
      </c>
    </row>
    <row r="7118" spans="2:10" x14ac:dyDescent="0.2">
      <c r="B7118" s="148" t="s">
        <v>13248</v>
      </c>
      <c r="C7118" s="149" t="s">
        <v>7502</v>
      </c>
      <c r="D7118" s="147" t="s">
        <v>835</v>
      </c>
      <c r="E7118" s="147" t="s">
        <v>366</v>
      </c>
      <c r="F7118" s="147" t="s">
        <v>21</v>
      </c>
      <c r="G7118" s="147" t="s">
        <v>15868</v>
      </c>
      <c r="H7118" s="246">
        <v>2958465</v>
      </c>
      <c r="I7118" s="246">
        <v>1</v>
      </c>
      <c r="J7118" s="147" t="s">
        <v>1406</v>
      </c>
    </row>
    <row r="7119" spans="2:10" x14ac:dyDescent="0.2">
      <c r="B7119" s="148" t="s">
        <v>13248</v>
      </c>
      <c r="C7119" s="149" t="s">
        <v>7503</v>
      </c>
      <c r="D7119" s="147" t="s">
        <v>835</v>
      </c>
      <c r="E7119" s="147" t="s">
        <v>366</v>
      </c>
      <c r="F7119" s="147" t="s">
        <v>21</v>
      </c>
      <c r="G7119" s="147" t="s">
        <v>15868</v>
      </c>
      <c r="H7119" s="246">
        <v>2958465</v>
      </c>
      <c r="I7119" s="246">
        <v>1</v>
      </c>
      <c r="J7119" s="147" t="s">
        <v>1406</v>
      </c>
    </row>
    <row r="7120" spans="2:10" x14ac:dyDescent="0.2">
      <c r="B7120" s="148" t="s">
        <v>13248</v>
      </c>
      <c r="C7120" s="149" t="s">
        <v>7504</v>
      </c>
      <c r="D7120" s="147" t="s">
        <v>835</v>
      </c>
      <c r="E7120" s="147" t="s">
        <v>366</v>
      </c>
      <c r="F7120" s="147" t="s">
        <v>21</v>
      </c>
      <c r="G7120" s="147" t="s">
        <v>15868</v>
      </c>
      <c r="H7120" s="246">
        <v>2958465</v>
      </c>
      <c r="I7120" s="246">
        <v>1</v>
      </c>
      <c r="J7120" s="147" t="s">
        <v>1406</v>
      </c>
    </row>
    <row r="7121" spans="2:10" x14ac:dyDescent="0.2">
      <c r="B7121" s="148" t="s">
        <v>13248</v>
      </c>
      <c r="C7121" s="149" t="s">
        <v>7505</v>
      </c>
      <c r="D7121" s="147" t="s">
        <v>835</v>
      </c>
      <c r="E7121" s="147" t="s">
        <v>366</v>
      </c>
      <c r="F7121" s="147" t="s">
        <v>21</v>
      </c>
      <c r="G7121" s="147" t="s">
        <v>15868</v>
      </c>
      <c r="H7121" s="246">
        <v>2958465</v>
      </c>
      <c r="I7121" s="246">
        <v>1</v>
      </c>
      <c r="J7121" s="147" t="s">
        <v>1406</v>
      </c>
    </row>
    <row r="7122" spans="2:10" x14ac:dyDescent="0.2">
      <c r="B7122" s="148" t="s">
        <v>13248</v>
      </c>
      <c r="C7122" s="149" t="s">
        <v>14141</v>
      </c>
      <c r="D7122" s="147" t="s">
        <v>835</v>
      </c>
      <c r="E7122" s="147" t="s">
        <v>366</v>
      </c>
      <c r="F7122" s="147" t="s">
        <v>21</v>
      </c>
      <c r="G7122" s="147" t="s">
        <v>15868</v>
      </c>
      <c r="H7122" s="246">
        <v>2958465</v>
      </c>
      <c r="I7122" s="246">
        <v>42005</v>
      </c>
      <c r="J7122" s="147" t="s">
        <v>1406</v>
      </c>
    </row>
    <row r="7123" spans="2:10" x14ac:dyDescent="0.2">
      <c r="B7123" s="148" t="s">
        <v>13248</v>
      </c>
      <c r="C7123" s="149" t="s">
        <v>7506</v>
      </c>
      <c r="D7123" s="147" t="s">
        <v>835</v>
      </c>
      <c r="E7123" s="147" t="s">
        <v>366</v>
      </c>
      <c r="F7123" s="147" t="s">
        <v>21</v>
      </c>
      <c r="G7123" s="147" t="s">
        <v>15868</v>
      </c>
      <c r="H7123" s="246">
        <v>2958465</v>
      </c>
      <c r="I7123" s="246">
        <v>1</v>
      </c>
      <c r="J7123" s="147" t="s">
        <v>1406</v>
      </c>
    </row>
    <row r="7124" spans="2:10" x14ac:dyDescent="0.2">
      <c r="B7124" s="148" t="s">
        <v>13248</v>
      </c>
      <c r="C7124" s="149" t="s">
        <v>7507</v>
      </c>
      <c r="D7124" s="147" t="s">
        <v>835</v>
      </c>
      <c r="E7124" s="147" t="s">
        <v>366</v>
      </c>
      <c r="F7124" s="147" t="s">
        <v>21</v>
      </c>
      <c r="G7124" s="147" t="s">
        <v>15868</v>
      </c>
      <c r="H7124" s="246">
        <v>2958465</v>
      </c>
      <c r="I7124" s="246">
        <v>1</v>
      </c>
      <c r="J7124" s="147" t="s">
        <v>1406</v>
      </c>
    </row>
    <row r="7125" spans="2:10" x14ac:dyDescent="0.2">
      <c r="B7125" s="148" t="s">
        <v>13248</v>
      </c>
      <c r="C7125" s="149" t="s">
        <v>7508</v>
      </c>
      <c r="D7125" s="147" t="s">
        <v>835</v>
      </c>
      <c r="E7125" s="147" t="s">
        <v>366</v>
      </c>
      <c r="F7125" s="147" t="s">
        <v>21</v>
      </c>
      <c r="G7125" s="147" t="s">
        <v>15868</v>
      </c>
      <c r="H7125" s="246">
        <v>2958465</v>
      </c>
      <c r="I7125" s="246">
        <v>1</v>
      </c>
      <c r="J7125" s="147" t="s">
        <v>1406</v>
      </c>
    </row>
    <row r="7126" spans="2:10" x14ac:dyDescent="0.2">
      <c r="B7126" s="148" t="s">
        <v>13248</v>
      </c>
      <c r="C7126" s="149" t="s">
        <v>7512</v>
      </c>
      <c r="D7126" s="147" t="s">
        <v>835</v>
      </c>
      <c r="E7126" s="147" t="s">
        <v>366</v>
      </c>
      <c r="F7126" s="147" t="s">
        <v>21</v>
      </c>
      <c r="G7126" s="147" t="s">
        <v>15868</v>
      </c>
      <c r="H7126" s="246">
        <v>2958465</v>
      </c>
      <c r="I7126" s="246">
        <v>1</v>
      </c>
      <c r="J7126" s="147" t="s">
        <v>1406</v>
      </c>
    </row>
    <row r="7127" spans="2:10" x14ac:dyDescent="0.2">
      <c r="B7127" s="148" t="s">
        <v>13248</v>
      </c>
      <c r="C7127" s="149" t="s">
        <v>7498</v>
      </c>
      <c r="D7127" s="147" t="s">
        <v>835</v>
      </c>
      <c r="E7127" s="147" t="s">
        <v>366</v>
      </c>
      <c r="F7127" s="147" t="s">
        <v>21</v>
      </c>
      <c r="G7127" s="147" t="s">
        <v>15868</v>
      </c>
      <c r="H7127" s="246">
        <v>2958465</v>
      </c>
      <c r="I7127" s="246">
        <v>1</v>
      </c>
      <c r="J7127" s="147" t="s">
        <v>1406</v>
      </c>
    </row>
    <row r="7128" spans="2:10" x14ac:dyDescent="0.2">
      <c r="B7128" s="148" t="s">
        <v>13248</v>
      </c>
      <c r="C7128" s="149" t="s">
        <v>7510</v>
      </c>
      <c r="D7128" s="147" t="s">
        <v>835</v>
      </c>
      <c r="E7128" s="147" t="s">
        <v>366</v>
      </c>
      <c r="F7128" s="147" t="s">
        <v>21</v>
      </c>
      <c r="G7128" s="147" t="s">
        <v>15868</v>
      </c>
      <c r="H7128" s="246">
        <v>2958465</v>
      </c>
      <c r="I7128" s="246">
        <v>1</v>
      </c>
      <c r="J7128" s="147" t="s">
        <v>1406</v>
      </c>
    </row>
    <row r="7129" spans="2:10" x14ac:dyDescent="0.2">
      <c r="B7129" s="148" t="s">
        <v>13248</v>
      </c>
      <c r="C7129" s="149" t="s">
        <v>7509</v>
      </c>
      <c r="D7129" s="147" t="s">
        <v>835</v>
      </c>
      <c r="E7129" s="147" t="s">
        <v>366</v>
      </c>
      <c r="F7129" s="147" t="s">
        <v>21</v>
      </c>
      <c r="G7129" s="147" t="s">
        <v>15868</v>
      </c>
      <c r="H7129" s="246">
        <v>2958465</v>
      </c>
      <c r="I7129" s="246">
        <v>1</v>
      </c>
      <c r="J7129" s="147" t="s">
        <v>1406</v>
      </c>
    </row>
    <row r="7130" spans="2:10" x14ac:dyDescent="0.2">
      <c r="B7130" s="148" t="s">
        <v>13248</v>
      </c>
      <c r="C7130" s="149" t="s">
        <v>7495</v>
      </c>
      <c r="D7130" s="147" t="s">
        <v>835</v>
      </c>
      <c r="E7130" s="147" t="s">
        <v>366</v>
      </c>
      <c r="F7130" s="147" t="s">
        <v>21</v>
      </c>
      <c r="G7130" s="147" t="s">
        <v>15868</v>
      </c>
      <c r="H7130" s="246">
        <v>2958465</v>
      </c>
      <c r="I7130" s="246">
        <v>1</v>
      </c>
      <c r="J7130" s="147" t="s">
        <v>1406</v>
      </c>
    </row>
    <row r="7131" spans="2:10" x14ac:dyDescent="0.2">
      <c r="B7131" s="148" t="s">
        <v>13248</v>
      </c>
      <c r="C7131" s="149" t="s">
        <v>7494</v>
      </c>
      <c r="D7131" s="147" t="s">
        <v>835</v>
      </c>
      <c r="E7131" s="147" t="s">
        <v>366</v>
      </c>
      <c r="F7131" s="147" t="s">
        <v>21</v>
      </c>
      <c r="G7131" s="147" t="s">
        <v>15868</v>
      </c>
      <c r="H7131" s="246">
        <v>2958465</v>
      </c>
      <c r="I7131" s="246">
        <v>1</v>
      </c>
      <c r="J7131" s="147" t="s">
        <v>1406</v>
      </c>
    </row>
    <row r="7132" spans="2:10" x14ac:dyDescent="0.2">
      <c r="B7132" s="148" t="s">
        <v>13248</v>
      </c>
      <c r="C7132" s="149" t="s">
        <v>7497</v>
      </c>
      <c r="D7132" s="147" t="s">
        <v>835</v>
      </c>
      <c r="E7132" s="147" t="s">
        <v>366</v>
      </c>
      <c r="F7132" s="147" t="s">
        <v>21</v>
      </c>
      <c r="G7132" s="147" t="s">
        <v>15868</v>
      </c>
      <c r="H7132" s="246">
        <v>2958465</v>
      </c>
      <c r="I7132" s="246">
        <v>1</v>
      </c>
      <c r="J7132" s="147" t="s">
        <v>1406</v>
      </c>
    </row>
    <row r="7133" spans="2:10" x14ac:dyDescent="0.2">
      <c r="B7133" s="148" t="s">
        <v>13248</v>
      </c>
      <c r="C7133" s="149" t="s">
        <v>7496</v>
      </c>
      <c r="D7133" s="147" t="s">
        <v>835</v>
      </c>
      <c r="E7133" s="147" t="s">
        <v>366</v>
      </c>
      <c r="F7133" s="147" t="s">
        <v>21</v>
      </c>
      <c r="G7133" s="147" t="s">
        <v>15868</v>
      </c>
      <c r="H7133" s="246">
        <v>2958465</v>
      </c>
      <c r="I7133" s="246">
        <v>1</v>
      </c>
      <c r="J7133" s="147" t="s">
        <v>1406</v>
      </c>
    </row>
    <row r="7134" spans="2:10" x14ac:dyDescent="0.2">
      <c r="B7134" s="148" t="s">
        <v>13248</v>
      </c>
      <c r="C7134" s="149" t="s">
        <v>7511</v>
      </c>
      <c r="D7134" s="147" t="s">
        <v>835</v>
      </c>
      <c r="E7134" s="147" t="s">
        <v>366</v>
      </c>
      <c r="F7134" s="147" t="s">
        <v>21</v>
      </c>
      <c r="G7134" s="147" t="s">
        <v>15868</v>
      </c>
      <c r="H7134" s="246">
        <v>42702</v>
      </c>
      <c r="I7134" s="246">
        <v>1</v>
      </c>
      <c r="J7134" s="147" t="s">
        <v>1406</v>
      </c>
    </row>
    <row r="7135" spans="2:10" x14ac:dyDescent="0.2">
      <c r="B7135" s="148" t="s">
        <v>13248</v>
      </c>
      <c r="C7135" s="149" t="s">
        <v>7518</v>
      </c>
      <c r="D7135" s="147" t="s">
        <v>836</v>
      </c>
      <c r="E7135" s="147" t="s">
        <v>367</v>
      </c>
      <c r="F7135" s="147" t="s">
        <v>21</v>
      </c>
      <c r="G7135" s="147" t="s">
        <v>15869</v>
      </c>
      <c r="H7135" s="246">
        <v>2958465</v>
      </c>
      <c r="I7135" s="246">
        <v>1</v>
      </c>
      <c r="J7135" s="147" t="s">
        <v>1406</v>
      </c>
    </row>
    <row r="7136" spans="2:10" x14ac:dyDescent="0.2">
      <c r="B7136" s="148" t="s">
        <v>13248</v>
      </c>
      <c r="C7136" s="149" t="s">
        <v>7519</v>
      </c>
      <c r="D7136" s="147" t="s">
        <v>836</v>
      </c>
      <c r="E7136" s="147" t="s">
        <v>367</v>
      </c>
      <c r="F7136" s="147" t="s">
        <v>21</v>
      </c>
      <c r="G7136" s="147" t="s">
        <v>15869</v>
      </c>
      <c r="H7136" s="246">
        <v>2958465</v>
      </c>
      <c r="I7136" s="246">
        <v>1</v>
      </c>
      <c r="J7136" s="147" t="s">
        <v>1406</v>
      </c>
    </row>
    <row r="7137" spans="2:10" x14ac:dyDescent="0.2">
      <c r="B7137" s="148" t="s">
        <v>13248</v>
      </c>
      <c r="C7137" s="149" t="s">
        <v>7520</v>
      </c>
      <c r="D7137" s="147" t="s">
        <v>836</v>
      </c>
      <c r="E7137" s="147" t="s">
        <v>367</v>
      </c>
      <c r="F7137" s="147" t="s">
        <v>21</v>
      </c>
      <c r="G7137" s="147" t="s">
        <v>15869</v>
      </c>
      <c r="H7137" s="246">
        <v>2958465</v>
      </c>
      <c r="I7137" s="246">
        <v>1</v>
      </c>
      <c r="J7137" s="147" t="s">
        <v>1406</v>
      </c>
    </row>
    <row r="7138" spans="2:10" x14ac:dyDescent="0.2">
      <c r="B7138" s="148" t="s">
        <v>13248</v>
      </c>
      <c r="C7138" s="149" t="s">
        <v>7521</v>
      </c>
      <c r="D7138" s="147" t="s">
        <v>836</v>
      </c>
      <c r="E7138" s="147" t="s">
        <v>367</v>
      </c>
      <c r="F7138" s="147" t="s">
        <v>21</v>
      </c>
      <c r="G7138" s="147" t="s">
        <v>15869</v>
      </c>
      <c r="H7138" s="246">
        <v>2958465</v>
      </c>
      <c r="I7138" s="246">
        <v>1</v>
      </c>
      <c r="J7138" s="147" t="s">
        <v>1406</v>
      </c>
    </row>
    <row r="7139" spans="2:10" x14ac:dyDescent="0.2">
      <c r="B7139" s="148" t="s">
        <v>13248</v>
      </c>
      <c r="C7139" s="149" t="s">
        <v>7522</v>
      </c>
      <c r="D7139" s="147" t="s">
        <v>836</v>
      </c>
      <c r="E7139" s="147" t="s">
        <v>367</v>
      </c>
      <c r="F7139" s="147" t="s">
        <v>21</v>
      </c>
      <c r="G7139" s="147" t="s">
        <v>15869</v>
      </c>
      <c r="H7139" s="246">
        <v>2958465</v>
      </c>
      <c r="I7139" s="246">
        <v>1</v>
      </c>
      <c r="J7139" s="147" t="s">
        <v>1406</v>
      </c>
    </row>
    <row r="7140" spans="2:10" x14ac:dyDescent="0.2">
      <c r="B7140" s="148" t="s">
        <v>13248</v>
      </c>
      <c r="C7140" s="149" t="s">
        <v>7523</v>
      </c>
      <c r="D7140" s="147" t="s">
        <v>836</v>
      </c>
      <c r="E7140" s="147" t="s">
        <v>367</v>
      </c>
      <c r="F7140" s="147" t="s">
        <v>21</v>
      </c>
      <c r="G7140" s="147" t="s">
        <v>15869</v>
      </c>
      <c r="H7140" s="246">
        <v>2958465</v>
      </c>
      <c r="I7140" s="246">
        <v>1</v>
      </c>
      <c r="J7140" s="147" t="s">
        <v>1406</v>
      </c>
    </row>
    <row r="7141" spans="2:10" x14ac:dyDescent="0.2">
      <c r="B7141" s="148" t="s">
        <v>13248</v>
      </c>
      <c r="C7141" s="149" t="s">
        <v>7524</v>
      </c>
      <c r="D7141" s="147" t="s">
        <v>836</v>
      </c>
      <c r="E7141" s="147" t="s">
        <v>367</v>
      </c>
      <c r="F7141" s="147" t="s">
        <v>21</v>
      </c>
      <c r="G7141" s="147" t="s">
        <v>15869</v>
      </c>
      <c r="H7141" s="246">
        <v>2958465</v>
      </c>
      <c r="I7141" s="246">
        <v>1</v>
      </c>
      <c r="J7141" s="147" t="s">
        <v>1406</v>
      </c>
    </row>
    <row r="7142" spans="2:10" x14ac:dyDescent="0.2">
      <c r="B7142" s="148" t="s">
        <v>13248</v>
      </c>
      <c r="C7142" s="149" t="s">
        <v>7525</v>
      </c>
      <c r="D7142" s="147" t="s">
        <v>836</v>
      </c>
      <c r="E7142" s="147" t="s">
        <v>367</v>
      </c>
      <c r="F7142" s="147" t="s">
        <v>21</v>
      </c>
      <c r="G7142" s="147" t="s">
        <v>15869</v>
      </c>
      <c r="H7142" s="246">
        <v>2958465</v>
      </c>
      <c r="I7142" s="246">
        <v>1</v>
      </c>
      <c r="J7142" s="147" t="s">
        <v>1406</v>
      </c>
    </row>
    <row r="7143" spans="2:10" x14ac:dyDescent="0.2">
      <c r="B7143" s="148" t="s">
        <v>13248</v>
      </c>
      <c r="C7143" s="149" t="s">
        <v>7526</v>
      </c>
      <c r="D7143" s="147" t="s">
        <v>836</v>
      </c>
      <c r="E7143" s="147" t="s">
        <v>367</v>
      </c>
      <c r="F7143" s="147" t="s">
        <v>21</v>
      </c>
      <c r="G7143" s="147" t="s">
        <v>15869</v>
      </c>
      <c r="H7143" s="246">
        <v>2958465</v>
      </c>
      <c r="I7143" s="246">
        <v>1</v>
      </c>
      <c r="J7143" s="147" t="s">
        <v>1406</v>
      </c>
    </row>
    <row r="7144" spans="2:10" x14ac:dyDescent="0.2">
      <c r="B7144" s="148" t="s">
        <v>13248</v>
      </c>
      <c r="C7144" s="149" t="s">
        <v>7527</v>
      </c>
      <c r="D7144" s="147" t="s">
        <v>836</v>
      </c>
      <c r="E7144" s="147" t="s">
        <v>367</v>
      </c>
      <c r="F7144" s="147" t="s">
        <v>21</v>
      </c>
      <c r="G7144" s="147" t="s">
        <v>15869</v>
      </c>
      <c r="H7144" s="246">
        <v>2958465</v>
      </c>
      <c r="I7144" s="246">
        <v>1</v>
      </c>
      <c r="J7144" s="147" t="s">
        <v>1406</v>
      </c>
    </row>
    <row r="7145" spans="2:10" x14ac:dyDescent="0.2">
      <c r="B7145" s="148" t="s">
        <v>13248</v>
      </c>
      <c r="C7145" s="149" t="s">
        <v>7531</v>
      </c>
      <c r="D7145" s="147" t="s">
        <v>836</v>
      </c>
      <c r="E7145" s="147" t="s">
        <v>367</v>
      </c>
      <c r="F7145" s="147" t="s">
        <v>21</v>
      </c>
      <c r="G7145" s="147" t="s">
        <v>15869</v>
      </c>
      <c r="H7145" s="246">
        <v>2958465</v>
      </c>
      <c r="I7145" s="246">
        <v>1</v>
      </c>
      <c r="J7145" s="147" t="s">
        <v>1406</v>
      </c>
    </row>
    <row r="7146" spans="2:10" x14ac:dyDescent="0.2">
      <c r="B7146" s="148" t="s">
        <v>13248</v>
      </c>
      <c r="C7146" s="149" t="s">
        <v>7517</v>
      </c>
      <c r="D7146" s="147" t="s">
        <v>836</v>
      </c>
      <c r="E7146" s="147" t="s">
        <v>367</v>
      </c>
      <c r="F7146" s="147" t="s">
        <v>21</v>
      </c>
      <c r="G7146" s="147" t="s">
        <v>15869</v>
      </c>
      <c r="H7146" s="246">
        <v>2958465</v>
      </c>
      <c r="I7146" s="246">
        <v>1</v>
      </c>
      <c r="J7146" s="147" t="s">
        <v>1406</v>
      </c>
    </row>
    <row r="7147" spans="2:10" x14ac:dyDescent="0.2">
      <c r="B7147" s="148" t="s">
        <v>13248</v>
      </c>
      <c r="C7147" s="149" t="s">
        <v>7529</v>
      </c>
      <c r="D7147" s="147" t="s">
        <v>836</v>
      </c>
      <c r="E7147" s="147" t="s">
        <v>367</v>
      </c>
      <c r="F7147" s="147" t="s">
        <v>21</v>
      </c>
      <c r="G7147" s="147" t="s">
        <v>15869</v>
      </c>
      <c r="H7147" s="246">
        <v>2958465</v>
      </c>
      <c r="I7147" s="246">
        <v>1</v>
      </c>
      <c r="J7147" s="147" t="s">
        <v>1406</v>
      </c>
    </row>
    <row r="7148" spans="2:10" x14ac:dyDescent="0.2">
      <c r="B7148" s="148" t="s">
        <v>13248</v>
      </c>
      <c r="C7148" s="149" t="s">
        <v>7528</v>
      </c>
      <c r="D7148" s="147" t="s">
        <v>836</v>
      </c>
      <c r="E7148" s="147" t="s">
        <v>367</v>
      </c>
      <c r="F7148" s="147" t="s">
        <v>21</v>
      </c>
      <c r="G7148" s="147" t="s">
        <v>15869</v>
      </c>
      <c r="H7148" s="246">
        <v>2958465</v>
      </c>
      <c r="I7148" s="246">
        <v>1</v>
      </c>
      <c r="J7148" s="147" t="s">
        <v>1406</v>
      </c>
    </row>
    <row r="7149" spans="2:10" x14ac:dyDescent="0.2">
      <c r="B7149" s="148" t="s">
        <v>13248</v>
      </c>
      <c r="C7149" s="149" t="s">
        <v>7514</v>
      </c>
      <c r="D7149" s="147" t="s">
        <v>836</v>
      </c>
      <c r="E7149" s="147" t="s">
        <v>367</v>
      </c>
      <c r="F7149" s="147" t="s">
        <v>21</v>
      </c>
      <c r="G7149" s="147" t="s">
        <v>15869</v>
      </c>
      <c r="H7149" s="246">
        <v>2958465</v>
      </c>
      <c r="I7149" s="246">
        <v>1</v>
      </c>
      <c r="J7149" s="147" t="s">
        <v>1406</v>
      </c>
    </row>
    <row r="7150" spans="2:10" x14ac:dyDescent="0.2">
      <c r="B7150" s="148" t="s">
        <v>13248</v>
      </c>
      <c r="C7150" s="149" t="s">
        <v>7513</v>
      </c>
      <c r="D7150" s="147" t="s">
        <v>836</v>
      </c>
      <c r="E7150" s="147" t="s">
        <v>367</v>
      </c>
      <c r="F7150" s="147" t="s">
        <v>21</v>
      </c>
      <c r="G7150" s="147" t="s">
        <v>15869</v>
      </c>
      <c r="H7150" s="246">
        <v>2958465</v>
      </c>
      <c r="I7150" s="246">
        <v>1</v>
      </c>
      <c r="J7150" s="147" t="s">
        <v>1406</v>
      </c>
    </row>
    <row r="7151" spans="2:10" x14ac:dyDescent="0.2">
      <c r="B7151" s="148" t="s">
        <v>13248</v>
      </c>
      <c r="C7151" s="149" t="s">
        <v>7516</v>
      </c>
      <c r="D7151" s="147" t="s">
        <v>836</v>
      </c>
      <c r="E7151" s="147" t="s">
        <v>367</v>
      </c>
      <c r="F7151" s="147" t="s">
        <v>21</v>
      </c>
      <c r="G7151" s="147" t="s">
        <v>15869</v>
      </c>
      <c r="H7151" s="246">
        <v>2958465</v>
      </c>
      <c r="I7151" s="246">
        <v>1</v>
      </c>
      <c r="J7151" s="147" t="s">
        <v>1406</v>
      </c>
    </row>
    <row r="7152" spans="2:10" x14ac:dyDescent="0.2">
      <c r="B7152" s="148" t="s">
        <v>13248</v>
      </c>
      <c r="C7152" s="149" t="s">
        <v>7515</v>
      </c>
      <c r="D7152" s="147" t="s">
        <v>836</v>
      </c>
      <c r="E7152" s="147" t="s">
        <v>367</v>
      </c>
      <c r="F7152" s="147" t="s">
        <v>21</v>
      </c>
      <c r="G7152" s="147" t="s">
        <v>15869</v>
      </c>
      <c r="H7152" s="246">
        <v>2958465</v>
      </c>
      <c r="I7152" s="246">
        <v>1</v>
      </c>
      <c r="J7152" s="147" t="s">
        <v>1406</v>
      </c>
    </row>
    <row r="7153" spans="2:10" x14ac:dyDescent="0.2">
      <c r="B7153" s="148" t="s">
        <v>13248</v>
      </c>
      <c r="C7153" s="149" t="s">
        <v>7530</v>
      </c>
      <c r="D7153" s="147" t="s">
        <v>836</v>
      </c>
      <c r="E7153" s="147" t="s">
        <v>367</v>
      </c>
      <c r="F7153" s="147" t="s">
        <v>21</v>
      </c>
      <c r="G7153" s="147" t="s">
        <v>15869</v>
      </c>
      <c r="H7153" s="246">
        <v>42702</v>
      </c>
      <c r="I7153" s="246">
        <v>1</v>
      </c>
      <c r="J7153" s="147" t="s">
        <v>1406</v>
      </c>
    </row>
    <row r="7154" spans="2:10" x14ac:dyDescent="0.2">
      <c r="B7154" s="148" t="s">
        <v>13248</v>
      </c>
      <c r="C7154" s="149" t="s">
        <v>7537</v>
      </c>
      <c r="D7154" s="147" t="s">
        <v>837</v>
      </c>
      <c r="E7154" s="147" t="s">
        <v>368</v>
      </c>
      <c r="F7154" s="147" t="s">
        <v>21</v>
      </c>
      <c r="G7154" s="147" t="s">
        <v>15870</v>
      </c>
      <c r="H7154" s="246">
        <v>2958465</v>
      </c>
      <c r="I7154" s="246">
        <v>1</v>
      </c>
      <c r="J7154" s="147" t="s">
        <v>1406</v>
      </c>
    </row>
    <row r="7155" spans="2:10" x14ac:dyDescent="0.2">
      <c r="B7155" s="148" t="s">
        <v>13248</v>
      </c>
      <c r="C7155" s="149" t="s">
        <v>7538</v>
      </c>
      <c r="D7155" s="147" t="s">
        <v>837</v>
      </c>
      <c r="E7155" s="147" t="s">
        <v>368</v>
      </c>
      <c r="F7155" s="147" t="s">
        <v>21</v>
      </c>
      <c r="G7155" s="147" t="s">
        <v>15870</v>
      </c>
      <c r="H7155" s="246">
        <v>2958465</v>
      </c>
      <c r="I7155" s="246">
        <v>1</v>
      </c>
      <c r="J7155" s="147" t="s">
        <v>1406</v>
      </c>
    </row>
    <row r="7156" spans="2:10" x14ac:dyDescent="0.2">
      <c r="B7156" s="148" t="s">
        <v>13248</v>
      </c>
      <c r="C7156" s="149" t="s">
        <v>7539</v>
      </c>
      <c r="D7156" s="147" t="s">
        <v>837</v>
      </c>
      <c r="E7156" s="147" t="s">
        <v>368</v>
      </c>
      <c r="F7156" s="147" t="s">
        <v>21</v>
      </c>
      <c r="G7156" s="147" t="s">
        <v>15870</v>
      </c>
      <c r="H7156" s="246">
        <v>2958465</v>
      </c>
      <c r="I7156" s="246">
        <v>1</v>
      </c>
      <c r="J7156" s="147" t="s">
        <v>1406</v>
      </c>
    </row>
    <row r="7157" spans="2:10" x14ac:dyDescent="0.2">
      <c r="B7157" s="148" t="s">
        <v>13248</v>
      </c>
      <c r="C7157" s="149" t="s">
        <v>7540</v>
      </c>
      <c r="D7157" s="147" t="s">
        <v>837</v>
      </c>
      <c r="E7157" s="147" t="s">
        <v>368</v>
      </c>
      <c r="F7157" s="147" t="s">
        <v>21</v>
      </c>
      <c r="G7157" s="147" t="s">
        <v>15870</v>
      </c>
      <c r="H7157" s="246">
        <v>2958465</v>
      </c>
      <c r="I7157" s="246">
        <v>1</v>
      </c>
      <c r="J7157" s="147" t="s">
        <v>1406</v>
      </c>
    </row>
    <row r="7158" spans="2:10" x14ac:dyDescent="0.2">
      <c r="B7158" s="148" t="s">
        <v>13248</v>
      </c>
      <c r="C7158" s="149" t="s">
        <v>7541</v>
      </c>
      <c r="D7158" s="147" t="s">
        <v>837</v>
      </c>
      <c r="E7158" s="147" t="s">
        <v>368</v>
      </c>
      <c r="F7158" s="147" t="s">
        <v>21</v>
      </c>
      <c r="G7158" s="147" t="s">
        <v>15870</v>
      </c>
      <c r="H7158" s="246">
        <v>2958465</v>
      </c>
      <c r="I7158" s="246">
        <v>1</v>
      </c>
      <c r="J7158" s="147" t="s">
        <v>1406</v>
      </c>
    </row>
    <row r="7159" spans="2:10" x14ac:dyDescent="0.2">
      <c r="B7159" s="148" t="s">
        <v>13248</v>
      </c>
      <c r="C7159" s="149" t="s">
        <v>7542</v>
      </c>
      <c r="D7159" s="147" t="s">
        <v>837</v>
      </c>
      <c r="E7159" s="147" t="s">
        <v>368</v>
      </c>
      <c r="F7159" s="147" t="s">
        <v>21</v>
      </c>
      <c r="G7159" s="147" t="s">
        <v>15870</v>
      </c>
      <c r="H7159" s="246">
        <v>2958465</v>
      </c>
      <c r="I7159" s="246">
        <v>1</v>
      </c>
      <c r="J7159" s="147" t="s">
        <v>1406</v>
      </c>
    </row>
    <row r="7160" spans="2:10" x14ac:dyDescent="0.2">
      <c r="B7160" s="148" t="s">
        <v>13248</v>
      </c>
      <c r="C7160" s="149" t="s">
        <v>7543</v>
      </c>
      <c r="D7160" s="147" t="s">
        <v>837</v>
      </c>
      <c r="E7160" s="147" t="s">
        <v>368</v>
      </c>
      <c r="F7160" s="147" t="s">
        <v>21</v>
      </c>
      <c r="G7160" s="147" t="s">
        <v>15870</v>
      </c>
      <c r="H7160" s="246">
        <v>2958465</v>
      </c>
      <c r="I7160" s="246">
        <v>1</v>
      </c>
      <c r="J7160" s="147" t="s">
        <v>1406</v>
      </c>
    </row>
    <row r="7161" spans="2:10" x14ac:dyDescent="0.2">
      <c r="B7161" s="148" t="s">
        <v>13248</v>
      </c>
      <c r="C7161" s="149" t="s">
        <v>7544</v>
      </c>
      <c r="D7161" s="147" t="s">
        <v>837</v>
      </c>
      <c r="E7161" s="147" t="s">
        <v>368</v>
      </c>
      <c r="F7161" s="147" t="s">
        <v>21</v>
      </c>
      <c r="G7161" s="147" t="s">
        <v>15870</v>
      </c>
      <c r="H7161" s="246">
        <v>2958465</v>
      </c>
      <c r="I7161" s="246">
        <v>1</v>
      </c>
      <c r="J7161" s="147" t="s">
        <v>1406</v>
      </c>
    </row>
    <row r="7162" spans="2:10" x14ac:dyDescent="0.2">
      <c r="B7162" s="148" t="s">
        <v>13248</v>
      </c>
      <c r="C7162" s="149" t="s">
        <v>14142</v>
      </c>
      <c r="D7162" s="147" t="s">
        <v>837</v>
      </c>
      <c r="E7162" s="147" t="s">
        <v>368</v>
      </c>
      <c r="F7162" s="147" t="s">
        <v>21</v>
      </c>
      <c r="G7162" s="147" t="s">
        <v>15870</v>
      </c>
      <c r="H7162" s="246">
        <v>2958465</v>
      </c>
      <c r="I7162" s="246">
        <v>1</v>
      </c>
      <c r="J7162" s="147" t="s">
        <v>1406</v>
      </c>
    </row>
    <row r="7163" spans="2:10" x14ac:dyDescent="0.2">
      <c r="B7163" s="148" t="s">
        <v>13248</v>
      </c>
      <c r="C7163" s="149" t="s">
        <v>7545</v>
      </c>
      <c r="D7163" s="147" t="s">
        <v>837</v>
      </c>
      <c r="E7163" s="147" t="s">
        <v>368</v>
      </c>
      <c r="F7163" s="147" t="s">
        <v>21</v>
      </c>
      <c r="G7163" s="147" t="s">
        <v>15870</v>
      </c>
      <c r="H7163" s="246">
        <v>2958465</v>
      </c>
      <c r="I7163" s="246">
        <v>1</v>
      </c>
      <c r="J7163" s="147" t="s">
        <v>1406</v>
      </c>
    </row>
    <row r="7164" spans="2:10" x14ac:dyDescent="0.2">
      <c r="B7164" s="148" t="s">
        <v>13248</v>
      </c>
      <c r="C7164" s="149" t="s">
        <v>7546</v>
      </c>
      <c r="D7164" s="147" t="s">
        <v>837</v>
      </c>
      <c r="E7164" s="147" t="s">
        <v>368</v>
      </c>
      <c r="F7164" s="147" t="s">
        <v>21</v>
      </c>
      <c r="G7164" s="147" t="s">
        <v>15870</v>
      </c>
      <c r="H7164" s="246">
        <v>2958465</v>
      </c>
      <c r="I7164" s="246">
        <v>1</v>
      </c>
      <c r="J7164" s="147" t="s">
        <v>1406</v>
      </c>
    </row>
    <row r="7165" spans="2:10" x14ac:dyDescent="0.2">
      <c r="B7165" s="148" t="s">
        <v>13248</v>
      </c>
      <c r="C7165" s="149" t="s">
        <v>7549</v>
      </c>
      <c r="D7165" s="147" t="s">
        <v>837</v>
      </c>
      <c r="E7165" s="147" t="s">
        <v>368</v>
      </c>
      <c r="F7165" s="147" t="s">
        <v>21</v>
      </c>
      <c r="G7165" s="147" t="s">
        <v>15870</v>
      </c>
      <c r="H7165" s="246">
        <v>2958465</v>
      </c>
      <c r="I7165" s="246">
        <v>1</v>
      </c>
      <c r="J7165" s="147" t="s">
        <v>1406</v>
      </c>
    </row>
    <row r="7166" spans="2:10" x14ac:dyDescent="0.2">
      <c r="B7166" s="148" t="s">
        <v>13248</v>
      </c>
      <c r="C7166" s="149" t="s">
        <v>7536</v>
      </c>
      <c r="D7166" s="147" t="s">
        <v>837</v>
      </c>
      <c r="E7166" s="147" t="s">
        <v>368</v>
      </c>
      <c r="F7166" s="147" t="s">
        <v>21</v>
      </c>
      <c r="G7166" s="147" t="s">
        <v>15870</v>
      </c>
      <c r="H7166" s="246">
        <v>2958465</v>
      </c>
      <c r="I7166" s="246">
        <v>1</v>
      </c>
      <c r="J7166" s="147" t="s">
        <v>1406</v>
      </c>
    </row>
    <row r="7167" spans="2:10" x14ac:dyDescent="0.2">
      <c r="B7167" s="148" t="s">
        <v>13248</v>
      </c>
      <c r="C7167" s="149" t="s">
        <v>7548</v>
      </c>
      <c r="D7167" s="147" t="s">
        <v>837</v>
      </c>
      <c r="E7167" s="147" t="s">
        <v>368</v>
      </c>
      <c r="F7167" s="147" t="s">
        <v>21</v>
      </c>
      <c r="G7167" s="147" t="s">
        <v>15870</v>
      </c>
      <c r="H7167" s="246">
        <v>2958465</v>
      </c>
      <c r="I7167" s="246">
        <v>1</v>
      </c>
      <c r="J7167" s="147" t="s">
        <v>1406</v>
      </c>
    </row>
    <row r="7168" spans="2:10" x14ac:dyDescent="0.2">
      <c r="B7168" s="148" t="s">
        <v>13248</v>
      </c>
      <c r="C7168" s="149" t="s">
        <v>7547</v>
      </c>
      <c r="D7168" s="147" t="s">
        <v>837</v>
      </c>
      <c r="E7168" s="147" t="s">
        <v>368</v>
      </c>
      <c r="F7168" s="147" t="s">
        <v>21</v>
      </c>
      <c r="G7168" s="147" t="s">
        <v>15870</v>
      </c>
      <c r="H7168" s="246">
        <v>2958465</v>
      </c>
      <c r="I7168" s="246">
        <v>1</v>
      </c>
      <c r="J7168" s="147" t="s">
        <v>1406</v>
      </c>
    </row>
    <row r="7169" spans="2:10" x14ac:dyDescent="0.2">
      <c r="B7169" s="148" t="s">
        <v>13248</v>
      </c>
      <c r="C7169" s="149" t="s">
        <v>7533</v>
      </c>
      <c r="D7169" s="147" t="s">
        <v>837</v>
      </c>
      <c r="E7169" s="147" t="s">
        <v>368</v>
      </c>
      <c r="F7169" s="147" t="s">
        <v>21</v>
      </c>
      <c r="G7169" s="147" t="s">
        <v>15870</v>
      </c>
      <c r="H7169" s="246">
        <v>2958465</v>
      </c>
      <c r="I7169" s="246">
        <v>1</v>
      </c>
      <c r="J7169" s="147" t="s">
        <v>1406</v>
      </c>
    </row>
    <row r="7170" spans="2:10" x14ac:dyDescent="0.2">
      <c r="B7170" s="148" t="s">
        <v>13248</v>
      </c>
      <c r="C7170" s="149" t="s">
        <v>7532</v>
      </c>
      <c r="D7170" s="147" t="s">
        <v>837</v>
      </c>
      <c r="E7170" s="147" t="s">
        <v>368</v>
      </c>
      <c r="F7170" s="147" t="s">
        <v>21</v>
      </c>
      <c r="G7170" s="147" t="s">
        <v>15870</v>
      </c>
      <c r="H7170" s="246">
        <v>2958465</v>
      </c>
      <c r="I7170" s="246">
        <v>1</v>
      </c>
      <c r="J7170" s="147" t="s">
        <v>1406</v>
      </c>
    </row>
    <row r="7171" spans="2:10" x14ac:dyDescent="0.2">
      <c r="B7171" s="148" t="s">
        <v>13248</v>
      </c>
      <c r="C7171" s="149" t="s">
        <v>7535</v>
      </c>
      <c r="D7171" s="147" t="s">
        <v>837</v>
      </c>
      <c r="E7171" s="147" t="s">
        <v>368</v>
      </c>
      <c r="F7171" s="147" t="s">
        <v>21</v>
      </c>
      <c r="G7171" s="147" t="s">
        <v>15870</v>
      </c>
      <c r="H7171" s="246">
        <v>2958465</v>
      </c>
      <c r="I7171" s="246">
        <v>1</v>
      </c>
      <c r="J7171" s="147" t="s">
        <v>1406</v>
      </c>
    </row>
    <row r="7172" spans="2:10" x14ac:dyDescent="0.2">
      <c r="B7172" s="148" t="s">
        <v>13248</v>
      </c>
      <c r="C7172" s="149" t="s">
        <v>7534</v>
      </c>
      <c r="D7172" s="147" t="s">
        <v>837</v>
      </c>
      <c r="E7172" s="147" t="s">
        <v>368</v>
      </c>
      <c r="F7172" s="147" t="s">
        <v>21</v>
      </c>
      <c r="G7172" s="147" t="s">
        <v>15870</v>
      </c>
      <c r="H7172" s="246">
        <v>2958465</v>
      </c>
      <c r="I7172" s="246">
        <v>1</v>
      </c>
      <c r="J7172" s="147" t="s">
        <v>1406</v>
      </c>
    </row>
    <row r="7173" spans="2:10" x14ac:dyDescent="0.2">
      <c r="B7173" s="148" t="s">
        <v>13248</v>
      </c>
      <c r="C7173" s="149" t="s">
        <v>7555</v>
      </c>
      <c r="D7173" s="147" t="s">
        <v>837</v>
      </c>
      <c r="E7173" s="147" t="s">
        <v>369</v>
      </c>
      <c r="F7173" s="147" t="s">
        <v>21</v>
      </c>
      <c r="G7173" s="147" t="s">
        <v>15871</v>
      </c>
      <c r="H7173" s="246">
        <v>2958465</v>
      </c>
      <c r="I7173" s="246">
        <v>1</v>
      </c>
      <c r="J7173" s="147" t="s">
        <v>1406</v>
      </c>
    </row>
    <row r="7174" spans="2:10" x14ac:dyDescent="0.2">
      <c r="B7174" s="148" t="s">
        <v>13248</v>
      </c>
      <c r="C7174" s="149" t="s">
        <v>7556</v>
      </c>
      <c r="D7174" s="147" t="s">
        <v>837</v>
      </c>
      <c r="E7174" s="147" t="s">
        <v>369</v>
      </c>
      <c r="F7174" s="147" t="s">
        <v>21</v>
      </c>
      <c r="G7174" s="147" t="s">
        <v>15871</v>
      </c>
      <c r="H7174" s="246">
        <v>2958465</v>
      </c>
      <c r="I7174" s="246">
        <v>1</v>
      </c>
      <c r="J7174" s="147" t="s">
        <v>1406</v>
      </c>
    </row>
    <row r="7175" spans="2:10" x14ac:dyDescent="0.2">
      <c r="B7175" s="148" t="s">
        <v>13248</v>
      </c>
      <c r="C7175" s="149" t="s">
        <v>7557</v>
      </c>
      <c r="D7175" s="147" t="s">
        <v>837</v>
      </c>
      <c r="E7175" s="147" t="s">
        <v>369</v>
      </c>
      <c r="F7175" s="147" t="s">
        <v>21</v>
      </c>
      <c r="G7175" s="147" t="s">
        <v>15871</v>
      </c>
      <c r="H7175" s="246">
        <v>2958465</v>
      </c>
      <c r="I7175" s="246">
        <v>1</v>
      </c>
      <c r="J7175" s="147" t="s">
        <v>1406</v>
      </c>
    </row>
    <row r="7176" spans="2:10" x14ac:dyDescent="0.2">
      <c r="B7176" s="148" t="s">
        <v>13248</v>
      </c>
      <c r="C7176" s="149" t="s">
        <v>7558</v>
      </c>
      <c r="D7176" s="147" t="s">
        <v>837</v>
      </c>
      <c r="E7176" s="147" t="s">
        <v>369</v>
      </c>
      <c r="F7176" s="147" t="s">
        <v>21</v>
      </c>
      <c r="G7176" s="147" t="s">
        <v>15871</v>
      </c>
      <c r="H7176" s="246">
        <v>2958465</v>
      </c>
      <c r="I7176" s="246">
        <v>1</v>
      </c>
      <c r="J7176" s="147" t="s">
        <v>1406</v>
      </c>
    </row>
    <row r="7177" spans="2:10" x14ac:dyDescent="0.2">
      <c r="B7177" s="148" t="s">
        <v>13248</v>
      </c>
      <c r="C7177" s="149" t="s">
        <v>7559</v>
      </c>
      <c r="D7177" s="147" t="s">
        <v>837</v>
      </c>
      <c r="E7177" s="147" t="s">
        <v>369</v>
      </c>
      <c r="F7177" s="147" t="s">
        <v>21</v>
      </c>
      <c r="G7177" s="147" t="s">
        <v>15871</v>
      </c>
      <c r="H7177" s="246">
        <v>2958465</v>
      </c>
      <c r="I7177" s="246">
        <v>1</v>
      </c>
      <c r="J7177" s="147" t="s">
        <v>1406</v>
      </c>
    </row>
    <row r="7178" spans="2:10" x14ac:dyDescent="0.2">
      <c r="B7178" s="148" t="s">
        <v>13248</v>
      </c>
      <c r="C7178" s="149" t="s">
        <v>7560</v>
      </c>
      <c r="D7178" s="147" t="s">
        <v>837</v>
      </c>
      <c r="E7178" s="147" t="s">
        <v>369</v>
      </c>
      <c r="F7178" s="147" t="s">
        <v>21</v>
      </c>
      <c r="G7178" s="147" t="s">
        <v>15871</v>
      </c>
      <c r="H7178" s="246">
        <v>2958465</v>
      </c>
      <c r="I7178" s="246">
        <v>1</v>
      </c>
      <c r="J7178" s="147" t="s">
        <v>1406</v>
      </c>
    </row>
    <row r="7179" spans="2:10" x14ac:dyDescent="0.2">
      <c r="B7179" s="148" t="s">
        <v>13248</v>
      </c>
      <c r="C7179" s="149" t="s">
        <v>7561</v>
      </c>
      <c r="D7179" s="147" t="s">
        <v>837</v>
      </c>
      <c r="E7179" s="147" t="s">
        <v>369</v>
      </c>
      <c r="F7179" s="147" t="s">
        <v>21</v>
      </c>
      <c r="G7179" s="147" t="s">
        <v>15871</v>
      </c>
      <c r="H7179" s="246">
        <v>2958465</v>
      </c>
      <c r="I7179" s="246">
        <v>1</v>
      </c>
      <c r="J7179" s="147" t="s">
        <v>1406</v>
      </c>
    </row>
    <row r="7180" spans="2:10" x14ac:dyDescent="0.2">
      <c r="B7180" s="148" t="s">
        <v>13248</v>
      </c>
      <c r="C7180" s="149" t="s">
        <v>7564</v>
      </c>
      <c r="D7180" s="147" t="s">
        <v>837</v>
      </c>
      <c r="E7180" s="147" t="s">
        <v>369</v>
      </c>
      <c r="F7180" s="147" t="s">
        <v>21</v>
      </c>
      <c r="G7180" s="147" t="s">
        <v>15871</v>
      </c>
      <c r="H7180" s="246">
        <v>2958465</v>
      </c>
      <c r="I7180" s="246">
        <v>1</v>
      </c>
      <c r="J7180" s="147" t="s">
        <v>1406</v>
      </c>
    </row>
    <row r="7181" spans="2:10" x14ac:dyDescent="0.2">
      <c r="B7181" s="148" t="s">
        <v>13248</v>
      </c>
      <c r="C7181" s="149" t="s">
        <v>7565</v>
      </c>
      <c r="D7181" s="147" t="s">
        <v>837</v>
      </c>
      <c r="E7181" s="147" t="s">
        <v>369</v>
      </c>
      <c r="F7181" s="147" t="s">
        <v>21</v>
      </c>
      <c r="G7181" s="147" t="s">
        <v>15871</v>
      </c>
      <c r="H7181" s="246">
        <v>2958465</v>
      </c>
      <c r="I7181" s="246">
        <v>1</v>
      </c>
      <c r="J7181" s="147" t="s">
        <v>1406</v>
      </c>
    </row>
    <row r="7182" spans="2:10" x14ac:dyDescent="0.2">
      <c r="B7182" s="148" t="s">
        <v>13248</v>
      </c>
      <c r="C7182" s="149" t="s">
        <v>7566</v>
      </c>
      <c r="D7182" s="147" t="s">
        <v>837</v>
      </c>
      <c r="E7182" s="147" t="s">
        <v>369</v>
      </c>
      <c r="F7182" s="147" t="s">
        <v>21</v>
      </c>
      <c r="G7182" s="147" t="s">
        <v>15871</v>
      </c>
      <c r="H7182" s="246">
        <v>2958465</v>
      </c>
      <c r="I7182" s="246">
        <v>1</v>
      </c>
      <c r="J7182" s="147" t="s">
        <v>1406</v>
      </c>
    </row>
    <row r="7183" spans="2:10" x14ac:dyDescent="0.2">
      <c r="B7183" s="148" t="s">
        <v>13248</v>
      </c>
      <c r="C7183" s="149" t="s">
        <v>14143</v>
      </c>
      <c r="D7183" s="147" t="s">
        <v>837</v>
      </c>
      <c r="E7183" s="147" t="s">
        <v>369</v>
      </c>
      <c r="F7183" s="147" t="s">
        <v>21</v>
      </c>
      <c r="G7183" s="147" t="s">
        <v>15871</v>
      </c>
      <c r="H7183" s="246">
        <v>401768</v>
      </c>
      <c r="I7183" s="246">
        <v>36526</v>
      </c>
      <c r="J7183" s="147" t="s">
        <v>1406</v>
      </c>
    </row>
    <row r="7184" spans="2:10" x14ac:dyDescent="0.2">
      <c r="B7184" s="148" t="s">
        <v>13248</v>
      </c>
      <c r="C7184" s="149" t="s">
        <v>7562</v>
      </c>
      <c r="D7184" s="147" t="s">
        <v>837</v>
      </c>
      <c r="E7184" s="147" t="s">
        <v>369</v>
      </c>
      <c r="F7184" s="147" t="s">
        <v>21</v>
      </c>
      <c r="G7184" s="147" t="s">
        <v>15871</v>
      </c>
      <c r="H7184" s="246">
        <v>2958465</v>
      </c>
      <c r="I7184" s="246">
        <v>1</v>
      </c>
      <c r="J7184" s="147" t="s">
        <v>1406</v>
      </c>
    </row>
    <row r="7185" spans="2:10" x14ac:dyDescent="0.2">
      <c r="B7185" s="148" t="s">
        <v>13248</v>
      </c>
      <c r="C7185" s="149" t="s">
        <v>14144</v>
      </c>
      <c r="D7185" s="147" t="s">
        <v>837</v>
      </c>
      <c r="E7185" s="147" t="s">
        <v>369</v>
      </c>
      <c r="F7185" s="147" t="s">
        <v>21</v>
      </c>
      <c r="G7185" s="147" t="s">
        <v>15871</v>
      </c>
      <c r="H7185" s="246">
        <v>401768</v>
      </c>
      <c r="I7185" s="246">
        <v>36526</v>
      </c>
      <c r="J7185" s="147" t="s">
        <v>1406</v>
      </c>
    </row>
    <row r="7186" spans="2:10" x14ac:dyDescent="0.2">
      <c r="B7186" s="148" t="s">
        <v>13248</v>
      </c>
      <c r="C7186" s="149" t="s">
        <v>7563</v>
      </c>
      <c r="D7186" s="147" t="s">
        <v>837</v>
      </c>
      <c r="E7186" s="147" t="s">
        <v>369</v>
      </c>
      <c r="F7186" s="147" t="s">
        <v>21</v>
      </c>
      <c r="G7186" s="147" t="s">
        <v>15871</v>
      </c>
      <c r="H7186" s="246">
        <v>2958465</v>
      </c>
      <c r="I7186" s="246">
        <v>1</v>
      </c>
      <c r="J7186" s="147" t="s">
        <v>1406</v>
      </c>
    </row>
    <row r="7187" spans="2:10" x14ac:dyDescent="0.2">
      <c r="B7187" s="148" t="s">
        <v>13248</v>
      </c>
      <c r="C7187" s="149" t="s">
        <v>7567</v>
      </c>
      <c r="D7187" s="147" t="s">
        <v>837</v>
      </c>
      <c r="E7187" s="147" t="s">
        <v>369</v>
      </c>
      <c r="F7187" s="147" t="s">
        <v>21</v>
      </c>
      <c r="G7187" s="147" t="s">
        <v>15871</v>
      </c>
      <c r="H7187" s="246">
        <v>2958465</v>
      </c>
      <c r="I7187" s="246">
        <v>1</v>
      </c>
      <c r="J7187" s="147" t="s">
        <v>1406</v>
      </c>
    </row>
    <row r="7188" spans="2:10" x14ac:dyDescent="0.2">
      <c r="B7188" s="148" t="s">
        <v>13248</v>
      </c>
      <c r="C7188" s="149" t="s">
        <v>7570</v>
      </c>
      <c r="D7188" s="147" t="s">
        <v>837</v>
      </c>
      <c r="E7188" s="147" t="s">
        <v>369</v>
      </c>
      <c r="F7188" s="147" t="s">
        <v>21</v>
      </c>
      <c r="G7188" s="147" t="s">
        <v>15871</v>
      </c>
      <c r="H7188" s="246">
        <v>2958465</v>
      </c>
      <c r="I7188" s="246">
        <v>1</v>
      </c>
      <c r="J7188" s="147" t="s">
        <v>1406</v>
      </c>
    </row>
    <row r="7189" spans="2:10" x14ac:dyDescent="0.2">
      <c r="B7189" s="148" t="s">
        <v>13248</v>
      </c>
      <c r="C7189" s="149" t="s">
        <v>7554</v>
      </c>
      <c r="D7189" s="147" t="s">
        <v>837</v>
      </c>
      <c r="E7189" s="147" t="s">
        <v>369</v>
      </c>
      <c r="F7189" s="147" t="s">
        <v>21</v>
      </c>
      <c r="G7189" s="147" t="s">
        <v>15871</v>
      </c>
      <c r="H7189" s="246">
        <v>2958465</v>
      </c>
      <c r="I7189" s="246">
        <v>1</v>
      </c>
      <c r="J7189" s="147" t="s">
        <v>1406</v>
      </c>
    </row>
    <row r="7190" spans="2:10" x14ac:dyDescent="0.2">
      <c r="B7190" s="148" t="s">
        <v>13248</v>
      </c>
      <c r="C7190" s="149" t="s">
        <v>7569</v>
      </c>
      <c r="D7190" s="147" t="s">
        <v>837</v>
      </c>
      <c r="E7190" s="147" t="s">
        <v>369</v>
      </c>
      <c r="F7190" s="147" t="s">
        <v>21</v>
      </c>
      <c r="G7190" s="147" t="s">
        <v>15871</v>
      </c>
      <c r="H7190" s="246">
        <v>2958465</v>
      </c>
      <c r="I7190" s="246">
        <v>1</v>
      </c>
      <c r="J7190" s="147" t="s">
        <v>1406</v>
      </c>
    </row>
    <row r="7191" spans="2:10" x14ac:dyDescent="0.2">
      <c r="B7191" s="148" t="s">
        <v>13248</v>
      </c>
      <c r="C7191" s="149" t="s">
        <v>7568</v>
      </c>
      <c r="D7191" s="147" t="s">
        <v>837</v>
      </c>
      <c r="E7191" s="147" t="s">
        <v>369</v>
      </c>
      <c r="F7191" s="147" t="s">
        <v>21</v>
      </c>
      <c r="G7191" s="147" t="s">
        <v>15871</v>
      </c>
      <c r="H7191" s="246">
        <v>2958465</v>
      </c>
      <c r="I7191" s="246">
        <v>1</v>
      </c>
      <c r="J7191" s="147" t="s">
        <v>1406</v>
      </c>
    </row>
    <row r="7192" spans="2:10" x14ac:dyDescent="0.2">
      <c r="B7192" s="148" t="s">
        <v>13248</v>
      </c>
      <c r="C7192" s="149" t="s">
        <v>7551</v>
      </c>
      <c r="D7192" s="147" t="s">
        <v>837</v>
      </c>
      <c r="E7192" s="147" t="s">
        <v>369</v>
      </c>
      <c r="F7192" s="147" t="s">
        <v>21</v>
      </c>
      <c r="G7192" s="147" t="s">
        <v>15871</v>
      </c>
      <c r="H7192" s="246">
        <v>2958465</v>
      </c>
      <c r="I7192" s="246">
        <v>1</v>
      </c>
      <c r="J7192" s="147" t="s">
        <v>1406</v>
      </c>
    </row>
    <row r="7193" spans="2:10" x14ac:dyDescent="0.2">
      <c r="B7193" s="148" t="s">
        <v>13248</v>
      </c>
      <c r="C7193" s="149" t="s">
        <v>7550</v>
      </c>
      <c r="D7193" s="147" t="s">
        <v>837</v>
      </c>
      <c r="E7193" s="147" t="s">
        <v>369</v>
      </c>
      <c r="F7193" s="147" t="s">
        <v>21</v>
      </c>
      <c r="G7193" s="147" t="s">
        <v>15871</v>
      </c>
      <c r="H7193" s="246">
        <v>2958465</v>
      </c>
      <c r="I7193" s="246">
        <v>1</v>
      </c>
      <c r="J7193" s="147" t="s">
        <v>1406</v>
      </c>
    </row>
    <row r="7194" spans="2:10" x14ac:dyDescent="0.2">
      <c r="B7194" s="148" t="s">
        <v>13248</v>
      </c>
      <c r="C7194" s="149" t="s">
        <v>7553</v>
      </c>
      <c r="D7194" s="147" t="s">
        <v>837</v>
      </c>
      <c r="E7194" s="147" t="s">
        <v>369</v>
      </c>
      <c r="F7194" s="147" t="s">
        <v>21</v>
      </c>
      <c r="G7194" s="147" t="s">
        <v>15871</v>
      </c>
      <c r="H7194" s="246">
        <v>2958465</v>
      </c>
      <c r="I7194" s="246">
        <v>1</v>
      </c>
      <c r="J7194" s="147" t="s">
        <v>1406</v>
      </c>
    </row>
    <row r="7195" spans="2:10" x14ac:dyDescent="0.2">
      <c r="B7195" s="148" t="s">
        <v>13248</v>
      </c>
      <c r="C7195" s="149" t="s">
        <v>7552</v>
      </c>
      <c r="D7195" s="147" t="s">
        <v>837</v>
      </c>
      <c r="E7195" s="147" t="s">
        <v>369</v>
      </c>
      <c r="F7195" s="147" t="s">
        <v>21</v>
      </c>
      <c r="G7195" s="147" t="s">
        <v>15871</v>
      </c>
      <c r="H7195" s="246">
        <v>2958465</v>
      </c>
      <c r="I7195" s="246">
        <v>1</v>
      </c>
      <c r="J7195" s="147" t="s">
        <v>1406</v>
      </c>
    </row>
    <row r="7196" spans="2:10" x14ac:dyDescent="0.2">
      <c r="B7196" s="148" t="s">
        <v>13248</v>
      </c>
      <c r="C7196" s="149" t="s">
        <v>7576</v>
      </c>
      <c r="D7196" s="147" t="s">
        <v>838</v>
      </c>
      <c r="E7196" s="147" t="s">
        <v>371</v>
      </c>
      <c r="F7196" s="147" t="s">
        <v>21</v>
      </c>
      <c r="G7196" s="147" t="s">
        <v>15872</v>
      </c>
      <c r="H7196" s="246">
        <v>2958465</v>
      </c>
      <c r="I7196" s="246">
        <v>1</v>
      </c>
      <c r="J7196" s="147" t="s">
        <v>1406</v>
      </c>
    </row>
    <row r="7197" spans="2:10" x14ac:dyDescent="0.2">
      <c r="B7197" s="148" t="s">
        <v>13248</v>
      </c>
      <c r="C7197" s="149" t="s">
        <v>7577</v>
      </c>
      <c r="D7197" s="147" t="s">
        <v>838</v>
      </c>
      <c r="E7197" s="147" t="s">
        <v>371</v>
      </c>
      <c r="F7197" s="147" t="s">
        <v>21</v>
      </c>
      <c r="G7197" s="147" t="s">
        <v>15872</v>
      </c>
      <c r="H7197" s="246">
        <v>2958465</v>
      </c>
      <c r="I7197" s="246">
        <v>1</v>
      </c>
      <c r="J7197" s="147" t="s">
        <v>1406</v>
      </c>
    </row>
    <row r="7198" spans="2:10" x14ac:dyDescent="0.2">
      <c r="B7198" s="148" t="s">
        <v>13248</v>
      </c>
      <c r="C7198" s="149" t="s">
        <v>7578</v>
      </c>
      <c r="D7198" s="147" t="s">
        <v>838</v>
      </c>
      <c r="E7198" s="147" t="s">
        <v>371</v>
      </c>
      <c r="F7198" s="147" t="s">
        <v>21</v>
      </c>
      <c r="G7198" s="147" t="s">
        <v>15872</v>
      </c>
      <c r="H7198" s="246">
        <v>2958465</v>
      </c>
      <c r="I7198" s="246">
        <v>1</v>
      </c>
      <c r="J7198" s="147" t="s">
        <v>1406</v>
      </c>
    </row>
    <row r="7199" spans="2:10" x14ac:dyDescent="0.2">
      <c r="B7199" s="148" t="s">
        <v>13248</v>
      </c>
      <c r="C7199" s="149" t="s">
        <v>7579</v>
      </c>
      <c r="D7199" s="147" t="s">
        <v>838</v>
      </c>
      <c r="E7199" s="147" t="s">
        <v>371</v>
      </c>
      <c r="F7199" s="147" t="s">
        <v>21</v>
      </c>
      <c r="G7199" s="147" t="s">
        <v>15872</v>
      </c>
      <c r="H7199" s="246">
        <v>2958465</v>
      </c>
      <c r="I7199" s="246">
        <v>1</v>
      </c>
      <c r="J7199" s="147" t="s">
        <v>1406</v>
      </c>
    </row>
    <row r="7200" spans="2:10" x14ac:dyDescent="0.2">
      <c r="B7200" s="148" t="s">
        <v>13248</v>
      </c>
      <c r="C7200" s="149" t="s">
        <v>7580</v>
      </c>
      <c r="D7200" s="147" t="s">
        <v>838</v>
      </c>
      <c r="E7200" s="147" t="s">
        <v>371</v>
      </c>
      <c r="F7200" s="147" t="s">
        <v>21</v>
      </c>
      <c r="G7200" s="147" t="s">
        <v>15872</v>
      </c>
      <c r="H7200" s="246">
        <v>2958465</v>
      </c>
      <c r="I7200" s="246">
        <v>1</v>
      </c>
      <c r="J7200" s="147" t="s">
        <v>1406</v>
      </c>
    </row>
    <row r="7201" spans="2:10" x14ac:dyDescent="0.2">
      <c r="B7201" s="148" t="s">
        <v>13248</v>
      </c>
      <c r="C7201" s="149" t="s">
        <v>7581</v>
      </c>
      <c r="D7201" s="147" t="s">
        <v>838</v>
      </c>
      <c r="E7201" s="147" t="s">
        <v>371</v>
      </c>
      <c r="F7201" s="147" t="s">
        <v>21</v>
      </c>
      <c r="G7201" s="147" t="s">
        <v>15872</v>
      </c>
      <c r="H7201" s="246">
        <v>2958465</v>
      </c>
      <c r="I7201" s="246">
        <v>1</v>
      </c>
      <c r="J7201" s="147" t="s">
        <v>1406</v>
      </c>
    </row>
    <row r="7202" spans="2:10" x14ac:dyDescent="0.2">
      <c r="B7202" s="148" t="s">
        <v>13248</v>
      </c>
      <c r="C7202" s="149" t="s">
        <v>7582</v>
      </c>
      <c r="D7202" s="147" t="s">
        <v>838</v>
      </c>
      <c r="E7202" s="147" t="s">
        <v>371</v>
      </c>
      <c r="F7202" s="147" t="s">
        <v>21</v>
      </c>
      <c r="G7202" s="147" t="s">
        <v>15872</v>
      </c>
      <c r="H7202" s="246">
        <v>2958465</v>
      </c>
      <c r="I7202" s="246">
        <v>1</v>
      </c>
      <c r="J7202" s="147" t="s">
        <v>1406</v>
      </c>
    </row>
    <row r="7203" spans="2:10" x14ac:dyDescent="0.2">
      <c r="B7203" s="148" t="s">
        <v>13248</v>
      </c>
      <c r="C7203" s="149" t="s">
        <v>7583</v>
      </c>
      <c r="D7203" s="147" t="s">
        <v>838</v>
      </c>
      <c r="E7203" s="147" t="s">
        <v>371</v>
      </c>
      <c r="F7203" s="147" t="s">
        <v>21</v>
      </c>
      <c r="G7203" s="147" t="s">
        <v>15872</v>
      </c>
      <c r="H7203" s="246">
        <v>2958465</v>
      </c>
      <c r="I7203" s="246">
        <v>1</v>
      </c>
      <c r="J7203" s="147" t="s">
        <v>1406</v>
      </c>
    </row>
    <row r="7204" spans="2:10" x14ac:dyDescent="0.2">
      <c r="B7204" s="148" t="s">
        <v>13248</v>
      </c>
      <c r="C7204" s="149" t="s">
        <v>14145</v>
      </c>
      <c r="D7204" s="147" t="s">
        <v>838</v>
      </c>
      <c r="E7204" s="147" t="s">
        <v>371</v>
      </c>
      <c r="F7204" s="147" t="s">
        <v>21</v>
      </c>
      <c r="G7204" s="147" t="s">
        <v>15872</v>
      </c>
      <c r="H7204" s="246">
        <v>401768</v>
      </c>
      <c r="I7204" s="246">
        <v>36526</v>
      </c>
      <c r="J7204" s="147" t="s">
        <v>1406</v>
      </c>
    </row>
    <row r="7205" spans="2:10" x14ac:dyDescent="0.2">
      <c r="B7205" s="148" t="s">
        <v>13248</v>
      </c>
      <c r="C7205" s="149" t="s">
        <v>7584</v>
      </c>
      <c r="D7205" s="147" t="s">
        <v>838</v>
      </c>
      <c r="E7205" s="147" t="s">
        <v>371</v>
      </c>
      <c r="F7205" s="147" t="s">
        <v>21</v>
      </c>
      <c r="G7205" s="147" t="s">
        <v>15872</v>
      </c>
      <c r="H7205" s="246">
        <v>2958465</v>
      </c>
      <c r="I7205" s="246">
        <v>1</v>
      </c>
      <c r="J7205" s="147" t="s">
        <v>1406</v>
      </c>
    </row>
    <row r="7206" spans="2:10" x14ac:dyDescent="0.2">
      <c r="B7206" s="148" t="s">
        <v>13248</v>
      </c>
      <c r="C7206" s="149" t="s">
        <v>7585</v>
      </c>
      <c r="D7206" s="147" t="s">
        <v>838</v>
      </c>
      <c r="E7206" s="147" t="s">
        <v>371</v>
      </c>
      <c r="F7206" s="147" t="s">
        <v>21</v>
      </c>
      <c r="G7206" s="147" t="s">
        <v>15872</v>
      </c>
      <c r="H7206" s="246">
        <v>2958465</v>
      </c>
      <c r="I7206" s="246">
        <v>1</v>
      </c>
      <c r="J7206" s="147" t="s">
        <v>1406</v>
      </c>
    </row>
    <row r="7207" spans="2:10" x14ac:dyDescent="0.2">
      <c r="B7207" s="148" t="s">
        <v>13248</v>
      </c>
      <c r="C7207" s="149" t="s">
        <v>7588</v>
      </c>
      <c r="D7207" s="147" t="s">
        <v>838</v>
      </c>
      <c r="E7207" s="147" t="s">
        <v>371</v>
      </c>
      <c r="F7207" s="147" t="s">
        <v>21</v>
      </c>
      <c r="G7207" s="147" t="s">
        <v>15872</v>
      </c>
      <c r="H7207" s="246">
        <v>2958465</v>
      </c>
      <c r="I7207" s="246">
        <v>1</v>
      </c>
      <c r="J7207" s="147" t="s">
        <v>1406</v>
      </c>
    </row>
    <row r="7208" spans="2:10" x14ac:dyDescent="0.2">
      <c r="B7208" s="148" t="s">
        <v>13248</v>
      </c>
      <c r="C7208" s="149" t="s">
        <v>7575</v>
      </c>
      <c r="D7208" s="147" t="s">
        <v>838</v>
      </c>
      <c r="E7208" s="147" t="s">
        <v>371</v>
      </c>
      <c r="F7208" s="147" t="s">
        <v>21</v>
      </c>
      <c r="G7208" s="147" t="s">
        <v>15872</v>
      </c>
      <c r="H7208" s="246">
        <v>2958465</v>
      </c>
      <c r="I7208" s="246">
        <v>1</v>
      </c>
      <c r="J7208" s="147" t="s">
        <v>1406</v>
      </c>
    </row>
    <row r="7209" spans="2:10" x14ac:dyDescent="0.2">
      <c r="B7209" s="148" t="s">
        <v>13248</v>
      </c>
      <c r="C7209" s="149" t="s">
        <v>7587</v>
      </c>
      <c r="D7209" s="147" t="s">
        <v>838</v>
      </c>
      <c r="E7209" s="147" t="s">
        <v>371</v>
      </c>
      <c r="F7209" s="147" t="s">
        <v>21</v>
      </c>
      <c r="G7209" s="147" t="s">
        <v>15872</v>
      </c>
      <c r="H7209" s="246">
        <v>2958465</v>
      </c>
      <c r="I7209" s="246">
        <v>1</v>
      </c>
      <c r="J7209" s="147" t="s">
        <v>1406</v>
      </c>
    </row>
    <row r="7210" spans="2:10" x14ac:dyDescent="0.2">
      <c r="B7210" s="148" t="s">
        <v>13248</v>
      </c>
      <c r="C7210" s="149" t="s">
        <v>7586</v>
      </c>
      <c r="D7210" s="147" t="s">
        <v>838</v>
      </c>
      <c r="E7210" s="147" t="s">
        <v>371</v>
      </c>
      <c r="F7210" s="147" t="s">
        <v>21</v>
      </c>
      <c r="G7210" s="147" t="s">
        <v>15872</v>
      </c>
      <c r="H7210" s="246">
        <v>2958465</v>
      </c>
      <c r="I7210" s="246">
        <v>1</v>
      </c>
      <c r="J7210" s="147" t="s">
        <v>1406</v>
      </c>
    </row>
    <row r="7211" spans="2:10" x14ac:dyDescent="0.2">
      <c r="B7211" s="148" t="s">
        <v>13248</v>
      </c>
      <c r="C7211" s="149" t="s">
        <v>7572</v>
      </c>
      <c r="D7211" s="147" t="s">
        <v>838</v>
      </c>
      <c r="E7211" s="147" t="s">
        <v>371</v>
      </c>
      <c r="F7211" s="147" t="s">
        <v>21</v>
      </c>
      <c r="G7211" s="147" t="s">
        <v>15872</v>
      </c>
      <c r="H7211" s="246">
        <v>2958465</v>
      </c>
      <c r="I7211" s="246">
        <v>1</v>
      </c>
      <c r="J7211" s="147" t="s">
        <v>1406</v>
      </c>
    </row>
    <row r="7212" spans="2:10" x14ac:dyDescent="0.2">
      <c r="B7212" s="148" t="s">
        <v>13248</v>
      </c>
      <c r="C7212" s="149" t="s">
        <v>7571</v>
      </c>
      <c r="D7212" s="147" t="s">
        <v>838</v>
      </c>
      <c r="E7212" s="147" t="s">
        <v>371</v>
      </c>
      <c r="F7212" s="147" t="s">
        <v>21</v>
      </c>
      <c r="G7212" s="147" t="s">
        <v>15872</v>
      </c>
      <c r="H7212" s="246">
        <v>2958465</v>
      </c>
      <c r="I7212" s="246">
        <v>1</v>
      </c>
      <c r="J7212" s="147" t="s">
        <v>1406</v>
      </c>
    </row>
    <row r="7213" spans="2:10" x14ac:dyDescent="0.2">
      <c r="B7213" s="148" t="s">
        <v>13248</v>
      </c>
      <c r="C7213" s="149" t="s">
        <v>7574</v>
      </c>
      <c r="D7213" s="147" t="s">
        <v>838</v>
      </c>
      <c r="E7213" s="147" t="s">
        <v>371</v>
      </c>
      <c r="F7213" s="147" t="s">
        <v>21</v>
      </c>
      <c r="G7213" s="147" t="s">
        <v>15872</v>
      </c>
      <c r="H7213" s="246">
        <v>2958465</v>
      </c>
      <c r="I7213" s="246">
        <v>1</v>
      </c>
      <c r="J7213" s="147" t="s">
        <v>1406</v>
      </c>
    </row>
    <row r="7214" spans="2:10" x14ac:dyDescent="0.2">
      <c r="B7214" s="148" t="s">
        <v>13248</v>
      </c>
      <c r="C7214" s="149" t="s">
        <v>7573</v>
      </c>
      <c r="D7214" s="147" t="s">
        <v>838</v>
      </c>
      <c r="E7214" s="147" t="s">
        <v>371</v>
      </c>
      <c r="F7214" s="147" t="s">
        <v>21</v>
      </c>
      <c r="G7214" s="147" t="s">
        <v>15872</v>
      </c>
      <c r="H7214" s="246">
        <v>2958465</v>
      </c>
      <c r="I7214" s="246">
        <v>1</v>
      </c>
      <c r="J7214" s="147" t="s">
        <v>1406</v>
      </c>
    </row>
    <row r="7215" spans="2:10" x14ac:dyDescent="0.2">
      <c r="B7215" s="148" t="s">
        <v>13248</v>
      </c>
      <c r="C7215" s="149" t="s">
        <v>7594</v>
      </c>
      <c r="D7215" s="147" t="s">
        <v>839</v>
      </c>
      <c r="E7215" s="147" t="s">
        <v>372</v>
      </c>
      <c r="F7215" s="147" t="s">
        <v>21</v>
      </c>
      <c r="G7215" s="147" t="s">
        <v>15873</v>
      </c>
      <c r="H7215" s="246">
        <v>2958465</v>
      </c>
      <c r="I7215" s="246">
        <v>1</v>
      </c>
      <c r="J7215" s="147" t="s">
        <v>1406</v>
      </c>
    </row>
    <row r="7216" spans="2:10" x14ac:dyDescent="0.2">
      <c r="B7216" s="148" t="s">
        <v>13248</v>
      </c>
      <c r="C7216" s="149" t="s">
        <v>7595</v>
      </c>
      <c r="D7216" s="147" t="s">
        <v>839</v>
      </c>
      <c r="E7216" s="147" t="s">
        <v>372</v>
      </c>
      <c r="F7216" s="147" t="s">
        <v>21</v>
      </c>
      <c r="G7216" s="147" t="s">
        <v>15873</v>
      </c>
      <c r="H7216" s="246">
        <v>2958465</v>
      </c>
      <c r="I7216" s="246">
        <v>1</v>
      </c>
      <c r="J7216" s="147" t="s">
        <v>1406</v>
      </c>
    </row>
    <row r="7217" spans="2:10" x14ac:dyDescent="0.2">
      <c r="B7217" s="148" t="s">
        <v>13248</v>
      </c>
      <c r="C7217" s="149" t="s">
        <v>7596</v>
      </c>
      <c r="D7217" s="147" t="s">
        <v>839</v>
      </c>
      <c r="E7217" s="147" t="s">
        <v>372</v>
      </c>
      <c r="F7217" s="147" t="s">
        <v>21</v>
      </c>
      <c r="G7217" s="147" t="s">
        <v>15873</v>
      </c>
      <c r="H7217" s="246">
        <v>2958465</v>
      </c>
      <c r="I7217" s="246">
        <v>1</v>
      </c>
      <c r="J7217" s="147" t="s">
        <v>1406</v>
      </c>
    </row>
    <row r="7218" spans="2:10" x14ac:dyDescent="0.2">
      <c r="B7218" s="148" t="s">
        <v>13248</v>
      </c>
      <c r="C7218" s="149" t="s">
        <v>7597</v>
      </c>
      <c r="D7218" s="147" t="s">
        <v>839</v>
      </c>
      <c r="E7218" s="147" t="s">
        <v>372</v>
      </c>
      <c r="F7218" s="147" t="s">
        <v>21</v>
      </c>
      <c r="G7218" s="147" t="s">
        <v>15873</v>
      </c>
      <c r="H7218" s="246">
        <v>2958465</v>
      </c>
      <c r="I7218" s="246">
        <v>1</v>
      </c>
      <c r="J7218" s="147" t="s">
        <v>1406</v>
      </c>
    </row>
    <row r="7219" spans="2:10" x14ac:dyDescent="0.2">
      <c r="B7219" s="148" t="s">
        <v>13248</v>
      </c>
      <c r="C7219" s="149" t="s">
        <v>7598</v>
      </c>
      <c r="D7219" s="147" t="s">
        <v>839</v>
      </c>
      <c r="E7219" s="147" t="s">
        <v>372</v>
      </c>
      <c r="F7219" s="147" t="s">
        <v>21</v>
      </c>
      <c r="G7219" s="147" t="s">
        <v>15873</v>
      </c>
      <c r="H7219" s="246">
        <v>2958465</v>
      </c>
      <c r="I7219" s="246">
        <v>1</v>
      </c>
      <c r="J7219" s="147" t="s">
        <v>1406</v>
      </c>
    </row>
    <row r="7220" spans="2:10" x14ac:dyDescent="0.2">
      <c r="B7220" s="148" t="s">
        <v>13248</v>
      </c>
      <c r="C7220" s="149" t="s">
        <v>7599</v>
      </c>
      <c r="D7220" s="147" t="s">
        <v>839</v>
      </c>
      <c r="E7220" s="147" t="s">
        <v>372</v>
      </c>
      <c r="F7220" s="147" t="s">
        <v>21</v>
      </c>
      <c r="G7220" s="147" t="s">
        <v>15873</v>
      </c>
      <c r="H7220" s="246">
        <v>2958465</v>
      </c>
      <c r="I7220" s="246">
        <v>1</v>
      </c>
      <c r="J7220" s="147" t="s">
        <v>1406</v>
      </c>
    </row>
    <row r="7221" spans="2:10" x14ac:dyDescent="0.2">
      <c r="B7221" s="148" t="s">
        <v>13248</v>
      </c>
      <c r="C7221" s="149" t="s">
        <v>7600</v>
      </c>
      <c r="D7221" s="147" t="s">
        <v>839</v>
      </c>
      <c r="E7221" s="147" t="s">
        <v>372</v>
      </c>
      <c r="F7221" s="147" t="s">
        <v>21</v>
      </c>
      <c r="G7221" s="147" t="s">
        <v>15873</v>
      </c>
      <c r="H7221" s="246">
        <v>2958465</v>
      </c>
      <c r="I7221" s="246">
        <v>1</v>
      </c>
      <c r="J7221" s="147" t="s">
        <v>1406</v>
      </c>
    </row>
    <row r="7222" spans="2:10" x14ac:dyDescent="0.2">
      <c r="B7222" s="148" t="s">
        <v>13248</v>
      </c>
      <c r="C7222" s="149" t="s">
        <v>7601</v>
      </c>
      <c r="D7222" s="147" t="s">
        <v>839</v>
      </c>
      <c r="E7222" s="147" t="s">
        <v>372</v>
      </c>
      <c r="F7222" s="147" t="s">
        <v>21</v>
      </c>
      <c r="G7222" s="147" t="s">
        <v>15873</v>
      </c>
      <c r="H7222" s="246">
        <v>2958465</v>
      </c>
      <c r="I7222" s="246">
        <v>1</v>
      </c>
      <c r="J7222" s="147" t="s">
        <v>1406</v>
      </c>
    </row>
    <row r="7223" spans="2:10" x14ac:dyDescent="0.2">
      <c r="B7223" s="148" t="s">
        <v>13248</v>
      </c>
      <c r="C7223" s="149" t="s">
        <v>7602</v>
      </c>
      <c r="D7223" s="147" t="s">
        <v>839</v>
      </c>
      <c r="E7223" s="147" t="s">
        <v>372</v>
      </c>
      <c r="F7223" s="147" t="s">
        <v>21</v>
      </c>
      <c r="G7223" s="147" t="s">
        <v>15873</v>
      </c>
      <c r="H7223" s="246">
        <v>2958465</v>
      </c>
      <c r="I7223" s="246">
        <v>1</v>
      </c>
      <c r="J7223" s="147" t="s">
        <v>1406</v>
      </c>
    </row>
    <row r="7224" spans="2:10" x14ac:dyDescent="0.2">
      <c r="B7224" s="148" t="s">
        <v>13248</v>
      </c>
      <c r="C7224" s="149" t="s">
        <v>7603</v>
      </c>
      <c r="D7224" s="147" t="s">
        <v>839</v>
      </c>
      <c r="E7224" s="147" t="s">
        <v>372</v>
      </c>
      <c r="F7224" s="147" t="s">
        <v>21</v>
      </c>
      <c r="G7224" s="147" t="s">
        <v>15873</v>
      </c>
      <c r="H7224" s="246">
        <v>2958465</v>
      </c>
      <c r="I7224" s="246">
        <v>1</v>
      </c>
      <c r="J7224" s="147" t="s">
        <v>1406</v>
      </c>
    </row>
    <row r="7225" spans="2:10" x14ac:dyDescent="0.2">
      <c r="B7225" s="148" t="s">
        <v>13248</v>
      </c>
      <c r="C7225" s="149" t="s">
        <v>7606</v>
      </c>
      <c r="D7225" s="147" t="s">
        <v>839</v>
      </c>
      <c r="E7225" s="147" t="s">
        <v>372</v>
      </c>
      <c r="F7225" s="147" t="s">
        <v>21</v>
      </c>
      <c r="G7225" s="147" t="s">
        <v>15873</v>
      </c>
      <c r="H7225" s="246">
        <v>2958465</v>
      </c>
      <c r="I7225" s="246">
        <v>1</v>
      </c>
      <c r="J7225" s="147" t="s">
        <v>1406</v>
      </c>
    </row>
    <row r="7226" spans="2:10" x14ac:dyDescent="0.2">
      <c r="B7226" s="148" t="s">
        <v>13248</v>
      </c>
      <c r="C7226" s="149" t="s">
        <v>7593</v>
      </c>
      <c r="D7226" s="147" t="s">
        <v>839</v>
      </c>
      <c r="E7226" s="147" t="s">
        <v>372</v>
      </c>
      <c r="F7226" s="147" t="s">
        <v>21</v>
      </c>
      <c r="G7226" s="147" t="s">
        <v>15873</v>
      </c>
      <c r="H7226" s="246">
        <v>2958465</v>
      </c>
      <c r="I7226" s="246">
        <v>1</v>
      </c>
      <c r="J7226" s="147" t="s">
        <v>1406</v>
      </c>
    </row>
    <row r="7227" spans="2:10" x14ac:dyDescent="0.2">
      <c r="B7227" s="148" t="s">
        <v>13248</v>
      </c>
      <c r="C7227" s="149" t="s">
        <v>7605</v>
      </c>
      <c r="D7227" s="147" t="s">
        <v>839</v>
      </c>
      <c r="E7227" s="147" t="s">
        <v>372</v>
      </c>
      <c r="F7227" s="147" t="s">
        <v>21</v>
      </c>
      <c r="G7227" s="147" t="s">
        <v>15873</v>
      </c>
      <c r="H7227" s="246">
        <v>2958465</v>
      </c>
      <c r="I7227" s="246">
        <v>1</v>
      </c>
      <c r="J7227" s="147" t="s">
        <v>1406</v>
      </c>
    </row>
    <row r="7228" spans="2:10" x14ac:dyDescent="0.2">
      <c r="B7228" s="148" t="s">
        <v>13248</v>
      </c>
      <c r="C7228" s="149" t="s">
        <v>7604</v>
      </c>
      <c r="D7228" s="147" t="s">
        <v>839</v>
      </c>
      <c r="E7228" s="147" t="s">
        <v>372</v>
      </c>
      <c r="F7228" s="147" t="s">
        <v>21</v>
      </c>
      <c r="G7228" s="147" t="s">
        <v>15873</v>
      </c>
      <c r="H7228" s="246">
        <v>2958465</v>
      </c>
      <c r="I7228" s="246">
        <v>1</v>
      </c>
      <c r="J7228" s="147" t="s">
        <v>1406</v>
      </c>
    </row>
    <row r="7229" spans="2:10" x14ac:dyDescent="0.2">
      <c r="B7229" s="148" t="s">
        <v>13248</v>
      </c>
      <c r="C7229" s="149" t="s">
        <v>7590</v>
      </c>
      <c r="D7229" s="147" t="s">
        <v>839</v>
      </c>
      <c r="E7229" s="147" t="s">
        <v>372</v>
      </c>
      <c r="F7229" s="147" t="s">
        <v>21</v>
      </c>
      <c r="G7229" s="147" t="s">
        <v>15873</v>
      </c>
      <c r="H7229" s="246">
        <v>2958465</v>
      </c>
      <c r="I7229" s="246">
        <v>1</v>
      </c>
      <c r="J7229" s="147" t="s">
        <v>1406</v>
      </c>
    </row>
    <row r="7230" spans="2:10" x14ac:dyDescent="0.2">
      <c r="B7230" s="148" t="s">
        <v>13248</v>
      </c>
      <c r="C7230" s="149" t="s">
        <v>7589</v>
      </c>
      <c r="D7230" s="147" t="s">
        <v>839</v>
      </c>
      <c r="E7230" s="147" t="s">
        <v>372</v>
      </c>
      <c r="F7230" s="147" t="s">
        <v>21</v>
      </c>
      <c r="G7230" s="147" t="s">
        <v>15873</v>
      </c>
      <c r="H7230" s="246">
        <v>2958465</v>
      </c>
      <c r="I7230" s="246">
        <v>1</v>
      </c>
      <c r="J7230" s="147" t="s">
        <v>1406</v>
      </c>
    </row>
    <row r="7231" spans="2:10" x14ac:dyDescent="0.2">
      <c r="B7231" s="148" t="s">
        <v>13248</v>
      </c>
      <c r="C7231" s="149" t="s">
        <v>7592</v>
      </c>
      <c r="D7231" s="147" t="s">
        <v>839</v>
      </c>
      <c r="E7231" s="147" t="s">
        <v>372</v>
      </c>
      <c r="F7231" s="147" t="s">
        <v>21</v>
      </c>
      <c r="G7231" s="147" t="s">
        <v>15873</v>
      </c>
      <c r="H7231" s="246">
        <v>2958465</v>
      </c>
      <c r="I7231" s="246">
        <v>1</v>
      </c>
      <c r="J7231" s="147" t="s">
        <v>1406</v>
      </c>
    </row>
    <row r="7232" spans="2:10" x14ac:dyDescent="0.2">
      <c r="B7232" s="148" t="s">
        <v>13248</v>
      </c>
      <c r="C7232" s="149" t="s">
        <v>7591</v>
      </c>
      <c r="D7232" s="147" t="s">
        <v>839</v>
      </c>
      <c r="E7232" s="147" t="s">
        <v>372</v>
      </c>
      <c r="F7232" s="147" t="s">
        <v>21</v>
      </c>
      <c r="G7232" s="147" t="s">
        <v>15873</v>
      </c>
      <c r="H7232" s="246">
        <v>2958465</v>
      </c>
      <c r="I7232" s="246">
        <v>1</v>
      </c>
      <c r="J7232" s="147" t="s">
        <v>1406</v>
      </c>
    </row>
    <row r="7233" spans="2:10" x14ac:dyDescent="0.2">
      <c r="B7233" s="148" t="s">
        <v>13248</v>
      </c>
      <c r="C7233" s="149" t="s">
        <v>7612</v>
      </c>
      <c r="D7233" s="147" t="s">
        <v>839</v>
      </c>
      <c r="E7233" s="147" t="s">
        <v>373</v>
      </c>
      <c r="F7233" s="147" t="s">
        <v>21</v>
      </c>
      <c r="G7233" s="147" t="s">
        <v>15874</v>
      </c>
      <c r="H7233" s="246">
        <v>2958465</v>
      </c>
      <c r="I7233" s="246">
        <v>1</v>
      </c>
      <c r="J7233" s="147" t="s">
        <v>1406</v>
      </c>
    </row>
    <row r="7234" spans="2:10" x14ac:dyDescent="0.2">
      <c r="B7234" s="148" t="s">
        <v>13248</v>
      </c>
      <c r="C7234" s="149" t="s">
        <v>7613</v>
      </c>
      <c r="D7234" s="147" t="s">
        <v>839</v>
      </c>
      <c r="E7234" s="147" t="s">
        <v>373</v>
      </c>
      <c r="F7234" s="147" t="s">
        <v>21</v>
      </c>
      <c r="G7234" s="147" t="s">
        <v>15874</v>
      </c>
      <c r="H7234" s="246">
        <v>2958465</v>
      </c>
      <c r="I7234" s="246">
        <v>1</v>
      </c>
      <c r="J7234" s="147" t="s">
        <v>1406</v>
      </c>
    </row>
    <row r="7235" spans="2:10" x14ac:dyDescent="0.2">
      <c r="B7235" s="148" t="s">
        <v>13248</v>
      </c>
      <c r="C7235" s="149" t="s">
        <v>7614</v>
      </c>
      <c r="D7235" s="147" t="s">
        <v>839</v>
      </c>
      <c r="E7235" s="147" t="s">
        <v>373</v>
      </c>
      <c r="F7235" s="147" t="s">
        <v>21</v>
      </c>
      <c r="G7235" s="147" t="s">
        <v>15874</v>
      </c>
      <c r="H7235" s="246">
        <v>2958465</v>
      </c>
      <c r="I7235" s="246">
        <v>1</v>
      </c>
      <c r="J7235" s="147" t="s">
        <v>1406</v>
      </c>
    </row>
    <row r="7236" spans="2:10" x14ac:dyDescent="0.2">
      <c r="B7236" s="148" t="s">
        <v>13248</v>
      </c>
      <c r="C7236" s="149" t="s">
        <v>7615</v>
      </c>
      <c r="D7236" s="147" t="s">
        <v>839</v>
      </c>
      <c r="E7236" s="147" t="s">
        <v>373</v>
      </c>
      <c r="F7236" s="147" t="s">
        <v>21</v>
      </c>
      <c r="G7236" s="147" t="s">
        <v>15874</v>
      </c>
      <c r="H7236" s="246">
        <v>2958465</v>
      </c>
      <c r="I7236" s="246">
        <v>1</v>
      </c>
      <c r="J7236" s="147" t="s">
        <v>1406</v>
      </c>
    </row>
    <row r="7237" spans="2:10" x14ac:dyDescent="0.2">
      <c r="B7237" s="148" t="s">
        <v>13248</v>
      </c>
      <c r="C7237" s="149" t="s">
        <v>7616</v>
      </c>
      <c r="D7237" s="147" t="s">
        <v>839</v>
      </c>
      <c r="E7237" s="147" t="s">
        <v>373</v>
      </c>
      <c r="F7237" s="147" t="s">
        <v>21</v>
      </c>
      <c r="G7237" s="147" t="s">
        <v>15874</v>
      </c>
      <c r="H7237" s="246">
        <v>2958465</v>
      </c>
      <c r="I7237" s="246">
        <v>1</v>
      </c>
      <c r="J7237" s="147" t="s">
        <v>1406</v>
      </c>
    </row>
    <row r="7238" spans="2:10" x14ac:dyDescent="0.2">
      <c r="B7238" s="148" t="s">
        <v>13248</v>
      </c>
      <c r="C7238" s="149" t="s">
        <v>7617</v>
      </c>
      <c r="D7238" s="147" t="s">
        <v>839</v>
      </c>
      <c r="E7238" s="147" t="s">
        <v>373</v>
      </c>
      <c r="F7238" s="147" t="s">
        <v>21</v>
      </c>
      <c r="G7238" s="147" t="s">
        <v>15874</v>
      </c>
      <c r="H7238" s="246">
        <v>2958465</v>
      </c>
      <c r="I7238" s="246">
        <v>1</v>
      </c>
      <c r="J7238" s="147" t="s">
        <v>1406</v>
      </c>
    </row>
    <row r="7239" spans="2:10" x14ac:dyDescent="0.2">
      <c r="B7239" s="148" t="s">
        <v>13248</v>
      </c>
      <c r="C7239" s="149" t="s">
        <v>7618</v>
      </c>
      <c r="D7239" s="147" t="s">
        <v>839</v>
      </c>
      <c r="E7239" s="147" t="s">
        <v>373</v>
      </c>
      <c r="F7239" s="147" t="s">
        <v>21</v>
      </c>
      <c r="G7239" s="147" t="s">
        <v>15874</v>
      </c>
      <c r="H7239" s="246">
        <v>2958465</v>
      </c>
      <c r="I7239" s="246">
        <v>1</v>
      </c>
      <c r="J7239" s="147" t="s">
        <v>1406</v>
      </c>
    </row>
    <row r="7240" spans="2:10" x14ac:dyDescent="0.2">
      <c r="B7240" s="148" t="s">
        <v>13248</v>
      </c>
      <c r="C7240" s="149" t="s">
        <v>7619</v>
      </c>
      <c r="D7240" s="147" t="s">
        <v>839</v>
      </c>
      <c r="E7240" s="147" t="s">
        <v>373</v>
      </c>
      <c r="F7240" s="147" t="s">
        <v>21</v>
      </c>
      <c r="G7240" s="147" t="s">
        <v>15874</v>
      </c>
      <c r="H7240" s="246">
        <v>2958465</v>
      </c>
      <c r="I7240" s="246">
        <v>1</v>
      </c>
      <c r="J7240" s="147" t="s">
        <v>1406</v>
      </c>
    </row>
    <row r="7241" spans="2:10" x14ac:dyDescent="0.2">
      <c r="B7241" s="148" t="s">
        <v>13248</v>
      </c>
      <c r="C7241" s="149" t="s">
        <v>7621</v>
      </c>
      <c r="D7241" s="147" t="s">
        <v>839</v>
      </c>
      <c r="E7241" s="147" t="s">
        <v>373</v>
      </c>
      <c r="F7241" s="147" t="s">
        <v>21</v>
      </c>
      <c r="G7241" s="147" t="s">
        <v>15874</v>
      </c>
      <c r="H7241" s="246">
        <v>2958465</v>
      </c>
      <c r="I7241" s="246">
        <v>1</v>
      </c>
      <c r="J7241" s="147" t="s">
        <v>1406</v>
      </c>
    </row>
    <row r="7242" spans="2:10" x14ac:dyDescent="0.2">
      <c r="B7242" s="148" t="s">
        <v>13248</v>
      </c>
      <c r="C7242" s="149" t="s">
        <v>7620</v>
      </c>
      <c r="D7242" s="147" t="s">
        <v>839</v>
      </c>
      <c r="E7242" s="147" t="s">
        <v>373</v>
      </c>
      <c r="F7242" s="147" t="s">
        <v>21</v>
      </c>
      <c r="G7242" s="147" t="s">
        <v>15874</v>
      </c>
      <c r="H7242" s="246">
        <v>2958465</v>
      </c>
      <c r="I7242" s="246">
        <v>1</v>
      </c>
      <c r="J7242" s="147" t="s">
        <v>1406</v>
      </c>
    </row>
    <row r="7243" spans="2:10" x14ac:dyDescent="0.2">
      <c r="B7243" s="148" t="s">
        <v>13248</v>
      </c>
      <c r="C7243" s="149" t="s">
        <v>7622</v>
      </c>
      <c r="D7243" s="147" t="s">
        <v>839</v>
      </c>
      <c r="E7243" s="147" t="s">
        <v>373</v>
      </c>
      <c r="F7243" s="147" t="s">
        <v>21</v>
      </c>
      <c r="G7243" s="147" t="s">
        <v>15874</v>
      </c>
      <c r="H7243" s="246">
        <v>2958465</v>
      </c>
      <c r="I7243" s="246">
        <v>1</v>
      </c>
      <c r="J7243" s="147" t="s">
        <v>1406</v>
      </c>
    </row>
    <row r="7244" spans="2:10" x14ac:dyDescent="0.2">
      <c r="B7244" s="148" t="s">
        <v>13248</v>
      </c>
      <c r="C7244" s="149" t="s">
        <v>7625</v>
      </c>
      <c r="D7244" s="147" t="s">
        <v>839</v>
      </c>
      <c r="E7244" s="147" t="s">
        <v>373</v>
      </c>
      <c r="F7244" s="147" t="s">
        <v>21</v>
      </c>
      <c r="G7244" s="147" t="s">
        <v>15874</v>
      </c>
      <c r="H7244" s="246">
        <v>2958465</v>
      </c>
      <c r="I7244" s="246">
        <v>1</v>
      </c>
      <c r="J7244" s="147" t="s">
        <v>1406</v>
      </c>
    </row>
    <row r="7245" spans="2:10" x14ac:dyDescent="0.2">
      <c r="B7245" s="148" t="s">
        <v>13248</v>
      </c>
      <c r="C7245" s="149" t="s">
        <v>7611</v>
      </c>
      <c r="D7245" s="147" t="s">
        <v>839</v>
      </c>
      <c r="E7245" s="147" t="s">
        <v>373</v>
      </c>
      <c r="F7245" s="147" t="s">
        <v>21</v>
      </c>
      <c r="G7245" s="147" t="s">
        <v>15874</v>
      </c>
      <c r="H7245" s="246">
        <v>2958465</v>
      </c>
      <c r="I7245" s="246">
        <v>1</v>
      </c>
      <c r="J7245" s="147" t="s">
        <v>1406</v>
      </c>
    </row>
    <row r="7246" spans="2:10" x14ac:dyDescent="0.2">
      <c r="B7246" s="148" t="s">
        <v>13248</v>
      </c>
      <c r="C7246" s="149" t="s">
        <v>7624</v>
      </c>
      <c r="D7246" s="147" t="s">
        <v>839</v>
      </c>
      <c r="E7246" s="147" t="s">
        <v>373</v>
      </c>
      <c r="F7246" s="147" t="s">
        <v>21</v>
      </c>
      <c r="G7246" s="147" t="s">
        <v>15874</v>
      </c>
      <c r="H7246" s="246">
        <v>2958465</v>
      </c>
      <c r="I7246" s="246">
        <v>1</v>
      </c>
      <c r="J7246" s="147" t="s">
        <v>1406</v>
      </c>
    </row>
    <row r="7247" spans="2:10" x14ac:dyDescent="0.2">
      <c r="B7247" s="148" t="s">
        <v>13248</v>
      </c>
      <c r="C7247" s="149" t="s">
        <v>7623</v>
      </c>
      <c r="D7247" s="147" t="s">
        <v>839</v>
      </c>
      <c r="E7247" s="147" t="s">
        <v>373</v>
      </c>
      <c r="F7247" s="147" t="s">
        <v>21</v>
      </c>
      <c r="G7247" s="147" t="s">
        <v>15874</v>
      </c>
      <c r="H7247" s="246">
        <v>2958465</v>
      </c>
      <c r="I7247" s="246">
        <v>1</v>
      </c>
      <c r="J7247" s="147" t="s">
        <v>1406</v>
      </c>
    </row>
    <row r="7248" spans="2:10" x14ac:dyDescent="0.2">
      <c r="B7248" s="148" t="s">
        <v>13248</v>
      </c>
      <c r="C7248" s="149" t="s">
        <v>7608</v>
      </c>
      <c r="D7248" s="147" t="s">
        <v>839</v>
      </c>
      <c r="E7248" s="147" t="s">
        <v>373</v>
      </c>
      <c r="F7248" s="147" t="s">
        <v>21</v>
      </c>
      <c r="G7248" s="147" t="s">
        <v>15874</v>
      </c>
      <c r="H7248" s="246">
        <v>2958465</v>
      </c>
      <c r="I7248" s="246">
        <v>1</v>
      </c>
      <c r="J7248" s="147" t="s">
        <v>1406</v>
      </c>
    </row>
    <row r="7249" spans="2:10" x14ac:dyDescent="0.2">
      <c r="B7249" s="148" t="s">
        <v>13248</v>
      </c>
      <c r="C7249" s="149" t="s">
        <v>7607</v>
      </c>
      <c r="D7249" s="147" t="s">
        <v>839</v>
      </c>
      <c r="E7249" s="147" t="s">
        <v>373</v>
      </c>
      <c r="F7249" s="147" t="s">
        <v>21</v>
      </c>
      <c r="G7249" s="147" t="s">
        <v>15874</v>
      </c>
      <c r="H7249" s="246">
        <v>2958465</v>
      </c>
      <c r="I7249" s="246">
        <v>1</v>
      </c>
      <c r="J7249" s="147" t="s">
        <v>1406</v>
      </c>
    </row>
    <row r="7250" spans="2:10" x14ac:dyDescent="0.2">
      <c r="B7250" s="148" t="s">
        <v>13248</v>
      </c>
      <c r="C7250" s="149" t="s">
        <v>7610</v>
      </c>
      <c r="D7250" s="147" t="s">
        <v>839</v>
      </c>
      <c r="E7250" s="147" t="s">
        <v>373</v>
      </c>
      <c r="F7250" s="147" t="s">
        <v>21</v>
      </c>
      <c r="G7250" s="147" t="s">
        <v>15874</v>
      </c>
      <c r="H7250" s="246">
        <v>2958465</v>
      </c>
      <c r="I7250" s="246">
        <v>1</v>
      </c>
      <c r="J7250" s="147" t="s">
        <v>1406</v>
      </c>
    </row>
    <row r="7251" spans="2:10" x14ac:dyDescent="0.2">
      <c r="B7251" s="148" t="s">
        <v>13248</v>
      </c>
      <c r="C7251" s="149" t="s">
        <v>7609</v>
      </c>
      <c r="D7251" s="147" t="s">
        <v>839</v>
      </c>
      <c r="E7251" s="147" t="s">
        <v>373</v>
      </c>
      <c r="F7251" s="147" t="s">
        <v>21</v>
      </c>
      <c r="G7251" s="147" t="s">
        <v>15874</v>
      </c>
      <c r="H7251" s="246">
        <v>2958465</v>
      </c>
      <c r="I7251" s="246">
        <v>1</v>
      </c>
      <c r="J7251" s="147" t="s">
        <v>1406</v>
      </c>
    </row>
    <row r="7252" spans="2:10" x14ac:dyDescent="0.2">
      <c r="B7252" s="148" t="s">
        <v>13248</v>
      </c>
      <c r="C7252" s="149" t="s">
        <v>7631</v>
      </c>
      <c r="D7252" s="147" t="s">
        <v>840</v>
      </c>
      <c r="E7252" s="147" t="s">
        <v>375</v>
      </c>
      <c r="F7252" s="147" t="s">
        <v>21</v>
      </c>
      <c r="G7252" s="147" t="s">
        <v>15875</v>
      </c>
      <c r="H7252" s="246">
        <v>2958465</v>
      </c>
      <c r="I7252" s="246">
        <v>1</v>
      </c>
      <c r="J7252" s="147" t="s">
        <v>1406</v>
      </c>
    </row>
    <row r="7253" spans="2:10" x14ac:dyDescent="0.2">
      <c r="B7253" s="148" t="s">
        <v>13248</v>
      </c>
      <c r="C7253" s="149" t="s">
        <v>7632</v>
      </c>
      <c r="D7253" s="147" t="s">
        <v>840</v>
      </c>
      <c r="E7253" s="147" t="s">
        <v>375</v>
      </c>
      <c r="F7253" s="147" t="s">
        <v>21</v>
      </c>
      <c r="G7253" s="147" t="s">
        <v>15875</v>
      </c>
      <c r="H7253" s="246">
        <v>2958465</v>
      </c>
      <c r="I7253" s="246">
        <v>1</v>
      </c>
      <c r="J7253" s="147" t="s">
        <v>1406</v>
      </c>
    </row>
    <row r="7254" spans="2:10" x14ac:dyDescent="0.2">
      <c r="B7254" s="148" t="s">
        <v>13248</v>
      </c>
      <c r="C7254" s="149" t="s">
        <v>7633</v>
      </c>
      <c r="D7254" s="147" t="s">
        <v>840</v>
      </c>
      <c r="E7254" s="147" t="s">
        <v>375</v>
      </c>
      <c r="F7254" s="147" t="s">
        <v>21</v>
      </c>
      <c r="G7254" s="147" t="s">
        <v>15875</v>
      </c>
      <c r="H7254" s="246">
        <v>2958465</v>
      </c>
      <c r="I7254" s="246">
        <v>1</v>
      </c>
      <c r="J7254" s="147" t="s">
        <v>1406</v>
      </c>
    </row>
    <row r="7255" spans="2:10" x14ac:dyDescent="0.2">
      <c r="B7255" s="148" t="s">
        <v>13248</v>
      </c>
      <c r="C7255" s="149" t="s">
        <v>7634</v>
      </c>
      <c r="D7255" s="147" t="s">
        <v>840</v>
      </c>
      <c r="E7255" s="147" t="s">
        <v>375</v>
      </c>
      <c r="F7255" s="147" t="s">
        <v>21</v>
      </c>
      <c r="G7255" s="147" t="s">
        <v>15875</v>
      </c>
      <c r="H7255" s="246">
        <v>2958465</v>
      </c>
      <c r="I7255" s="246">
        <v>1</v>
      </c>
      <c r="J7255" s="147" t="s">
        <v>1406</v>
      </c>
    </row>
    <row r="7256" spans="2:10" x14ac:dyDescent="0.2">
      <c r="B7256" s="148" t="s">
        <v>13248</v>
      </c>
      <c r="C7256" s="149" t="s">
        <v>7635</v>
      </c>
      <c r="D7256" s="147" t="s">
        <v>840</v>
      </c>
      <c r="E7256" s="147" t="s">
        <v>375</v>
      </c>
      <c r="F7256" s="147" t="s">
        <v>21</v>
      </c>
      <c r="G7256" s="147" t="s">
        <v>15875</v>
      </c>
      <c r="H7256" s="246">
        <v>2958465</v>
      </c>
      <c r="I7256" s="246">
        <v>1</v>
      </c>
      <c r="J7256" s="147" t="s">
        <v>1406</v>
      </c>
    </row>
    <row r="7257" spans="2:10" x14ac:dyDescent="0.2">
      <c r="B7257" s="148" t="s">
        <v>13248</v>
      </c>
      <c r="C7257" s="149" t="s">
        <v>7636</v>
      </c>
      <c r="D7257" s="147" t="s">
        <v>840</v>
      </c>
      <c r="E7257" s="147" t="s">
        <v>375</v>
      </c>
      <c r="F7257" s="147" t="s">
        <v>21</v>
      </c>
      <c r="G7257" s="147" t="s">
        <v>15875</v>
      </c>
      <c r="H7257" s="246">
        <v>2958465</v>
      </c>
      <c r="I7257" s="246">
        <v>1</v>
      </c>
      <c r="J7257" s="147" t="s">
        <v>1406</v>
      </c>
    </row>
    <row r="7258" spans="2:10" x14ac:dyDescent="0.2">
      <c r="B7258" s="148" t="s">
        <v>13248</v>
      </c>
      <c r="C7258" s="149" t="s">
        <v>7637</v>
      </c>
      <c r="D7258" s="147" t="s">
        <v>840</v>
      </c>
      <c r="E7258" s="147" t="s">
        <v>375</v>
      </c>
      <c r="F7258" s="147" t="s">
        <v>21</v>
      </c>
      <c r="G7258" s="147" t="s">
        <v>15875</v>
      </c>
      <c r="H7258" s="246">
        <v>2958465</v>
      </c>
      <c r="I7258" s="246">
        <v>1</v>
      </c>
      <c r="J7258" s="147" t="s">
        <v>1406</v>
      </c>
    </row>
    <row r="7259" spans="2:10" x14ac:dyDescent="0.2">
      <c r="B7259" s="148" t="s">
        <v>13248</v>
      </c>
      <c r="C7259" s="149" t="s">
        <v>7638</v>
      </c>
      <c r="D7259" s="147" t="s">
        <v>840</v>
      </c>
      <c r="E7259" s="147" t="s">
        <v>375</v>
      </c>
      <c r="F7259" s="147" t="s">
        <v>21</v>
      </c>
      <c r="G7259" s="147" t="s">
        <v>15875</v>
      </c>
      <c r="H7259" s="246">
        <v>2958465</v>
      </c>
      <c r="I7259" s="246">
        <v>1</v>
      </c>
      <c r="J7259" s="147" t="s">
        <v>1406</v>
      </c>
    </row>
    <row r="7260" spans="2:10" x14ac:dyDescent="0.2">
      <c r="B7260" s="148" t="s">
        <v>13248</v>
      </c>
      <c r="C7260" s="149" t="s">
        <v>7639</v>
      </c>
      <c r="D7260" s="147" t="s">
        <v>840</v>
      </c>
      <c r="E7260" s="147" t="s">
        <v>375</v>
      </c>
      <c r="F7260" s="147" t="s">
        <v>21</v>
      </c>
      <c r="G7260" s="147" t="s">
        <v>15875</v>
      </c>
      <c r="H7260" s="246">
        <v>2958465</v>
      </c>
      <c r="I7260" s="246">
        <v>1</v>
      </c>
      <c r="J7260" s="147" t="s">
        <v>1406</v>
      </c>
    </row>
    <row r="7261" spans="2:10" x14ac:dyDescent="0.2">
      <c r="B7261" s="148" t="s">
        <v>13248</v>
      </c>
      <c r="C7261" s="149" t="s">
        <v>7640</v>
      </c>
      <c r="D7261" s="147" t="s">
        <v>840</v>
      </c>
      <c r="E7261" s="147" t="s">
        <v>375</v>
      </c>
      <c r="F7261" s="147" t="s">
        <v>21</v>
      </c>
      <c r="G7261" s="147" t="s">
        <v>15875</v>
      </c>
      <c r="H7261" s="246">
        <v>2958465</v>
      </c>
      <c r="I7261" s="246">
        <v>1</v>
      </c>
      <c r="J7261" s="147" t="s">
        <v>1406</v>
      </c>
    </row>
    <row r="7262" spans="2:10" x14ac:dyDescent="0.2">
      <c r="B7262" s="148" t="s">
        <v>13248</v>
      </c>
      <c r="C7262" s="149" t="s">
        <v>7643</v>
      </c>
      <c r="D7262" s="147" t="s">
        <v>840</v>
      </c>
      <c r="E7262" s="147" t="s">
        <v>375</v>
      </c>
      <c r="F7262" s="147" t="s">
        <v>21</v>
      </c>
      <c r="G7262" s="147" t="s">
        <v>15875</v>
      </c>
      <c r="H7262" s="246">
        <v>2958465</v>
      </c>
      <c r="I7262" s="246">
        <v>1</v>
      </c>
      <c r="J7262" s="147" t="s">
        <v>1406</v>
      </c>
    </row>
    <row r="7263" spans="2:10" x14ac:dyDescent="0.2">
      <c r="B7263" s="148" t="s">
        <v>13248</v>
      </c>
      <c r="C7263" s="149" t="s">
        <v>7630</v>
      </c>
      <c r="D7263" s="147" t="s">
        <v>840</v>
      </c>
      <c r="E7263" s="147" t="s">
        <v>375</v>
      </c>
      <c r="F7263" s="147" t="s">
        <v>21</v>
      </c>
      <c r="G7263" s="147" t="s">
        <v>15875</v>
      </c>
      <c r="H7263" s="246">
        <v>2958465</v>
      </c>
      <c r="I7263" s="246">
        <v>1</v>
      </c>
      <c r="J7263" s="147" t="s">
        <v>1406</v>
      </c>
    </row>
    <row r="7264" spans="2:10" x14ac:dyDescent="0.2">
      <c r="B7264" s="148" t="s">
        <v>13248</v>
      </c>
      <c r="C7264" s="149" t="s">
        <v>7642</v>
      </c>
      <c r="D7264" s="147" t="s">
        <v>840</v>
      </c>
      <c r="E7264" s="147" t="s">
        <v>375</v>
      </c>
      <c r="F7264" s="147" t="s">
        <v>21</v>
      </c>
      <c r="G7264" s="147" t="s">
        <v>15875</v>
      </c>
      <c r="H7264" s="246">
        <v>2958465</v>
      </c>
      <c r="I7264" s="246">
        <v>1</v>
      </c>
      <c r="J7264" s="147" t="s">
        <v>1406</v>
      </c>
    </row>
    <row r="7265" spans="2:10" x14ac:dyDescent="0.2">
      <c r="B7265" s="148" t="s">
        <v>13248</v>
      </c>
      <c r="C7265" s="149" t="s">
        <v>7641</v>
      </c>
      <c r="D7265" s="147" t="s">
        <v>840</v>
      </c>
      <c r="E7265" s="147" t="s">
        <v>375</v>
      </c>
      <c r="F7265" s="147" t="s">
        <v>21</v>
      </c>
      <c r="G7265" s="147" t="s">
        <v>15875</v>
      </c>
      <c r="H7265" s="246">
        <v>2958465</v>
      </c>
      <c r="I7265" s="246">
        <v>1</v>
      </c>
      <c r="J7265" s="147" t="s">
        <v>1406</v>
      </c>
    </row>
    <row r="7266" spans="2:10" x14ac:dyDescent="0.2">
      <c r="B7266" s="148" t="s">
        <v>13248</v>
      </c>
      <c r="C7266" s="149" t="s">
        <v>7627</v>
      </c>
      <c r="D7266" s="147" t="s">
        <v>840</v>
      </c>
      <c r="E7266" s="147" t="s">
        <v>375</v>
      </c>
      <c r="F7266" s="147" t="s">
        <v>21</v>
      </c>
      <c r="G7266" s="147" t="s">
        <v>15875</v>
      </c>
      <c r="H7266" s="246">
        <v>2958465</v>
      </c>
      <c r="I7266" s="246">
        <v>1</v>
      </c>
      <c r="J7266" s="147" t="s">
        <v>1406</v>
      </c>
    </row>
    <row r="7267" spans="2:10" x14ac:dyDescent="0.2">
      <c r="B7267" s="148" t="s">
        <v>13248</v>
      </c>
      <c r="C7267" s="149" t="s">
        <v>7626</v>
      </c>
      <c r="D7267" s="147" t="s">
        <v>840</v>
      </c>
      <c r="E7267" s="147" t="s">
        <v>375</v>
      </c>
      <c r="F7267" s="147" t="s">
        <v>21</v>
      </c>
      <c r="G7267" s="147" t="s">
        <v>15875</v>
      </c>
      <c r="H7267" s="246">
        <v>2958465</v>
      </c>
      <c r="I7267" s="246">
        <v>1</v>
      </c>
      <c r="J7267" s="147" t="s">
        <v>1406</v>
      </c>
    </row>
    <row r="7268" spans="2:10" x14ac:dyDescent="0.2">
      <c r="B7268" s="148" t="s">
        <v>13248</v>
      </c>
      <c r="C7268" s="149" t="s">
        <v>7629</v>
      </c>
      <c r="D7268" s="147" t="s">
        <v>840</v>
      </c>
      <c r="E7268" s="147" t="s">
        <v>375</v>
      </c>
      <c r="F7268" s="147" t="s">
        <v>21</v>
      </c>
      <c r="G7268" s="147" t="s">
        <v>15875</v>
      </c>
      <c r="H7268" s="246">
        <v>2958465</v>
      </c>
      <c r="I7268" s="246">
        <v>1</v>
      </c>
      <c r="J7268" s="147" t="s">
        <v>1406</v>
      </c>
    </row>
    <row r="7269" spans="2:10" x14ac:dyDescent="0.2">
      <c r="B7269" s="148" t="s">
        <v>13248</v>
      </c>
      <c r="C7269" s="149" t="s">
        <v>7628</v>
      </c>
      <c r="D7269" s="147" t="s">
        <v>840</v>
      </c>
      <c r="E7269" s="147" t="s">
        <v>375</v>
      </c>
      <c r="F7269" s="147" t="s">
        <v>21</v>
      </c>
      <c r="G7269" s="147" t="s">
        <v>15875</v>
      </c>
      <c r="H7269" s="246">
        <v>2958465</v>
      </c>
      <c r="I7269" s="246">
        <v>1</v>
      </c>
      <c r="J7269" s="147" t="s">
        <v>1406</v>
      </c>
    </row>
    <row r="7270" spans="2:10" x14ac:dyDescent="0.2">
      <c r="B7270" s="148" t="s">
        <v>13248</v>
      </c>
      <c r="C7270" s="149" t="s">
        <v>7649</v>
      </c>
      <c r="D7270" s="147" t="s">
        <v>841</v>
      </c>
      <c r="E7270" s="147" t="s">
        <v>376</v>
      </c>
      <c r="F7270" s="147" t="s">
        <v>21</v>
      </c>
      <c r="G7270" s="147" t="s">
        <v>15876</v>
      </c>
      <c r="H7270" s="246">
        <v>2958465</v>
      </c>
      <c r="I7270" s="246">
        <v>1</v>
      </c>
      <c r="J7270" s="147" t="s">
        <v>1406</v>
      </c>
    </row>
    <row r="7271" spans="2:10" x14ac:dyDescent="0.2">
      <c r="B7271" s="148" t="s">
        <v>13248</v>
      </c>
      <c r="C7271" s="149" t="s">
        <v>7650</v>
      </c>
      <c r="D7271" s="147" t="s">
        <v>841</v>
      </c>
      <c r="E7271" s="147" t="s">
        <v>376</v>
      </c>
      <c r="F7271" s="147" t="s">
        <v>21</v>
      </c>
      <c r="G7271" s="147" t="s">
        <v>15876</v>
      </c>
      <c r="H7271" s="246">
        <v>2958465</v>
      </c>
      <c r="I7271" s="246">
        <v>1</v>
      </c>
      <c r="J7271" s="147" t="s">
        <v>1406</v>
      </c>
    </row>
    <row r="7272" spans="2:10" x14ac:dyDescent="0.2">
      <c r="B7272" s="148" t="s">
        <v>13248</v>
      </c>
      <c r="C7272" s="149" t="s">
        <v>7651</v>
      </c>
      <c r="D7272" s="147" t="s">
        <v>841</v>
      </c>
      <c r="E7272" s="147" t="s">
        <v>376</v>
      </c>
      <c r="F7272" s="147" t="s">
        <v>21</v>
      </c>
      <c r="G7272" s="147" t="s">
        <v>15876</v>
      </c>
      <c r="H7272" s="246">
        <v>2958465</v>
      </c>
      <c r="I7272" s="246">
        <v>1</v>
      </c>
      <c r="J7272" s="147" t="s">
        <v>1406</v>
      </c>
    </row>
    <row r="7273" spans="2:10" x14ac:dyDescent="0.2">
      <c r="B7273" s="148" t="s">
        <v>13248</v>
      </c>
      <c r="C7273" s="149" t="s">
        <v>7652</v>
      </c>
      <c r="D7273" s="147" t="s">
        <v>841</v>
      </c>
      <c r="E7273" s="147" t="s">
        <v>376</v>
      </c>
      <c r="F7273" s="147" t="s">
        <v>21</v>
      </c>
      <c r="G7273" s="147" t="s">
        <v>15876</v>
      </c>
      <c r="H7273" s="246">
        <v>2958465</v>
      </c>
      <c r="I7273" s="246">
        <v>1</v>
      </c>
      <c r="J7273" s="147" t="s">
        <v>1406</v>
      </c>
    </row>
    <row r="7274" spans="2:10" x14ac:dyDescent="0.2">
      <c r="B7274" s="148" t="s">
        <v>13248</v>
      </c>
      <c r="C7274" s="149" t="s">
        <v>7653</v>
      </c>
      <c r="D7274" s="147" t="s">
        <v>841</v>
      </c>
      <c r="E7274" s="147" t="s">
        <v>376</v>
      </c>
      <c r="F7274" s="147" t="s">
        <v>21</v>
      </c>
      <c r="G7274" s="147" t="s">
        <v>15876</v>
      </c>
      <c r="H7274" s="246">
        <v>2958465</v>
      </c>
      <c r="I7274" s="246">
        <v>1</v>
      </c>
      <c r="J7274" s="147" t="s">
        <v>1406</v>
      </c>
    </row>
    <row r="7275" spans="2:10" x14ac:dyDescent="0.2">
      <c r="B7275" s="148" t="s">
        <v>13248</v>
      </c>
      <c r="C7275" s="149" t="s">
        <v>7654</v>
      </c>
      <c r="D7275" s="147" t="s">
        <v>841</v>
      </c>
      <c r="E7275" s="147" t="s">
        <v>376</v>
      </c>
      <c r="F7275" s="147" t="s">
        <v>21</v>
      </c>
      <c r="G7275" s="147" t="s">
        <v>15876</v>
      </c>
      <c r="H7275" s="246">
        <v>2958465</v>
      </c>
      <c r="I7275" s="246">
        <v>1</v>
      </c>
      <c r="J7275" s="147" t="s">
        <v>1406</v>
      </c>
    </row>
    <row r="7276" spans="2:10" x14ac:dyDescent="0.2">
      <c r="B7276" s="148" t="s">
        <v>13248</v>
      </c>
      <c r="C7276" s="149" t="s">
        <v>7655</v>
      </c>
      <c r="D7276" s="147" t="s">
        <v>841</v>
      </c>
      <c r="E7276" s="147" t="s">
        <v>376</v>
      </c>
      <c r="F7276" s="147" t="s">
        <v>21</v>
      </c>
      <c r="G7276" s="147" t="s">
        <v>15876</v>
      </c>
      <c r="H7276" s="246">
        <v>2958465</v>
      </c>
      <c r="I7276" s="246">
        <v>1</v>
      </c>
      <c r="J7276" s="147" t="s">
        <v>1406</v>
      </c>
    </row>
    <row r="7277" spans="2:10" x14ac:dyDescent="0.2">
      <c r="B7277" s="148" t="s">
        <v>13248</v>
      </c>
      <c r="C7277" s="149" t="s">
        <v>7656</v>
      </c>
      <c r="D7277" s="147" t="s">
        <v>841</v>
      </c>
      <c r="E7277" s="147" t="s">
        <v>376</v>
      </c>
      <c r="F7277" s="147" t="s">
        <v>21</v>
      </c>
      <c r="G7277" s="147" t="s">
        <v>15876</v>
      </c>
      <c r="H7277" s="246">
        <v>2958465</v>
      </c>
      <c r="I7277" s="246">
        <v>1</v>
      </c>
      <c r="J7277" s="147" t="s">
        <v>1406</v>
      </c>
    </row>
    <row r="7278" spans="2:10" x14ac:dyDescent="0.2">
      <c r="B7278" s="148" t="s">
        <v>13248</v>
      </c>
      <c r="C7278" s="149" t="s">
        <v>7657</v>
      </c>
      <c r="D7278" s="147" t="s">
        <v>841</v>
      </c>
      <c r="E7278" s="147" t="s">
        <v>376</v>
      </c>
      <c r="F7278" s="147" t="s">
        <v>21</v>
      </c>
      <c r="G7278" s="147" t="s">
        <v>15876</v>
      </c>
      <c r="H7278" s="246">
        <v>2958465</v>
      </c>
      <c r="I7278" s="246">
        <v>1</v>
      </c>
      <c r="J7278" s="147" t="s">
        <v>1406</v>
      </c>
    </row>
    <row r="7279" spans="2:10" x14ac:dyDescent="0.2">
      <c r="B7279" s="148" t="s">
        <v>13248</v>
      </c>
      <c r="C7279" s="149" t="s">
        <v>7658</v>
      </c>
      <c r="D7279" s="147" t="s">
        <v>841</v>
      </c>
      <c r="E7279" s="147" t="s">
        <v>376</v>
      </c>
      <c r="F7279" s="147" t="s">
        <v>21</v>
      </c>
      <c r="G7279" s="147" t="s">
        <v>15876</v>
      </c>
      <c r="H7279" s="246">
        <v>2958465</v>
      </c>
      <c r="I7279" s="246">
        <v>1</v>
      </c>
      <c r="J7279" s="147" t="s">
        <v>1406</v>
      </c>
    </row>
    <row r="7280" spans="2:10" x14ac:dyDescent="0.2">
      <c r="B7280" s="148" t="s">
        <v>13248</v>
      </c>
      <c r="C7280" s="149" t="s">
        <v>7661</v>
      </c>
      <c r="D7280" s="147" t="s">
        <v>841</v>
      </c>
      <c r="E7280" s="147" t="s">
        <v>376</v>
      </c>
      <c r="F7280" s="147" t="s">
        <v>21</v>
      </c>
      <c r="G7280" s="147" t="s">
        <v>15876</v>
      </c>
      <c r="H7280" s="246">
        <v>2958465</v>
      </c>
      <c r="I7280" s="246">
        <v>1</v>
      </c>
      <c r="J7280" s="147" t="s">
        <v>1406</v>
      </c>
    </row>
    <row r="7281" spans="2:10" x14ac:dyDescent="0.2">
      <c r="B7281" s="148" t="s">
        <v>13248</v>
      </c>
      <c r="C7281" s="149" t="s">
        <v>7648</v>
      </c>
      <c r="D7281" s="147" t="s">
        <v>841</v>
      </c>
      <c r="E7281" s="147" t="s">
        <v>376</v>
      </c>
      <c r="F7281" s="147" t="s">
        <v>21</v>
      </c>
      <c r="G7281" s="147" t="s">
        <v>15876</v>
      </c>
      <c r="H7281" s="246">
        <v>2958465</v>
      </c>
      <c r="I7281" s="246">
        <v>1</v>
      </c>
      <c r="J7281" s="147" t="s">
        <v>1406</v>
      </c>
    </row>
    <row r="7282" spans="2:10" x14ac:dyDescent="0.2">
      <c r="B7282" s="148" t="s">
        <v>13248</v>
      </c>
      <c r="C7282" s="149" t="s">
        <v>7660</v>
      </c>
      <c r="D7282" s="147" t="s">
        <v>841</v>
      </c>
      <c r="E7282" s="147" t="s">
        <v>376</v>
      </c>
      <c r="F7282" s="147" t="s">
        <v>21</v>
      </c>
      <c r="G7282" s="147" t="s">
        <v>15876</v>
      </c>
      <c r="H7282" s="246">
        <v>2958465</v>
      </c>
      <c r="I7282" s="246">
        <v>1</v>
      </c>
      <c r="J7282" s="147" t="s">
        <v>1406</v>
      </c>
    </row>
    <row r="7283" spans="2:10" x14ac:dyDescent="0.2">
      <c r="B7283" s="148" t="s">
        <v>13248</v>
      </c>
      <c r="C7283" s="149" t="s">
        <v>7659</v>
      </c>
      <c r="D7283" s="147" t="s">
        <v>841</v>
      </c>
      <c r="E7283" s="147" t="s">
        <v>376</v>
      </c>
      <c r="F7283" s="147" t="s">
        <v>21</v>
      </c>
      <c r="G7283" s="147" t="s">
        <v>15876</v>
      </c>
      <c r="H7283" s="246">
        <v>2958465</v>
      </c>
      <c r="I7283" s="246">
        <v>1</v>
      </c>
      <c r="J7283" s="147" t="s">
        <v>1406</v>
      </c>
    </row>
    <row r="7284" spans="2:10" x14ac:dyDescent="0.2">
      <c r="B7284" s="148" t="s">
        <v>13248</v>
      </c>
      <c r="C7284" s="149" t="s">
        <v>7645</v>
      </c>
      <c r="D7284" s="147" t="s">
        <v>841</v>
      </c>
      <c r="E7284" s="147" t="s">
        <v>376</v>
      </c>
      <c r="F7284" s="147" t="s">
        <v>21</v>
      </c>
      <c r="G7284" s="147" t="s">
        <v>15876</v>
      </c>
      <c r="H7284" s="246">
        <v>2958465</v>
      </c>
      <c r="I7284" s="246">
        <v>1</v>
      </c>
      <c r="J7284" s="147" t="s">
        <v>1406</v>
      </c>
    </row>
    <row r="7285" spans="2:10" x14ac:dyDescent="0.2">
      <c r="B7285" s="148" t="s">
        <v>13248</v>
      </c>
      <c r="C7285" s="149" t="s">
        <v>7644</v>
      </c>
      <c r="D7285" s="147" t="s">
        <v>841</v>
      </c>
      <c r="E7285" s="147" t="s">
        <v>376</v>
      </c>
      <c r="F7285" s="147" t="s">
        <v>21</v>
      </c>
      <c r="G7285" s="147" t="s">
        <v>15876</v>
      </c>
      <c r="H7285" s="246">
        <v>2958465</v>
      </c>
      <c r="I7285" s="246">
        <v>1</v>
      </c>
      <c r="J7285" s="147" t="s">
        <v>1406</v>
      </c>
    </row>
    <row r="7286" spans="2:10" x14ac:dyDescent="0.2">
      <c r="B7286" s="148" t="s">
        <v>13248</v>
      </c>
      <c r="C7286" s="149" t="s">
        <v>7647</v>
      </c>
      <c r="D7286" s="147" t="s">
        <v>841</v>
      </c>
      <c r="E7286" s="147" t="s">
        <v>376</v>
      </c>
      <c r="F7286" s="147" t="s">
        <v>21</v>
      </c>
      <c r="G7286" s="147" t="s">
        <v>15876</v>
      </c>
      <c r="H7286" s="246">
        <v>2958465</v>
      </c>
      <c r="I7286" s="246">
        <v>1</v>
      </c>
      <c r="J7286" s="147" t="s">
        <v>1406</v>
      </c>
    </row>
    <row r="7287" spans="2:10" x14ac:dyDescent="0.2">
      <c r="B7287" s="148" t="s">
        <v>13248</v>
      </c>
      <c r="C7287" s="149" t="s">
        <v>7646</v>
      </c>
      <c r="D7287" s="147" t="s">
        <v>841</v>
      </c>
      <c r="E7287" s="147" t="s">
        <v>376</v>
      </c>
      <c r="F7287" s="147" t="s">
        <v>21</v>
      </c>
      <c r="G7287" s="147" t="s">
        <v>15876</v>
      </c>
      <c r="H7287" s="246">
        <v>2958465</v>
      </c>
      <c r="I7287" s="246">
        <v>1</v>
      </c>
      <c r="J7287" s="147" t="s">
        <v>1406</v>
      </c>
    </row>
    <row r="7288" spans="2:10" x14ac:dyDescent="0.2">
      <c r="B7288" s="148" t="s">
        <v>13248</v>
      </c>
      <c r="C7288" s="149" t="s">
        <v>7667</v>
      </c>
      <c r="D7288" s="147" t="s">
        <v>841</v>
      </c>
      <c r="E7288" s="147" t="s">
        <v>377</v>
      </c>
      <c r="F7288" s="147" t="s">
        <v>21</v>
      </c>
      <c r="G7288" s="147" t="s">
        <v>15877</v>
      </c>
      <c r="H7288" s="246">
        <v>2958465</v>
      </c>
      <c r="I7288" s="246">
        <v>1</v>
      </c>
      <c r="J7288" s="147" t="s">
        <v>1406</v>
      </c>
    </row>
    <row r="7289" spans="2:10" x14ac:dyDescent="0.2">
      <c r="B7289" s="148" t="s">
        <v>13248</v>
      </c>
      <c r="C7289" s="149" t="s">
        <v>7668</v>
      </c>
      <c r="D7289" s="147" t="s">
        <v>841</v>
      </c>
      <c r="E7289" s="147" t="s">
        <v>377</v>
      </c>
      <c r="F7289" s="147" t="s">
        <v>21</v>
      </c>
      <c r="G7289" s="147" t="s">
        <v>15877</v>
      </c>
      <c r="H7289" s="246">
        <v>2958465</v>
      </c>
      <c r="I7289" s="246">
        <v>1</v>
      </c>
      <c r="J7289" s="147" t="s">
        <v>1406</v>
      </c>
    </row>
    <row r="7290" spans="2:10" x14ac:dyDescent="0.2">
      <c r="B7290" s="148" t="s">
        <v>13248</v>
      </c>
      <c r="C7290" s="149" t="s">
        <v>7669</v>
      </c>
      <c r="D7290" s="147" t="s">
        <v>841</v>
      </c>
      <c r="E7290" s="147" t="s">
        <v>377</v>
      </c>
      <c r="F7290" s="147" t="s">
        <v>21</v>
      </c>
      <c r="G7290" s="147" t="s">
        <v>15877</v>
      </c>
      <c r="H7290" s="246">
        <v>2958465</v>
      </c>
      <c r="I7290" s="246">
        <v>1</v>
      </c>
      <c r="J7290" s="147" t="s">
        <v>1406</v>
      </c>
    </row>
    <row r="7291" spans="2:10" x14ac:dyDescent="0.2">
      <c r="B7291" s="148" t="s">
        <v>13248</v>
      </c>
      <c r="C7291" s="149" t="s">
        <v>7670</v>
      </c>
      <c r="D7291" s="147" t="s">
        <v>841</v>
      </c>
      <c r="E7291" s="147" t="s">
        <v>377</v>
      </c>
      <c r="F7291" s="147" t="s">
        <v>21</v>
      </c>
      <c r="G7291" s="147" t="s">
        <v>15877</v>
      </c>
      <c r="H7291" s="246">
        <v>2958465</v>
      </c>
      <c r="I7291" s="246">
        <v>1</v>
      </c>
      <c r="J7291" s="147" t="s">
        <v>1406</v>
      </c>
    </row>
    <row r="7292" spans="2:10" x14ac:dyDescent="0.2">
      <c r="B7292" s="148" t="s">
        <v>13248</v>
      </c>
      <c r="C7292" s="149" t="s">
        <v>7671</v>
      </c>
      <c r="D7292" s="147" t="s">
        <v>841</v>
      </c>
      <c r="E7292" s="147" t="s">
        <v>377</v>
      </c>
      <c r="F7292" s="147" t="s">
        <v>21</v>
      </c>
      <c r="G7292" s="147" t="s">
        <v>15877</v>
      </c>
      <c r="H7292" s="246">
        <v>2958465</v>
      </c>
      <c r="I7292" s="246">
        <v>1</v>
      </c>
      <c r="J7292" s="147" t="s">
        <v>1406</v>
      </c>
    </row>
    <row r="7293" spans="2:10" x14ac:dyDescent="0.2">
      <c r="B7293" s="148" t="s">
        <v>13248</v>
      </c>
      <c r="C7293" s="149" t="s">
        <v>7672</v>
      </c>
      <c r="D7293" s="147" t="s">
        <v>841</v>
      </c>
      <c r="E7293" s="147" t="s">
        <v>377</v>
      </c>
      <c r="F7293" s="147" t="s">
        <v>21</v>
      </c>
      <c r="G7293" s="147" t="s">
        <v>15877</v>
      </c>
      <c r="H7293" s="246">
        <v>2958465</v>
      </c>
      <c r="I7293" s="246">
        <v>1</v>
      </c>
      <c r="J7293" s="147" t="s">
        <v>1406</v>
      </c>
    </row>
    <row r="7294" spans="2:10" x14ac:dyDescent="0.2">
      <c r="B7294" s="148" t="s">
        <v>13248</v>
      </c>
      <c r="C7294" s="149" t="s">
        <v>7673</v>
      </c>
      <c r="D7294" s="147" t="s">
        <v>841</v>
      </c>
      <c r="E7294" s="147" t="s">
        <v>377</v>
      </c>
      <c r="F7294" s="147" t="s">
        <v>21</v>
      </c>
      <c r="G7294" s="147" t="s">
        <v>15877</v>
      </c>
      <c r="H7294" s="246">
        <v>2958465</v>
      </c>
      <c r="I7294" s="246">
        <v>1</v>
      </c>
      <c r="J7294" s="147" t="s">
        <v>1406</v>
      </c>
    </row>
    <row r="7295" spans="2:10" x14ac:dyDescent="0.2">
      <c r="B7295" s="148" t="s">
        <v>13248</v>
      </c>
      <c r="C7295" s="149" t="s">
        <v>7674</v>
      </c>
      <c r="D7295" s="147" t="s">
        <v>841</v>
      </c>
      <c r="E7295" s="147" t="s">
        <v>377</v>
      </c>
      <c r="F7295" s="147" t="s">
        <v>21</v>
      </c>
      <c r="G7295" s="147" t="s">
        <v>15877</v>
      </c>
      <c r="H7295" s="246">
        <v>2958465</v>
      </c>
      <c r="I7295" s="246">
        <v>1</v>
      </c>
      <c r="J7295" s="147" t="s">
        <v>1406</v>
      </c>
    </row>
    <row r="7296" spans="2:10" x14ac:dyDescent="0.2">
      <c r="B7296" s="148" t="s">
        <v>13248</v>
      </c>
      <c r="C7296" s="149" t="s">
        <v>7675</v>
      </c>
      <c r="D7296" s="147" t="s">
        <v>841</v>
      </c>
      <c r="E7296" s="147" t="s">
        <v>377</v>
      </c>
      <c r="F7296" s="147" t="s">
        <v>21</v>
      </c>
      <c r="G7296" s="147" t="s">
        <v>15877</v>
      </c>
      <c r="H7296" s="246">
        <v>2958465</v>
      </c>
      <c r="I7296" s="246">
        <v>1</v>
      </c>
      <c r="J7296" s="147" t="s">
        <v>1406</v>
      </c>
    </row>
    <row r="7297" spans="2:10" x14ac:dyDescent="0.2">
      <c r="B7297" s="148" t="s">
        <v>13248</v>
      </c>
      <c r="C7297" s="149" t="s">
        <v>7676</v>
      </c>
      <c r="D7297" s="147" t="s">
        <v>841</v>
      </c>
      <c r="E7297" s="147" t="s">
        <v>377</v>
      </c>
      <c r="F7297" s="147" t="s">
        <v>21</v>
      </c>
      <c r="G7297" s="147" t="s">
        <v>15877</v>
      </c>
      <c r="H7297" s="246">
        <v>2958465</v>
      </c>
      <c r="I7297" s="246">
        <v>1</v>
      </c>
      <c r="J7297" s="147" t="s">
        <v>1406</v>
      </c>
    </row>
    <row r="7298" spans="2:10" x14ac:dyDescent="0.2">
      <c r="B7298" s="148" t="s">
        <v>13248</v>
      </c>
      <c r="C7298" s="149" t="s">
        <v>7679</v>
      </c>
      <c r="D7298" s="147" t="s">
        <v>841</v>
      </c>
      <c r="E7298" s="147" t="s">
        <v>377</v>
      </c>
      <c r="F7298" s="147" t="s">
        <v>21</v>
      </c>
      <c r="G7298" s="147" t="s">
        <v>15877</v>
      </c>
      <c r="H7298" s="246">
        <v>2958465</v>
      </c>
      <c r="I7298" s="246">
        <v>1</v>
      </c>
      <c r="J7298" s="147" t="s">
        <v>1406</v>
      </c>
    </row>
    <row r="7299" spans="2:10" x14ac:dyDescent="0.2">
      <c r="B7299" s="148" t="s">
        <v>13248</v>
      </c>
      <c r="C7299" s="149" t="s">
        <v>7666</v>
      </c>
      <c r="D7299" s="147" t="s">
        <v>841</v>
      </c>
      <c r="E7299" s="147" t="s">
        <v>377</v>
      </c>
      <c r="F7299" s="147" t="s">
        <v>21</v>
      </c>
      <c r="G7299" s="147" t="s">
        <v>15877</v>
      </c>
      <c r="H7299" s="246">
        <v>2958465</v>
      </c>
      <c r="I7299" s="246">
        <v>1</v>
      </c>
      <c r="J7299" s="147" t="s">
        <v>1406</v>
      </c>
    </row>
    <row r="7300" spans="2:10" x14ac:dyDescent="0.2">
      <c r="B7300" s="148" t="s">
        <v>13248</v>
      </c>
      <c r="C7300" s="149" t="s">
        <v>7678</v>
      </c>
      <c r="D7300" s="147" t="s">
        <v>841</v>
      </c>
      <c r="E7300" s="147" t="s">
        <v>377</v>
      </c>
      <c r="F7300" s="147" t="s">
        <v>21</v>
      </c>
      <c r="G7300" s="147" t="s">
        <v>15877</v>
      </c>
      <c r="H7300" s="246">
        <v>2958465</v>
      </c>
      <c r="I7300" s="246">
        <v>1</v>
      </c>
      <c r="J7300" s="147" t="s">
        <v>1406</v>
      </c>
    </row>
    <row r="7301" spans="2:10" x14ac:dyDescent="0.2">
      <c r="B7301" s="148" t="s">
        <v>13248</v>
      </c>
      <c r="C7301" s="149" t="s">
        <v>7677</v>
      </c>
      <c r="D7301" s="147" t="s">
        <v>841</v>
      </c>
      <c r="E7301" s="147" t="s">
        <v>377</v>
      </c>
      <c r="F7301" s="147" t="s">
        <v>21</v>
      </c>
      <c r="G7301" s="147" t="s">
        <v>15877</v>
      </c>
      <c r="H7301" s="246">
        <v>2958465</v>
      </c>
      <c r="I7301" s="246">
        <v>1</v>
      </c>
      <c r="J7301" s="147" t="s">
        <v>1406</v>
      </c>
    </row>
    <row r="7302" spans="2:10" x14ac:dyDescent="0.2">
      <c r="B7302" s="148" t="s">
        <v>13248</v>
      </c>
      <c r="C7302" s="149" t="s">
        <v>7663</v>
      </c>
      <c r="D7302" s="147" t="s">
        <v>841</v>
      </c>
      <c r="E7302" s="147" t="s">
        <v>377</v>
      </c>
      <c r="F7302" s="147" t="s">
        <v>21</v>
      </c>
      <c r="G7302" s="147" t="s">
        <v>15877</v>
      </c>
      <c r="H7302" s="246">
        <v>2958465</v>
      </c>
      <c r="I7302" s="246">
        <v>1</v>
      </c>
      <c r="J7302" s="147" t="s">
        <v>1406</v>
      </c>
    </row>
    <row r="7303" spans="2:10" x14ac:dyDescent="0.2">
      <c r="B7303" s="148" t="s">
        <v>13248</v>
      </c>
      <c r="C7303" s="149" t="s">
        <v>7662</v>
      </c>
      <c r="D7303" s="147" t="s">
        <v>841</v>
      </c>
      <c r="E7303" s="147" t="s">
        <v>377</v>
      </c>
      <c r="F7303" s="147" t="s">
        <v>21</v>
      </c>
      <c r="G7303" s="147" t="s">
        <v>15877</v>
      </c>
      <c r="H7303" s="246">
        <v>2958465</v>
      </c>
      <c r="I7303" s="246">
        <v>1</v>
      </c>
      <c r="J7303" s="147" t="s">
        <v>1406</v>
      </c>
    </row>
    <row r="7304" spans="2:10" x14ac:dyDescent="0.2">
      <c r="B7304" s="148" t="s">
        <v>13248</v>
      </c>
      <c r="C7304" s="149" t="s">
        <v>7665</v>
      </c>
      <c r="D7304" s="147" t="s">
        <v>841</v>
      </c>
      <c r="E7304" s="147" t="s">
        <v>377</v>
      </c>
      <c r="F7304" s="147" t="s">
        <v>21</v>
      </c>
      <c r="G7304" s="147" t="s">
        <v>15877</v>
      </c>
      <c r="H7304" s="246">
        <v>2958465</v>
      </c>
      <c r="I7304" s="246">
        <v>1</v>
      </c>
      <c r="J7304" s="147" t="s">
        <v>1406</v>
      </c>
    </row>
    <row r="7305" spans="2:10" x14ac:dyDescent="0.2">
      <c r="B7305" s="148" t="s">
        <v>13248</v>
      </c>
      <c r="C7305" s="149" t="s">
        <v>7664</v>
      </c>
      <c r="D7305" s="147" t="s">
        <v>841</v>
      </c>
      <c r="E7305" s="147" t="s">
        <v>377</v>
      </c>
      <c r="F7305" s="147" t="s">
        <v>21</v>
      </c>
      <c r="G7305" s="147" t="s">
        <v>15877</v>
      </c>
      <c r="H7305" s="246">
        <v>2958465</v>
      </c>
      <c r="I7305" s="246">
        <v>1</v>
      </c>
      <c r="J7305" s="147" t="s">
        <v>1406</v>
      </c>
    </row>
    <row r="7306" spans="2:10" x14ac:dyDescent="0.2">
      <c r="B7306" s="148" t="s">
        <v>13248</v>
      </c>
      <c r="C7306" s="149" t="s">
        <v>7685</v>
      </c>
      <c r="D7306" s="147" t="s">
        <v>841</v>
      </c>
      <c r="E7306" s="147" t="s">
        <v>378</v>
      </c>
      <c r="F7306" s="147" t="s">
        <v>21</v>
      </c>
      <c r="G7306" s="147" t="s">
        <v>15878</v>
      </c>
      <c r="H7306" s="246">
        <v>2958465</v>
      </c>
      <c r="I7306" s="246">
        <v>1</v>
      </c>
      <c r="J7306" s="147" t="s">
        <v>1406</v>
      </c>
    </row>
    <row r="7307" spans="2:10" x14ac:dyDescent="0.2">
      <c r="B7307" s="148" t="s">
        <v>13248</v>
      </c>
      <c r="C7307" s="149" t="s">
        <v>7686</v>
      </c>
      <c r="D7307" s="147" t="s">
        <v>841</v>
      </c>
      <c r="E7307" s="147" t="s">
        <v>378</v>
      </c>
      <c r="F7307" s="147" t="s">
        <v>21</v>
      </c>
      <c r="G7307" s="147" t="s">
        <v>15878</v>
      </c>
      <c r="H7307" s="246">
        <v>2958465</v>
      </c>
      <c r="I7307" s="246">
        <v>1</v>
      </c>
      <c r="J7307" s="147" t="s">
        <v>1406</v>
      </c>
    </row>
    <row r="7308" spans="2:10" x14ac:dyDescent="0.2">
      <c r="B7308" s="148" t="s">
        <v>13248</v>
      </c>
      <c r="C7308" s="149" t="s">
        <v>7687</v>
      </c>
      <c r="D7308" s="147" t="s">
        <v>841</v>
      </c>
      <c r="E7308" s="147" t="s">
        <v>378</v>
      </c>
      <c r="F7308" s="147" t="s">
        <v>21</v>
      </c>
      <c r="G7308" s="147" t="s">
        <v>15878</v>
      </c>
      <c r="H7308" s="246">
        <v>2958465</v>
      </c>
      <c r="I7308" s="246">
        <v>1</v>
      </c>
      <c r="J7308" s="147" t="s">
        <v>1406</v>
      </c>
    </row>
    <row r="7309" spans="2:10" x14ac:dyDescent="0.2">
      <c r="B7309" s="148" t="s">
        <v>13248</v>
      </c>
      <c r="C7309" s="149" t="s">
        <v>7688</v>
      </c>
      <c r="D7309" s="147" t="s">
        <v>841</v>
      </c>
      <c r="E7309" s="147" t="s">
        <v>378</v>
      </c>
      <c r="F7309" s="147" t="s">
        <v>21</v>
      </c>
      <c r="G7309" s="147" t="s">
        <v>15878</v>
      </c>
      <c r="H7309" s="246">
        <v>2958465</v>
      </c>
      <c r="I7309" s="246">
        <v>1</v>
      </c>
      <c r="J7309" s="147" t="s">
        <v>1406</v>
      </c>
    </row>
    <row r="7310" spans="2:10" x14ac:dyDescent="0.2">
      <c r="B7310" s="148" t="s">
        <v>13248</v>
      </c>
      <c r="C7310" s="149" t="s">
        <v>7689</v>
      </c>
      <c r="D7310" s="147" t="s">
        <v>841</v>
      </c>
      <c r="E7310" s="147" t="s">
        <v>378</v>
      </c>
      <c r="F7310" s="147" t="s">
        <v>21</v>
      </c>
      <c r="G7310" s="147" t="s">
        <v>15878</v>
      </c>
      <c r="H7310" s="246">
        <v>2958465</v>
      </c>
      <c r="I7310" s="246">
        <v>1</v>
      </c>
      <c r="J7310" s="147" t="s">
        <v>1406</v>
      </c>
    </row>
    <row r="7311" spans="2:10" x14ac:dyDescent="0.2">
      <c r="B7311" s="148" t="s">
        <v>13248</v>
      </c>
      <c r="C7311" s="149" t="s">
        <v>7690</v>
      </c>
      <c r="D7311" s="147" t="s">
        <v>841</v>
      </c>
      <c r="E7311" s="147" t="s">
        <v>378</v>
      </c>
      <c r="F7311" s="147" t="s">
        <v>21</v>
      </c>
      <c r="G7311" s="147" t="s">
        <v>15878</v>
      </c>
      <c r="H7311" s="246">
        <v>2958465</v>
      </c>
      <c r="I7311" s="246">
        <v>1</v>
      </c>
      <c r="J7311" s="147" t="s">
        <v>1406</v>
      </c>
    </row>
    <row r="7312" spans="2:10" x14ac:dyDescent="0.2">
      <c r="B7312" s="148" t="s">
        <v>13248</v>
      </c>
      <c r="C7312" s="149" t="s">
        <v>7691</v>
      </c>
      <c r="D7312" s="147" t="s">
        <v>841</v>
      </c>
      <c r="E7312" s="147" t="s">
        <v>378</v>
      </c>
      <c r="F7312" s="147" t="s">
        <v>21</v>
      </c>
      <c r="G7312" s="147" t="s">
        <v>15878</v>
      </c>
      <c r="H7312" s="246">
        <v>2958465</v>
      </c>
      <c r="I7312" s="246">
        <v>1</v>
      </c>
      <c r="J7312" s="147" t="s">
        <v>1406</v>
      </c>
    </row>
    <row r="7313" spans="2:10" x14ac:dyDescent="0.2">
      <c r="B7313" s="148" t="s">
        <v>13248</v>
      </c>
      <c r="C7313" s="149" t="s">
        <v>7692</v>
      </c>
      <c r="D7313" s="147" t="s">
        <v>841</v>
      </c>
      <c r="E7313" s="147" t="s">
        <v>378</v>
      </c>
      <c r="F7313" s="147" t="s">
        <v>21</v>
      </c>
      <c r="G7313" s="147" t="s">
        <v>15878</v>
      </c>
      <c r="H7313" s="246">
        <v>2958465</v>
      </c>
      <c r="I7313" s="246">
        <v>1</v>
      </c>
      <c r="J7313" s="147" t="s">
        <v>1406</v>
      </c>
    </row>
    <row r="7314" spans="2:10" x14ac:dyDescent="0.2">
      <c r="B7314" s="148" t="s">
        <v>13248</v>
      </c>
      <c r="C7314" s="149" t="s">
        <v>7693</v>
      </c>
      <c r="D7314" s="147" t="s">
        <v>841</v>
      </c>
      <c r="E7314" s="147" t="s">
        <v>378</v>
      </c>
      <c r="F7314" s="147" t="s">
        <v>21</v>
      </c>
      <c r="G7314" s="147" t="s">
        <v>15878</v>
      </c>
      <c r="H7314" s="246">
        <v>2958465</v>
      </c>
      <c r="I7314" s="246">
        <v>1</v>
      </c>
      <c r="J7314" s="147" t="s">
        <v>1406</v>
      </c>
    </row>
    <row r="7315" spans="2:10" x14ac:dyDescent="0.2">
      <c r="B7315" s="148" t="s">
        <v>13248</v>
      </c>
      <c r="C7315" s="149" t="s">
        <v>7694</v>
      </c>
      <c r="D7315" s="147" t="s">
        <v>841</v>
      </c>
      <c r="E7315" s="147" t="s">
        <v>378</v>
      </c>
      <c r="F7315" s="147" t="s">
        <v>21</v>
      </c>
      <c r="G7315" s="147" t="s">
        <v>15878</v>
      </c>
      <c r="H7315" s="246">
        <v>2958465</v>
      </c>
      <c r="I7315" s="246">
        <v>1</v>
      </c>
      <c r="J7315" s="147" t="s">
        <v>1406</v>
      </c>
    </row>
    <row r="7316" spans="2:10" x14ac:dyDescent="0.2">
      <c r="B7316" s="148" t="s">
        <v>13248</v>
      </c>
      <c r="C7316" s="149" t="s">
        <v>7697</v>
      </c>
      <c r="D7316" s="147" t="s">
        <v>841</v>
      </c>
      <c r="E7316" s="147" t="s">
        <v>378</v>
      </c>
      <c r="F7316" s="147" t="s">
        <v>21</v>
      </c>
      <c r="G7316" s="147" t="s">
        <v>15878</v>
      </c>
      <c r="H7316" s="246">
        <v>2958465</v>
      </c>
      <c r="I7316" s="246">
        <v>1</v>
      </c>
      <c r="J7316" s="147" t="s">
        <v>1406</v>
      </c>
    </row>
    <row r="7317" spans="2:10" x14ac:dyDescent="0.2">
      <c r="B7317" s="148" t="s">
        <v>13248</v>
      </c>
      <c r="C7317" s="149" t="s">
        <v>7684</v>
      </c>
      <c r="D7317" s="147" t="s">
        <v>841</v>
      </c>
      <c r="E7317" s="147" t="s">
        <v>378</v>
      </c>
      <c r="F7317" s="147" t="s">
        <v>21</v>
      </c>
      <c r="G7317" s="147" t="s">
        <v>15878</v>
      </c>
      <c r="H7317" s="246">
        <v>2958465</v>
      </c>
      <c r="I7317" s="246">
        <v>1</v>
      </c>
      <c r="J7317" s="147" t="s">
        <v>1406</v>
      </c>
    </row>
    <row r="7318" spans="2:10" x14ac:dyDescent="0.2">
      <c r="B7318" s="148" t="s">
        <v>13248</v>
      </c>
      <c r="C7318" s="149" t="s">
        <v>7696</v>
      </c>
      <c r="D7318" s="147" t="s">
        <v>841</v>
      </c>
      <c r="E7318" s="147" t="s">
        <v>378</v>
      </c>
      <c r="F7318" s="147" t="s">
        <v>21</v>
      </c>
      <c r="G7318" s="147" t="s">
        <v>15878</v>
      </c>
      <c r="H7318" s="246">
        <v>2958465</v>
      </c>
      <c r="I7318" s="246">
        <v>1</v>
      </c>
      <c r="J7318" s="147" t="s">
        <v>1406</v>
      </c>
    </row>
    <row r="7319" spans="2:10" x14ac:dyDescent="0.2">
      <c r="B7319" s="148" t="s">
        <v>13248</v>
      </c>
      <c r="C7319" s="149" t="s">
        <v>7695</v>
      </c>
      <c r="D7319" s="147" t="s">
        <v>841</v>
      </c>
      <c r="E7319" s="147" t="s">
        <v>378</v>
      </c>
      <c r="F7319" s="147" t="s">
        <v>21</v>
      </c>
      <c r="G7319" s="147" t="s">
        <v>15878</v>
      </c>
      <c r="H7319" s="246">
        <v>2958465</v>
      </c>
      <c r="I7319" s="246">
        <v>1</v>
      </c>
      <c r="J7319" s="147" t="s">
        <v>1406</v>
      </c>
    </row>
    <row r="7320" spans="2:10" x14ac:dyDescent="0.2">
      <c r="B7320" s="148" t="s">
        <v>13248</v>
      </c>
      <c r="C7320" s="149" t="s">
        <v>7681</v>
      </c>
      <c r="D7320" s="147" t="s">
        <v>841</v>
      </c>
      <c r="E7320" s="147" t="s">
        <v>378</v>
      </c>
      <c r="F7320" s="147" t="s">
        <v>21</v>
      </c>
      <c r="G7320" s="147" t="s">
        <v>15878</v>
      </c>
      <c r="H7320" s="246">
        <v>2958465</v>
      </c>
      <c r="I7320" s="246">
        <v>1</v>
      </c>
      <c r="J7320" s="147" t="s">
        <v>1406</v>
      </c>
    </row>
    <row r="7321" spans="2:10" x14ac:dyDescent="0.2">
      <c r="B7321" s="148" t="s">
        <v>13248</v>
      </c>
      <c r="C7321" s="149" t="s">
        <v>7680</v>
      </c>
      <c r="D7321" s="147" t="s">
        <v>841</v>
      </c>
      <c r="E7321" s="147" t="s">
        <v>378</v>
      </c>
      <c r="F7321" s="147" t="s">
        <v>21</v>
      </c>
      <c r="G7321" s="147" t="s">
        <v>15878</v>
      </c>
      <c r="H7321" s="246">
        <v>2958465</v>
      </c>
      <c r="I7321" s="246">
        <v>1</v>
      </c>
      <c r="J7321" s="147" t="s">
        <v>1406</v>
      </c>
    </row>
    <row r="7322" spans="2:10" x14ac:dyDescent="0.2">
      <c r="B7322" s="148" t="s">
        <v>13248</v>
      </c>
      <c r="C7322" s="149" t="s">
        <v>7683</v>
      </c>
      <c r="D7322" s="147" t="s">
        <v>841</v>
      </c>
      <c r="E7322" s="147" t="s">
        <v>378</v>
      </c>
      <c r="F7322" s="147" t="s">
        <v>21</v>
      </c>
      <c r="G7322" s="147" t="s">
        <v>15878</v>
      </c>
      <c r="H7322" s="246">
        <v>2958465</v>
      </c>
      <c r="I7322" s="246">
        <v>1</v>
      </c>
      <c r="J7322" s="147" t="s">
        <v>1406</v>
      </c>
    </row>
    <row r="7323" spans="2:10" x14ac:dyDescent="0.2">
      <c r="B7323" s="148" t="s">
        <v>13248</v>
      </c>
      <c r="C7323" s="149" t="s">
        <v>7682</v>
      </c>
      <c r="D7323" s="147" t="s">
        <v>841</v>
      </c>
      <c r="E7323" s="147" t="s">
        <v>378</v>
      </c>
      <c r="F7323" s="147" t="s">
        <v>21</v>
      </c>
      <c r="G7323" s="147" t="s">
        <v>15878</v>
      </c>
      <c r="H7323" s="246">
        <v>2958465</v>
      </c>
      <c r="I7323" s="246">
        <v>1</v>
      </c>
      <c r="J7323" s="147" t="s">
        <v>1406</v>
      </c>
    </row>
    <row r="7324" spans="2:10" x14ac:dyDescent="0.2">
      <c r="B7324" s="148" t="s">
        <v>13248</v>
      </c>
      <c r="C7324" s="149" t="s">
        <v>7703</v>
      </c>
      <c r="D7324" s="147" t="s">
        <v>841</v>
      </c>
      <c r="E7324" s="147" t="s">
        <v>379</v>
      </c>
      <c r="F7324" s="147" t="s">
        <v>21</v>
      </c>
      <c r="G7324" s="147" t="s">
        <v>15879</v>
      </c>
      <c r="H7324" s="246">
        <v>2958465</v>
      </c>
      <c r="I7324" s="246">
        <v>1</v>
      </c>
      <c r="J7324" s="147" t="s">
        <v>1406</v>
      </c>
    </row>
    <row r="7325" spans="2:10" x14ac:dyDescent="0.2">
      <c r="B7325" s="148" t="s">
        <v>13248</v>
      </c>
      <c r="C7325" s="149" t="s">
        <v>7704</v>
      </c>
      <c r="D7325" s="147" t="s">
        <v>841</v>
      </c>
      <c r="E7325" s="147" t="s">
        <v>379</v>
      </c>
      <c r="F7325" s="147" t="s">
        <v>21</v>
      </c>
      <c r="G7325" s="147" t="s">
        <v>15879</v>
      </c>
      <c r="H7325" s="246">
        <v>2958465</v>
      </c>
      <c r="I7325" s="246">
        <v>1</v>
      </c>
      <c r="J7325" s="147" t="s">
        <v>1406</v>
      </c>
    </row>
    <row r="7326" spans="2:10" x14ac:dyDescent="0.2">
      <c r="B7326" s="148" t="s">
        <v>13248</v>
      </c>
      <c r="C7326" s="149" t="s">
        <v>7705</v>
      </c>
      <c r="D7326" s="147" t="s">
        <v>841</v>
      </c>
      <c r="E7326" s="147" t="s">
        <v>379</v>
      </c>
      <c r="F7326" s="147" t="s">
        <v>21</v>
      </c>
      <c r="G7326" s="147" t="s">
        <v>15879</v>
      </c>
      <c r="H7326" s="246">
        <v>2958465</v>
      </c>
      <c r="I7326" s="246">
        <v>1</v>
      </c>
      <c r="J7326" s="147" t="s">
        <v>1406</v>
      </c>
    </row>
    <row r="7327" spans="2:10" x14ac:dyDescent="0.2">
      <c r="B7327" s="148" t="s">
        <v>13248</v>
      </c>
      <c r="C7327" s="149" t="s">
        <v>7706</v>
      </c>
      <c r="D7327" s="147" t="s">
        <v>841</v>
      </c>
      <c r="E7327" s="147" t="s">
        <v>379</v>
      </c>
      <c r="F7327" s="147" t="s">
        <v>21</v>
      </c>
      <c r="G7327" s="147" t="s">
        <v>15879</v>
      </c>
      <c r="H7327" s="246">
        <v>2958465</v>
      </c>
      <c r="I7327" s="246">
        <v>1</v>
      </c>
      <c r="J7327" s="147" t="s">
        <v>1406</v>
      </c>
    </row>
    <row r="7328" spans="2:10" x14ac:dyDescent="0.2">
      <c r="B7328" s="148" t="s">
        <v>13248</v>
      </c>
      <c r="C7328" s="149" t="s">
        <v>7707</v>
      </c>
      <c r="D7328" s="147" t="s">
        <v>841</v>
      </c>
      <c r="E7328" s="147" t="s">
        <v>379</v>
      </c>
      <c r="F7328" s="147" t="s">
        <v>21</v>
      </c>
      <c r="G7328" s="147" t="s">
        <v>15879</v>
      </c>
      <c r="H7328" s="246">
        <v>2958465</v>
      </c>
      <c r="I7328" s="246">
        <v>1</v>
      </c>
      <c r="J7328" s="147" t="s">
        <v>1406</v>
      </c>
    </row>
    <row r="7329" spans="2:10" x14ac:dyDescent="0.2">
      <c r="B7329" s="148" t="s">
        <v>13248</v>
      </c>
      <c r="C7329" s="149" t="s">
        <v>7708</v>
      </c>
      <c r="D7329" s="147" t="s">
        <v>841</v>
      </c>
      <c r="E7329" s="147" t="s">
        <v>379</v>
      </c>
      <c r="F7329" s="147" t="s">
        <v>21</v>
      </c>
      <c r="G7329" s="147" t="s">
        <v>15879</v>
      </c>
      <c r="H7329" s="246">
        <v>2958465</v>
      </c>
      <c r="I7329" s="246">
        <v>1</v>
      </c>
      <c r="J7329" s="147" t="s">
        <v>1406</v>
      </c>
    </row>
    <row r="7330" spans="2:10" x14ac:dyDescent="0.2">
      <c r="B7330" s="148" t="s">
        <v>13248</v>
      </c>
      <c r="C7330" s="149" t="s">
        <v>7709</v>
      </c>
      <c r="D7330" s="147" t="s">
        <v>841</v>
      </c>
      <c r="E7330" s="147" t="s">
        <v>379</v>
      </c>
      <c r="F7330" s="147" t="s">
        <v>21</v>
      </c>
      <c r="G7330" s="147" t="s">
        <v>15879</v>
      </c>
      <c r="H7330" s="246">
        <v>2958465</v>
      </c>
      <c r="I7330" s="246">
        <v>1</v>
      </c>
      <c r="J7330" s="147" t="s">
        <v>1406</v>
      </c>
    </row>
    <row r="7331" spans="2:10" x14ac:dyDescent="0.2">
      <c r="B7331" s="148" t="s">
        <v>13248</v>
      </c>
      <c r="C7331" s="149" t="s">
        <v>7710</v>
      </c>
      <c r="D7331" s="147" t="s">
        <v>841</v>
      </c>
      <c r="E7331" s="147" t="s">
        <v>379</v>
      </c>
      <c r="F7331" s="147" t="s">
        <v>21</v>
      </c>
      <c r="G7331" s="147" t="s">
        <v>15879</v>
      </c>
      <c r="H7331" s="246">
        <v>2958465</v>
      </c>
      <c r="I7331" s="246">
        <v>1</v>
      </c>
      <c r="J7331" s="147" t="s">
        <v>1406</v>
      </c>
    </row>
    <row r="7332" spans="2:10" x14ac:dyDescent="0.2">
      <c r="B7332" s="148" t="s">
        <v>13248</v>
      </c>
      <c r="C7332" s="149" t="s">
        <v>7712</v>
      </c>
      <c r="D7332" s="147" t="s">
        <v>841</v>
      </c>
      <c r="E7332" s="147" t="s">
        <v>379</v>
      </c>
      <c r="F7332" s="147" t="s">
        <v>21</v>
      </c>
      <c r="G7332" s="147" t="s">
        <v>15879</v>
      </c>
      <c r="H7332" s="246">
        <v>2958465</v>
      </c>
      <c r="I7332" s="246">
        <v>1</v>
      </c>
      <c r="J7332" s="147" t="s">
        <v>1406</v>
      </c>
    </row>
    <row r="7333" spans="2:10" x14ac:dyDescent="0.2">
      <c r="B7333" s="148" t="s">
        <v>13248</v>
      </c>
      <c r="C7333" s="149" t="s">
        <v>7711</v>
      </c>
      <c r="D7333" s="147" t="s">
        <v>841</v>
      </c>
      <c r="E7333" s="147" t="s">
        <v>379</v>
      </c>
      <c r="F7333" s="147" t="s">
        <v>21</v>
      </c>
      <c r="G7333" s="147" t="s">
        <v>15879</v>
      </c>
      <c r="H7333" s="246">
        <v>2958465</v>
      </c>
      <c r="I7333" s="246">
        <v>1</v>
      </c>
      <c r="J7333" s="147" t="s">
        <v>1406</v>
      </c>
    </row>
    <row r="7334" spans="2:10" x14ac:dyDescent="0.2">
      <c r="B7334" s="148" t="s">
        <v>13248</v>
      </c>
      <c r="C7334" s="149" t="s">
        <v>7713</v>
      </c>
      <c r="D7334" s="147" t="s">
        <v>841</v>
      </c>
      <c r="E7334" s="147" t="s">
        <v>379</v>
      </c>
      <c r="F7334" s="147" t="s">
        <v>21</v>
      </c>
      <c r="G7334" s="147" t="s">
        <v>15879</v>
      </c>
      <c r="H7334" s="246">
        <v>2958465</v>
      </c>
      <c r="I7334" s="246">
        <v>1</v>
      </c>
      <c r="J7334" s="147" t="s">
        <v>1406</v>
      </c>
    </row>
    <row r="7335" spans="2:10" x14ac:dyDescent="0.2">
      <c r="B7335" s="148" t="s">
        <v>13248</v>
      </c>
      <c r="C7335" s="149" t="s">
        <v>7716</v>
      </c>
      <c r="D7335" s="147" t="s">
        <v>841</v>
      </c>
      <c r="E7335" s="147" t="s">
        <v>379</v>
      </c>
      <c r="F7335" s="147" t="s">
        <v>21</v>
      </c>
      <c r="G7335" s="147" t="s">
        <v>15879</v>
      </c>
      <c r="H7335" s="246">
        <v>2958465</v>
      </c>
      <c r="I7335" s="246">
        <v>1</v>
      </c>
      <c r="J7335" s="147" t="s">
        <v>1406</v>
      </c>
    </row>
    <row r="7336" spans="2:10" x14ac:dyDescent="0.2">
      <c r="B7336" s="148" t="s">
        <v>13248</v>
      </c>
      <c r="C7336" s="149" t="s">
        <v>7702</v>
      </c>
      <c r="D7336" s="147" t="s">
        <v>841</v>
      </c>
      <c r="E7336" s="147" t="s">
        <v>379</v>
      </c>
      <c r="F7336" s="147" t="s">
        <v>21</v>
      </c>
      <c r="G7336" s="147" t="s">
        <v>15879</v>
      </c>
      <c r="H7336" s="246">
        <v>2958465</v>
      </c>
      <c r="I7336" s="246">
        <v>1</v>
      </c>
      <c r="J7336" s="147" t="s">
        <v>1406</v>
      </c>
    </row>
    <row r="7337" spans="2:10" x14ac:dyDescent="0.2">
      <c r="B7337" s="148" t="s">
        <v>13248</v>
      </c>
      <c r="C7337" s="149" t="s">
        <v>7715</v>
      </c>
      <c r="D7337" s="147" t="s">
        <v>841</v>
      </c>
      <c r="E7337" s="147" t="s">
        <v>379</v>
      </c>
      <c r="F7337" s="147" t="s">
        <v>21</v>
      </c>
      <c r="G7337" s="147" t="s">
        <v>15879</v>
      </c>
      <c r="H7337" s="246">
        <v>2958465</v>
      </c>
      <c r="I7337" s="246">
        <v>1</v>
      </c>
      <c r="J7337" s="147" t="s">
        <v>1406</v>
      </c>
    </row>
    <row r="7338" spans="2:10" x14ac:dyDescent="0.2">
      <c r="B7338" s="148" t="s">
        <v>13248</v>
      </c>
      <c r="C7338" s="149" t="s">
        <v>7714</v>
      </c>
      <c r="D7338" s="147" t="s">
        <v>841</v>
      </c>
      <c r="E7338" s="147" t="s">
        <v>379</v>
      </c>
      <c r="F7338" s="147" t="s">
        <v>21</v>
      </c>
      <c r="G7338" s="147" t="s">
        <v>15879</v>
      </c>
      <c r="H7338" s="246">
        <v>2958465</v>
      </c>
      <c r="I7338" s="246">
        <v>1</v>
      </c>
      <c r="J7338" s="147" t="s">
        <v>1406</v>
      </c>
    </row>
    <row r="7339" spans="2:10" x14ac:dyDescent="0.2">
      <c r="B7339" s="148" t="s">
        <v>13248</v>
      </c>
      <c r="C7339" s="149" t="s">
        <v>7699</v>
      </c>
      <c r="D7339" s="147" t="s">
        <v>841</v>
      </c>
      <c r="E7339" s="147" t="s">
        <v>379</v>
      </c>
      <c r="F7339" s="147" t="s">
        <v>21</v>
      </c>
      <c r="G7339" s="147" t="s">
        <v>15879</v>
      </c>
      <c r="H7339" s="246">
        <v>2958465</v>
      </c>
      <c r="I7339" s="246">
        <v>1</v>
      </c>
      <c r="J7339" s="147" t="s">
        <v>1406</v>
      </c>
    </row>
    <row r="7340" spans="2:10" x14ac:dyDescent="0.2">
      <c r="B7340" s="148" t="s">
        <v>13248</v>
      </c>
      <c r="C7340" s="149" t="s">
        <v>7698</v>
      </c>
      <c r="D7340" s="147" t="s">
        <v>841</v>
      </c>
      <c r="E7340" s="147" t="s">
        <v>379</v>
      </c>
      <c r="F7340" s="147" t="s">
        <v>21</v>
      </c>
      <c r="G7340" s="147" t="s">
        <v>15879</v>
      </c>
      <c r="H7340" s="246">
        <v>2958465</v>
      </c>
      <c r="I7340" s="246">
        <v>1</v>
      </c>
      <c r="J7340" s="147" t="s">
        <v>1406</v>
      </c>
    </row>
    <row r="7341" spans="2:10" x14ac:dyDescent="0.2">
      <c r="B7341" s="148" t="s">
        <v>13248</v>
      </c>
      <c r="C7341" s="149" t="s">
        <v>7701</v>
      </c>
      <c r="D7341" s="147" t="s">
        <v>841</v>
      </c>
      <c r="E7341" s="147" t="s">
        <v>379</v>
      </c>
      <c r="F7341" s="147" t="s">
        <v>21</v>
      </c>
      <c r="G7341" s="147" t="s">
        <v>15879</v>
      </c>
      <c r="H7341" s="246">
        <v>2958465</v>
      </c>
      <c r="I7341" s="246">
        <v>1</v>
      </c>
      <c r="J7341" s="147" t="s">
        <v>1406</v>
      </c>
    </row>
    <row r="7342" spans="2:10" x14ac:dyDescent="0.2">
      <c r="B7342" s="148" t="s">
        <v>13248</v>
      </c>
      <c r="C7342" s="149" t="s">
        <v>7700</v>
      </c>
      <c r="D7342" s="147" t="s">
        <v>841</v>
      </c>
      <c r="E7342" s="147" t="s">
        <v>379</v>
      </c>
      <c r="F7342" s="147" t="s">
        <v>21</v>
      </c>
      <c r="G7342" s="147" t="s">
        <v>15879</v>
      </c>
      <c r="H7342" s="246">
        <v>2958465</v>
      </c>
      <c r="I7342" s="246">
        <v>1</v>
      </c>
      <c r="J7342" s="147" t="s">
        <v>1406</v>
      </c>
    </row>
    <row r="7343" spans="2:10" x14ac:dyDescent="0.2">
      <c r="B7343" s="148" t="s">
        <v>13248</v>
      </c>
      <c r="C7343" s="149" t="s">
        <v>7722</v>
      </c>
      <c r="D7343" s="147" t="s">
        <v>841</v>
      </c>
      <c r="E7343" s="147" t="s">
        <v>380</v>
      </c>
      <c r="F7343" s="147" t="s">
        <v>21</v>
      </c>
      <c r="G7343" s="147" t="s">
        <v>15880</v>
      </c>
      <c r="H7343" s="246">
        <v>2958465</v>
      </c>
      <c r="I7343" s="246">
        <v>1</v>
      </c>
      <c r="J7343" s="147" t="s">
        <v>1406</v>
      </c>
    </row>
    <row r="7344" spans="2:10" x14ac:dyDescent="0.2">
      <c r="B7344" s="148" t="s">
        <v>13248</v>
      </c>
      <c r="C7344" s="149" t="s">
        <v>7723</v>
      </c>
      <c r="D7344" s="147" t="s">
        <v>841</v>
      </c>
      <c r="E7344" s="147" t="s">
        <v>380</v>
      </c>
      <c r="F7344" s="147" t="s">
        <v>21</v>
      </c>
      <c r="G7344" s="147" t="s">
        <v>15880</v>
      </c>
      <c r="H7344" s="246">
        <v>2958465</v>
      </c>
      <c r="I7344" s="246">
        <v>1</v>
      </c>
      <c r="J7344" s="147" t="s">
        <v>1406</v>
      </c>
    </row>
    <row r="7345" spans="2:10" x14ac:dyDescent="0.2">
      <c r="B7345" s="148" t="s">
        <v>13248</v>
      </c>
      <c r="C7345" s="149" t="s">
        <v>7724</v>
      </c>
      <c r="D7345" s="147" t="s">
        <v>841</v>
      </c>
      <c r="E7345" s="147" t="s">
        <v>380</v>
      </c>
      <c r="F7345" s="147" t="s">
        <v>21</v>
      </c>
      <c r="G7345" s="147" t="s">
        <v>15880</v>
      </c>
      <c r="H7345" s="246">
        <v>2958465</v>
      </c>
      <c r="I7345" s="246">
        <v>1</v>
      </c>
      <c r="J7345" s="147" t="s">
        <v>1406</v>
      </c>
    </row>
    <row r="7346" spans="2:10" x14ac:dyDescent="0.2">
      <c r="B7346" s="148" t="s">
        <v>13248</v>
      </c>
      <c r="C7346" s="149" t="s">
        <v>7725</v>
      </c>
      <c r="D7346" s="147" t="s">
        <v>841</v>
      </c>
      <c r="E7346" s="147" t="s">
        <v>380</v>
      </c>
      <c r="F7346" s="147" t="s">
        <v>21</v>
      </c>
      <c r="G7346" s="147" t="s">
        <v>15880</v>
      </c>
      <c r="H7346" s="246">
        <v>2958465</v>
      </c>
      <c r="I7346" s="246">
        <v>1</v>
      </c>
      <c r="J7346" s="147" t="s">
        <v>1406</v>
      </c>
    </row>
    <row r="7347" spans="2:10" x14ac:dyDescent="0.2">
      <c r="B7347" s="148" t="s">
        <v>13248</v>
      </c>
      <c r="C7347" s="149" t="s">
        <v>7726</v>
      </c>
      <c r="D7347" s="147" t="s">
        <v>841</v>
      </c>
      <c r="E7347" s="147" t="s">
        <v>380</v>
      </c>
      <c r="F7347" s="147" t="s">
        <v>21</v>
      </c>
      <c r="G7347" s="147" t="s">
        <v>15880</v>
      </c>
      <c r="H7347" s="246">
        <v>2958465</v>
      </c>
      <c r="I7347" s="246">
        <v>1</v>
      </c>
      <c r="J7347" s="147" t="s">
        <v>1406</v>
      </c>
    </row>
    <row r="7348" spans="2:10" x14ac:dyDescent="0.2">
      <c r="B7348" s="148" t="s">
        <v>13248</v>
      </c>
      <c r="C7348" s="149" t="s">
        <v>7727</v>
      </c>
      <c r="D7348" s="147" t="s">
        <v>841</v>
      </c>
      <c r="E7348" s="147" t="s">
        <v>380</v>
      </c>
      <c r="F7348" s="147" t="s">
        <v>21</v>
      </c>
      <c r="G7348" s="147" t="s">
        <v>15880</v>
      </c>
      <c r="H7348" s="246">
        <v>2958465</v>
      </c>
      <c r="I7348" s="246">
        <v>1</v>
      </c>
      <c r="J7348" s="147" t="s">
        <v>1406</v>
      </c>
    </row>
    <row r="7349" spans="2:10" x14ac:dyDescent="0.2">
      <c r="B7349" s="148" t="s">
        <v>13248</v>
      </c>
      <c r="C7349" s="149" t="s">
        <v>7728</v>
      </c>
      <c r="D7349" s="147" t="s">
        <v>841</v>
      </c>
      <c r="E7349" s="147" t="s">
        <v>380</v>
      </c>
      <c r="F7349" s="147" t="s">
        <v>21</v>
      </c>
      <c r="G7349" s="147" t="s">
        <v>15880</v>
      </c>
      <c r="H7349" s="246">
        <v>2958465</v>
      </c>
      <c r="I7349" s="246">
        <v>1</v>
      </c>
      <c r="J7349" s="147" t="s">
        <v>1406</v>
      </c>
    </row>
    <row r="7350" spans="2:10" x14ac:dyDescent="0.2">
      <c r="B7350" s="148" t="s">
        <v>13248</v>
      </c>
      <c r="C7350" s="149" t="s">
        <v>7729</v>
      </c>
      <c r="D7350" s="147" t="s">
        <v>841</v>
      </c>
      <c r="E7350" s="147" t="s">
        <v>380</v>
      </c>
      <c r="F7350" s="147" t="s">
        <v>21</v>
      </c>
      <c r="G7350" s="147" t="s">
        <v>15880</v>
      </c>
      <c r="H7350" s="246">
        <v>2958465</v>
      </c>
      <c r="I7350" s="246">
        <v>1</v>
      </c>
      <c r="J7350" s="147" t="s">
        <v>1406</v>
      </c>
    </row>
    <row r="7351" spans="2:10" x14ac:dyDescent="0.2">
      <c r="B7351" s="148" t="s">
        <v>13248</v>
      </c>
      <c r="C7351" s="149" t="s">
        <v>7730</v>
      </c>
      <c r="D7351" s="147" t="s">
        <v>841</v>
      </c>
      <c r="E7351" s="147" t="s">
        <v>380</v>
      </c>
      <c r="F7351" s="147" t="s">
        <v>21</v>
      </c>
      <c r="G7351" s="147" t="s">
        <v>15880</v>
      </c>
      <c r="H7351" s="246">
        <v>2958465</v>
      </c>
      <c r="I7351" s="246">
        <v>1</v>
      </c>
      <c r="J7351" s="147" t="s">
        <v>1406</v>
      </c>
    </row>
    <row r="7352" spans="2:10" x14ac:dyDescent="0.2">
      <c r="B7352" s="148" t="s">
        <v>13248</v>
      </c>
      <c r="C7352" s="149" t="s">
        <v>7731</v>
      </c>
      <c r="D7352" s="147" t="s">
        <v>841</v>
      </c>
      <c r="E7352" s="147" t="s">
        <v>380</v>
      </c>
      <c r="F7352" s="147" t="s">
        <v>21</v>
      </c>
      <c r="G7352" s="147" t="s">
        <v>15880</v>
      </c>
      <c r="H7352" s="246">
        <v>2958465</v>
      </c>
      <c r="I7352" s="246">
        <v>1</v>
      </c>
      <c r="J7352" s="147" t="s">
        <v>1406</v>
      </c>
    </row>
    <row r="7353" spans="2:10" x14ac:dyDescent="0.2">
      <c r="B7353" s="148" t="s">
        <v>13248</v>
      </c>
      <c r="C7353" s="149" t="s">
        <v>7734</v>
      </c>
      <c r="D7353" s="147" t="s">
        <v>841</v>
      </c>
      <c r="E7353" s="147" t="s">
        <v>380</v>
      </c>
      <c r="F7353" s="147" t="s">
        <v>21</v>
      </c>
      <c r="G7353" s="147" t="s">
        <v>15880</v>
      </c>
      <c r="H7353" s="246">
        <v>2958465</v>
      </c>
      <c r="I7353" s="246">
        <v>1</v>
      </c>
      <c r="J7353" s="147" t="s">
        <v>1406</v>
      </c>
    </row>
    <row r="7354" spans="2:10" x14ac:dyDescent="0.2">
      <c r="B7354" s="148" t="s">
        <v>13248</v>
      </c>
      <c r="C7354" s="149" t="s">
        <v>7721</v>
      </c>
      <c r="D7354" s="147" t="s">
        <v>841</v>
      </c>
      <c r="E7354" s="147" t="s">
        <v>380</v>
      </c>
      <c r="F7354" s="147" t="s">
        <v>21</v>
      </c>
      <c r="G7354" s="147" t="s">
        <v>15880</v>
      </c>
      <c r="H7354" s="246">
        <v>2958465</v>
      </c>
      <c r="I7354" s="246">
        <v>1</v>
      </c>
      <c r="J7354" s="147" t="s">
        <v>1406</v>
      </c>
    </row>
    <row r="7355" spans="2:10" x14ac:dyDescent="0.2">
      <c r="B7355" s="148" t="s">
        <v>13248</v>
      </c>
      <c r="C7355" s="149" t="s">
        <v>7733</v>
      </c>
      <c r="D7355" s="147" t="s">
        <v>841</v>
      </c>
      <c r="E7355" s="147" t="s">
        <v>380</v>
      </c>
      <c r="F7355" s="147" t="s">
        <v>21</v>
      </c>
      <c r="G7355" s="147" t="s">
        <v>15880</v>
      </c>
      <c r="H7355" s="246">
        <v>2958465</v>
      </c>
      <c r="I7355" s="246">
        <v>1</v>
      </c>
      <c r="J7355" s="147" t="s">
        <v>1406</v>
      </c>
    </row>
    <row r="7356" spans="2:10" x14ac:dyDescent="0.2">
      <c r="B7356" s="148" t="s">
        <v>13248</v>
      </c>
      <c r="C7356" s="149" t="s">
        <v>7732</v>
      </c>
      <c r="D7356" s="147" t="s">
        <v>841</v>
      </c>
      <c r="E7356" s="147" t="s">
        <v>380</v>
      </c>
      <c r="F7356" s="147" t="s">
        <v>21</v>
      </c>
      <c r="G7356" s="147" t="s">
        <v>15880</v>
      </c>
      <c r="H7356" s="246">
        <v>2958465</v>
      </c>
      <c r="I7356" s="246">
        <v>1</v>
      </c>
      <c r="J7356" s="147" t="s">
        <v>1406</v>
      </c>
    </row>
    <row r="7357" spans="2:10" x14ac:dyDescent="0.2">
      <c r="B7357" s="148" t="s">
        <v>13248</v>
      </c>
      <c r="C7357" s="149" t="s">
        <v>7718</v>
      </c>
      <c r="D7357" s="147" t="s">
        <v>841</v>
      </c>
      <c r="E7357" s="147" t="s">
        <v>380</v>
      </c>
      <c r="F7357" s="147" t="s">
        <v>21</v>
      </c>
      <c r="G7357" s="147" t="s">
        <v>15880</v>
      </c>
      <c r="H7357" s="246">
        <v>2958465</v>
      </c>
      <c r="I7357" s="246">
        <v>1</v>
      </c>
      <c r="J7357" s="147" t="s">
        <v>1406</v>
      </c>
    </row>
    <row r="7358" spans="2:10" x14ac:dyDescent="0.2">
      <c r="B7358" s="148" t="s">
        <v>13248</v>
      </c>
      <c r="C7358" s="149" t="s">
        <v>7717</v>
      </c>
      <c r="D7358" s="147" t="s">
        <v>841</v>
      </c>
      <c r="E7358" s="147" t="s">
        <v>380</v>
      </c>
      <c r="F7358" s="147" t="s">
        <v>21</v>
      </c>
      <c r="G7358" s="147" t="s">
        <v>15880</v>
      </c>
      <c r="H7358" s="246">
        <v>2958465</v>
      </c>
      <c r="I7358" s="246">
        <v>1</v>
      </c>
      <c r="J7358" s="147" t="s">
        <v>1406</v>
      </c>
    </row>
    <row r="7359" spans="2:10" x14ac:dyDescent="0.2">
      <c r="B7359" s="148" t="s">
        <v>13248</v>
      </c>
      <c r="C7359" s="149" t="s">
        <v>7720</v>
      </c>
      <c r="D7359" s="147" t="s">
        <v>841</v>
      </c>
      <c r="E7359" s="147" t="s">
        <v>380</v>
      </c>
      <c r="F7359" s="147" t="s">
        <v>21</v>
      </c>
      <c r="G7359" s="147" t="s">
        <v>15880</v>
      </c>
      <c r="H7359" s="246">
        <v>2958465</v>
      </c>
      <c r="I7359" s="246">
        <v>1</v>
      </c>
      <c r="J7359" s="147" t="s">
        <v>1406</v>
      </c>
    </row>
    <row r="7360" spans="2:10" x14ac:dyDescent="0.2">
      <c r="B7360" s="148" t="s">
        <v>13248</v>
      </c>
      <c r="C7360" s="149" t="s">
        <v>7719</v>
      </c>
      <c r="D7360" s="147" t="s">
        <v>841</v>
      </c>
      <c r="E7360" s="147" t="s">
        <v>380</v>
      </c>
      <c r="F7360" s="147" t="s">
        <v>21</v>
      </c>
      <c r="G7360" s="147" t="s">
        <v>15880</v>
      </c>
      <c r="H7360" s="246">
        <v>2958465</v>
      </c>
      <c r="I7360" s="246">
        <v>1</v>
      </c>
      <c r="J7360" s="147" t="s">
        <v>1406</v>
      </c>
    </row>
    <row r="7361" spans="2:10" x14ac:dyDescent="0.2">
      <c r="B7361" s="148" t="s">
        <v>13248</v>
      </c>
      <c r="C7361" s="149" t="s">
        <v>7740</v>
      </c>
      <c r="D7361" s="147" t="s">
        <v>841</v>
      </c>
      <c r="E7361" s="147" t="s">
        <v>381</v>
      </c>
      <c r="F7361" s="147" t="s">
        <v>21</v>
      </c>
      <c r="G7361" s="147" t="s">
        <v>15881</v>
      </c>
      <c r="H7361" s="246">
        <v>2958465</v>
      </c>
      <c r="I7361" s="246">
        <v>1</v>
      </c>
      <c r="J7361" s="147" t="s">
        <v>1406</v>
      </c>
    </row>
    <row r="7362" spans="2:10" x14ac:dyDescent="0.2">
      <c r="B7362" s="148" t="s">
        <v>13248</v>
      </c>
      <c r="C7362" s="149" t="s">
        <v>7741</v>
      </c>
      <c r="D7362" s="147" t="s">
        <v>841</v>
      </c>
      <c r="E7362" s="147" t="s">
        <v>381</v>
      </c>
      <c r="F7362" s="147" t="s">
        <v>21</v>
      </c>
      <c r="G7362" s="147" t="s">
        <v>15881</v>
      </c>
      <c r="H7362" s="246">
        <v>2958465</v>
      </c>
      <c r="I7362" s="246">
        <v>1</v>
      </c>
      <c r="J7362" s="147" t="s">
        <v>1406</v>
      </c>
    </row>
    <row r="7363" spans="2:10" x14ac:dyDescent="0.2">
      <c r="B7363" s="148" t="s">
        <v>13248</v>
      </c>
      <c r="C7363" s="149" t="s">
        <v>7742</v>
      </c>
      <c r="D7363" s="147" t="s">
        <v>841</v>
      </c>
      <c r="E7363" s="147" t="s">
        <v>381</v>
      </c>
      <c r="F7363" s="147" t="s">
        <v>21</v>
      </c>
      <c r="G7363" s="147" t="s">
        <v>15881</v>
      </c>
      <c r="H7363" s="246">
        <v>2958465</v>
      </c>
      <c r="I7363" s="246">
        <v>1</v>
      </c>
      <c r="J7363" s="147" t="s">
        <v>1406</v>
      </c>
    </row>
    <row r="7364" spans="2:10" x14ac:dyDescent="0.2">
      <c r="B7364" s="148" t="s">
        <v>13248</v>
      </c>
      <c r="C7364" s="149" t="s">
        <v>7743</v>
      </c>
      <c r="D7364" s="147" t="s">
        <v>841</v>
      </c>
      <c r="E7364" s="147" t="s">
        <v>381</v>
      </c>
      <c r="F7364" s="147" t="s">
        <v>21</v>
      </c>
      <c r="G7364" s="147" t="s">
        <v>15881</v>
      </c>
      <c r="H7364" s="246">
        <v>2958465</v>
      </c>
      <c r="I7364" s="246">
        <v>1</v>
      </c>
      <c r="J7364" s="147" t="s">
        <v>1406</v>
      </c>
    </row>
    <row r="7365" spans="2:10" x14ac:dyDescent="0.2">
      <c r="B7365" s="148" t="s">
        <v>13248</v>
      </c>
      <c r="C7365" s="149" t="s">
        <v>7744</v>
      </c>
      <c r="D7365" s="147" t="s">
        <v>841</v>
      </c>
      <c r="E7365" s="147" t="s">
        <v>381</v>
      </c>
      <c r="F7365" s="147" t="s">
        <v>21</v>
      </c>
      <c r="G7365" s="147" t="s">
        <v>15881</v>
      </c>
      <c r="H7365" s="246">
        <v>2958465</v>
      </c>
      <c r="I7365" s="246">
        <v>1</v>
      </c>
      <c r="J7365" s="147" t="s">
        <v>1406</v>
      </c>
    </row>
    <row r="7366" spans="2:10" x14ac:dyDescent="0.2">
      <c r="B7366" s="148" t="s">
        <v>13248</v>
      </c>
      <c r="C7366" s="149" t="s">
        <v>7745</v>
      </c>
      <c r="D7366" s="147" t="s">
        <v>841</v>
      </c>
      <c r="E7366" s="147" t="s">
        <v>381</v>
      </c>
      <c r="F7366" s="147" t="s">
        <v>21</v>
      </c>
      <c r="G7366" s="147" t="s">
        <v>15881</v>
      </c>
      <c r="H7366" s="246">
        <v>2958465</v>
      </c>
      <c r="I7366" s="246">
        <v>1</v>
      </c>
      <c r="J7366" s="147" t="s">
        <v>1406</v>
      </c>
    </row>
    <row r="7367" spans="2:10" x14ac:dyDescent="0.2">
      <c r="B7367" s="148" t="s">
        <v>13248</v>
      </c>
      <c r="C7367" s="149" t="s">
        <v>7746</v>
      </c>
      <c r="D7367" s="147" t="s">
        <v>841</v>
      </c>
      <c r="E7367" s="147" t="s">
        <v>381</v>
      </c>
      <c r="F7367" s="147" t="s">
        <v>21</v>
      </c>
      <c r="G7367" s="147" t="s">
        <v>15881</v>
      </c>
      <c r="H7367" s="246">
        <v>2958465</v>
      </c>
      <c r="I7367" s="246">
        <v>1</v>
      </c>
      <c r="J7367" s="147" t="s">
        <v>1406</v>
      </c>
    </row>
    <row r="7368" spans="2:10" x14ac:dyDescent="0.2">
      <c r="B7368" s="148" t="s">
        <v>13248</v>
      </c>
      <c r="C7368" s="149" t="s">
        <v>7747</v>
      </c>
      <c r="D7368" s="147" t="s">
        <v>841</v>
      </c>
      <c r="E7368" s="147" t="s">
        <v>381</v>
      </c>
      <c r="F7368" s="147" t="s">
        <v>21</v>
      </c>
      <c r="G7368" s="147" t="s">
        <v>15881</v>
      </c>
      <c r="H7368" s="246">
        <v>2958465</v>
      </c>
      <c r="I7368" s="246">
        <v>1</v>
      </c>
      <c r="J7368" s="147" t="s">
        <v>1406</v>
      </c>
    </row>
    <row r="7369" spans="2:10" x14ac:dyDescent="0.2">
      <c r="B7369" s="148" t="s">
        <v>13248</v>
      </c>
      <c r="C7369" s="149" t="s">
        <v>7749</v>
      </c>
      <c r="D7369" s="147" t="s">
        <v>841</v>
      </c>
      <c r="E7369" s="147" t="s">
        <v>381</v>
      </c>
      <c r="F7369" s="147" t="s">
        <v>21</v>
      </c>
      <c r="G7369" s="147" t="s">
        <v>15881</v>
      </c>
      <c r="H7369" s="246">
        <v>2958465</v>
      </c>
      <c r="I7369" s="246">
        <v>1</v>
      </c>
      <c r="J7369" s="147" t="s">
        <v>1406</v>
      </c>
    </row>
    <row r="7370" spans="2:10" x14ac:dyDescent="0.2">
      <c r="B7370" s="148" t="s">
        <v>13248</v>
      </c>
      <c r="C7370" s="149" t="s">
        <v>7748</v>
      </c>
      <c r="D7370" s="147" t="s">
        <v>841</v>
      </c>
      <c r="E7370" s="147" t="s">
        <v>381</v>
      </c>
      <c r="F7370" s="147" t="s">
        <v>21</v>
      </c>
      <c r="G7370" s="147" t="s">
        <v>15881</v>
      </c>
      <c r="H7370" s="246">
        <v>2958465</v>
      </c>
      <c r="I7370" s="246">
        <v>1</v>
      </c>
      <c r="J7370" s="147" t="s">
        <v>1406</v>
      </c>
    </row>
    <row r="7371" spans="2:10" x14ac:dyDescent="0.2">
      <c r="B7371" s="148" t="s">
        <v>13248</v>
      </c>
      <c r="C7371" s="149" t="s">
        <v>7750</v>
      </c>
      <c r="D7371" s="147" t="s">
        <v>841</v>
      </c>
      <c r="E7371" s="147" t="s">
        <v>381</v>
      </c>
      <c r="F7371" s="147" t="s">
        <v>21</v>
      </c>
      <c r="G7371" s="147" t="s">
        <v>15881</v>
      </c>
      <c r="H7371" s="246">
        <v>2958465</v>
      </c>
      <c r="I7371" s="246">
        <v>1</v>
      </c>
      <c r="J7371" s="147" t="s">
        <v>1406</v>
      </c>
    </row>
    <row r="7372" spans="2:10" x14ac:dyDescent="0.2">
      <c r="B7372" s="148" t="s">
        <v>13248</v>
      </c>
      <c r="C7372" s="149" t="s">
        <v>7753</v>
      </c>
      <c r="D7372" s="147" t="s">
        <v>841</v>
      </c>
      <c r="E7372" s="147" t="s">
        <v>381</v>
      </c>
      <c r="F7372" s="147" t="s">
        <v>21</v>
      </c>
      <c r="G7372" s="147" t="s">
        <v>15881</v>
      </c>
      <c r="H7372" s="246">
        <v>2958465</v>
      </c>
      <c r="I7372" s="246">
        <v>1</v>
      </c>
      <c r="J7372" s="147" t="s">
        <v>1406</v>
      </c>
    </row>
    <row r="7373" spans="2:10" x14ac:dyDescent="0.2">
      <c r="B7373" s="148" t="s">
        <v>13248</v>
      </c>
      <c r="C7373" s="149" t="s">
        <v>7739</v>
      </c>
      <c r="D7373" s="147" t="s">
        <v>841</v>
      </c>
      <c r="E7373" s="147" t="s">
        <v>381</v>
      </c>
      <c r="F7373" s="147" t="s">
        <v>21</v>
      </c>
      <c r="G7373" s="147" t="s">
        <v>15881</v>
      </c>
      <c r="H7373" s="246">
        <v>2958465</v>
      </c>
      <c r="I7373" s="246">
        <v>1</v>
      </c>
      <c r="J7373" s="147" t="s">
        <v>1406</v>
      </c>
    </row>
    <row r="7374" spans="2:10" x14ac:dyDescent="0.2">
      <c r="B7374" s="148" t="s">
        <v>13248</v>
      </c>
      <c r="C7374" s="149" t="s">
        <v>7752</v>
      </c>
      <c r="D7374" s="147" t="s">
        <v>841</v>
      </c>
      <c r="E7374" s="147" t="s">
        <v>381</v>
      </c>
      <c r="F7374" s="147" t="s">
        <v>21</v>
      </c>
      <c r="G7374" s="147" t="s">
        <v>15881</v>
      </c>
      <c r="H7374" s="246">
        <v>2958465</v>
      </c>
      <c r="I7374" s="246">
        <v>1</v>
      </c>
      <c r="J7374" s="147" t="s">
        <v>1406</v>
      </c>
    </row>
    <row r="7375" spans="2:10" x14ac:dyDescent="0.2">
      <c r="B7375" s="148" t="s">
        <v>13248</v>
      </c>
      <c r="C7375" s="149" t="s">
        <v>7751</v>
      </c>
      <c r="D7375" s="147" t="s">
        <v>841</v>
      </c>
      <c r="E7375" s="147" t="s">
        <v>381</v>
      </c>
      <c r="F7375" s="147" t="s">
        <v>21</v>
      </c>
      <c r="G7375" s="147" t="s">
        <v>15881</v>
      </c>
      <c r="H7375" s="246">
        <v>2958465</v>
      </c>
      <c r="I7375" s="246">
        <v>1</v>
      </c>
      <c r="J7375" s="147" t="s">
        <v>1406</v>
      </c>
    </row>
    <row r="7376" spans="2:10" x14ac:dyDescent="0.2">
      <c r="B7376" s="148" t="s">
        <v>13248</v>
      </c>
      <c r="C7376" s="149" t="s">
        <v>7736</v>
      </c>
      <c r="D7376" s="147" t="s">
        <v>841</v>
      </c>
      <c r="E7376" s="147" t="s">
        <v>381</v>
      </c>
      <c r="F7376" s="147" t="s">
        <v>21</v>
      </c>
      <c r="G7376" s="147" t="s">
        <v>15881</v>
      </c>
      <c r="H7376" s="246">
        <v>2958465</v>
      </c>
      <c r="I7376" s="246">
        <v>1</v>
      </c>
      <c r="J7376" s="147" t="s">
        <v>1406</v>
      </c>
    </row>
    <row r="7377" spans="2:10" x14ac:dyDescent="0.2">
      <c r="B7377" s="148" t="s">
        <v>13248</v>
      </c>
      <c r="C7377" s="149" t="s">
        <v>7735</v>
      </c>
      <c r="D7377" s="147" t="s">
        <v>841</v>
      </c>
      <c r="E7377" s="147" t="s">
        <v>381</v>
      </c>
      <c r="F7377" s="147" t="s">
        <v>21</v>
      </c>
      <c r="G7377" s="147" t="s">
        <v>15881</v>
      </c>
      <c r="H7377" s="246">
        <v>2958465</v>
      </c>
      <c r="I7377" s="246">
        <v>1</v>
      </c>
      <c r="J7377" s="147" t="s">
        <v>1406</v>
      </c>
    </row>
    <row r="7378" spans="2:10" x14ac:dyDescent="0.2">
      <c r="B7378" s="148" t="s">
        <v>13248</v>
      </c>
      <c r="C7378" s="149" t="s">
        <v>7738</v>
      </c>
      <c r="D7378" s="147" t="s">
        <v>841</v>
      </c>
      <c r="E7378" s="147" t="s">
        <v>381</v>
      </c>
      <c r="F7378" s="147" t="s">
        <v>21</v>
      </c>
      <c r="G7378" s="147" t="s">
        <v>15881</v>
      </c>
      <c r="H7378" s="246">
        <v>2958465</v>
      </c>
      <c r="I7378" s="246">
        <v>1</v>
      </c>
      <c r="J7378" s="147" t="s">
        <v>1406</v>
      </c>
    </row>
    <row r="7379" spans="2:10" x14ac:dyDescent="0.2">
      <c r="B7379" s="148" t="s">
        <v>13248</v>
      </c>
      <c r="C7379" s="149" t="s">
        <v>7737</v>
      </c>
      <c r="D7379" s="147" t="s">
        <v>841</v>
      </c>
      <c r="E7379" s="147" t="s">
        <v>381</v>
      </c>
      <c r="F7379" s="147" t="s">
        <v>21</v>
      </c>
      <c r="G7379" s="147" t="s">
        <v>15881</v>
      </c>
      <c r="H7379" s="246">
        <v>2958465</v>
      </c>
      <c r="I7379" s="246">
        <v>1</v>
      </c>
      <c r="J7379" s="147" t="s">
        <v>1406</v>
      </c>
    </row>
    <row r="7380" spans="2:10" x14ac:dyDescent="0.2">
      <c r="B7380" s="148" t="s">
        <v>13248</v>
      </c>
      <c r="C7380" s="149" t="s">
        <v>7759</v>
      </c>
      <c r="D7380" s="147" t="s">
        <v>841</v>
      </c>
      <c r="E7380" s="147" t="s">
        <v>382</v>
      </c>
      <c r="F7380" s="147" t="s">
        <v>21</v>
      </c>
      <c r="G7380" s="147" t="s">
        <v>15882</v>
      </c>
      <c r="H7380" s="246">
        <v>2958465</v>
      </c>
      <c r="I7380" s="246">
        <v>1</v>
      </c>
      <c r="J7380" s="147" t="s">
        <v>1406</v>
      </c>
    </row>
    <row r="7381" spans="2:10" x14ac:dyDescent="0.2">
      <c r="B7381" s="148" t="s">
        <v>13248</v>
      </c>
      <c r="C7381" s="149" t="s">
        <v>7760</v>
      </c>
      <c r="D7381" s="147" t="s">
        <v>841</v>
      </c>
      <c r="E7381" s="147" t="s">
        <v>382</v>
      </c>
      <c r="F7381" s="147" t="s">
        <v>21</v>
      </c>
      <c r="G7381" s="147" t="s">
        <v>15882</v>
      </c>
      <c r="H7381" s="246">
        <v>2958465</v>
      </c>
      <c r="I7381" s="246">
        <v>1</v>
      </c>
      <c r="J7381" s="147" t="s">
        <v>1406</v>
      </c>
    </row>
    <row r="7382" spans="2:10" x14ac:dyDescent="0.2">
      <c r="B7382" s="148" t="s">
        <v>13248</v>
      </c>
      <c r="C7382" s="149" t="s">
        <v>7761</v>
      </c>
      <c r="D7382" s="147" t="s">
        <v>841</v>
      </c>
      <c r="E7382" s="147" t="s">
        <v>382</v>
      </c>
      <c r="F7382" s="147" t="s">
        <v>21</v>
      </c>
      <c r="G7382" s="147" t="s">
        <v>15882</v>
      </c>
      <c r="H7382" s="246">
        <v>2958465</v>
      </c>
      <c r="I7382" s="246">
        <v>1</v>
      </c>
      <c r="J7382" s="147" t="s">
        <v>1406</v>
      </c>
    </row>
    <row r="7383" spans="2:10" x14ac:dyDescent="0.2">
      <c r="B7383" s="148" t="s">
        <v>13248</v>
      </c>
      <c r="C7383" s="149" t="s">
        <v>7762</v>
      </c>
      <c r="D7383" s="147" t="s">
        <v>841</v>
      </c>
      <c r="E7383" s="147" t="s">
        <v>382</v>
      </c>
      <c r="F7383" s="147" t="s">
        <v>21</v>
      </c>
      <c r="G7383" s="147" t="s">
        <v>15882</v>
      </c>
      <c r="H7383" s="246">
        <v>2958465</v>
      </c>
      <c r="I7383" s="246">
        <v>1</v>
      </c>
      <c r="J7383" s="147" t="s">
        <v>1406</v>
      </c>
    </row>
    <row r="7384" spans="2:10" x14ac:dyDescent="0.2">
      <c r="B7384" s="148" t="s">
        <v>13248</v>
      </c>
      <c r="C7384" s="149" t="s">
        <v>7763</v>
      </c>
      <c r="D7384" s="147" t="s">
        <v>841</v>
      </c>
      <c r="E7384" s="147" t="s">
        <v>382</v>
      </c>
      <c r="F7384" s="147" t="s">
        <v>21</v>
      </c>
      <c r="G7384" s="147" t="s">
        <v>15882</v>
      </c>
      <c r="H7384" s="246">
        <v>2958465</v>
      </c>
      <c r="I7384" s="246">
        <v>1</v>
      </c>
      <c r="J7384" s="147" t="s">
        <v>1406</v>
      </c>
    </row>
    <row r="7385" spans="2:10" x14ac:dyDescent="0.2">
      <c r="B7385" s="148" t="s">
        <v>13248</v>
      </c>
      <c r="C7385" s="149" t="s">
        <v>7764</v>
      </c>
      <c r="D7385" s="147" t="s">
        <v>841</v>
      </c>
      <c r="E7385" s="147" t="s">
        <v>382</v>
      </c>
      <c r="F7385" s="147" t="s">
        <v>21</v>
      </c>
      <c r="G7385" s="147" t="s">
        <v>15882</v>
      </c>
      <c r="H7385" s="246">
        <v>2958465</v>
      </c>
      <c r="I7385" s="246">
        <v>1</v>
      </c>
      <c r="J7385" s="147" t="s">
        <v>1406</v>
      </c>
    </row>
    <row r="7386" spans="2:10" x14ac:dyDescent="0.2">
      <c r="B7386" s="148" t="s">
        <v>13248</v>
      </c>
      <c r="C7386" s="149" t="s">
        <v>7765</v>
      </c>
      <c r="D7386" s="147" t="s">
        <v>841</v>
      </c>
      <c r="E7386" s="147" t="s">
        <v>382</v>
      </c>
      <c r="F7386" s="147" t="s">
        <v>21</v>
      </c>
      <c r="G7386" s="147" t="s">
        <v>15882</v>
      </c>
      <c r="H7386" s="246">
        <v>2958465</v>
      </c>
      <c r="I7386" s="246">
        <v>1</v>
      </c>
      <c r="J7386" s="147" t="s">
        <v>1406</v>
      </c>
    </row>
    <row r="7387" spans="2:10" x14ac:dyDescent="0.2">
      <c r="B7387" s="148" t="s">
        <v>13248</v>
      </c>
      <c r="C7387" s="149" t="s">
        <v>7766</v>
      </c>
      <c r="D7387" s="147" t="s">
        <v>841</v>
      </c>
      <c r="E7387" s="147" t="s">
        <v>382</v>
      </c>
      <c r="F7387" s="147" t="s">
        <v>21</v>
      </c>
      <c r="G7387" s="147" t="s">
        <v>15882</v>
      </c>
      <c r="H7387" s="246">
        <v>2958465</v>
      </c>
      <c r="I7387" s="246">
        <v>1</v>
      </c>
      <c r="J7387" s="147" t="s">
        <v>1406</v>
      </c>
    </row>
    <row r="7388" spans="2:10" x14ac:dyDescent="0.2">
      <c r="B7388" s="148" t="s">
        <v>13248</v>
      </c>
      <c r="C7388" s="149" t="s">
        <v>7767</v>
      </c>
      <c r="D7388" s="147" t="s">
        <v>841</v>
      </c>
      <c r="E7388" s="147" t="s">
        <v>382</v>
      </c>
      <c r="F7388" s="147" t="s">
        <v>21</v>
      </c>
      <c r="G7388" s="147" t="s">
        <v>15882</v>
      </c>
      <c r="H7388" s="246">
        <v>2958465</v>
      </c>
      <c r="I7388" s="246">
        <v>1</v>
      </c>
      <c r="J7388" s="147" t="s">
        <v>1406</v>
      </c>
    </row>
    <row r="7389" spans="2:10" x14ac:dyDescent="0.2">
      <c r="B7389" s="148" t="s">
        <v>13248</v>
      </c>
      <c r="C7389" s="149" t="s">
        <v>7768</v>
      </c>
      <c r="D7389" s="147" t="s">
        <v>841</v>
      </c>
      <c r="E7389" s="147" t="s">
        <v>382</v>
      </c>
      <c r="F7389" s="147" t="s">
        <v>21</v>
      </c>
      <c r="G7389" s="147" t="s">
        <v>15882</v>
      </c>
      <c r="H7389" s="246">
        <v>2958465</v>
      </c>
      <c r="I7389" s="246">
        <v>1</v>
      </c>
      <c r="J7389" s="147" t="s">
        <v>1406</v>
      </c>
    </row>
    <row r="7390" spans="2:10" x14ac:dyDescent="0.2">
      <c r="B7390" s="148" t="s">
        <v>13248</v>
      </c>
      <c r="C7390" s="149" t="s">
        <v>7771</v>
      </c>
      <c r="D7390" s="147" t="s">
        <v>841</v>
      </c>
      <c r="E7390" s="147" t="s">
        <v>382</v>
      </c>
      <c r="F7390" s="147" t="s">
        <v>21</v>
      </c>
      <c r="G7390" s="147" t="s">
        <v>15882</v>
      </c>
      <c r="H7390" s="246">
        <v>2958465</v>
      </c>
      <c r="I7390" s="246">
        <v>1</v>
      </c>
      <c r="J7390" s="147" t="s">
        <v>1406</v>
      </c>
    </row>
    <row r="7391" spans="2:10" x14ac:dyDescent="0.2">
      <c r="B7391" s="148" t="s">
        <v>13248</v>
      </c>
      <c r="C7391" s="149" t="s">
        <v>7758</v>
      </c>
      <c r="D7391" s="147" t="s">
        <v>841</v>
      </c>
      <c r="E7391" s="147" t="s">
        <v>382</v>
      </c>
      <c r="F7391" s="147" t="s">
        <v>21</v>
      </c>
      <c r="G7391" s="147" t="s">
        <v>15882</v>
      </c>
      <c r="H7391" s="246">
        <v>2958465</v>
      </c>
      <c r="I7391" s="246">
        <v>1</v>
      </c>
      <c r="J7391" s="147" t="s">
        <v>1406</v>
      </c>
    </row>
    <row r="7392" spans="2:10" x14ac:dyDescent="0.2">
      <c r="B7392" s="148" t="s">
        <v>13248</v>
      </c>
      <c r="C7392" s="149" t="s">
        <v>7770</v>
      </c>
      <c r="D7392" s="147" t="s">
        <v>841</v>
      </c>
      <c r="E7392" s="147" t="s">
        <v>382</v>
      </c>
      <c r="F7392" s="147" t="s">
        <v>21</v>
      </c>
      <c r="G7392" s="147" t="s">
        <v>15882</v>
      </c>
      <c r="H7392" s="246">
        <v>2958465</v>
      </c>
      <c r="I7392" s="246">
        <v>1</v>
      </c>
      <c r="J7392" s="147" t="s">
        <v>1406</v>
      </c>
    </row>
    <row r="7393" spans="2:10" x14ac:dyDescent="0.2">
      <c r="B7393" s="148" t="s">
        <v>13248</v>
      </c>
      <c r="C7393" s="149" t="s">
        <v>7769</v>
      </c>
      <c r="D7393" s="147" t="s">
        <v>841</v>
      </c>
      <c r="E7393" s="147" t="s">
        <v>382</v>
      </c>
      <c r="F7393" s="147" t="s">
        <v>21</v>
      </c>
      <c r="G7393" s="147" t="s">
        <v>15882</v>
      </c>
      <c r="H7393" s="246">
        <v>2958465</v>
      </c>
      <c r="I7393" s="246">
        <v>1</v>
      </c>
      <c r="J7393" s="147" t="s">
        <v>1406</v>
      </c>
    </row>
    <row r="7394" spans="2:10" x14ac:dyDescent="0.2">
      <c r="B7394" s="148" t="s">
        <v>13248</v>
      </c>
      <c r="C7394" s="149" t="s">
        <v>7755</v>
      </c>
      <c r="D7394" s="147" t="s">
        <v>841</v>
      </c>
      <c r="E7394" s="147" t="s">
        <v>382</v>
      </c>
      <c r="F7394" s="147" t="s">
        <v>21</v>
      </c>
      <c r="G7394" s="147" t="s">
        <v>15882</v>
      </c>
      <c r="H7394" s="246">
        <v>2958465</v>
      </c>
      <c r="I7394" s="246">
        <v>1</v>
      </c>
      <c r="J7394" s="147" t="s">
        <v>1406</v>
      </c>
    </row>
    <row r="7395" spans="2:10" x14ac:dyDescent="0.2">
      <c r="B7395" s="148" t="s">
        <v>13248</v>
      </c>
      <c r="C7395" s="149" t="s">
        <v>7754</v>
      </c>
      <c r="D7395" s="147" t="s">
        <v>841</v>
      </c>
      <c r="E7395" s="147" t="s">
        <v>382</v>
      </c>
      <c r="F7395" s="147" t="s">
        <v>21</v>
      </c>
      <c r="G7395" s="147" t="s">
        <v>15882</v>
      </c>
      <c r="H7395" s="246">
        <v>2958465</v>
      </c>
      <c r="I7395" s="246">
        <v>1</v>
      </c>
      <c r="J7395" s="147" t="s">
        <v>1406</v>
      </c>
    </row>
    <row r="7396" spans="2:10" x14ac:dyDescent="0.2">
      <c r="B7396" s="148" t="s">
        <v>13248</v>
      </c>
      <c r="C7396" s="149" t="s">
        <v>7757</v>
      </c>
      <c r="D7396" s="147" t="s">
        <v>841</v>
      </c>
      <c r="E7396" s="147" t="s">
        <v>382</v>
      </c>
      <c r="F7396" s="147" t="s">
        <v>21</v>
      </c>
      <c r="G7396" s="147" t="s">
        <v>15882</v>
      </c>
      <c r="H7396" s="246">
        <v>2958465</v>
      </c>
      <c r="I7396" s="246">
        <v>1</v>
      </c>
      <c r="J7396" s="147" t="s">
        <v>1406</v>
      </c>
    </row>
    <row r="7397" spans="2:10" x14ac:dyDescent="0.2">
      <c r="B7397" s="148" t="s">
        <v>13248</v>
      </c>
      <c r="C7397" s="149" t="s">
        <v>7756</v>
      </c>
      <c r="D7397" s="147" t="s">
        <v>841</v>
      </c>
      <c r="E7397" s="147" t="s">
        <v>382</v>
      </c>
      <c r="F7397" s="147" t="s">
        <v>21</v>
      </c>
      <c r="G7397" s="147" t="s">
        <v>15882</v>
      </c>
      <c r="H7397" s="246">
        <v>2958465</v>
      </c>
      <c r="I7397" s="246">
        <v>1</v>
      </c>
      <c r="J7397" s="147" t="s">
        <v>1406</v>
      </c>
    </row>
    <row r="7398" spans="2:10" x14ac:dyDescent="0.2">
      <c r="B7398" s="148" t="s">
        <v>13248</v>
      </c>
      <c r="C7398" s="149" t="s">
        <v>7777</v>
      </c>
      <c r="D7398" s="147" t="s">
        <v>841</v>
      </c>
      <c r="E7398" s="147" t="s">
        <v>383</v>
      </c>
      <c r="F7398" s="147" t="s">
        <v>21</v>
      </c>
      <c r="G7398" s="147" t="s">
        <v>15883</v>
      </c>
      <c r="H7398" s="246">
        <v>2958465</v>
      </c>
      <c r="I7398" s="246">
        <v>1</v>
      </c>
      <c r="J7398" s="147" t="s">
        <v>1406</v>
      </c>
    </row>
    <row r="7399" spans="2:10" x14ac:dyDescent="0.2">
      <c r="B7399" s="148" t="s">
        <v>13248</v>
      </c>
      <c r="C7399" s="149" t="s">
        <v>7778</v>
      </c>
      <c r="D7399" s="147" t="s">
        <v>841</v>
      </c>
      <c r="E7399" s="147" t="s">
        <v>383</v>
      </c>
      <c r="F7399" s="147" t="s">
        <v>21</v>
      </c>
      <c r="G7399" s="147" t="s">
        <v>15883</v>
      </c>
      <c r="H7399" s="246">
        <v>2958465</v>
      </c>
      <c r="I7399" s="246">
        <v>1</v>
      </c>
      <c r="J7399" s="147" t="s">
        <v>1406</v>
      </c>
    </row>
    <row r="7400" spans="2:10" x14ac:dyDescent="0.2">
      <c r="B7400" s="148" t="s">
        <v>13248</v>
      </c>
      <c r="C7400" s="149" t="s">
        <v>7779</v>
      </c>
      <c r="D7400" s="147" t="s">
        <v>841</v>
      </c>
      <c r="E7400" s="147" t="s">
        <v>383</v>
      </c>
      <c r="F7400" s="147" t="s">
        <v>21</v>
      </c>
      <c r="G7400" s="147" t="s">
        <v>15883</v>
      </c>
      <c r="H7400" s="246">
        <v>2958465</v>
      </c>
      <c r="I7400" s="246">
        <v>1</v>
      </c>
      <c r="J7400" s="147" t="s">
        <v>1406</v>
      </c>
    </row>
    <row r="7401" spans="2:10" x14ac:dyDescent="0.2">
      <c r="B7401" s="148" t="s">
        <v>13248</v>
      </c>
      <c r="C7401" s="149" t="s">
        <v>7780</v>
      </c>
      <c r="D7401" s="147" t="s">
        <v>841</v>
      </c>
      <c r="E7401" s="147" t="s">
        <v>383</v>
      </c>
      <c r="F7401" s="147" t="s">
        <v>21</v>
      </c>
      <c r="G7401" s="147" t="s">
        <v>15883</v>
      </c>
      <c r="H7401" s="246">
        <v>2958465</v>
      </c>
      <c r="I7401" s="246">
        <v>1</v>
      </c>
      <c r="J7401" s="147" t="s">
        <v>1406</v>
      </c>
    </row>
    <row r="7402" spans="2:10" x14ac:dyDescent="0.2">
      <c r="B7402" s="148" t="s">
        <v>13248</v>
      </c>
      <c r="C7402" s="149" t="s">
        <v>7781</v>
      </c>
      <c r="D7402" s="147" t="s">
        <v>841</v>
      </c>
      <c r="E7402" s="147" t="s">
        <v>383</v>
      </c>
      <c r="F7402" s="147" t="s">
        <v>21</v>
      </c>
      <c r="G7402" s="147" t="s">
        <v>15883</v>
      </c>
      <c r="H7402" s="246">
        <v>2958465</v>
      </c>
      <c r="I7402" s="246">
        <v>1</v>
      </c>
      <c r="J7402" s="147" t="s">
        <v>1406</v>
      </c>
    </row>
    <row r="7403" spans="2:10" x14ac:dyDescent="0.2">
      <c r="B7403" s="148" t="s">
        <v>13248</v>
      </c>
      <c r="C7403" s="149" t="s">
        <v>7782</v>
      </c>
      <c r="D7403" s="147" t="s">
        <v>841</v>
      </c>
      <c r="E7403" s="147" t="s">
        <v>383</v>
      </c>
      <c r="F7403" s="147" t="s">
        <v>21</v>
      </c>
      <c r="G7403" s="147" t="s">
        <v>15883</v>
      </c>
      <c r="H7403" s="246">
        <v>2958465</v>
      </c>
      <c r="I7403" s="246">
        <v>1</v>
      </c>
      <c r="J7403" s="147" t="s">
        <v>1406</v>
      </c>
    </row>
    <row r="7404" spans="2:10" x14ac:dyDescent="0.2">
      <c r="B7404" s="148" t="s">
        <v>13248</v>
      </c>
      <c r="C7404" s="149" t="s">
        <v>7783</v>
      </c>
      <c r="D7404" s="147" t="s">
        <v>841</v>
      </c>
      <c r="E7404" s="147" t="s">
        <v>383</v>
      </c>
      <c r="F7404" s="147" t="s">
        <v>21</v>
      </c>
      <c r="G7404" s="147" t="s">
        <v>15883</v>
      </c>
      <c r="H7404" s="246">
        <v>2958465</v>
      </c>
      <c r="I7404" s="246">
        <v>1</v>
      </c>
      <c r="J7404" s="147" t="s">
        <v>1406</v>
      </c>
    </row>
    <row r="7405" spans="2:10" x14ac:dyDescent="0.2">
      <c r="B7405" s="148" t="s">
        <v>13248</v>
      </c>
      <c r="C7405" s="149" t="s">
        <v>7784</v>
      </c>
      <c r="D7405" s="147" t="s">
        <v>841</v>
      </c>
      <c r="E7405" s="147" t="s">
        <v>383</v>
      </c>
      <c r="F7405" s="147" t="s">
        <v>21</v>
      </c>
      <c r="G7405" s="147" t="s">
        <v>15883</v>
      </c>
      <c r="H7405" s="246">
        <v>2958465</v>
      </c>
      <c r="I7405" s="246">
        <v>1</v>
      </c>
      <c r="J7405" s="147" t="s">
        <v>1406</v>
      </c>
    </row>
    <row r="7406" spans="2:10" x14ac:dyDescent="0.2">
      <c r="B7406" s="148" t="s">
        <v>13248</v>
      </c>
      <c r="C7406" s="149" t="s">
        <v>14146</v>
      </c>
      <c r="D7406" s="147" t="s">
        <v>841</v>
      </c>
      <c r="E7406" s="147" t="s">
        <v>383</v>
      </c>
      <c r="F7406" s="147" t="s">
        <v>21</v>
      </c>
      <c r="G7406" s="147" t="s">
        <v>15883</v>
      </c>
      <c r="H7406" s="246">
        <v>2958465</v>
      </c>
      <c r="I7406" s="246">
        <v>1</v>
      </c>
      <c r="J7406" s="147" t="s">
        <v>1406</v>
      </c>
    </row>
    <row r="7407" spans="2:10" x14ac:dyDescent="0.2">
      <c r="B7407" s="148" t="s">
        <v>13248</v>
      </c>
      <c r="C7407" s="149" t="s">
        <v>7785</v>
      </c>
      <c r="D7407" s="147" t="s">
        <v>841</v>
      </c>
      <c r="E7407" s="147" t="s">
        <v>383</v>
      </c>
      <c r="F7407" s="147" t="s">
        <v>21</v>
      </c>
      <c r="G7407" s="147" t="s">
        <v>15883</v>
      </c>
      <c r="H7407" s="246">
        <v>2958465</v>
      </c>
      <c r="I7407" s="246">
        <v>1</v>
      </c>
      <c r="J7407" s="147" t="s">
        <v>1406</v>
      </c>
    </row>
    <row r="7408" spans="2:10" x14ac:dyDescent="0.2">
      <c r="B7408" s="148" t="s">
        <v>13248</v>
      </c>
      <c r="C7408" s="149" t="s">
        <v>7786</v>
      </c>
      <c r="D7408" s="147" t="s">
        <v>841</v>
      </c>
      <c r="E7408" s="147" t="s">
        <v>383</v>
      </c>
      <c r="F7408" s="147" t="s">
        <v>21</v>
      </c>
      <c r="G7408" s="147" t="s">
        <v>15883</v>
      </c>
      <c r="H7408" s="246">
        <v>2958465</v>
      </c>
      <c r="I7408" s="246">
        <v>1</v>
      </c>
      <c r="J7408" s="147" t="s">
        <v>1406</v>
      </c>
    </row>
    <row r="7409" spans="2:10" x14ac:dyDescent="0.2">
      <c r="B7409" s="148" t="s">
        <v>13248</v>
      </c>
      <c r="C7409" s="149" t="s">
        <v>7790</v>
      </c>
      <c r="D7409" s="147" t="s">
        <v>841</v>
      </c>
      <c r="E7409" s="147" t="s">
        <v>383</v>
      </c>
      <c r="F7409" s="147" t="s">
        <v>21</v>
      </c>
      <c r="G7409" s="147" t="s">
        <v>15883</v>
      </c>
      <c r="H7409" s="246">
        <v>2958465</v>
      </c>
      <c r="I7409" s="246">
        <v>1</v>
      </c>
      <c r="J7409" s="147" t="s">
        <v>1406</v>
      </c>
    </row>
    <row r="7410" spans="2:10" x14ac:dyDescent="0.2">
      <c r="B7410" s="148" t="s">
        <v>13248</v>
      </c>
      <c r="C7410" s="149" t="s">
        <v>7776</v>
      </c>
      <c r="D7410" s="147" t="s">
        <v>841</v>
      </c>
      <c r="E7410" s="147" t="s">
        <v>383</v>
      </c>
      <c r="F7410" s="147" t="s">
        <v>21</v>
      </c>
      <c r="G7410" s="147" t="s">
        <v>15883</v>
      </c>
      <c r="H7410" s="246">
        <v>2958465</v>
      </c>
      <c r="I7410" s="246">
        <v>1</v>
      </c>
      <c r="J7410" s="147" t="s">
        <v>1406</v>
      </c>
    </row>
    <row r="7411" spans="2:10" x14ac:dyDescent="0.2">
      <c r="B7411" s="148" t="s">
        <v>13248</v>
      </c>
      <c r="C7411" s="149" t="s">
        <v>7788</v>
      </c>
      <c r="D7411" s="147" t="s">
        <v>841</v>
      </c>
      <c r="E7411" s="147" t="s">
        <v>383</v>
      </c>
      <c r="F7411" s="147" t="s">
        <v>21</v>
      </c>
      <c r="G7411" s="147" t="s">
        <v>15883</v>
      </c>
      <c r="H7411" s="246">
        <v>2958465</v>
      </c>
      <c r="I7411" s="246">
        <v>1</v>
      </c>
      <c r="J7411" s="147" t="s">
        <v>1406</v>
      </c>
    </row>
    <row r="7412" spans="2:10" x14ac:dyDescent="0.2">
      <c r="B7412" s="148" t="s">
        <v>13248</v>
      </c>
      <c r="C7412" s="149" t="s">
        <v>7787</v>
      </c>
      <c r="D7412" s="147" t="s">
        <v>841</v>
      </c>
      <c r="E7412" s="147" t="s">
        <v>383</v>
      </c>
      <c r="F7412" s="147" t="s">
        <v>21</v>
      </c>
      <c r="G7412" s="147" t="s">
        <v>15883</v>
      </c>
      <c r="H7412" s="246">
        <v>2958465</v>
      </c>
      <c r="I7412" s="246">
        <v>1</v>
      </c>
      <c r="J7412" s="147" t="s">
        <v>1406</v>
      </c>
    </row>
    <row r="7413" spans="2:10" x14ac:dyDescent="0.2">
      <c r="B7413" s="148" t="s">
        <v>13248</v>
      </c>
      <c r="C7413" s="149" t="s">
        <v>7773</v>
      </c>
      <c r="D7413" s="147" t="s">
        <v>841</v>
      </c>
      <c r="E7413" s="147" t="s">
        <v>383</v>
      </c>
      <c r="F7413" s="147" t="s">
        <v>21</v>
      </c>
      <c r="G7413" s="147" t="s">
        <v>15883</v>
      </c>
      <c r="H7413" s="246">
        <v>2958465</v>
      </c>
      <c r="I7413" s="246">
        <v>1</v>
      </c>
      <c r="J7413" s="147" t="s">
        <v>1406</v>
      </c>
    </row>
    <row r="7414" spans="2:10" x14ac:dyDescent="0.2">
      <c r="B7414" s="148" t="s">
        <v>13248</v>
      </c>
      <c r="C7414" s="149" t="s">
        <v>7772</v>
      </c>
      <c r="D7414" s="147" t="s">
        <v>841</v>
      </c>
      <c r="E7414" s="147" t="s">
        <v>383</v>
      </c>
      <c r="F7414" s="147" t="s">
        <v>21</v>
      </c>
      <c r="G7414" s="147" t="s">
        <v>15883</v>
      </c>
      <c r="H7414" s="246">
        <v>2958465</v>
      </c>
      <c r="I7414" s="246">
        <v>1</v>
      </c>
      <c r="J7414" s="147" t="s">
        <v>1406</v>
      </c>
    </row>
    <row r="7415" spans="2:10" x14ac:dyDescent="0.2">
      <c r="B7415" s="148" t="s">
        <v>13248</v>
      </c>
      <c r="C7415" s="149" t="s">
        <v>7775</v>
      </c>
      <c r="D7415" s="147" t="s">
        <v>841</v>
      </c>
      <c r="E7415" s="147" t="s">
        <v>383</v>
      </c>
      <c r="F7415" s="147" t="s">
        <v>21</v>
      </c>
      <c r="G7415" s="147" t="s">
        <v>15883</v>
      </c>
      <c r="H7415" s="246">
        <v>2958465</v>
      </c>
      <c r="I7415" s="246">
        <v>1</v>
      </c>
      <c r="J7415" s="147" t="s">
        <v>1406</v>
      </c>
    </row>
    <row r="7416" spans="2:10" x14ac:dyDescent="0.2">
      <c r="B7416" s="148" t="s">
        <v>13248</v>
      </c>
      <c r="C7416" s="149" t="s">
        <v>7774</v>
      </c>
      <c r="D7416" s="147" t="s">
        <v>841</v>
      </c>
      <c r="E7416" s="147" t="s">
        <v>383</v>
      </c>
      <c r="F7416" s="147" t="s">
        <v>21</v>
      </c>
      <c r="G7416" s="147" t="s">
        <v>15883</v>
      </c>
      <c r="H7416" s="246">
        <v>2958465</v>
      </c>
      <c r="I7416" s="246">
        <v>1</v>
      </c>
      <c r="J7416" s="147" t="s">
        <v>1406</v>
      </c>
    </row>
    <row r="7417" spans="2:10" x14ac:dyDescent="0.2">
      <c r="B7417" s="148" t="s">
        <v>13248</v>
      </c>
      <c r="C7417" s="149" t="s">
        <v>7789</v>
      </c>
      <c r="D7417" s="147" t="s">
        <v>841</v>
      </c>
      <c r="E7417" s="147" t="s">
        <v>383</v>
      </c>
      <c r="F7417" s="147" t="s">
        <v>21</v>
      </c>
      <c r="G7417" s="147" t="s">
        <v>15883</v>
      </c>
      <c r="H7417" s="246">
        <v>42702</v>
      </c>
      <c r="I7417" s="246">
        <v>1</v>
      </c>
      <c r="J7417" s="147" t="s">
        <v>1406</v>
      </c>
    </row>
    <row r="7418" spans="2:10" x14ac:dyDescent="0.2">
      <c r="B7418" s="148" t="s">
        <v>13248</v>
      </c>
      <c r="C7418" s="149" t="s">
        <v>8582</v>
      </c>
      <c r="D7418" s="147" t="s">
        <v>841</v>
      </c>
      <c r="E7418" s="147" t="s">
        <v>384</v>
      </c>
      <c r="F7418" s="147" t="s">
        <v>21</v>
      </c>
      <c r="G7418" s="147" t="s">
        <v>15884</v>
      </c>
      <c r="H7418" s="246">
        <v>2958465</v>
      </c>
      <c r="I7418" s="246">
        <v>1</v>
      </c>
      <c r="J7418" s="147" t="s">
        <v>1406</v>
      </c>
    </row>
    <row r="7419" spans="2:10" x14ac:dyDescent="0.2">
      <c r="B7419" s="148" t="s">
        <v>13248</v>
      </c>
      <c r="C7419" s="149" t="s">
        <v>8590</v>
      </c>
      <c r="D7419" s="147" t="s">
        <v>841</v>
      </c>
      <c r="E7419" s="147" t="s">
        <v>384</v>
      </c>
      <c r="F7419" s="147" t="s">
        <v>21</v>
      </c>
      <c r="G7419" s="147" t="s">
        <v>15884</v>
      </c>
      <c r="H7419" s="246">
        <v>2958465</v>
      </c>
      <c r="I7419" s="246">
        <v>1</v>
      </c>
      <c r="J7419" s="147" t="s">
        <v>1406</v>
      </c>
    </row>
    <row r="7420" spans="2:10" x14ac:dyDescent="0.2">
      <c r="B7420" s="148" t="s">
        <v>13248</v>
      </c>
      <c r="C7420" s="149" t="s">
        <v>8591</v>
      </c>
      <c r="D7420" s="147" t="s">
        <v>841</v>
      </c>
      <c r="E7420" s="147" t="s">
        <v>384</v>
      </c>
      <c r="F7420" s="147" t="s">
        <v>21</v>
      </c>
      <c r="G7420" s="147" t="s">
        <v>15884</v>
      </c>
      <c r="H7420" s="246">
        <v>2958465</v>
      </c>
      <c r="I7420" s="246">
        <v>1</v>
      </c>
      <c r="J7420" s="147" t="s">
        <v>1406</v>
      </c>
    </row>
    <row r="7421" spans="2:10" x14ac:dyDescent="0.2">
      <c r="B7421" s="148" t="s">
        <v>13248</v>
      </c>
      <c r="C7421" s="149" t="s">
        <v>8588</v>
      </c>
      <c r="D7421" s="147" t="s">
        <v>841</v>
      </c>
      <c r="E7421" s="147" t="s">
        <v>384</v>
      </c>
      <c r="F7421" s="147" t="s">
        <v>21</v>
      </c>
      <c r="G7421" s="147" t="s">
        <v>15884</v>
      </c>
      <c r="H7421" s="246">
        <v>2958465</v>
      </c>
      <c r="I7421" s="246">
        <v>1</v>
      </c>
      <c r="J7421" s="147" t="s">
        <v>1406</v>
      </c>
    </row>
    <row r="7422" spans="2:10" x14ac:dyDescent="0.2">
      <c r="B7422" s="148" t="s">
        <v>13248</v>
      </c>
      <c r="C7422" s="149" t="s">
        <v>8581</v>
      </c>
      <c r="D7422" s="147" t="s">
        <v>841</v>
      </c>
      <c r="E7422" s="147" t="s">
        <v>384</v>
      </c>
      <c r="F7422" s="147" t="s">
        <v>21</v>
      </c>
      <c r="G7422" s="147" t="s">
        <v>15884</v>
      </c>
      <c r="H7422" s="246">
        <v>2958465</v>
      </c>
      <c r="I7422" s="246">
        <v>1</v>
      </c>
      <c r="J7422" s="147" t="s">
        <v>1406</v>
      </c>
    </row>
    <row r="7423" spans="2:10" x14ac:dyDescent="0.2">
      <c r="B7423" s="148" t="s">
        <v>13248</v>
      </c>
      <c r="C7423" s="149" t="s">
        <v>8578</v>
      </c>
      <c r="D7423" s="147" t="s">
        <v>841</v>
      </c>
      <c r="E7423" s="147" t="s">
        <v>384</v>
      </c>
      <c r="F7423" s="147" t="s">
        <v>21</v>
      </c>
      <c r="G7423" s="147" t="s">
        <v>15884</v>
      </c>
      <c r="H7423" s="246">
        <v>2958465</v>
      </c>
      <c r="I7423" s="246">
        <v>1</v>
      </c>
      <c r="J7423" s="147" t="s">
        <v>1406</v>
      </c>
    </row>
    <row r="7424" spans="2:10" x14ac:dyDescent="0.2">
      <c r="B7424" s="148" t="s">
        <v>13248</v>
      </c>
      <c r="C7424" s="149" t="s">
        <v>8571</v>
      </c>
      <c r="D7424" s="147" t="s">
        <v>841</v>
      </c>
      <c r="E7424" s="147" t="s">
        <v>384</v>
      </c>
      <c r="F7424" s="147" t="s">
        <v>21</v>
      </c>
      <c r="G7424" s="147" t="s">
        <v>15884</v>
      </c>
      <c r="H7424" s="246">
        <v>2958465</v>
      </c>
      <c r="I7424" s="246">
        <v>1</v>
      </c>
      <c r="J7424" s="147" t="s">
        <v>1406</v>
      </c>
    </row>
    <row r="7425" spans="2:10" x14ac:dyDescent="0.2">
      <c r="B7425" s="148" t="s">
        <v>13248</v>
      </c>
      <c r="C7425" s="149" t="s">
        <v>8579</v>
      </c>
      <c r="D7425" s="147" t="s">
        <v>841</v>
      </c>
      <c r="E7425" s="147" t="s">
        <v>384</v>
      </c>
      <c r="F7425" s="147" t="s">
        <v>21</v>
      </c>
      <c r="G7425" s="147" t="s">
        <v>15884</v>
      </c>
      <c r="H7425" s="246">
        <v>2958465</v>
      </c>
      <c r="I7425" s="246">
        <v>1</v>
      </c>
      <c r="J7425" s="147" t="s">
        <v>1406</v>
      </c>
    </row>
    <row r="7426" spans="2:10" x14ac:dyDescent="0.2">
      <c r="B7426" s="148" t="s">
        <v>13248</v>
      </c>
      <c r="C7426" s="149" t="s">
        <v>8575</v>
      </c>
      <c r="D7426" s="147" t="s">
        <v>841</v>
      </c>
      <c r="E7426" s="147" t="s">
        <v>384</v>
      </c>
      <c r="F7426" s="147" t="s">
        <v>21</v>
      </c>
      <c r="G7426" s="147" t="s">
        <v>15884</v>
      </c>
      <c r="H7426" s="246">
        <v>2958465</v>
      </c>
      <c r="I7426" s="246">
        <v>1</v>
      </c>
      <c r="J7426" s="147" t="s">
        <v>1406</v>
      </c>
    </row>
    <row r="7427" spans="2:10" x14ac:dyDescent="0.2">
      <c r="B7427" s="148" t="s">
        <v>13248</v>
      </c>
      <c r="C7427" s="149" t="s">
        <v>8573</v>
      </c>
      <c r="D7427" s="147" t="s">
        <v>841</v>
      </c>
      <c r="E7427" s="147" t="s">
        <v>384</v>
      </c>
      <c r="F7427" s="147" t="s">
        <v>21</v>
      </c>
      <c r="G7427" s="147" t="s">
        <v>15884</v>
      </c>
      <c r="H7427" s="246">
        <v>2958465</v>
      </c>
      <c r="I7427" s="246">
        <v>1</v>
      </c>
      <c r="J7427" s="147" t="s">
        <v>1406</v>
      </c>
    </row>
    <row r="7428" spans="2:10" x14ac:dyDescent="0.2">
      <c r="B7428" s="148" t="s">
        <v>13248</v>
      </c>
      <c r="C7428" s="149" t="s">
        <v>8577</v>
      </c>
      <c r="D7428" s="147" t="s">
        <v>841</v>
      </c>
      <c r="E7428" s="147" t="s">
        <v>384</v>
      </c>
      <c r="F7428" s="147" t="s">
        <v>21</v>
      </c>
      <c r="G7428" s="147" t="s">
        <v>15884</v>
      </c>
      <c r="H7428" s="246">
        <v>2958465</v>
      </c>
      <c r="I7428" s="246">
        <v>1</v>
      </c>
      <c r="J7428" s="147" t="s">
        <v>1406</v>
      </c>
    </row>
    <row r="7429" spans="2:10" x14ac:dyDescent="0.2">
      <c r="B7429" s="148" t="s">
        <v>13248</v>
      </c>
      <c r="C7429" s="149" t="s">
        <v>8574</v>
      </c>
      <c r="D7429" s="147" t="s">
        <v>841</v>
      </c>
      <c r="E7429" s="147" t="s">
        <v>384</v>
      </c>
      <c r="F7429" s="147" t="s">
        <v>21</v>
      </c>
      <c r="G7429" s="147" t="s">
        <v>15884</v>
      </c>
      <c r="H7429" s="246">
        <v>2958465</v>
      </c>
      <c r="I7429" s="246">
        <v>1</v>
      </c>
      <c r="J7429" s="147" t="s">
        <v>1406</v>
      </c>
    </row>
    <row r="7430" spans="2:10" x14ac:dyDescent="0.2">
      <c r="B7430" s="148" t="s">
        <v>13248</v>
      </c>
      <c r="C7430" s="149" t="s">
        <v>8587</v>
      </c>
      <c r="D7430" s="147" t="s">
        <v>841</v>
      </c>
      <c r="E7430" s="147" t="s">
        <v>384</v>
      </c>
      <c r="F7430" s="147" t="s">
        <v>21</v>
      </c>
      <c r="G7430" s="147" t="s">
        <v>15884</v>
      </c>
      <c r="H7430" s="246">
        <v>2958465</v>
      </c>
      <c r="I7430" s="246">
        <v>1</v>
      </c>
      <c r="J7430" s="147" t="s">
        <v>1406</v>
      </c>
    </row>
    <row r="7431" spans="2:10" x14ac:dyDescent="0.2">
      <c r="B7431" s="148" t="s">
        <v>13248</v>
      </c>
      <c r="C7431" s="149" t="s">
        <v>8586</v>
      </c>
      <c r="D7431" s="147" t="s">
        <v>841</v>
      </c>
      <c r="E7431" s="147" t="s">
        <v>384</v>
      </c>
      <c r="F7431" s="147" t="s">
        <v>21</v>
      </c>
      <c r="G7431" s="147" t="s">
        <v>15884</v>
      </c>
      <c r="H7431" s="246">
        <v>2958465</v>
      </c>
      <c r="I7431" s="246">
        <v>1</v>
      </c>
      <c r="J7431" s="147" t="s">
        <v>1406</v>
      </c>
    </row>
    <row r="7432" spans="2:10" x14ac:dyDescent="0.2">
      <c r="B7432" s="148" t="s">
        <v>13248</v>
      </c>
      <c r="C7432" s="149" t="s">
        <v>8572</v>
      </c>
      <c r="D7432" s="147" t="s">
        <v>841</v>
      </c>
      <c r="E7432" s="147" t="s">
        <v>384</v>
      </c>
      <c r="F7432" s="147" t="s">
        <v>21</v>
      </c>
      <c r="G7432" s="147" t="s">
        <v>15884</v>
      </c>
      <c r="H7432" s="246">
        <v>2958465</v>
      </c>
      <c r="I7432" s="246">
        <v>1</v>
      </c>
      <c r="J7432" s="147" t="s">
        <v>1406</v>
      </c>
    </row>
    <row r="7433" spans="2:10" x14ac:dyDescent="0.2">
      <c r="B7433" s="148" t="s">
        <v>13248</v>
      </c>
      <c r="C7433" s="149" t="s">
        <v>8576</v>
      </c>
      <c r="D7433" s="147" t="s">
        <v>841</v>
      </c>
      <c r="E7433" s="147" t="s">
        <v>384</v>
      </c>
      <c r="F7433" s="147" t="s">
        <v>21</v>
      </c>
      <c r="G7433" s="147" t="s">
        <v>15884</v>
      </c>
      <c r="H7433" s="246">
        <v>2958465</v>
      </c>
      <c r="I7433" s="246">
        <v>1</v>
      </c>
      <c r="J7433" s="147" t="s">
        <v>1406</v>
      </c>
    </row>
    <row r="7434" spans="2:10" x14ac:dyDescent="0.2">
      <c r="B7434" s="148" t="s">
        <v>13248</v>
      </c>
      <c r="C7434" s="149" t="s">
        <v>8580</v>
      </c>
      <c r="D7434" s="147" t="s">
        <v>841</v>
      </c>
      <c r="E7434" s="147" t="s">
        <v>384</v>
      </c>
      <c r="F7434" s="147" t="s">
        <v>21</v>
      </c>
      <c r="G7434" s="147" t="s">
        <v>15884</v>
      </c>
      <c r="H7434" s="246">
        <v>2958465</v>
      </c>
      <c r="I7434" s="246">
        <v>1</v>
      </c>
      <c r="J7434" s="147" t="s">
        <v>1406</v>
      </c>
    </row>
    <row r="7435" spans="2:10" x14ac:dyDescent="0.2">
      <c r="B7435" s="148" t="s">
        <v>13248</v>
      </c>
      <c r="C7435" s="149" t="s">
        <v>8589</v>
      </c>
      <c r="D7435" s="147" t="s">
        <v>841</v>
      </c>
      <c r="E7435" s="147" t="s">
        <v>384</v>
      </c>
      <c r="F7435" s="147" t="s">
        <v>21</v>
      </c>
      <c r="G7435" s="147" t="s">
        <v>15884</v>
      </c>
      <c r="H7435" s="246">
        <v>2958465</v>
      </c>
      <c r="I7435" s="246">
        <v>1</v>
      </c>
      <c r="J7435" s="147" t="s">
        <v>1406</v>
      </c>
    </row>
    <row r="7436" spans="2:10" x14ac:dyDescent="0.2">
      <c r="B7436" s="148" t="s">
        <v>13248</v>
      </c>
      <c r="C7436" s="149" t="s">
        <v>8585</v>
      </c>
      <c r="D7436" s="147" t="s">
        <v>841</v>
      </c>
      <c r="E7436" s="147" t="s">
        <v>384</v>
      </c>
      <c r="F7436" s="147" t="s">
        <v>21</v>
      </c>
      <c r="G7436" s="147" t="s">
        <v>15884</v>
      </c>
      <c r="H7436" s="246">
        <v>2958465</v>
      </c>
      <c r="I7436" s="246">
        <v>1</v>
      </c>
      <c r="J7436" s="147" t="s">
        <v>1406</v>
      </c>
    </row>
    <row r="7437" spans="2:10" x14ac:dyDescent="0.2">
      <c r="B7437" s="148" t="s">
        <v>13248</v>
      </c>
      <c r="C7437" s="149" t="s">
        <v>8592</v>
      </c>
      <c r="D7437" s="147" t="s">
        <v>841</v>
      </c>
      <c r="E7437" s="147" t="s">
        <v>384</v>
      </c>
      <c r="F7437" s="147" t="s">
        <v>21</v>
      </c>
      <c r="G7437" s="147" t="s">
        <v>15884</v>
      </c>
      <c r="H7437" s="246">
        <v>2958465</v>
      </c>
      <c r="I7437" s="246">
        <v>1</v>
      </c>
      <c r="J7437" s="147" t="s">
        <v>1406</v>
      </c>
    </row>
    <row r="7438" spans="2:10" x14ac:dyDescent="0.2">
      <c r="B7438" s="148" t="s">
        <v>13248</v>
      </c>
      <c r="C7438" s="149" t="s">
        <v>8584</v>
      </c>
      <c r="D7438" s="147" t="s">
        <v>841</v>
      </c>
      <c r="E7438" s="147" t="s">
        <v>384</v>
      </c>
      <c r="F7438" s="147" t="s">
        <v>21</v>
      </c>
      <c r="G7438" s="147" t="s">
        <v>15884</v>
      </c>
      <c r="H7438" s="246">
        <v>2958465</v>
      </c>
      <c r="I7438" s="246">
        <v>1</v>
      </c>
      <c r="J7438" s="147" t="s">
        <v>1406</v>
      </c>
    </row>
    <row r="7439" spans="2:10" x14ac:dyDescent="0.2">
      <c r="B7439" s="148" t="s">
        <v>13248</v>
      </c>
      <c r="C7439" s="149" t="s">
        <v>8583</v>
      </c>
      <c r="D7439" s="147" t="s">
        <v>841</v>
      </c>
      <c r="E7439" s="147" t="s">
        <v>384</v>
      </c>
      <c r="F7439" s="147" t="s">
        <v>21</v>
      </c>
      <c r="G7439" s="147" t="s">
        <v>15884</v>
      </c>
      <c r="H7439" s="246">
        <v>2958465</v>
      </c>
      <c r="I7439" s="246">
        <v>1</v>
      </c>
      <c r="J7439" s="147" t="s">
        <v>1406</v>
      </c>
    </row>
    <row r="7440" spans="2:10" x14ac:dyDescent="0.2">
      <c r="B7440" s="148" t="s">
        <v>13248</v>
      </c>
      <c r="C7440" s="149" t="s">
        <v>7815</v>
      </c>
      <c r="D7440" s="147" t="s">
        <v>842</v>
      </c>
      <c r="E7440" s="147" t="s">
        <v>385</v>
      </c>
      <c r="F7440" s="147" t="s">
        <v>21</v>
      </c>
      <c r="G7440" s="147" t="s">
        <v>15885</v>
      </c>
      <c r="H7440" s="246">
        <v>2958465</v>
      </c>
      <c r="I7440" s="246">
        <v>1</v>
      </c>
      <c r="J7440" s="147" t="s">
        <v>1406</v>
      </c>
    </row>
    <row r="7441" spans="2:10" x14ac:dyDescent="0.2">
      <c r="B7441" s="148" t="s">
        <v>13248</v>
      </c>
      <c r="C7441" s="149" t="s">
        <v>7816</v>
      </c>
      <c r="D7441" s="147" t="s">
        <v>842</v>
      </c>
      <c r="E7441" s="147" t="s">
        <v>385</v>
      </c>
      <c r="F7441" s="147" t="s">
        <v>21</v>
      </c>
      <c r="G7441" s="147" t="s">
        <v>15885</v>
      </c>
      <c r="H7441" s="246">
        <v>2958465</v>
      </c>
      <c r="I7441" s="246">
        <v>1</v>
      </c>
      <c r="J7441" s="147" t="s">
        <v>1406</v>
      </c>
    </row>
    <row r="7442" spans="2:10" x14ac:dyDescent="0.2">
      <c r="B7442" s="148" t="s">
        <v>13248</v>
      </c>
      <c r="C7442" s="149" t="s">
        <v>7817</v>
      </c>
      <c r="D7442" s="147" t="s">
        <v>842</v>
      </c>
      <c r="E7442" s="147" t="s">
        <v>385</v>
      </c>
      <c r="F7442" s="147" t="s">
        <v>21</v>
      </c>
      <c r="G7442" s="147" t="s">
        <v>15885</v>
      </c>
      <c r="H7442" s="246">
        <v>2958465</v>
      </c>
      <c r="I7442" s="246">
        <v>1</v>
      </c>
      <c r="J7442" s="147" t="s">
        <v>1406</v>
      </c>
    </row>
    <row r="7443" spans="2:10" x14ac:dyDescent="0.2">
      <c r="B7443" s="148" t="s">
        <v>13248</v>
      </c>
      <c r="C7443" s="149" t="s">
        <v>7818</v>
      </c>
      <c r="D7443" s="147" t="s">
        <v>842</v>
      </c>
      <c r="E7443" s="147" t="s">
        <v>385</v>
      </c>
      <c r="F7443" s="147" t="s">
        <v>21</v>
      </c>
      <c r="G7443" s="147" t="s">
        <v>15885</v>
      </c>
      <c r="H7443" s="246">
        <v>2958465</v>
      </c>
      <c r="I7443" s="246">
        <v>1</v>
      </c>
      <c r="J7443" s="147" t="s">
        <v>1406</v>
      </c>
    </row>
    <row r="7444" spans="2:10" x14ac:dyDescent="0.2">
      <c r="B7444" s="148" t="s">
        <v>13248</v>
      </c>
      <c r="C7444" s="149" t="s">
        <v>7819</v>
      </c>
      <c r="D7444" s="147" t="s">
        <v>842</v>
      </c>
      <c r="E7444" s="147" t="s">
        <v>385</v>
      </c>
      <c r="F7444" s="147" t="s">
        <v>21</v>
      </c>
      <c r="G7444" s="147" t="s">
        <v>15885</v>
      </c>
      <c r="H7444" s="246">
        <v>2958465</v>
      </c>
      <c r="I7444" s="246">
        <v>1</v>
      </c>
      <c r="J7444" s="147" t="s">
        <v>1406</v>
      </c>
    </row>
    <row r="7445" spans="2:10" x14ac:dyDescent="0.2">
      <c r="B7445" s="148" t="s">
        <v>13248</v>
      </c>
      <c r="C7445" s="149" t="s">
        <v>7820</v>
      </c>
      <c r="D7445" s="147" t="s">
        <v>842</v>
      </c>
      <c r="E7445" s="147" t="s">
        <v>385</v>
      </c>
      <c r="F7445" s="147" t="s">
        <v>21</v>
      </c>
      <c r="G7445" s="147" t="s">
        <v>15885</v>
      </c>
      <c r="H7445" s="246">
        <v>2958465</v>
      </c>
      <c r="I7445" s="246">
        <v>1</v>
      </c>
      <c r="J7445" s="147" t="s">
        <v>1406</v>
      </c>
    </row>
    <row r="7446" spans="2:10" x14ac:dyDescent="0.2">
      <c r="B7446" s="148" t="s">
        <v>13248</v>
      </c>
      <c r="C7446" s="149" t="s">
        <v>7821</v>
      </c>
      <c r="D7446" s="147" t="s">
        <v>842</v>
      </c>
      <c r="E7446" s="147" t="s">
        <v>385</v>
      </c>
      <c r="F7446" s="147" t="s">
        <v>21</v>
      </c>
      <c r="G7446" s="147" t="s">
        <v>15885</v>
      </c>
      <c r="H7446" s="246">
        <v>2958465</v>
      </c>
      <c r="I7446" s="246">
        <v>1</v>
      </c>
      <c r="J7446" s="147" t="s">
        <v>1406</v>
      </c>
    </row>
    <row r="7447" spans="2:10" x14ac:dyDescent="0.2">
      <c r="B7447" s="148" t="s">
        <v>13248</v>
      </c>
      <c r="C7447" s="149" t="s">
        <v>7822</v>
      </c>
      <c r="D7447" s="147" t="s">
        <v>842</v>
      </c>
      <c r="E7447" s="147" t="s">
        <v>385</v>
      </c>
      <c r="F7447" s="147" t="s">
        <v>21</v>
      </c>
      <c r="G7447" s="147" t="s">
        <v>15885</v>
      </c>
      <c r="H7447" s="246">
        <v>2958465</v>
      </c>
      <c r="I7447" s="246">
        <v>1</v>
      </c>
      <c r="J7447" s="147" t="s">
        <v>1406</v>
      </c>
    </row>
    <row r="7448" spans="2:10" x14ac:dyDescent="0.2">
      <c r="B7448" s="148" t="s">
        <v>13248</v>
      </c>
      <c r="C7448" s="149" t="s">
        <v>7823</v>
      </c>
      <c r="D7448" s="147" t="s">
        <v>842</v>
      </c>
      <c r="E7448" s="147" t="s">
        <v>385</v>
      </c>
      <c r="F7448" s="147" t="s">
        <v>21</v>
      </c>
      <c r="G7448" s="147" t="s">
        <v>15885</v>
      </c>
      <c r="H7448" s="246">
        <v>2958465</v>
      </c>
      <c r="I7448" s="246">
        <v>1</v>
      </c>
      <c r="J7448" s="147" t="s">
        <v>1406</v>
      </c>
    </row>
    <row r="7449" spans="2:10" x14ac:dyDescent="0.2">
      <c r="B7449" s="148" t="s">
        <v>13248</v>
      </c>
      <c r="C7449" s="149" t="s">
        <v>7824</v>
      </c>
      <c r="D7449" s="147" t="s">
        <v>842</v>
      </c>
      <c r="E7449" s="147" t="s">
        <v>385</v>
      </c>
      <c r="F7449" s="147" t="s">
        <v>21</v>
      </c>
      <c r="G7449" s="147" t="s">
        <v>15885</v>
      </c>
      <c r="H7449" s="246">
        <v>2958465</v>
      </c>
      <c r="I7449" s="246">
        <v>1</v>
      </c>
      <c r="J7449" s="147" t="s">
        <v>1406</v>
      </c>
    </row>
    <row r="7450" spans="2:10" x14ac:dyDescent="0.2">
      <c r="B7450" s="148" t="s">
        <v>13248</v>
      </c>
      <c r="C7450" s="149" t="s">
        <v>7827</v>
      </c>
      <c r="D7450" s="147" t="s">
        <v>842</v>
      </c>
      <c r="E7450" s="147" t="s">
        <v>385</v>
      </c>
      <c r="F7450" s="147" t="s">
        <v>21</v>
      </c>
      <c r="G7450" s="147" t="s">
        <v>15885</v>
      </c>
      <c r="H7450" s="246">
        <v>2958465</v>
      </c>
      <c r="I7450" s="246">
        <v>1</v>
      </c>
      <c r="J7450" s="147" t="s">
        <v>1406</v>
      </c>
    </row>
    <row r="7451" spans="2:10" x14ac:dyDescent="0.2">
      <c r="B7451" s="148" t="s">
        <v>13248</v>
      </c>
      <c r="C7451" s="149" t="s">
        <v>7814</v>
      </c>
      <c r="D7451" s="147" t="s">
        <v>842</v>
      </c>
      <c r="E7451" s="147" t="s">
        <v>385</v>
      </c>
      <c r="F7451" s="147" t="s">
        <v>21</v>
      </c>
      <c r="G7451" s="147" t="s">
        <v>15885</v>
      </c>
      <c r="H7451" s="246">
        <v>2958465</v>
      </c>
      <c r="I7451" s="246">
        <v>1</v>
      </c>
      <c r="J7451" s="147" t="s">
        <v>1406</v>
      </c>
    </row>
    <row r="7452" spans="2:10" x14ac:dyDescent="0.2">
      <c r="B7452" s="148" t="s">
        <v>13248</v>
      </c>
      <c r="C7452" s="149" t="s">
        <v>7826</v>
      </c>
      <c r="D7452" s="147" t="s">
        <v>842</v>
      </c>
      <c r="E7452" s="147" t="s">
        <v>385</v>
      </c>
      <c r="F7452" s="147" t="s">
        <v>21</v>
      </c>
      <c r="G7452" s="147" t="s">
        <v>15885</v>
      </c>
      <c r="H7452" s="246">
        <v>2958465</v>
      </c>
      <c r="I7452" s="246">
        <v>1</v>
      </c>
      <c r="J7452" s="147" t="s">
        <v>1406</v>
      </c>
    </row>
    <row r="7453" spans="2:10" x14ac:dyDescent="0.2">
      <c r="B7453" s="148" t="s">
        <v>13248</v>
      </c>
      <c r="C7453" s="149" t="s">
        <v>7825</v>
      </c>
      <c r="D7453" s="147" t="s">
        <v>842</v>
      </c>
      <c r="E7453" s="147" t="s">
        <v>385</v>
      </c>
      <c r="F7453" s="147" t="s">
        <v>21</v>
      </c>
      <c r="G7453" s="147" t="s">
        <v>15885</v>
      </c>
      <c r="H7453" s="246">
        <v>2958465</v>
      </c>
      <c r="I7453" s="246">
        <v>1</v>
      </c>
      <c r="J7453" s="147" t="s">
        <v>1406</v>
      </c>
    </row>
    <row r="7454" spans="2:10" x14ac:dyDescent="0.2">
      <c r="B7454" s="148" t="s">
        <v>13248</v>
      </c>
      <c r="C7454" s="149" t="s">
        <v>7811</v>
      </c>
      <c r="D7454" s="147" t="s">
        <v>842</v>
      </c>
      <c r="E7454" s="147" t="s">
        <v>385</v>
      </c>
      <c r="F7454" s="147" t="s">
        <v>21</v>
      </c>
      <c r="G7454" s="147" t="s">
        <v>15885</v>
      </c>
      <c r="H7454" s="246">
        <v>2958465</v>
      </c>
      <c r="I7454" s="246">
        <v>1</v>
      </c>
      <c r="J7454" s="147" t="s">
        <v>1406</v>
      </c>
    </row>
    <row r="7455" spans="2:10" x14ac:dyDescent="0.2">
      <c r="B7455" s="148" t="s">
        <v>13248</v>
      </c>
      <c r="C7455" s="149" t="s">
        <v>7810</v>
      </c>
      <c r="D7455" s="147" t="s">
        <v>842</v>
      </c>
      <c r="E7455" s="147" t="s">
        <v>385</v>
      </c>
      <c r="F7455" s="147" t="s">
        <v>21</v>
      </c>
      <c r="G7455" s="147" t="s">
        <v>15885</v>
      </c>
      <c r="H7455" s="246">
        <v>2958465</v>
      </c>
      <c r="I7455" s="246">
        <v>1</v>
      </c>
      <c r="J7455" s="147" t="s">
        <v>1406</v>
      </c>
    </row>
    <row r="7456" spans="2:10" x14ac:dyDescent="0.2">
      <c r="B7456" s="148" t="s">
        <v>13248</v>
      </c>
      <c r="C7456" s="149" t="s">
        <v>7813</v>
      </c>
      <c r="D7456" s="147" t="s">
        <v>842</v>
      </c>
      <c r="E7456" s="147" t="s">
        <v>385</v>
      </c>
      <c r="F7456" s="147" t="s">
        <v>21</v>
      </c>
      <c r="G7456" s="147" t="s">
        <v>15885</v>
      </c>
      <c r="H7456" s="246">
        <v>2958465</v>
      </c>
      <c r="I7456" s="246">
        <v>1</v>
      </c>
      <c r="J7456" s="147" t="s">
        <v>1406</v>
      </c>
    </row>
    <row r="7457" spans="2:10" x14ac:dyDescent="0.2">
      <c r="B7457" s="148" t="s">
        <v>13248</v>
      </c>
      <c r="C7457" s="149" t="s">
        <v>7812</v>
      </c>
      <c r="D7457" s="147" t="s">
        <v>842</v>
      </c>
      <c r="E7457" s="147" t="s">
        <v>385</v>
      </c>
      <c r="F7457" s="147" t="s">
        <v>21</v>
      </c>
      <c r="G7457" s="147" t="s">
        <v>15885</v>
      </c>
      <c r="H7457" s="246">
        <v>2958465</v>
      </c>
      <c r="I7457" s="246">
        <v>1</v>
      </c>
      <c r="J7457" s="147" t="s">
        <v>1406</v>
      </c>
    </row>
    <row r="7458" spans="2:10" x14ac:dyDescent="0.2">
      <c r="B7458" s="148" t="s">
        <v>13248</v>
      </c>
      <c r="C7458" s="149" t="s">
        <v>7833</v>
      </c>
      <c r="D7458" s="147" t="s">
        <v>842</v>
      </c>
      <c r="E7458" s="147" t="s">
        <v>386</v>
      </c>
      <c r="F7458" s="147" t="s">
        <v>21</v>
      </c>
      <c r="G7458" s="147" t="s">
        <v>15886</v>
      </c>
      <c r="H7458" s="246">
        <v>2958465</v>
      </c>
      <c r="I7458" s="246">
        <v>1</v>
      </c>
      <c r="J7458" s="147" t="s">
        <v>1406</v>
      </c>
    </row>
    <row r="7459" spans="2:10" x14ac:dyDescent="0.2">
      <c r="B7459" s="148" t="s">
        <v>13248</v>
      </c>
      <c r="C7459" s="149" t="s">
        <v>7834</v>
      </c>
      <c r="D7459" s="147" t="s">
        <v>842</v>
      </c>
      <c r="E7459" s="147" t="s">
        <v>386</v>
      </c>
      <c r="F7459" s="147" t="s">
        <v>21</v>
      </c>
      <c r="G7459" s="147" t="s">
        <v>15886</v>
      </c>
      <c r="H7459" s="246">
        <v>2958465</v>
      </c>
      <c r="I7459" s="246">
        <v>1</v>
      </c>
      <c r="J7459" s="147" t="s">
        <v>1406</v>
      </c>
    </row>
    <row r="7460" spans="2:10" x14ac:dyDescent="0.2">
      <c r="B7460" s="148" t="s">
        <v>13248</v>
      </c>
      <c r="C7460" s="149" t="s">
        <v>7835</v>
      </c>
      <c r="D7460" s="147" t="s">
        <v>842</v>
      </c>
      <c r="E7460" s="147" t="s">
        <v>386</v>
      </c>
      <c r="F7460" s="147" t="s">
        <v>21</v>
      </c>
      <c r="G7460" s="147" t="s">
        <v>15886</v>
      </c>
      <c r="H7460" s="246">
        <v>2958465</v>
      </c>
      <c r="I7460" s="246">
        <v>1</v>
      </c>
      <c r="J7460" s="147" t="s">
        <v>1406</v>
      </c>
    </row>
    <row r="7461" spans="2:10" x14ac:dyDescent="0.2">
      <c r="B7461" s="148" t="s">
        <v>13248</v>
      </c>
      <c r="C7461" s="149" t="s">
        <v>7836</v>
      </c>
      <c r="D7461" s="147" t="s">
        <v>842</v>
      </c>
      <c r="E7461" s="147" t="s">
        <v>386</v>
      </c>
      <c r="F7461" s="147" t="s">
        <v>21</v>
      </c>
      <c r="G7461" s="147" t="s">
        <v>15886</v>
      </c>
      <c r="H7461" s="246">
        <v>2958465</v>
      </c>
      <c r="I7461" s="246">
        <v>1</v>
      </c>
      <c r="J7461" s="147" t="s">
        <v>1406</v>
      </c>
    </row>
    <row r="7462" spans="2:10" x14ac:dyDescent="0.2">
      <c r="B7462" s="148" t="s">
        <v>13248</v>
      </c>
      <c r="C7462" s="149" t="s">
        <v>7837</v>
      </c>
      <c r="D7462" s="147" t="s">
        <v>842</v>
      </c>
      <c r="E7462" s="147" t="s">
        <v>386</v>
      </c>
      <c r="F7462" s="147" t="s">
        <v>21</v>
      </c>
      <c r="G7462" s="147" t="s">
        <v>15886</v>
      </c>
      <c r="H7462" s="246">
        <v>2958465</v>
      </c>
      <c r="I7462" s="246">
        <v>1</v>
      </c>
      <c r="J7462" s="147" t="s">
        <v>1406</v>
      </c>
    </row>
    <row r="7463" spans="2:10" x14ac:dyDescent="0.2">
      <c r="B7463" s="148" t="s">
        <v>13248</v>
      </c>
      <c r="C7463" s="149" t="s">
        <v>7838</v>
      </c>
      <c r="D7463" s="147" t="s">
        <v>842</v>
      </c>
      <c r="E7463" s="147" t="s">
        <v>386</v>
      </c>
      <c r="F7463" s="147" t="s">
        <v>21</v>
      </c>
      <c r="G7463" s="147" t="s">
        <v>15886</v>
      </c>
      <c r="H7463" s="246">
        <v>2958465</v>
      </c>
      <c r="I7463" s="246">
        <v>1</v>
      </c>
      <c r="J7463" s="147" t="s">
        <v>1406</v>
      </c>
    </row>
    <row r="7464" spans="2:10" x14ac:dyDescent="0.2">
      <c r="B7464" s="148" t="s">
        <v>13248</v>
      </c>
      <c r="C7464" s="149" t="s">
        <v>7839</v>
      </c>
      <c r="D7464" s="147" t="s">
        <v>842</v>
      </c>
      <c r="E7464" s="147" t="s">
        <v>386</v>
      </c>
      <c r="F7464" s="147" t="s">
        <v>21</v>
      </c>
      <c r="G7464" s="147" t="s">
        <v>15886</v>
      </c>
      <c r="H7464" s="246">
        <v>2958465</v>
      </c>
      <c r="I7464" s="246">
        <v>1</v>
      </c>
      <c r="J7464" s="147" t="s">
        <v>1406</v>
      </c>
    </row>
    <row r="7465" spans="2:10" x14ac:dyDescent="0.2">
      <c r="B7465" s="148" t="s">
        <v>13248</v>
      </c>
      <c r="C7465" s="149" t="s">
        <v>7840</v>
      </c>
      <c r="D7465" s="147" t="s">
        <v>842</v>
      </c>
      <c r="E7465" s="147" t="s">
        <v>386</v>
      </c>
      <c r="F7465" s="147" t="s">
        <v>21</v>
      </c>
      <c r="G7465" s="147" t="s">
        <v>15886</v>
      </c>
      <c r="H7465" s="246">
        <v>2958465</v>
      </c>
      <c r="I7465" s="246">
        <v>1</v>
      </c>
      <c r="J7465" s="147" t="s">
        <v>1406</v>
      </c>
    </row>
    <row r="7466" spans="2:10" x14ac:dyDescent="0.2">
      <c r="B7466" s="148" t="s">
        <v>13248</v>
      </c>
      <c r="C7466" s="149" t="s">
        <v>7841</v>
      </c>
      <c r="D7466" s="147" t="s">
        <v>842</v>
      </c>
      <c r="E7466" s="147" t="s">
        <v>386</v>
      </c>
      <c r="F7466" s="147" t="s">
        <v>21</v>
      </c>
      <c r="G7466" s="147" t="s">
        <v>15886</v>
      </c>
      <c r="H7466" s="246">
        <v>2958465</v>
      </c>
      <c r="I7466" s="246">
        <v>1</v>
      </c>
      <c r="J7466" s="147" t="s">
        <v>1406</v>
      </c>
    </row>
    <row r="7467" spans="2:10" x14ac:dyDescent="0.2">
      <c r="B7467" s="148" t="s">
        <v>13248</v>
      </c>
      <c r="C7467" s="149" t="s">
        <v>7842</v>
      </c>
      <c r="D7467" s="147" t="s">
        <v>842</v>
      </c>
      <c r="E7467" s="147" t="s">
        <v>386</v>
      </c>
      <c r="F7467" s="147" t="s">
        <v>21</v>
      </c>
      <c r="G7467" s="147" t="s">
        <v>15886</v>
      </c>
      <c r="H7467" s="246">
        <v>2958465</v>
      </c>
      <c r="I7467" s="246">
        <v>1</v>
      </c>
      <c r="J7467" s="147" t="s">
        <v>1406</v>
      </c>
    </row>
    <row r="7468" spans="2:10" x14ac:dyDescent="0.2">
      <c r="B7468" s="148" t="s">
        <v>13248</v>
      </c>
      <c r="C7468" s="149" t="s">
        <v>7846</v>
      </c>
      <c r="D7468" s="147" t="s">
        <v>842</v>
      </c>
      <c r="E7468" s="147" t="s">
        <v>386</v>
      </c>
      <c r="F7468" s="147" t="s">
        <v>21</v>
      </c>
      <c r="G7468" s="147" t="s">
        <v>15886</v>
      </c>
      <c r="H7468" s="246">
        <v>2958465</v>
      </c>
      <c r="I7468" s="246">
        <v>1</v>
      </c>
      <c r="J7468" s="147" t="s">
        <v>1406</v>
      </c>
    </row>
    <row r="7469" spans="2:10" x14ac:dyDescent="0.2">
      <c r="B7469" s="148" t="s">
        <v>13248</v>
      </c>
      <c r="C7469" s="149" t="s">
        <v>7832</v>
      </c>
      <c r="D7469" s="147" t="s">
        <v>842</v>
      </c>
      <c r="E7469" s="147" t="s">
        <v>386</v>
      </c>
      <c r="F7469" s="147" t="s">
        <v>21</v>
      </c>
      <c r="G7469" s="147" t="s">
        <v>15886</v>
      </c>
      <c r="H7469" s="246">
        <v>2958465</v>
      </c>
      <c r="I7469" s="246">
        <v>1</v>
      </c>
      <c r="J7469" s="147" t="s">
        <v>1406</v>
      </c>
    </row>
    <row r="7470" spans="2:10" x14ac:dyDescent="0.2">
      <c r="B7470" s="148" t="s">
        <v>13248</v>
      </c>
      <c r="C7470" s="149" t="s">
        <v>7844</v>
      </c>
      <c r="D7470" s="147" t="s">
        <v>842</v>
      </c>
      <c r="E7470" s="147" t="s">
        <v>386</v>
      </c>
      <c r="F7470" s="147" t="s">
        <v>21</v>
      </c>
      <c r="G7470" s="147" t="s">
        <v>15886</v>
      </c>
      <c r="H7470" s="246">
        <v>2958465</v>
      </c>
      <c r="I7470" s="246">
        <v>1</v>
      </c>
      <c r="J7470" s="147" t="s">
        <v>1406</v>
      </c>
    </row>
    <row r="7471" spans="2:10" x14ac:dyDescent="0.2">
      <c r="B7471" s="148" t="s">
        <v>13248</v>
      </c>
      <c r="C7471" s="149" t="s">
        <v>7843</v>
      </c>
      <c r="D7471" s="147" t="s">
        <v>842</v>
      </c>
      <c r="E7471" s="147" t="s">
        <v>386</v>
      </c>
      <c r="F7471" s="147" t="s">
        <v>21</v>
      </c>
      <c r="G7471" s="147" t="s">
        <v>15886</v>
      </c>
      <c r="H7471" s="246">
        <v>2958465</v>
      </c>
      <c r="I7471" s="246">
        <v>1</v>
      </c>
      <c r="J7471" s="147" t="s">
        <v>1406</v>
      </c>
    </row>
    <row r="7472" spans="2:10" x14ac:dyDescent="0.2">
      <c r="B7472" s="148" t="s">
        <v>13248</v>
      </c>
      <c r="C7472" s="149" t="s">
        <v>7829</v>
      </c>
      <c r="D7472" s="147" t="s">
        <v>842</v>
      </c>
      <c r="E7472" s="147" t="s">
        <v>386</v>
      </c>
      <c r="F7472" s="147" t="s">
        <v>21</v>
      </c>
      <c r="G7472" s="147" t="s">
        <v>15886</v>
      </c>
      <c r="H7472" s="246">
        <v>2958465</v>
      </c>
      <c r="I7472" s="246">
        <v>1</v>
      </c>
      <c r="J7472" s="147" t="s">
        <v>1406</v>
      </c>
    </row>
    <row r="7473" spans="2:10" x14ac:dyDescent="0.2">
      <c r="B7473" s="148" t="s">
        <v>13248</v>
      </c>
      <c r="C7473" s="149" t="s">
        <v>7828</v>
      </c>
      <c r="D7473" s="147" t="s">
        <v>842</v>
      </c>
      <c r="E7473" s="147" t="s">
        <v>386</v>
      </c>
      <c r="F7473" s="147" t="s">
        <v>21</v>
      </c>
      <c r="G7473" s="147" t="s">
        <v>15886</v>
      </c>
      <c r="H7473" s="246">
        <v>2958465</v>
      </c>
      <c r="I7473" s="246">
        <v>1</v>
      </c>
      <c r="J7473" s="147" t="s">
        <v>1406</v>
      </c>
    </row>
    <row r="7474" spans="2:10" x14ac:dyDescent="0.2">
      <c r="B7474" s="148" t="s">
        <v>13248</v>
      </c>
      <c r="C7474" s="149" t="s">
        <v>7831</v>
      </c>
      <c r="D7474" s="147" t="s">
        <v>842</v>
      </c>
      <c r="E7474" s="147" t="s">
        <v>386</v>
      </c>
      <c r="F7474" s="147" t="s">
        <v>21</v>
      </c>
      <c r="G7474" s="147" t="s">
        <v>15886</v>
      </c>
      <c r="H7474" s="246">
        <v>2958465</v>
      </c>
      <c r="I7474" s="246">
        <v>1</v>
      </c>
      <c r="J7474" s="147" t="s">
        <v>1406</v>
      </c>
    </row>
    <row r="7475" spans="2:10" x14ac:dyDescent="0.2">
      <c r="B7475" s="148" t="s">
        <v>13248</v>
      </c>
      <c r="C7475" s="149" t="s">
        <v>7830</v>
      </c>
      <c r="D7475" s="147" t="s">
        <v>842</v>
      </c>
      <c r="E7475" s="147" t="s">
        <v>386</v>
      </c>
      <c r="F7475" s="147" t="s">
        <v>21</v>
      </c>
      <c r="G7475" s="147" t="s">
        <v>15886</v>
      </c>
      <c r="H7475" s="246">
        <v>2958465</v>
      </c>
      <c r="I7475" s="246">
        <v>1</v>
      </c>
      <c r="J7475" s="147" t="s">
        <v>1406</v>
      </c>
    </row>
    <row r="7476" spans="2:10" x14ac:dyDescent="0.2">
      <c r="B7476" s="148" t="s">
        <v>13248</v>
      </c>
      <c r="C7476" s="149" t="s">
        <v>7845</v>
      </c>
      <c r="D7476" s="147" t="s">
        <v>842</v>
      </c>
      <c r="E7476" s="147" t="s">
        <v>386</v>
      </c>
      <c r="F7476" s="147" t="s">
        <v>21</v>
      </c>
      <c r="G7476" s="147" t="s">
        <v>15886</v>
      </c>
      <c r="H7476" s="246">
        <v>42702</v>
      </c>
      <c r="I7476" s="246">
        <v>1</v>
      </c>
      <c r="J7476" s="147" t="s">
        <v>1406</v>
      </c>
    </row>
    <row r="7477" spans="2:10" x14ac:dyDescent="0.2">
      <c r="B7477" s="148" t="s">
        <v>13248</v>
      </c>
      <c r="C7477" s="149" t="s">
        <v>7796</v>
      </c>
      <c r="D7477" s="147" t="s">
        <v>843</v>
      </c>
      <c r="E7477" s="147" t="s">
        <v>388</v>
      </c>
      <c r="F7477" s="147" t="s">
        <v>21</v>
      </c>
      <c r="G7477" s="147" t="s">
        <v>15887</v>
      </c>
      <c r="H7477" s="246">
        <v>2958465</v>
      </c>
      <c r="I7477" s="246">
        <v>1</v>
      </c>
      <c r="J7477" s="147" t="s">
        <v>1406</v>
      </c>
    </row>
    <row r="7478" spans="2:10" x14ac:dyDescent="0.2">
      <c r="B7478" s="148" t="s">
        <v>13248</v>
      </c>
      <c r="C7478" s="149" t="s">
        <v>7797</v>
      </c>
      <c r="D7478" s="147" t="s">
        <v>843</v>
      </c>
      <c r="E7478" s="147" t="s">
        <v>388</v>
      </c>
      <c r="F7478" s="147" t="s">
        <v>21</v>
      </c>
      <c r="G7478" s="147" t="s">
        <v>15887</v>
      </c>
      <c r="H7478" s="246">
        <v>2958465</v>
      </c>
      <c r="I7478" s="246">
        <v>1</v>
      </c>
      <c r="J7478" s="147" t="s">
        <v>1406</v>
      </c>
    </row>
    <row r="7479" spans="2:10" x14ac:dyDescent="0.2">
      <c r="B7479" s="148" t="s">
        <v>13248</v>
      </c>
      <c r="C7479" s="149" t="s">
        <v>7798</v>
      </c>
      <c r="D7479" s="147" t="s">
        <v>843</v>
      </c>
      <c r="E7479" s="147" t="s">
        <v>388</v>
      </c>
      <c r="F7479" s="147" t="s">
        <v>21</v>
      </c>
      <c r="G7479" s="147" t="s">
        <v>15887</v>
      </c>
      <c r="H7479" s="246">
        <v>2958465</v>
      </c>
      <c r="I7479" s="246">
        <v>1</v>
      </c>
      <c r="J7479" s="147" t="s">
        <v>1406</v>
      </c>
    </row>
    <row r="7480" spans="2:10" x14ac:dyDescent="0.2">
      <c r="B7480" s="148" t="s">
        <v>13248</v>
      </c>
      <c r="C7480" s="149" t="s">
        <v>7799</v>
      </c>
      <c r="D7480" s="147" t="s">
        <v>843</v>
      </c>
      <c r="E7480" s="147" t="s">
        <v>388</v>
      </c>
      <c r="F7480" s="147" t="s">
        <v>21</v>
      </c>
      <c r="G7480" s="147" t="s">
        <v>15887</v>
      </c>
      <c r="H7480" s="246">
        <v>2958465</v>
      </c>
      <c r="I7480" s="246">
        <v>1</v>
      </c>
      <c r="J7480" s="147" t="s">
        <v>1406</v>
      </c>
    </row>
    <row r="7481" spans="2:10" x14ac:dyDescent="0.2">
      <c r="B7481" s="148" t="s">
        <v>13248</v>
      </c>
      <c r="C7481" s="149" t="s">
        <v>7800</v>
      </c>
      <c r="D7481" s="147" t="s">
        <v>843</v>
      </c>
      <c r="E7481" s="147" t="s">
        <v>388</v>
      </c>
      <c r="F7481" s="147" t="s">
        <v>21</v>
      </c>
      <c r="G7481" s="147" t="s">
        <v>15887</v>
      </c>
      <c r="H7481" s="246">
        <v>2958465</v>
      </c>
      <c r="I7481" s="246">
        <v>1</v>
      </c>
      <c r="J7481" s="147" t="s">
        <v>1406</v>
      </c>
    </row>
    <row r="7482" spans="2:10" x14ac:dyDescent="0.2">
      <c r="B7482" s="148" t="s">
        <v>13248</v>
      </c>
      <c r="C7482" s="149" t="s">
        <v>7801</v>
      </c>
      <c r="D7482" s="147" t="s">
        <v>843</v>
      </c>
      <c r="E7482" s="147" t="s">
        <v>388</v>
      </c>
      <c r="F7482" s="147" t="s">
        <v>21</v>
      </c>
      <c r="G7482" s="147" t="s">
        <v>15887</v>
      </c>
      <c r="H7482" s="246">
        <v>2958465</v>
      </c>
      <c r="I7482" s="246">
        <v>1</v>
      </c>
      <c r="J7482" s="147" t="s">
        <v>1406</v>
      </c>
    </row>
    <row r="7483" spans="2:10" x14ac:dyDescent="0.2">
      <c r="B7483" s="148" t="s">
        <v>13248</v>
      </c>
      <c r="C7483" s="149" t="s">
        <v>7802</v>
      </c>
      <c r="D7483" s="147" t="s">
        <v>843</v>
      </c>
      <c r="E7483" s="147" t="s">
        <v>388</v>
      </c>
      <c r="F7483" s="147" t="s">
        <v>21</v>
      </c>
      <c r="G7483" s="147" t="s">
        <v>15887</v>
      </c>
      <c r="H7483" s="246">
        <v>2958465</v>
      </c>
      <c r="I7483" s="246">
        <v>1</v>
      </c>
      <c r="J7483" s="147" t="s">
        <v>1406</v>
      </c>
    </row>
    <row r="7484" spans="2:10" x14ac:dyDescent="0.2">
      <c r="B7484" s="148" t="s">
        <v>13248</v>
      </c>
      <c r="C7484" s="149" t="s">
        <v>7803</v>
      </c>
      <c r="D7484" s="147" t="s">
        <v>843</v>
      </c>
      <c r="E7484" s="147" t="s">
        <v>388</v>
      </c>
      <c r="F7484" s="147" t="s">
        <v>21</v>
      </c>
      <c r="G7484" s="147" t="s">
        <v>15887</v>
      </c>
      <c r="H7484" s="246">
        <v>2958465</v>
      </c>
      <c r="I7484" s="246">
        <v>1</v>
      </c>
      <c r="J7484" s="147" t="s">
        <v>1406</v>
      </c>
    </row>
    <row r="7485" spans="2:10" x14ac:dyDescent="0.2">
      <c r="B7485" s="148" t="s">
        <v>13248</v>
      </c>
      <c r="C7485" s="149" t="s">
        <v>7804</v>
      </c>
      <c r="D7485" s="147" t="s">
        <v>843</v>
      </c>
      <c r="E7485" s="147" t="s">
        <v>388</v>
      </c>
      <c r="F7485" s="147" t="s">
        <v>21</v>
      </c>
      <c r="G7485" s="147" t="s">
        <v>15887</v>
      </c>
      <c r="H7485" s="246">
        <v>2958465</v>
      </c>
      <c r="I7485" s="246">
        <v>1</v>
      </c>
      <c r="J7485" s="147" t="s">
        <v>1406</v>
      </c>
    </row>
    <row r="7486" spans="2:10" x14ac:dyDescent="0.2">
      <c r="B7486" s="148" t="s">
        <v>13248</v>
      </c>
      <c r="C7486" s="149" t="s">
        <v>7805</v>
      </c>
      <c r="D7486" s="147" t="s">
        <v>843</v>
      </c>
      <c r="E7486" s="147" t="s">
        <v>388</v>
      </c>
      <c r="F7486" s="147" t="s">
        <v>21</v>
      </c>
      <c r="G7486" s="147" t="s">
        <v>15887</v>
      </c>
      <c r="H7486" s="246">
        <v>2958465</v>
      </c>
      <c r="I7486" s="246">
        <v>1</v>
      </c>
      <c r="J7486" s="147" t="s">
        <v>1406</v>
      </c>
    </row>
    <row r="7487" spans="2:10" x14ac:dyDescent="0.2">
      <c r="B7487" s="148" t="s">
        <v>13248</v>
      </c>
      <c r="C7487" s="149" t="s">
        <v>7809</v>
      </c>
      <c r="D7487" s="147" t="s">
        <v>843</v>
      </c>
      <c r="E7487" s="147" t="s">
        <v>388</v>
      </c>
      <c r="F7487" s="147" t="s">
        <v>21</v>
      </c>
      <c r="G7487" s="147" t="s">
        <v>15887</v>
      </c>
      <c r="H7487" s="246">
        <v>2958465</v>
      </c>
      <c r="I7487" s="246">
        <v>1</v>
      </c>
      <c r="J7487" s="147" t="s">
        <v>1406</v>
      </c>
    </row>
    <row r="7488" spans="2:10" x14ac:dyDescent="0.2">
      <c r="B7488" s="148" t="s">
        <v>13248</v>
      </c>
      <c r="C7488" s="149" t="s">
        <v>7795</v>
      </c>
      <c r="D7488" s="147" t="s">
        <v>843</v>
      </c>
      <c r="E7488" s="147" t="s">
        <v>388</v>
      </c>
      <c r="F7488" s="147" t="s">
        <v>21</v>
      </c>
      <c r="G7488" s="147" t="s">
        <v>15887</v>
      </c>
      <c r="H7488" s="246">
        <v>2958465</v>
      </c>
      <c r="I7488" s="246">
        <v>1</v>
      </c>
      <c r="J7488" s="147" t="s">
        <v>1406</v>
      </c>
    </row>
    <row r="7489" spans="2:10" x14ac:dyDescent="0.2">
      <c r="B7489" s="148" t="s">
        <v>13248</v>
      </c>
      <c r="C7489" s="149" t="s">
        <v>7807</v>
      </c>
      <c r="D7489" s="147" t="s">
        <v>843</v>
      </c>
      <c r="E7489" s="147" t="s">
        <v>388</v>
      </c>
      <c r="F7489" s="147" t="s">
        <v>21</v>
      </c>
      <c r="G7489" s="147" t="s">
        <v>15887</v>
      </c>
      <c r="H7489" s="246">
        <v>2958465</v>
      </c>
      <c r="I7489" s="246">
        <v>1</v>
      </c>
      <c r="J7489" s="147" t="s">
        <v>1406</v>
      </c>
    </row>
    <row r="7490" spans="2:10" x14ac:dyDescent="0.2">
      <c r="B7490" s="148" t="s">
        <v>13248</v>
      </c>
      <c r="C7490" s="149" t="s">
        <v>7806</v>
      </c>
      <c r="D7490" s="147" t="s">
        <v>843</v>
      </c>
      <c r="E7490" s="147" t="s">
        <v>388</v>
      </c>
      <c r="F7490" s="147" t="s">
        <v>21</v>
      </c>
      <c r="G7490" s="147" t="s">
        <v>15887</v>
      </c>
      <c r="H7490" s="246">
        <v>2958465</v>
      </c>
      <c r="I7490" s="246">
        <v>1</v>
      </c>
      <c r="J7490" s="147" t="s">
        <v>1406</v>
      </c>
    </row>
    <row r="7491" spans="2:10" x14ac:dyDescent="0.2">
      <c r="B7491" s="148" t="s">
        <v>13248</v>
      </c>
      <c r="C7491" s="149" t="s">
        <v>7792</v>
      </c>
      <c r="D7491" s="147" t="s">
        <v>843</v>
      </c>
      <c r="E7491" s="147" t="s">
        <v>388</v>
      </c>
      <c r="F7491" s="147" t="s">
        <v>21</v>
      </c>
      <c r="G7491" s="147" t="s">
        <v>15887</v>
      </c>
      <c r="H7491" s="246">
        <v>2958465</v>
      </c>
      <c r="I7491" s="246">
        <v>1</v>
      </c>
      <c r="J7491" s="147" t="s">
        <v>1406</v>
      </c>
    </row>
    <row r="7492" spans="2:10" x14ac:dyDescent="0.2">
      <c r="B7492" s="148" t="s">
        <v>13248</v>
      </c>
      <c r="C7492" s="149" t="s">
        <v>7791</v>
      </c>
      <c r="D7492" s="147" t="s">
        <v>843</v>
      </c>
      <c r="E7492" s="147" t="s">
        <v>388</v>
      </c>
      <c r="F7492" s="147" t="s">
        <v>21</v>
      </c>
      <c r="G7492" s="147" t="s">
        <v>15887</v>
      </c>
      <c r="H7492" s="246">
        <v>2958465</v>
      </c>
      <c r="I7492" s="246">
        <v>1</v>
      </c>
      <c r="J7492" s="147" t="s">
        <v>1406</v>
      </c>
    </row>
    <row r="7493" spans="2:10" x14ac:dyDescent="0.2">
      <c r="B7493" s="148" t="s">
        <v>13248</v>
      </c>
      <c r="C7493" s="149" t="s">
        <v>7794</v>
      </c>
      <c r="D7493" s="147" t="s">
        <v>843</v>
      </c>
      <c r="E7493" s="147" t="s">
        <v>388</v>
      </c>
      <c r="F7493" s="147" t="s">
        <v>21</v>
      </c>
      <c r="G7493" s="147" t="s">
        <v>15887</v>
      </c>
      <c r="H7493" s="246">
        <v>2958465</v>
      </c>
      <c r="I7493" s="246">
        <v>1</v>
      </c>
      <c r="J7493" s="147" t="s">
        <v>1406</v>
      </c>
    </row>
    <row r="7494" spans="2:10" x14ac:dyDescent="0.2">
      <c r="B7494" s="148" t="s">
        <v>13248</v>
      </c>
      <c r="C7494" s="149" t="s">
        <v>7793</v>
      </c>
      <c r="D7494" s="147" t="s">
        <v>843</v>
      </c>
      <c r="E7494" s="147" t="s">
        <v>388</v>
      </c>
      <c r="F7494" s="147" t="s">
        <v>21</v>
      </c>
      <c r="G7494" s="147" t="s">
        <v>15887</v>
      </c>
      <c r="H7494" s="246">
        <v>2958465</v>
      </c>
      <c r="I7494" s="246">
        <v>1</v>
      </c>
      <c r="J7494" s="147" t="s">
        <v>1406</v>
      </c>
    </row>
    <row r="7495" spans="2:10" x14ac:dyDescent="0.2">
      <c r="B7495" s="148" t="s">
        <v>13248</v>
      </c>
      <c r="C7495" s="149" t="s">
        <v>7808</v>
      </c>
      <c r="D7495" s="147" t="s">
        <v>843</v>
      </c>
      <c r="E7495" s="147" t="s">
        <v>388</v>
      </c>
      <c r="F7495" s="147" t="s">
        <v>21</v>
      </c>
      <c r="G7495" s="147" t="s">
        <v>15887</v>
      </c>
      <c r="H7495" s="246">
        <v>42702</v>
      </c>
      <c r="I7495" s="246">
        <v>1</v>
      </c>
      <c r="J7495" s="147" t="s">
        <v>1406</v>
      </c>
    </row>
    <row r="7496" spans="2:10" x14ac:dyDescent="0.2">
      <c r="B7496" s="148" t="s">
        <v>13248</v>
      </c>
      <c r="C7496" s="149" t="s">
        <v>7852</v>
      </c>
      <c r="D7496" s="147" t="s">
        <v>844</v>
      </c>
      <c r="E7496" s="147" t="s">
        <v>389</v>
      </c>
      <c r="F7496" s="147" t="s">
        <v>21</v>
      </c>
      <c r="G7496" s="147" t="s">
        <v>15888</v>
      </c>
      <c r="H7496" s="246">
        <v>2958465</v>
      </c>
      <c r="I7496" s="246">
        <v>1</v>
      </c>
      <c r="J7496" s="147" t="s">
        <v>1406</v>
      </c>
    </row>
    <row r="7497" spans="2:10" x14ac:dyDescent="0.2">
      <c r="B7497" s="148" t="s">
        <v>13248</v>
      </c>
      <c r="C7497" s="149" t="s">
        <v>7853</v>
      </c>
      <c r="D7497" s="147" t="s">
        <v>844</v>
      </c>
      <c r="E7497" s="147" t="s">
        <v>389</v>
      </c>
      <c r="F7497" s="147" t="s">
        <v>21</v>
      </c>
      <c r="G7497" s="147" t="s">
        <v>15888</v>
      </c>
      <c r="H7497" s="246">
        <v>2958465</v>
      </c>
      <c r="I7497" s="246">
        <v>1</v>
      </c>
      <c r="J7497" s="147" t="s">
        <v>1406</v>
      </c>
    </row>
    <row r="7498" spans="2:10" x14ac:dyDescent="0.2">
      <c r="B7498" s="148" t="s">
        <v>13248</v>
      </c>
      <c r="C7498" s="149" t="s">
        <v>7854</v>
      </c>
      <c r="D7498" s="147" t="s">
        <v>844</v>
      </c>
      <c r="E7498" s="147" t="s">
        <v>389</v>
      </c>
      <c r="F7498" s="147" t="s">
        <v>21</v>
      </c>
      <c r="G7498" s="147" t="s">
        <v>15888</v>
      </c>
      <c r="H7498" s="246">
        <v>2958465</v>
      </c>
      <c r="I7498" s="246">
        <v>1</v>
      </c>
      <c r="J7498" s="147" t="s">
        <v>1406</v>
      </c>
    </row>
    <row r="7499" spans="2:10" x14ac:dyDescent="0.2">
      <c r="B7499" s="148" t="s">
        <v>13248</v>
      </c>
      <c r="C7499" s="149" t="s">
        <v>7855</v>
      </c>
      <c r="D7499" s="147" t="s">
        <v>844</v>
      </c>
      <c r="E7499" s="147" t="s">
        <v>389</v>
      </c>
      <c r="F7499" s="147" t="s">
        <v>21</v>
      </c>
      <c r="G7499" s="147" t="s">
        <v>15888</v>
      </c>
      <c r="H7499" s="246">
        <v>2958465</v>
      </c>
      <c r="I7499" s="246">
        <v>1</v>
      </c>
      <c r="J7499" s="147" t="s">
        <v>1406</v>
      </c>
    </row>
    <row r="7500" spans="2:10" x14ac:dyDescent="0.2">
      <c r="B7500" s="148" t="s">
        <v>13248</v>
      </c>
      <c r="C7500" s="149" t="s">
        <v>7856</v>
      </c>
      <c r="D7500" s="147" t="s">
        <v>844</v>
      </c>
      <c r="E7500" s="147" t="s">
        <v>389</v>
      </c>
      <c r="F7500" s="147" t="s">
        <v>21</v>
      </c>
      <c r="G7500" s="147" t="s">
        <v>15888</v>
      </c>
      <c r="H7500" s="246">
        <v>2958465</v>
      </c>
      <c r="I7500" s="246">
        <v>1</v>
      </c>
      <c r="J7500" s="147" t="s">
        <v>1406</v>
      </c>
    </row>
    <row r="7501" spans="2:10" x14ac:dyDescent="0.2">
      <c r="B7501" s="148" t="s">
        <v>13248</v>
      </c>
      <c r="C7501" s="149" t="s">
        <v>7857</v>
      </c>
      <c r="D7501" s="147" t="s">
        <v>844</v>
      </c>
      <c r="E7501" s="147" t="s">
        <v>389</v>
      </c>
      <c r="F7501" s="147" t="s">
        <v>21</v>
      </c>
      <c r="G7501" s="147" t="s">
        <v>15888</v>
      </c>
      <c r="H7501" s="246">
        <v>2958465</v>
      </c>
      <c r="I7501" s="246">
        <v>1</v>
      </c>
      <c r="J7501" s="147" t="s">
        <v>1406</v>
      </c>
    </row>
    <row r="7502" spans="2:10" x14ac:dyDescent="0.2">
      <c r="B7502" s="148" t="s">
        <v>13248</v>
      </c>
      <c r="C7502" s="149" t="s">
        <v>7858</v>
      </c>
      <c r="D7502" s="147" t="s">
        <v>844</v>
      </c>
      <c r="E7502" s="147" t="s">
        <v>389</v>
      </c>
      <c r="F7502" s="147" t="s">
        <v>21</v>
      </c>
      <c r="G7502" s="147" t="s">
        <v>15888</v>
      </c>
      <c r="H7502" s="246">
        <v>2958465</v>
      </c>
      <c r="I7502" s="246">
        <v>1</v>
      </c>
      <c r="J7502" s="147" t="s">
        <v>1406</v>
      </c>
    </row>
    <row r="7503" spans="2:10" x14ac:dyDescent="0.2">
      <c r="B7503" s="148" t="s">
        <v>13248</v>
      </c>
      <c r="C7503" s="149" t="s">
        <v>15889</v>
      </c>
      <c r="D7503" s="147" t="s">
        <v>844</v>
      </c>
      <c r="E7503" s="147" t="s">
        <v>389</v>
      </c>
      <c r="F7503" s="147" t="s">
        <v>21</v>
      </c>
      <c r="G7503" s="147" t="s">
        <v>15888</v>
      </c>
      <c r="H7503" s="246">
        <v>2958465</v>
      </c>
      <c r="I7503" s="246">
        <v>42370</v>
      </c>
      <c r="J7503" s="147" t="s">
        <v>1406</v>
      </c>
    </row>
    <row r="7504" spans="2:10" x14ac:dyDescent="0.2">
      <c r="B7504" s="148" t="s">
        <v>13248</v>
      </c>
      <c r="C7504" s="149" t="s">
        <v>15890</v>
      </c>
      <c r="D7504" s="147" t="s">
        <v>844</v>
      </c>
      <c r="E7504" s="147" t="s">
        <v>389</v>
      </c>
      <c r="F7504" s="147" t="s">
        <v>21</v>
      </c>
      <c r="G7504" s="147" t="s">
        <v>15888</v>
      </c>
      <c r="H7504" s="246">
        <v>2958465</v>
      </c>
      <c r="I7504" s="246">
        <v>42370</v>
      </c>
      <c r="J7504" s="147" t="s">
        <v>1406</v>
      </c>
    </row>
    <row r="7505" spans="2:10" x14ac:dyDescent="0.2">
      <c r="B7505" s="148" t="s">
        <v>13248</v>
      </c>
      <c r="C7505" s="149" t="s">
        <v>15891</v>
      </c>
      <c r="D7505" s="147" t="s">
        <v>844</v>
      </c>
      <c r="E7505" s="147" t="s">
        <v>389</v>
      </c>
      <c r="F7505" s="147" t="s">
        <v>21</v>
      </c>
      <c r="G7505" s="147" t="s">
        <v>15888</v>
      </c>
      <c r="H7505" s="246">
        <v>2958465</v>
      </c>
      <c r="I7505" s="246">
        <v>42370</v>
      </c>
      <c r="J7505" s="147" t="s">
        <v>1406</v>
      </c>
    </row>
    <row r="7506" spans="2:10" x14ac:dyDescent="0.2">
      <c r="B7506" s="148" t="s">
        <v>13248</v>
      </c>
      <c r="C7506" s="149" t="s">
        <v>7859</v>
      </c>
      <c r="D7506" s="147" t="s">
        <v>844</v>
      </c>
      <c r="E7506" s="147" t="s">
        <v>389</v>
      </c>
      <c r="F7506" s="147" t="s">
        <v>21</v>
      </c>
      <c r="G7506" s="147" t="s">
        <v>15888</v>
      </c>
      <c r="H7506" s="246">
        <v>2958465</v>
      </c>
      <c r="I7506" s="246">
        <v>1</v>
      </c>
      <c r="J7506" s="147" t="s">
        <v>1406</v>
      </c>
    </row>
    <row r="7507" spans="2:10" x14ac:dyDescent="0.2">
      <c r="B7507" s="148" t="s">
        <v>13248</v>
      </c>
      <c r="C7507" s="149" t="s">
        <v>7860</v>
      </c>
      <c r="D7507" s="147" t="s">
        <v>844</v>
      </c>
      <c r="E7507" s="147" t="s">
        <v>389</v>
      </c>
      <c r="F7507" s="147" t="s">
        <v>21</v>
      </c>
      <c r="G7507" s="147" t="s">
        <v>15888</v>
      </c>
      <c r="H7507" s="246">
        <v>2958465</v>
      </c>
      <c r="I7507" s="246">
        <v>1</v>
      </c>
      <c r="J7507" s="147" t="s">
        <v>1406</v>
      </c>
    </row>
    <row r="7508" spans="2:10" x14ac:dyDescent="0.2">
      <c r="B7508" s="148" t="s">
        <v>13248</v>
      </c>
      <c r="C7508" s="149" t="s">
        <v>7861</v>
      </c>
      <c r="D7508" s="147" t="s">
        <v>844</v>
      </c>
      <c r="E7508" s="147" t="s">
        <v>389</v>
      </c>
      <c r="F7508" s="147" t="s">
        <v>21</v>
      </c>
      <c r="G7508" s="147" t="s">
        <v>15888</v>
      </c>
      <c r="H7508" s="246">
        <v>2958465</v>
      </c>
      <c r="I7508" s="246">
        <v>1</v>
      </c>
      <c r="J7508" s="147" t="s">
        <v>1406</v>
      </c>
    </row>
    <row r="7509" spans="2:10" x14ac:dyDescent="0.2">
      <c r="B7509" s="148" t="s">
        <v>13248</v>
      </c>
      <c r="C7509" s="149" t="s">
        <v>7865</v>
      </c>
      <c r="D7509" s="147" t="s">
        <v>844</v>
      </c>
      <c r="E7509" s="147" t="s">
        <v>389</v>
      </c>
      <c r="F7509" s="147" t="s">
        <v>21</v>
      </c>
      <c r="G7509" s="147" t="s">
        <v>15888</v>
      </c>
      <c r="H7509" s="246">
        <v>2958465</v>
      </c>
      <c r="I7509" s="246">
        <v>1</v>
      </c>
      <c r="J7509" s="147" t="s">
        <v>1406</v>
      </c>
    </row>
    <row r="7510" spans="2:10" x14ac:dyDescent="0.2">
      <c r="B7510" s="148" t="s">
        <v>13248</v>
      </c>
      <c r="C7510" s="149" t="s">
        <v>7851</v>
      </c>
      <c r="D7510" s="147" t="s">
        <v>844</v>
      </c>
      <c r="E7510" s="147" t="s">
        <v>389</v>
      </c>
      <c r="F7510" s="147" t="s">
        <v>21</v>
      </c>
      <c r="G7510" s="147" t="s">
        <v>15888</v>
      </c>
      <c r="H7510" s="246">
        <v>2958465</v>
      </c>
      <c r="I7510" s="246">
        <v>1</v>
      </c>
      <c r="J7510" s="147" t="s">
        <v>1406</v>
      </c>
    </row>
    <row r="7511" spans="2:10" x14ac:dyDescent="0.2">
      <c r="B7511" s="148" t="s">
        <v>13248</v>
      </c>
      <c r="C7511" s="149" t="s">
        <v>7863</v>
      </c>
      <c r="D7511" s="147" t="s">
        <v>844</v>
      </c>
      <c r="E7511" s="147" t="s">
        <v>389</v>
      </c>
      <c r="F7511" s="147" t="s">
        <v>21</v>
      </c>
      <c r="G7511" s="147" t="s">
        <v>15888</v>
      </c>
      <c r="H7511" s="246">
        <v>2958465</v>
      </c>
      <c r="I7511" s="246">
        <v>1</v>
      </c>
      <c r="J7511" s="147" t="s">
        <v>1406</v>
      </c>
    </row>
    <row r="7512" spans="2:10" x14ac:dyDescent="0.2">
      <c r="B7512" s="148" t="s">
        <v>13248</v>
      </c>
      <c r="C7512" s="149" t="s">
        <v>7862</v>
      </c>
      <c r="D7512" s="147" t="s">
        <v>844</v>
      </c>
      <c r="E7512" s="147" t="s">
        <v>389</v>
      </c>
      <c r="F7512" s="147" t="s">
        <v>21</v>
      </c>
      <c r="G7512" s="147" t="s">
        <v>15888</v>
      </c>
      <c r="H7512" s="246">
        <v>2958465</v>
      </c>
      <c r="I7512" s="246">
        <v>1</v>
      </c>
      <c r="J7512" s="147" t="s">
        <v>1406</v>
      </c>
    </row>
    <row r="7513" spans="2:10" x14ac:dyDescent="0.2">
      <c r="B7513" s="148" t="s">
        <v>13248</v>
      </c>
      <c r="C7513" s="149" t="s">
        <v>7848</v>
      </c>
      <c r="D7513" s="147" t="s">
        <v>844</v>
      </c>
      <c r="E7513" s="147" t="s">
        <v>389</v>
      </c>
      <c r="F7513" s="147" t="s">
        <v>21</v>
      </c>
      <c r="G7513" s="147" t="s">
        <v>15888</v>
      </c>
      <c r="H7513" s="246">
        <v>2958465</v>
      </c>
      <c r="I7513" s="246">
        <v>1</v>
      </c>
      <c r="J7513" s="147" t="s">
        <v>1406</v>
      </c>
    </row>
    <row r="7514" spans="2:10" x14ac:dyDescent="0.2">
      <c r="B7514" s="148" t="s">
        <v>13248</v>
      </c>
      <c r="C7514" s="149" t="s">
        <v>7847</v>
      </c>
      <c r="D7514" s="147" t="s">
        <v>844</v>
      </c>
      <c r="E7514" s="147" t="s">
        <v>389</v>
      </c>
      <c r="F7514" s="147" t="s">
        <v>21</v>
      </c>
      <c r="G7514" s="147" t="s">
        <v>15888</v>
      </c>
      <c r="H7514" s="246">
        <v>2958465</v>
      </c>
      <c r="I7514" s="246">
        <v>1</v>
      </c>
      <c r="J7514" s="147" t="s">
        <v>1406</v>
      </c>
    </row>
    <row r="7515" spans="2:10" x14ac:dyDescent="0.2">
      <c r="B7515" s="148" t="s">
        <v>13248</v>
      </c>
      <c r="C7515" s="149" t="s">
        <v>7850</v>
      </c>
      <c r="D7515" s="147" t="s">
        <v>844</v>
      </c>
      <c r="E7515" s="147" t="s">
        <v>389</v>
      </c>
      <c r="F7515" s="147" t="s">
        <v>21</v>
      </c>
      <c r="G7515" s="147" t="s">
        <v>15888</v>
      </c>
      <c r="H7515" s="246">
        <v>2958465</v>
      </c>
      <c r="I7515" s="246">
        <v>1</v>
      </c>
      <c r="J7515" s="147" t="s">
        <v>1406</v>
      </c>
    </row>
    <row r="7516" spans="2:10" x14ac:dyDescent="0.2">
      <c r="B7516" s="148" t="s">
        <v>13248</v>
      </c>
      <c r="C7516" s="149" t="s">
        <v>7849</v>
      </c>
      <c r="D7516" s="147" t="s">
        <v>844</v>
      </c>
      <c r="E7516" s="147" t="s">
        <v>389</v>
      </c>
      <c r="F7516" s="147" t="s">
        <v>21</v>
      </c>
      <c r="G7516" s="147" t="s">
        <v>15888</v>
      </c>
      <c r="H7516" s="246">
        <v>2958465</v>
      </c>
      <c r="I7516" s="246">
        <v>1</v>
      </c>
      <c r="J7516" s="147" t="s">
        <v>1406</v>
      </c>
    </row>
    <row r="7517" spans="2:10" x14ac:dyDescent="0.2">
      <c r="B7517" s="148" t="s">
        <v>13248</v>
      </c>
      <c r="C7517" s="149" t="s">
        <v>7864</v>
      </c>
      <c r="D7517" s="147" t="s">
        <v>844</v>
      </c>
      <c r="E7517" s="147" t="s">
        <v>389</v>
      </c>
      <c r="F7517" s="147" t="s">
        <v>21</v>
      </c>
      <c r="G7517" s="147" t="s">
        <v>15888</v>
      </c>
      <c r="H7517" s="246">
        <v>42702</v>
      </c>
      <c r="I7517" s="246">
        <v>1</v>
      </c>
      <c r="J7517" s="147" t="s">
        <v>1406</v>
      </c>
    </row>
    <row r="7518" spans="2:10" x14ac:dyDescent="0.2">
      <c r="B7518" s="148" t="s">
        <v>13248</v>
      </c>
      <c r="C7518" s="149" t="s">
        <v>7871</v>
      </c>
      <c r="D7518" s="147" t="s">
        <v>845</v>
      </c>
      <c r="E7518" s="147" t="s">
        <v>390</v>
      </c>
      <c r="F7518" s="147" t="s">
        <v>21</v>
      </c>
      <c r="G7518" s="147" t="s">
        <v>15892</v>
      </c>
      <c r="H7518" s="246">
        <v>2958465</v>
      </c>
      <c r="I7518" s="246">
        <v>1</v>
      </c>
      <c r="J7518" s="147" t="s">
        <v>1406</v>
      </c>
    </row>
    <row r="7519" spans="2:10" x14ac:dyDescent="0.2">
      <c r="B7519" s="148" t="s">
        <v>13248</v>
      </c>
      <c r="C7519" s="149" t="s">
        <v>7872</v>
      </c>
      <c r="D7519" s="147" t="s">
        <v>845</v>
      </c>
      <c r="E7519" s="147" t="s">
        <v>390</v>
      </c>
      <c r="F7519" s="147" t="s">
        <v>21</v>
      </c>
      <c r="G7519" s="147" t="s">
        <v>15892</v>
      </c>
      <c r="H7519" s="246">
        <v>2958465</v>
      </c>
      <c r="I7519" s="246">
        <v>1</v>
      </c>
      <c r="J7519" s="147" t="s">
        <v>1406</v>
      </c>
    </row>
    <row r="7520" spans="2:10" x14ac:dyDescent="0.2">
      <c r="B7520" s="148" t="s">
        <v>13248</v>
      </c>
      <c r="C7520" s="149" t="s">
        <v>7873</v>
      </c>
      <c r="D7520" s="147" t="s">
        <v>845</v>
      </c>
      <c r="E7520" s="147" t="s">
        <v>390</v>
      </c>
      <c r="F7520" s="147" t="s">
        <v>21</v>
      </c>
      <c r="G7520" s="147" t="s">
        <v>15892</v>
      </c>
      <c r="H7520" s="246">
        <v>2958465</v>
      </c>
      <c r="I7520" s="246">
        <v>1</v>
      </c>
      <c r="J7520" s="147" t="s">
        <v>1406</v>
      </c>
    </row>
    <row r="7521" spans="2:10" x14ac:dyDescent="0.2">
      <c r="B7521" s="148" t="s">
        <v>13248</v>
      </c>
      <c r="C7521" s="149" t="s">
        <v>7874</v>
      </c>
      <c r="D7521" s="147" t="s">
        <v>845</v>
      </c>
      <c r="E7521" s="147" t="s">
        <v>390</v>
      </c>
      <c r="F7521" s="147" t="s">
        <v>21</v>
      </c>
      <c r="G7521" s="147" t="s">
        <v>15892</v>
      </c>
      <c r="H7521" s="246">
        <v>2958465</v>
      </c>
      <c r="I7521" s="246">
        <v>1</v>
      </c>
      <c r="J7521" s="147" t="s">
        <v>1406</v>
      </c>
    </row>
    <row r="7522" spans="2:10" x14ac:dyDescent="0.2">
      <c r="B7522" s="148" t="s">
        <v>13248</v>
      </c>
      <c r="C7522" s="149" t="s">
        <v>7875</v>
      </c>
      <c r="D7522" s="147" t="s">
        <v>845</v>
      </c>
      <c r="E7522" s="147" t="s">
        <v>390</v>
      </c>
      <c r="F7522" s="147" t="s">
        <v>21</v>
      </c>
      <c r="G7522" s="147" t="s">
        <v>15892</v>
      </c>
      <c r="H7522" s="246">
        <v>2958465</v>
      </c>
      <c r="I7522" s="246">
        <v>1</v>
      </c>
      <c r="J7522" s="147" t="s">
        <v>1406</v>
      </c>
    </row>
    <row r="7523" spans="2:10" x14ac:dyDescent="0.2">
      <c r="B7523" s="148" t="s">
        <v>13248</v>
      </c>
      <c r="C7523" s="149" t="s">
        <v>7876</v>
      </c>
      <c r="D7523" s="147" t="s">
        <v>845</v>
      </c>
      <c r="E7523" s="147" t="s">
        <v>390</v>
      </c>
      <c r="F7523" s="147" t="s">
        <v>21</v>
      </c>
      <c r="G7523" s="147" t="s">
        <v>15892</v>
      </c>
      <c r="H7523" s="246">
        <v>2958465</v>
      </c>
      <c r="I7523" s="246">
        <v>1</v>
      </c>
      <c r="J7523" s="147" t="s">
        <v>1406</v>
      </c>
    </row>
    <row r="7524" spans="2:10" x14ac:dyDescent="0.2">
      <c r="B7524" s="148" t="s">
        <v>13248</v>
      </c>
      <c r="C7524" s="149" t="s">
        <v>7877</v>
      </c>
      <c r="D7524" s="147" t="s">
        <v>845</v>
      </c>
      <c r="E7524" s="147" t="s">
        <v>390</v>
      </c>
      <c r="F7524" s="147" t="s">
        <v>21</v>
      </c>
      <c r="G7524" s="147" t="s">
        <v>15892</v>
      </c>
      <c r="H7524" s="246">
        <v>2958465</v>
      </c>
      <c r="I7524" s="246">
        <v>1</v>
      </c>
      <c r="J7524" s="147" t="s">
        <v>1406</v>
      </c>
    </row>
    <row r="7525" spans="2:10" x14ac:dyDescent="0.2">
      <c r="B7525" s="148" t="s">
        <v>13248</v>
      </c>
      <c r="C7525" s="149" t="s">
        <v>7878</v>
      </c>
      <c r="D7525" s="147" t="s">
        <v>845</v>
      </c>
      <c r="E7525" s="147" t="s">
        <v>390</v>
      </c>
      <c r="F7525" s="147" t="s">
        <v>21</v>
      </c>
      <c r="G7525" s="147" t="s">
        <v>15892</v>
      </c>
      <c r="H7525" s="246">
        <v>2958465</v>
      </c>
      <c r="I7525" s="246">
        <v>1</v>
      </c>
      <c r="J7525" s="147" t="s">
        <v>1406</v>
      </c>
    </row>
    <row r="7526" spans="2:10" x14ac:dyDescent="0.2">
      <c r="B7526" s="148" t="s">
        <v>13248</v>
      </c>
      <c r="C7526" s="149" t="s">
        <v>7880</v>
      </c>
      <c r="D7526" s="147" t="s">
        <v>845</v>
      </c>
      <c r="E7526" s="147" t="s">
        <v>390</v>
      </c>
      <c r="F7526" s="147" t="s">
        <v>21</v>
      </c>
      <c r="G7526" s="147" t="s">
        <v>15892</v>
      </c>
      <c r="H7526" s="246">
        <v>2958465</v>
      </c>
      <c r="I7526" s="246">
        <v>1</v>
      </c>
      <c r="J7526" s="147" t="s">
        <v>1406</v>
      </c>
    </row>
    <row r="7527" spans="2:10" x14ac:dyDescent="0.2">
      <c r="B7527" s="148" t="s">
        <v>13248</v>
      </c>
      <c r="C7527" s="149" t="s">
        <v>7879</v>
      </c>
      <c r="D7527" s="147" t="s">
        <v>845</v>
      </c>
      <c r="E7527" s="147" t="s">
        <v>390</v>
      </c>
      <c r="F7527" s="147" t="s">
        <v>21</v>
      </c>
      <c r="G7527" s="147" t="s">
        <v>15892</v>
      </c>
      <c r="H7527" s="246">
        <v>2958465</v>
      </c>
      <c r="I7527" s="246">
        <v>1</v>
      </c>
      <c r="J7527" s="147" t="s">
        <v>1406</v>
      </c>
    </row>
    <row r="7528" spans="2:10" x14ac:dyDescent="0.2">
      <c r="B7528" s="148" t="s">
        <v>13248</v>
      </c>
      <c r="C7528" s="149" t="s">
        <v>7881</v>
      </c>
      <c r="D7528" s="147" t="s">
        <v>845</v>
      </c>
      <c r="E7528" s="147" t="s">
        <v>390</v>
      </c>
      <c r="F7528" s="147" t="s">
        <v>21</v>
      </c>
      <c r="G7528" s="147" t="s">
        <v>15892</v>
      </c>
      <c r="H7528" s="246">
        <v>2958465</v>
      </c>
      <c r="I7528" s="246">
        <v>1</v>
      </c>
      <c r="J7528" s="147" t="s">
        <v>1406</v>
      </c>
    </row>
    <row r="7529" spans="2:10" x14ac:dyDescent="0.2">
      <c r="B7529" s="148" t="s">
        <v>13248</v>
      </c>
      <c r="C7529" s="149" t="s">
        <v>7884</v>
      </c>
      <c r="D7529" s="147" t="s">
        <v>845</v>
      </c>
      <c r="E7529" s="147" t="s">
        <v>390</v>
      </c>
      <c r="F7529" s="147" t="s">
        <v>21</v>
      </c>
      <c r="G7529" s="147" t="s">
        <v>15892</v>
      </c>
      <c r="H7529" s="246">
        <v>2958465</v>
      </c>
      <c r="I7529" s="246">
        <v>1</v>
      </c>
      <c r="J7529" s="147" t="s">
        <v>1406</v>
      </c>
    </row>
    <row r="7530" spans="2:10" x14ac:dyDescent="0.2">
      <c r="B7530" s="148" t="s">
        <v>13248</v>
      </c>
      <c r="C7530" s="149" t="s">
        <v>7870</v>
      </c>
      <c r="D7530" s="147" t="s">
        <v>845</v>
      </c>
      <c r="E7530" s="147" t="s">
        <v>390</v>
      </c>
      <c r="F7530" s="147" t="s">
        <v>21</v>
      </c>
      <c r="G7530" s="147" t="s">
        <v>15892</v>
      </c>
      <c r="H7530" s="246">
        <v>2958465</v>
      </c>
      <c r="I7530" s="246">
        <v>1</v>
      </c>
      <c r="J7530" s="147" t="s">
        <v>1406</v>
      </c>
    </row>
    <row r="7531" spans="2:10" x14ac:dyDescent="0.2">
      <c r="B7531" s="148" t="s">
        <v>13248</v>
      </c>
      <c r="C7531" s="149" t="s">
        <v>7883</v>
      </c>
      <c r="D7531" s="147" t="s">
        <v>845</v>
      </c>
      <c r="E7531" s="147" t="s">
        <v>390</v>
      </c>
      <c r="F7531" s="147" t="s">
        <v>21</v>
      </c>
      <c r="G7531" s="147" t="s">
        <v>15892</v>
      </c>
      <c r="H7531" s="246">
        <v>2958465</v>
      </c>
      <c r="I7531" s="246">
        <v>1</v>
      </c>
      <c r="J7531" s="147" t="s">
        <v>1406</v>
      </c>
    </row>
    <row r="7532" spans="2:10" x14ac:dyDescent="0.2">
      <c r="B7532" s="148" t="s">
        <v>13248</v>
      </c>
      <c r="C7532" s="149" t="s">
        <v>7882</v>
      </c>
      <c r="D7532" s="147" t="s">
        <v>845</v>
      </c>
      <c r="E7532" s="147" t="s">
        <v>390</v>
      </c>
      <c r="F7532" s="147" t="s">
        <v>21</v>
      </c>
      <c r="G7532" s="147" t="s">
        <v>15892</v>
      </c>
      <c r="H7532" s="246">
        <v>2958465</v>
      </c>
      <c r="I7532" s="246">
        <v>1</v>
      </c>
      <c r="J7532" s="147" t="s">
        <v>1406</v>
      </c>
    </row>
    <row r="7533" spans="2:10" x14ac:dyDescent="0.2">
      <c r="B7533" s="148" t="s">
        <v>13248</v>
      </c>
      <c r="C7533" s="149" t="s">
        <v>7867</v>
      </c>
      <c r="D7533" s="147" t="s">
        <v>845</v>
      </c>
      <c r="E7533" s="147" t="s">
        <v>390</v>
      </c>
      <c r="F7533" s="147" t="s">
        <v>21</v>
      </c>
      <c r="G7533" s="147" t="s">
        <v>15892</v>
      </c>
      <c r="H7533" s="246">
        <v>2958465</v>
      </c>
      <c r="I7533" s="246">
        <v>1</v>
      </c>
      <c r="J7533" s="147" t="s">
        <v>1406</v>
      </c>
    </row>
    <row r="7534" spans="2:10" x14ac:dyDescent="0.2">
      <c r="B7534" s="148" t="s">
        <v>13248</v>
      </c>
      <c r="C7534" s="149" t="s">
        <v>7866</v>
      </c>
      <c r="D7534" s="147" t="s">
        <v>845</v>
      </c>
      <c r="E7534" s="147" t="s">
        <v>390</v>
      </c>
      <c r="F7534" s="147" t="s">
        <v>21</v>
      </c>
      <c r="G7534" s="147" t="s">
        <v>15892</v>
      </c>
      <c r="H7534" s="246">
        <v>2958465</v>
      </c>
      <c r="I7534" s="246">
        <v>1</v>
      </c>
      <c r="J7534" s="147" t="s">
        <v>1406</v>
      </c>
    </row>
    <row r="7535" spans="2:10" x14ac:dyDescent="0.2">
      <c r="B7535" s="148" t="s">
        <v>13248</v>
      </c>
      <c r="C7535" s="149" t="s">
        <v>7869</v>
      </c>
      <c r="D7535" s="147" t="s">
        <v>845</v>
      </c>
      <c r="E7535" s="147" t="s">
        <v>390</v>
      </c>
      <c r="F7535" s="147" t="s">
        <v>21</v>
      </c>
      <c r="G7535" s="147" t="s">
        <v>15892</v>
      </c>
      <c r="H7535" s="246">
        <v>2958465</v>
      </c>
      <c r="I7535" s="246">
        <v>1</v>
      </c>
      <c r="J7535" s="147" t="s">
        <v>1406</v>
      </c>
    </row>
    <row r="7536" spans="2:10" x14ac:dyDescent="0.2">
      <c r="B7536" s="148" t="s">
        <v>13248</v>
      </c>
      <c r="C7536" s="149" t="s">
        <v>7868</v>
      </c>
      <c r="D7536" s="147" t="s">
        <v>845</v>
      </c>
      <c r="E7536" s="147" t="s">
        <v>390</v>
      </c>
      <c r="F7536" s="147" t="s">
        <v>21</v>
      </c>
      <c r="G7536" s="147" t="s">
        <v>15892</v>
      </c>
      <c r="H7536" s="246">
        <v>2958465</v>
      </c>
      <c r="I7536" s="246">
        <v>1</v>
      </c>
      <c r="J7536" s="147" t="s">
        <v>1406</v>
      </c>
    </row>
    <row r="7537" spans="2:10" x14ac:dyDescent="0.2">
      <c r="B7537" s="148" t="s">
        <v>13248</v>
      </c>
      <c r="C7537" s="149" t="s">
        <v>7890</v>
      </c>
      <c r="D7537" s="147" t="s">
        <v>846</v>
      </c>
      <c r="E7537" s="147" t="s">
        <v>391</v>
      </c>
      <c r="F7537" s="147" t="s">
        <v>21</v>
      </c>
      <c r="G7537" s="147" t="s">
        <v>15893</v>
      </c>
      <c r="H7537" s="246">
        <v>2958465</v>
      </c>
      <c r="I7537" s="246">
        <v>1</v>
      </c>
      <c r="J7537" s="147" t="s">
        <v>1406</v>
      </c>
    </row>
    <row r="7538" spans="2:10" x14ac:dyDescent="0.2">
      <c r="B7538" s="148" t="s">
        <v>13248</v>
      </c>
      <c r="C7538" s="149" t="s">
        <v>7891</v>
      </c>
      <c r="D7538" s="147" t="s">
        <v>846</v>
      </c>
      <c r="E7538" s="147" t="s">
        <v>391</v>
      </c>
      <c r="F7538" s="147" t="s">
        <v>21</v>
      </c>
      <c r="G7538" s="147" t="s">
        <v>15893</v>
      </c>
      <c r="H7538" s="246">
        <v>2958465</v>
      </c>
      <c r="I7538" s="246">
        <v>1</v>
      </c>
      <c r="J7538" s="147" t="s">
        <v>1406</v>
      </c>
    </row>
    <row r="7539" spans="2:10" x14ac:dyDescent="0.2">
      <c r="B7539" s="148" t="s">
        <v>13248</v>
      </c>
      <c r="C7539" s="149" t="s">
        <v>7892</v>
      </c>
      <c r="D7539" s="147" t="s">
        <v>846</v>
      </c>
      <c r="E7539" s="147" t="s">
        <v>391</v>
      </c>
      <c r="F7539" s="147" t="s">
        <v>21</v>
      </c>
      <c r="G7539" s="147" t="s">
        <v>15893</v>
      </c>
      <c r="H7539" s="246">
        <v>2958465</v>
      </c>
      <c r="I7539" s="246">
        <v>1</v>
      </c>
      <c r="J7539" s="147" t="s">
        <v>1406</v>
      </c>
    </row>
    <row r="7540" spans="2:10" x14ac:dyDescent="0.2">
      <c r="B7540" s="148" t="s">
        <v>13248</v>
      </c>
      <c r="C7540" s="149" t="s">
        <v>7893</v>
      </c>
      <c r="D7540" s="147" t="s">
        <v>846</v>
      </c>
      <c r="E7540" s="147" t="s">
        <v>391</v>
      </c>
      <c r="F7540" s="147" t="s">
        <v>21</v>
      </c>
      <c r="G7540" s="147" t="s">
        <v>15893</v>
      </c>
      <c r="H7540" s="246">
        <v>2958465</v>
      </c>
      <c r="I7540" s="246">
        <v>1</v>
      </c>
      <c r="J7540" s="147" t="s">
        <v>1406</v>
      </c>
    </row>
    <row r="7541" spans="2:10" x14ac:dyDescent="0.2">
      <c r="B7541" s="148" t="s">
        <v>13248</v>
      </c>
      <c r="C7541" s="149" t="s">
        <v>7894</v>
      </c>
      <c r="D7541" s="147" t="s">
        <v>846</v>
      </c>
      <c r="E7541" s="147" t="s">
        <v>391</v>
      </c>
      <c r="F7541" s="147" t="s">
        <v>21</v>
      </c>
      <c r="G7541" s="147" t="s">
        <v>15893</v>
      </c>
      <c r="H7541" s="246">
        <v>2958465</v>
      </c>
      <c r="I7541" s="246">
        <v>1</v>
      </c>
      <c r="J7541" s="147" t="s">
        <v>1406</v>
      </c>
    </row>
    <row r="7542" spans="2:10" x14ac:dyDescent="0.2">
      <c r="B7542" s="148" t="s">
        <v>13248</v>
      </c>
      <c r="C7542" s="149" t="s">
        <v>7895</v>
      </c>
      <c r="D7542" s="147" t="s">
        <v>846</v>
      </c>
      <c r="E7542" s="147" t="s">
        <v>391</v>
      </c>
      <c r="F7542" s="147" t="s">
        <v>21</v>
      </c>
      <c r="G7542" s="147" t="s">
        <v>15893</v>
      </c>
      <c r="H7542" s="246">
        <v>2958465</v>
      </c>
      <c r="I7542" s="246">
        <v>1</v>
      </c>
      <c r="J7542" s="147" t="s">
        <v>1406</v>
      </c>
    </row>
    <row r="7543" spans="2:10" x14ac:dyDescent="0.2">
      <c r="B7543" s="148" t="s">
        <v>13248</v>
      </c>
      <c r="C7543" s="149" t="s">
        <v>7896</v>
      </c>
      <c r="D7543" s="147" t="s">
        <v>846</v>
      </c>
      <c r="E7543" s="147" t="s">
        <v>391</v>
      </c>
      <c r="F7543" s="147" t="s">
        <v>21</v>
      </c>
      <c r="G7543" s="147" t="s">
        <v>15893</v>
      </c>
      <c r="H7543" s="246">
        <v>2958465</v>
      </c>
      <c r="I7543" s="246">
        <v>1</v>
      </c>
      <c r="J7543" s="147" t="s">
        <v>1406</v>
      </c>
    </row>
    <row r="7544" spans="2:10" x14ac:dyDescent="0.2">
      <c r="B7544" s="148" t="s">
        <v>13248</v>
      </c>
      <c r="C7544" s="149" t="s">
        <v>7897</v>
      </c>
      <c r="D7544" s="147" t="s">
        <v>846</v>
      </c>
      <c r="E7544" s="147" t="s">
        <v>391</v>
      </c>
      <c r="F7544" s="147" t="s">
        <v>21</v>
      </c>
      <c r="G7544" s="147" t="s">
        <v>15893</v>
      </c>
      <c r="H7544" s="246">
        <v>2958465</v>
      </c>
      <c r="I7544" s="246">
        <v>1</v>
      </c>
      <c r="J7544" s="147" t="s">
        <v>1406</v>
      </c>
    </row>
    <row r="7545" spans="2:10" x14ac:dyDescent="0.2">
      <c r="B7545" s="148" t="s">
        <v>13248</v>
      </c>
      <c r="C7545" s="149" t="s">
        <v>14147</v>
      </c>
      <c r="D7545" s="147" t="s">
        <v>846</v>
      </c>
      <c r="E7545" s="147" t="s">
        <v>391</v>
      </c>
      <c r="F7545" s="147" t="s">
        <v>21</v>
      </c>
      <c r="G7545" s="147" t="s">
        <v>15893</v>
      </c>
      <c r="H7545" s="246">
        <v>2958465</v>
      </c>
      <c r="I7545" s="246">
        <v>41640</v>
      </c>
      <c r="J7545" s="147" t="s">
        <v>1406</v>
      </c>
    </row>
    <row r="7546" spans="2:10" x14ac:dyDescent="0.2">
      <c r="B7546" s="148" t="s">
        <v>13248</v>
      </c>
      <c r="C7546" s="149" t="s">
        <v>7898</v>
      </c>
      <c r="D7546" s="147" t="s">
        <v>846</v>
      </c>
      <c r="E7546" s="147" t="s">
        <v>391</v>
      </c>
      <c r="F7546" s="147" t="s">
        <v>21</v>
      </c>
      <c r="G7546" s="147" t="s">
        <v>15893</v>
      </c>
      <c r="H7546" s="246">
        <v>2958465</v>
      </c>
      <c r="I7546" s="246">
        <v>1</v>
      </c>
      <c r="J7546" s="147" t="s">
        <v>1406</v>
      </c>
    </row>
    <row r="7547" spans="2:10" x14ac:dyDescent="0.2">
      <c r="B7547" s="148" t="s">
        <v>13248</v>
      </c>
      <c r="C7547" s="149" t="s">
        <v>7899</v>
      </c>
      <c r="D7547" s="147" t="s">
        <v>846</v>
      </c>
      <c r="E7547" s="147" t="s">
        <v>391</v>
      </c>
      <c r="F7547" s="147" t="s">
        <v>21</v>
      </c>
      <c r="G7547" s="147" t="s">
        <v>15893</v>
      </c>
      <c r="H7547" s="246">
        <v>2958465</v>
      </c>
      <c r="I7547" s="246">
        <v>1</v>
      </c>
      <c r="J7547" s="147" t="s">
        <v>1406</v>
      </c>
    </row>
    <row r="7548" spans="2:10" x14ac:dyDescent="0.2">
      <c r="B7548" s="148" t="s">
        <v>13248</v>
      </c>
      <c r="C7548" s="149" t="s">
        <v>7902</v>
      </c>
      <c r="D7548" s="147" t="s">
        <v>846</v>
      </c>
      <c r="E7548" s="147" t="s">
        <v>391</v>
      </c>
      <c r="F7548" s="147" t="s">
        <v>21</v>
      </c>
      <c r="G7548" s="147" t="s">
        <v>15893</v>
      </c>
      <c r="H7548" s="246">
        <v>2958465</v>
      </c>
      <c r="I7548" s="246">
        <v>1</v>
      </c>
      <c r="J7548" s="147" t="s">
        <v>1406</v>
      </c>
    </row>
    <row r="7549" spans="2:10" x14ac:dyDescent="0.2">
      <c r="B7549" s="148" t="s">
        <v>13248</v>
      </c>
      <c r="C7549" s="149" t="s">
        <v>7889</v>
      </c>
      <c r="D7549" s="147" t="s">
        <v>846</v>
      </c>
      <c r="E7549" s="147" t="s">
        <v>391</v>
      </c>
      <c r="F7549" s="147" t="s">
        <v>21</v>
      </c>
      <c r="G7549" s="147" t="s">
        <v>15893</v>
      </c>
      <c r="H7549" s="246">
        <v>2958465</v>
      </c>
      <c r="I7549" s="246">
        <v>1</v>
      </c>
      <c r="J7549" s="147" t="s">
        <v>1406</v>
      </c>
    </row>
    <row r="7550" spans="2:10" x14ac:dyDescent="0.2">
      <c r="B7550" s="148" t="s">
        <v>13248</v>
      </c>
      <c r="C7550" s="149" t="s">
        <v>7901</v>
      </c>
      <c r="D7550" s="147" t="s">
        <v>846</v>
      </c>
      <c r="E7550" s="147" t="s">
        <v>391</v>
      </c>
      <c r="F7550" s="147" t="s">
        <v>21</v>
      </c>
      <c r="G7550" s="147" t="s">
        <v>15893</v>
      </c>
      <c r="H7550" s="246">
        <v>2958465</v>
      </c>
      <c r="I7550" s="246">
        <v>1</v>
      </c>
      <c r="J7550" s="147" t="s">
        <v>1406</v>
      </c>
    </row>
    <row r="7551" spans="2:10" x14ac:dyDescent="0.2">
      <c r="B7551" s="148" t="s">
        <v>13248</v>
      </c>
      <c r="C7551" s="149" t="s">
        <v>7900</v>
      </c>
      <c r="D7551" s="147" t="s">
        <v>846</v>
      </c>
      <c r="E7551" s="147" t="s">
        <v>391</v>
      </c>
      <c r="F7551" s="147" t="s">
        <v>21</v>
      </c>
      <c r="G7551" s="147" t="s">
        <v>15893</v>
      </c>
      <c r="H7551" s="246">
        <v>2958465</v>
      </c>
      <c r="I7551" s="246">
        <v>1</v>
      </c>
      <c r="J7551" s="147" t="s">
        <v>1406</v>
      </c>
    </row>
    <row r="7552" spans="2:10" x14ac:dyDescent="0.2">
      <c r="B7552" s="148" t="s">
        <v>13248</v>
      </c>
      <c r="C7552" s="149" t="s">
        <v>7886</v>
      </c>
      <c r="D7552" s="147" t="s">
        <v>846</v>
      </c>
      <c r="E7552" s="147" t="s">
        <v>391</v>
      </c>
      <c r="F7552" s="147" t="s">
        <v>21</v>
      </c>
      <c r="G7552" s="147" t="s">
        <v>15893</v>
      </c>
      <c r="H7552" s="246">
        <v>2958465</v>
      </c>
      <c r="I7552" s="246">
        <v>1</v>
      </c>
      <c r="J7552" s="147" t="s">
        <v>1406</v>
      </c>
    </row>
    <row r="7553" spans="2:10" x14ac:dyDescent="0.2">
      <c r="B7553" s="148" t="s">
        <v>13248</v>
      </c>
      <c r="C7553" s="149" t="s">
        <v>7885</v>
      </c>
      <c r="D7553" s="147" t="s">
        <v>846</v>
      </c>
      <c r="E7553" s="147" t="s">
        <v>391</v>
      </c>
      <c r="F7553" s="147" t="s">
        <v>21</v>
      </c>
      <c r="G7553" s="147" t="s">
        <v>15893</v>
      </c>
      <c r="H7553" s="246">
        <v>2958465</v>
      </c>
      <c r="I7553" s="246">
        <v>1</v>
      </c>
      <c r="J7553" s="147" t="s">
        <v>1406</v>
      </c>
    </row>
    <row r="7554" spans="2:10" x14ac:dyDescent="0.2">
      <c r="B7554" s="148" t="s">
        <v>13248</v>
      </c>
      <c r="C7554" s="149" t="s">
        <v>7888</v>
      </c>
      <c r="D7554" s="147" t="s">
        <v>846</v>
      </c>
      <c r="E7554" s="147" t="s">
        <v>391</v>
      </c>
      <c r="F7554" s="147" t="s">
        <v>21</v>
      </c>
      <c r="G7554" s="147" t="s">
        <v>15893</v>
      </c>
      <c r="H7554" s="246">
        <v>2958465</v>
      </c>
      <c r="I7554" s="246">
        <v>1</v>
      </c>
      <c r="J7554" s="147" t="s">
        <v>1406</v>
      </c>
    </row>
    <row r="7555" spans="2:10" x14ac:dyDescent="0.2">
      <c r="B7555" s="148" t="s">
        <v>13248</v>
      </c>
      <c r="C7555" s="149" t="s">
        <v>7887</v>
      </c>
      <c r="D7555" s="147" t="s">
        <v>846</v>
      </c>
      <c r="E7555" s="147" t="s">
        <v>391</v>
      </c>
      <c r="F7555" s="147" t="s">
        <v>21</v>
      </c>
      <c r="G7555" s="147" t="s">
        <v>15893</v>
      </c>
      <c r="H7555" s="246">
        <v>2958465</v>
      </c>
      <c r="I7555" s="246">
        <v>1</v>
      </c>
      <c r="J7555" s="147" t="s">
        <v>1406</v>
      </c>
    </row>
    <row r="7556" spans="2:10" x14ac:dyDescent="0.2">
      <c r="B7556" s="148" t="s">
        <v>13248</v>
      </c>
      <c r="C7556" s="149" t="s">
        <v>13168</v>
      </c>
      <c r="D7556" s="147" t="s">
        <v>961</v>
      </c>
      <c r="E7556" s="147" t="s">
        <v>654</v>
      </c>
      <c r="F7556" s="147" t="s">
        <v>21</v>
      </c>
      <c r="G7556" s="147" t="s">
        <v>15894</v>
      </c>
      <c r="H7556" s="246">
        <v>2958465</v>
      </c>
      <c r="I7556" s="246">
        <v>1</v>
      </c>
      <c r="J7556" s="147" t="s">
        <v>1406</v>
      </c>
    </row>
    <row r="7557" spans="2:10" x14ac:dyDescent="0.2">
      <c r="B7557" s="148" t="s">
        <v>13248</v>
      </c>
      <c r="C7557" s="149" t="s">
        <v>13176</v>
      </c>
      <c r="D7557" s="147" t="s">
        <v>961</v>
      </c>
      <c r="E7557" s="147" t="s">
        <v>654</v>
      </c>
      <c r="F7557" s="147" t="s">
        <v>21</v>
      </c>
      <c r="G7557" s="147" t="s">
        <v>15894</v>
      </c>
      <c r="H7557" s="246">
        <v>2958465</v>
      </c>
      <c r="I7557" s="246">
        <v>1</v>
      </c>
      <c r="J7557" s="147" t="s">
        <v>1406</v>
      </c>
    </row>
    <row r="7558" spans="2:10" x14ac:dyDescent="0.2">
      <c r="B7558" s="148" t="s">
        <v>13248</v>
      </c>
      <c r="C7558" s="149" t="s">
        <v>13177</v>
      </c>
      <c r="D7558" s="147" t="s">
        <v>961</v>
      </c>
      <c r="E7558" s="147" t="s">
        <v>654</v>
      </c>
      <c r="F7558" s="147" t="s">
        <v>21</v>
      </c>
      <c r="G7558" s="147" t="s">
        <v>15894</v>
      </c>
      <c r="H7558" s="246">
        <v>2958465</v>
      </c>
      <c r="I7558" s="246">
        <v>1</v>
      </c>
      <c r="J7558" s="147" t="s">
        <v>1406</v>
      </c>
    </row>
    <row r="7559" spans="2:10" x14ac:dyDescent="0.2">
      <c r="B7559" s="148" t="s">
        <v>13248</v>
      </c>
      <c r="C7559" s="149" t="s">
        <v>13174</v>
      </c>
      <c r="D7559" s="147" t="s">
        <v>961</v>
      </c>
      <c r="E7559" s="147" t="s">
        <v>654</v>
      </c>
      <c r="F7559" s="147" t="s">
        <v>21</v>
      </c>
      <c r="G7559" s="147" t="s">
        <v>15894</v>
      </c>
      <c r="H7559" s="246">
        <v>2958465</v>
      </c>
      <c r="I7559" s="246">
        <v>1</v>
      </c>
      <c r="J7559" s="147" t="s">
        <v>1406</v>
      </c>
    </row>
    <row r="7560" spans="2:10" x14ac:dyDescent="0.2">
      <c r="B7560" s="148" t="s">
        <v>13248</v>
      </c>
      <c r="C7560" s="149" t="s">
        <v>13167</v>
      </c>
      <c r="D7560" s="147" t="s">
        <v>961</v>
      </c>
      <c r="E7560" s="147" t="s">
        <v>654</v>
      </c>
      <c r="F7560" s="147" t="s">
        <v>21</v>
      </c>
      <c r="G7560" s="147" t="s">
        <v>15894</v>
      </c>
      <c r="H7560" s="246">
        <v>2958465</v>
      </c>
      <c r="I7560" s="246">
        <v>1</v>
      </c>
      <c r="J7560" s="147" t="s">
        <v>1406</v>
      </c>
    </row>
    <row r="7561" spans="2:10" x14ac:dyDescent="0.2">
      <c r="B7561" s="148" t="s">
        <v>13248</v>
      </c>
      <c r="C7561" s="149" t="s">
        <v>13164</v>
      </c>
      <c r="D7561" s="147" t="s">
        <v>961</v>
      </c>
      <c r="E7561" s="147" t="s">
        <v>654</v>
      </c>
      <c r="F7561" s="147" t="s">
        <v>21</v>
      </c>
      <c r="G7561" s="147" t="s">
        <v>15894</v>
      </c>
      <c r="H7561" s="246">
        <v>2958465</v>
      </c>
      <c r="I7561" s="246">
        <v>1</v>
      </c>
      <c r="J7561" s="147" t="s">
        <v>1406</v>
      </c>
    </row>
    <row r="7562" spans="2:10" x14ac:dyDescent="0.2">
      <c r="B7562" s="148" t="s">
        <v>13248</v>
      </c>
      <c r="C7562" s="149" t="s">
        <v>13157</v>
      </c>
      <c r="D7562" s="147" t="s">
        <v>961</v>
      </c>
      <c r="E7562" s="147" t="s">
        <v>654</v>
      </c>
      <c r="F7562" s="147" t="s">
        <v>21</v>
      </c>
      <c r="G7562" s="147" t="s">
        <v>15894</v>
      </c>
      <c r="H7562" s="246">
        <v>2958465</v>
      </c>
      <c r="I7562" s="246">
        <v>1</v>
      </c>
      <c r="J7562" s="147" t="s">
        <v>1406</v>
      </c>
    </row>
    <row r="7563" spans="2:10" x14ac:dyDescent="0.2">
      <c r="B7563" s="148" t="s">
        <v>13248</v>
      </c>
      <c r="C7563" s="149" t="s">
        <v>13165</v>
      </c>
      <c r="D7563" s="147" t="s">
        <v>961</v>
      </c>
      <c r="E7563" s="147" t="s">
        <v>654</v>
      </c>
      <c r="F7563" s="147" t="s">
        <v>21</v>
      </c>
      <c r="G7563" s="147" t="s">
        <v>15894</v>
      </c>
      <c r="H7563" s="246">
        <v>2958465</v>
      </c>
      <c r="I7563" s="246">
        <v>1</v>
      </c>
      <c r="J7563" s="147" t="s">
        <v>1406</v>
      </c>
    </row>
    <row r="7564" spans="2:10" x14ac:dyDescent="0.2">
      <c r="B7564" s="148" t="s">
        <v>13248</v>
      </c>
      <c r="C7564" s="149" t="s">
        <v>13161</v>
      </c>
      <c r="D7564" s="147" t="s">
        <v>961</v>
      </c>
      <c r="E7564" s="147" t="s">
        <v>654</v>
      </c>
      <c r="F7564" s="147" t="s">
        <v>21</v>
      </c>
      <c r="G7564" s="147" t="s">
        <v>15894</v>
      </c>
      <c r="H7564" s="246">
        <v>2958465</v>
      </c>
      <c r="I7564" s="246">
        <v>1</v>
      </c>
      <c r="J7564" s="147" t="s">
        <v>1406</v>
      </c>
    </row>
    <row r="7565" spans="2:10" x14ac:dyDescent="0.2">
      <c r="B7565" s="148" t="s">
        <v>13248</v>
      </c>
      <c r="C7565" s="149" t="s">
        <v>13159</v>
      </c>
      <c r="D7565" s="147" t="s">
        <v>961</v>
      </c>
      <c r="E7565" s="147" t="s">
        <v>654</v>
      </c>
      <c r="F7565" s="147" t="s">
        <v>21</v>
      </c>
      <c r="G7565" s="147" t="s">
        <v>15894</v>
      </c>
      <c r="H7565" s="246">
        <v>2958465</v>
      </c>
      <c r="I7565" s="246">
        <v>1</v>
      </c>
      <c r="J7565" s="147" t="s">
        <v>1406</v>
      </c>
    </row>
    <row r="7566" spans="2:10" x14ac:dyDescent="0.2">
      <c r="B7566" s="148" t="s">
        <v>13248</v>
      </c>
      <c r="C7566" s="149" t="s">
        <v>13163</v>
      </c>
      <c r="D7566" s="147" t="s">
        <v>961</v>
      </c>
      <c r="E7566" s="147" t="s">
        <v>654</v>
      </c>
      <c r="F7566" s="147" t="s">
        <v>21</v>
      </c>
      <c r="G7566" s="147" t="s">
        <v>15894</v>
      </c>
      <c r="H7566" s="246">
        <v>2958465</v>
      </c>
      <c r="I7566" s="246">
        <v>1</v>
      </c>
      <c r="J7566" s="147" t="s">
        <v>1406</v>
      </c>
    </row>
    <row r="7567" spans="2:10" x14ac:dyDescent="0.2">
      <c r="B7567" s="148" t="s">
        <v>13248</v>
      </c>
      <c r="C7567" s="149" t="s">
        <v>13160</v>
      </c>
      <c r="D7567" s="147" t="s">
        <v>961</v>
      </c>
      <c r="E7567" s="147" t="s">
        <v>654</v>
      </c>
      <c r="F7567" s="147" t="s">
        <v>21</v>
      </c>
      <c r="G7567" s="147" t="s">
        <v>15894</v>
      </c>
      <c r="H7567" s="246">
        <v>2958465</v>
      </c>
      <c r="I7567" s="246">
        <v>1</v>
      </c>
      <c r="J7567" s="147" t="s">
        <v>1406</v>
      </c>
    </row>
    <row r="7568" spans="2:10" x14ac:dyDescent="0.2">
      <c r="B7568" s="148" t="s">
        <v>13248</v>
      </c>
      <c r="C7568" s="149" t="s">
        <v>13173</v>
      </c>
      <c r="D7568" s="147" t="s">
        <v>961</v>
      </c>
      <c r="E7568" s="147" t="s">
        <v>654</v>
      </c>
      <c r="F7568" s="147" t="s">
        <v>21</v>
      </c>
      <c r="G7568" s="147" t="s">
        <v>15894</v>
      </c>
      <c r="H7568" s="246">
        <v>2958465</v>
      </c>
      <c r="I7568" s="246">
        <v>1</v>
      </c>
      <c r="J7568" s="147" t="s">
        <v>1406</v>
      </c>
    </row>
    <row r="7569" spans="2:10" x14ac:dyDescent="0.2">
      <c r="B7569" s="148" t="s">
        <v>13248</v>
      </c>
      <c r="C7569" s="149" t="s">
        <v>13172</v>
      </c>
      <c r="D7569" s="147" t="s">
        <v>961</v>
      </c>
      <c r="E7569" s="147" t="s">
        <v>654</v>
      </c>
      <c r="F7569" s="147" t="s">
        <v>21</v>
      </c>
      <c r="G7569" s="147" t="s">
        <v>15894</v>
      </c>
      <c r="H7569" s="246">
        <v>2958465</v>
      </c>
      <c r="I7569" s="246">
        <v>1</v>
      </c>
      <c r="J7569" s="147" t="s">
        <v>1406</v>
      </c>
    </row>
    <row r="7570" spans="2:10" x14ac:dyDescent="0.2">
      <c r="B7570" s="148" t="s">
        <v>13248</v>
      </c>
      <c r="C7570" s="149" t="s">
        <v>13158</v>
      </c>
      <c r="D7570" s="147" t="s">
        <v>961</v>
      </c>
      <c r="E7570" s="147" t="s">
        <v>654</v>
      </c>
      <c r="F7570" s="147" t="s">
        <v>21</v>
      </c>
      <c r="G7570" s="147" t="s">
        <v>15894</v>
      </c>
      <c r="H7570" s="246">
        <v>2958465</v>
      </c>
      <c r="I7570" s="246">
        <v>1</v>
      </c>
      <c r="J7570" s="147" t="s">
        <v>1406</v>
      </c>
    </row>
    <row r="7571" spans="2:10" x14ac:dyDescent="0.2">
      <c r="B7571" s="148" t="s">
        <v>13248</v>
      </c>
      <c r="C7571" s="149" t="s">
        <v>13162</v>
      </c>
      <c r="D7571" s="147" t="s">
        <v>961</v>
      </c>
      <c r="E7571" s="147" t="s">
        <v>654</v>
      </c>
      <c r="F7571" s="147" t="s">
        <v>21</v>
      </c>
      <c r="G7571" s="147" t="s">
        <v>15894</v>
      </c>
      <c r="H7571" s="246">
        <v>2958465</v>
      </c>
      <c r="I7571" s="246">
        <v>1</v>
      </c>
      <c r="J7571" s="147" t="s">
        <v>1406</v>
      </c>
    </row>
    <row r="7572" spans="2:10" x14ac:dyDescent="0.2">
      <c r="B7572" s="148" t="s">
        <v>13248</v>
      </c>
      <c r="C7572" s="149" t="s">
        <v>13166</v>
      </c>
      <c r="D7572" s="147" t="s">
        <v>961</v>
      </c>
      <c r="E7572" s="147" t="s">
        <v>654</v>
      </c>
      <c r="F7572" s="147" t="s">
        <v>21</v>
      </c>
      <c r="G7572" s="147" t="s">
        <v>15894</v>
      </c>
      <c r="H7572" s="246">
        <v>2958465</v>
      </c>
      <c r="I7572" s="246">
        <v>1</v>
      </c>
      <c r="J7572" s="147" t="s">
        <v>1406</v>
      </c>
    </row>
    <row r="7573" spans="2:10" x14ac:dyDescent="0.2">
      <c r="B7573" s="148" t="s">
        <v>13248</v>
      </c>
      <c r="C7573" s="149" t="s">
        <v>13175</v>
      </c>
      <c r="D7573" s="147" t="s">
        <v>961</v>
      </c>
      <c r="E7573" s="147" t="s">
        <v>654</v>
      </c>
      <c r="F7573" s="147" t="s">
        <v>21</v>
      </c>
      <c r="G7573" s="147" t="s">
        <v>15894</v>
      </c>
      <c r="H7573" s="246">
        <v>2958465</v>
      </c>
      <c r="I7573" s="246">
        <v>1</v>
      </c>
      <c r="J7573" s="147" t="s">
        <v>1406</v>
      </c>
    </row>
    <row r="7574" spans="2:10" x14ac:dyDescent="0.2">
      <c r="B7574" s="148" t="s">
        <v>13248</v>
      </c>
      <c r="C7574" s="149" t="s">
        <v>13171</v>
      </c>
      <c r="D7574" s="147" t="s">
        <v>961</v>
      </c>
      <c r="E7574" s="147" t="s">
        <v>654</v>
      </c>
      <c r="F7574" s="147" t="s">
        <v>21</v>
      </c>
      <c r="G7574" s="147" t="s">
        <v>15894</v>
      </c>
      <c r="H7574" s="246">
        <v>2958465</v>
      </c>
      <c r="I7574" s="246">
        <v>1</v>
      </c>
      <c r="J7574" s="147" t="s">
        <v>1406</v>
      </c>
    </row>
    <row r="7575" spans="2:10" x14ac:dyDescent="0.2">
      <c r="B7575" s="148" t="s">
        <v>13248</v>
      </c>
      <c r="C7575" s="149" t="s">
        <v>14148</v>
      </c>
      <c r="D7575" s="147" t="s">
        <v>961</v>
      </c>
      <c r="E7575" s="147" t="s">
        <v>654</v>
      </c>
      <c r="F7575" s="147" t="s">
        <v>21</v>
      </c>
      <c r="G7575" s="147" t="s">
        <v>15894</v>
      </c>
      <c r="H7575" s="246">
        <v>2958465</v>
      </c>
      <c r="I7575" s="246">
        <v>1</v>
      </c>
      <c r="J7575" s="147" t="s">
        <v>1406</v>
      </c>
    </row>
    <row r="7576" spans="2:10" x14ac:dyDescent="0.2">
      <c r="B7576" s="148" t="s">
        <v>13248</v>
      </c>
      <c r="C7576" s="149" t="s">
        <v>13170</v>
      </c>
      <c r="D7576" s="147" t="s">
        <v>961</v>
      </c>
      <c r="E7576" s="147" t="s">
        <v>654</v>
      </c>
      <c r="F7576" s="147" t="s">
        <v>21</v>
      </c>
      <c r="G7576" s="147" t="s">
        <v>15894</v>
      </c>
      <c r="H7576" s="246">
        <v>2958465</v>
      </c>
      <c r="I7576" s="246">
        <v>1</v>
      </c>
      <c r="J7576" s="147" t="s">
        <v>1406</v>
      </c>
    </row>
    <row r="7577" spans="2:10" x14ac:dyDescent="0.2">
      <c r="B7577" s="148" t="s">
        <v>13248</v>
      </c>
      <c r="C7577" s="149" t="s">
        <v>13169</v>
      </c>
      <c r="D7577" s="147" t="s">
        <v>961</v>
      </c>
      <c r="E7577" s="147" t="s">
        <v>654</v>
      </c>
      <c r="F7577" s="147" t="s">
        <v>21</v>
      </c>
      <c r="G7577" s="147" t="s">
        <v>15894</v>
      </c>
      <c r="H7577" s="246">
        <v>2958465</v>
      </c>
      <c r="I7577" s="246">
        <v>1</v>
      </c>
      <c r="J7577" s="147" t="s">
        <v>1406</v>
      </c>
    </row>
    <row r="7578" spans="2:10" x14ac:dyDescent="0.2">
      <c r="B7578" s="148" t="s">
        <v>13248</v>
      </c>
      <c r="C7578" s="149" t="s">
        <v>13189</v>
      </c>
      <c r="D7578" s="147" t="s">
        <v>962</v>
      </c>
      <c r="E7578" s="147" t="s">
        <v>12993</v>
      </c>
      <c r="F7578" s="147" t="s">
        <v>21</v>
      </c>
      <c r="G7578" s="147" t="s">
        <v>15895</v>
      </c>
      <c r="H7578" s="246">
        <v>2958465</v>
      </c>
      <c r="I7578" s="246">
        <v>1</v>
      </c>
      <c r="J7578" s="147" t="s">
        <v>1406</v>
      </c>
    </row>
    <row r="7579" spans="2:10" x14ac:dyDescent="0.2">
      <c r="B7579" s="148" t="s">
        <v>13248</v>
      </c>
      <c r="C7579" s="149" t="s">
        <v>13197</v>
      </c>
      <c r="D7579" s="147" t="s">
        <v>962</v>
      </c>
      <c r="E7579" s="147" t="s">
        <v>12993</v>
      </c>
      <c r="F7579" s="147" t="s">
        <v>21</v>
      </c>
      <c r="G7579" s="147" t="s">
        <v>15895</v>
      </c>
      <c r="H7579" s="246">
        <v>2958465</v>
      </c>
      <c r="I7579" s="246">
        <v>1</v>
      </c>
      <c r="J7579" s="147" t="s">
        <v>1406</v>
      </c>
    </row>
    <row r="7580" spans="2:10" x14ac:dyDescent="0.2">
      <c r="B7580" s="148" t="s">
        <v>13248</v>
      </c>
      <c r="C7580" s="149" t="s">
        <v>13198</v>
      </c>
      <c r="D7580" s="147" t="s">
        <v>962</v>
      </c>
      <c r="E7580" s="147" t="s">
        <v>12993</v>
      </c>
      <c r="F7580" s="147" t="s">
        <v>21</v>
      </c>
      <c r="G7580" s="147" t="s">
        <v>15895</v>
      </c>
      <c r="H7580" s="246">
        <v>2958465</v>
      </c>
      <c r="I7580" s="246">
        <v>1</v>
      </c>
      <c r="J7580" s="147" t="s">
        <v>1406</v>
      </c>
    </row>
    <row r="7581" spans="2:10" x14ac:dyDescent="0.2">
      <c r="B7581" s="148" t="s">
        <v>13248</v>
      </c>
      <c r="C7581" s="149" t="s">
        <v>13195</v>
      </c>
      <c r="D7581" s="147" t="s">
        <v>962</v>
      </c>
      <c r="E7581" s="147" t="s">
        <v>12993</v>
      </c>
      <c r="F7581" s="147" t="s">
        <v>21</v>
      </c>
      <c r="G7581" s="147" t="s">
        <v>15895</v>
      </c>
      <c r="H7581" s="246">
        <v>2958465</v>
      </c>
      <c r="I7581" s="246">
        <v>1</v>
      </c>
      <c r="J7581" s="147" t="s">
        <v>1406</v>
      </c>
    </row>
    <row r="7582" spans="2:10" x14ac:dyDescent="0.2">
      <c r="B7582" s="148" t="s">
        <v>13248</v>
      </c>
      <c r="C7582" s="149" t="s">
        <v>13188</v>
      </c>
      <c r="D7582" s="147" t="s">
        <v>962</v>
      </c>
      <c r="E7582" s="147" t="s">
        <v>12993</v>
      </c>
      <c r="F7582" s="147" t="s">
        <v>21</v>
      </c>
      <c r="G7582" s="147" t="s">
        <v>15895</v>
      </c>
      <c r="H7582" s="246">
        <v>2958465</v>
      </c>
      <c r="I7582" s="246">
        <v>1</v>
      </c>
      <c r="J7582" s="147" t="s">
        <v>1406</v>
      </c>
    </row>
    <row r="7583" spans="2:10" x14ac:dyDescent="0.2">
      <c r="B7583" s="148" t="s">
        <v>13248</v>
      </c>
      <c r="C7583" s="149" t="s">
        <v>13185</v>
      </c>
      <c r="D7583" s="147" t="s">
        <v>962</v>
      </c>
      <c r="E7583" s="147" t="s">
        <v>12993</v>
      </c>
      <c r="F7583" s="147" t="s">
        <v>21</v>
      </c>
      <c r="G7583" s="147" t="s">
        <v>15895</v>
      </c>
      <c r="H7583" s="246">
        <v>2958465</v>
      </c>
      <c r="I7583" s="246">
        <v>1</v>
      </c>
      <c r="J7583" s="147" t="s">
        <v>1406</v>
      </c>
    </row>
    <row r="7584" spans="2:10" x14ac:dyDescent="0.2">
      <c r="B7584" s="148" t="s">
        <v>13248</v>
      </c>
      <c r="C7584" s="149" t="s">
        <v>13178</v>
      </c>
      <c r="D7584" s="147" t="s">
        <v>962</v>
      </c>
      <c r="E7584" s="147" t="s">
        <v>12993</v>
      </c>
      <c r="F7584" s="147" t="s">
        <v>21</v>
      </c>
      <c r="G7584" s="147" t="s">
        <v>15895</v>
      </c>
      <c r="H7584" s="246">
        <v>2958465</v>
      </c>
      <c r="I7584" s="246">
        <v>1</v>
      </c>
      <c r="J7584" s="147" t="s">
        <v>1406</v>
      </c>
    </row>
    <row r="7585" spans="2:10" x14ac:dyDescent="0.2">
      <c r="B7585" s="148" t="s">
        <v>13248</v>
      </c>
      <c r="C7585" s="149" t="s">
        <v>13186</v>
      </c>
      <c r="D7585" s="147" t="s">
        <v>962</v>
      </c>
      <c r="E7585" s="147" t="s">
        <v>12993</v>
      </c>
      <c r="F7585" s="147" t="s">
        <v>21</v>
      </c>
      <c r="G7585" s="147" t="s">
        <v>15895</v>
      </c>
      <c r="H7585" s="246">
        <v>2958465</v>
      </c>
      <c r="I7585" s="246">
        <v>1</v>
      </c>
      <c r="J7585" s="147" t="s">
        <v>1406</v>
      </c>
    </row>
    <row r="7586" spans="2:10" x14ac:dyDescent="0.2">
      <c r="B7586" s="148" t="s">
        <v>13248</v>
      </c>
      <c r="C7586" s="149" t="s">
        <v>13182</v>
      </c>
      <c r="D7586" s="147" t="s">
        <v>962</v>
      </c>
      <c r="E7586" s="147" t="s">
        <v>12993</v>
      </c>
      <c r="F7586" s="147" t="s">
        <v>21</v>
      </c>
      <c r="G7586" s="147" t="s">
        <v>15895</v>
      </c>
      <c r="H7586" s="246">
        <v>2958465</v>
      </c>
      <c r="I7586" s="246">
        <v>1</v>
      </c>
      <c r="J7586" s="147" t="s">
        <v>1406</v>
      </c>
    </row>
    <row r="7587" spans="2:10" x14ac:dyDescent="0.2">
      <c r="B7587" s="148" t="s">
        <v>13248</v>
      </c>
      <c r="C7587" s="149" t="s">
        <v>13180</v>
      </c>
      <c r="D7587" s="147" t="s">
        <v>962</v>
      </c>
      <c r="E7587" s="147" t="s">
        <v>12993</v>
      </c>
      <c r="F7587" s="147" t="s">
        <v>21</v>
      </c>
      <c r="G7587" s="147" t="s">
        <v>15895</v>
      </c>
      <c r="H7587" s="246">
        <v>2958465</v>
      </c>
      <c r="I7587" s="246">
        <v>1</v>
      </c>
      <c r="J7587" s="147" t="s">
        <v>1406</v>
      </c>
    </row>
    <row r="7588" spans="2:10" x14ac:dyDescent="0.2">
      <c r="B7588" s="148" t="s">
        <v>13248</v>
      </c>
      <c r="C7588" s="149" t="s">
        <v>13184</v>
      </c>
      <c r="D7588" s="147" t="s">
        <v>962</v>
      </c>
      <c r="E7588" s="147" t="s">
        <v>12993</v>
      </c>
      <c r="F7588" s="147" t="s">
        <v>21</v>
      </c>
      <c r="G7588" s="147" t="s">
        <v>15895</v>
      </c>
      <c r="H7588" s="246">
        <v>2958465</v>
      </c>
      <c r="I7588" s="246">
        <v>1</v>
      </c>
      <c r="J7588" s="147" t="s">
        <v>1406</v>
      </c>
    </row>
    <row r="7589" spans="2:10" x14ac:dyDescent="0.2">
      <c r="B7589" s="148" t="s">
        <v>13248</v>
      </c>
      <c r="C7589" s="149" t="s">
        <v>13181</v>
      </c>
      <c r="D7589" s="147" t="s">
        <v>962</v>
      </c>
      <c r="E7589" s="147" t="s">
        <v>12993</v>
      </c>
      <c r="F7589" s="147" t="s">
        <v>21</v>
      </c>
      <c r="G7589" s="147" t="s">
        <v>15895</v>
      </c>
      <c r="H7589" s="246">
        <v>2958465</v>
      </c>
      <c r="I7589" s="246">
        <v>1</v>
      </c>
      <c r="J7589" s="147" t="s">
        <v>1406</v>
      </c>
    </row>
    <row r="7590" spans="2:10" x14ac:dyDescent="0.2">
      <c r="B7590" s="148" t="s">
        <v>13248</v>
      </c>
      <c r="C7590" s="149" t="s">
        <v>13194</v>
      </c>
      <c r="D7590" s="147" t="s">
        <v>962</v>
      </c>
      <c r="E7590" s="147" t="s">
        <v>12993</v>
      </c>
      <c r="F7590" s="147" t="s">
        <v>21</v>
      </c>
      <c r="G7590" s="147" t="s">
        <v>15895</v>
      </c>
      <c r="H7590" s="246">
        <v>2958465</v>
      </c>
      <c r="I7590" s="246">
        <v>1</v>
      </c>
      <c r="J7590" s="147" t="s">
        <v>1406</v>
      </c>
    </row>
    <row r="7591" spans="2:10" x14ac:dyDescent="0.2">
      <c r="B7591" s="148" t="s">
        <v>13248</v>
      </c>
      <c r="C7591" s="149" t="s">
        <v>13193</v>
      </c>
      <c r="D7591" s="147" t="s">
        <v>962</v>
      </c>
      <c r="E7591" s="147" t="s">
        <v>12993</v>
      </c>
      <c r="F7591" s="147" t="s">
        <v>21</v>
      </c>
      <c r="G7591" s="147" t="s">
        <v>15895</v>
      </c>
      <c r="H7591" s="246">
        <v>2958465</v>
      </c>
      <c r="I7591" s="246">
        <v>1</v>
      </c>
      <c r="J7591" s="147" t="s">
        <v>1406</v>
      </c>
    </row>
    <row r="7592" spans="2:10" x14ac:dyDescent="0.2">
      <c r="B7592" s="148" t="s">
        <v>13248</v>
      </c>
      <c r="C7592" s="149" t="s">
        <v>13179</v>
      </c>
      <c r="D7592" s="147" t="s">
        <v>962</v>
      </c>
      <c r="E7592" s="147" t="s">
        <v>12993</v>
      </c>
      <c r="F7592" s="147" t="s">
        <v>21</v>
      </c>
      <c r="G7592" s="147" t="s">
        <v>15895</v>
      </c>
      <c r="H7592" s="246">
        <v>2958465</v>
      </c>
      <c r="I7592" s="246">
        <v>1</v>
      </c>
      <c r="J7592" s="147" t="s">
        <v>1406</v>
      </c>
    </row>
    <row r="7593" spans="2:10" x14ac:dyDescent="0.2">
      <c r="B7593" s="148" t="s">
        <v>13248</v>
      </c>
      <c r="C7593" s="149" t="s">
        <v>13183</v>
      </c>
      <c r="D7593" s="147" t="s">
        <v>962</v>
      </c>
      <c r="E7593" s="147" t="s">
        <v>12993</v>
      </c>
      <c r="F7593" s="147" t="s">
        <v>21</v>
      </c>
      <c r="G7593" s="147" t="s">
        <v>15895</v>
      </c>
      <c r="H7593" s="246">
        <v>2958465</v>
      </c>
      <c r="I7593" s="246">
        <v>1</v>
      </c>
      <c r="J7593" s="147" t="s">
        <v>1406</v>
      </c>
    </row>
    <row r="7594" spans="2:10" x14ac:dyDescent="0.2">
      <c r="B7594" s="148" t="s">
        <v>13248</v>
      </c>
      <c r="C7594" s="149" t="s">
        <v>13187</v>
      </c>
      <c r="D7594" s="147" t="s">
        <v>962</v>
      </c>
      <c r="E7594" s="147" t="s">
        <v>12993</v>
      </c>
      <c r="F7594" s="147" t="s">
        <v>21</v>
      </c>
      <c r="G7594" s="147" t="s">
        <v>15895</v>
      </c>
      <c r="H7594" s="246">
        <v>2958465</v>
      </c>
      <c r="I7594" s="246">
        <v>1</v>
      </c>
      <c r="J7594" s="147" t="s">
        <v>1406</v>
      </c>
    </row>
    <row r="7595" spans="2:10" x14ac:dyDescent="0.2">
      <c r="B7595" s="148" t="s">
        <v>13248</v>
      </c>
      <c r="C7595" s="149" t="s">
        <v>13196</v>
      </c>
      <c r="D7595" s="147" t="s">
        <v>962</v>
      </c>
      <c r="E7595" s="147" t="s">
        <v>12993</v>
      </c>
      <c r="F7595" s="147" t="s">
        <v>21</v>
      </c>
      <c r="G7595" s="147" t="s">
        <v>15895</v>
      </c>
      <c r="H7595" s="246">
        <v>2958465</v>
      </c>
      <c r="I7595" s="246">
        <v>1</v>
      </c>
      <c r="J7595" s="147" t="s">
        <v>1406</v>
      </c>
    </row>
    <row r="7596" spans="2:10" x14ac:dyDescent="0.2">
      <c r="B7596" s="148" t="s">
        <v>13248</v>
      </c>
      <c r="C7596" s="149" t="s">
        <v>13192</v>
      </c>
      <c r="D7596" s="147" t="s">
        <v>962</v>
      </c>
      <c r="E7596" s="147" t="s">
        <v>12993</v>
      </c>
      <c r="F7596" s="147" t="s">
        <v>21</v>
      </c>
      <c r="G7596" s="147" t="s">
        <v>15895</v>
      </c>
      <c r="H7596" s="246">
        <v>2958465</v>
      </c>
      <c r="I7596" s="246">
        <v>1</v>
      </c>
      <c r="J7596" s="147" t="s">
        <v>1406</v>
      </c>
    </row>
    <row r="7597" spans="2:10" x14ac:dyDescent="0.2">
      <c r="B7597" s="148" t="s">
        <v>13248</v>
      </c>
      <c r="C7597" s="149" t="s">
        <v>14149</v>
      </c>
      <c r="D7597" s="147" t="s">
        <v>962</v>
      </c>
      <c r="E7597" s="147" t="s">
        <v>12993</v>
      </c>
      <c r="F7597" s="147" t="s">
        <v>21</v>
      </c>
      <c r="G7597" s="147" t="s">
        <v>15895</v>
      </c>
      <c r="H7597" s="246">
        <v>2958465</v>
      </c>
      <c r="I7597" s="246">
        <v>1</v>
      </c>
      <c r="J7597" s="147" t="s">
        <v>1406</v>
      </c>
    </row>
    <row r="7598" spans="2:10" x14ac:dyDescent="0.2">
      <c r="B7598" s="148" t="s">
        <v>13248</v>
      </c>
      <c r="C7598" s="149" t="s">
        <v>13191</v>
      </c>
      <c r="D7598" s="147" t="s">
        <v>962</v>
      </c>
      <c r="E7598" s="147" t="s">
        <v>12993</v>
      </c>
      <c r="F7598" s="147" t="s">
        <v>21</v>
      </c>
      <c r="G7598" s="147" t="s">
        <v>15895</v>
      </c>
      <c r="H7598" s="246">
        <v>2958465</v>
      </c>
      <c r="I7598" s="246">
        <v>1</v>
      </c>
      <c r="J7598" s="147" t="s">
        <v>1406</v>
      </c>
    </row>
    <row r="7599" spans="2:10" x14ac:dyDescent="0.2">
      <c r="B7599" s="148" t="s">
        <v>13248</v>
      </c>
      <c r="C7599" s="149" t="s">
        <v>13190</v>
      </c>
      <c r="D7599" s="147" t="s">
        <v>962</v>
      </c>
      <c r="E7599" s="147" t="s">
        <v>12993</v>
      </c>
      <c r="F7599" s="147" t="s">
        <v>21</v>
      </c>
      <c r="G7599" s="147" t="s">
        <v>15895</v>
      </c>
      <c r="H7599" s="246">
        <v>2958465</v>
      </c>
      <c r="I7599" s="246">
        <v>1</v>
      </c>
      <c r="J7599" s="147" t="s">
        <v>1406</v>
      </c>
    </row>
    <row r="7600" spans="2:10" x14ac:dyDescent="0.2">
      <c r="B7600" s="148" t="s">
        <v>13248</v>
      </c>
      <c r="C7600" s="149" t="s">
        <v>13152</v>
      </c>
      <c r="D7600" s="147" t="s">
        <v>847</v>
      </c>
      <c r="E7600" s="147" t="s">
        <v>392</v>
      </c>
      <c r="F7600" s="147" t="s">
        <v>21</v>
      </c>
      <c r="G7600" s="147" t="s">
        <v>15896</v>
      </c>
      <c r="H7600" s="246">
        <v>2958465</v>
      </c>
      <c r="I7600" s="246">
        <v>1</v>
      </c>
      <c r="J7600" s="147" t="s">
        <v>1406</v>
      </c>
    </row>
    <row r="7601" spans="2:10" x14ac:dyDescent="0.2">
      <c r="B7601" s="148" t="s">
        <v>13248</v>
      </c>
      <c r="C7601" s="149" t="s">
        <v>13153</v>
      </c>
      <c r="D7601" s="147" t="s">
        <v>848</v>
      </c>
      <c r="E7601" s="147" t="s">
        <v>12989</v>
      </c>
      <c r="F7601" s="147" t="s">
        <v>21</v>
      </c>
      <c r="G7601" s="147" t="s">
        <v>15897</v>
      </c>
      <c r="H7601" s="246">
        <v>2958465</v>
      </c>
      <c r="I7601" s="246">
        <v>1</v>
      </c>
      <c r="J7601" s="147" t="s">
        <v>1406</v>
      </c>
    </row>
    <row r="7602" spans="2:10" x14ac:dyDescent="0.2">
      <c r="B7602" s="148" t="s">
        <v>13248</v>
      </c>
      <c r="C7602" s="149" t="s">
        <v>13154</v>
      </c>
      <c r="D7602" s="147" t="s">
        <v>849</v>
      </c>
      <c r="E7602" s="147" t="s">
        <v>12990</v>
      </c>
      <c r="F7602" s="147" t="s">
        <v>21</v>
      </c>
      <c r="G7602" s="147" t="s">
        <v>15898</v>
      </c>
      <c r="H7602" s="246">
        <v>2958465</v>
      </c>
      <c r="I7602" s="246">
        <v>1</v>
      </c>
      <c r="J7602" s="147" t="s">
        <v>1406</v>
      </c>
    </row>
    <row r="7603" spans="2:10" x14ac:dyDescent="0.2">
      <c r="B7603" s="148" t="s">
        <v>13248</v>
      </c>
      <c r="C7603" s="149" t="s">
        <v>13155</v>
      </c>
      <c r="D7603" s="147" t="s">
        <v>850</v>
      </c>
      <c r="E7603" s="147" t="s">
        <v>12991</v>
      </c>
      <c r="F7603" s="147" t="s">
        <v>21</v>
      </c>
      <c r="G7603" s="147" t="s">
        <v>15899</v>
      </c>
      <c r="H7603" s="246">
        <v>2958465</v>
      </c>
      <c r="I7603" s="246">
        <v>1</v>
      </c>
      <c r="J7603" s="147" t="s">
        <v>1406</v>
      </c>
    </row>
    <row r="7604" spans="2:10" x14ac:dyDescent="0.2">
      <c r="B7604" s="148" t="s">
        <v>13248</v>
      </c>
      <c r="C7604" s="149" t="s">
        <v>13156</v>
      </c>
      <c r="D7604" s="147" t="s">
        <v>851</v>
      </c>
      <c r="E7604" s="147" t="s">
        <v>12992</v>
      </c>
      <c r="F7604" s="147" t="s">
        <v>21</v>
      </c>
      <c r="G7604" s="147" t="s">
        <v>15900</v>
      </c>
      <c r="H7604" s="246">
        <v>2958465</v>
      </c>
      <c r="I7604" s="246">
        <v>1</v>
      </c>
      <c r="J7604" s="147" t="s">
        <v>1406</v>
      </c>
    </row>
    <row r="7605" spans="2:10" x14ac:dyDescent="0.2">
      <c r="B7605" s="148" t="s">
        <v>13248</v>
      </c>
      <c r="C7605" s="149" t="s">
        <v>6874</v>
      </c>
      <c r="D7605" s="147" t="s">
        <v>963</v>
      </c>
      <c r="E7605" s="147" t="s">
        <v>655</v>
      </c>
      <c r="F7605" s="147" t="s">
        <v>21</v>
      </c>
      <c r="G7605" s="147" t="s">
        <v>15901</v>
      </c>
      <c r="H7605" s="246">
        <v>2958465</v>
      </c>
      <c r="I7605" s="246">
        <v>1</v>
      </c>
      <c r="J7605" s="147" t="s">
        <v>1406</v>
      </c>
    </row>
    <row r="7606" spans="2:10" x14ac:dyDescent="0.2">
      <c r="B7606" s="148" t="s">
        <v>13248</v>
      </c>
      <c r="C7606" s="149" t="s">
        <v>6875</v>
      </c>
      <c r="D7606" s="147" t="s">
        <v>963</v>
      </c>
      <c r="E7606" s="147" t="s">
        <v>655</v>
      </c>
      <c r="F7606" s="147" t="s">
        <v>21</v>
      </c>
      <c r="G7606" s="147" t="s">
        <v>15901</v>
      </c>
      <c r="H7606" s="246">
        <v>2958465</v>
      </c>
      <c r="I7606" s="246">
        <v>1</v>
      </c>
      <c r="J7606" s="147" t="s">
        <v>1406</v>
      </c>
    </row>
    <row r="7607" spans="2:10" x14ac:dyDescent="0.2">
      <c r="B7607" s="148" t="s">
        <v>13248</v>
      </c>
      <c r="C7607" s="149" t="s">
        <v>6876</v>
      </c>
      <c r="D7607" s="147" t="s">
        <v>963</v>
      </c>
      <c r="E7607" s="147" t="s">
        <v>655</v>
      </c>
      <c r="F7607" s="147" t="s">
        <v>21</v>
      </c>
      <c r="G7607" s="147" t="s">
        <v>15901</v>
      </c>
      <c r="H7607" s="246">
        <v>2958465</v>
      </c>
      <c r="I7607" s="246">
        <v>1</v>
      </c>
      <c r="J7607" s="147" t="s">
        <v>1406</v>
      </c>
    </row>
    <row r="7608" spans="2:10" x14ac:dyDescent="0.2">
      <c r="B7608" s="148" t="s">
        <v>13248</v>
      </c>
      <c r="C7608" s="149" t="s">
        <v>6877</v>
      </c>
      <c r="D7608" s="147" t="s">
        <v>963</v>
      </c>
      <c r="E7608" s="147" t="s">
        <v>655</v>
      </c>
      <c r="F7608" s="147" t="s">
        <v>21</v>
      </c>
      <c r="G7608" s="147" t="s">
        <v>15901</v>
      </c>
      <c r="H7608" s="246">
        <v>2958465</v>
      </c>
      <c r="I7608" s="246">
        <v>1</v>
      </c>
      <c r="J7608" s="147" t="s">
        <v>1406</v>
      </c>
    </row>
    <row r="7609" spans="2:10" x14ac:dyDescent="0.2">
      <c r="B7609" s="148" t="s">
        <v>13248</v>
      </c>
      <c r="C7609" s="149" t="s">
        <v>6878</v>
      </c>
      <c r="D7609" s="147" t="s">
        <v>963</v>
      </c>
      <c r="E7609" s="147" t="s">
        <v>655</v>
      </c>
      <c r="F7609" s="147" t="s">
        <v>21</v>
      </c>
      <c r="G7609" s="147" t="s">
        <v>15901</v>
      </c>
      <c r="H7609" s="246">
        <v>2958465</v>
      </c>
      <c r="I7609" s="246">
        <v>1</v>
      </c>
      <c r="J7609" s="147" t="s">
        <v>1406</v>
      </c>
    </row>
    <row r="7610" spans="2:10" x14ac:dyDescent="0.2">
      <c r="B7610" s="148" t="s">
        <v>13248</v>
      </c>
      <c r="C7610" s="149" t="s">
        <v>6879</v>
      </c>
      <c r="D7610" s="147" t="s">
        <v>963</v>
      </c>
      <c r="E7610" s="147" t="s">
        <v>655</v>
      </c>
      <c r="F7610" s="147" t="s">
        <v>21</v>
      </c>
      <c r="G7610" s="147" t="s">
        <v>15901</v>
      </c>
      <c r="H7610" s="246">
        <v>2958465</v>
      </c>
      <c r="I7610" s="246">
        <v>1</v>
      </c>
      <c r="J7610" s="147" t="s">
        <v>1406</v>
      </c>
    </row>
    <row r="7611" spans="2:10" x14ac:dyDescent="0.2">
      <c r="B7611" s="148" t="s">
        <v>13248</v>
      </c>
      <c r="C7611" s="149" t="s">
        <v>6880</v>
      </c>
      <c r="D7611" s="147" t="s">
        <v>963</v>
      </c>
      <c r="E7611" s="147" t="s">
        <v>655</v>
      </c>
      <c r="F7611" s="147" t="s">
        <v>21</v>
      </c>
      <c r="G7611" s="147" t="s">
        <v>15901</v>
      </c>
      <c r="H7611" s="246">
        <v>2958465</v>
      </c>
      <c r="I7611" s="246">
        <v>1</v>
      </c>
      <c r="J7611" s="147" t="s">
        <v>1406</v>
      </c>
    </row>
    <row r="7612" spans="2:10" x14ac:dyDescent="0.2">
      <c r="B7612" s="148" t="s">
        <v>13248</v>
      </c>
      <c r="C7612" s="149" t="s">
        <v>6881</v>
      </c>
      <c r="D7612" s="147" t="s">
        <v>963</v>
      </c>
      <c r="E7612" s="147" t="s">
        <v>655</v>
      </c>
      <c r="F7612" s="147" t="s">
        <v>21</v>
      </c>
      <c r="G7612" s="147" t="s">
        <v>15901</v>
      </c>
      <c r="H7612" s="246">
        <v>2958465</v>
      </c>
      <c r="I7612" s="246">
        <v>1</v>
      </c>
      <c r="J7612" s="147" t="s">
        <v>1406</v>
      </c>
    </row>
    <row r="7613" spans="2:10" x14ac:dyDescent="0.2">
      <c r="B7613" s="148" t="s">
        <v>13248</v>
      </c>
      <c r="C7613" s="149" t="s">
        <v>6882</v>
      </c>
      <c r="D7613" s="147" t="s">
        <v>963</v>
      </c>
      <c r="E7613" s="147" t="s">
        <v>655</v>
      </c>
      <c r="F7613" s="147" t="s">
        <v>21</v>
      </c>
      <c r="G7613" s="147" t="s">
        <v>15901</v>
      </c>
      <c r="H7613" s="246">
        <v>2958465</v>
      </c>
      <c r="I7613" s="246">
        <v>1</v>
      </c>
      <c r="J7613" s="147" t="s">
        <v>1406</v>
      </c>
    </row>
    <row r="7614" spans="2:10" x14ac:dyDescent="0.2">
      <c r="B7614" s="148" t="s">
        <v>13248</v>
      </c>
      <c r="C7614" s="149" t="s">
        <v>6883</v>
      </c>
      <c r="D7614" s="147" t="s">
        <v>963</v>
      </c>
      <c r="E7614" s="147" t="s">
        <v>655</v>
      </c>
      <c r="F7614" s="147" t="s">
        <v>21</v>
      </c>
      <c r="G7614" s="147" t="s">
        <v>15901</v>
      </c>
      <c r="H7614" s="246">
        <v>2958465</v>
      </c>
      <c r="I7614" s="246">
        <v>1</v>
      </c>
      <c r="J7614" s="147" t="s">
        <v>1406</v>
      </c>
    </row>
    <row r="7615" spans="2:10" x14ac:dyDescent="0.2">
      <c r="B7615" s="148" t="s">
        <v>13248</v>
      </c>
      <c r="C7615" s="149" t="s">
        <v>6886</v>
      </c>
      <c r="D7615" s="147" t="s">
        <v>963</v>
      </c>
      <c r="E7615" s="147" t="s">
        <v>655</v>
      </c>
      <c r="F7615" s="147" t="s">
        <v>21</v>
      </c>
      <c r="G7615" s="147" t="s">
        <v>15901</v>
      </c>
      <c r="H7615" s="246">
        <v>2958465</v>
      </c>
      <c r="I7615" s="246">
        <v>1</v>
      </c>
      <c r="J7615" s="147" t="s">
        <v>1406</v>
      </c>
    </row>
    <row r="7616" spans="2:10" x14ac:dyDescent="0.2">
      <c r="B7616" s="148" t="s">
        <v>13248</v>
      </c>
      <c r="C7616" s="149" t="s">
        <v>6873</v>
      </c>
      <c r="D7616" s="147" t="s">
        <v>963</v>
      </c>
      <c r="E7616" s="147" t="s">
        <v>655</v>
      </c>
      <c r="F7616" s="147" t="s">
        <v>21</v>
      </c>
      <c r="G7616" s="147" t="s">
        <v>15901</v>
      </c>
      <c r="H7616" s="246">
        <v>2958465</v>
      </c>
      <c r="I7616" s="246">
        <v>1</v>
      </c>
      <c r="J7616" s="147" t="s">
        <v>1406</v>
      </c>
    </row>
    <row r="7617" spans="2:10" x14ac:dyDescent="0.2">
      <c r="B7617" s="148" t="s">
        <v>13248</v>
      </c>
      <c r="C7617" s="149" t="s">
        <v>6885</v>
      </c>
      <c r="D7617" s="147" t="s">
        <v>963</v>
      </c>
      <c r="E7617" s="147" t="s">
        <v>655</v>
      </c>
      <c r="F7617" s="147" t="s">
        <v>21</v>
      </c>
      <c r="G7617" s="147" t="s">
        <v>15901</v>
      </c>
      <c r="H7617" s="246">
        <v>2958465</v>
      </c>
      <c r="I7617" s="246">
        <v>1</v>
      </c>
      <c r="J7617" s="147" t="s">
        <v>1406</v>
      </c>
    </row>
    <row r="7618" spans="2:10" x14ac:dyDescent="0.2">
      <c r="B7618" s="148" t="s">
        <v>13248</v>
      </c>
      <c r="C7618" s="149" t="s">
        <v>6884</v>
      </c>
      <c r="D7618" s="147" t="s">
        <v>963</v>
      </c>
      <c r="E7618" s="147" t="s">
        <v>655</v>
      </c>
      <c r="F7618" s="147" t="s">
        <v>21</v>
      </c>
      <c r="G7618" s="147" t="s">
        <v>15901</v>
      </c>
      <c r="H7618" s="246">
        <v>2958465</v>
      </c>
      <c r="I7618" s="246">
        <v>1</v>
      </c>
      <c r="J7618" s="147" t="s">
        <v>1406</v>
      </c>
    </row>
    <row r="7619" spans="2:10" x14ac:dyDescent="0.2">
      <c r="B7619" s="148" t="s">
        <v>13248</v>
      </c>
      <c r="C7619" s="149" t="s">
        <v>6870</v>
      </c>
      <c r="D7619" s="147" t="s">
        <v>963</v>
      </c>
      <c r="E7619" s="147" t="s">
        <v>655</v>
      </c>
      <c r="F7619" s="147" t="s">
        <v>21</v>
      </c>
      <c r="G7619" s="147" t="s">
        <v>15901</v>
      </c>
      <c r="H7619" s="246">
        <v>2958465</v>
      </c>
      <c r="I7619" s="246">
        <v>1</v>
      </c>
      <c r="J7619" s="147" t="s">
        <v>1406</v>
      </c>
    </row>
    <row r="7620" spans="2:10" x14ac:dyDescent="0.2">
      <c r="B7620" s="148" t="s">
        <v>13248</v>
      </c>
      <c r="C7620" s="149" t="s">
        <v>6869</v>
      </c>
      <c r="D7620" s="147" t="s">
        <v>963</v>
      </c>
      <c r="E7620" s="147" t="s">
        <v>655</v>
      </c>
      <c r="F7620" s="147" t="s">
        <v>21</v>
      </c>
      <c r="G7620" s="147" t="s">
        <v>15901</v>
      </c>
      <c r="H7620" s="246">
        <v>2958465</v>
      </c>
      <c r="I7620" s="246">
        <v>1</v>
      </c>
      <c r="J7620" s="147" t="s">
        <v>1406</v>
      </c>
    </row>
    <row r="7621" spans="2:10" x14ac:dyDescent="0.2">
      <c r="B7621" s="148" t="s">
        <v>13248</v>
      </c>
      <c r="C7621" s="149" t="s">
        <v>6872</v>
      </c>
      <c r="D7621" s="147" t="s">
        <v>963</v>
      </c>
      <c r="E7621" s="147" t="s">
        <v>655</v>
      </c>
      <c r="F7621" s="147" t="s">
        <v>21</v>
      </c>
      <c r="G7621" s="147" t="s">
        <v>15901</v>
      </c>
      <c r="H7621" s="246">
        <v>2958465</v>
      </c>
      <c r="I7621" s="246">
        <v>1</v>
      </c>
      <c r="J7621" s="147" t="s">
        <v>1406</v>
      </c>
    </row>
    <row r="7622" spans="2:10" x14ac:dyDescent="0.2">
      <c r="B7622" s="148" t="s">
        <v>13248</v>
      </c>
      <c r="C7622" s="149" t="s">
        <v>6871</v>
      </c>
      <c r="D7622" s="147" t="s">
        <v>963</v>
      </c>
      <c r="E7622" s="147" t="s">
        <v>655</v>
      </c>
      <c r="F7622" s="147" t="s">
        <v>21</v>
      </c>
      <c r="G7622" s="147" t="s">
        <v>15901</v>
      </c>
      <c r="H7622" s="246">
        <v>2958465</v>
      </c>
      <c r="I7622" s="246">
        <v>1</v>
      </c>
      <c r="J7622" s="147" t="s">
        <v>1406</v>
      </c>
    </row>
    <row r="7623" spans="2:10" x14ac:dyDescent="0.2">
      <c r="B7623" s="148" t="s">
        <v>13248</v>
      </c>
      <c r="C7623" s="149" t="s">
        <v>7111</v>
      </c>
      <c r="D7623" s="147" t="s">
        <v>964</v>
      </c>
      <c r="E7623" s="147" t="s">
        <v>656</v>
      </c>
      <c r="F7623" s="147" t="s">
        <v>21</v>
      </c>
      <c r="G7623" s="147" t="s">
        <v>15902</v>
      </c>
      <c r="H7623" s="246">
        <v>2958465</v>
      </c>
      <c r="I7623" s="246">
        <v>1</v>
      </c>
      <c r="J7623" s="147" t="s">
        <v>1406</v>
      </c>
    </row>
    <row r="7624" spans="2:10" x14ac:dyDescent="0.2">
      <c r="B7624" s="148" t="s">
        <v>13248</v>
      </c>
      <c r="C7624" s="149" t="s">
        <v>7112</v>
      </c>
      <c r="D7624" s="147" t="s">
        <v>964</v>
      </c>
      <c r="E7624" s="147" t="s">
        <v>656</v>
      </c>
      <c r="F7624" s="147" t="s">
        <v>21</v>
      </c>
      <c r="G7624" s="147" t="s">
        <v>15902</v>
      </c>
      <c r="H7624" s="246">
        <v>2958465</v>
      </c>
      <c r="I7624" s="246">
        <v>1</v>
      </c>
      <c r="J7624" s="147" t="s">
        <v>1406</v>
      </c>
    </row>
    <row r="7625" spans="2:10" x14ac:dyDescent="0.2">
      <c r="B7625" s="148" t="s">
        <v>13248</v>
      </c>
      <c r="C7625" s="149" t="s">
        <v>7113</v>
      </c>
      <c r="D7625" s="147" t="s">
        <v>964</v>
      </c>
      <c r="E7625" s="147" t="s">
        <v>656</v>
      </c>
      <c r="F7625" s="147" t="s">
        <v>21</v>
      </c>
      <c r="G7625" s="147" t="s">
        <v>15902</v>
      </c>
      <c r="H7625" s="246">
        <v>2958465</v>
      </c>
      <c r="I7625" s="246">
        <v>1</v>
      </c>
      <c r="J7625" s="147" t="s">
        <v>1406</v>
      </c>
    </row>
    <row r="7626" spans="2:10" x14ac:dyDescent="0.2">
      <c r="B7626" s="148" t="s">
        <v>13248</v>
      </c>
      <c r="C7626" s="149" t="s">
        <v>7114</v>
      </c>
      <c r="D7626" s="147" t="s">
        <v>964</v>
      </c>
      <c r="E7626" s="147" t="s">
        <v>656</v>
      </c>
      <c r="F7626" s="147" t="s">
        <v>21</v>
      </c>
      <c r="G7626" s="147" t="s">
        <v>15902</v>
      </c>
      <c r="H7626" s="246">
        <v>2958465</v>
      </c>
      <c r="I7626" s="246">
        <v>1</v>
      </c>
      <c r="J7626" s="147" t="s">
        <v>1406</v>
      </c>
    </row>
    <row r="7627" spans="2:10" x14ac:dyDescent="0.2">
      <c r="B7627" s="148" t="s">
        <v>13248</v>
      </c>
      <c r="C7627" s="149" t="s">
        <v>7115</v>
      </c>
      <c r="D7627" s="147" t="s">
        <v>964</v>
      </c>
      <c r="E7627" s="147" t="s">
        <v>656</v>
      </c>
      <c r="F7627" s="147" t="s">
        <v>21</v>
      </c>
      <c r="G7627" s="147" t="s">
        <v>15902</v>
      </c>
      <c r="H7627" s="246">
        <v>2958465</v>
      </c>
      <c r="I7627" s="246">
        <v>1</v>
      </c>
      <c r="J7627" s="147" t="s">
        <v>1406</v>
      </c>
    </row>
    <row r="7628" spans="2:10" x14ac:dyDescent="0.2">
      <c r="B7628" s="148" t="s">
        <v>13248</v>
      </c>
      <c r="C7628" s="149" t="s">
        <v>7116</v>
      </c>
      <c r="D7628" s="147" t="s">
        <v>964</v>
      </c>
      <c r="E7628" s="147" t="s">
        <v>656</v>
      </c>
      <c r="F7628" s="147" t="s">
        <v>21</v>
      </c>
      <c r="G7628" s="147" t="s">
        <v>15902</v>
      </c>
      <c r="H7628" s="246">
        <v>2958465</v>
      </c>
      <c r="I7628" s="246">
        <v>1</v>
      </c>
      <c r="J7628" s="147" t="s">
        <v>1406</v>
      </c>
    </row>
    <row r="7629" spans="2:10" x14ac:dyDescent="0.2">
      <c r="B7629" s="148" t="s">
        <v>13248</v>
      </c>
      <c r="C7629" s="149" t="s">
        <v>7117</v>
      </c>
      <c r="D7629" s="147" t="s">
        <v>964</v>
      </c>
      <c r="E7629" s="147" t="s">
        <v>656</v>
      </c>
      <c r="F7629" s="147" t="s">
        <v>21</v>
      </c>
      <c r="G7629" s="147" t="s">
        <v>15902</v>
      </c>
      <c r="H7629" s="246">
        <v>2958465</v>
      </c>
      <c r="I7629" s="246">
        <v>1</v>
      </c>
      <c r="J7629" s="147" t="s">
        <v>1406</v>
      </c>
    </row>
    <row r="7630" spans="2:10" x14ac:dyDescent="0.2">
      <c r="B7630" s="148" t="s">
        <v>13248</v>
      </c>
      <c r="C7630" s="149" t="s">
        <v>7118</v>
      </c>
      <c r="D7630" s="147" t="s">
        <v>964</v>
      </c>
      <c r="E7630" s="147" t="s">
        <v>656</v>
      </c>
      <c r="F7630" s="147" t="s">
        <v>21</v>
      </c>
      <c r="G7630" s="147" t="s">
        <v>15902</v>
      </c>
      <c r="H7630" s="246">
        <v>2958465</v>
      </c>
      <c r="I7630" s="246">
        <v>1</v>
      </c>
      <c r="J7630" s="147" t="s">
        <v>1406</v>
      </c>
    </row>
    <row r="7631" spans="2:10" x14ac:dyDescent="0.2">
      <c r="B7631" s="148" t="s">
        <v>13248</v>
      </c>
      <c r="C7631" s="149" t="s">
        <v>7119</v>
      </c>
      <c r="D7631" s="147" t="s">
        <v>964</v>
      </c>
      <c r="E7631" s="147" t="s">
        <v>656</v>
      </c>
      <c r="F7631" s="147" t="s">
        <v>21</v>
      </c>
      <c r="G7631" s="147" t="s">
        <v>15902</v>
      </c>
      <c r="H7631" s="246">
        <v>2958465</v>
      </c>
      <c r="I7631" s="246">
        <v>1</v>
      </c>
      <c r="J7631" s="147" t="s">
        <v>1406</v>
      </c>
    </row>
    <row r="7632" spans="2:10" x14ac:dyDescent="0.2">
      <c r="B7632" s="148" t="s">
        <v>13248</v>
      </c>
      <c r="C7632" s="149" t="s">
        <v>7120</v>
      </c>
      <c r="D7632" s="147" t="s">
        <v>964</v>
      </c>
      <c r="E7632" s="147" t="s">
        <v>656</v>
      </c>
      <c r="F7632" s="147" t="s">
        <v>21</v>
      </c>
      <c r="G7632" s="147" t="s">
        <v>15902</v>
      </c>
      <c r="H7632" s="246">
        <v>2958465</v>
      </c>
      <c r="I7632" s="246">
        <v>1</v>
      </c>
      <c r="J7632" s="147" t="s">
        <v>1406</v>
      </c>
    </row>
    <row r="7633" spans="2:10" x14ac:dyDescent="0.2">
      <c r="B7633" s="148" t="s">
        <v>13248</v>
      </c>
      <c r="C7633" s="149" t="s">
        <v>7123</v>
      </c>
      <c r="D7633" s="147" t="s">
        <v>964</v>
      </c>
      <c r="E7633" s="147" t="s">
        <v>656</v>
      </c>
      <c r="F7633" s="147" t="s">
        <v>21</v>
      </c>
      <c r="G7633" s="147" t="s">
        <v>15902</v>
      </c>
      <c r="H7633" s="246">
        <v>2958465</v>
      </c>
      <c r="I7633" s="246">
        <v>1</v>
      </c>
      <c r="J7633" s="147" t="s">
        <v>1406</v>
      </c>
    </row>
    <row r="7634" spans="2:10" x14ac:dyDescent="0.2">
      <c r="B7634" s="148" t="s">
        <v>13248</v>
      </c>
      <c r="C7634" s="149" t="s">
        <v>7110</v>
      </c>
      <c r="D7634" s="147" t="s">
        <v>964</v>
      </c>
      <c r="E7634" s="147" t="s">
        <v>656</v>
      </c>
      <c r="F7634" s="147" t="s">
        <v>21</v>
      </c>
      <c r="G7634" s="147" t="s">
        <v>15902</v>
      </c>
      <c r="H7634" s="246">
        <v>2958465</v>
      </c>
      <c r="I7634" s="246">
        <v>1</v>
      </c>
      <c r="J7634" s="147" t="s">
        <v>1406</v>
      </c>
    </row>
    <row r="7635" spans="2:10" x14ac:dyDescent="0.2">
      <c r="B7635" s="148" t="s">
        <v>13248</v>
      </c>
      <c r="C7635" s="149" t="s">
        <v>7122</v>
      </c>
      <c r="D7635" s="147" t="s">
        <v>964</v>
      </c>
      <c r="E7635" s="147" t="s">
        <v>656</v>
      </c>
      <c r="F7635" s="147" t="s">
        <v>21</v>
      </c>
      <c r="G7635" s="147" t="s">
        <v>15902</v>
      </c>
      <c r="H7635" s="246">
        <v>2958465</v>
      </c>
      <c r="I7635" s="246">
        <v>1</v>
      </c>
      <c r="J7635" s="147" t="s">
        <v>1406</v>
      </c>
    </row>
    <row r="7636" spans="2:10" x14ac:dyDescent="0.2">
      <c r="B7636" s="148" t="s">
        <v>13248</v>
      </c>
      <c r="C7636" s="149" t="s">
        <v>7121</v>
      </c>
      <c r="D7636" s="147" t="s">
        <v>964</v>
      </c>
      <c r="E7636" s="147" t="s">
        <v>656</v>
      </c>
      <c r="F7636" s="147" t="s">
        <v>21</v>
      </c>
      <c r="G7636" s="147" t="s">
        <v>15902</v>
      </c>
      <c r="H7636" s="246">
        <v>2958465</v>
      </c>
      <c r="I7636" s="246">
        <v>1</v>
      </c>
      <c r="J7636" s="147" t="s">
        <v>1406</v>
      </c>
    </row>
    <row r="7637" spans="2:10" x14ac:dyDescent="0.2">
      <c r="B7637" s="148" t="s">
        <v>13248</v>
      </c>
      <c r="C7637" s="149" t="s">
        <v>7107</v>
      </c>
      <c r="D7637" s="147" t="s">
        <v>964</v>
      </c>
      <c r="E7637" s="147" t="s">
        <v>656</v>
      </c>
      <c r="F7637" s="147" t="s">
        <v>21</v>
      </c>
      <c r="G7637" s="147" t="s">
        <v>15902</v>
      </c>
      <c r="H7637" s="246">
        <v>2958465</v>
      </c>
      <c r="I7637" s="246">
        <v>1</v>
      </c>
      <c r="J7637" s="147" t="s">
        <v>1406</v>
      </c>
    </row>
    <row r="7638" spans="2:10" x14ac:dyDescent="0.2">
      <c r="B7638" s="148" t="s">
        <v>13248</v>
      </c>
      <c r="C7638" s="149" t="s">
        <v>7106</v>
      </c>
      <c r="D7638" s="147" t="s">
        <v>964</v>
      </c>
      <c r="E7638" s="147" t="s">
        <v>656</v>
      </c>
      <c r="F7638" s="147" t="s">
        <v>21</v>
      </c>
      <c r="G7638" s="147" t="s">
        <v>15902</v>
      </c>
      <c r="H7638" s="246">
        <v>2958465</v>
      </c>
      <c r="I7638" s="246">
        <v>1</v>
      </c>
      <c r="J7638" s="147" t="s">
        <v>1406</v>
      </c>
    </row>
    <row r="7639" spans="2:10" x14ac:dyDescent="0.2">
      <c r="B7639" s="148" t="s">
        <v>13248</v>
      </c>
      <c r="C7639" s="149" t="s">
        <v>7109</v>
      </c>
      <c r="D7639" s="147" t="s">
        <v>964</v>
      </c>
      <c r="E7639" s="147" t="s">
        <v>656</v>
      </c>
      <c r="F7639" s="147" t="s">
        <v>21</v>
      </c>
      <c r="G7639" s="147" t="s">
        <v>15902</v>
      </c>
      <c r="H7639" s="246">
        <v>2958465</v>
      </c>
      <c r="I7639" s="246">
        <v>1</v>
      </c>
      <c r="J7639" s="147" t="s">
        <v>1406</v>
      </c>
    </row>
    <row r="7640" spans="2:10" x14ac:dyDescent="0.2">
      <c r="B7640" s="148" t="s">
        <v>13248</v>
      </c>
      <c r="C7640" s="149" t="s">
        <v>7108</v>
      </c>
      <c r="D7640" s="147" t="s">
        <v>964</v>
      </c>
      <c r="E7640" s="147" t="s">
        <v>656</v>
      </c>
      <c r="F7640" s="147" t="s">
        <v>21</v>
      </c>
      <c r="G7640" s="147" t="s">
        <v>15902</v>
      </c>
      <c r="H7640" s="246">
        <v>2958465</v>
      </c>
      <c r="I7640" s="246">
        <v>1</v>
      </c>
      <c r="J7640" s="147" t="s">
        <v>1406</v>
      </c>
    </row>
    <row r="7641" spans="2:10" x14ac:dyDescent="0.2">
      <c r="B7641" s="148" t="s">
        <v>13248</v>
      </c>
      <c r="C7641" s="149" t="s">
        <v>6819</v>
      </c>
      <c r="D7641" s="147" t="s">
        <v>965</v>
      </c>
      <c r="E7641" s="147" t="s">
        <v>657</v>
      </c>
      <c r="F7641" s="147" t="s">
        <v>21</v>
      </c>
      <c r="G7641" s="147" t="s">
        <v>15903</v>
      </c>
      <c r="H7641" s="246">
        <v>2958465</v>
      </c>
      <c r="I7641" s="246">
        <v>1</v>
      </c>
      <c r="J7641" s="147" t="s">
        <v>1406</v>
      </c>
    </row>
    <row r="7642" spans="2:10" x14ac:dyDescent="0.2">
      <c r="B7642" s="148" t="s">
        <v>13248</v>
      </c>
      <c r="C7642" s="149" t="s">
        <v>6820</v>
      </c>
      <c r="D7642" s="147" t="s">
        <v>965</v>
      </c>
      <c r="E7642" s="147" t="s">
        <v>657</v>
      </c>
      <c r="F7642" s="147" t="s">
        <v>21</v>
      </c>
      <c r="G7642" s="147" t="s">
        <v>15903</v>
      </c>
      <c r="H7642" s="246">
        <v>2958465</v>
      </c>
      <c r="I7642" s="246">
        <v>1</v>
      </c>
      <c r="J7642" s="147" t="s">
        <v>1406</v>
      </c>
    </row>
    <row r="7643" spans="2:10" x14ac:dyDescent="0.2">
      <c r="B7643" s="148" t="s">
        <v>13248</v>
      </c>
      <c r="C7643" s="149" t="s">
        <v>6821</v>
      </c>
      <c r="D7643" s="147" t="s">
        <v>965</v>
      </c>
      <c r="E7643" s="147" t="s">
        <v>657</v>
      </c>
      <c r="F7643" s="147" t="s">
        <v>21</v>
      </c>
      <c r="G7643" s="147" t="s">
        <v>15903</v>
      </c>
      <c r="H7643" s="246">
        <v>2958465</v>
      </c>
      <c r="I7643" s="246">
        <v>1</v>
      </c>
      <c r="J7643" s="147" t="s">
        <v>1406</v>
      </c>
    </row>
    <row r="7644" spans="2:10" x14ac:dyDescent="0.2">
      <c r="B7644" s="148" t="s">
        <v>13248</v>
      </c>
      <c r="C7644" s="149" t="s">
        <v>6822</v>
      </c>
      <c r="D7644" s="147" t="s">
        <v>965</v>
      </c>
      <c r="E7644" s="147" t="s">
        <v>657</v>
      </c>
      <c r="F7644" s="147" t="s">
        <v>21</v>
      </c>
      <c r="G7644" s="147" t="s">
        <v>15903</v>
      </c>
      <c r="H7644" s="246">
        <v>2958465</v>
      </c>
      <c r="I7644" s="246">
        <v>1</v>
      </c>
      <c r="J7644" s="147" t="s">
        <v>1406</v>
      </c>
    </row>
    <row r="7645" spans="2:10" x14ac:dyDescent="0.2">
      <c r="B7645" s="148" t="s">
        <v>13248</v>
      </c>
      <c r="C7645" s="149" t="s">
        <v>6823</v>
      </c>
      <c r="D7645" s="147" t="s">
        <v>965</v>
      </c>
      <c r="E7645" s="147" t="s">
        <v>657</v>
      </c>
      <c r="F7645" s="147" t="s">
        <v>21</v>
      </c>
      <c r="G7645" s="147" t="s">
        <v>15903</v>
      </c>
      <c r="H7645" s="246">
        <v>2958465</v>
      </c>
      <c r="I7645" s="246">
        <v>1</v>
      </c>
      <c r="J7645" s="147" t="s">
        <v>1406</v>
      </c>
    </row>
    <row r="7646" spans="2:10" x14ac:dyDescent="0.2">
      <c r="B7646" s="148" t="s">
        <v>13248</v>
      </c>
      <c r="C7646" s="149" t="s">
        <v>6824</v>
      </c>
      <c r="D7646" s="147" t="s">
        <v>965</v>
      </c>
      <c r="E7646" s="147" t="s">
        <v>657</v>
      </c>
      <c r="F7646" s="147" t="s">
        <v>21</v>
      </c>
      <c r="G7646" s="147" t="s">
        <v>15903</v>
      </c>
      <c r="H7646" s="246">
        <v>2958465</v>
      </c>
      <c r="I7646" s="246">
        <v>1</v>
      </c>
      <c r="J7646" s="147" t="s">
        <v>1406</v>
      </c>
    </row>
    <row r="7647" spans="2:10" x14ac:dyDescent="0.2">
      <c r="B7647" s="148" t="s">
        <v>13248</v>
      </c>
      <c r="C7647" s="149" t="s">
        <v>6825</v>
      </c>
      <c r="D7647" s="147" t="s">
        <v>965</v>
      </c>
      <c r="E7647" s="147" t="s">
        <v>657</v>
      </c>
      <c r="F7647" s="147" t="s">
        <v>21</v>
      </c>
      <c r="G7647" s="147" t="s">
        <v>15903</v>
      </c>
      <c r="H7647" s="246">
        <v>2958465</v>
      </c>
      <c r="I7647" s="246">
        <v>1</v>
      </c>
      <c r="J7647" s="147" t="s">
        <v>1406</v>
      </c>
    </row>
    <row r="7648" spans="2:10" x14ac:dyDescent="0.2">
      <c r="B7648" s="148" t="s">
        <v>13248</v>
      </c>
      <c r="C7648" s="149" t="s">
        <v>6826</v>
      </c>
      <c r="D7648" s="147" t="s">
        <v>965</v>
      </c>
      <c r="E7648" s="147" t="s">
        <v>657</v>
      </c>
      <c r="F7648" s="147" t="s">
        <v>21</v>
      </c>
      <c r="G7648" s="147" t="s">
        <v>15903</v>
      </c>
      <c r="H7648" s="246">
        <v>2958465</v>
      </c>
      <c r="I7648" s="246">
        <v>1</v>
      </c>
      <c r="J7648" s="147" t="s">
        <v>1406</v>
      </c>
    </row>
    <row r="7649" spans="2:10" x14ac:dyDescent="0.2">
      <c r="B7649" s="148" t="s">
        <v>13248</v>
      </c>
      <c r="C7649" s="149" t="s">
        <v>6827</v>
      </c>
      <c r="D7649" s="147" t="s">
        <v>965</v>
      </c>
      <c r="E7649" s="147" t="s">
        <v>657</v>
      </c>
      <c r="F7649" s="147" t="s">
        <v>21</v>
      </c>
      <c r="G7649" s="147" t="s">
        <v>15903</v>
      </c>
      <c r="H7649" s="246">
        <v>2958465</v>
      </c>
      <c r="I7649" s="246">
        <v>1</v>
      </c>
      <c r="J7649" s="147" t="s">
        <v>1406</v>
      </c>
    </row>
    <row r="7650" spans="2:10" x14ac:dyDescent="0.2">
      <c r="B7650" s="148" t="s">
        <v>13248</v>
      </c>
      <c r="C7650" s="149" t="s">
        <v>6828</v>
      </c>
      <c r="D7650" s="147" t="s">
        <v>965</v>
      </c>
      <c r="E7650" s="147" t="s">
        <v>657</v>
      </c>
      <c r="F7650" s="147" t="s">
        <v>21</v>
      </c>
      <c r="G7650" s="147" t="s">
        <v>15903</v>
      </c>
      <c r="H7650" s="246">
        <v>2958465</v>
      </c>
      <c r="I7650" s="246">
        <v>1</v>
      </c>
      <c r="J7650" s="147" t="s">
        <v>1406</v>
      </c>
    </row>
    <row r="7651" spans="2:10" x14ac:dyDescent="0.2">
      <c r="B7651" s="148" t="s">
        <v>13248</v>
      </c>
      <c r="C7651" s="149" t="s">
        <v>6831</v>
      </c>
      <c r="D7651" s="147" t="s">
        <v>965</v>
      </c>
      <c r="E7651" s="147" t="s">
        <v>657</v>
      </c>
      <c r="F7651" s="147" t="s">
        <v>21</v>
      </c>
      <c r="G7651" s="147" t="s">
        <v>15903</v>
      </c>
      <c r="H7651" s="246">
        <v>2958465</v>
      </c>
      <c r="I7651" s="246">
        <v>1</v>
      </c>
      <c r="J7651" s="147" t="s">
        <v>1406</v>
      </c>
    </row>
    <row r="7652" spans="2:10" x14ac:dyDescent="0.2">
      <c r="B7652" s="148" t="s">
        <v>13248</v>
      </c>
      <c r="C7652" s="149" t="s">
        <v>6818</v>
      </c>
      <c r="D7652" s="147" t="s">
        <v>965</v>
      </c>
      <c r="E7652" s="147" t="s">
        <v>657</v>
      </c>
      <c r="F7652" s="147" t="s">
        <v>21</v>
      </c>
      <c r="G7652" s="147" t="s">
        <v>15903</v>
      </c>
      <c r="H7652" s="246">
        <v>2958465</v>
      </c>
      <c r="I7652" s="246">
        <v>1</v>
      </c>
      <c r="J7652" s="147" t="s">
        <v>1406</v>
      </c>
    </row>
    <row r="7653" spans="2:10" x14ac:dyDescent="0.2">
      <c r="B7653" s="148" t="s">
        <v>13248</v>
      </c>
      <c r="C7653" s="149" t="s">
        <v>6830</v>
      </c>
      <c r="D7653" s="147" t="s">
        <v>965</v>
      </c>
      <c r="E7653" s="147" t="s">
        <v>657</v>
      </c>
      <c r="F7653" s="147" t="s">
        <v>21</v>
      </c>
      <c r="G7653" s="147" t="s">
        <v>15903</v>
      </c>
      <c r="H7653" s="246">
        <v>2958465</v>
      </c>
      <c r="I7653" s="246">
        <v>1</v>
      </c>
      <c r="J7653" s="147" t="s">
        <v>1406</v>
      </c>
    </row>
    <row r="7654" spans="2:10" x14ac:dyDescent="0.2">
      <c r="B7654" s="148" t="s">
        <v>13248</v>
      </c>
      <c r="C7654" s="149" t="s">
        <v>6829</v>
      </c>
      <c r="D7654" s="147" t="s">
        <v>965</v>
      </c>
      <c r="E7654" s="147" t="s">
        <v>657</v>
      </c>
      <c r="F7654" s="147" t="s">
        <v>21</v>
      </c>
      <c r="G7654" s="147" t="s">
        <v>15903</v>
      </c>
      <c r="H7654" s="246">
        <v>2958465</v>
      </c>
      <c r="I7654" s="246">
        <v>1</v>
      </c>
      <c r="J7654" s="147" t="s">
        <v>1406</v>
      </c>
    </row>
    <row r="7655" spans="2:10" x14ac:dyDescent="0.2">
      <c r="B7655" s="148" t="s">
        <v>13248</v>
      </c>
      <c r="C7655" s="149" t="s">
        <v>6815</v>
      </c>
      <c r="D7655" s="147" t="s">
        <v>965</v>
      </c>
      <c r="E7655" s="147" t="s">
        <v>657</v>
      </c>
      <c r="F7655" s="147" t="s">
        <v>21</v>
      </c>
      <c r="G7655" s="147" t="s">
        <v>15903</v>
      </c>
      <c r="H7655" s="246">
        <v>2958465</v>
      </c>
      <c r="I7655" s="246">
        <v>1</v>
      </c>
      <c r="J7655" s="147" t="s">
        <v>1406</v>
      </c>
    </row>
    <row r="7656" spans="2:10" x14ac:dyDescent="0.2">
      <c r="B7656" s="148" t="s">
        <v>13248</v>
      </c>
      <c r="C7656" s="149" t="s">
        <v>6814</v>
      </c>
      <c r="D7656" s="147" t="s">
        <v>965</v>
      </c>
      <c r="E7656" s="147" t="s">
        <v>657</v>
      </c>
      <c r="F7656" s="147" t="s">
        <v>21</v>
      </c>
      <c r="G7656" s="147" t="s">
        <v>15903</v>
      </c>
      <c r="H7656" s="246">
        <v>2958465</v>
      </c>
      <c r="I7656" s="246">
        <v>1</v>
      </c>
      <c r="J7656" s="147" t="s">
        <v>1406</v>
      </c>
    </row>
    <row r="7657" spans="2:10" x14ac:dyDescent="0.2">
      <c r="B7657" s="148" t="s">
        <v>13248</v>
      </c>
      <c r="C7657" s="149" t="s">
        <v>6817</v>
      </c>
      <c r="D7657" s="147" t="s">
        <v>965</v>
      </c>
      <c r="E7657" s="147" t="s">
        <v>657</v>
      </c>
      <c r="F7657" s="147" t="s">
        <v>21</v>
      </c>
      <c r="G7657" s="147" t="s">
        <v>15903</v>
      </c>
      <c r="H7657" s="246">
        <v>2958465</v>
      </c>
      <c r="I7657" s="246">
        <v>1</v>
      </c>
      <c r="J7657" s="147" t="s">
        <v>1406</v>
      </c>
    </row>
    <row r="7658" spans="2:10" x14ac:dyDescent="0.2">
      <c r="B7658" s="148" t="s">
        <v>13248</v>
      </c>
      <c r="C7658" s="149" t="s">
        <v>6816</v>
      </c>
      <c r="D7658" s="147" t="s">
        <v>965</v>
      </c>
      <c r="E7658" s="147" t="s">
        <v>657</v>
      </c>
      <c r="F7658" s="147" t="s">
        <v>21</v>
      </c>
      <c r="G7658" s="147" t="s">
        <v>15903</v>
      </c>
      <c r="H7658" s="246">
        <v>2958465</v>
      </c>
      <c r="I7658" s="246">
        <v>1</v>
      </c>
      <c r="J7658" s="147" t="s">
        <v>1406</v>
      </c>
    </row>
    <row r="7659" spans="2:10" x14ac:dyDescent="0.2">
      <c r="B7659" s="148" t="s">
        <v>13248</v>
      </c>
      <c r="C7659" s="149" t="s">
        <v>6892</v>
      </c>
      <c r="D7659" s="147" t="s">
        <v>966</v>
      </c>
      <c r="E7659" s="147" t="s">
        <v>658</v>
      </c>
      <c r="F7659" s="147" t="s">
        <v>21</v>
      </c>
      <c r="G7659" s="147" t="s">
        <v>15904</v>
      </c>
      <c r="H7659" s="246">
        <v>2958465</v>
      </c>
      <c r="I7659" s="246">
        <v>1</v>
      </c>
      <c r="J7659" s="147" t="s">
        <v>1406</v>
      </c>
    </row>
    <row r="7660" spans="2:10" x14ac:dyDescent="0.2">
      <c r="B7660" s="148" t="s">
        <v>13248</v>
      </c>
      <c r="C7660" s="149" t="s">
        <v>6893</v>
      </c>
      <c r="D7660" s="147" t="s">
        <v>966</v>
      </c>
      <c r="E7660" s="147" t="s">
        <v>658</v>
      </c>
      <c r="F7660" s="147" t="s">
        <v>21</v>
      </c>
      <c r="G7660" s="147" t="s">
        <v>15904</v>
      </c>
      <c r="H7660" s="246">
        <v>2958465</v>
      </c>
      <c r="I7660" s="246">
        <v>1</v>
      </c>
      <c r="J7660" s="147" t="s">
        <v>1406</v>
      </c>
    </row>
    <row r="7661" spans="2:10" x14ac:dyDescent="0.2">
      <c r="B7661" s="148" t="s">
        <v>13248</v>
      </c>
      <c r="C7661" s="149" t="s">
        <v>6894</v>
      </c>
      <c r="D7661" s="147" t="s">
        <v>966</v>
      </c>
      <c r="E7661" s="147" t="s">
        <v>658</v>
      </c>
      <c r="F7661" s="147" t="s">
        <v>21</v>
      </c>
      <c r="G7661" s="147" t="s">
        <v>15904</v>
      </c>
      <c r="H7661" s="246">
        <v>2958465</v>
      </c>
      <c r="I7661" s="246">
        <v>1</v>
      </c>
      <c r="J7661" s="147" t="s">
        <v>1406</v>
      </c>
    </row>
    <row r="7662" spans="2:10" x14ac:dyDescent="0.2">
      <c r="B7662" s="148" t="s">
        <v>13248</v>
      </c>
      <c r="C7662" s="149" t="s">
        <v>6895</v>
      </c>
      <c r="D7662" s="147" t="s">
        <v>966</v>
      </c>
      <c r="E7662" s="147" t="s">
        <v>658</v>
      </c>
      <c r="F7662" s="147" t="s">
        <v>21</v>
      </c>
      <c r="G7662" s="147" t="s">
        <v>15904</v>
      </c>
      <c r="H7662" s="246">
        <v>2958465</v>
      </c>
      <c r="I7662" s="246">
        <v>1</v>
      </c>
      <c r="J7662" s="147" t="s">
        <v>1406</v>
      </c>
    </row>
    <row r="7663" spans="2:10" x14ac:dyDescent="0.2">
      <c r="B7663" s="148" t="s">
        <v>13248</v>
      </c>
      <c r="C7663" s="149" t="s">
        <v>6896</v>
      </c>
      <c r="D7663" s="147" t="s">
        <v>966</v>
      </c>
      <c r="E7663" s="147" t="s">
        <v>658</v>
      </c>
      <c r="F7663" s="147" t="s">
        <v>21</v>
      </c>
      <c r="G7663" s="147" t="s">
        <v>15904</v>
      </c>
      <c r="H7663" s="246">
        <v>2958465</v>
      </c>
      <c r="I7663" s="246">
        <v>1</v>
      </c>
      <c r="J7663" s="147" t="s">
        <v>1406</v>
      </c>
    </row>
    <row r="7664" spans="2:10" x14ac:dyDescent="0.2">
      <c r="B7664" s="148" t="s">
        <v>13248</v>
      </c>
      <c r="C7664" s="149" t="s">
        <v>6897</v>
      </c>
      <c r="D7664" s="147" t="s">
        <v>966</v>
      </c>
      <c r="E7664" s="147" t="s">
        <v>658</v>
      </c>
      <c r="F7664" s="147" t="s">
        <v>21</v>
      </c>
      <c r="G7664" s="147" t="s">
        <v>15904</v>
      </c>
      <c r="H7664" s="246">
        <v>2958465</v>
      </c>
      <c r="I7664" s="246">
        <v>1</v>
      </c>
      <c r="J7664" s="147" t="s">
        <v>1406</v>
      </c>
    </row>
    <row r="7665" spans="2:10" x14ac:dyDescent="0.2">
      <c r="B7665" s="148" t="s">
        <v>13248</v>
      </c>
      <c r="C7665" s="149" t="s">
        <v>6898</v>
      </c>
      <c r="D7665" s="147" t="s">
        <v>966</v>
      </c>
      <c r="E7665" s="147" t="s">
        <v>658</v>
      </c>
      <c r="F7665" s="147" t="s">
        <v>21</v>
      </c>
      <c r="G7665" s="147" t="s">
        <v>15904</v>
      </c>
      <c r="H7665" s="246">
        <v>2958465</v>
      </c>
      <c r="I7665" s="246">
        <v>1</v>
      </c>
      <c r="J7665" s="147" t="s">
        <v>1406</v>
      </c>
    </row>
    <row r="7666" spans="2:10" x14ac:dyDescent="0.2">
      <c r="B7666" s="148" t="s">
        <v>13248</v>
      </c>
      <c r="C7666" s="149" t="s">
        <v>6899</v>
      </c>
      <c r="D7666" s="147" t="s">
        <v>966</v>
      </c>
      <c r="E7666" s="147" t="s">
        <v>658</v>
      </c>
      <c r="F7666" s="147" t="s">
        <v>21</v>
      </c>
      <c r="G7666" s="147" t="s">
        <v>15904</v>
      </c>
      <c r="H7666" s="246">
        <v>2958465</v>
      </c>
      <c r="I7666" s="246">
        <v>1</v>
      </c>
      <c r="J7666" s="147" t="s">
        <v>1406</v>
      </c>
    </row>
    <row r="7667" spans="2:10" x14ac:dyDescent="0.2">
      <c r="B7667" s="148" t="s">
        <v>13248</v>
      </c>
      <c r="C7667" s="149" t="s">
        <v>6900</v>
      </c>
      <c r="D7667" s="147" t="s">
        <v>966</v>
      </c>
      <c r="E7667" s="147" t="s">
        <v>658</v>
      </c>
      <c r="F7667" s="147" t="s">
        <v>21</v>
      </c>
      <c r="G7667" s="147" t="s">
        <v>15904</v>
      </c>
      <c r="H7667" s="246">
        <v>2958465</v>
      </c>
      <c r="I7667" s="246">
        <v>1</v>
      </c>
      <c r="J7667" s="147" t="s">
        <v>1406</v>
      </c>
    </row>
    <row r="7668" spans="2:10" x14ac:dyDescent="0.2">
      <c r="B7668" s="148" t="s">
        <v>13248</v>
      </c>
      <c r="C7668" s="149" t="s">
        <v>6901</v>
      </c>
      <c r="D7668" s="147" t="s">
        <v>966</v>
      </c>
      <c r="E7668" s="147" t="s">
        <v>658</v>
      </c>
      <c r="F7668" s="147" t="s">
        <v>21</v>
      </c>
      <c r="G7668" s="147" t="s">
        <v>15904</v>
      </c>
      <c r="H7668" s="246">
        <v>2958465</v>
      </c>
      <c r="I7668" s="246">
        <v>1</v>
      </c>
      <c r="J7668" s="147" t="s">
        <v>1406</v>
      </c>
    </row>
    <row r="7669" spans="2:10" x14ac:dyDescent="0.2">
      <c r="B7669" s="148" t="s">
        <v>13248</v>
      </c>
      <c r="C7669" s="149" t="s">
        <v>6904</v>
      </c>
      <c r="D7669" s="147" t="s">
        <v>966</v>
      </c>
      <c r="E7669" s="147" t="s">
        <v>658</v>
      </c>
      <c r="F7669" s="147" t="s">
        <v>21</v>
      </c>
      <c r="G7669" s="147" t="s">
        <v>15904</v>
      </c>
      <c r="H7669" s="246">
        <v>2958465</v>
      </c>
      <c r="I7669" s="246">
        <v>1</v>
      </c>
      <c r="J7669" s="147" t="s">
        <v>1406</v>
      </c>
    </row>
    <row r="7670" spans="2:10" x14ac:dyDescent="0.2">
      <c r="B7670" s="148" t="s">
        <v>13248</v>
      </c>
      <c r="C7670" s="149" t="s">
        <v>6891</v>
      </c>
      <c r="D7670" s="147" t="s">
        <v>966</v>
      </c>
      <c r="E7670" s="147" t="s">
        <v>658</v>
      </c>
      <c r="F7670" s="147" t="s">
        <v>21</v>
      </c>
      <c r="G7670" s="147" t="s">
        <v>15904</v>
      </c>
      <c r="H7670" s="246">
        <v>2958465</v>
      </c>
      <c r="I7670" s="246">
        <v>1</v>
      </c>
      <c r="J7670" s="147" t="s">
        <v>1406</v>
      </c>
    </row>
    <row r="7671" spans="2:10" x14ac:dyDescent="0.2">
      <c r="B7671" s="148" t="s">
        <v>13248</v>
      </c>
      <c r="C7671" s="149" t="s">
        <v>6903</v>
      </c>
      <c r="D7671" s="147" t="s">
        <v>966</v>
      </c>
      <c r="E7671" s="147" t="s">
        <v>658</v>
      </c>
      <c r="F7671" s="147" t="s">
        <v>21</v>
      </c>
      <c r="G7671" s="147" t="s">
        <v>15904</v>
      </c>
      <c r="H7671" s="246">
        <v>2958465</v>
      </c>
      <c r="I7671" s="246">
        <v>1</v>
      </c>
      <c r="J7671" s="147" t="s">
        <v>1406</v>
      </c>
    </row>
    <row r="7672" spans="2:10" x14ac:dyDescent="0.2">
      <c r="B7672" s="148" t="s">
        <v>13248</v>
      </c>
      <c r="C7672" s="149" t="s">
        <v>6902</v>
      </c>
      <c r="D7672" s="147" t="s">
        <v>966</v>
      </c>
      <c r="E7672" s="147" t="s">
        <v>658</v>
      </c>
      <c r="F7672" s="147" t="s">
        <v>21</v>
      </c>
      <c r="G7672" s="147" t="s">
        <v>15904</v>
      </c>
      <c r="H7672" s="246">
        <v>2958465</v>
      </c>
      <c r="I7672" s="246">
        <v>1</v>
      </c>
      <c r="J7672" s="147" t="s">
        <v>1406</v>
      </c>
    </row>
    <row r="7673" spans="2:10" x14ac:dyDescent="0.2">
      <c r="B7673" s="148" t="s">
        <v>13248</v>
      </c>
      <c r="C7673" s="149" t="s">
        <v>6888</v>
      </c>
      <c r="D7673" s="147" t="s">
        <v>966</v>
      </c>
      <c r="E7673" s="147" t="s">
        <v>658</v>
      </c>
      <c r="F7673" s="147" t="s">
        <v>21</v>
      </c>
      <c r="G7673" s="147" t="s">
        <v>15904</v>
      </c>
      <c r="H7673" s="246">
        <v>2958465</v>
      </c>
      <c r="I7673" s="246">
        <v>1</v>
      </c>
      <c r="J7673" s="147" t="s">
        <v>1406</v>
      </c>
    </row>
    <row r="7674" spans="2:10" x14ac:dyDescent="0.2">
      <c r="B7674" s="148" t="s">
        <v>13248</v>
      </c>
      <c r="C7674" s="149" t="s">
        <v>6887</v>
      </c>
      <c r="D7674" s="147" t="s">
        <v>966</v>
      </c>
      <c r="E7674" s="147" t="s">
        <v>658</v>
      </c>
      <c r="F7674" s="147" t="s">
        <v>21</v>
      </c>
      <c r="G7674" s="147" t="s">
        <v>15904</v>
      </c>
      <c r="H7674" s="246">
        <v>2958465</v>
      </c>
      <c r="I7674" s="246">
        <v>1</v>
      </c>
      <c r="J7674" s="147" t="s">
        <v>1406</v>
      </c>
    </row>
    <row r="7675" spans="2:10" x14ac:dyDescent="0.2">
      <c r="B7675" s="148" t="s">
        <v>13248</v>
      </c>
      <c r="C7675" s="149" t="s">
        <v>6890</v>
      </c>
      <c r="D7675" s="147" t="s">
        <v>966</v>
      </c>
      <c r="E7675" s="147" t="s">
        <v>658</v>
      </c>
      <c r="F7675" s="147" t="s">
        <v>21</v>
      </c>
      <c r="G7675" s="147" t="s">
        <v>15904</v>
      </c>
      <c r="H7675" s="246">
        <v>2958465</v>
      </c>
      <c r="I7675" s="246">
        <v>1</v>
      </c>
      <c r="J7675" s="147" t="s">
        <v>1406</v>
      </c>
    </row>
    <row r="7676" spans="2:10" x14ac:dyDescent="0.2">
      <c r="B7676" s="148" t="s">
        <v>13248</v>
      </c>
      <c r="C7676" s="149" t="s">
        <v>6889</v>
      </c>
      <c r="D7676" s="147" t="s">
        <v>966</v>
      </c>
      <c r="E7676" s="147" t="s">
        <v>658</v>
      </c>
      <c r="F7676" s="147" t="s">
        <v>21</v>
      </c>
      <c r="G7676" s="147" t="s">
        <v>15904</v>
      </c>
      <c r="H7676" s="246">
        <v>2958465</v>
      </c>
      <c r="I7676" s="246">
        <v>1</v>
      </c>
      <c r="J7676" s="147" t="s">
        <v>1406</v>
      </c>
    </row>
    <row r="7677" spans="2:10" x14ac:dyDescent="0.2">
      <c r="B7677" s="148" t="s">
        <v>13248</v>
      </c>
      <c r="C7677" s="149" t="s">
        <v>8671</v>
      </c>
      <c r="D7677" s="147" t="s">
        <v>967</v>
      </c>
      <c r="E7677" s="147" t="s">
        <v>659</v>
      </c>
      <c r="F7677" s="147" t="s">
        <v>21</v>
      </c>
      <c r="G7677" s="147" t="s">
        <v>15905</v>
      </c>
      <c r="H7677" s="246">
        <v>2958465</v>
      </c>
      <c r="I7677" s="246">
        <v>1</v>
      </c>
      <c r="J7677" s="147" t="s">
        <v>1406</v>
      </c>
    </row>
    <row r="7678" spans="2:10" x14ac:dyDescent="0.2">
      <c r="B7678" s="148" t="s">
        <v>13248</v>
      </c>
      <c r="C7678" s="149" t="s">
        <v>8679</v>
      </c>
      <c r="D7678" s="147" t="s">
        <v>967</v>
      </c>
      <c r="E7678" s="147" t="s">
        <v>659</v>
      </c>
      <c r="F7678" s="147" t="s">
        <v>21</v>
      </c>
      <c r="G7678" s="147" t="s">
        <v>15905</v>
      </c>
      <c r="H7678" s="246">
        <v>2958465</v>
      </c>
      <c r="I7678" s="246">
        <v>1</v>
      </c>
      <c r="J7678" s="147" t="s">
        <v>1406</v>
      </c>
    </row>
    <row r="7679" spans="2:10" x14ac:dyDescent="0.2">
      <c r="B7679" s="148" t="s">
        <v>13248</v>
      </c>
      <c r="C7679" s="149" t="s">
        <v>8680</v>
      </c>
      <c r="D7679" s="147" t="s">
        <v>967</v>
      </c>
      <c r="E7679" s="147" t="s">
        <v>659</v>
      </c>
      <c r="F7679" s="147" t="s">
        <v>21</v>
      </c>
      <c r="G7679" s="147" t="s">
        <v>15905</v>
      </c>
      <c r="H7679" s="246">
        <v>2958465</v>
      </c>
      <c r="I7679" s="246">
        <v>1</v>
      </c>
      <c r="J7679" s="147" t="s">
        <v>1406</v>
      </c>
    </row>
    <row r="7680" spans="2:10" x14ac:dyDescent="0.2">
      <c r="B7680" s="148" t="s">
        <v>13248</v>
      </c>
      <c r="C7680" s="149" t="s">
        <v>8677</v>
      </c>
      <c r="D7680" s="147" t="s">
        <v>967</v>
      </c>
      <c r="E7680" s="147" t="s">
        <v>659</v>
      </c>
      <c r="F7680" s="147" t="s">
        <v>21</v>
      </c>
      <c r="G7680" s="147" t="s">
        <v>15905</v>
      </c>
      <c r="H7680" s="246">
        <v>2958465</v>
      </c>
      <c r="I7680" s="246">
        <v>1</v>
      </c>
      <c r="J7680" s="147" t="s">
        <v>1406</v>
      </c>
    </row>
    <row r="7681" spans="2:10" x14ac:dyDescent="0.2">
      <c r="B7681" s="148" t="s">
        <v>13248</v>
      </c>
      <c r="C7681" s="149" t="s">
        <v>8670</v>
      </c>
      <c r="D7681" s="147" t="s">
        <v>967</v>
      </c>
      <c r="E7681" s="147" t="s">
        <v>659</v>
      </c>
      <c r="F7681" s="147" t="s">
        <v>21</v>
      </c>
      <c r="G7681" s="147" t="s">
        <v>15905</v>
      </c>
      <c r="H7681" s="246">
        <v>2958465</v>
      </c>
      <c r="I7681" s="246">
        <v>1</v>
      </c>
      <c r="J7681" s="147" t="s">
        <v>1406</v>
      </c>
    </row>
    <row r="7682" spans="2:10" x14ac:dyDescent="0.2">
      <c r="B7682" s="148" t="s">
        <v>13248</v>
      </c>
      <c r="C7682" s="149" t="s">
        <v>8667</v>
      </c>
      <c r="D7682" s="147" t="s">
        <v>967</v>
      </c>
      <c r="E7682" s="147" t="s">
        <v>659</v>
      </c>
      <c r="F7682" s="147" t="s">
        <v>21</v>
      </c>
      <c r="G7682" s="147" t="s">
        <v>15905</v>
      </c>
      <c r="H7682" s="246">
        <v>2958465</v>
      </c>
      <c r="I7682" s="246">
        <v>1</v>
      </c>
      <c r="J7682" s="147" t="s">
        <v>1406</v>
      </c>
    </row>
    <row r="7683" spans="2:10" x14ac:dyDescent="0.2">
      <c r="B7683" s="148" t="s">
        <v>13248</v>
      </c>
      <c r="C7683" s="149" t="s">
        <v>8660</v>
      </c>
      <c r="D7683" s="147" t="s">
        <v>967</v>
      </c>
      <c r="E7683" s="147" t="s">
        <v>659</v>
      </c>
      <c r="F7683" s="147" t="s">
        <v>21</v>
      </c>
      <c r="G7683" s="147" t="s">
        <v>15905</v>
      </c>
      <c r="H7683" s="246">
        <v>2958465</v>
      </c>
      <c r="I7683" s="246">
        <v>1</v>
      </c>
      <c r="J7683" s="147" t="s">
        <v>1406</v>
      </c>
    </row>
    <row r="7684" spans="2:10" x14ac:dyDescent="0.2">
      <c r="B7684" s="148" t="s">
        <v>13248</v>
      </c>
      <c r="C7684" s="149" t="s">
        <v>8668</v>
      </c>
      <c r="D7684" s="147" t="s">
        <v>967</v>
      </c>
      <c r="E7684" s="147" t="s">
        <v>659</v>
      </c>
      <c r="F7684" s="147" t="s">
        <v>21</v>
      </c>
      <c r="G7684" s="147" t="s">
        <v>15905</v>
      </c>
      <c r="H7684" s="246">
        <v>2958465</v>
      </c>
      <c r="I7684" s="246">
        <v>1</v>
      </c>
      <c r="J7684" s="147" t="s">
        <v>1406</v>
      </c>
    </row>
    <row r="7685" spans="2:10" x14ac:dyDescent="0.2">
      <c r="B7685" s="148" t="s">
        <v>13248</v>
      </c>
      <c r="C7685" s="149" t="s">
        <v>8664</v>
      </c>
      <c r="D7685" s="147" t="s">
        <v>967</v>
      </c>
      <c r="E7685" s="147" t="s">
        <v>659</v>
      </c>
      <c r="F7685" s="147" t="s">
        <v>21</v>
      </c>
      <c r="G7685" s="147" t="s">
        <v>15905</v>
      </c>
      <c r="H7685" s="246">
        <v>2958465</v>
      </c>
      <c r="I7685" s="246">
        <v>1</v>
      </c>
      <c r="J7685" s="147" t="s">
        <v>1406</v>
      </c>
    </row>
    <row r="7686" spans="2:10" x14ac:dyDescent="0.2">
      <c r="B7686" s="148" t="s">
        <v>13248</v>
      </c>
      <c r="C7686" s="149" t="s">
        <v>8662</v>
      </c>
      <c r="D7686" s="147" t="s">
        <v>967</v>
      </c>
      <c r="E7686" s="147" t="s">
        <v>659</v>
      </c>
      <c r="F7686" s="147" t="s">
        <v>21</v>
      </c>
      <c r="G7686" s="147" t="s">
        <v>15905</v>
      </c>
      <c r="H7686" s="246">
        <v>2958465</v>
      </c>
      <c r="I7686" s="246">
        <v>1</v>
      </c>
      <c r="J7686" s="147" t="s">
        <v>1406</v>
      </c>
    </row>
    <row r="7687" spans="2:10" x14ac:dyDescent="0.2">
      <c r="B7687" s="148" t="s">
        <v>13248</v>
      </c>
      <c r="C7687" s="149" t="s">
        <v>8666</v>
      </c>
      <c r="D7687" s="147" t="s">
        <v>967</v>
      </c>
      <c r="E7687" s="147" t="s">
        <v>659</v>
      </c>
      <c r="F7687" s="147" t="s">
        <v>21</v>
      </c>
      <c r="G7687" s="147" t="s">
        <v>15905</v>
      </c>
      <c r="H7687" s="246">
        <v>2958465</v>
      </c>
      <c r="I7687" s="246">
        <v>1</v>
      </c>
      <c r="J7687" s="147" t="s">
        <v>1406</v>
      </c>
    </row>
    <row r="7688" spans="2:10" x14ac:dyDescent="0.2">
      <c r="B7688" s="148" t="s">
        <v>13248</v>
      </c>
      <c r="C7688" s="149" t="s">
        <v>8663</v>
      </c>
      <c r="D7688" s="147" t="s">
        <v>967</v>
      </c>
      <c r="E7688" s="147" t="s">
        <v>659</v>
      </c>
      <c r="F7688" s="147" t="s">
        <v>21</v>
      </c>
      <c r="G7688" s="147" t="s">
        <v>15905</v>
      </c>
      <c r="H7688" s="246">
        <v>2958465</v>
      </c>
      <c r="I7688" s="246">
        <v>1</v>
      </c>
      <c r="J7688" s="147" t="s">
        <v>1406</v>
      </c>
    </row>
    <row r="7689" spans="2:10" x14ac:dyDescent="0.2">
      <c r="B7689" s="148" t="s">
        <v>13248</v>
      </c>
      <c r="C7689" s="149" t="s">
        <v>8676</v>
      </c>
      <c r="D7689" s="147" t="s">
        <v>967</v>
      </c>
      <c r="E7689" s="147" t="s">
        <v>659</v>
      </c>
      <c r="F7689" s="147" t="s">
        <v>21</v>
      </c>
      <c r="G7689" s="147" t="s">
        <v>15905</v>
      </c>
      <c r="H7689" s="246">
        <v>2958465</v>
      </c>
      <c r="I7689" s="246">
        <v>1</v>
      </c>
      <c r="J7689" s="147" t="s">
        <v>1406</v>
      </c>
    </row>
    <row r="7690" spans="2:10" x14ac:dyDescent="0.2">
      <c r="B7690" s="148" t="s">
        <v>13248</v>
      </c>
      <c r="C7690" s="149" t="s">
        <v>8675</v>
      </c>
      <c r="D7690" s="147" t="s">
        <v>967</v>
      </c>
      <c r="E7690" s="147" t="s">
        <v>659</v>
      </c>
      <c r="F7690" s="147" t="s">
        <v>21</v>
      </c>
      <c r="G7690" s="147" t="s">
        <v>15905</v>
      </c>
      <c r="H7690" s="246">
        <v>2958465</v>
      </c>
      <c r="I7690" s="246">
        <v>1</v>
      </c>
      <c r="J7690" s="147" t="s">
        <v>1406</v>
      </c>
    </row>
    <row r="7691" spans="2:10" x14ac:dyDescent="0.2">
      <c r="B7691" s="148" t="s">
        <v>13248</v>
      </c>
      <c r="C7691" s="149" t="s">
        <v>8661</v>
      </c>
      <c r="D7691" s="147" t="s">
        <v>967</v>
      </c>
      <c r="E7691" s="147" t="s">
        <v>659</v>
      </c>
      <c r="F7691" s="147" t="s">
        <v>21</v>
      </c>
      <c r="G7691" s="147" t="s">
        <v>15905</v>
      </c>
      <c r="H7691" s="246">
        <v>2958465</v>
      </c>
      <c r="I7691" s="246">
        <v>1</v>
      </c>
      <c r="J7691" s="147" t="s">
        <v>1406</v>
      </c>
    </row>
    <row r="7692" spans="2:10" x14ac:dyDescent="0.2">
      <c r="B7692" s="148" t="s">
        <v>13248</v>
      </c>
      <c r="C7692" s="149" t="s">
        <v>8665</v>
      </c>
      <c r="D7692" s="147" t="s">
        <v>967</v>
      </c>
      <c r="E7692" s="147" t="s">
        <v>659</v>
      </c>
      <c r="F7692" s="147" t="s">
        <v>21</v>
      </c>
      <c r="G7692" s="147" t="s">
        <v>15905</v>
      </c>
      <c r="H7692" s="246">
        <v>2958465</v>
      </c>
      <c r="I7692" s="246">
        <v>1</v>
      </c>
      <c r="J7692" s="147" t="s">
        <v>1406</v>
      </c>
    </row>
    <row r="7693" spans="2:10" x14ac:dyDescent="0.2">
      <c r="B7693" s="148" t="s">
        <v>13248</v>
      </c>
      <c r="C7693" s="149" t="s">
        <v>8669</v>
      </c>
      <c r="D7693" s="147" t="s">
        <v>967</v>
      </c>
      <c r="E7693" s="147" t="s">
        <v>659</v>
      </c>
      <c r="F7693" s="147" t="s">
        <v>21</v>
      </c>
      <c r="G7693" s="147" t="s">
        <v>15905</v>
      </c>
      <c r="H7693" s="246">
        <v>2958465</v>
      </c>
      <c r="I7693" s="246">
        <v>1</v>
      </c>
      <c r="J7693" s="147" t="s">
        <v>1406</v>
      </c>
    </row>
    <row r="7694" spans="2:10" x14ac:dyDescent="0.2">
      <c r="B7694" s="148" t="s">
        <v>13248</v>
      </c>
      <c r="C7694" s="149" t="s">
        <v>8678</v>
      </c>
      <c r="D7694" s="147" t="s">
        <v>967</v>
      </c>
      <c r="E7694" s="147" t="s">
        <v>659</v>
      </c>
      <c r="F7694" s="147" t="s">
        <v>21</v>
      </c>
      <c r="G7694" s="147" t="s">
        <v>15905</v>
      </c>
      <c r="H7694" s="246">
        <v>2958465</v>
      </c>
      <c r="I7694" s="246">
        <v>1</v>
      </c>
      <c r="J7694" s="147" t="s">
        <v>1406</v>
      </c>
    </row>
    <row r="7695" spans="2:10" x14ac:dyDescent="0.2">
      <c r="B7695" s="148" t="s">
        <v>13248</v>
      </c>
      <c r="C7695" s="149" t="s">
        <v>8674</v>
      </c>
      <c r="D7695" s="147" t="s">
        <v>967</v>
      </c>
      <c r="E7695" s="147" t="s">
        <v>659</v>
      </c>
      <c r="F7695" s="147" t="s">
        <v>21</v>
      </c>
      <c r="G7695" s="147" t="s">
        <v>15905</v>
      </c>
      <c r="H7695" s="246">
        <v>2958465</v>
      </c>
      <c r="I7695" s="246">
        <v>1</v>
      </c>
      <c r="J7695" s="147" t="s">
        <v>1406</v>
      </c>
    </row>
    <row r="7696" spans="2:10" x14ac:dyDescent="0.2">
      <c r="B7696" s="148" t="s">
        <v>13248</v>
      </c>
      <c r="C7696" s="149" t="s">
        <v>14150</v>
      </c>
      <c r="D7696" s="147" t="s">
        <v>967</v>
      </c>
      <c r="E7696" s="147" t="s">
        <v>659</v>
      </c>
      <c r="F7696" s="147" t="s">
        <v>21</v>
      </c>
      <c r="G7696" s="147" t="s">
        <v>15905</v>
      </c>
      <c r="H7696" s="246">
        <v>2958465</v>
      </c>
      <c r="I7696" s="246">
        <v>1</v>
      </c>
      <c r="J7696" s="147" t="s">
        <v>1406</v>
      </c>
    </row>
    <row r="7697" spans="2:10" x14ac:dyDescent="0.2">
      <c r="B7697" s="148" t="s">
        <v>13248</v>
      </c>
      <c r="C7697" s="149" t="s">
        <v>8673</v>
      </c>
      <c r="D7697" s="147" t="s">
        <v>967</v>
      </c>
      <c r="E7697" s="147" t="s">
        <v>659</v>
      </c>
      <c r="F7697" s="147" t="s">
        <v>21</v>
      </c>
      <c r="G7697" s="147" t="s">
        <v>15905</v>
      </c>
      <c r="H7697" s="246">
        <v>2958465</v>
      </c>
      <c r="I7697" s="246">
        <v>1</v>
      </c>
      <c r="J7697" s="147" t="s">
        <v>1406</v>
      </c>
    </row>
    <row r="7698" spans="2:10" x14ac:dyDescent="0.2">
      <c r="B7698" s="148" t="s">
        <v>13248</v>
      </c>
      <c r="C7698" s="149" t="s">
        <v>8672</v>
      </c>
      <c r="D7698" s="147" t="s">
        <v>967</v>
      </c>
      <c r="E7698" s="147" t="s">
        <v>659</v>
      </c>
      <c r="F7698" s="147" t="s">
        <v>21</v>
      </c>
      <c r="G7698" s="147" t="s">
        <v>15905</v>
      </c>
      <c r="H7698" s="246">
        <v>2958465</v>
      </c>
      <c r="I7698" s="246">
        <v>1</v>
      </c>
      <c r="J7698" s="147" t="s">
        <v>1406</v>
      </c>
    </row>
    <row r="7699" spans="2:10" x14ac:dyDescent="0.2">
      <c r="B7699" s="148" t="s">
        <v>13248</v>
      </c>
      <c r="C7699" s="149" t="s">
        <v>8715</v>
      </c>
      <c r="D7699" s="147" t="s">
        <v>967</v>
      </c>
      <c r="E7699" s="147" t="s">
        <v>8703</v>
      </c>
      <c r="F7699" s="147" t="s">
        <v>21</v>
      </c>
      <c r="G7699" s="147" t="s">
        <v>15906</v>
      </c>
      <c r="H7699" s="246">
        <v>2958465</v>
      </c>
      <c r="I7699" s="246">
        <v>1</v>
      </c>
      <c r="J7699" s="147" t="s">
        <v>1406</v>
      </c>
    </row>
    <row r="7700" spans="2:10" x14ac:dyDescent="0.2">
      <c r="B7700" s="148" t="s">
        <v>13248</v>
      </c>
      <c r="C7700" s="149" t="s">
        <v>8723</v>
      </c>
      <c r="D7700" s="147" t="s">
        <v>967</v>
      </c>
      <c r="E7700" s="147" t="s">
        <v>8703</v>
      </c>
      <c r="F7700" s="147" t="s">
        <v>21</v>
      </c>
      <c r="G7700" s="147" t="s">
        <v>15906</v>
      </c>
      <c r="H7700" s="246">
        <v>2958465</v>
      </c>
      <c r="I7700" s="246">
        <v>1</v>
      </c>
      <c r="J7700" s="147" t="s">
        <v>1406</v>
      </c>
    </row>
    <row r="7701" spans="2:10" x14ac:dyDescent="0.2">
      <c r="B7701" s="148" t="s">
        <v>13248</v>
      </c>
      <c r="C7701" s="149" t="s">
        <v>8724</v>
      </c>
      <c r="D7701" s="147" t="s">
        <v>967</v>
      </c>
      <c r="E7701" s="147" t="s">
        <v>8703</v>
      </c>
      <c r="F7701" s="147" t="s">
        <v>21</v>
      </c>
      <c r="G7701" s="147" t="s">
        <v>15906</v>
      </c>
      <c r="H7701" s="246">
        <v>2958465</v>
      </c>
      <c r="I7701" s="246">
        <v>1</v>
      </c>
      <c r="J7701" s="147" t="s">
        <v>1406</v>
      </c>
    </row>
    <row r="7702" spans="2:10" x14ac:dyDescent="0.2">
      <c r="B7702" s="148" t="s">
        <v>13248</v>
      </c>
      <c r="C7702" s="149" t="s">
        <v>8721</v>
      </c>
      <c r="D7702" s="147" t="s">
        <v>967</v>
      </c>
      <c r="E7702" s="147" t="s">
        <v>8703</v>
      </c>
      <c r="F7702" s="147" t="s">
        <v>21</v>
      </c>
      <c r="G7702" s="147" t="s">
        <v>15906</v>
      </c>
      <c r="H7702" s="246">
        <v>2958465</v>
      </c>
      <c r="I7702" s="246">
        <v>1</v>
      </c>
      <c r="J7702" s="147" t="s">
        <v>1406</v>
      </c>
    </row>
    <row r="7703" spans="2:10" x14ac:dyDescent="0.2">
      <c r="B7703" s="148" t="s">
        <v>13248</v>
      </c>
      <c r="C7703" s="149" t="s">
        <v>8714</v>
      </c>
      <c r="D7703" s="147" t="s">
        <v>967</v>
      </c>
      <c r="E7703" s="147" t="s">
        <v>8703</v>
      </c>
      <c r="F7703" s="147" t="s">
        <v>21</v>
      </c>
      <c r="G7703" s="147" t="s">
        <v>15906</v>
      </c>
      <c r="H7703" s="246">
        <v>2958465</v>
      </c>
      <c r="I7703" s="246">
        <v>1</v>
      </c>
      <c r="J7703" s="147" t="s">
        <v>1406</v>
      </c>
    </row>
    <row r="7704" spans="2:10" x14ac:dyDescent="0.2">
      <c r="B7704" s="148" t="s">
        <v>13248</v>
      </c>
      <c r="C7704" s="149" t="s">
        <v>8711</v>
      </c>
      <c r="D7704" s="147" t="s">
        <v>967</v>
      </c>
      <c r="E7704" s="147" t="s">
        <v>8703</v>
      </c>
      <c r="F7704" s="147" t="s">
        <v>21</v>
      </c>
      <c r="G7704" s="147" t="s">
        <v>15906</v>
      </c>
      <c r="H7704" s="246">
        <v>2958465</v>
      </c>
      <c r="I7704" s="246">
        <v>1</v>
      </c>
      <c r="J7704" s="147" t="s">
        <v>1406</v>
      </c>
    </row>
    <row r="7705" spans="2:10" x14ac:dyDescent="0.2">
      <c r="B7705" s="148" t="s">
        <v>13248</v>
      </c>
      <c r="C7705" s="149" t="s">
        <v>8704</v>
      </c>
      <c r="D7705" s="147" t="s">
        <v>967</v>
      </c>
      <c r="E7705" s="147" t="s">
        <v>8703</v>
      </c>
      <c r="F7705" s="147" t="s">
        <v>21</v>
      </c>
      <c r="G7705" s="147" t="s">
        <v>15906</v>
      </c>
      <c r="H7705" s="246">
        <v>2958465</v>
      </c>
      <c r="I7705" s="246">
        <v>1</v>
      </c>
      <c r="J7705" s="147" t="s">
        <v>1406</v>
      </c>
    </row>
    <row r="7706" spans="2:10" x14ac:dyDescent="0.2">
      <c r="B7706" s="148" t="s">
        <v>13248</v>
      </c>
      <c r="C7706" s="149" t="s">
        <v>8712</v>
      </c>
      <c r="D7706" s="147" t="s">
        <v>967</v>
      </c>
      <c r="E7706" s="147" t="s">
        <v>8703</v>
      </c>
      <c r="F7706" s="147" t="s">
        <v>21</v>
      </c>
      <c r="G7706" s="147" t="s">
        <v>15906</v>
      </c>
      <c r="H7706" s="246">
        <v>2958465</v>
      </c>
      <c r="I7706" s="246">
        <v>1</v>
      </c>
      <c r="J7706" s="147" t="s">
        <v>1406</v>
      </c>
    </row>
    <row r="7707" spans="2:10" x14ac:dyDescent="0.2">
      <c r="B7707" s="148" t="s">
        <v>13248</v>
      </c>
      <c r="C7707" s="149" t="s">
        <v>8708</v>
      </c>
      <c r="D7707" s="147" t="s">
        <v>967</v>
      </c>
      <c r="E7707" s="147" t="s">
        <v>8703</v>
      </c>
      <c r="F7707" s="147" t="s">
        <v>21</v>
      </c>
      <c r="G7707" s="147" t="s">
        <v>15906</v>
      </c>
      <c r="H7707" s="246">
        <v>2958465</v>
      </c>
      <c r="I7707" s="246">
        <v>1</v>
      </c>
      <c r="J7707" s="147" t="s">
        <v>1406</v>
      </c>
    </row>
    <row r="7708" spans="2:10" x14ac:dyDescent="0.2">
      <c r="B7708" s="148" t="s">
        <v>13248</v>
      </c>
      <c r="C7708" s="149" t="s">
        <v>8706</v>
      </c>
      <c r="D7708" s="147" t="s">
        <v>967</v>
      </c>
      <c r="E7708" s="147" t="s">
        <v>8703</v>
      </c>
      <c r="F7708" s="147" t="s">
        <v>21</v>
      </c>
      <c r="G7708" s="147" t="s">
        <v>15906</v>
      </c>
      <c r="H7708" s="246">
        <v>2958465</v>
      </c>
      <c r="I7708" s="246">
        <v>1</v>
      </c>
      <c r="J7708" s="147" t="s">
        <v>1406</v>
      </c>
    </row>
    <row r="7709" spans="2:10" x14ac:dyDescent="0.2">
      <c r="B7709" s="148" t="s">
        <v>13248</v>
      </c>
      <c r="C7709" s="149" t="s">
        <v>8710</v>
      </c>
      <c r="D7709" s="147" t="s">
        <v>967</v>
      </c>
      <c r="E7709" s="147" t="s">
        <v>8703</v>
      </c>
      <c r="F7709" s="147" t="s">
        <v>21</v>
      </c>
      <c r="G7709" s="147" t="s">
        <v>15906</v>
      </c>
      <c r="H7709" s="246">
        <v>2958465</v>
      </c>
      <c r="I7709" s="246">
        <v>1</v>
      </c>
      <c r="J7709" s="147" t="s">
        <v>1406</v>
      </c>
    </row>
    <row r="7710" spans="2:10" x14ac:dyDescent="0.2">
      <c r="B7710" s="148" t="s">
        <v>13248</v>
      </c>
      <c r="C7710" s="149" t="s">
        <v>8707</v>
      </c>
      <c r="D7710" s="147" t="s">
        <v>967</v>
      </c>
      <c r="E7710" s="147" t="s">
        <v>8703</v>
      </c>
      <c r="F7710" s="147" t="s">
        <v>21</v>
      </c>
      <c r="G7710" s="147" t="s">
        <v>15906</v>
      </c>
      <c r="H7710" s="246">
        <v>2958465</v>
      </c>
      <c r="I7710" s="246">
        <v>1</v>
      </c>
      <c r="J7710" s="147" t="s">
        <v>1406</v>
      </c>
    </row>
    <row r="7711" spans="2:10" x14ac:dyDescent="0.2">
      <c r="B7711" s="148" t="s">
        <v>13248</v>
      </c>
      <c r="C7711" s="149" t="s">
        <v>8720</v>
      </c>
      <c r="D7711" s="147" t="s">
        <v>967</v>
      </c>
      <c r="E7711" s="147" t="s">
        <v>8703</v>
      </c>
      <c r="F7711" s="147" t="s">
        <v>21</v>
      </c>
      <c r="G7711" s="147" t="s">
        <v>15906</v>
      </c>
      <c r="H7711" s="246">
        <v>2958465</v>
      </c>
      <c r="I7711" s="246">
        <v>1</v>
      </c>
      <c r="J7711" s="147" t="s">
        <v>1406</v>
      </c>
    </row>
    <row r="7712" spans="2:10" x14ac:dyDescent="0.2">
      <c r="B7712" s="148" t="s">
        <v>13248</v>
      </c>
      <c r="C7712" s="149" t="s">
        <v>8719</v>
      </c>
      <c r="D7712" s="147" t="s">
        <v>967</v>
      </c>
      <c r="E7712" s="147" t="s">
        <v>8703</v>
      </c>
      <c r="F7712" s="147" t="s">
        <v>21</v>
      </c>
      <c r="G7712" s="147" t="s">
        <v>15906</v>
      </c>
      <c r="H7712" s="246">
        <v>2958465</v>
      </c>
      <c r="I7712" s="246">
        <v>1</v>
      </c>
      <c r="J7712" s="147" t="s">
        <v>1406</v>
      </c>
    </row>
    <row r="7713" spans="2:10" x14ac:dyDescent="0.2">
      <c r="B7713" s="148" t="s">
        <v>13248</v>
      </c>
      <c r="C7713" s="149" t="s">
        <v>8705</v>
      </c>
      <c r="D7713" s="147" t="s">
        <v>967</v>
      </c>
      <c r="E7713" s="147" t="s">
        <v>8703</v>
      </c>
      <c r="F7713" s="147" t="s">
        <v>21</v>
      </c>
      <c r="G7713" s="147" t="s">
        <v>15906</v>
      </c>
      <c r="H7713" s="246">
        <v>2958465</v>
      </c>
      <c r="I7713" s="246">
        <v>1</v>
      </c>
      <c r="J7713" s="147" t="s">
        <v>1406</v>
      </c>
    </row>
    <row r="7714" spans="2:10" x14ac:dyDescent="0.2">
      <c r="B7714" s="148" t="s">
        <v>13248</v>
      </c>
      <c r="C7714" s="149" t="s">
        <v>8709</v>
      </c>
      <c r="D7714" s="147" t="s">
        <v>967</v>
      </c>
      <c r="E7714" s="147" t="s">
        <v>8703</v>
      </c>
      <c r="F7714" s="147" t="s">
        <v>21</v>
      </c>
      <c r="G7714" s="147" t="s">
        <v>15906</v>
      </c>
      <c r="H7714" s="246">
        <v>2958465</v>
      </c>
      <c r="I7714" s="246">
        <v>1</v>
      </c>
      <c r="J7714" s="147" t="s">
        <v>1406</v>
      </c>
    </row>
    <row r="7715" spans="2:10" x14ac:dyDescent="0.2">
      <c r="B7715" s="148" t="s">
        <v>13248</v>
      </c>
      <c r="C7715" s="149" t="s">
        <v>8713</v>
      </c>
      <c r="D7715" s="147" t="s">
        <v>967</v>
      </c>
      <c r="E7715" s="147" t="s">
        <v>8703</v>
      </c>
      <c r="F7715" s="147" t="s">
        <v>21</v>
      </c>
      <c r="G7715" s="147" t="s">
        <v>15906</v>
      </c>
      <c r="H7715" s="246">
        <v>2958465</v>
      </c>
      <c r="I7715" s="246">
        <v>1</v>
      </c>
      <c r="J7715" s="147" t="s">
        <v>1406</v>
      </c>
    </row>
    <row r="7716" spans="2:10" x14ac:dyDescent="0.2">
      <c r="B7716" s="148" t="s">
        <v>13248</v>
      </c>
      <c r="C7716" s="149" t="s">
        <v>8722</v>
      </c>
      <c r="D7716" s="147" t="s">
        <v>967</v>
      </c>
      <c r="E7716" s="147" t="s">
        <v>8703</v>
      </c>
      <c r="F7716" s="147" t="s">
        <v>21</v>
      </c>
      <c r="G7716" s="147" t="s">
        <v>15906</v>
      </c>
      <c r="H7716" s="246">
        <v>2958465</v>
      </c>
      <c r="I7716" s="246">
        <v>1</v>
      </c>
      <c r="J7716" s="147" t="s">
        <v>1406</v>
      </c>
    </row>
    <row r="7717" spans="2:10" x14ac:dyDescent="0.2">
      <c r="B7717" s="148" t="s">
        <v>13248</v>
      </c>
      <c r="C7717" s="149" t="s">
        <v>8718</v>
      </c>
      <c r="D7717" s="147" t="s">
        <v>967</v>
      </c>
      <c r="E7717" s="147" t="s">
        <v>8703</v>
      </c>
      <c r="F7717" s="147" t="s">
        <v>21</v>
      </c>
      <c r="G7717" s="147" t="s">
        <v>15906</v>
      </c>
      <c r="H7717" s="246">
        <v>2958465</v>
      </c>
      <c r="I7717" s="246">
        <v>1</v>
      </c>
      <c r="J7717" s="147" t="s">
        <v>1406</v>
      </c>
    </row>
    <row r="7718" spans="2:10" x14ac:dyDescent="0.2">
      <c r="B7718" s="148" t="s">
        <v>13248</v>
      </c>
      <c r="C7718" s="149" t="s">
        <v>14151</v>
      </c>
      <c r="D7718" s="147" t="s">
        <v>967</v>
      </c>
      <c r="E7718" s="147" t="s">
        <v>8703</v>
      </c>
      <c r="F7718" s="147" t="s">
        <v>21</v>
      </c>
      <c r="G7718" s="147" t="s">
        <v>15906</v>
      </c>
      <c r="H7718" s="246">
        <v>2958465</v>
      </c>
      <c r="I7718" s="246">
        <v>1</v>
      </c>
      <c r="J7718" s="147" t="s">
        <v>1406</v>
      </c>
    </row>
    <row r="7719" spans="2:10" x14ac:dyDescent="0.2">
      <c r="B7719" s="148" t="s">
        <v>13248</v>
      </c>
      <c r="C7719" s="149" t="s">
        <v>8717</v>
      </c>
      <c r="D7719" s="147" t="s">
        <v>967</v>
      </c>
      <c r="E7719" s="147" t="s">
        <v>8703</v>
      </c>
      <c r="F7719" s="147" t="s">
        <v>21</v>
      </c>
      <c r="G7719" s="147" t="s">
        <v>15906</v>
      </c>
      <c r="H7719" s="246">
        <v>2958465</v>
      </c>
      <c r="I7719" s="246">
        <v>1</v>
      </c>
      <c r="J7719" s="147" t="s">
        <v>1406</v>
      </c>
    </row>
    <row r="7720" spans="2:10" x14ac:dyDescent="0.2">
      <c r="B7720" s="148" t="s">
        <v>13248</v>
      </c>
      <c r="C7720" s="149" t="s">
        <v>8716</v>
      </c>
      <c r="D7720" s="147" t="s">
        <v>967</v>
      </c>
      <c r="E7720" s="147" t="s">
        <v>8703</v>
      </c>
      <c r="F7720" s="147" t="s">
        <v>21</v>
      </c>
      <c r="G7720" s="147" t="s">
        <v>15906</v>
      </c>
      <c r="H7720" s="246">
        <v>2958465</v>
      </c>
      <c r="I7720" s="246">
        <v>1</v>
      </c>
      <c r="J7720" s="147" t="s">
        <v>1406</v>
      </c>
    </row>
    <row r="7721" spans="2:10" x14ac:dyDescent="0.2">
      <c r="B7721" s="148" t="s">
        <v>13248</v>
      </c>
      <c r="C7721" s="149" t="s">
        <v>8737</v>
      </c>
      <c r="D7721" s="147" t="s">
        <v>967</v>
      </c>
      <c r="E7721" s="147" t="s">
        <v>8725</v>
      </c>
      <c r="F7721" s="147" t="s">
        <v>21</v>
      </c>
      <c r="G7721" s="147" t="s">
        <v>15907</v>
      </c>
      <c r="H7721" s="246">
        <v>2958465</v>
      </c>
      <c r="I7721" s="246">
        <v>1</v>
      </c>
      <c r="J7721" s="147" t="s">
        <v>1406</v>
      </c>
    </row>
    <row r="7722" spans="2:10" x14ac:dyDescent="0.2">
      <c r="B7722" s="148" t="s">
        <v>13248</v>
      </c>
      <c r="C7722" s="149" t="s">
        <v>8745</v>
      </c>
      <c r="D7722" s="147" t="s">
        <v>967</v>
      </c>
      <c r="E7722" s="147" t="s">
        <v>8725</v>
      </c>
      <c r="F7722" s="147" t="s">
        <v>21</v>
      </c>
      <c r="G7722" s="147" t="s">
        <v>15907</v>
      </c>
      <c r="H7722" s="246">
        <v>2958465</v>
      </c>
      <c r="I7722" s="246">
        <v>1</v>
      </c>
      <c r="J7722" s="147" t="s">
        <v>1406</v>
      </c>
    </row>
    <row r="7723" spans="2:10" x14ac:dyDescent="0.2">
      <c r="B7723" s="148" t="s">
        <v>13248</v>
      </c>
      <c r="C7723" s="149" t="s">
        <v>8746</v>
      </c>
      <c r="D7723" s="147" t="s">
        <v>967</v>
      </c>
      <c r="E7723" s="147" t="s">
        <v>8725</v>
      </c>
      <c r="F7723" s="147" t="s">
        <v>21</v>
      </c>
      <c r="G7723" s="147" t="s">
        <v>15907</v>
      </c>
      <c r="H7723" s="246">
        <v>2958465</v>
      </c>
      <c r="I7723" s="246">
        <v>1</v>
      </c>
      <c r="J7723" s="147" t="s">
        <v>1406</v>
      </c>
    </row>
    <row r="7724" spans="2:10" x14ac:dyDescent="0.2">
      <c r="B7724" s="148" t="s">
        <v>13248</v>
      </c>
      <c r="C7724" s="149" t="s">
        <v>8743</v>
      </c>
      <c r="D7724" s="147" t="s">
        <v>967</v>
      </c>
      <c r="E7724" s="147" t="s">
        <v>8725</v>
      </c>
      <c r="F7724" s="147" t="s">
        <v>21</v>
      </c>
      <c r="G7724" s="147" t="s">
        <v>15907</v>
      </c>
      <c r="H7724" s="246">
        <v>2958465</v>
      </c>
      <c r="I7724" s="246">
        <v>1</v>
      </c>
      <c r="J7724" s="147" t="s">
        <v>1406</v>
      </c>
    </row>
    <row r="7725" spans="2:10" x14ac:dyDescent="0.2">
      <c r="B7725" s="148" t="s">
        <v>13248</v>
      </c>
      <c r="C7725" s="149" t="s">
        <v>8736</v>
      </c>
      <c r="D7725" s="147" t="s">
        <v>967</v>
      </c>
      <c r="E7725" s="147" t="s">
        <v>8725</v>
      </c>
      <c r="F7725" s="147" t="s">
        <v>21</v>
      </c>
      <c r="G7725" s="147" t="s">
        <v>15907</v>
      </c>
      <c r="H7725" s="246">
        <v>2958465</v>
      </c>
      <c r="I7725" s="246">
        <v>1</v>
      </c>
      <c r="J7725" s="147" t="s">
        <v>1406</v>
      </c>
    </row>
    <row r="7726" spans="2:10" x14ac:dyDescent="0.2">
      <c r="B7726" s="148" t="s">
        <v>13248</v>
      </c>
      <c r="C7726" s="149" t="s">
        <v>8733</v>
      </c>
      <c r="D7726" s="147" t="s">
        <v>967</v>
      </c>
      <c r="E7726" s="147" t="s">
        <v>8725</v>
      </c>
      <c r="F7726" s="147" t="s">
        <v>21</v>
      </c>
      <c r="G7726" s="147" t="s">
        <v>15907</v>
      </c>
      <c r="H7726" s="246">
        <v>2958465</v>
      </c>
      <c r="I7726" s="246">
        <v>1</v>
      </c>
      <c r="J7726" s="147" t="s">
        <v>1406</v>
      </c>
    </row>
    <row r="7727" spans="2:10" x14ac:dyDescent="0.2">
      <c r="B7727" s="148" t="s">
        <v>13248</v>
      </c>
      <c r="C7727" s="149" t="s">
        <v>8726</v>
      </c>
      <c r="D7727" s="147" t="s">
        <v>967</v>
      </c>
      <c r="E7727" s="147" t="s">
        <v>8725</v>
      </c>
      <c r="F7727" s="147" t="s">
        <v>21</v>
      </c>
      <c r="G7727" s="147" t="s">
        <v>15907</v>
      </c>
      <c r="H7727" s="246">
        <v>2958465</v>
      </c>
      <c r="I7727" s="246">
        <v>1</v>
      </c>
      <c r="J7727" s="147" t="s">
        <v>1406</v>
      </c>
    </row>
    <row r="7728" spans="2:10" x14ac:dyDescent="0.2">
      <c r="B7728" s="148" t="s">
        <v>13248</v>
      </c>
      <c r="C7728" s="149" t="s">
        <v>8734</v>
      </c>
      <c r="D7728" s="147" t="s">
        <v>967</v>
      </c>
      <c r="E7728" s="147" t="s">
        <v>8725</v>
      </c>
      <c r="F7728" s="147" t="s">
        <v>21</v>
      </c>
      <c r="G7728" s="147" t="s">
        <v>15907</v>
      </c>
      <c r="H7728" s="246">
        <v>2958465</v>
      </c>
      <c r="I7728" s="246">
        <v>1</v>
      </c>
      <c r="J7728" s="147" t="s">
        <v>1406</v>
      </c>
    </row>
    <row r="7729" spans="2:10" x14ac:dyDescent="0.2">
      <c r="B7729" s="148" t="s">
        <v>13248</v>
      </c>
      <c r="C7729" s="149" t="s">
        <v>8730</v>
      </c>
      <c r="D7729" s="147" t="s">
        <v>967</v>
      </c>
      <c r="E7729" s="147" t="s">
        <v>8725</v>
      </c>
      <c r="F7729" s="147" t="s">
        <v>21</v>
      </c>
      <c r="G7729" s="147" t="s">
        <v>15907</v>
      </c>
      <c r="H7729" s="246">
        <v>2958465</v>
      </c>
      <c r="I7729" s="246">
        <v>1</v>
      </c>
      <c r="J7729" s="147" t="s">
        <v>1406</v>
      </c>
    </row>
    <row r="7730" spans="2:10" x14ac:dyDescent="0.2">
      <c r="B7730" s="148" t="s">
        <v>13248</v>
      </c>
      <c r="C7730" s="149" t="s">
        <v>8728</v>
      </c>
      <c r="D7730" s="147" t="s">
        <v>967</v>
      </c>
      <c r="E7730" s="147" t="s">
        <v>8725</v>
      </c>
      <c r="F7730" s="147" t="s">
        <v>21</v>
      </c>
      <c r="G7730" s="147" t="s">
        <v>15907</v>
      </c>
      <c r="H7730" s="246">
        <v>2958465</v>
      </c>
      <c r="I7730" s="246">
        <v>1</v>
      </c>
      <c r="J7730" s="147" t="s">
        <v>1406</v>
      </c>
    </row>
    <row r="7731" spans="2:10" x14ac:dyDescent="0.2">
      <c r="B7731" s="148" t="s">
        <v>13248</v>
      </c>
      <c r="C7731" s="149" t="s">
        <v>8732</v>
      </c>
      <c r="D7731" s="147" t="s">
        <v>967</v>
      </c>
      <c r="E7731" s="147" t="s">
        <v>8725</v>
      </c>
      <c r="F7731" s="147" t="s">
        <v>21</v>
      </c>
      <c r="G7731" s="147" t="s">
        <v>15907</v>
      </c>
      <c r="H7731" s="246">
        <v>2958465</v>
      </c>
      <c r="I7731" s="246">
        <v>1</v>
      </c>
      <c r="J7731" s="147" t="s">
        <v>1406</v>
      </c>
    </row>
    <row r="7732" spans="2:10" x14ac:dyDescent="0.2">
      <c r="B7732" s="148" t="s">
        <v>13248</v>
      </c>
      <c r="C7732" s="149" t="s">
        <v>8729</v>
      </c>
      <c r="D7732" s="147" t="s">
        <v>967</v>
      </c>
      <c r="E7732" s="147" t="s">
        <v>8725</v>
      </c>
      <c r="F7732" s="147" t="s">
        <v>21</v>
      </c>
      <c r="G7732" s="147" t="s">
        <v>15907</v>
      </c>
      <c r="H7732" s="246">
        <v>2958465</v>
      </c>
      <c r="I7732" s="246">
        <v>1</v>
      </c>
      <c r="J7732" s="147" t="s">
        <v>1406</v>
      </c>
    </row>
    <row r="7733" spans="2:10" x14ac:dyDescent="0.2">
      <c r="B7733" s="148" t="s">
        <v>13248</v>
      </c>
      <c r="C7733" s="149" t="s">
        <v>8742</v>
      </c>
      <c r="D7733" s="147" t="s">
        <v>967</v>
      </c>
      <c r="E7733" s="147" t="s">
        <v>8725</v>
      </c>
      <c r="F7733" s="147" t="s">
        <v>21</v>
      </c>
      <c r="G7733" s="147" t="s">
        <v>15907</v>
      </c>
      <c r="H7733" s="246">
        <v>2958465</v>
      </c>
      <c r="I7733" s="246">
        <v>1</v>
      </c>
      <c r="J7733" s="147" t="s">
        <v>1406</v>
      </c>
    </row>
    <row r="7734" spans="2:10" x14ac:dyDescent="0.2">
      <c r="B7734" s="148" t="s">
        <v>13248</v>
      </c>
      <c r="C7734" s="149" t="s">
        <v>8741</v>
      </c>
      <c r="D7734" s="147" t="s">
        <v>967</v>
      </c>
      <c r="E7734" s="147" t="s">
        <v>8725</v>
      </c>
      <c r="F7734" s="147" t="s">
        <v>21</v>
      </c>
      <c r="G7734" s="147" t="s">
        <v>15907</v>
      </c>
      <c r="H7734" s="246">
        <v>2958465</v>
      </c>
      <c r="I7734" s="246">
        <v>1</v>
      </c>
      <c r="J7734" s="147" t="s">
        <v>1406</v>
      </c>
    </row>
    <row r="7735" spans="2:10" x14ac:dyDescent="0.2">
      <c r="B7735" s="148" t="s">
        <v>13248</v>
      </c>
      <c r="C7735" s="149" t="s">
        <v>8727</v>
      </c>
      <c r="D7735" s="147" t="s">
        <v>967</v>
      </c>
      <c r="E7735" s="147" t="s">
        <v>8725</v>
      </c>
      <c r="F7735" s="147" t="s">
        <v>21</v>
      </c>
      <c r="G7735" s="147" t="s">
        <v>15907</v>
      </c>
      <c r="H7735" s="246">
        <v>2958465</v>
      </c>
      <c r="I7735" s="246">
        <v>1</v>
      </c>
      <c r="J7735" s="147" t="s">
        <v>1406</v>
      </c>
    </row>
    <row r="7736" spans="2:10" x14ac:dyDescent="0.2">
      <c r="B7736" s="148" t="s">
        <v>13248</v>
      </c>
      <c r="C7736" s="149" t="s">
        <v>8731</v>
      </c>
      <c r="D7736" s="147" t="s">
        <v>967</v>
      </c>
      <c r="E7736" s="147" t="s">
        <v>8725</v>
      </c>
      <c r="F7736" s="147" t="s">
        <v>21</v>
      </c>
      <c r="G7736" s="147" t="s">
        <v>15907</v>
      </c>
      <c r="H7736" s="246">
        <v>2958465</v>
      </c>
      <c r="I7736" s="246">
        <v>1</v>
      </c>
      <c r="J7736" s="147" t="s">
        <v>1406</v>
      </c>
    </row>
    <row r="7737" spans="2:10" x14ac:dyDescent="0.2">
      <c r="B7737" s="148" t="s">
        <v>13248</v>
      </c>
      <c r="C7737" s="149" t="s">
        <v>8735</v>
      </c>
      <c r="D7737" s="147" t="s">
        <v>967</v>
      </c>
      <c r="E7737" s="147" t="s">
        <v>8725</v>
      </c>
      <c r="F7737" s="147" t="s">
        <v>21</v>
      </c>
      <c r="G7737" s="147" t="s">
        <v>15907</v>
      </c>
      <c r="H7737" s="246">
        <v>2958465</v>
      </c>
      <c r="I7737" s="246">
        <v>1</v>
      </c>
      <c r="J7737" s="147" t="s">
        <v>1406</v>
      </c>
    </row>
    <row r="7738" spans="2:10" x14ac:dyDescent="0.2">
      <c r="B7738" s="148" t="s">
        <v>13248</v>
      </c>
      <c r="C7738" s="149" t="s">
        <v>8744</v>
      </c>
      <c r="D7738" s="147" t="s">
        <v>967</v>
      </c>
      <c r="E7738" s="147" t="s">
        <v>8725</v>
      </c>
      <c r="F7738" s="147" t="s">
        <v>21</v>
      </c>
      <c r="G7738" s="147" t="s">
        <v>15907</v>
      </c>
      <c r="H7738" s="246">
        <v>2958465</v>
      </c>
      <c r="I7738" s="246">
        <v>1</v>
      </c>
      <c r="J7738" s="147" t="s">
        <v>1406</v>
      </c>
    </row>
    <row r="7739" spans="2:10" x14ac:dyDescent="0.2">
      <c r="B7739" s="148" t="s">
        <v>13248</v>
      </c>
      <c r="C7739" s="149" t="s">
        <v>8740</v>
      </c>
      <c r="D7739" s="147" t="s">
        <v>967</v>
      </c>
      <c r="E7739" s="147" t="s">
        <v>8725</v>
      </c>
      <c r="F7739" s="147" t="s">
        <v>21</v>
      </c>
      <c r="G7739" s="147" t="s">
        <v>15907</v>
      </c>
      <c r="H7739" s="246">
        <v>2958465</v>
      </c>
      <c r="I7739" s="246">
        <v>1</v>
      </c>
      <c r="J7739" s="147" t="s">
        <v>1406</v>
      </c>
    </row>
    <row r="7740" spans="2:10" x14ac:dyDescent="0.2">
      <c r="B7740" s="148" t="s">
        <v>13248</v>
      </c>
      <c r="C7740" s="149" t="s">
        <v>14152</v>
      </c>
      <c r="D7740" s="147" t="s">
        <v>967</v>
      </c>
      <c r="E7740" s="147" t="s">
        <v>8725</v>
      </c>
      <c r="F7740" s="147" t="s">
        <v>21</v>
      </c>
      <c r="G7740" s="147" t="s">
        <v>15907</v>
      </c>
      <c r="H7740" s="246">
        <v>2958465</v>
      </c>
      <c r="I7740" s="246">
        <v>1</v>
      </c>
      <c r="J7740" s="147" t="s">
        <v>1406</v>
      </c>
    </row>
    <row r="7741" spans="2:10" x14ac:dyDescent="0.2">
      <c r="B7741" s="148" t="s">
        <v>13248</v>
      </c>
      <c r="C7741" s="149" t="s">
        <v>8739</v>
      </c>
      <c r="D7741" s="147" t="s">
        <v>967</v>
      </c>
      <c r="E7741" s="147" t="s">
        <v>8725</v>
      </c>
      <c r="F7741" s="147" t="s">
        <v>21</v>
      </c>
      <c r="G7741" s="147" t="s">
        <v>15907</v>
      </c>
      <c r="H7741" s="246">
        <v>2958465</v>
      </c>
      <c r="I7741" s="246">
        <v>1</v>
      </c>
      <c r="J7741" s="147" t="s">
        <v>1406</v>
      </c>
    </row>
    <row r="7742" spans="2:10" x14ac:dyDescent="0.2">
      <c r="B7742" s="148" t="s">
        <v>13248</v>
      </c>
      <c r="C7742" s="149" t="s">
        <v>8738</v>
      </c>
      <c r="D7742" s="147" t="s">
        <v>967</v>
      </c>
      <c r="E7742" s="147" t="s">
        <v>8725</v>
      </c>
      <c r="F7742" s="147" t="s">
        <v>21</v>
      </c>
      <c r="G7742" s="147" t="s">
        <v>15907</v>
      </c>
      <c r="H7742" s="246">
        <v>2958465</v>
      </c>
      <c r="I7742" s="246">
        <v>1</v>
      </c>
      <c r="J7742" s="147" t="s">
        <v>1406</v>
      </c>
    </row>
    <row r="7743" spans="2:10" x14ac:dyDescent="0.2">
      <c r="B7743" s="148" t="s">
        <v>13248</v>
      </c>
      <c r="C7743" s="149" t="s">
        <v>8815</v>
      </c>
      <c r="D7743" s="147" t="s">
        <v>973</v>
      </c>
      <c r="E7743" s="147" t="s">
        <v>1636</v>
      </c>
      <c r="F7743" s="147" t="s">
        <v>21</v>
      </c>
      <c r="G7743" s="147" t="s">
        <v>15908</v>
      </c>
      <c r="H7743" s="246">
        <v>2958465</v>
      </c>
      <c r="I7743" s="246">
        <v>1</v>
      </c>
      <c r="J7743" s="147" t="s">
        <v>1406</v>
      </c>
    </row>
    <row r="7744" spans="2:10" x14ac:dyDescent="0.2">
      <c r="B7744" s="148" t="s">
        <v>13248</v>
      </c>
      <c r="C7744" s="149" t="s">
        <v>8816</v>
      </c>
      <c r="D7744" s="147" t="s">
        <v>973</v>
      </c>
      <c r="E7744" s="147" t="s">
        <v>1636</v>
      </c>
      <c r="F7744" s="147" t="s">
        <v>21</v>
      </c>
      <c r="G7744" s="147" t="s">
        <v>15908</v>
      </c>
      <c r="H7744" s="246">
        <v>2958465</v>
      </c>
      <c r="I7744" s="246">
        <v>1</v>
      </c>
      <c r="J7744" s="147" t="s">
        <v>1406</v>
      </c>
    </row>
    <row r="7745" spans="2:10" x14ac:dyDescent="0.2">
      <c r="B7745" s="148" t="s">
        <v>13248</v>
      </c>
      <c r="C7745" s="149" t="s">
        <v>8817</v>
      </c>
      <c r="D7745" s="147" t="s">
        <v>973</v>
      </c>
      <c r="E7745" s="147" t="s">
        <v>1636</v>
      </c>
      <c r="F7745" s="147" t="s">
        <v>21</v>
      </c>
      <c r="G7745" s="147" t="s">
        <v>15908</v>
      </c>
      <c r="H7745" s="246">
        <v>2958465</v>
      </c>
      <c r="I7745" s="246">
        <v>1</v>
      </c>
      <c r="J7745" s="147" t="s">
        <v>1406</v>
      </c>
    </row>
    <row r="7746" spans="2:10" x14ac:dyDescent="0.2">
      <c r="B7746" s="148" t="s">
        <v>13248</v>
      </c>
      <c r="C7746" s="149" t="s">
        <v>8818</v>
      </c>
      <c r="D7746" s="147" t="s">
        <v>973</v>
      </c>
      <c r="E7746" s="147" t="s">
        <v>1636</v>
      </c>
      <c r="F7746" s="147" t="s">
        <v>21</v>
      </c>
      <c r="G7746" s="147" t="s">
        <v>15908</v>
      </c>
      <c r="H7746" s="246">
        <v>2958465</v>
      </c>
      <c r="I7746" s="246">
        <v>1</v>
      </c>
      <c r="J7746" s="147" t="s">
        <v>1406</v>
      </c>
    </row>
    <row r="7747" spans="2:10" x14ac:dyDescent="0.2">
      <c r="B7747" s="148" t="s">
        <v>13248</v>
      </c>
      <c r="C7747" s="149" t="s">
        <v>8819</v>
      </c>
      <c r="D7747" s="147" t="s">
        <v>973</v>
      </c>
      <c r="E7747" s="147" t="s">
        <v>1636</v>
      </c>
      <c r="F7747" s="147" t="s">
        <v>21</v>
      </c>
      <c r="G7747" s="147" t="s">
        <v>15908</v>
      </c>
      <c r="H7747" s="246">
        <v>2958465</v>
      </c>
      <c r="I7747" s="246">
        <v>1</v>
      </c>
      <c r="J7747" s="147" t="s">
        <v>1406</v>
      </c>
    </row>
    <row r="7748" spans="2:10" x14ac:dyDescent="0.2">
      <c r="B7748" s="148" t="s">
        <v>13248</v>
      </c>
      <c r="C7748" s="149" t="s">
        <v>8820</v>
      </c>
      <c r="D7748" s="147" t="s">
        <v>973</v>
      </c>
      <c r="E7748" s="147" t="s">
        <v>1636</v>
      </c>
      <c r="F7748" s="147" t="s">
        <v>21</v>
      </c>
      <c r="G7748" s="147" t="s">
        <v>15908</v>
      </c>
      <c r="H7748" s="246">
        <v>2958465</v>
      </c>
      <c r="I7748" s="246">
        <v>1</v>
      </c>
      <c r="J7748" s="147" t="s">
        <v>1406</v>
      </c>
    </row>
    <row r="7749" spans="2:10" x14ac:dyDescent="0.2">
      <c r="B7749" s="148" t="s">
        <v>13248</v>
      </c>
      <c r="C7749" s="149" t="s">
        <v>8821</v>
      </c>
      <c r="D7749" s="147" t="s">
        <v>973</v>
      </c>
      <c r="E7749" s="147" t="s">
        <v>1636</v>
      </c>
      <c r="F7749" s="147" t="s">
        <v>21</v>
      </c>
      <c r="G7749" s="147" t="s">
        <v>15908</v>
      </c>
      <c r="H7749" s="246">
        <v>2958465</v>
      </c>
      <c r="I7749" s="246">
        <v>1</v>
      </c>
      <c r="J7749" s="147" t="s">
        <v>1406</v>
      </c>
    </row>
    <row r="7750" spans="2:10" x14ac:dyDescent="0.2">
      <c r="B7750" s="148" t="s">
        <v>13248</v>
      </c>
      <c r="C7750" s="149" t="s">
        <v>14153</v>
      </c>
      <c r="D7750" s="147" t="s">
        <v>973</v>
      </c>
      <c r="E7750" s="147" t="s">
        <v>1636</v>
      </c>
      <c r="F7750" s="147" t="s">
        <v>21</v>
      </c>
      <c r="G7750" s="147" t="s">
        <v>15908</v>
      </c>
      <c r="H7750" s="246">
        <v>2958465</v>
      </c>
      <c r="I7750" s="246">
        <v>42005</v>
      </c>
      <c r="J7750" s="147" t="s">
        <v>1406</v>
      </c>
    </row>
    <row r="7751" spans="2:10" x14ac:dyDescent="0.2">
      <c r="B7751" s="148" t="s">
        <v>13248</v>
      </c>
      <c r="C7751" s="149" t="s">
        <v>14154</v>
      </c>
      <c r="D7751" s="147" t="s">
        <v>973</v>
      </c>
      <c r="E7751" s="147" t="s">
        <v>1636</v>
      </c>
      <c r="F7751" s="147" t="s">
        <v>21</v>
      </c>
      <c r="G7751" s="147" t="s">
        <v>15908</v>
      </c>
      <c r="H7751" s="246">
        <v>2958465</v>
      </c>
      <c r="I7751" s="246">
        <v>42005</v>
      </c>
      <c r="J7751" s="147" t="s">
        <v>1406</v>
      </c>
    </row>
    <row r="7752" spans="2:10" x14ac:dyDescent="0.2">
      <c r="B7752" s="148" t="s">
        <v>13248</v>
      </c>
      <c r="C7752" s="149" t="s">
        <v>14155</v>
      </c>
      <c r="D7752" s="147" t="s">
        <v>973</v>
      </c>
      <c r="E7752" s="147" t="s">
        <v>1636</v>
      </c>
      <c r="F7752" s="147" t="s">
        <v>21</v>
      </c>
      <c r="G7752" s="147" t="s">
        <v>15908</v>
      </c>
      <c r="H7752" s="246">
        <v>2958465</v>
      </c>
      <c r="I7752" s="246">
        <v>42005</v>
      </c>
      <c r="J7752" s="147" t="s">
        <v>1406</v>
      </c>
    </row>
    <row r="7753" spans="2:10" x14ac:dyDescent="0.2">
      <c r="B7753" s="148" t="s">
        <v>13248</v>
      </c>
      <c r="C7753" s="149" t="s">
        <v>14156</v>
      </c>
      <c r="D7753" s="147" t="s">
        <v>973</v>
      </c>
      <c r="E7753" s="147" t="s">
        <v>1636</v>
      </c>
      <c r="F7753" s="147" t="s">
        <v>21</v>
      </c>
      <c r="G7753" s="147" t="s">
        <v>15908</v>
      </c>
      <c r="H7753" s="246">
        <v>2958465</v>
      </c>
      <c r="I7753" s="246">
        <v>42005</v>
      </c>
      <c r="J7753" s="147" t="s">
        <v>1406</v>
      </c>
    </row>
    <row r="7754" spans="2:10" x14ac:dyDescent="0.2">
      <c r="B7754" s="148" t="s">
        <v>13248</v>
      </c>
      <c r="C7754" s="149" t="s">
        <v>8822</v>
      </c>
      <c r="D7754" s="147" t="s">
        <v>973</v>
      </c>
      <c r="E7754" s="147" t="s">
        <v>1636</v>
      </c>
      <c r="F7754" s="147" t="s">
        <v>21</v>
      </c>
      <c r="G7754" s="147" t="s">
        <v>15908</v>
      </c>
      <c r="H7754" s="246">
        <v>2958465</v>
      </c>
      <c r="I7754" s="246">
        <v>1</v>
      </c>
      <c r="J7754" s="147" t="s">
        <v>1406</v>
      </c>
    </row>
    <row r="7755" spans="2:10" x14ac:dyDescent="0.2">
      <c r="B7755" s="148" t="s">
        <v>13248</v>
      </c>
      <c r="C7755" s="149" t="s">
        <v>8824</v>
      </c>
      <c r="D7755" s="147" t="s">
        <v>973</v>
      </c>
      <c r="E7755" s="147" t="s">
        <v>1636</v>
      </c>
      <c r="F7755" s="147" t="s">
        <v>21</v>
      </c>
      <c r="G7755" s="147" t="s">
        <v>15908</v>
      </c>
      <c r="H7755" s="246">
        <v>2958465</v>
      </c>
      <c r="I7755" s="246">
        <v>1</v>
      </c>
      <c r="J7755" s="147" t="s">
        <v>1406</v>
      </c>
    </row>
    <row r="7756" spans="2:10" x14ac:dyDescent="0.2">
      <c r="B7756" s="148" t="s">
        <v>13248</v>
      </c>
      <c r="C7756" s="149" t="s">
        <v>8825</v>
      </c>
      <c r="D7756" s="147" t="s">
        <v>973</v>
      </c>
      <c r="E7756" s="147" t="s">
        <v>1636</v>
      </c>
      <c r="F7756" s="147" t="s">
        <v>21</v>
      </c>
      <c r="G7756" s="147" t="s">
        <v>15908</v>
      </c>
      <c r="H7756" s="246">
        <v>2958465</v>
      </c>
      <c r="I7756" s="246">
        <v>1</v>
      </c>
      <c r="J7756" s="147" t="s">
        <v>1406</v>
      </c>
    </row>
    <row r="7757" spans="2:10" x14ac:dyDescent="0.2">
      <c r="B7757" s="148" t="s">
        <v>13248</v>
      </c>
      <c r="C7757" s="149" t="s">
        <v>8823</v>
      </c>
      <c r="D7757" s="147" t="s">
        <v>973</v>
      </c>
      <c r="E7757" s="147" t="s">
        <v>1636</v>
      </c>
      <c r="F7757" s="147" t="s">
        <v>21</v>
      </c>
      <c r="G7757" s="147" t="s">
        <v>15908</v>
      </c>
      <c r="H7757" s="246">
        <v>2958465</v>
      </c>
      <c r="I7757" s="246">
        <v>1</v>
      </c>
      <c r="J7757" s="147" t="s">
        <v>1406</v>
      </c>
    </row>
    <row r="7758" spans="2:10" x14ac:dyDescent="0.2">
      <c r="B7758" s="148" t="s">
        <v>13248</v>
      </c>
      <c r="C7758" s="149" t="s">
        <v>8826</v>
      </c>
      <c r="D7758" s="147" t="s">
        <v>973</v>
      </c>
      <c r="E7758" s="147" t="s">
        <v>1636</v>
      </c>
      <c r="F7758" s="147" t="s">
        <v>21</v>
      </c>
      <c r="G7758" s="147" t="s">
        <v>15908</v>
      </c>
      <c r="H7758" s="246">
        <v>2958465</v>
      </c>
      <c r="I7758" s="246">
        <v>1</v>
      </c>
      <c r="J7758" s="147" t="s">
        <v>1406</v>
      </c>
    </row>
    <row r="7759" spans="2:10" x14ac:dyDescent="0.2">
      <c r="B7759" s="148" t="s">
        <v>13248</v>
      </c>
      <c r="C7759" s="149" t="s">
        <v>8829</v>
      </c>
      <c r="D7759" s="147" t="s">
        <v>973</v>
      </c>
      <c r="E7759" s="147" t="s">
        <v>1636</v>
      </c>
      <c r="F7759" s="147" t="s">
        <v>21</v>
      </c>
      <c r="G7759" s="147" t="s">
        <v>15908</v>
      </c>
      <c r="H7759" s="246">
        <v>2958465</v>
      </c>
      <c r="I7759" s="246">
        <v>1</v>
      </c>
      <c r="J7759" s="147" t="s">
        <v>1406</v>
      </c>
    </row>
    <row r="7760" spans="2:10" x14ac:dyDescent="0.2">
      <c r="B7760" s="148" t="s">
        <v>13248</v>
      </c>
      <c r="C7760" s="149" t="s">
        <v>8814</v>
      </c>
      <c r="D7760" s="147" t="s">
        <v>973</v>
      </c>
      <c r="E7760" s="147" t="s">
        <v>1636</v>
      </c>
      <c r="F7760" s="147" t="s">
        <v>21</v>
      </c>
      <c r="G7760" s="147" t="s">
        <v>15908</v>
      </c>
      <c r="H7760" s="246">
        <v>2958465</v>
      </c>
      <c r="I7760" s="246">
        <v>1</v>
      </c>
      <c r="J7760" s="147" t="s">
        <v>1406</v>
      </c>
    </row>
    <row r="7761" spans="2:10" x14ac:dyDescent="0.2">
      <c r="B7761" s="148" t="s">
        <v>13248</v>
      </c>
      <c r="C7761" s="149" t="s">
        <v>8828</v>
      </c>
      <c r="D7761" s="147" t="s">
        <v>973</v>
      </c>
      <c r="E7761" s="147" t="s">
        <v>1636</v>
      </c>
      <c r="F7761" s="147" t="s">
        <v>21</v>
      </c>
      <c r="G7761" s="147" t="s">
        <v>15908</v>
      </c>
      <c r="H7761" s="246">
        <v>2958465</v>
      </c>
      <c r="I7761" s="246">
        <v>1</v>
      </c>
      <c r="J7761" s="147" t="s">
        <v>1406</v>
      </c>
    </row>
    <row r="7762" spans="2:10" x14ac:dyDescent="0.2">
      <c r="B7762" s="148" t="s">
        <v>13248</v>
      </c>
      <c r="C7762" s="149" t="s">
        <v>8827</v>
      </c>
      <c r="D7762" s="147" t="s">
        <v>973</v>
      </c>
      <c r="E7762" s="147" t="s">
        <v>1636</v>
      </c>
      <c r="F7762" s="147" t="s">
        <v>21</v>
      </c>
      <c r="G7762" s="147" t="s">
        <v>15908</v>
      </c>
      <c r="H7762" s="246">
        <v>2958465</v>
      </c>
      <c r="I7762" s="246">
        <v>1</v>
      </c>
      <c r="J7762" s="147" t="s">
        <v>1406</v>
      </c>
    </row>
    <row r="7763" spans="2:10" x14ac:dyDescent="0.2">
      <c r="B7763" s="148" t="s">
        <v>13248</v>
      </c>
      <c r="C7763" s="149" t="s">
        <v>8811</v>
      </c>
      <c r="D7763" s="147" t="s">
        <v>973</v>
      </c>
      <c r="E7763" s="147" t="s">
        <v>1636</v>
      </c>
      <c r="F7763" s="147" t="s">
        <v>21</v>
      </c>
      <c r="G7763" s="147" t="s">
        <v>15908</v>
      </c>
      <c r="H7763" s="246">
        <v>2958465</v>
      </c>
      <c r="I7763" s="246">
        <v>1</v>
      </c>
      <c r="J7763" s="147" t="s">
        <v>1406</v>
      </c>
    </row>
    <row r="7764" spans="2:10" x14ac:dyDescent="0.2">
      <c r="B7764" s="148" t="s">
        <v>13248</v>
      </c>
      <c r="C7764" s="149" t="s">
        <v>8810</v>
      </c>
      <c r="D7764" s="147" t="s">
        <v>973</v>
      </c>
      <c r="E7764" s="147" t="s">
        <v>1636</v>
      </c>
      <c r="F7764" s="147" t="s">
        <v>21</v>
      </c>
      <c r="G7764" s="147" t="s">
        <v>15908</v>
      </c>
      <c r="H7764" s="246">
        <v>2958465</v>
      </c>
      <c r="I7764" s="246">
        <v>1</v>
      </c>
      <c r="J7764" s="147" t="s">
        <v>1406</v>
      </c>
    </row>
    <row r="7765" spans="2:10" x14ac:dyDescent="0.2">
      <c r="B7765" s="148" t="s">
        <v>13248</v>
      </c>
      <c r="C7765" s="149" t="s">
        <v>8813</v>
      </c>
      <c r="D7765" s="147" t="s">
        <v>973</v>
      </c>
      <c r="E7765" s="147" t="s">
        <v>1636</v>
      </c>
      <c r="F7765" s="147" t="s">
        <v>21</v>
      </c>
      <c r="G7765" s="147" t="s">
        <v>15908</v>
      </c>
      <c r="H7765" s="246">
        <v>2958465</v>
      </c>
      <c r="I7765" s="246">
        <v>1</v>
      </c>
      <c r="J7765" s="147" t="s">
        <v>1406</v>
      </c>
    </row>
    <row r="7766" spans="2:10" x14ac:dyDescent="0.2">
      <c r="B7766" s="148" t="s">
        <v>13248</v>
      </c>
      <c r="C7766" s="149" t="s">
        <v>8812</v>
      </c>
      <c r="D7766" s="147" t="s">
        <v>973</v>
      </c>
      <c r="E7766" s="147" t="s">
        <v>1636</v>
      </c>
      <c r="F7766" s="147" t="s">
        <v>21</v>
      </c>
      <c r="G7766" s="147" t="s">
        <v>15908</v>
      </c>
      <c r="H7766" s="246">
        <v>2958465</v>
      </c>
      <c r="I7766" s="246">
        <v>1</v>
      </c>
      <c r="J7766" s="147" t="s">
        <v>1406</v>
      </c>
    </row>
    <row r="7767" spans="2:10" x14ac:dyDescent="0.2">
      <c r="B7767" s="148" t="s">
        <v>13248</v>
      </c>
      <c r="C7767" s="149" t="s">
        <v>8796</v>
      </c>
      <c r="D7767" s="147" t="s">
        <v>973</v>
      </c>
      <c r="E7767" s="147" t="s">
        <v>1637</v>
      </c>
      <c r="F7767" s="147" t="s">
        <v>21</v>
      </c>
      <c r="G7767" s="147" t="s">
        <v>15909</v>
      </c>
      <c r="H7767" s="246">
        <v>2958465</v>
      </c>
      <c r="I7767" s="246">
        <v>1</v>
      </c>
      <c r="J7767" s="147" t="s">
        <v>1406</v>
      </c>
    </row>
    <row r="7768" spans="2:10" x14ac:dyDescent="0.2">
      <c r="B7768" s="148" t="s">
        <v>13248</v>
      </c>
      <c r="C7768" s="149" t="s">
        <v>8797</v>
      </c>
      <c r="D7768" s="147" t="s">
        <v>973</v>
      </c>
      <c r="E7768" s="147" t="s">
        <v>1637</v>
      </c>
      <c r="F7768" s="147" t="s">
        <v>21</v>
      </c>
      <c r="G7768" s="147" t="s">
        <v>15909</v>
      </c>
      <c r="H7768" s="246">
        <v>2958465</v>
      </c>
      <c r="I7768" s="246">
        <v>1</v>
      </c>
      <c r="J7768" s="147" t="s">
        <v>1406</v>
      </c>
    </row>
    <row r="7769" spans="2:10" x14ac:dyDescent="0.2">
      <c r="B7769" s="148" t="s">
        <v>13248</v>
      </c>
      <c r="C7769" s="149" t="s">
        <v>8798</v>
      </c>
      <c r="D7769" s="147" t="s">
        <v>973</v>
      </c>
      <c r="E7769" s="147" t="s">
        <v>1637</v>
      </c>
      <c r="F7769" s="147" t="s">
        <v>21</v>
      </c>
      <c r="G7769" s="147" t="s">
        <v>15909</v>
      </c>
      <c r="H7769" s="246">
        <v>2958465</v>
      </c>
      <c r="I7769" s="246">
        <v>1</v>
      </c>
      <c r="J7769" s="147" t="s">
        <v>1406</v>
      </c>
    </row>
    <row r="7770" spans="2:10" x14ac:dyDescent="0.2">
      <c r="B7770" s="148" t="s">
        <v>13248</v>
      </c>
      <c r="C7770" s="149" t="s">
        <v>8799</v>
      </c>
      <c r="D7770" s="147" t="s">
        <v>973</v>
      </c>
      <c r="E7770" s="147" t="s">
        <v>1637</v>
      </c>
      <c r="F7770" s="147" t="s">
        <v>21</v>
      </c>
      <c r="G7770" s="147" t="s">
        <v>15909</v>
      </c>
      <c r="H7770" s="246">
        <v>2958465</v>
      </c>
      <c r="I7770" s="246">
        <v>1</v>
      </c>
      <c r="J7770" s="147" t="s">
        <v>1406</v>
      </c>
    </row>
    <row r="7771" spans="2:10" x14ac:dyDescent="0.2">
      <c r="B7771" s="148" t="s">
        <v>13248</v>
      </c>
      <c r="C7771" s="149" t="s">
        <v>8800</v>
      </c>
      <c r="D7771" s="147" t="s">
        <v>973</v>
      </c>
      <c r="E7771" s="147" t="s">
        <v>1637</v>
      </c>
      <c r="F7771" s="147" t="s">
        <v>21</v>
      </c>
      <c r="G7771" s="147" t="s">
        <v>15909</v>
      </c>
      <c r="H7771" s="246">
        <v>2958465</v>
      </c>
      <c r="I7771" s="246">
        <v>1</v>
      </c>
      <c r="J7771" s="147" t="s">
        <v>1406</v>
      </c>
    </row>
    <row r="7772" spans="2:10" x14ac:dyDescent="0.2">
      <c r="B7772" s="148" t="s">
        <v>13248</v>
      </c>
      <c r="C7772" s="149" t="s">
        <v>8801</v>
      </c>
      <c r="D7772" s="147" t="s">
        <v>973</v>
      </c>
      <c r="E7772" s="147" t="s">
        <v>1637</v>
      </c>
      <c r="F7772" s="147" t="s">
        <v>21</v>
      </c>
      <c r="G7772" s="147" t="s">
        <v>15909</v>
      </c>
      <c r="H7772" s="246">
        <v>2958465</v>
      </c>
      <c r="I7772" s="246">
        <v>1</v>
      </c>
      <c r="J7772" s="147" t="s">
        <v>1406</v>
      </c>
    </row>
    <row r="7773" spans="2:10" x14ac:dyDescent="0.2">
      <c r="B7773" s="148" t="s">
        <v>13248</v>
      </c>
      <c r="C7773" s="149" t="s">
        <v>8802</v>
      </c>
      <c r="D7773" s="147" t="s">
        <v>973</v>
      </c>
      <c r="E7773" s="147" t="s">
        <v>1637</v>
      </c>
      <c r="F7773" s="147" t="s">
        <v>21</v>
      </c>
      <c r="G7773" s="147" t="s">
        <v>15909</v>
      </c>
      <c r="H7773" s="246">
        <v>2958465</v>
      </c>
      <c r="I7773" s="246">
        <v>1</v>
      </c>
      <c r="J7773" s="147" t="s">
        <v>1406</v>
      </c>
    </row>
    <row r="7774" spans="2:10" x14ac:dyDescent="0.2">
      <c r="B7774" s="148" t="s">
        <v>13248</v>
      </c>
      <c r="C7774" s="149" t="s">
        <v>8803</v>
      </c>
      <c r="D7774" s="147" t="s">
        <v>973</v>
      </c>
      <c r="E7774" s="147" t="s">
        <v>1637</v>
      </c>
      <c r="F7774" s="147" t="s">
        <v>21</v>
      </c>
      <c r="G7774" s="147" t="s">
        <v>15909</v>
      </c>
      <c r="H7774" s="246">
        <v>2958465</v>
      </c>
      <c r="I7774" s="246">
        <v>1</v>
      </c>
      <c r="J7774" s="147" t="s">
        <v>1406</v>
      </c>
    </row>
    <row r="7775" spans="2:10" x14ac:dyDescent="0.2">
      <c r="B7775" s="148" t="s">
        <v>13248</v>
      </c>
      <c r="C7775" s="149" t="s">
        <v>8805</v>
      </c>
      <c r="D7775" s="147" t="s">
        <v>973</v>
      </c>
      <c r="E7775" s="147" t="s">
        <v>1637</v>
      </c>
      <c r="F7775" s="147" t="s">
        <v>21</v>
      </c>
      <c r="G7775" s="147" t="s">
        <v>15909</v>
      </c>
      <c r="H7775" s="246">
        <v>2958465</v>
      </c>
      <c r="I7775" s="246">
        <v>1</v>
      </c>
      <c r="J7775" s="147" t="s">
        <v>1406</v>
      </c>
    </row>
    <row r="7776" spans="2:10" x14ac:dyDescent="0.2">
      <c r="B7776" s="148" t="s">
        <v>13248</v>
      </c>
      <c r="C7776" s="149" t="s">
        <v>8804</v>
      </c>
      <c r="D7776" s="147" t="s">
        <v>973</v>
      </c>
      <c r="E7776" s="147" t="s">
        <v>1637</v>
      </c>
      <c r="F7776" s="147" t="s">
        <v>21</v>
      </c>
      <c r="G7776" s="147" t="s">
        <v>15909</v>
      </c>
      <c r="H7776" s="246">
        <v>2958465</v>
      </c>
      <c r="I7776" s="246">
        <v>1</v>
      </c>
      <c r="J7776" s="147" t="s">
        <v>1406</v>
      </c>
    </row>
    <row r="7777" spans="2:10" x14ac:dyDescent="0.2">
      <c r="B7777" s="148" t="s">
        <v>13248</v>
      </c>
      <c r="C7777" s="149" t="s">
        <v>8806</v>
      </c>
      <c r="D7777" s="147" t="s">
        <v>973</v>
      </c>
      <c r="E7777" s="147" t="s">
        <v>1637</v>
      </c>
      <c r="F7777" s="147" t="s">
        <v>21</v>
      </c>
      <c r="G7777" s="147" t="s">
        <v>15909</v>
      </c>
      <c r="H7777" s="246">
        <v>2958465</v>
      </c>
      <c r="I7777" s="246">
        <v>1</v>
      </c>
      <c r="J7777" s="147" t="s">
        <v>1406</v>
      </c>
    </row>
    <row r="7778" spans="2:10" x14ac:dyDescent="0.2">
      <c r="B7778" s="148" t="s">
        <v>13248</v>
      </c>
      <c r="C7778" s="149" t="s">
        <v>8809</v>
      </c>
      <c r="D7778" s="147" t="s">
        <v>973</v>
      </c>
      <c r="E7778" s="147" t="s">
        <v>1637</v>
      </c>
      <c r="F7778" s="147" t="s">
        <v>21</v>
      </c>
      <c r="G7778" s="147" t="s">
        <v>15909</v>
      </c>
      <c r="H7778" s="246">
        <v>2958465</v>
      </c>
      <c r="I7778" s="246">
        <v>1</v>
      </c>
      <c r="J7778" s="147" t="s">
        <v>1406</v>
      </c>
    </row>
    <row r="7779" spans="2:10" x14ac:dyDescent="0.2">
      <c r="B7779" s="148" t="s">
        <v>13248</v>
      </c>
      <c r="C7779" s="149" t="s">
        <v>8795</v>
      </c>
      <c r="D7779" s="147" t="s">
        <v>973</v>
      </c>
      <c r="E7779" s="147" t="s">
        <v>1637</v>
      </c>
      <c r="F7779" s="147" t="s">
        <v>21</v>
      </c>
      <c r="G7779" s="147" t="s">
        <v>15909</v>
      </c>
      <c r="H7779" s="246">
        <v>2958465</v>
      </c>
      <c r="I7779" s="246">
        <v>1</v>
      </c>
      <c r="J7779" s="147" t="s">
        <v>1406</v>
      </c>
    </row>
    <row r="7780" spans="2:10" x14ac:dyDescent="0.2">
      <c r="B7780" s="148" t="s">
        <v>13248</v>
      </c>
      <c r="C7780" s="149" t="s">
        <v>8808</v>
      </c>
      <c r="D7780" s="147" t="s">
        <v>973</v>
      </c>
      <c r="E7780" s="147" t="s">
        <v>1637</v>
      </c>
      <c r="F7780" s="147" t="s">
        <v>21</v>
      </c>
      <c r="G7780" s="147" t="s">
        <v>15909</v>
      </c>
      <c r="H7780" s="246">
        <v>2958465</v>
      </c>
      <c r="I7780" s="246">
        <v>1</v>
      </c>
      <c r="J7780" s="147" t="s">
        <v>1406</v>
      </c>
    </row>
    <row r="7781" spans="2:10" x14ac:dyDescent="0.2">
      <c r="B7781" s="148" t="s">
        <v>13248</v>
      </c>
      <c r="C7781" s="149" t="s">
        <v>8807</v>
      </c>
      <c r="D7781" s="147" t="s">
        <v>973</v>
      </c>
      <c r="E7781" s="147" t="s">
        <v>1637</v>
      </c>
      <c r="F7781" s="147" t="s">
        <v>21</v>
      </c>
      <c r="G7781" s="147" t="s">
        <v>15909</v>
      </c>
      <c r="H7781" s="246">
        <v>2958465</v>
      </c>
      <c r="I7781" s="246">
        <v>1</v>
      </c>
      <c r="J7781" s="147" t="s">
        <v>1406</v>
      </c>
    </row>
    <row r="7782" spans="2:10" x14ac:dyDescent="0.2">
      <c r="B7782" s="148" t="s">
        <v>13248</v>
      </c>
      <c r="C7782" s="149" t="s">
        <v>8792</v>
      </c>
      <c r="D7782" s="147" t="s">
        <v>973</v>
      </c>
      <c r="E7782" s="147" t="s">
        <v>1637</v>
      </c>
      <c r="F7782" s="147" t="s">
        <v>21</v>
      </c>
      <c r="G7782" s="147" t="s">
        <v>15909</v>
      </c>
      <c r="H7782" s="246">
        <v>2958465</v>
      </c>
      <c r="I7782" s="246">
        <v>1</v>
      </c>
      <c r="J7782" s="147" t="s">
        <v>1406</v>
      </c>
    </row>
    <row r="7783" spans="2:10" x14ac:dyDescent="0.2">
      <c r="B7783" s="148" t="s">
        <v>13248</v>
      </c>
      <c r="C7783" s="149" t="s">
        <v>8791</v>
      </c>
      <c r="D7783" s="147" t="s">
        <v>973</v>
      </c>
      <c r="E7783" s="147" t="s">
        <v>1637</v>
      </c>
      <c r="F7783" s="147" t="s">
        <v>21</v>
      </c>
      <c r="G7783" s="147" t="s">
        <v>15909</v>
      </c>
      <c r="H7783" s="246">
        <v>2958465</v>
      </c>
      <c r="I7783" s="246">
        <v>1</v>
      </c>
      <c r="J7783" s="147" t="s">
        <v>1406</v>
      </c>
    </row>
    <row r="7784" spans="2:10" x14ac:dyDescent="0.2">
      <c r="B7784" s="148" t="s">
        <v>13248</v>
      </c>
      <c r="C7784" s="149" t="s">
        <v>8794</v>
      </c>
      <c r="D7784" s="147" t="s">
        <v>973</v>
      </c>
      <c r="E7784" s="147" t="s">
        <v>1637</v>
      </c>
      <c r="F7784" s="147" t="s">
        <v>21</v>
      </c>
      <c r="G7784" s="147" t="s">
        <v>15909</v>
      </c>
      <c r="H7784" s="246">
        <v>2958465</v>
      </c>
      <c r="I7784" s="246">
        <v>1</v>
      </c>
      <c r="J7784" s="147" t="s">
        <v>1406</v>
      </c>
    </row>
    <row r="7785" spans="2:10" x14ac:dyDescent="0.2">
      <c r="B7785" s="148" t="s">
        <v>13248</v>
      </c>
      <c r="C7785" s="149" t="s">
        <v>8793</v>
      </c>
      <c r="D7785" s="147" t="s">
        <v>973</v>
      </c>
      <c r="E7785" s="147" t="s">
        <v>1637</v>
      </c>
      <c r="F7785" s="147" t="s">
        <v>21</v>
      </c>
      <c r="G7785" s="147" t="s">
        <v>15909</v>
      </c>
      <c r="H7785" s="246">
        <v>2958465</v>
      </c>
      <c r="I7785" s="246">
        <v>1</v>
      </c>
      <c r="J7785" s="147" t="s">
        <v>1406</v>
      </c>
    </row>
    <row r="7786" spans="2:10" x14ac:dyDescent="0.2">
      <c r="B7786" s="148" t="s">
        <v>13248</v>
      </c>
      <c r="C7786" s="149" t="s">
        <v>13077</v>
      </c>
      <c r="D7786" s="147" t="s">
        <v>999</v>
      </c>
      <c r="E7786" s="147" t="s">
        <v>1638</v>
      </c>
      <c r="F7786" s="147" t="s">
        <v>21</v>
      </c>
      <c r="G7786" s="147" t="s">
        <v>15910</v>
      </c>
      <c r="H7786" s="246">
        <v>2958465</v>
      </c>
      <c r="I7786" s="246">
        <v>1</v>
      </c>
      <c r="J7786" s="147" t="s">
        <v>1406</v>
      </c>
    </row>
    <row r="7787" spans="2:10" x14ac:dyDescent="0.2">
      <c r="B7787" s="148" t="s">
        <v>13248</v>
      </c>
      <c r="C7787" s="149" t="s">
        <v>13085</v>
      </c>
      <c r="D7787" s="147" t="s">
        <v>999</v>
      </c>
      <c r="E7787" s="147" t="s">
        <v>1638</v>
      </c>
      <c r="F7787" s="147" t="s">
        <v>21</v>
      </c>
      <c r="G7787" s="147" t="s">
        <v>15910</v>
      </c>
      <c r="H7787" s="246">
        <v>2958465</v>
      </c>
      <c r="I7787" s="246">
        <v>1</v>
      </c>
      <c r="J7787" s="147" t="s">
        <v>1406</v>
      </c>
    </row>
    <row r="7788" spans="2:10" x14ac:dyDescent="0.2">
      <c r="B7788" s="148" t="s">
        <v>13248</v>
      </c>
      <c r="C7788" s="149" t="s">
        <v>13086</v>
      </c>
      <c r="D7788" s="147" t="s">
        <v>999</v>
      </c>
      <c r="E7788" s="147" t="s">
        <v>1638</v>
      </c>
      <c r="F7788" s="147" t="s">
        <v>21</v>
      </c>
      <c r="G7788" s="147" t="s">
        <v>15910</v>
      </c>
      <c r="H7788" s="246">
        <v>2958465</v>
      </c>
      <c r="I7788" s="246">
        <v>1</v>
      </c>
      <c r="J7788" s="147" t="s">
        <v>1406</v>
      </c>
    </row>
    <row r="7789" spans="2:10" x14ac:dyDescent="0.2">
      <c r="B7789" s="148" t="s">
        <v>13248</v>
      </c>
      <c r="C7789" s="149" t="s">
        <v>13083</v>
      </c>
      <c r="D7789" s="147" t="s">
        <v>999</v>
      </c>
      <c r="E7789" s="147" t="s">
        <v>1638</v>
      </c>
      <c r="F7789" s="147" t="s">
        <v>21</v>
      </c>
      <c r="G7789" s="147" t="s">
        <v>15910</v>
      </c>
      <c r="H7789" s="246">
        <v>2958465</v>
      </c>
      <c r="I7789" s="246">
        <v>1</v>
      </c>
      <c r="J7789" s="147" t="s">
        <v>1406</v>
      </c>
    </row>
    <row r="7790" spans="2:10" x14ac:dyDescent="0.2">
      <c r="B7790" s="148" t="s">
        <v>13248</v>
      </c>
      <c r="C7790" s="149" t="s">
        <v>13076</v>
      </c>
      <c r="D7790" s="147" t="s">
        <v>999</v>
      </c>
      <c r="E7790" s="147" t="s">
        <v>1638</v>
      </c>
      <c r="F7790" s="147" t="s">
        <v>21</v>
      </c>
      <c r="G7790" s="147" t="s">
        <v>15910</v>
      </c>
      <c r="H7790" s="246">
        <v>2958465</v>
      </c>
      <c r="I7790" s="246">
        <v>1</v>
      </c>
      <c r="J7790" s="147" t="s">
        <v>1406</v>
      </c>
    </row>
    <row r="7791" spans="2:10" x14ac:dyDescent="0.2">
      <c r="B7791" s="148" t="s">
        <v>13248</v>
      </c>
      <c r="C7791" s="149" t="s">
        <v>13073</v>
      </c>
      <c r="D7791" s="147" t="s">
        <v>999</v>
      </c>
      <c r="E7791" s="147" t="s">
        <v>1638</v>
      </c>
      <c r="F7791" s="147" t="s">
        <v>21</v>
      </c>
      <c r="G7791" s="147" t="s">
        <v>15910</v>
      </c>
      <c r="H7791" s="246">
        <v>2958465</v>
      </c>
      <c r="I7791" s="246">
        <v>1</v>
      </c>
      <c r="J7791" s="147" t="s">
        <v>1406</v>
      </c>
    </row>
    <row r="7792" spans="2:10" x14ac:dyDescent="0.2">
      <c r="B7792" s="148" t="s">
        <v>13248</v>
      </c>
      <c r="C7792" s="149" t="s">
        <v>13066</v>
      </c>
      <c r="D7792" s="147" t="s">
        <v>999</v>
      </c>
      <c r="E7792" s="147" t="s">
        <v>1638</v>
      </c>
      <c r="F7792" s="147" t="s">
        <v>21</v>
      </c>
      <c r="G7792" s="147" t="s">
        <v>15910</v>
      </c>
      <c r="H7792" s="246">
        <v>2958465</v>
      </c>
      <c r="I7792" s="246">
        <v>1</v>
      </c>
      <c r="J7792" s="147" t="s">
        <v>1406</v>
      </c>
    </row>
    <row r="7793" spans="2:10" x14ac:dyDescent="0.2">
      <c r="B7793" s="148" t="s">
        <v>13248</v>
      </c>
      <c r="C7793" s="149" t="s">
        <v>13074</v>
      </c>
      <c r="D7793" s="147" t="s">
        <v>999</v>
      </c>
      <c r="E7793" s="147" t="s">
        <v>1638</v>
      </c>
      <c r="F7793" s="147" t="s">
        <v>21</v>
      </c>
      <c r="G7793" s="147" t="s">
        <v>15910</v>
      </c>
      <c r="H7793" s="246">
        <v>2958465</v>
      </c>
      <c r="I7793" s="246">
        <v>1</v>
      </c>
      <c r="J7793" s="147" t="s">
        <v>1406</v>
      </c>
    </row>
    <row r="7794" spans="2:10" x14ac:dyDescent="0.2">
      <c r="B7794" s="148" t="s">
        <v>13248</v>
      </c>
      <c r="C7794" s="149" t="s">
        <v>13070</v>
      </c>
      <c r="D7794" s="147" t="s">
        <v>999</v>
      </c>
      <c r="E7794" s="147" t="s">
        <v>1638</v>
      </c>
      <c r="F7794" s="147" t="s">
        <v>21</v>
      </c>
      <c r="G7794" s="147" t="s">
        <v>15910</v>
      </c>
      <c r="H7794" s="246">
        <v>2958465</v>
      </c>
      <c r="I7794" s="246">
        <v>1</v>
      </c>
      <c r="J7794" s="147" t="s">
        <v>1406</v>
      </c>
    </row>
    <row r="7795" spans="2:10" x14ac:dyDescent="0.2">
      <c r="B7795" s="148" t="s">
        <v>13248</v>
      </c>
      <c r="C7795" s="149" t="s">
        <v>13068</v>
      </c>
      <c r="D7795" s="147" t="s">
        <v>999</v>
      </c>
      <c r="E7795" s="147" t="s">
        <v>1638</v>
      </c>
      <c r="F7795" s="147" t="s">
        <v>21</v>
      </c>
      <c r="G7795" s="147" t="s">
        <v>15910</v>
      </c>
      <c r="H7795" s="246">
        <v>2958465</v>
      </c>
      <c r="I7795" s="246">
        <v>1</v>
      </c>
      <c r="J7795" s="147" t="s">
        <v>1406</v>
      </c>
    </row>
    <row r="7796" spans="2:10" x14ac:dyDescent="0.2">
      <c r="B7796" s="148" t="s">
        <v>13248</v>
      </c>
      <c r="C7796" s="149" t="s">
        <v>13072</v>
      </c>
      <c r="D7796" s="147" t="s">
        <v>999</v>
      </c>
      <c r="E7796" s="147" t="s">
        <v>1638</v>
      </c>
      <c r="F7796" s="147" t="s">
        <v>21</v>
      </c>
      <c r="G7796" s="147" t="s">
        <v>15910</v>
      </c>
      <c r="H7796" s="246">
        <v>2958465</v>
      </c>
      <c r="I7796" s="246">
        <v>1</v>
      </c>
      <c r="J7796" s="147" t="s">
        <v>1406</v>
      </c>
    </row>
    <row r="7797" spans="2:10" x14ac:dyDescent="0.2">
      <c r="B7797" s="148" t="s">
        <v>13248</v>
      </c>
      <c r="C7797" s="149" t="s">
        <v>13069</v>
      </c>
      <c r="D7797" s="147" t="s">
        <v>999</v>
      </c>
      <c r="E7797" s="147" t="s">
        <v>1638</v>
      </c>
      <c r="F7797" s="147" t="s">
        <v>21</v>
      </c>
      <c r="G7797" s="147" t="s">
        <v>15910</v>
      </c>
      <c r="H7797" s="246">
        <v>2958465</v>
      </c>
      <c r="I7797" s="246">
        <v>1</v>
      </c>
      <c r="J7797" s="147" t="s">
        <v>1406</v>
      </c>
    </row>
    <row r="7798" spans="2:10" x14ac:dyDescent="0.2">
      <c r="B7798" s="148" t="s">
        <v>13248</v>
      </c>
      <c r="C7798" s="149" t="s">
        <v>13082</v>
      </c>
      <c r="D7798" s="147" t="s">
        <v>999</v>
      </c>
      <c r="E7798" s="147" t="s">
        <v>1638</v>
      </c>
      <c r="F7798" s="147" t="s">
        <v>21</v>
      </c>
      <c r="G7798" s="147" t="s">
        <v>15910</v>
      </c>
      <c r="H7798" s="246">
        <v>2958465</v>
      </c>
      <c r="I7798" s="246">
        <v>1</v>
      </c>
      <c r="J7798" s="147" t="s">
        <v>1406</v>
      </c>
    </row>
    <row r="7799" spans="2:10" x14ac:dyDescent="0.2">
      <c r="B7799" s="148" t="s">
        <v>13248</v>
      </c>
      <c r="C7799" s="149" t="s">
        <v>13081</v>
      </c>
      <c r="D7799" s="147" t="s">
        <v>999</v>
      </c>
      <c r="E7799" s="147" t="s">
        <v>1638</v>
      </c>
      <c r="F7799" s="147" t="s">
        <v>21</v>
      </c>
      <c r="G7799" s="147" t="s">
        <v>15910</v>
      </c>
      <c r="H7799" s="246">
        <v>2958465</v>
      </c>
      <c r="I7799" s="246">
        <v>1</v>
      </c>
      <c r="J7799" s="147" t="s">
        <v>1406</v>
      </c>
    </row>
    <row r="7800" spans="2:10" x14ac:dyDescent="0.2">
      <c r="B7800" s="148" t="s">
        <v>13248</v>
      </c>
      <c r="C7800" s="149" t="s">
        <v>13067</v>
      </c>
      <c r="D7800" s="147" t="s">
        <v>999</v>
      </c>
      <c r="E7800" s="147" t="s">
        <v>1638</v>
      </c>
      <c r="F7800" s="147" t="s">
        <v>21</v>
      </c>
      <c r="G7800" s="147" t="s">
        <v>15910</v>
      </c>
      <c r="H7800" s="246">
        <v>2958465</v>
      </c>
      <c r="I7800" s="246">
        <v>1</v>
      </c>
      <c r="J7800" s="147" t="s">
        <v>1406</v>
      </c>
    </row>
    <row r="7801" spans="2:10" x14ac:dyDescent="0.2">
      <c r="B7801" s="148" t="s">
        <v>13248</v>
      </c>
      <c r="C7801" s="149" t="s">
        <v>13071</v>
      </c>
      <c r="D7801" s="147" t="s">
        <v>999</v>
      </c>
      <c r="E7801" s="147" t="s">
        <v>1638</v>
      </c>
      <c r="F7801" s="147" t="s">
        <v>21</v>
      </c>
      <c r="G7801" s="147" t="s">
        <v>15910</v>
      </c>
      <c r="H7801" s="246">
        <v>2958465</v>
      </c>
      <c r="I7801" s="246">
        <v>1</v>
      </c>
      <c r="J7801" s="147" t="s">
        <v>1406</v>
      </c>
    </row>
    <row r="7802" spans="2:10" x14ac:dyDescent="0.2">
      <c r="B7802" s="148" t="s">
        <v>13248</v>
      </c>
      <c r="C7802" s="149" t="s">
        <v>13075</v>
      </c>
      <c r="D7802" s="147" t="s">
        <v>999</v>
      </c>
      <c r="E7802" s="147" t="s">
        <v>1638</v>
      </c>
      <c r="F7802" s="147" t="s">
        <v>21</v>
      </c>
      <c r="G7802" s="147" t="s">
        <v>15910</v>
      </c>
      <c r="H7802" s="246">
        <v>2958465</v>
      </c>
      <c r="I7802" s="246">
        <v>1</v>
      </c>
      <c r="J7802" s="147" t="s">
        <v>1406</v>
      </c>
    </row>
    <row r="7803" spans="2:10" x14ac:dyDescent="0.2">
      <c r="B7803" s="148" t="s">
        <v>13248</v>
      </c>
      <c r="C7803" s="149" t="s">
        <v>13084</v>
      </c>
      <c r="D7803" s="147" t="s">
        <v>999</v>
      </c>
      <c r="E7803" s="147" t="s">
        <v>1638</v>
      </c>
      <c r="F7803" s="147" t="s">
        <v>21</v>
      </c>
      <c r="G7803" s="147" t="s">
        <v>15910</v>
      </c>
      <c r="H7803" s="246">
        <v>2958465</v>
      </c>
      <c r="I7803" s="246">
        <v>1</v>
      </c>
      <c r="J7803" s="147" t="s">
        <v>1406</v>
      </c>
    </row>
    <row r="7804" spans="2:10" x14ac:dyDescent="0.2">
      <c r="B7804" s="148" t="s">
        <v>13248</v>
      </c>
      <c r="C7804" s="149" t="s">
        <v>13080</v>
      </c>
      <c r="D7804" s="147" t="s">
        <v>999</v>
      </c>
      <c r="E7804" s="147" t="s">
        <v>1638</v>
      </c>
      <c r="F7804" s="147" t="s">
        <v>21</v>
      </c>
      <c r="G7804" s="147" t="s">
        <v>15910</v>
      </c>
      <c r="H7804" s="246">
        <v>2958465</v>
      </c>
      <c r="I7804" s="246">
        <v>1</v>
      </c>
      <c r="J7804" s="147" t="s">
        <v>1406</v>
      </c>
    </row>
    <row r="7805" spans="2:10" x14ac:dyDescent="0.2">
      <c r="B7805" s="148" t="s">
        <v>13248</v>
      </c>
      <c r="C7805" s="149" t="s">
        <v>13087</v>
      </c>
      <c r="D7805" s="147" t="s">
        <v>999</v>
      </c>
      <c r="E7805" s="147" t="s">
        <v>1638</v>
      </c>
      <c r="F7805" s="147" t="s">
        <v>21</v>
      </c>
      <c r="G7805" s="147" t="s">
        <v>15910</v>
      </c>
      <c r="H7805" s="246">
        <v>2958465</v>
      </c>
      <c r="I7805" s="246">
        <v>1</v>
      </c>
      <c r="J7805" s="147" t="s">
        <v>1406</v>
      </c>
    </row>
    <row r="7806" spans="2:10" x14ac:dyDescent="0.2">
      <c r="B7806" s="148" t="s">
        <v>13248</v>
      </c>
      <c r="C7806" s="149" t="s">
        <v>13079</v>
      </c>
      <c r="D7806" s="147" t="s">
        <v>999</v>
      </c>
      <c r="E7806" s="147" t="s">
        <v>1638</v>
      </c>
      <c r="F7806" s="147" t="s">
        <v>21</v>
      </c>
      <c r="G7806" s="147" t="s">
        <v>15910</v>
      </c>
      <c r="H7806" s="246">
        <v>2958465</v>
      </c>
      <c r="I7806" s="246">
        <v>1</v>
      </c>
      <c r="J7806" s="147" t="s">
        <v>1406</v>
      </c>
    </row>
    <row r="7807" spans="2:10" x14ac:dyDescent="0.2">
      <c r="B7807" s="148" t="s">
        <v>13248</v>
      </c>
      <c r="C7807" s="149" t="s">
        <v>13078</v>
      </c>
      <c r="D7807" s="147" t="s">
        <v>999</v>
      </c>
      <c r="E7807" s="147" t="s">
        <v>1638</v>
      </c>
      <c r="F7807" s="147" t="s">
        <v>21</v>
      </c>
      <c r="G7807" s="147" t="s">
        <v>15910</v>
      </c>
      <c r="H7807" s="246">
        <v>2958465</v>
      </c>
      <c r="I7807" s="246">
        <v>1</v>
      </c>
      <c r="J7807" s="147" t="s">
        <v>1406</v>
      </c>
    </row>
    <row r="7808" spans="2:10" x14ac:dyDescent="0.2">
      <c r="B7808" s="148" t="s">
        <v>13248</v>
      </c>
      <c r="C7808" s="149" t="s">
        <v>14157</v>
      </c>
      <c r="D7808" s="147" t="s">
        <v>1001</v>
      </c>
      <c r="E7808" s="147" t="s">
        <v>13879</v>
      </c>
      <c r="F7808" s="147" t="s">
        <v>21</v>
      </c>
      <c r="G7808" s="147" t="s">
        <v>15911</v>
      </c>
      <c r="H7808" s="246">
        <v>2958465</v>
      </c>
      <c r="I7808" s="246">
        <v>1</v>
      </c>
      <c r="J7808" s="147" t="s">
        <v>1406</v>
      </c>
    </row>
    <row r="7809" spans="2:10" x14ac:dyDescent="0.2">
      <c r="B7809" s="148" t="s">
        <v>13248</v>
      </c>
      <c r="C7809" s="149" t="s">
        <v>14158</v>
      </c>
      <c r="D7809" s="147" t="s">
        <v>1001</v>
      </c>
      <c r="E7809" s="147" t="s">
        <v>13879</v>
      </c>
      <c r="F7809" s="147" t="s">
        <v>21</v>
      </c>
      <c r="G7809" s="147" t="s">
        <v>15911</v>
      </c>
      <c r="H7809" s="246">
        <v>2958465</v>
      </c>
      <c r="I7809" s="246">
        <v>1</v>
      </c>
      <c r="J7809" s="147" t="s">
        <v>1406</v>
      </c>
    </row>
    <row r="7810" spans="2:10" x14ac:dyDescent="0.2">
      <c r="B7810" s="148" t="s">
        <v>13248</v>
      </c>
      <c r="C7810" s="149" t="s">
        <v>14159</v>
      </c>
      <c r="D7810" s="147" t="s">
        <v>1001</v>
      </c>
      <c r="E7810" s="147" t="s">
        <v>13879</v>
      </c>
      <c r="F7810" s="147" t="s">
        <v>21</v>
      </c>
      <c r="G7810" s="147" t="s">
        <v>15911</v>
      </c>
      <c r="H7810" s="246">
        <v>2958465</v>
      </c>
      <c r="I7810" s="246">
        <v>1</v>
      </c>
      <c r="J7810" s="147" t="s">
        <v>1406</v>
      </c>
    </row>
    <row r="7811" spans="2:10" x14ac:dyDescent="0.2">
      <c r="B7811" s="148" t="s">
        <v>13248</v>
      </c>
      <c r="C7811" s="149" t="s">
        <v>14160</v>
      </c>
      <c r="D7811" s="147" t="s">
        <v>1001</v>
      </c>
      <c r="E7811" s="147" t="s">
        <v>13879</v>
      </c>
      <c r="F7811" s="147" t="s">
        <v>21</v>
      </c>
      <c r="G7811" s="147" t="s">
        <v>15911</v>
      </c>
      <c r="H7811" s="246">
        <v>2958465</v>
      </c>
      <c r="I7811" s="246">
        <v>1</v>
      </c>
      <c r="J7811" s="147" t="s">
        <v>1406</v>
      </c>
    </row>
    <row r="7812" spans="2:10" x14ac:dyDescent="0.2">
      <c r="B7812" s="148" t="s">
        <v>13248</v>
      </c>
      <c r="C7812" s="149" t="s">
        <v>14161</v>
      </c>
      <c r="D7812" s="147" t="s">
        <v>1001</v>
      </c>
      <c r="E7812" s="147" t="s">
        <v>13879</v>
      </c>
      <c r="F7812" s="147" t="s">
        <v>21</v>
      </c>
      <c r="G7812" s="147" t="s">
        <v>15911</v>
      </c>
      <c r="H7812" s="246">
        <v>2958465</v>
      </c>
      <c r="I7812" s="246">
        <v>1</v>
      </c>
      <c r="J7812" s="147" t="s">
        <v>1406</v>
      </c>
    </row>
    <row r="7813" spans="2:10" x14ac:dyDescent="0.2">
      <c r="B7813" s="148" t="s">
        <v>13248</v>
      </c>
      <c r="C7813" s="149" t="s">
        <v>14162</v>
      </c>
      <c r="D7813" s="147" t="s">
        <v>1001</v>
      </c>
      <c r="E7813" s="147" t="s">
        <v>13879</v>
      </c>
      <c r="F7813" s="147" t="s">
        <v>21</v>
      </c>
      <c r="G7813" s="147" t="s">
        <v>15911</v>
      </c>
      <c r="H7813" s="246">
        <v>2958465</v>
      </c>
      <c r="I7813" s="246">
        <v>1</v>
      </c>
      <c r="J7813" s="147" t="s">
        <v>1406</v>
      </c>
    </row>
    <row r="7814" spans="2:10" x14ac:dyDescent="0.2">
      <c r="B7814" s="148" t="s">
        <v>13248</v>
      </c>
      <c r="C7814" s="149" t="s">
        <v>14163</v>
      </c>
      <c r="D7814" s="147" t="s">
        <v>1001</v>
      </c>
      <c r="E7814" s="147" t="s">
        <v>13879</v>
      </c>
      <c r="F7814" s="147" t="s">
        <v>21</v>
      </c>
      <c r="G7814" s="147" t="s">
        <v>15911</v>
      </c>
      <c r="H7814" s="246">
        <v>2958465</v>
      </c>
      <c r="I7814" s="246">
        <v>1</v>
      </c>
      <c r="J7814" s="147" t="s">
        <v>1406</v>
      </c>
    </row>
    <row r="7815" spans="2:10" x14ac:dyDescent="0.2">
      <c r="B7815" s="148" t="s">
        <v>13248</v>
      </c>
      <c r="C7815" s="149" t="s">
        <v>14164</v>
      </c>
      <c r="D7815" s="147" t="s">
        <v>1001</v>
      </c>
      <c r="E7815" s="147" t="s">
        <v>13879</v>
      </c>
      <c r="F7815" s="147" t="s">
        <v>21</v>
      </c>
      <c r="G7815" s="147" t="s">
        <v>15911</v>
      </c>
      <c r="H7815" s="246">
        <v>2958465</v>
      </c>
      <c r="I7815" s="246">
        <v>1</v>
      </c>
      <c r="J7815" s="147" t="s">
        <v>1406</v>
      </c>
    </row>
    <row r="7816" spans="2:10" x14ac:dyDescent="0.2">
      <c r="B7816" s="148" t="s">
        <v>13248</v>
      </c>
      <c r="C7816" s="149" t="s">
        <v>14165</v>
      </c>
      <c r="D7816" s="147" t="s">
        <v>1001</v>
      </c>
      <c r="E7816" s="147" t="s">
        <v>13879</v>
      </c>
      <c r="F7816" s="147" t="s">
        <v>21</v>
      </c>
      <c r="G7816" s="147" t="s">
        <v>15911</v>
      </c>
      <c r="H7816" s="246">
        <v>2958465</v>
      </c>
      <c r="I7816" s="246">
        <v>1</v>
      </c>
      <c r="J7816" s="147" t="s">
        <v>1406</v>
      </c>
    </row>
    <row r="7817" spans="2:10" x14ac:dyDescent="0.2">
      <c r="B7817" s="148" t="s">
        <v>13248</v>
      </c>
      <c r="C7817" s="149" t="s">
        <v>14166</v>
      </c>
      <c r="D7817" s="147" t="s">
        <v>1001</v>
      </c>
      <c r="E7817" s="147" t="s">
        <v>13879</v>
      </c>
      <c r="F7817" s="147" t="s">
        <v>21</v>
      </c>
      <c r="G7817" s="147" t="s">
        <v>15911</v>
      </c>
      <c r="H7817" s="246">
        <v>2958465</v>
      </c>
      <c r="I7817" s="246">
        <v>1</v>
      </c>
      <c r="J7817" s="147" t="s">
        <v>1406</v>
      </c>
    </row>
    <row r="7818" spans="2:10" x14ac:dyDescent="0.2">
      <c r="B7818" s="148" t="s">
        <v>13248</v>
      </c>
      <c r="C7818" s="149" t="s">
        <v>14167</v>
      </c>
      <c r="D7818" s="147" t="s">
        <v>1001</v>
      </c>
      <c r="E7818" s="147" t="s">
        <v>13879</v>
      </c>
      <c r="F7818" s="147" t="s">
        <v>21</v>
      </c>
      <c r="G7818" s="147" t="s">
        <v>15911</v>
      </c>
      <c r="H7818" s="246">
        <v>2958465</v>
      </c>
      <c r="I7818" s="246">
        <v>1</v>
      </c>
      <c r="J7818" s="147" t="s">
        <v>1406</v>
      </c>
    </row>
    <row r="7819" spans="2:10" x14ac:dyDescent="0.2">
      <c r="B7819" s="148" t="s">
        <v>13248</v>
      </c>
      <c r="C7819" s="149" t="s">
        <v>14168</v>
      </c>
      <c r="D7819" s="147" t="s">
        <v>1001</v>
      </c>
      <c r="E7819" s="147" t="s">
        <v>13879</v>
      </c>
      <c r="F7819" s="147" t="s">
        <v>21</v>
      </c>
      <c r="G7819" s="147" t="s">
        <v>15911</v>
      </c>
      <c r="H7819" s="246">
        <v>2958465</v>
      </c>
      <c r="I7819" s="246">
        <v>1</v>
      </c>
      <c r="J7819" s="147" t="s">
        <v>1406</v>
      </c>
    </row>
    <row r="7820" spans="2:10" x14ac:dyDescent="0.2">
      <c r="B7820" s="148" t="s">
        <v>13248</v>
      </c>
      <c r="C7820" s="149" t="s">
        <v>14169</v>
      </c>
      <c r="D7820" s="147" t="s">
        <v>1001</v>
      </c>
      <c r="E7820" s="147" t="s">
        <v>13879</v>
      </c>
      <c r="F7820" s="147" t="s">
        <v>21</v>
      </c>
      <c r="G7820" s="147" t="s">
        <v>15911</v>
      </c>
      <c r="H7820" s="246">
        <v>2958465</v>
      </c>
      <c r="I7820" s="246">
        <v>1</v>
      </c>
      <c r="J7820" s="147" t="s">
        <v>1406</v>
      </c>
    </row>
    <row r="7821" spans="2:10" x14ac:dyDescent="0.2">
      <c r="B7821" s="148" t="s">
        <v>13248</v>
      </c>
      <c r="C7821" s="149" t="s">
        <v>14170</v>
      </c>
      <c r="D7821" s="147" t="s">
        <v>1001</v>
      </c>
      <c r="E7821" s="147" t="s">
        <v>13879</v>
      </c>
      <c r="F7821" s="147" t="s">
        <v>21</v>
      </c>
      <c r="G7821" s="147" t="s">
        <v>15911</v>
      </c>
      <c r="H7821" s="246">
        <v>2958465</v>
      </c>
      <c r="I7821" s="246">
        <v>1</v>
      </c>
      <c r="J7821" s="147" t="s">
        <v>1406</v>
      </c>
    </row>
    <row r="7822" spans="2:10" x14ac:dyDescent="0.2">
      <c r="B7822" s="148" t="s">
        <v>13248</v>
      </c>
      <c r="C7822" s="149" t="s">
        <v>14171</v>
      </c>
      <c r="D7822" s="147" t="s">
        <v>1001</v>
      </c>
      <c r="E7822" s="147" t="s">
        <v>13879</v>
      </c>
      <c r="F7822" s="147" t="s">
        <v>21</v>
      </c>
      <c r="G7822" s="147" t="s">
        <v>15911</v>
      </c>
      <c r="H7822" s="246">
        <v>2958465</v>
      </c>
      <c r="I7822" s="246">
        <v>1</v>
      </c>
      <c r="J7822" s="147" t="s">
        <v>1406</v>
      </c>
    </row>
    <row r="7823" spans="2:10" x14ac:dyDescent="0.2">
      <c r="B7823" s="148" t="s">
        <v>13248</v>
      </c>
      <c r="C7823" s="149" t="s">
        <v>14172</v>
      </c>
      <c r="D7823" s="147" t="s">
        <v>1001</v>
      </c>
      <c r="E7823" s="147" t="s">
        <v>13879</v>
      </c>
      <c r="F7823" s="147" t="s">
        <v>21</v>
      </c>
      <c r="G7823" s="147" t="s">
        <v>15911</v>
      </c>
      <c r="H7823" s="246">
        <v>2958465</v>
      </c>
      <c r="I7823" s="246">
        <v>1</v>
      </c>
      <c r="J7823" s="147" t="s">
        <v>1406</v>
      </c>
    </row>
    <row r="7824" spans="2:10" x14ac:dyDescent="0.2">
      <c r="B7824" s="148" t="s">
        <v>13248</v>
      </c>
      <c r="C7824" s="149" t="s">
        <v>14173</v>
      </c>
      <c r="D7824" s="147" t="s">
        <v>1001</v>
      </c>
      <c r="E7824" s="147" t="s">
        <v>13879</v>
      </c>
      <c r="F7824" s="147" t="s">
        <v>21</v>
      </c>
      <c r="G7824" s="147" t="s">
        <v>15911</v>
      </c>
      <c r="H7824" s="246">
        <v>2958465</v>
      </c>
      <c r="I7824" s="246">
        <v>1</v>
      </c>
      <c r="J7824" s="147" t="s">
        <v>1406</v>
      </c>
    </row>
    <row r="7825" spans="2:10" x14ac:dyDescent="0.2">
      <c r="B7825" s="148" t="s">
        <v>13248</v>
      </c>
      <c r="C7825" s="149" t="s">
        <v>14174</v>
      </c>
      <c r="D7825" s="147" t="s">
        <v>1001</v>
      </c>
      <c r="E7825" s="147" t="s">
        <v>13879</v>
      </c>
      <c r="F7825" s="147" t="s">
        <v>21</v>
      </c>
      <c r="G7825" s="147" t="s">
        <v>15911</v>
      </c>
      <c r="H7825" s="246">
        <v>2958465</v>
      </c>
      <c r="I7825" s="246">
        <v>1</v>
      </c>
      <c r="J7825" s="147" t="s">
        <v>1406</v>
      </c>
    </row>
    <row r="7826" spans="2:10" x14ac:dyDescent="0.2">
      <c r="B7826" s="148" t="s">
        <v>13248</v>
      </c>
      <c r="C7826" s="149" t="s">
        <v>14175</v>
      </c>
      <c r="D7826" s="147" t="s">
        <v>1001</v>
      </c>
      <c r="E7826" s="147" t="s">
        <v>13879</v>
      </c>
      <c r="F7826" s="147" t="s">
        <v>21</v>
      </c>
      <c r="G7826" s="147" t="s">
        <v>15911</v>
      </c>
      <c r="H7826" s="246">
        <v>2958465</v>
      </c>
      <c r="I7826" s="246">
        <v>1</v>
      </c>
      <c r="J7826" s="147" t="s">
        <v>1406</v>
      </c>
    </row>
    <row r="7827" spans="2:10" x14ac:dyDescent="0.2">
      <c r="B7827" s="148" t="s">
        <v>13248</v>
      </c>
      <c r="C7827" s="149" t="s">
        <v>13912</v>
      </c>
      <c r="D7827" s="147" t="s">
        <v>13886</v>
      </c>
      <c r="E7827" s="147" t="s">
        <v>13773</v>
      </c>
      <c r="F7827" s="147" t="s">
        <v>21</v>
      </c>
      <c r="G7827" s="147" t="s">
        <v>15912</v>
      </c>
      <c r="H7827" s="246">
        <v>2958465</v>
      </c>
      <c r="I7827" s="246">
        <v>42370</v>
      </c>
      <c r="J7827" s="147" t="s">
        <v>1406</v>
      </c>
    </row>
    <row r="7828" spans="2:10" x14ac:dyDescent="0.2">
      <c r="B7828" s="148" t="s">
        <v>13248</v>
      </c>
      <c r="C7828" s="149" t="s">
        <v>13913</v>
      </c>
      <c r="D7828" s="147" t="s">
        <v>13886</v>
      </c>
      <c r="E7828" s="147" t="s">
        <v>13773</v>
      </c>
      <c r="F7828" s="147" t="s">
        <v>21</v>
      </c>
      <c r="G7828" s="147" t="s">
        <v>15912</v>
      </c>
      <c r="H7828" s="246">
        <v>2958465</v>
      </c>
      <c r="I7828" s="246">
        <v>42370</v>
      </c>
      <c r="J7828" s="147" t="s">
        <v>1406</v>
      </c>
    </row>
    <row r="7829" spans="2:10" x14ac:dyDescent="0.2">
      <c r="B7829" s="148" t="s">
        <v>13248</v>
      </c>
      <c r="C7829" s="149" t="s">
        <v>13914</v>
      </c>
      <c r="D7829" s="147" t="s">
        <v>13886</v>
      </c>
      <c r="E7829" s="147" t="s">
        <v>13773</v>
      </c>
      <c r="F7829" s="147" t="s">
        <v>21</v>
      </c>
      <c r="G7829" s="147" t="s">
        <v>15912</v>
      </c>
      <c r="H7829" s="246">
        <v>2958465</v>
      </c>
      <c r="I7829" s="246">
        <v>42370</v>
      </c>
      <c r="J7829" s="147" t="s">
        <v>1406</v>
      </c>
    </row>
    <row r="7830" spans="2:10" x14ac:dyDescent="0.2">
      <c r="B7830" s="148" t="s">
        <v>13248</v>
      </c>
      <c r="C7830" s="149" t="s">
        <v>13915</v>
      </c>
      <c r="D7830" s="147" t="s">
        <v>13886</v>
      </c>
      <c r="E7830" s="147" t="s">
        <v>13773</v>
      </c>
      <c r="F7830" s="147" t="s">
        <v>21</v>
      </c>
      <c r="G7830" s="147" t="s">
        <v>15912</v>
      </c>
      <c r="H7830" s="246">
        <v>2958465</v>
      </c>
      <c r="I7830" s="246">
        <v>42370</v>
      </c>
      <c r="J7830" s="147" t="s">
        <v>1406</v>
      </c>
    </row>
    <row r="7831" spans="2:10" x14ac:dyDescent="0.2">
      <c r="B7831" s="148" t="s">
        <v>13248</v>
      </c>
      <c r="C7831" s="149" t="s">
        <v>13916</v>
      </c>
      <c r="D7831" s="147" t="s">
        <v>13886</v>
      </c>
      <c r="E7831" s="147" t="s">
        <v>13773</v>
      </c>
      <c r="F7831" s="147" t="s">
        <v>21</v>
      </c>
      <c r="G7831" s="147" t="s">
        <v>15912</v>
      </c>
      <c r="H7831" s="246">
        <v>2958465</v>
      </c>
      <c r="I7831" s="246">
        <v>42370</v>
      </c>
      <c r="J7831" s="147" t="s">
        <v>1406</v>
      </c>
    </row>
    <row r="7832" spans="2:10" x14ac:dyDescent="0.2">
      <c r="B7832" s="148" t="s">
        <v>13248</v>
      </c>
      <c r="C7832" s="149" t="s">
        <v>13917</v>
      </c>
      <c r="D7832" s="147" t="s">
        <v>13886</v>
      </c>
      <c r="E7832" s="147" t="s">
        <v>13773</v>
      </c>
      <c r="F7832" s="147" t="s">
        <v>21</v>
      </c>
      <c r="G7832" s="147" t="s">
        <v>15912</v>
      </c>
      <c r="H7832" s="246">
        <v>2958465</v>
      </c>
      <c r="I7832" s="246">
        <v>42370</v>
      </c>
      <c r="J7832" s="147" t="s">
        <v>1406</v>
      </c>
    </row>
    <row r="7833" spans="2:10" x14ac:dyDescent="0.2">
      <c r="B7833" s="148" t="s">
        <v>13248</v>
      </c>
      <c r="C7833" s="149" t="s">
        <v>13918</v>
      </c>
      <c r="D7833" s="147" t="s">
        <v>13886</v>
      </c>
      <c r="E7833" s="147" t="s">
        <v>13773</v>
      </c>
      <c r="F7833" s="147" t="s">
        <v>21</v>
      </c>
      <c r="G7833" s="147" t="s">
        <v>15912</v>
      </c>
      <c r="H7833" s="246">
        <v>2958465</v>
      </c>
      <c r="I7833" s="246">
        <v>42370</v>
      </c>
      <c r="J7833" s="147" t="s">
        <v>1406</v>
      </c>
    </row>
    <row r="7834" spans="2:10" x14ac:dyDescent="0.2">
      <c r="B7834" s="148" t="s">
        <v>13248</v>
      </c>
      <c r="C7834" s="149" t="s">
        <v>13919</v>
      </c>
      <c r="D7834" s="147" t="s">
        <v>13886</v>
      </c>
      <c r="E7834" s="147" t="s">
        <v>13773</v>
      </c>
      <c r="F7834" s="147" t="s">
        <v>21</v>
      </c>
      <c r="G7834" s="147" t="s">
        <v>15912</v>
      </c>
      <c r="H7834" s="246">
        <v>2958465</v>
      </c>
      <c r="I7834" s="246">
        <v>42370</v>
      </c>
      <c r="J7834" s="147" t="s">
        <v>1406</v>
      </c>
    </row>
    <row r="7835" spans="2:10" x14ac:dyDescent="0.2">
      <c r="B7835" s="148" t="s">
        <v>13248</v>
      </c>
      <c r="C7835" s="149" t="s">
        <v>14176</v>
      </c>
      <c r="D7835" s="147" t="s">
        <v>13886</v>
      </c>
      <c r="E7835" s="147" t="s">
        <v>13773</v>
      </c>
      <c r="F7835" s="147" t="s">
        <v>21</v>
      </c>
      <c r="G7835" s="147" t="s">
        <v>15912</v>
      </c>
      <c r="H7835" s="246">
        <v>2958465</v>
      </c>
      <c r="I7835" s="246">
        <v>42370</v>
      </c>
      <c r="J7835" s="147" t="s">
        <v>1406</v>
      </c>
    </row>
    <row r="7836" spans="2:10" x14ac:dyDescent="0.2">
      <c r="B7836" s="148" t="s">
        <v>13248</v>
      </c>
      <c r="C7836" s="149" t="s">
        <v>13920</v>
      </c>
      <c r="D7836" s="147" t="s">
        <v>13886</v>
      </c>
      <c r="E7836" s="147" t="s">
        <v>13773</v>
      </c>
      <c r="F7836" s="147" t="s">
        <v>21</v>
      </c>
      <c r="G7836" s="147" t="s">
        <v>15912</v>
      </c>
      <c r="H7836" s="246">
        <v>2958465</v>
      </c>
      <c r="I7836" s="246">
        <v>42370</v>
      </c>
      <c r="J7836" s="147" t="s">
        <v>1406</v>
      </c>
    </row>
    <row r="7837" spans="2:10" x14ac:dyDescent="0.2">
      <c r="B7837" s="148" t="s">
        <v>13248</v>
      </c>
      <c r="C7837" s="149" t="s">
        <v>13921</v>
      </c>
      <c r="D7837" s="147" t="s">
        <v>13886</v>
      </c>
      <c r="E7837" s="147" t="s">
        <v>13773</v>
      </c>
      <c r="F7837" s="147" t="s">
        <v>21</v>
      </c>
      <c r="G7837" s="147" t="s">
        <v>15912</v>
      </c>
      <c r="H7837" s="246">
        <v>2958465</v>
      </c>
      <c r="I7837" s="246">
        <v>42370</v>
      </c>
      <c r="J7837" s="147" t="s">
        <v>1406</v>
      </c>
    </row>
    <row r="7838" spans="2:10" x14ac:dyDescent="0.2">
      <c r="B7838" s="148" t="s">
        <v>13248</v>
      </c>
      <c r="C7838" s="149" t="s">
        <v>13924</v>
      </c>
      <c r="D7838" s="147" t="s">
        <v>13886</v>
      </c>
      <c r="E7838" s="147" t="s">
        <v>13773</v>
      </c>
      <c r="F7838" s="147" t="s">
        <v>21</v>
      </c>
      <c r="G7838" s="147" t="s">
        <v>15912</v>
      </c>
      <c r="H7838" s="246">
        <v>2958465</v>
      </c>
      <c r="I7838" s="246">
        <v>42370</v>
      </c>
      <c r="J7838" s="147" t="s">
        <v>1406</v>
      </c>
    </row>
    <row r="7839" spans="2:10" x14ac:dyDescent="0.2">
      <c r="B7839" s="148" t="s">
        <v>13248</v>
      </c>
      <c r="C7839" s="149" t="s">
        <v>13911</v>
      </c>
      <c r="D7839" s="147" t="s">
        <v>13886</v>
      </c>
      <c r="E7839" s="147" t="s">
        <v>13773</v>
      </c>
      <c r="F7839" s="147" t="s">
        <v>21</v>
      </c>
      <c r="G7839" s="147" t="s">
        <v>15912</v>
      </c>
      <c r="H7839" s="246">
        <v>2958465</v>
      </c>
      <c r="I7839" s="246">
        <v>42370</v>
      </c>
      <c r="J7839" s="147" t="s">
        <v>1406</v>
      </c>
    </row>
    <row r="7840" spans="2:10" x14ac:dyDescent="0.2">
      <c r="B7840" s="148" t="s">
        <v>13248</v>
      </c>
      <c r="C7840" s="149" t="s">
        <v>13923</v>
      </c>
      <c r="D7840" s="147" t="s">
        <v>13886</v>
      </c>
      <c r="E7840" s="147" t="s">
        <v>13773</v>
      </c>
      <c r="F7840" s="147" t="s">
        <v>21</v>
      </c>
      <c r="G7840" s="147" t="s">
        <v>15912</v>
      </c>
      <c r="H7840" s="246">
        <v>2958465</v>
      </c>
      <c r="I7840" s="246">
        <v>42370</v>
      </c>
      <c r="J7840" s="147" t="s">
        <v>1406</v>
      </c>
    </row>
    <row r="7841" spans="2:10" x14ac:dyDescent="0.2">
      <c r="B7841" s="148" t="s">
        <v>13248</v>
      </c>
      <c r="C7841" s="149" t="s">
        <v>13922</v>
      </c>
      <c r="D7841" s="147" t="s">
        <v>13886</v>
      </c>
      <c r="E7841" s="147" t="s">
        <v>13773</v>
      </c>
      <c r="F7841" s="147" t="s">
        <v>21</v>
      </c>
      <c r="G7841" s="147" t="s">
        <v>15912</v>
      </c>
      <c r="H7841" s="246">
        <v>2958465</v>
      </c>
      <c r="I7841" s="246">
        <v>42370</v>
      </c>
      <c r="J7841" s="147" t="s">
        <v>1406</v>
      </c>
    </row>
    <row r="7842" spans="2:10" x14ac:dyDescent="0.2">
      <c r="B7842" s="148" t="s">
        <v>13248</v>
      </c>
      <c r="C7842" s="149" t="s">
        <v>13908</v>
      </c>
      <c r="D7842" s="147" t="s">
        <v>13886</v>
      </c>
      <c r="E7842" s="147" t="s">
        <v>13773</v>
      </c>
      <c r="F7842" s="147" t="s">
        <v>21</v>
      </c>
      <c r="G7842" s="147" t="s">
        <v>15912</v>
      </c>
      <c r="H7842" s="246">
        <v>2958465</v>
      </c>
      <c r="I7842" s="246">
        <v>42370</v>
      </c>
      <c r="J7842" s="147" t="s">
        <v>1406</v>
      </c>
    </row>
    <row r="7843" spans="2:10" x14ac:dyDescent="0.2">
      <c r="B7843" s="148" t="s">
        <v>13248</v>
      </c>
      <c r="C7843" s="149" t="s">
        <v>13907</v>
      </c>
      <c r="D7843" s="147" t="s">
        <v>13886</v>
      </c>
      <c r="E7843" s="147" t="s">
        <v>13773</v>
      </c>
      <c r="F7843" s="147" t="s">
        <v>21</v>
      </c>
      <c r="G7843" s="147" t="s">
        <v>15912</v>
      </c>
      <c r="H7843" s="246">
        <v>2958465</v>
      </c>
      <c r="I7843" s="246">
        <v>42370</v>
      </c>
      <c r="J7843" s="147" t="s">
        <v>1406</v>
      </c>
    </row>
    <row r="7844" spans="2:10" x14ac:dyDescent="0.2">
      <c r="B7844" s="148" t="s">
        <v>13248</v>
      </c>
      <c r="C7844" s="149" t="s">
        <v>13910</v>
      </c>
      <c r="D7844" s="147" t="s">
        <v>13886</v>
      </c>
      <c r="E7844" s="147" t="s">
        <v>13773</v>
      </c>
      <c r="F7844" s="147" t="s">
        <v>21</v>
      </c>
      <c r="G7844" s="147" t="s">
        <v>15912</v>
      </c>
      <c r="H7844" s="246">
        <v>2958465</v>
      </c>
      <c r="I7844" s="246">
        <v>42370</v>
      </c>
      <c r="J7844" s="147" t="s">
        <v>1406</v>
      </c>
    </row>
    <row r="7845" spans="2:10" x14ac:dyDescent="0.2">
      <c r="B7845" s="148" t="s">
        <v>13248</v>
      </c>
      <c r="C7845" s="149" t="s">
        <v>13909</v>
      </c>
      <c r="D7845" s="147" t="s">
        <v>13886</v>
      </c>
      <c r="E7845" s="147" t="s">
        <v>13773</v>
      </c>
      <c r="F7845" s="147" t="s">
        <v>21</v>
      </c>
      <c r="G7845" s="147" t="s">
        <v>15912</v>
      </c>
      <c r="H7845" s="246">
        <v>2958465</v>
      </c>
      <c r="I7845" s="246">
        <v>42370</v>
      </c>
      <c r="J7845" s="147" t="s">
        <v>1406</v>
      </c>
    </row>
    <row r="7846" spans="2:10" x14ac:dyDescent="0.2">
      <c r="B7846" s="148" t="s">
        <v>13248</v>
      </c>
      <c r="C7846" s="149" t="s">
        <v>13894</v>
      </c>
      <c r="D7846" s="147" t="s">
        <v>13885</v>
      </c>
      <c r="E7846" s="147" t="s">
        <v>13774</v>
      </c>
      <c r="F7846" s="147" t="s">
        <v>21</v>
      </c>
      <c r="G7846" s="147" t="s">
        <v>15913</v>
      </c>
      <c r="H7846" s="246">
        <v>2958465</v>
      </c>
      <c r="I7846" s="246">
        <v>42370</v>
      </c>
      <c r="J7846" s="147" t="s">
        <v>1406</v>
      </c>
    </row>
    <row r="7847" spans="2:10" x14ac:dyDescent="0.2">
      <c r="B7847" s="148" t="s">
        <v>13248</v>
      </c>
      <c r="C7847" s="149" t="s">
        <v>13895</v>
      </c>
      <c r="D7847" s="147" t="s">
        <v>13885</v>
      </c>
      <c r="E7847" s="147" t="s">
        <v>13774</v>
      </c>
      <c r="F7847" s="147" t="s">
        <v>21</v>
      </c>
      <c r="G7847" s="147" t="s">
        <v>15913</v>
      </c>
      <c r="H7847" s="246">
        <v>2958465</v>
      </c>
      <c r="I7847" s="246">
        <v>42370</v>
      </c>
      <c r="J7847" s="147" t="s">
        <v>1406</v>
      </c>
    </row>
    <row r="7848" spans="2:10" x14ac:dyDescent="0.2">
      <c r="B7848" s="148" t="s">
        <v>13248</v>
      </c>
      <c r="C7848" s="149" t="s">
        <v>13896</v>
      </c>
      <c r="D7848" s="147" t="s">
        <v>13885</v>
      </c>
      <c r="E7848" s="147" t="s">
        <v>13774</v>
      </c>
      <c r="F7848" s="147" t="s">
        <v>21</v>
      </c>
      <c r="G7848" s="147" t="s">
        <v>15913</v>
      </c>
      <c r="H7848" s="246">
        <v>2958465</v>
      </c>
      <c r="I7848" s="246">
        <v>42370</v>
      </c>
      <c r="J7848" s="147" t="s">
        <v>1406</v>
      </c>
    </row>
    <row r="7849" spans="2:10" x14ac:dyDescent="0.2">
      <c r="B7849" s="148" t="s">
        <v>13248</v>
      </c>
      <c r="C7849" s="149" t="s">
        <v>13897</v>
      </c>
      <c r="D7849" s="147" t="s">
        <v>13885</v>
      </c>
      <c r="E7849" s="147" t="s">
        <v>13774</v>
      </c>
      <c r="F7849" s="147" t="s">
        <v>21</v>
      </c>
      <c r="G7849" s="147" t="s">
        <v>15913</v>
      </c>
      <c r="H7849" s="246">
        <v>2958465</v>
      </c>
      <c r="I7849" s="246">
        <v>42370</v>
      </c>
      <c r="J7849" s="147" t="s">
        <v>1406</v>
      </c>
    </row>
    <row r="7850" spans="2:10" x14ac:dyDescent="0.2">
      <c r="B7850" s="148" t="s">
        <v>13248</v>
      </c>
      <c r="C7850" s="149" t="s">
        <v>13898</v>
      </c>
      <c r="D7850" s="147" t="s">
        <v>13885</v>
      </c>
      <c r="E7850" s="147" t="s">
        <v>13774</v>
      </c>
      <c r="F7850" s="147" t="s">
        <v>21</v>
      </c>
      <c r="G7850" s="147" t="s">
        <v>15913</v>
      </c>
      <c r="H7850" s="246">
        <v>2958465</v>
      </c>
      <c r="I7850" s="246">
        <v>42370</v>
      </c>
      <c r="J7850" s="147" t="s">
        <v>1406</v>
      </c>
    </row>
    <row r="7851" spans="2:10" x14ac:dyDescent="0.2">
      <c r="B7851" s="148" t="s">
        <v>13248</v>
      </c>
      <c r="C7851" s="149" t="s">
        <v>13899</v>
      </c>
      <c r="D7851" s="147" t="s">
        <v>13885</v>
      </c>
      <c r="E7851" s="147" t="s">
        <v>13774</v>
      </c>
      <c r="F7851" s="147" t="s">
        <v>21</v>
      </c>
      <c r="G7851" s="147" t="s">
        <v>15913</v>
      </c>
      <c r="H7851" s="246">
        <v>2958465</v>
      </c>
      <c r="I7851" s="246">
        <v>42370</v>
      </c>
      <c r="J7851" s="147" t="s">
        <v>1406</v>
      </c>
    </row>
    <row r="7852" spans="2:10" x14ac:dyDescent="0.2">
      <c r="B7852" s="148" t="s">
        <v>13248</v>
      </c>
      <c r="C7852" s="149" t="s">
        <v>13900</v>
      </c>
      <c r="D7852" s="147" t="s">
        <v>13885</v>
      </c>
      <c r="E7852" s="147" t="s">
        <v>13774</v>
      </c>
      <c r="F7852" s="147" t="s">
        <v>21</v>
      </c>
      <c r="G7852" s="147" t="s">
        <v>15913</v>
      </c>
      <c r="H7852" s="246">
        <v>2958465</v>
      </c>
      <c r="I7852" s="246">
        <v>42370</v>
      </c>
      <c r="J7852" s="147" t="s">
        <v>1406</v>
      </c>
    </row>
    <row r="7853" spans="2:10" x14ac:dyDescent="0.2">
      <c r="B7853" s="148" t="s">
        <v>13248</v>
      </c>
      <c r="C7853" s="149" t="s">
        <v>14177</v>
      </c>
      <c r="D7853" s="147" t="s">
        <v>13885</v>
      </c>
      <c r="E7853" s="147" t="s">
        <v>13774</v>
      </c>
      <c r="F7853" s="147" t="s">
        <v>21</v>
      </c>
      <c r="G7853" s="147" t="s">
        <v>15913</v>
      </c>
      <c r="H7853" s="246">
        <v>2958465</v>
      </c>
      <c r="I7853" s="246">
        <v>42370</v>
      </c>
      <c r="J7853" s="147" t="s">
        <v>1406</v>
      </c>
    </row>
    <row r="7854" spans="2:10" x14ac:dyDescent="0.2">
      <c r="B7854" s="148" t="s">
        <v>13248</v>
      </c>
      <c r="C7854" s="149" t="s">
        <v>14178</v>
      </c>
      <c r="D7854" s="147" t="s">
        <v>13885</v>
      </c>
      <c r="E7854" s="147" t="s">
        <v>13774</v>
      </c>
      <c r="F7854" s="147" t="s">
        <v>21</v>
      </c>
      <c r="G7854" s="147" t="s">
        <v>15913</v>
      </c>
      <c r="H7854" s="246">
        <v>2958465</v>
      </c>
      <c r="I7854" s="246">
        <v>42370</v>
      </c>
      <c r="J7854" s="147" t="s">
        <v>1406</v>
      </c>
    </row>
    <row r="7855" spans="2:10" x14ac:dyDescent="0.2">
      <c r="B7855" s="148" t="s">
        <v>13248</v>
      </c>
      <c r="C7855" s="149" t="s">
        <v>14179</v>
      </c>
      <c r="D7855" s="147" t="s">
        <v>13885</v>
      </c>
      <c r="E7855" s="147" t="s">
        <v>13774</v>
      </c>
      <c r="F7855" s="147" t="s">
        <v>21</v>
      </c>
      <c r="G7855" s="147" t="s">
        <v>15913</v>
      </c>
      <c r="H7855" s="246">
        <v>2958465</v>
      </c>
      <c r="I7855" s="246">
        <v>42370</v>
      </c>
      <c r="J7855" s="147" t="s">
        <v>1406</v>
      </c>
    </row>
    <row r="7856" spans="2:10" x14ac:dyDescent="0.2">
      <c r="B7856" s="148" t="s">
        <v>13248</v>
      </c>
      <c r="C7856" s="149" t="s">
        <v>15914</v>
      </c>
      <c r="D7856" s="147" t="s">
        <v>13885</v>
      </c>
      <c r="E7856" s="147" t="s">
        <v>13774</v>
      </c>
      <c r="F7856" s="147" t="s">
        <v>21</v>
      </c>
      <c r="G7856" s="147" t="s">
        <v>15913</v>
      </c>
      <c r="H7856" s="246">
        <v>2958465</v>
      </c>
      <c r="I7856" s="246">
        <v>42370</v>
      </c>
      <c r="J7856" s="147" t="s">
        <v>1406</v>
      </c>
    </row>
    <row r="7857" spans="2:10" x14ac:dyDescent="0.2">
      <c r="B7857" s="148" t="s">
        <v>13248</v>
      </c>
      <c r="C7857" s="149" t="s">
        <v>14180</v>
      </c>
      <c r="D7857" s="147" t="s">
        <v>13885</v>
      </c>
      <c r="E7857" s="147" t="s">
        <v>13774</v>
      </c>
      <c r="F7857" s="147" t="s">
        <v>21</v>
      </c>
      <c r="G7857" s="147" t="s">
        <v>15913</v>
      </c>
      <c r="H7857" s="246">
        <v>2958465</v>
      </c>
      <c r="I7857" s="246">
        <v>42370</v>
      </c>
      <c r="J7857" s="147" t="s">
        <v>1406</v>
      </c>
    </row>
    <row r="7858" spans="2:10" x14ac:dyDescent="0.2">
      <c r="B7858" s="148" t="s">
        <v>13248</v>
      </c>
      <c r="C7858" s="149" t="s">
        <v>15915</v>
      </c>
      <c r="D7858" s="147" t="s">
        <v>13885</v>
      </c>
      <c r="E7858" s="147" t="s">
        <v>13774</v>
      </c>
      <c r="F7858" s="147" t="s">
        <v>21</v>
      </c>
      <c r="G7858" s="147" t="s">
        <v>15913</v>
      </c>
      <c r="H7858" s="246">
        <v>2958465</v>
      </c>
      <c r="I7858" s="246">
        <v>42370</v>
      </c>
      <c r="J7858" s="147" t="s">
        <v>1406</v>
      </c>
    </row>
    <row r="7859" spans="2:10" x14ac:dyDescent="0.2">
      <c r="B7859" s="148" t="s">
        <v>13248</v>
      </c>
      <c r="C7859" s="149" t="s">
        <v>13901</v>
      </c>
      <c r="D7859" s="147" t="s">
        <v>13885</v>
      </c>
      <c r="E7859" s="147" t="s">
        <v>13774</v>
      </c>
      <c r="F7859" s="147" t="s">
        <v>21</v>
      </c>
      <c r="G7859" s="147" t="s">
        <v>15913</v>
      </c>
      <c r="H7859" s="246">
        <v>2958465</v>
      </c>
      <c r="I7859" s="246">
        <v>42370</v>
      </c>
      <c r="J7859" s="147" t="s">
        <v>1406</v>
      </c>
    </row>
    <row r="7860" spans="2:10" x14ac:dyDescent="0.2">
      <c r="B7860" s="148" t="s">
        <v>13248</v>
      </c>
      <c r="C7860" s="149" t="s">
        <v>14181</v>
      </c>
      <c r="D7860" s="147" t="s">
        <v>13885</v>
      </c>
      <c r="E7860" s="147" t="s">
        <v>13774</v>
      </c>
      <c r="F7860" s="147" t="s">
        <v>21</v>
      </c>
      <c r="G7860" s="147" t="s">
        <v>15913</v>
      </c>
      <c r="H7860" s="246">
        <v>2958465</v>
      </c>
      <c r="I7860" s="246">
        <v>42370</v>
      </c>
      <c r="J7860" s="147" t="s">
        <v>1406</v>
      </c>
    </row>
    <row r="7861" spans="2:10" x14ac:dyDescent="0.2">
      <c r="B7861" s="148" t="s">
        <v>13248</v>
      </c>
      <c r="C7861" s="149" t="s">
        <v>14182</v>
      </c>
      <c r="D7861" s="147" t="s">
        <v>13885</v>
      </c>
      <c r="E7861" s="147" t="s">
        <v>13774</v>
      </c>
      <c r="F7861" s="147" t="s">
        <v>21</v>
      </c>
      <c r="G7861" s="147" t="s">
        <v>15913</v>
      </c>
      <c r="H7861" s="246">
        <v>2958465</v>
      </c>
      <c r="I7861" s="246">
        <v>42370</v>
      </c>
      <c r="J7861" s="147" t="s">
        <v>1406</v>
      </c>
    </row>
    <row r="7862" spans="2:10" x14ac:dyDescent="0.2">
      <c r="B7862" s="148" t="s">
        <v>13248</v>
      </c>
      <c r="C7862" s="149" t="s">
        <v>13902</v>
      </c>
      <c r="D7862" s="147" t="s">
        <v>13885</v>
      </c>
      <c r="E7862" s="147" t="s">
        <v>13774</v>
      </c>
      <c r="F7862" s="147" t="s">
        <v>21</v>
      </c>
      <c r="G7862" s="147" t="s">
        <v>15913</v>
      </c>
      <c r="H7862" s="246">
        <v>2958465</v>
      </c>
      <c r="I7862" s="246">
        <v>42370</v>
      </c>
      <c r="J7862" s="147" t="s">
        <v>1406</v>
      </c>
    </row>
    <row r="7863" spans="2:10" x14ac:dyDescent="0.2">
      <c r="B7863" s="148" t="s">
        <v>13248</v>
      </c>
      <c r="C7863" s="149" t="s">
        <v>13903</v>
      </c>
      <c r="D7863" s="147" t="s">
        <v>13885</v>
      </c>
      <c r="E7863" s="147" t="s">
        <v>13774</v>
      </c>
      <c r="F7863" s="147" t="s">
        <v>21</v>
      </c>
      <c r="G7863" s="147" t="s">
        <v>15913</v>
      </c>
      <c r="H7863" s="246">
        <v>2958465</v>
      </c>
      <c r="I7863" s="246">
        <v>42370</v>
      </c>
      <c r="J7863" s="147" t="s">
        <v>1406</v>
      </c>
    </row>
    <row r="7864" spans="2:10" x14ac:dyDescent="0.2">
      <c r="B7864" s="148" t="s">
        <v>13248</v>
      </c>
      <c r="C7864" s="149" t="s">
        <v>13906</v>
      </c>
      <c r="D7864" s="147" t="s">
        <v>13885</v>
      </c>
      <c r="E7864" s="147" t="s">
        <v>13774</v>
      </c>
      <c r="F7864" s="147" t="s">
        <v>21</v>
      </c>
      <c r="G7864" s="147" t="s">
        <v>15913</v>
      </c>
      <c r="H7864" s="246">
        <v>2958465</v>
      </c>
      <c r="I7864" s="246">
        <v>42370</v>
      </c>
      <c r="J7864" s="147" t="s">
        <v>1406</v>
      </c>
    </row>
    <row r="7865" spans="2:10" x14ac:dyDescent="0.2">
      <c r="B7865" s="148" t="s">
        <v>13248</v>
      </c>
      <c r="C7865" s="149" t="s">
        <v>13893</v>
      </c>
      <c r="D7865" s="147" t="s">
        <v>13885</v>
      </c>
      <c r="E7865" s="147" t="s">
        <v>13774</v>
      </c>
      <c r="F7865" s="147" t="s">
        <v>21</v>
      </c>
      <c r="G7865" s="147" t="s">
        <v>15913</v>
      </c>
      <c r="H7865" s="246">
        <v>2958465</v>
      </c>
      <c r="I7865" s="246">
        <v>42370</v>
      </c>
      <c r="J7865" s="147" t="s">
        <v>1406</v>
      </c>
    </row>
    <row r="7866" spans="2:10" x14ac:dyDescent="0.2">
      <c r="B7866" s="148" t="s">
        <v>13248</v>
      </c>
      <c r="C7866" s="149" t="s">
        <v>13905</v>
      </c>
      <c r="D7866" s="147" t="s">
        <v>13885</v>
      </c>
      <c r="E7866" s="147" t="s">
        <v>13774</v>
      </c>
      <c r="F7866" s="147" t="s">
        <v>21</v>
      </c>
      <c r="G7866" s="147" t="s">
        <v>15913</v>
      </c>
      <c r="H7866" s="246">
        <v>2958465</v>
      </c>
      <c r="I7866" s="246">
        <v>42370</v>
      </c>
      <c r="J7866" s="147" t="s">
        <v>1406</v>
      </c>
    </row>
    <row r="7867" spans="2:10" x14ac:dyDescent="0.2">
      <c r="B7867" s="148" t="s">
        <v>13248</v>
      </c>
      <c r="C7867" s="149" t="s">
        <v>13904</v>
      </c>
      <c r="D7867" s="147" t="s">
        <v>13885</v>
      </c>
      <c r="E7867" s="147" t="s">
        <v>13774</v>
      </c>
      <c r="F7867" s="147" t="s">
        <v>21</v>
      </c>
      <c r="G7867" s="147" t="s">
        <v>15913</v>
      </c>
      <c r="H7867" s="246">
        <v>2958465</v>
      </c>
      <c r="I7867" s="246">
        <v>42370</v>
      </c>
      <c r="J7867" s="147" t="s">
        <v>1406</v>
      </c>
    </row>
    <row r="7868" spans="2:10" x14ac:dyDescent="0.2">
      <c r="B7868" s="148" t="s">
        <v>13248</v>
      </c>
      <c r="C7868" s="149" t="s">
        <v>13890</v>
      </c>
      <c r="D7868" s="147" t="s">
        <v>13885</v>
      </c>
      <c r="E7868" s="147" t="s">
        <v>13774</v>
      </c>
      <c r="F7868" s="147" t="s">
        <v>21</v>
      </c>
      <c r="G7868" s="147" t="s">
        <v>15913</v>
      </c>
      <c r="H7868" s="246">
        <v>2958465</v>
      </c>
      <c r="I7868" s="246">
        <v>42370</v>
      </c>
      <c r="J7868" s="147" t="s">
        <v>1406</v>
      </c>
    </row>
    <row r="7869" spans="2:10" x14ac:dyDescent="0.2">
      <c r="B7869" s="148" t="s">
        <v>13248</v>
      </c>
      <c r="C7869" s="149" t="s">
        <v>13889</v>
      </c>
      <c r="D7869" s="147" t="s">
        <v>13885</v>
      </c>
      <c r="E7869" s="147" t="s">
        <v>13774</v>
      </c>
      <c r="F7869" s="147" t="s">
        <v>21</v>
      </c>
      <c r="G7869" s="147" t="s">
        <v>15913</v>
      </c>
      <c r="H7869" s="246">
        <v>2958465</v>
      </c>
      <c r="I7869" s="246">
        <v>42370</v>
      </c>
      <c r="J7869" s="147" t="s">
        <v>1406</v>
      </c>
    </row>
    <row r="7870" spans="2:10" x14ac:dyDescent="0.2">
      <c r="B7870" s="148" t="s">
        <v>13248</v>
      </c>
      <c r="C7870" s="149" t="s">
        <v>13892</v>
      </c>
      <c r="D7870" s="147" t="s">
        <v>13885</v>
      </c>
      <c r="E7870" s="147" t="s">
        <v>13774</v>
      </c>
      <c r="F7870" s="147" t="s">
        <v>21</v>
      </c>
      <c r="G7870" s="147" t="s">
        <v>15913</v>
      </c>
      <c r="H7870" s="246">
        <v>2958465</v>
      </c>
      <c r="I7870" s="246">
        <v>42370</v>
      </c>
      <c r="J7870" s="147" t="s">
        <v>1406</v>
      </c>
    </row>
    <row r="7871" spans="2:10" x14ac:dyDescent="0.2">
      <c r="B7871" s="148" t="s">
        <v>13248</v>
      </c>
      <c r="C7871" s="149" t="s">
        <v>13891</v>
      </c>
      <c r="D7871" s="147" t="s">
        <v>13885</v>
      </c>
      <c r="E7871" s="147" t="s">
        <v>13774</v>
      </c>
      <c r="F7871" s="147" t="s">
        <v>21</v>
      </c>
      <c r="G7871" s="147" t="s">
        <v>15913</v>
      </c>
      <c r="H7871" s="246">
        <v>2958465</v>
      </c>
      <c r="I7871" s="246">
        <v>42370</v>
      </c>
      <c r="J7871" s="147" t="s">
        <v>1406</v>
      </c>
    </row>
    <row r="7872" spans="2:10" x14ac:dyDescent="0.2">
      <c r="B7872" s="148" t="s">
        <v>13248</v>
      </c>
      <c r="C7872" s="149" t="s">
        <v>8874</v>
      </c>
      <c r="D7872" s="147" t="s">
        <v>713</v>
      </c>
      <c r="E7872" s="147" t="s">
        <v>260</v>
      </c>
      <c r="F7872" s="147" t="s">
        <v>21</v>
      </c>
      <c r="G7872" s="147" t="s">
        <v>15916</v>
      </c>
      <c r="H7872" s="246">
        <v>2958465</v>
      </c>
      <c r="I7872" s="246">
        <v>1</v>
      </c>
      <c r="J7872" s="147" t="s">
        <v>1406</v>
      </c>
    </row>
    <row r="7873" spans="2:10" x14ac:dyDescent="0.2">
      <c r="B7873" s="148" t="s">
        <v>13248</v>
      </c>
      <c r="C7873" s="149" t="s">
        <v>8875</v>
      </c>
      <c r="D7873" s="147" t="s">
        <v>713</v>
      </c>
      <c r="E7873" s="147" t="s">
        <v>260</v>
      </c>
      <c r="F7873" s="147" t="s">
        <v>21</v>
      </c>
      <c r="G7873" s="147" t="s">
        <v>15916</v>
      </c>
      <c r="H7873" s="246">
        <v>2958465</v>
      </c>
      <c r="I7873" s="246">
        <v>1</v>
      </c>
      <c r="J7873" s="147" t="s">
        <v>1406</v>
      </c>
    </row>
    <row r="7874" spans="2:10" x14ac:dyDescent="0.2">
      <c r="B7874" s="148" t="s">
        <v>13248</v>
      </c>
      <c r="C7874" s="149" t="s">
        <v>8876</v>
      </c>
      <c r="D7874" s="147" t="s">
        <v>713</v>
      </c>
      <c r="E7874" s="147" t="s">
        <v>260</v>
      </c>
      <c r="F7874" s="147" t="s">
        <v>21</v>
      </c>
      <c r="G7874" s="147" t="s">
        <v>15916</v>
      </c>
      <c r="H7874" s="246">
        <v>2958465</v>
      </c>
      <c r="I7874" s="246">
        <v>1</v>
      </c>
      <c r="J7874" s="147" t="s">
        <v>1406</v>
      </c>
    </row>
    <row r="7875" spans="2:10" x14ac:dyDescent="0.2">
      <c r="B7875" s="148" t="s">
        <v>13248</v>
      </c>
      <c r="C7875" s="149" t="s">
        <v>8877</v>
      </c>
      <c r="D7875" s="147" t="s">
        <v>713</v>
      </c>
      <c r="E7875" s="147" t="s">
        <v>260</v>
      </c>
      <c r="F7875" s="147" t="s">
        <v>21</v>
      </c>
      <c r="G7875" s="147" t="s">
        <v>15916</v>
      </c>
      <c r="H7875" s="246">
        <v>2958465</v>
      </c>
      <c r="I7875" s="246">
        <v>1</v>
      </c>
      <c r="J7875" s="147" t="s">
        <v>1406</v>
      </c>
    </row>
    <row r="7876" spans="2:10" x14ac:dyDescent="0.2">
      <c r="B7876" s="148" t="s">
        <v>13248</v>
      </c>
      <c r="C7876" s="149" t="s">
        <v>8878</v>
      </c>
      <c r="D7876" s="147" t="s">
        <v>713</v>
      </c>
      <c r="E7876" s="147" t="s">
        <v>260</v>
      </c>
      <c r="F7876" s="147" t="s">
        <v>21</v>
      </c>
      <c r="G7876" s="147" t="s">
        <v>15916</v>
      </c>
      <c r="H7876" s="246">
        <v>2958465</v>
      </c>
      <c r="I7876" s="246">
        <v>1</v>
      </c>
      <c r="J7876" s="147" t="s">
        <v>1406</v>
      </c>
    </row>
    <row r="7877" spans="2:10" x14ac:dyDescent="0.2">
      <c r="B7877" s="148" t="s">
        <v>13248</v>
      </c>
      <c r="C7877" s="149" t="s">
        <v>8879</v>
      </c>
      <c r="D7877" s="147" t="s">
        <v>713</v>
      </c>
      <c r="E7877" s="147" t="s">
        <v>260</v>
      </c>
      <c r="F7877" s="147" t="s">
        <v>21</v>
      </c>
      <c r="G7877" s="147" t="s">
        <v>15916</v>
      </c>
      <c r="H7877" s="246">
        <v>2958465</v>
      </c>
      <c r="I7877" s="246">
        <v>1</v>
      </c>
      <c r="J7877" s="147" t="s">
        <v>1406</v>
      </c>
    </row>
    <row r="7878" spans="2:10" x14ac:dyDescent="0.2">
      <c r="B7878" s="148" t="s">
        <v>13248</v>
      </c>
      <c r="C7878" s="149" t="s">
        <v>8880</v>
      </c>
      <c r="D7878" s="147" t="s">
        <v>713</v>
      </c>
      <c r="E7878" s="147" t="s">
        <v>260</v>
      </c>
      <c r="F7878" s="147" t="s">
        <v>21</v>
      </c>
      <c r="G7878" s="147" t="s">
        <v>15916</v>
      </c>
      <c r="H7878" s="246">
        <v>2958465</v>
      </c>
      <c r="I7878" s="246">
        <v>1</v>
      </c>
      <c r="J7878" s="147" t="s">
        <v>1406</v>
      </c>
    </row>
    <row r="7879" spans="2:10" x14ac:dyDescent="0.2">
      <c r="B7879" s="148" t="s">
        <v>13248</v>
      </c>
      <c r="C7879" s="149" t="s">
        <v>8881</v>
      </c>
      <c r="D7879" s="147" t="s">
        <v>713</v>
      </c>
      <c r="E7879" s="147" t="s">
        <v>260</v>
      </c>
      <c r="F7879" s="147" t="s">
        <v>21</v>
      </c>
      <c r="G7879" s="147" t="s">
        <v>15916</v>
      </c>
      <c r="H7879" s="246">
        <v>2958465</v>
      </c>
      <c r="I7879" s="246">
        <v>1</v>
      </c>
      <c r="J7879" s="147" t="s">
        <v>1406</v>
      </c>
    </row>
    <row r="7880" spans="2:10" x14ac:dyDescent="0.2">
      <c r="B7880" s="148" t="s">
        <v>13248</v>
      </c>
      <c r="C7880" s="149" t="s">
        <v>14183</v>
      </c>
      <c r="D7880" s="147" t="s">
        <v>713</v>
      </c>
      <c r="E7880" s="147" t="s">
        <v>260</v>
      </c>
      <c r="F7880" s="147" t="s">
        <v>21</v>
      </c>
      <c r="G7880" s="147" t="s">
        <v>15916</v>
      </c>
      <c r="H7880" s="246">
        <v>2958465</v>
      </c>
      <c r="I7880" s="246">
        <v>1</v>
      </c>
      <c r="J7880" s="147" t="s">
        <v>1406</v>
      </c>
    </row>
    <row r="7881" spans="2:10" x14ac:dyDescent="0.2">
      <c r="B7881" s="148" t="s">
        <v>13248</v>
      </c>
      <c r="C7881" s="149" t="s">
        <v>8882</v>
      </c>
      <c r="D7881" s="147" t="s">
        <v>713</v>
      </c>
      <c r="E7881" s="147" t="s">
        <v>260</v>
      </c>
      <c r="F7881" s="147" t="s">
        <v>21</v>
      </c>
      <c r="G7881" s="147" t="s">
        <v>15916</v>
      </c>
      <c r="H7881" s="246">
        <v>2958465</v>
      </c>
      <c r="I7881" s="246">
        <v>1</v>
      </c>
      <c r="J7881" s="147" t="s">
        <v>1406</v>
      </c>
    </row>
    <row r="7882" spans="2:10" x14ac:dyDescent="0.2">
      <c r="B7882" s="148" t="s">
        <v>13248</v>
      </c>
      <c r="C7882" s="149" t="s">
        <v>8883</v>
      </c>
      <c r="D7882" s="147" t="s">
        <v>713</v>
      </c>
      <c r="E7882" s="147" t="s">
        <v>260</v>
      </c>
      <c r="F7882" s="147" t="s">
        <v>21</v>
      </c>
      <c r="G7882" s="147" t="s">
        <v>15916</v>
      </c>
      <c r="H7882" s="246">
        <v>2958465</v>
      </c>
      <c r="I7882" s="246">
        <v>1</v>
      </c>
      <c r="J7882" s="147" t="s">
        <v>1406</v>
      </c>
    </row>
    <row r="7883" spans="2:10" x14ac:dyDescent="0.2">
      <c r="B7883" s="148" t="s">
        <v>13248</v>
      </c>
      <c r="C7883" s="149" t="s">
        <v>8886</v>
      </c>
      <c r="D7883" s="147" t="s">
        <v>713</v>
      </c>
      <c r="E7883" s="147" t="s">
        <v>260</v>
      </c>
      <c r="F7883" s="147" t="s">
        <v>21</v>
      </c>
      <c r="G7883" s="147" t="s">
        <v>15916</v>
      </c>
      <c r="H7883" s="246">
        <v>2958465</v>
      </c>
      <c r="I7883" s="246">
        <v>1</v>
      </c>
      <c r="J7883" s="147" t="s">
        <v>1406</v>
      </c>
    </row>
    <row r="7884" spans="2:10" x14ac:dyDescent="0.2">
      <c r="B7884" s="148" t="s">
        <v>13248</v>
      </c>
      <c r="C7884" s="149" t="s">
        <v>8873</v>
      </c>
      <c r="D7884" s="147" t="s">
        <v>713</v>
      </c>
      <c r="E7884" s="147" t="s">
        <v>260</v>
      </c>
      <c r="F7884" s="147" t="s">
        <v>21</v>
      </c>
      <c r="G7884" s="147" t="s">
        <v>15916</v>
      </c>
      <c r="H7884" s="246">
        <v>2958465</v>
      </c>
      <c r="I7884" s="246">
        <v>1</v>
      </c>
      <c r="J7884" s="147" t="s">
        <v>1406</v>
      </c>
    </row>
    <row r="7885" spans="2:10" x14ac:dyDescent="0.2">
      <c r="B7885" s="148" t="s">
        <v>13248</v>
      </c>
      <c r="C7885" s="149" t="s">
        <v>8885</v>
      </c>
      <c r="D7885" s="147" t="s">
        <v>713</v>
      </c>
      <c r="E7885" s="147" t="s">
        <v>260</v>
      </c>
      <c r="F7885" s="147" t="s">
        <v>21</v>
      </c>
      <c r="G7885" s="147" t="s">
        <v>15916</v>
      </c>
      <c r="H7885" s="246">
        <v>2958465</v>
      </c>
      <c r="I7885" s="246">
        <v>1</v>
      </c>
      <c r="J7885" s="147" t="s">
        <v>1406</v>
      </c>
    </row>
    <row r="7886" spans="2:10" x14ac:dyDescent="0.2">
      <c r="B7886" s="148" t="s">
        <v>13248</v>
      </c>
      <c r="C7886" s="149" t="s">
        <v>8884</v>
      </c>
      <c r="D7886" s="147" t="s">
        <v>713</v>
      </c>
      <c r="E7886" s="147" t="s">
        <v>260</v>
      </c>
      <c r="F7886" s="147" t="s">
        <v>21</v>
      </c>
      <c r="G7886" s="147" t="s">
        <v>15916</v>
      </c>
      <c r="H7886" s="246">
        <v>2958465</v>
      </c>
      <c r="I7886" s="246">
        <v>1</v>
      </c>
      <c r="J7886" s="147" t="s">
        <v>1406</v>
      </c>
    </row>
    <row r="7887" spans="2:10" x14ac:dyDescent="0.2">
      <c r="B7887" s="148" t="s">
        <v>13248</v>
      </c>
      <c r="C7887" s="149" t="s">
        <v>8870</v>
      </c>
      <c r="D7887" s="147" t="s">
        <v>713</v>
      </c>
      <c r="E7887" s="147" t="s">
        <v>260</v>
      </c>
      <c r="F7887" s="147" t="s">
        <v>21</v>
      </c>
      <c r="G7887" s="147" t="s">
        <v>15916</v>
      </c>
      <c r="H7887" s="246">
        <v>2958465</v>
      </c>
      <c r="I7887" s="246">
        <v>1</v>
      </c>
      <c r="J7887" s="147" t="s">
        <v>1406</v>
      </c>
    </row>
    <row r="7888" spans="2:10" x14ac:dyDescent="0.2">
      <c r="B7888" s="148" t="s">
        <v>13248</v>
      </c>
      <c r="C7888" s="149" t="s">
        <v>8869</v>
      </c>
      <c r="D7888" s="147" t="s">
        <v>713</v>
      </c>
      <c r="E7888" s="147" t="s">
        <v>260</v>
      </c>
      <c r="F7888" s="147" t="s">
        <v>21</v>
      </c>
      <c r="G7888" s="147" t="s">
        <v>15916</v>
      </c>
      <c r="H7888" s="246">
        <v>2958465</v>
      </c>
      <c r="I7888" s="246">
        <v>1</v>
      </c>
      <c r="J7888" s="147" t="s">
        <v>1406</v>
      </c>
    </row>
    <row r="7889" spans="2:10" x14ac:dyDescent="0.2">
      <c r="B7889" s="148" t="s">
        <v>13248</v>
      </c>
      <c r="C7889" s="149" t="s">
        <v>8872</v>
      </c>
      <c r="D7889" s="147" t="s">
        <v>713</v>
      </c>
      <c r="E7889" s="147" t="s">
        <v>260</v>
      </c>
      <c r="F7889" s="147" t="s">
        <v>21</v>
      </c>
      <c r="G7889" s="147" t="s">
        <v>15916</v>
      </c>
      <c r="H7889" s="246">
        <v>2958465</v>
      </c>
      <c r="I7889" s="246">
        <v>1</v>
      </c>
      <c r="J7889" s="147" t="s">
        <v>1406</v>
      </c>
    </row>
    <row r="7890" spans="2:10" x14ac:dyDescent="0.2">
      <c r="B7890" s="148" t="s">
        <v>13248</v>
      </c>
      <c r="C7890" s="149" t="s">
        <v>8871</v>
      </c>
      <c r="D7890" s="147" t="s">
        <v>713</v>
      </c>
      <c r="E7890" s="147" t="s">
        <v>260</v>
      </c>
      <c r="F7890" s="147" t="s">
        <v>21</v>
      </c>
      <c r="G7890" s="147" t="s">
        <v>15916</v>
      </c>
      <c r="H7890" s="246">
        <v>2958465</v>
      </c>
      <c r="I7890" s="246">
        <v>1</v>
      </c>
      <c r="J7890" s="147" t="s">
        <v>1406</v>
      </c>
    </row>
    <row r="7891" spans="2:10" x14ac:dyDescent="0.2">
      <c r="B7891" s="148" t="s">
        <v>13248</v>
      </c>
      <c r="C7891" s="149" t="s">
        <v>15090</v>
      </c>
      <c r="D7891" s="147" t="s">
        <v>713</v>
      </c>
      <c r="E7891" s="147" t="s">
        <v>260</v>
      </c>
      <c r="F7891" s="147" t="s">
        <v>21</v>
      </c>
      <c r="G7891" s="147" t="s">
        <v>15916</v>
      </c>
      <c r="H7891" s="246">
        <v>2958465</v>
      </c>
      <c r="I7891" s="246">
        <v>42370</v>
      </c>
      <c r="J7891" s="147" t="s">
        <v>1406</v>
      </c>
    </row>
    <row r="7892" spans="2:10" x14ac:dyDescent="0.2">
      <c r="B7892" s="148" t="s">
        <v>13248</v>
      </c>
      <c r="C7892" s="149" t="s">
        <v>8892</v>
      </c>
      <c r="D7892" s="147" t="s">
        <v>713</v>
      </c>
      <c r="E7892" s="147" t="s">
        <v>261</v>
      </c>
      <c r="F7892" s="147" t="s">
        <v>21</v>
      </c>
      <c r="G7892" s="147" t="s">
        <v>15917</v>
      </c>
      <c r="H7892" s="246">
        <v>2958465</v>
      </c>
      <c r="I7892" s="246">
        <v>1</v>
      </c>
      <c r="J7892" s="147" t="s">
        <v>1406</v>
      </c>
    </row>
    <row r="7893" spans="2:10" x14ac:dyDescent="0.2">
      <c r="B7893" s="148" t="s">
        <v>13248</v>
      </c>
      <c r="C7893" s="149" t="s">
        <v>8893</v>
      </c>
      <c r="D7893" s="147" t="s">
        <v>713</v>
      </c>
      <c r="E7893" s="147" t="s">
        <v>261</v>
      </c>
      <c r="F7893" s="147" t="s">
        <v>21</v>
      </c>
      <c r="G7893" s="147" t="s">
        <v>15917</v>
      </c>
      <c r="H7893" s="246">
        <v>2958465</v>
      </c>
      <c r="I7893" s="246">
        <v>1</v>
      </c>
      <c r="J7893" s="147" t="s">
        <v>1406</v>
      </c>
    </row>
    <row r="7894" spans="2:10" x14ac:dyDescent="0.2">
      <c r="B7894" s="148" t="s">
        <v>13248</v>
      </c>
      <c r="C7894" s="149" t="s">
        <v>8894</v>
      </c>
      <c r="D7894" s="147" t="s">
        <v>713</v>
      </c>
      <c r="E7894" s="147" t="s">
        <v>261</v>
      </c>
      <c r="F7894" s="147" t="s">
        <v>21</v>
      </c>
      <c r="G7894" s="147" t="s">
        <v>15917</v>
      </c>
      <c r="H7894" s="246">
        <v>2958465</v>
      </c>
      <c r="I7894" s="246">
        <v>1</v>
      </c>
      <c r="J7894" s="147" t="s">
        <v>1406</v>
      </c>
    </row>
    <row r="7895" spans="2:10" x14ac:dyDescent="0.2">
      <c r="B7895" s="148" t="s">
        <v>13248</v>
      </c>
      <c r="C7895" s="149" t="s">
        <v>8895</v>
      </c>
      <c r="D7895" s="147" t="s">
        <v>713</v>
      </c>
      <c r="E7895" s="147" t="s">
        <v>261</v>
      </c>
      <c r="F7895" s="147" t="s">
        <v>21</v>
      </c>
      <c r="G7895" s="147" t="s">
        <v>15917</v>
      </c>
      <c r="H7895" s="246">
        <v>2958465</v>
      </c>
      <c r="I7895" s="246">
        <v>1</v>
      </c>
      <c r="J7895" s="147" t="s">
        <v>1406</v>
      </c>
    </row>
    <row r="7896" spans="2:10" x14ac:dyDescent="0.2">
      <c r="B7896" s="148" t="s">
        <v>13248</v>
      </c>
      <c r="C7896" s="149" t="s">
        <v>8896</v>
      </c>
      <c r="D7896" s="147" t="s">
        <v>713</v>
      </c>
      <c r="E7896" s="147" t="s">
        <v>261</v>
      </c>
      <c r="F7896" s="147" t="s">
        <v>21</v>
      </c>
      <c r="G7896" s="147" t="s">
        <v>15917</v>
      </c>
      <c r="H7896" s="246">
        <v>2958465</v>
      </c>
      <c r="I7896" s="246">
        <v>1</v>
      </c>
      <c r="J7896" s="147" t="s">
        <v>1406</v>
      </c>
    </row>
    <row r="7897" spans="2:10" x14ac:dyDescent="0.2">
      <c r="B7897" s="148" t="s">
        <v>13248</v>
      </c>
      <c r="C7897" s="149" t="s">
        <v>8897</v>
      </c>
      <c r="D7897" s="147" t="s">
        <v>713</v>
      </c>
      <c r="E7897" s="147" t="s">
        <v>261</v>
      </c>
      <c r="F7897" s="147" t="s">
        <v>21</v>
      </c>
      <c r="G7897" s="147" t="s">
        <v>15917</v>
      </c>
      <c r="H7897" s="246">
        <v>2958465</v>
      </c>
      <c r="I7897" s="246">
        <v>1</v>
      </c>
      <c r="J7897" s="147" t="s">
        <v>1406</v>
      </c>
    </row>
    <row r="7898" spans="2:10" x14ac:dyDescent="0.2">
      <c r="B7898" s="148" t="s">
        <v>13248</v>
      </c>
      <c r="C7898" s="149" t="s">
        <v>8898</v>
      </c>
      <c r="D7898" s="147" t="s">
        <v>713</v>
      </c>
      <c r="E7898" s="147" t="s">
        <v>261</v>
      </c>
      <c r="F7898" s="147" t="s">
        <v>21</v>
      </c>
      <c r="G7898" s="147" t="s">
        <v>15917</v>
      </c>
      <c r="H7898" s="246">
        <v>2958465</v>
      </c>
      <c r="I7898" s="246">
        <v>1</v>
      </c>
      <c r="J7898" s="147" t="s">
        <v>1406</v>
      </c>
    </row>
    <row r="7899" spans="2:10" x14ac:dyDescent="0.2">
      <c r="B7899" s="148" t="s">
        <v>13248</v>
      </c>
      <c r="C7899" s="149" t="s">
        <v>8899</v>
      </c>
      <c r="D7899" s="147" t="s">
        <v>713</v>
      </c>
      <c r="E7899" s="147" t="s">
        <v>261</v>
      </c>
      <c r="F7899" s="147" t="s">
        <v>21</v>
      </c>
      <c r="G7899" s="147" t="s">
        <v>15917</v>
      </c>
      <c r="H7899" s="246">
        <v>2958465</v>
      </c>
      <c r="I7899" s="246">
        <v>1</v>
      </c>
      <c r="J7899" s="147" t="s">
        <v>1406</v>
      </c>
    </row>
    <row r="7900" spans="2:10" x14ac:dyDescent="0.2">
      <c r="B7900" s="148" t="s">
        <v>13248</v>
      </c>
      <c r="C7900" s="149" t="s">
        <v>8901</v>
      </c>
      <c r="D7900" s="147" t="s">
        <v>713</v>
      </c>
      <c r="E7900" s="147" t="s">
        <v>261</v>
      </c>
      <c r="F7900" s="147" t="s">
        <v>21</v>
      </c>
      <c r="G7900" s="147" t="s">
        <v>15917</v>
      </c>
      <c r="H7900" s="246">
        <v>2958465</v>
      </c>
      <c r="I7900" s="246">
        <v>1</v>
      </c>
      <c r="J7900" s="147" t="s">
        <v>1406</v>
      </c>
    </row>
    <row r="7901" spans="2:10" x14ac:dyDescent="0.2">
      <c r="B7901" s="148" t="s">
        <v>13248</v>
      </c>
      <c r="C7901" s="149" t="s">
        <v>8900</v>
      </c>
      <c r="D7901" s="147" t="s">
        <v>713</v>
      </c>
      <c r="E7901" s="147" t="s">
        <v>261</v>
      </c>
      <c r="F7901" s="147" t="s">
        <v>21</v>
      </c>
      <c r="G7901" s="147" t="s">
        <v>15917</v>
      </c>
      <c r="H7901" s="246">
        <v>2958465</v>
      </c>
      <c r="I7901" s="246">
        <v>1</v>
      </c>
      <c r="J7901" s="147" t="s">
        <v>1406</v>
      </c>
    </row>
    <row r="7902" spans="2:10" x14ac:dyDescent="0.2">
      <c r="B7902" s="148" t="s">
        <v>13248</v>
      </c>
      <c r="C7902" s="149" t="s">
        <v>8902</v>
      </c>
      <c r="D7902" s="147" t="s">
        <v>713</v>
      </c>
      <c r="E7902" s="147" t="s">
        <v>261</v>
      </c>
      <c r="F7902" s="147" t="s">
        <v>21</v>
      </c>
      <c r="G7902" s="147" t="s">
        <v>15917</v>
      </c>
      <c r="H7902" s="246">
        <v>2958465</v>
      </c>
      <c r="I7902" s="246">
        <v>1</v>
      </c>
      <c r="J7902" s="147" t="s">
        <v>1406</v>
      </c>
    </row>
    <row r="7903" spans="2:10" x14ac:dyDescent="0.2">
      <c r="B7903" s="148" t="s">
        <v>13248</v>
      </c>
      <c r="C7903" s="149" t="s">
        <v>8905</v>
      </c>
      <c r="D7903" s="147" t="s">
        <v>713</v>
      </c>
      <c r="E7903" s="147" t="s">
        <v>261</v>
      </c>
      <c r="F7903" s="147" t="s">
        <v>21</v>
      </c>
      <c r="G7903" s="147" t="s">
        <v>15917</v>
      </c>
      <c r="H7903" s="246">
        <v>2958465</v>
      </c>
      <c r="I7903" s="246">
        <v>1</v>
      </c>
      <c r="J7903" s="147" t="s">
        <v>1406</v>
      </c>
    </row>
    <row r="7904" spans="2:10" x14ac:dyDescent="0.2">
      <c r="B7904" s="148" t="s">
        <v>13248</v>
      </c>
      <c r="C7904" s="149" t="s">
        <v>8891</v>
      </c>
      <c r="D7904" s="147" t="s">
        <v>713</v>
      </c>
      <c r="E7904" s="147" t="s">
        <v>261</v>
      </c>
      <c r="F7904" s="147" t="s">
        <v>21</v>
      </c>
      <c r="G7904" s="147" t="s">
        <v>15917</v>
      </c>
      <c r="H7904" s="246">
        <v>2958465</v>
      </c>
      <c r="I7904" s="246">
        <v>1</v>
      </c>
      <c r="J7904" s="147" t="s">
        <v>1406</v>
      </c>
    </row>
    <row r="7905" spans="2:10" x14ac:dyDescent="0.2">
      <c r="B7905" s="148" t="s">
        <v>13248</v>
      </c>
      <c r="C7905" s="149" t="s">
        <v>8904</v>
      </c>
      <c r="D7905" s="147" t="s">
        <v>713</v>
      </c>
      <c r="E7905" s="147" t="s">
        <v>261</v>
      </c>
      <c r="F7905" s="147" t="s">
        <v>21</v>
      </c>
      <c r="G7905" s="147" t="s">
        <v>15917</v>
      </c>
      <c r="H7905" s="246">
        <v>2958465</v>
      </c>
      <c r="I7905" s="246">
        <v>1</v>
      </c>
      <c r="J7905" s="147" t="s">
        <v>1406</v>
      </c>
    </row>
    <row r="7906" spans="2:10" x14ac:dyDescent="0.2">
      <c r="B7906" s="148" t="s">
        <v>13248</v>
      </c>
      <c r="C7906" s="149" t="s">
        <v>8903</v>
      </c>
      <c r="D7906" s="147" t="s">
        <v>713</v>
      </c>
      <c r="E7906" s="147" t="s">
        <v>261</v>
      </c>
      <c r="F7906" s="147" t="s">
        <v>21</v>
      </c>
      <c r="G7906" s="147" t="s">
        <v>15917</v>
      </c>
      <c r="H7906" s="246">
        <v>2958465</v>
      </c>
      <c r="I7906" s="246">
        <v>1</v>
      </c>
      <c r="J7906" s="147" t="s">
        <v>1406</v>
      </c>
    </row>
    <row r="7907" spans="2:10" x14ac:dyDescent="0.2">
      <c r="B7907" s="148" t="s">
        <v>13248</v>
      </c>
      <c r="C7907" s="149" t="s">
        <v>8888</v>
      </c>
      <c r="D7907" s="147" t="s">
        <v>713</v>
      </c>
      <c r="E7907" s="147" t="s">
        <v>261</v>
      </c>
      <c r="F7907" s="147" t="s">
        <v>21</v>
      </c>
      <c r="G7907" s="147" t="s">
        <v>15917</v>
      </c>
      <c r="H7907" s="246">
        <v>2958465</v>
      </c>
      <c r="I7907" s="246">
        <v>1</v>
      </c>
      <c r="J7907" s="147" t="s">
        <v>1406</v>
      </c>
    </row>
    <row r="7908" spans="2:10" x14ac:dyDescent="0.2">
      <c r="B7908" s="148" t="s">
        <v>13248</v>
      </c>
      <c r="C7908" s="149" t="s">
        <v>8887</v>
      </c>
      <c r="D7908" s="147" t="s">
        <v>713</v>
      </c>
      <c r="E7908" s="147" t="s">
        <v>261</v>
      </c>
      <c r="F7908" s="147" t="s">
        <v>21</v>
      </c>
      <c r="G7908" s="147" t="s">
        <v>15917</v>
      </c>
      <c r="H7908" s="246">
        <v>2958465</v>
      </c>
      <c r="I7908" s="246">
        <v>1</v>
      </c>
      <c r="J7908" s="147" t="s">
        <v>1406</v>
      </c>
    </row>
    <row r="7909" spans="2:10" x14ac:dyDescent="0.2">
      <c r="B7909" s="148" t="s">
        <v>13248</v>
      </c>
      <c r="C7909" s="149" t="s">
        <v>8890</v>
      </c>
      <c r="D7909" s="147" t="s">
        <v>713</v>
      </c>
      <c r="E7909" s="147" t="s">
        <v>261</v>
      </c>
      <c r="F7909" s="147" t="s">
        <v>21</v>
      </c>
      <c r="G7909" s="147" t="s">
        <v>15917</v>
      </c>
      <c r="H7909" s="246">
        <v>2958465</v>
      </c>
      <c r="I7909" s="246">
        <v>1</v>
      </c>
      <c r="J7909" s="147" t="s">
        <v>1406</v>
      </c>
    </row>
    <row r="7910" spans="2:10" x14ac:dyDescent="0.2">
      <c r="B7910" s="148" t="s">
        <v>13248</v>
      </c>
      <c r="C7910" s="149" t="s">
        <v>8889</v>
      </c>
      <c r="D7910" s="147" t="s">
        <v>713</v>
      </c>
      <c r="E7910" s="147" t="s">
        <v>261</v>
      </c>
      <c r="F7910" s="147" t="s">
        <v>21</v>
      </c>
      <c r="G7910" s="147" t="s">
        <v>15917</v>
      </c>
      <c r="H7910" s="246">
        <v>2958465</v>
      </c>
      <c r="I7910" s="246">
        <v>1</v>
      </c>
      <c r="J7910" s="147" t="s">
        <v>1406</v>
      </c>
    </row>
    <row r="7911" spans="2:10" x14ac:dyDescent="0.2">
      <c r="B7911" s="148" t="s">
        <v>13248</v>
      </c>
      <c r="C7911" s="149" t="s">
        <v>8917</v>
      </c>
      <c r="D7911" s="147" t="s">
        <v>713</v>
      </c>
      <c r="E7911" s="147" t="s">
        <v>1542</v>
      </c>
      <c r="F7911" s="147" t="s">
        <v>21</v>
      </c>
      <c r="G7911" s="147" t="s">
        <v>15918</v>
      </c>
      <c r="H7911" s="246">
        <v>2958465</v>
      </c>
      <c r="I7911" s="246">
        <v>1</v>
      </c>
      <c r="J7911" s="147" t="s">
        <v>1406</v>
      </c>
    </row>
    <row r="7912" spans="2:10" x14ac:dyDescent="0.2">
      <c r="B7912" s="148" t="s">
        <v>13248</v>
      </c>
      <c r="C7912" s="149" t="s">
        <v>8925</v>
      </c>
      <c r="D7912" s="147" t="s">
        <v>713</v>
      </c>
      <c r="E7912" s="147" t="s">
        <v>1542</v>
      </c>
      <c r="F7912" s="147" t="s">
        <v>21</v>
      </c>
      <c r="G7912" s="147" t="s">
        <v>15918</v>
      </c>
      <c r="H7912" s="246">
        <v>2958465</v>
      </c>
      <c r="I7912" s="246">
        <v>1</v>
      </c>
      <c r="J7912" s="147" t="s">
        <v>1406</v>
      </c>
    </row>
    <row r="7913" spans="2:10" x14ac:dyDescent="0.2">
      <c r="B7913" s="148" t="s">
        <v>13248</v>
      </c>
      <c r="C7913" s="149" t="s">
        <v>8926</v>
      </c>
      <c r="D7913" s="147" t="s">
        <v>713</v>
      </c>
      <c r="E7913" s="147" t="s">
        <v>1542</v>
      </c>
      <c r="F7913" s="147" t="s">
        <v>21</v>
      </c>
      <c r="G7913" s="147" t="s">
        <v>15918</v>
      </c>
      <c r="H7913" s="246">
        <v>2958465</v>
      </c>
      <c r="I7913" s="246">
        <v>1</v>
      </c>
      <c r="J7913" s="147" t="s">
        <v>1406</v>
      </c>
    </row>
    <row r="7914" spans="2:10" x14ac:dyDescent="0.2">
      <c r="B7914" s="148" t="s">
        <v>13248</v>
      </c>
      <c r="C7914" s="149" t="s">
        <v>8923</v>
      </c>
      <c r="D7914" s="147" t="s">
        <v>713</v>
      </c>
      <c r="E7914" s="147" t="s">
        <v>1542</v>
      </c>
      <c r="F7914" s="147" t="s">
        <v>21</v>
      </c>
      <c r="G7914" s="147" t="s">
        <v>15918</v>
      </c>
      <c r="H7914" s="246">
        <v>2958465</v>
      </c>
      <c r="I7914" s="246">
        <v>1</v>
      </c>
      <c r="J7914" s="147" t="s">
        <v>1406</v>
      </c>
    </row>
    <row r="7915" spans="2:10" x14ac:dyDescent="0.2">
      <c r="B7915" s="148" t="s">
        <v>13248</v>
      </c>
      <c r="C7915" s="149" t="s">
        <v>8916</v>
      </c>
      <c r="D7915" s="147" t="s">
        <v>713</v>
      </c>
      <c r="E7915" s="147" t="s">
        <v>1542</v>
      </c>
      <c r="F7915" s="147" t="s">
        <v>21</v>
      </c>
      <c r="G7915" s="147" t="s">
        <v>15918</v>
      </c>
      <c r="H7915" s="246">
        <v>2958465</v>
      </c>
      <c r="I7915" s="246">
        <v>1</v>
      </c>
      <c r="J7915" s="147" t="s">
        <v>1406</v>
      </c>
    </row>
    <row r="7916" spans="2:10" x14ac:dyDescent="0.2">
      <c r="B7916" s="148" t="s">
        <v>13248</v>
      </c>
      <c r="C7916" s="149" t="s">
        <v>8913</v>
      </c>
      <c r="D7916" s="147" t="s">
        <v>713</v>
      </c>
      <c r="E7916" s="147" t="s">
        <v>1542</v>
      </c>
      <c r="F7916" s="147" t="s">
        <v>21</v>
      </c>
      <c r="G7916" s="147" t="s">
        <v>15918</v>
      </c>
      <c r="H7916" s="246">
        <v>2958465</v>
      </c>
      <c r="I7916" s="246">
        <v>1</v>
      </c>
      <c r="J7916" s="147" t="s">
        <v>1406</v>
      </c>
    </row>
    <row r="7917" spans="2:10" x14ac:dyDescent="0.2">
      <c r="B7917" s="148" t="s">
        <v>13248</v>
      </c>
      <c r="C7917" s="149" t="s">
        <v>8906</v>
      </c>
      <c r="D7917" s="147" t="s">
        <v>713</v>
      </c>
      <c r="E7917" s="147" t="s">
        <v>1542</v>
      </c>
      <c r="F7917" s="147" t="s">
        <v>21</v>
      </c>
      <c r="G7917" s="147" t="s">
        <v>15918</v>
      </c>
      <c r="H7917" s="246">
        <v>2958465</v>
      </c>
      <c r="I7917" s="246">
        <v>1</v>
      </c>
      <c r="J7917" s="147" t="s">
        <v>1406</v>
      </c>
    </row>
    <row r="7918" spans="2:10" x14ac:dyDescent="0.2">
      <c r="B7918" s="148" t="s">
        <v>13248</v>
      </c>
      <c r="C7918" s="149" t="s">
        <v>8914</v>
      </c>
      <c r="D7918" s="147" t="s">
        <v>713</v>
      </c>
      <c r="E7918" s="147" t="s">
        <v>1542</v>
      </c>
      <c r="F7918" s="147" t="s">
        <v>21</v>
      </c>
      <c r="G7918" s="147" t="s">
        <v>15918</v>
      </c>
      <c r="H7918" s="246">
        <v>2958465</v>
      </c>
      <c r="I7918" s="246">
        <v>1</v>
      </c>
      <c r="J7918" s="147" t="s">
        <v>1406</v>
      </c>
    </row>
    <row r="7919" spans="2:10" x14ac:dyDescent="0.2">
      <c r="B7919" s="148" t="s">
        <v>13248</v>
      </c>
      <c r="C7919" s="149" t="s">
        <v>8910</v>
      </c>
      <c r="D7919" s="147" t="s">
        <v>713</v>
      </c>
      <c r="E7919" s="147" t="s">
        <v>1542</v>
      </c>
      <c r="F7919" s="147" t="s">
        <v>21</v>
      </c>
      <c r="G7919" s="147" t="s">
        <v>15918</v>
      </c>
      <c r="H7919" s="246">
        <v>2958465</v>
      </c>
      <c r="I7919" s="246">
        <v>1</v>
      </c>
      <c r="J7919" s="147" t="s">
        <v>1406</v>
      </c>
    </row>
    <row r="7920" spans="2:10" x14ac:dyDescent="0.2">
      <c r="B7920" s="148" t="s">
        <v>13248</v>
      </c>
      <c r="C7920" s="149" t="s">
        <v>8908</v>
      </c>
      <c r="D7920" s="147" t="s">
        <v>713</v>
      </c>
      <c r="E7920" s="147" t="s">
        <v>1542</v>
      </c>
      <c r="F7920" s="147" t="s">
        <v>21</v>
      </c>
      <c r="G7920" s="147" t="s">
        <v>15918</v>
      </c>
      <c r="H7920" s="246">
        <v>2958465</v>
      </c>
      <c r="I7920" s="246">
        <v>1</v>
      </c>
      <c r="J7920" s="147" t="s">
        <v>1406</v>
      </c>
    </row>
    <row r="7921" spans="2:10" x14ac:dyDescent="0.2">
      <c r="B7921" s="148" t="s">
        <v>13248</v>
      </c>
      <c r="C7921" s="149" t="s">
        <v>8912</v>
      </c>
      <c r="D7921" s="147" t="s">
        <v>713</v>
      </c>
      <c r="E7921" s="147" t="s">
        <v>1542</v>
      </c>
      <c r="F7921" s="147" t="s">
        <v>21</v>
      </c>
      <c r="G7921" s="147" t="s">
        <v>15918</v>
      </c>
      <c r="H7921" s="246">
        <v>2958465</v>
      </c>
      <c r="I7921" s="246">
        <v>1</v>
      </c>
      <c r="J7921" s="147" t="s">
        <v>1406</v>
      </c>
    </row>
    <row r="7922" spans="2:10" x14ac:dyDescent="0.2">
      <c r="B7922" s="148" t="s">
        <v>13248</v>
      </c>
      <c r="C7922" s="149" t="s">
        <v>8909</v>
      </c>
      <c r="D7922" s="147" t="s">
        <v>713</v>
      </c>
      <c r="E7922" s="147" t="s">
        <v>1542</v>
      </c>
      <c r="F7922" s="147" t="s">
        <v>21</v>
      </c>
      <c r="G7922" s="147" t="s">
        <v>15918</v>
      </c>
      <c r="H7922" s="246">
        <v>2958465</v>
      </c>
      <c r="I7922" s="246">
        <v>1</v>
      </c>
      <c r="J7922" s="147" t="s">
        <v>1406</v>
      </c>
    </row>
    <row r="7923" spans="2:10" x14ac:dyDescent="0.2">
      <c r="B7923" s="148" t="s">
        <v>13248</v>
      </c>
      <c r="C7923" s="149" t="s">
        <v>8922</v>
      </c>
      <c r="D7923" s="147" t="s">
        <v>713</v>
      </c>
      <c r="E7923" s="147" t="s">
        <v>1542</v>
      </c>
      <c r="F7923" s="147" t="s">
        <v>21</v>
      </c>
      <c r="G7923" s="147" t="s">
        <v>15918</v>
      </c>
      <c r="H7923" s="246">
        <v>2958465</v>
      </c>
      <c r="I7923" s="246">
        <v>1</v>
      </c>
      <c r="J7923" s="147" t="s">
        <v>1406</v>
      </c>
    </row>
    <row r="7924" spans="2:10" x14ac:dyDescent="0.2">
      <c r="B7924" s="148" t="s">
        <v>13248</v>
      </c>
      <c r="C7924" s="149" t="s">
        <v>8921</v>
      </c>
      <c r="D7924" s="147" t="s">
        <v>713</v>
      </c>
      <c r="E7924" s="147" t="s">
        <v>1542</v>
      </c>
      <c r="F7924" s="147" t="s">
        <v>21</v>
      </c>
      <c r="G7924" s="147" t="s">
        <v>15918</v>
      </c>
      <c r="H7924" s="246">
        <v>2958465</v>
      </c>
      <c r="I7924" s="246">
        <v>1</v>
      </c>
      <c r="J7924" s="147" t="s">
        <v>1406</v>
      </c>
    </row>
    <row r="7925" spans="2:10" x14ac:dyDescent="0.2">
      <c r="B7925" s="148" t="s">
        <v>13248</v>
      </c>
      <c r="C7925" s="149" t="s">
        <v>8907</v>
      </c>
      <c r="D7925" s="147" t="s">
        <v>713</v>
      </c>
      <c r="E7925" s="147" t="s">
        <v>1542</v>
      </c>
      <c r="F7925" s="147" t="s">
        <v>21</v>
      </c>
      <c r="G7925" s="147" t="s">
        <v>15918</v>
      </c>
      <c r="H7925" s="246">
        <v>2958465</v>
      </c>
      <c r="I7925" s="246">
        <v>1</v>
      </c>
      <c r="J7925" s="147" t="s">
        <v>1406</v>
      </c>
    </row>
    <row r="7926" spans="2:10" x14ac:dyDescent="0.2">
      <c r="B7926" s="148" t="s">
        <v>13248</v>
      </c>
      <c r="C7926" s="149" t="s">
        <v>8911</v>
      </c>
      <c r="D7926" s="147" t="s">
        <v>713</v>
      </c>
      <c r="E7926" s="147" t="s">
        <v>1542</v>
      </c>
      <c r="F7926" s="147" t="s">
        <v>21</v>
      </c>
      <c r="G7926" s="147" t="s">
        <v>15918</v>
      </c>
      <c r="H7926" s="246">
        <v>2958465</v>
      </c>
      <c r="I7926" s="246">
        <v>1</v>
      </c>
      <c r="J7926" s="147" t="s">
        <v>1406</v>
      </c>
    </row>
    <row r="7927" spans="2:10" x14ac:dyDescent="0.2">
      <c r="B7927" s="148" t="s">
        <v>13248</v>
      </c>
      <c r="C7927" s="149" t="s">
        <v>8915</v>
      </c>
      <c r="D7927" s="147" t="s">
        <v>713</v>
      </c>
      <c r="E7927" s="147" t="s">
        <v>1542</v>
      </c>
      <c r="F7927" s="147" t="s">
        <v>21</v>
      </c>
      <c r="G7927" s="147" t="s">
        <v>15918</v>
      </c>
      <c r="H7927" s="246">
        <v>2958465</v>
      </c>
      <c r="I7927" s="246">
        <v>1</v>
      </c>
      <c r="J7927" s="147" t="s">
        <v>1406</v>
      </c>
    </row>
    <row r="7928" spans="2:10" x14ac:dyDescent="0.2">
      <c r="B7928" s="148" t="s">
        <v>13248</v>
      </c>
      <c r="C7928" s="149" t="s">
        <v>8924</v>
      </c>
      <c r="D7928" s="147" t="s">
        <v>713</v>
      </c>
      <c r="E7928" s="147" t="s">
        <v>1542</v>
      </c>
      <c r="F7928" s="147" t="s">
        <v>21</v>
      </c>
      <c r="G7928" s="147" t="s">
        <v>15918</v>
      </c>
      <c r="H7928" s="246">
        <v>2958465</v>
      </c>
      <c r="I7928" s="246">
        <v>1</v>
      </c>
      <c r="J7928" s="147" t="s">
        <v>1406</v>
      </c>
    </row>
    <row r="7929" spans="2:10" x14ac:dyDescent="0.2">
      <c r="B7929" s="148" t="s">
        <v>13248</v>
      </c>
      <c r="C7929" s="149" t="s">
        <v>8920</v>
      </c>
      <c r="D7929" s="147" t="s">
        <v>713</v>
      </c>
      <c r="E7929" s="147" t="s">
        <v>1542</v>
      </c>
      <c r="F7929" s="147" t="s">
        <v>21</v>
      </c>
      <c r="G7929" s="147" t="s">
        <v>15918</v>
      </c>
      <c r="H7929" s="246">
        <v>2958465</v>
      </c>
      <c r="I7929" s="246">
        <v>1</v>
      </c>
      <c r="J7929" s="147" t="s">
        <v>1406</v>
      </c>
    </row>
    <row r="7930" spans="2:10" x14ac:dyDescent="0.2">
      <c r="B7930" s="148" t="s">
        <v>13248</v>
      </c>
      <c r="C7930" s="149" t="s">
        <v>8927</v>
      </c>
      <c r="D7930" s="147" t="s">
        <v>713</v>
      </c>
      <c r="E7930" s="147" t="s">
        <v>1542</v>
      </c>
      <c r="F7930" s="147" t="s">
        <v>21</v>
      </c>
      <c r="G7930" s="147" t="s">
        <v>15918</v>
      </c>
      <c r="H7930" s="246">
        <v>2958465</v>
      </c>
      <c r="I7930" s="246">
        <v>1</v>
      </c>
      <c r="J7930" s="147" t="s">
        <v>1406</v>
      </c>
    </row>
    <row r="7931" spans="2:10" x14ac:dyDescent="0.2">
      <c r="B7931" s="148" t="s">
        <v>13248</v>
      </c>
      <c r="C7931" s="149" t="s">
        <v>8919</v>
      </c>
      <c r="D7931" s="147" t="s">
        <v>713</v>
      </c>
      <c r="E7931" s="147" t="s">
        <v>1542</v>
      </c>
      <c r="F7931" s="147" t="s">
        <v>21</v>
      </c>
      <c r="G7931" s="147" t="s">
        <v>15918</v>
      </c>
      <c r="H7931" s="246">
        <v>2958465</v>
      </c>
      <c r="I7931" s="246">
        <v>1</v>
      </c>
      <c r="J7931" s="147" t="s">
        <v>1406</v>
      </c>
    </row>
    <row r="7932" spans="2:10" x14ac:dyDescent="0.2">
      <c r="B7932" s="148" t="s">
        <v>13248</v>
      </c>
      <c r="C7932" s="149" t="s">
        <v>8918</v>
      </c>
      <c r="D7932" s="147" t="s">
        <v>713</v>
      </c>
      <c r="E7932" s="147" t="s">
        <v>1542</v>
      </c>
      <c r="F7932" s="147" t="s">
        <v>21</v>
      </c>
      <c r="G7932" s="147" t="s">
        <v>15918</v>
      </c>
      <c r="H7932" s="246">
        <v>2958465</v>
      </c>
      <c r="I7932" s="246">
        <v>1</v>
      </c>
      <c r="J7932" s="147" t="s">
        <v>1406</v>
      </c>
    </row>
    <row r="7933" spans="2:10" x14ac:dyDescent="0.2">
      <c r="B7933" s="148" t="s">
        <v>13248</v>
      </c>
      <c r="C7933" s="149" t="s">
        <v>8939</v>
      </c>
      <c r="D7933" s="147" t="s">
        <v>713</v>
      </c>
      <c r="E7933" s="147" t="s">
        <v>1543</v>
      </c>
      <c r="F7933" s="147" t="s">
        <v>21</v>
      </c>
      <c r="G7933" s="147" t="s">
        <v>15919</v>
      </c>
      <c r="H7933" s="246">
        <v>2958465</v>
      </c>
      <c r="I7933" s="246">
        <v>1</v>
      </c>
      <c r="J7933" s="147" t="s">
        <v>1406</v>
      </c>
    </row>
    <row r="7934" spans="2:10" x14ac:dyDescent="0.2">
      <c r="B7934" s="148" t="s">
        <v>13248</v>
      </c>
      <c r="C7934" s="149" t="s">
        <v>8947</v>
      </c>
      <c r="D7934" s="147" t="s">
        <v>713</v>
      </c>
      <c r="E7934" s="147" t="s">
        <v>1543</v>
      </c>
      <c r="F7934" s="147" t="s">
        <v>21</v>
      </c>
      <c r="G7934" s="147" t="s">
        <v>15919</v>
      </c>
      <c r="H7934" s="246">
        <v>2958465</v>
      </c>
      <c r="I7934" s="246">
        <v>1</v>
      </c>
      <c r="J7934" s="147" t="s">
        <v>1406</v>
      </c>
    </row>
    <row r="7935" spans="2:10" x14ac:dyDescent="0.2">
      <c r="B7935" s="148" t="s">
        <v>13248</v>
      </c>
      <c r="C7935" s="149" t="s">
        <v>8948</v>
      </c>
      <c r="D7935" s="147" t="s">
        <v>713</v>
      </c>
      <c r="E7935" s="147" t="s">
        <v>1543</v>
      </c>
      <c r="F7935" s="147" t="s">
        <v>21</v>
      </c>
      <c r="G7935" s="147" t="s">
        <v>15919</v>
      </c>
      <c r="H7935" s="246">
        <v>2958465</v>
      </c>
      <c r="I7935" s="246">
        <v>1</v>
      </c>
      <c r="J7935" s="147" t="s">
        <v>1406</v>
      </c>
    </row>
    <row r="7936" spans="2:10" x14ac:dyDescent="0.2">
      <c r="B7936" s="148" t="s">
        <v>13248</v>
      </c>
      <c r="C7936" s="149" t="s">
        <v>8945</v>
      </c>
      <c r="D7936" s="147" t="s">
        <v>713</v>
      </c>
      <c r="E7936" s="147" t="s">
        <v>1543</v>
      </c>
      <c r="F7936" s="147" t="s">
        <v>21</v>
      </c>
      <c r="G7936" s="147" t="s">
        <v>15919</v>
      </c>
      <c r="H7936" s="246">
        <v>2958465</v>
      </c>
      <c r="I7936" s="246">
        <v>1</v>
      </c>
      <c r="J7936" s="147" t="s">
        <v>1406</v>
      </c>
    </row>
    <row r="7937" spans="2:10" x14ac:dyDescent="0.2">
      <c r="B7937" s="148" t="s">
        <v>13248</v>
      </c>
      <c r="C7937" s="149" t="s">
        <v>8938</v>
      </c>
      <c r="D7937" s="147" t="s">
        <v>713</v>
      </c>
      <c r="E7937" s="147" t="s">
        <v>1543</v>
      </c>
      <c r="F7937" s="147" t="s">
        <v>21</v>
      </c>
      <c r="G7937" s="147" t="s">
        <v>15919</v>
      </c>
      <c r="H7937" s="246">
        <v>2958465</v>
      </c>
      <c r="I7937" s="246">
        <v>1</v>
      </c>
      <c r="J7937" s="147" t="s">
        <v>1406</v>
      </c>
    </row>
    <row r="7938" spans="2:10" x14ac:dyDescent="0.2">
      <c r="B7938" s="148" t="s">
        <v>13248</v>
      </c>
      <c r="C7938" s="149" t="s">
        <v>8935</v>
      </c>
      <c r="D7938" s="147" t="s">
        <v>713</v>
      </c>
      <c r="E7938" s="147" t="s">
        <v>1543</v>
      </c>
      <c r="F7938" s="147" t="s">
        <v>21</v>
      </c>
      <c r="G7938" s="147" t="s">
        <v>15919</v>
      </c>
      <c r="H7938" s="246">
        <v>2958465</v>
      </c>
      <c r="I7938" s="246">
        <v>1</v>
      </c>
      <c r="J7938" s="147" t="s">
        <v>1406</v>
      </c>
    </row>
    <row r="7939" spans="2:10" x14ac:dyDescent="0.2">
      <c r="B7939" s="148" t="s">
        <v>13248</v>
      </c>
      <c r="C7939" s="149" t="s">
        <v>8928</v>
      </c>
      <c r="D7939" s="147" t="s">
        <v>713</v>
      </c>
      <c r="E7939" s="147" t="s">
        <v>1543</v>
      </c>
      <c r="F7939" s="147" t="s">
        <v>21</v>
      </c>
      <c r="G7939" s="147" t="s">
        <v>15919</v>
      </c>
      <c r="H7939" s="246">
        <v>2958465</v>
      </c>
      <c r="I7939" s="246">
        <v>1</v>
      </c>
      <c r="J7939" s="147" t="s">
        <v>1406</v>
      </c>
    </row>
    <row r="7940" spans="2:10" x14ac:dyDescent="0.2">
      <c r="B7940" s="148" t="s">
        <v>13248</v>
      </c>
      <c r="C7940" s="149" t="s">
        <v>8936</v>
      </c>
      <c r="D7940" s="147" t="s">
        <v>713</v>
      </c>
      <c r="E7940" s="147" t="s">
        <v>1543</v>
      </c>
      <c r="F7940" s="147" t="s">
        <v>21</v>
      </c>
      <c r="G7940" s="147" t="s">
        <v>15919</v>
      </c>
      <c r="H7940" s="246">
        <v>2958465</v>
      </c>
      <c r="I7940" s="246">
        <v>1</v>
      </c>
      <c r="J7940" s="147" t="s">
        <v>1406</v>
      </c>
    </row>
    <row r="7941" spans="2:10" x14ac:dyDescent="0.2">
      <c r="B7941" s="148" t="s">
        <v>13248</v>
      </c>
      <c r="C7941" s="149" t="s">
        <v>8932</v>
      </c>
      <c r="D7941" s="147" t="s">
        <v>713</v>
      </c>
      <c r="E7941" s="147" t="s">
        <v>1543</v>
      </c>
      <c r="F7941" s="147" t="s">
        <v>21</v>
      </c>
      <c r="G7941" s="147" t="s">
        <v>15919</v>
      </c>
      <c r="H7941" s="246">
        <v>2958465</v>
      </c>
      <c r="I7941" s="246">
        <v>1</v>
      </c>
      <c r="J7941" s="147" t="s">
        <v>1406</v>
      </c>
    </row>
    <row r="7942" spans="2:10" x14ac:dyDescent="0.2">
      <c r="B7942" s="148" t="s">
        <v>13248</v>
      </c>
      <c r="C7942" s="149" t="s">
        <v>8930</v>
      </c>
      <c r="D7942" s="147" t="s">
        <v>713</v>
      </c>
      <c r="E7942" s="147" t="s">
        <v>1543</v>
      </c>
      <c r="F7942" s="147" t="s">
        <v>21</v>
      </c>
      <c r="G7942" s="147" t="s">
        <v>15919</v>
      </c>
      <c r="H7942" s="246">
        <v>2958465</v>
      </c>
      <c r="I7942" s="246">
        <v>1</v>
      </c>
      <c r="J7942" s="147" t="s">
        <v>1406</v>
      </c>
    </row>
    <row r="7943" spans="2:10" x14ac:dyDescent="0.2">
      <c r="B7943" s="148" t="s">
        <v>13248</v>
      </c>
      <c r="C7943" s="149" t="s">
        <v>8934</v>
      </c>
      <c r="D7943" s="147" t="s">
        <v>713</v>
      </c>
      <c r="E7943" s="147" t="s">
        <v>1543</v>
      </c>
      <c r="F7943" s="147" t="s">
        <v>21</v>
      </c>
      <c r="G7943" s="147" t="s">
        <v>15919</v>
      </c>
      <c r="H7943" s="246">
        <v>2958465</v>
      </c>
      <c r="I7943" s="246">
        <v>1</v>
      </c>
      <c r="J7943" s="147" t="s">
        <v>1406</v>
      </c>
    </row>
    <row r="7944" spans="2:10" x14ac:dyDescent="0.2">
      <c r="B7944" s="148" t="s">
        <v>13248</v>
      </c>
      <c r="C7944" s="149" t="s">
        <v>8931</v>
      </c>
      <c r="D7944" s="147" t="s">
        <v>713</v>
      </c>
      <c r="E7944" s="147" t="s">
        <v>1543</v>
      </c>
      <c r="F7944" s="147" t="s">
        <v>21</v>
      </c>
      <c r="G7944" s="147" t="s">
        <v>15919</v>
      </c>
      <c r="H7944" s="246">
        <v>2958465</v>
      </c>
      <c r="I7944" s="246">
        <v>1</v>
      </c>
      <c r="J7944" s="147" t="s">
        <v>1406</v>
      </c>
    </row>
    <row r="7945" spans="2:10" x14ac:dyDescent="0.2">
      <c r="B7945" s="148" t="s">
        <v>13248</v>
      </c>
      <c r="C7945" s="149" t="s">
        <v>8944</v>
      </c>
      <c r="D7945" s="147" t="s">
        <v>713</v>
      </c>
      <c r="E7945" s="147" t="s">
        <v>1543</v>
      </c>
      <c r="F7945" s="147" t="s">
        <v>21</v>
      </c>
      <c r="G7945" s="147" t="s">
        <v>15919</v>
      </c>
      <c r="H7945" s="246">
        <v>2958465</v>
      </c>
      <c r="I7945" s="246">
        <v>1</v>
      </c>
      <c r="J7945" s="147" t="s">
        <v>1406</v>
      </c>
    </row>
    <row r="7946" spans="2:10" x14ac:dyDescent="0.2">
      <c r="B7946" s="148" t="s">
        <v>13248</v>
      </c>
      <c r="C7946" s="149" t="s">
        <v>8943</v>
      </c>
      <c r="D7946" s="147" t="s">
        <v>713</v>
      </c>
      <c r="E7946" s="147" t="s">
        <v>1543</v>
      </c>
      <c r="F7946" s="147" t="s">
        <v>21</v>
      </c>
      <c r="G7946" s="147" t="s">
        <v>15919</v>
      </c>
      <c r="H7946" s="246">
        <v>2958465</v>
      </c>
      <c r="I7946" s="246">
        <v>1</v>
      </c>
      <c r="J7946" s="147" t="s">
        <v>1406</v>
      </c>
    </row>
    <row r="7947" spans="2:10" x14ac:dyDescent="0.2">
      <c r="B7947" s="148" t="s">
        <v>13248</v>
      </c>
      <c r="C7947" s="149" t="s">
        <v>8929</v>
      </c>
      <c r="D7947" s="147" t="s">
        <v>713</v>
      </c>
      <c r="E7947" s="147" t="s">
        <v>1543</v>
      </c>
      <c r="F7947" s="147" t="s">
        <v>21</v>
      </c>
      <c r="G7947" s="147" t="s">
        <v>15919</v>
      </c>
      <c r="H7947" s="246">
        <v>2958465</v>
      </c>
      <c r="I7947" s="246">
        <v>1</v>
      </c>
      <c r="J7947" s="147" t="s">
        <v>1406</v>
      </c>
    </row>
    <row r="7948" spans="2:10" x14ac:dyDescent="0.2">
      <c r="B7948" s="148" t="s">
        <v>13248</v>
      </c>
      <c r="C7948" s="149" t="s">
        <v>8933</v>
      </c>
      <c r="D7948" s="147" t="s">
        <v>713</v>
      </c>
      <c r="E7948" s="147" t="s">
        <v>1543</v>
      </c>
      <c r="F7948" s="147" t="s">
        <v>21</v>
      </c>
      <c r="G7948" s="147" t="s">
        <v>15919</v>
      </c>
      <c r="H7948" s="246">
        <v>2958465</v>
      </c>
      <c r="I7948" s="246">
        <v>1</v>
      </c>
      <c r="J7948" s="147" t="s">
        <v>1406</v>
      </c>
    </row>
    <row r="7949" spans="2:10" x14ac:dyDescent="0.2">
      <c r="B7949" s="148" t="s">
        <v>13248</v>
      </c>
      <c r="C7949" s="149" t="s">
        <v>8937</v>
      </c>
      <c r="D7949" s="147" t="s">
        <v>713</v>
      </c>
      <c r="E7949" s="147" t="s">
        <v>1543</v>
      </c>
      <c r="F7949" s="147" t="s">
        <v>21</v>
      </c>
      <c r="G7949" s="147" t="s">
        <v>15919</v>
      </c>
      <c r="H7949" s="246">
        <v>2958465</v>
      </c>
      <c r="I7949" s="246">
        <v>1</v>
      </c>
      <c r="J7949" s="147" t="s">
        <v>1406</v>
      </c>
    </row>
    <row r="7950" spans="2:10" x14ac:dyDescent="0.2">
      <c r="B7950" s="148" t="s">
        <v>13248</v>
      </c>
      <c r="C7950" s="149" t="s">
        <v>8946</v>
      </c>
      <c r="D7950" s="147" t="s">
        <v>713</v>
      </c>
      <c r="E7950" s="147" t="s">
        <v>1543</v>
      </c>
      <c r="F7950" s="147" t="s">
        <v>21</v>
      </c>
      <c r="G7950" s="147" t="s">
        <v>15919</v>
      </c>
      <c r="H7950" s="246">
        <v>2958465</v>
      </c>
      <c r="I7950" s="246">
        <v>1</v>
      </c>
      <c r="J7950" s="147" t="s">
        <v>1406</v>
      </c>
    </row>
    <row r="7951" spans="2:10" x14ac:dyDescent="0.2">
      <c r="B7951" s="148" t="s">
        <v>13248</v>
      </c>
      <c r="C7951" s="149" t="s">
        <v>8942</v>
      </c>
      <c r="D7951" s="147" t="s">
        <v>713</v>
      </c>
      <c r="E7951" s="147" t="s">
        <v>1543</v>
      </c>
      <c r="F7951" s="147" t="s">
        <v>21</v>
      </c>
      <c r="G7951" s="147" t="s">
        <v>15919</v>
      </c>
      <c r="H7951" s="246">
        <v>2958465</v>
      </c>
      <c r="I7951" s="246">
        <v>1</v>
      </c>
      <c r="J7951" s="147" t="s">
        <v>1406</v>
      </c>
    </row>
    <row r="7952" spans="2:10" x14ac:dyDescent="0.2">
      <c r="B7952" s="148" t="s">
        <v>13248</v>
      </c>
      <c r="C7952" s="149" t="s">
        <v>8949</v>
      </c>
      <c r="D7952" s="147" t="s">
        <v>713</v>
      </c>
      <c r="E7952" s="147" t="s">
        <v>1543</v>
      </c>
      <c r="F7952" s="147" t="s">
        <v>21</v>
      </c>
      <c r="G7952" s="147" t="s">
        <v>15919</v>
      </c>
      <c r="H7952" s="246">
        <v>2958465</v>
      </c>
      <c r="I7952" s="246">
        <v>1</v>
      </c>
      <c r="J7952" s="147" t="s">
        <v>1406</v>
      </c>
    </row>
    <row r="7953" spans="2:10" x14ac:dyDescent="0.2">
      <c r="B7953" s="148" t="s">
        <v>13248</v>
      </c>
      <c r="C7953" s="149" t="s">
        <v>8941</v>
      </c>
      <c r="D7953" s="147" t="s">
        <v>713</v>
      </c>
      <c r="E7953" s="147" t="s">
        <v>1543</v>
      </c>
      <c r="F7953" s="147" t="s">
        <v>21</v>
      </c>
      <c r="G7953" s="147" t="s">
        <v>15919</v>
      </c>
      <c r="H7953" s="246">
        <v>2958465</v>
      </c>
      <c r="I7953" s="246">
        <v>1</v>
      </c>
      <c r="J7953" s="147" t="s">
        <v>1406</v>
      </c>
    </row>
    <row r="7954" spans="2:10" x14ac:dyDescent="0.2">
      <c r="B7954" s="148" t="s">
        <v>13248</v>
      </c>
      <c r="C7954" s="149" t="s">
        <v>8940</v>
      </c>
      <c r="D7954" s="147" t="s">
        <v>713</v>
      </c>
      <c r="E7954" s="147" t="s">
        <v>1543</v>
      </c>
      <c r="F7954" s="147" t="s">
        <v>21</v>
      </c>
      <c r="G7954" s="147" t="s">
        <v>15919</v>
      </c>
      <c r="H7954" s="246">
        <v>2958465</v>
      </c>
      <c r="I7954" s="246">
        <v>1</v>
      </c>
      <c r="J7954" s="147" t="s">
        <v>1406</v>
      </c>
    </row>
    <row r="7955" spans="2:10" x14ac:dyDescent="0.2">
      <c r="B7955" s="148" t="s">
        <v>13248</v>
      </c>
      <c r="C7955" s="149" t="s">
        <v>8955</v>
      </c>
      <c r="D7955" s="147" t="s">
        <v>876</v>
      </c>
      <c r="E7955" s="147" t="s">
        <v>473</v>
      </c>
      <c r="F7955" s="147" t="s">
        <v>138</v>
      </c>
      <c r="G7955" s="147" t="s">
        <v>15920</v>
      </c>
      <c r="H7955" s="246">
        <v>2958465</v>
      </c>
      <c r="I7955" s="246">
        <v>1</v>
      </c>
      <c r="J7955" s="147" t="s">
        <v>1406</v>
      </c>
    </row>
    <row r="7956" spans="2:10" x14ac:dyDescent="0.2">
      <c r="B7956" s="148" t="s">
        <v>13248</v>
      </c>
      <c r="C7956" s="149" t="s">
        <v>8956</v>
      </c>
      <c r="D7956" s="147" t="s">
        <v>876</v>
      </c>
      <c r="E7956" s="147" t="s">
        <v>473</v>
      </c>
      <c r="F7956" s="147" t="s">
        <v>138</v>
      </c>
      <c r="G7956" s="147" t="s">
        <v>15920</v>
      </c>
      <c r="H7956" s="246">
        <v>2958465</v>
      </c>
      <c r="I7956" s="246">
        <v>1</v>
      </c>
      <c r="J7956" s="147" t="s">
        <v>1406</v>
      </c>
    </row>
    <row r="7957" spans="2:10" x14ac:dyDescent="0.2">
      <c r="B7957" s="148" t="s">
        <v>13248</v>
      </c>
      <c r="C7957" s="149" t="s">
        <v>8957</v>
      </c>
      <c r="D7957" s="147" t="s">
        <v>876</v>
      </c>
      <c r="E7957" s="147" t="s">
        <v>473</v>
      </c>
      <c r="F7957" s="147" t="s">
        <v>138</v>
      </c>
      <c r="G7957" s="147" t="s">
        <v>15920</v>
      </c>
      <c r="H7957" s="246">
        <v>2958465</v>
      </c>
      <c r="I7957" s="246">
        <v>1</v>
      </c>
      <c r="J7957" s="147" t="s">
        <v>1406</v>
      </c>
    </row>
    <row r="7958" spans="2:10" x14ac:dyDescent="0.2">
      <c r="B7958" s="148" t="s">
        <v>13248</v>
      </c>
      <c r="C7958" s="149" t="s">
        <v>8958</v>
      </c>
      <c r="D7958" s="147" t="s">
        <v>876</v>
      </c>
      <c r="E7958" s="147" t="s">
        <v>473</v>
      </c>
      <c r="F7958" s="147" t="s">
        <v>138</v>
      </c>
      <c r="G7958" s="147" t="s">
        <v>15920</v>
      </c>
      <c r="H7958" s="246">
        <v>2958465</v>
      </c>
      <c r="I7958" s="246">
        <v>1</v>
      </c>
      <c r="J7958" s="147" t="s">
        <v>1406</v>
      </c>
    </row>
    <row r="7959" spans="2:10" x14ac:dyDescent="0.2">
      <c r="B7959" s="148" t="s">
        <v>13248</v>
      </c>
      <c r="C7959" s="149" t="s">
        <v>8959</v>
      </c>
      <c r="D7959" s="147" t="s">
        <v>876</v>
      </c>
      <c r="E7959" s="147" t="s">
        <v>473</v>
      </c>
      <c r="F7959" s="147" t="s">
        <v>138</v>
      </c>
      <c r="G7959" s="147" t="s">
        <v>15920</v>
      </c>
      <c r="H7959" s="246">
        <v>2958465</v>
      </c>
      <c r="I7959" s="246">
        <v>1</v>
      </c>
      <c r="J7959" s="147" t="s">
        <v>1406</v>
      </c>
    </row>
    <row r="7960" spans="2:10" x14ac:dyDescent="0.2">
      <c r="B7960" s="148" t="s">
        <v>13248</v>
      </c>
      <c r="C7960" s="149" t="s">
        <v>8960</v>
      </c>
      <c r="D7960" s="147" t="s">
        <v>876</v>
      </c>
      <c r="E7960" s="147" t="s">
        <v>473</v>
      </c>
      <c r="F7960" s="147" t="s">
        <v>138</v>
      </c>
      <c r="G7960" s="147" t="s">
        <v>15920</v>
      </c>
      <c r="H7960" s="246">
        <v>2958465</v>
      </c>
      <c r="I7960" s="246">
        <v>1</v>
      </c>
      <c r="J7960" s="147" t="s">
        <v>1406</v>
      </c>
    </row>
    <row r="7961" spans="2:10" x14ac:dyDescent="0.2">
      <c r="B7961" s="148" t="s">
        <v>13248</v>
      </c>
      <c r="C7961" s="149" t="s">
        <v>8961</v>
      </c>
      <c r="D7961" s="147" t="s">
        <v>876</v>
      </c>
      <c r="E7961" s="147" t="s">
        <v>473</v>
      </c>
      <c r="F7961" s="147" t="s">
        <v>138</v>
      </c>
      <c r="G7961" s="147" t="s">
        <v>15920</v>
      </c>
      <c r="H7961" s="246">
        <v>2958465</v>
      </c>
      <c r="I7961" s="246">
        <v>1</v>
      </c>
      <c r="J7961" s="147" t="s">
        <v>1406</v>
      </c>
    </row>
    <row r="7962" spans="2:10" x14ac:dyDescent="0.2">
      <c r="B7962" s="148" t="s">
        <v>13248</v>
      </c>
      <c r="C7962" s="149" t="s">
        <v>8962</v>
      </c>
      <c r="D7962" s="147" t="s">
        <v>876</v>
      </c>
      <c r="E7962" s="147" t="s">
        <v>473</v>
      </c>
      <c r="F7962" s="147" t="s">
        <v>138</v>
      </c>
      <c r="G7962" s="147" t="s">
        <v>15920</v>
      </c>
      <c r="H7962" s="246">
        <v>2958465</v>
      </c>
      <c r="I7962" s="246">
        <v>1</v>
      </c>
      <c r="J7962" s="147" t="s">
        <v>1406</v>
      </c>
    </row>
    <row r="7963" spans="2:10" x14ac:dyDescent="0.2">
      <c r="B7963" s="148" t="s">
        <v>13248</v>
      </c>
      <c r="C7963" s="149" t="s">
        <v>8963</v>
      </c>
      <c r="D7963" s="147" t="s">
        <v>876</v>
      </c>
      <c r="E7963" s="147" t="s">
        <v>473</v>
      </c>
      <c r="F7963" s="147" t="s">
        <v>138</v>
      </c>
      <c r="G7963" s="147" t="s">
        <v>15920</v>
      </c>
      <c r="H7963" s="246">
        <v>2958465</v>
      </c>
      <c r="I7963" s="246">
        <v>1</v>
      </c>
      <c r="J7963" s="147" t="s">
        <v>1406</v>
      </c>
    </row>
    <row r="7964" spans="2:10" x14ac:dyDescent="0.2">
      <c r="B7964" s="148" t="s">
        <v>13248</v>
      </c>
      <c r="C7964" s="149" t="s">
        <v>8964</v>
      </c>
      <c r="D7964" s="147" t="s">
        <v>876</v>
      </c>
      <c r="E7964" s="147" t="s">
        <v>473</v>
      </c>
      <c r="F7964" s="147" t="s">
        <v>138</v>
      </c>
      <c r="G7964" s="147" t="s">
        <v>15920</v>
      </c>
      <c r="H7964" s="246">
        <v>2958465</v>
      </c>
      <c r="I7964" s="246">
        <v>1</v>
      </c>
      <c r="J7964" s="147" t="s">
        <v>1406</v>
      </c>
    </row>
    <row r="7965" spans="2:10" x14ac:dyDescent="0.2">
      <c r="B7965" s="148" t="s">
        <v>13248</v>
      </c>
      <c r="C7965" s="149" t="s">
        <v>8968</v>
      </c>
      <c r="D7965" s="147" t="s">
        <v>876</v>
      </c>
      <c r="E7965" s="147" t="s">
        <v>473</v>
      </c>
      <c r="F7965" s="147" t="s">
        <v>138</v>
      </c>
      <c r="G7965" s="147" t="s">
        <v>15920</v>
      </c>
      <c r="H7965" s="246">
        <v>2958465</v>
      </c>
      <c r="I7965" s="246">
        <v>1</v>
      </c>
      <c r="J7965" s="147" t="s">
        <v>1406</v>
      </c>
    </row>
    <row r="7966" spans="2:10" x14ac:dyDescent="0.2">
      <c r="B7966" s="148" t="s">
        <v>13248</v>
      </c>
      <c r="C7966" s="149" t="s">
        <v>8967</v>
      </c>
      <c r="D7966" s="147" t="s">
        <v>876</v>
      </c>
      <c r="E7966" s="147" t="s">
        <v>473</v>
      </c>
      <c r="F7966" s="147" t="s">
        <v>138</v>
      </c>
      <c r="G7966" s="147" t="s">
        <v>15920</v>
      </c>
      <c r="H7966" s="246">
        <v>2958465</v>
      </c>
      <c r="I7966" s="246">
        <v>1</v>
      </c>
      <c r="J7966" s="147" t="s">
        <v>1406</v>
      </c>
    </row>
    <row r="7967" spans="2:10" x14ac:dyDescent="0.2">
      <c r="B7967" s="148" t="s">
        <v>13248</v>
      </c>
      <c r="C7967" s="149" t="s">
        <v>8954</v>
      </c>
      <c r="D7967" s="147" t="s">
        <v>876</v>
      </c>
      <c r="E7967" s="147" t="s">
        <v>473</v>
      </c>
      <c r="F7967" s="147" t="s">
        <v>138</v>
      </c>
      <c r="G7967" s="147" t="s">
        <v>15920</v>
      </c>
      <c r="H7967" s="246">
        <v>2958465</v>
      </c>
      <c r="I7967" s="246">
        <v>1</v>
      </c>
      <c r="J7967" s="147" t="s">
        <v>1406</v>
      </c>
    </row>
    <row r="7968" spans="2:10" x14ac:dyDescent="0.2">
      <c r="B7968" s="148" t="s">
        <v>13248</v>
      </c>
      <c r="C7968" s="149" t="s">
        <v>8966</v>
      </c>
      <c r="D7968" s="147" t="s">
        <v>876</v>
      </c>
      <c r="E7968" s="147" t="s">
        <v>473</v>
      </c>
      <c r="F7968" s="147" t="s">
        <v>138</v>
      </c>
      <c r="G7968" s="147" t="s">
        <v>15920</v>
      </c>
      <c r="H7968" s="246">
        <v>2958465</v>
      </c>
      <c r="I7968" s="246">
        <v>1</v>
      </c>
      <c r="J7968" s="147" t="s">
        <v>1406</v>
      </c>
    </row>
    <row r="7969" spans="2:10" x14ac:dyDescent="0.2">
      <c r="B7969" s="148" t="s">
        <v>13248</v>
      </c>
      <c r="C7969" s="149" t="s">
        <v>8965</v>
      </c>
      <c r="D7969" s="147" t="s">
        <v>876</v>
      </c>
      <c r="E7969" s="147" t="s">
        <v>473</v>
      </c>
      <c r="F7969" s="147" t="s">
        <v>138</v>
      </c>
      <c r="G7969" s="147" t="s">
        <v>15920</v>
      </c>
      <c r="H7969" s="246">
        <v>2958465</v>
      </c>
      <c r="I7969" s="246">
        <v>1</v>
      </c>
      <c r="J7969" s="147" t="s">
        <v>1406</v>
      </c>
    </row>
    <row r="7970" spans="2:10" x14ac:dyDescent="0.2">
      <c r="B7970" s="148" t="s">
        <v>13248</v>
      </c>
      <c r="C7970" s="149" t="s">
        <v>8951</v>
      </c>
      <c r="D7970" s="147" t="s">
        <v>876</v>
      </c>
      <c r="E7970" s="147" t="s">
        <v>473</v>
      </c>
      <c r="F7970" s="147" t="s">
        <v>138</v>
      </c>
      <c r="G7970" s="147" t="s">
        <v>15920</v>
      </c>
      <c r="H7970" s="246">
        <v>2958465</v>
      </c>
      <c r="I7970" s="246">
        <v>1</v>
      </c>
      <c r="J7970" s="147" t="s">
        <v>1406</v>
      </c>
    </row>
    <row r="7971" spans="2:10" x14ac:dyDescent="0.2">
      <c r="B7971" s="148" t="s">
        <v>13248</v>
      </c>
      <c r="C7971" s="149" t="s">
        <v>8950</v>
      </c>
      <c r="D7971" s="147" t="s">
        <v>876</v>
      </c>
      <c r="E7971" s="147" t="s">
        <v>473</v>
      </c>
      <c r="F7971" s="147" t="s">
        <v>138</v>
      </c>
      <c r="G7971" s="147" t="s">
        <v>15920</v>
      </c>
      <c r="H7971" s="246">
        <v>2958465</v>
      </c>
      <c r="I7971" s="246">
        <v>1</v>
      </c>
      <c r="J7971" s="147" t="s">
        <v>1406</v>
      </c>
    </row>
    <row r="7972" spans="2:10" x14ac:dyDescent="0.2">
      <c r="B7972" s="148" t="s">
        <v>13248</v>
      </c>
      <c r="C7972" s="149" t="s">
        <v>8953</v>
      </c>
      <c r="D7972" s="147" t="s">
        <v>876</v>
      </c>
      <c r="E7972" s="147" t="s">
        <v>473</v>
      </c>
      <c r="F7972" s="147" t="s">
        <v>138</v>
      </c>
      <c r="G7972" s="147" t="s">
        <v>15920</v>
      </c>
      <c r="H7972" s="246">
        <v>2958465</v>
      </c>
      <c r="I7972" s="246">
        <v>1</v>
      </c>
      <c r="J7972" s="147" t="s">
        <v>1406</v>
      </c>
    </row>
    <row r="7973" spans="2:10" x14ac:dyDescent="0.2">
      <c r="B7973" s="148" t="s">
        <v>13248</v>
      </c>
      <c r="C7973" s="149" t="s">
        <v>8952</v>
      </c>
      <c r="D7973" s="147" t="s">
        <v>876</v>
      </c>
      <c r="E7973" s="147" t="s">
        <v>473</v>
      </c>
      <c r="F7973" s="147" t="s">
        <v>138</v>
      </c>
      <c r="G7973" s="147" t="s">
        <v>15920</v>
      </c>
      <c r="H7973" s="246">
        <v>2958465</v>
      </c>
      <c r="I7973" s="246">
        <v>1</v>
      </c>
      <c r="J7973" s="147" t="s">
        <v>1406</v>
      </c>
    </row>
    <row r="7974" spans="2:10" x14ac:dyDescent="0.2">
      <c r="B7974" s="148" t="s">
        <v>13248</v>
      </c>
      <c r="C7974" s="149" t="s">
        <v>8974</v>
      </c>
      <c r="D7974" s="147" t="s">
        <v>814</v>
      </c>
      <c r="E7974" s="147" t="s">
        <v>331</v>
      </c>
      <c r="F7974" s="147" t="s">
        <v>132</v>
      </c>
      <c r="G7974" s="147" t="s">
        <v>15921</v>
      </c>
      <c r="H7974" s="246">
        <v>2958465</v>
      </c>
      <c r="I7974" s="246">
        <v>1</v>
      </c>
      <c r="J7974" s="147" t="s">
        <v>1406</v>
      </c>
    </row>
    <row r="7975" spans="2:10" x14ac:dyDescent="0.2">
      <c r="B7975" s="148" t="s">
        <v>13248</v>
      </c>
      <c r="C7975" s="149" t="s">
        <v>8975</v>
      </c>
      <c r="D7975" s="147" t="s">
        <v>814</v>
      </c>
      <c r="E7975" s="147" t="s">
        <v>331</v>
      </c>
      <c r="F7975" s="147" t="s">
        <v>132</v>
      </c>
      <c r="G7975" s="147" t="s">
        <v>15921</v>
      </c>
      <c r="H7975" s="246">
        <v>2958465</v>
      </c>
      <c r="I7975" s="246">
        <v>1</v>
      </c>
      <c r="J7975" s="147" t="s">
        <v>1406</v>
      </c>
    </row>
    <row r="7976" spans="2:10" x14ac:dyDescent="0.2">
      <c r="B7976" s="148" t="s">
        <v>13248</v>
      </c>
      <c r="C7976" s="149" t="s">
        <v>8976</v>
      </c>
      <c r="D7976" s="147" t="s">
        <v>814</v>
      </c>
      <c r="E7976" s="147" t="s">
        <v>331</v>
      </c>
      <c r="F7976" s="147" t="s">
        <v>132</v>
      </c>
      <c r="G7976" s="147" t="s">
        <v>15921</v>
      </c>
      <c r="H7976" s="246">
        <v>2958465</v>
      </c>
      <c r="I7976" s="246">
        <v>1</v>
      </c>
      <c r="J7976" s="147" t="s">
        <v>1406</v>
      </c>
    </row>
    <row r="7977" spans="2:10" x14ac:dyDescent="0.2">
      <c r="B7977" s="148" t="s">
        <v>13248</v>
      </c>
      <c r="C7977" s="149" t="s">
        <v>8977</v>
      </c>
      <c r="D7977" s="147" t="s">
        <v>814</v>
      </c>
      <c r="E7977" s="147" t="s">
        <v>331</v>
      </c>
      <c r="F7977" s="147" t="s">
        <v>132</v>
      </c>
      <c r="G7977" s="147" t="s">
        <v>15921</v>
      </c>
      <c r="H7977" s="246">
        <v>2958465</v>
      </c>
      <c r="I7977" s="246">
        <v>1</v>
      </c>
      <c r="J7977" s="147" t="s">
        <v>1406</v>
      </c>
    </row>
    <row r="7978" spans="2:10" x14ac:dyDescent="0.2">
      <c r="B7978" s="148" t="s">
        <v>13248</v>
      </c>
      <c r="C7978" s="149" t="s">
        <v>8978</v>
      </c>
      <c r="D7978" s="147" t="s">
        <v>814</v>
      </c>
      <c r="E7978" s="147" t="s">
        <v>331</v>
      </c>
      <c r="F7978" s="147" t="s">
        <v>132</v>
      </c>
      <c r="G7978" s="147" t="s">
        <v>15921</v>
      </c>
      <c r="H7978" s="246">
        <v>2958465</v>
      </c>
      <c r="I7978" s="246">
        <v>1</v>
      </c>
      <c r="J7978" s="147" t="s">
        <v>1406</v>
      </c>
    </row>
    <row r="7979" spans="2:10" x14ac:dyDescent="0.2">
      <c r="B7979" s="148" t="s">
        <v>13248</v>
      </c>
      <c r="C7979" s="149" t="s">
        <v>8979</v>
      </c>
      <c r="D7979" s="147" t="s">
        <v>814</v>
      </c>
      <c r="E7979" s="147" t="s">
        <v>331</v>
      </c>
      <c r="F7979" s="147" t="s">
        <v>132</v>
      </c>
      <c r="G7979" s="147" t="s">
        <v>15921</v>
      </c>
      <c r="H7979" s="246">
        <v>2958465</v>
      </c>
      <c r="I7979" s="246">
        <v>1</v>
      </c>
      <c r="J7979" s="147" t="s">
        <v>1406</v>
      </c>
    </row>
    <row r="7980" spans="2:10" x14ac:dyDescent="0.2">
      <c r="B7980" s="148" t="s">
        <v>13248</v>
      </c>
      <c r="C7980" s="149" t="s">
        <v>8980</v>
      </c>
      <c r="D7980" s="147" t="s">
        <v>814</v>
      </c>
      <c r="E7980" s="147" t="s">
        <v>331</v>
      </c>
      <c r="F7980" s="147" t="s">
        <v>132</v>
      </c>
      <c r="G7980" s="147" t="s">
        <v>15921</v>
      </c>
      <c r="H7980" s="246">
        <v>2958465</v>
      </c>
      <c r="I7980" s="246">
        <v>1</v>
      </c>
      <c r="J7980" s="147" t="s">
        <v>1406</v>
      </c>
    </row>
    <row r="7981" spans="2:10" x14ac:dyDescent="0.2">
      <c r="B7981" s="148" t="s">
        <v>13248</v>
      </c>
      <c r="C7981" s="149" t="s">
        <v>8981</v>
      </c>
      <c r="D7981" s="147" t="s">
        <v>814</v>
      </c>
      <c r="E7981" s="147" t="s">
        <v>331</v>
      </c>
      <c r="F7981" s="147" t="s">
        <v>132</v>
      </c>
      <c r="G7981" s="147" t="s">
        <v>15921</v>
      </c>
      <c r="H7981" s="246">
        <v>2958465</v>
      </c>
      <c r="I7981" s="246">
        <v>1</v>
      </c>
      <c r="J7981" s="147" t="s">
        <v>1406</v>
      </c>
    </row>
    <row r="7982" spans="2:10" x14ac:dyDescent="0.2">
      <c r="B7982" s="148" t="s">
        <v>13248</v>
      </c>
      <c r="C7982" s="149" t="s">
        <v>8982</v>
      </c>
      <c r="D7982" s="147" t="s">
        <v>814</v>
      </c>
      <c r="E7982" s="147" t="s">
        <v>331</v>
      </c>
      <c r="F7982" s="147" t="s">
        <v>132</v>
      </c>
      <c r="G7982" s="147" t="s">
        <v>15921</v>
      </c>
      <c r="H7982" s="246">
        <v>2958465</v>
      </c>
      <c r="I7982" s="246">
        <v>1</v>
      </c>
      <c r="J7982" s="147" t="s">
        <v>1406</v>
      </c>
    </row>
    <row r="7983" spans="2:10" x14ac:dyDescent="0.2">
      <c r="B7983" s="148" t="s">
        <v>13248</v>
      </c>
      <c r="C7983" s="149" t="s">
        <v>8983</v>
      </c>
      <c r="D7983" s="147" t="s">
        <v>814</v>
      </c>
      <c r="E7983" s="147" t="s">
        <v>331</v>
      </c>
      <c r="F7983" s="147" t="s">
        <v>132</v>
      </c>
      <c r="G7983" s="147" t="s">
        <v>15921</v>
      </c>
      <c r="H7983" s="246">
        <v>2958465</v>
      </c>
      <c r="I7983" s="246">
        <v>1</v>
      </c>
      <c r="J7983" s="147" t="s">
        <v>1406</v>
      </c>
    </row>
    <row r="7984" spans="2:10" x14ac:dyDescent="0.2">
      <c r="B7984" s="148" t="s">
        <v>13248</v>
      </c>
      <c r="C7984" s="149" t="s">
        <v>8986</v>
      </c>
      <c r="D7984" s="147" t="s">
        <v>814</v>
      </c>
      <c r="E7984" s="147" t="s">
        <v>331</v>
      </c>
      <c r="F7984" s="147" t="s">
        <v>132</v>
      </c>
      <c r="G7984" s="147" t="s">
        <v>15921</v>
      </c>
      <c r="H7984" s="246">
        <v>2958465</v>
      </c>
      <c r="I7984" s="246">
        <v>1</v>
      </c>
      <c r="J7984" s="147" t="s">
        <v>1406</v>
      </c>
    </row>
    <row r="7985" spans="2:10" x14ac:dyDescent="0.2">
      <c r="B7985" s="148" t="s">
        <v>13248</v>
      </c>
      <c r="C7985" s="149" t="s">
        <v>8973</v>
      </c>
      <c r="D7985" s="147" t="s">
        <v>814</v>
      </c>
      <c r="E7985" s="147" t="s">
        <v>331</v>
      </c>
      <c r="F7985" s="147" t="s">
        <v>132</v>
      </c>
      <c r="G7985" s="147" t="s">
        <v>15921</v>
      </c>
      <c r="H7985" s="246">
        <v>2958465</v>
      </c>
      <c r="I7985" s="246">
        <v>1</v>
      </c>
      <c r="J7985" s="147" t="s">
        <v>1406</v>
      </c>
    </row>
    <row r="7986" spans="2:10" x14ac:dyDescent="0.2">
      <c r="B7986" s="148" t="s">
        <v>13248</v>
      </c>
      <c r="C7986" s="149" t="s">
        <v>8985</v>
      </c>
      <c r="D7986" s="147" t="s">
        <v>814</v>
      </c>
      <c r="E7986" s="147" t="s">
        <v>331</v>
      </c>
      <c r="F7986" s="147" t="s">
        <v>132</v>
      </c>
      <c r="G7986" s="147" t="s">
        <v>15921</v>
      </c>
      <c r="H7986" s="246">
        <v>2958465</v>
      </c>
      <c r="I7986" s="246">
        <v>1</v>
      </c>
      <c r="J7986" s="147" t="s">
        <v>1406</v>
      </c>
    </row>
    <row r="7987" spans="2:10" x14ac:dyDescent="0.2">
      <c r="B7987" s="148" t="s">
        <v>13248</v>
      </c>
      <c r="C7987" s="149" t="s">
        <v>8984</v>
      </c>
      <c r="D7987" s="147" t="s">
        <v>814</v>
      </c>
      <c r="E7987" s="147" t="s">
        <v>331</v>
      </c>
      <c r="F7987" s="147" t="s">
        <v>132</v>
      </c>
      <c r="G7987" s="147" t="s">
        <v>15921</v>
      </c>
      <c r="H7987" s="246">
        <v>2958465</v>
      </c>
      <c r="I7987" s="246">
        <v>1</v>
      </c>
      <c r="J7987" s="147" t="s">
        <v>1406</v>
      </c>
    </row>
    <row r="7988" spans="2:10" x14ac:dyDescent="0.2">
      <c r="B7988" s="148" t="s">
        <v>13248</v>
      </c>
      <c r="C7988" s="149" t="s">
        <v>8970</v>
      </c>
      <c r="D7988" s="147" t="s">
        <v>814</v>
      </c>
      <c r="E7988" s="147" t="s">
        <v>331</v>
      </c>
      <c r="F7988" s="147" t="s">
        <v>132</v>
      </c>
      <c r="G7988" s="147" t="s">
        <v>15921</v>
      </c>
      <c r="H7988" s="246">
        <v>2958465</v>
      </c>
      <c r="I7988" s="246">
        <v>1</v>
      </c>
      <c r="J7988" s="147" t="s">
        <v>1406</v>
      </c>
    </row>
    <row r="7989" spans="2:10" x14ac:dyDescent="0.2">
      <c r="B7989" s="148" t="s">
        <v>13248</v>
      </c>
      <c r="C7989" s="149" t="s">
        <v>8969</v>
      </c>
      <c r="D7989" s="147" t="s">
        <v>814</v>
      </c>
      <c r="E7989" s="147" t="s">
        <v>331</v>
      </c>
      <c r="F7989" s="147" t="s">
        <v>132</v>
      </c>
      <c r="G7989" s="147" t="s">
        <v>15921</v>
      </c>
      <c r="H7989" s="246">
        <v>2958465</v>
      </c>
      <c r="I7989" s="246">
        <v>1</v>
      </c>
      <c r="J7989" s="147" t="s">
        <v>1406</v>
      </c>
    </row>
    <row r="7990" spans="2:10" x14ac:dyDescent="0.2">
      <c r="B7990" s="148" t="s">
        <v>13248</v>
      </c>
      <c r="C7990" s="149" t="s">
        <v>8972</v>
      </c>
      <c r="D7990" s="147" t="s">
        <v>814</v>
      </c>
      <c r="E7990" s="147" t="s">
        <v>331</v>
      </c>
      <c r="F7990" s="147" t="s">
        <v>132</v>
      </c>
      <c r="G7990" s="147" t="s">
        <v>15921</v>
      </c>
      <c r="H7990" s="246">
        <v>2958465</v>
      </c>
      <c r="I7990" s="246">
        <v>1</v>
      </c>
      <c r="J7990" s="147" t="s">
        <v>1406</v>
      </c>
    </row>
    <row r="7991" spans="2:10" x14ac:dyDescent="0.2">
      <c r="B7991" s="148" t="s">
        <v>13248</v>
      </c>
      <c r="C7991" s="149" t="s">
        <v>8971</v>
      </c>
      <c r="D7991" s="147" t="s">
        <v>814</v>
      </c>
      <c r="E7991" s="147" t="s">
        <v>331</v>
      </c>
      <c r="F7991" s="147" t="s">
        <v>132</v>
      </c>
      <c r="G7991" s="147" t="s">
        <v>15921</v>
      </c>
      <c r="H7991" s="246">
        <v>2958465</v>
      </c>
      <c r="I7991" s="246">
        <v>1</v>
      </c>
      <c r="J7991" s="147" t="s">
        <v>1406</v>
      </c>
    </row>
    <row r="7992" spans="2:10" x14ac:dyDescent="0.2">
      <c r="B7992" s="148" t="s">
        <v>13248</v>
      </c>
      <c r="C7992" s="149" t="s">
        <v>8998</v>
      </c>
      <c r="D7992" s="147" t="s">
        <v>814</v>
      </c>
      <c r="E7992" s="147" t="s">
        <v>1586</v>
      </c>
      <c r="F7992" s="147" t="s">
        <v>132</v>
      </c>
      <c r="G7992" s="147" t="s">
        <v>15922</v>
      </c>
      <c r="H7992" s="246">
        <v>2958465</v>
      </c>
      <c r="I7992" s="246">
        <v>1</v>
      </c>
      <c r="J7992" s="147" t="s">
        <v>1406</v>
      </c>
    </row>
    <row r="7993" spans="2:10" x14ac:dyDescent="0.2">
      <c r="B7993" s="148" t="s">
        <v>13248</v>
      </c>
      <c r="C7993" s="149" t="s">
        <v>9006</v>
      </c>
      <c r="D7993" s="147" t="s">
        <v>814</v>
      </c>
      <c r="E7993" s="147" t="s">
        <v>1586</v>
      </c>
      <c r="F7993" s="147" t="s">
        <v>132</v>
      </c>
      <c r="G7993" s="147" t="s">
        <v>15922</v>
      </c>
      <c r="H7993" s="246">
        <v>2958465</v>
      </c>
      <c r="I7993" s="246">
        <v>1</v>
      </c>
      <c r="J7993" s="147" t="s">
        <v>1406</v>
      </c>
    </row>
    <row r="7994" spans="2:10" x14ac:dyDescent="0.2">
      <c r="B7994" s="148" t="s">
        <v>13248</v>
      </c>
      <c r="C7994" s="149" t="s">
        <v>9007</v>
      </c>
      <c r="D7994" s="147" t="s">
        <v>814</v>
      </c>
      <c r="E7994" s="147" t="s">
        <v>1586</v>
      </c>
      <c r="F7994" s="147" t="s">
        <v>132</v>
      </c>
      <c r="G7994" s="147" t="s">
        <v>15922</v>
      </c>
      <c r="H7994" s="246">
        <v>2958465</v>
      </c>
      <c r="I7994" s="246">
        <v>1</v>
      </c>
      <c r="J7994" s="147" t="s">
        <v>1406</v>
      </c>
    </row>
    <row r="7995" spans="2:10" x14ac:dyDescent="0.2">
      <c r="B7995" s="148" t="s">
        <v>13248</v>
      </c>
      <c r="C7995" s="149" t="s">
        <v>9004</v>
      </c>
      <c r="D7995" s="147" t="s">
        <v>814</v>
      </c>
      <c r="E7995" s="147" t="s">
        <v>1586</v>
      </c>
      <c r="F7995" s="147" t="s">
        <v>132</v>
      </c>
      <c r="G7995" s="147" t="s">
        <v>15922</v>
      </c>
      <c r="H7995" s="246">
        <v>2958465</v>
      </c>
      <c r="I7995" s="246">
        <v>1</v>
      </c>
      <c r="J7995" s="147" t="s">
        <v>1406</v>
      </c>
    </row>
    <row r="7996" spans="2:10" x14ac:dyDescent="0.2">
      <c r="B7996" s="148" t="s">
        <v>13248</v>
      </c>
      <c r="C7996" s="149" t="s">
        <v>8997</v>
      </c>
      <c r="D7996" s="147" t="s">
        <v>814</v>
      </c>
      <c r="E7996" s="147" t="s">
        <v>1586</v>
      </c>
      <c r="F7996" s="147" t="s">
        <v>132</v>
      </c>
      <c r="G7996" s="147" t="s">
        <v>15922</v>
      </c>
      <c r="H7996" s="246">
        <v>2958465</v>
      </c>
      <c r="I7996" s="246">
        <v>1</v>
      </c>
      <c r="J7996" s="147" t="s">
        <v>1406</v>
      </c>
    </row>
    <row r="7997" spans="2:10" x14ac:dyDescent="0.2">
      <c r="B7997" s="148" t="s">
        <v>13248</v>
      </c>
      <c r="C7997" s="149" t="s">
        <v>8994</v>
      </c>
      <c r="D7997" s="147" t="s">
        <v>814</v>
      </c>
      <c r="E7997" s="147" t="s">
        <v>1586</v>
      </c>
      <c r="F7997" s="147" t="s">
        <v>132</v>
      </c>
      <c r="G7997" s="147" t="s">
        <v>15922</v>
      </c>
      <c r="H7997" s="246">
        <v>2958465</v>
      </c>
      <c r="I7997" s="246">
        <v>1</v>
      </c>
      <c r="J7997" s="147" t="s">
        <v>1406</v>
      </c>
    </row>
    <row r="7998" spans="2:10" x14ac:dyDescent="0.2">
      <c r="B7998" s="148" t="s">
        <v>13248</v>
      </c>
      <c r="C7998" s="149" t="s">
        <v>8987</v>
      </c>
      <c r="D7998" s="147" t="s">
        <v>814</v>
      </c>
      <c r="E7998" s="147" t="s">
        <v>1586</v>
      </c>
      <c r="F7998" s="147" t="s">
        <v>132</v>
      </c>
      <c r="G7998" s="147" t="s">
        <v>15922</v>
      </c>
      <c r="H7998" s="246">
        <v>2958465</v>
      </c>
      <c r="I7998" s="246">
        <v>1</v>
      </c>
      <c r="J7998" s="147" t="s">
        <v>1406</v>
      </c>
    </row>
    <row r="7999" spans="2:10" x14ac:dyDescent="0.2">
      <c r="B7999" s="148" t="s">
        <v>13248</v>
      </c>
      <c r="C7999" s="149" t="s">
        <v>8995</v>
      </c>
      <c r="D7999" s="147" t="s">
        <v>814</v>
      </c>
      <c r="E7999" s="147" t="s">
        <v>1586</v>
      </c>
      <c r="F7999" s="147" t="s">
        <v>132</v>
      </c>
      <c r="G7999" s="147" t="s">
        <v>15922</v>
      </c>
      <c r="H7999" s="246">
        <v>2958465</v>
      </c>
      <c r="I7999" s="246">
        <v>1</v>
      </c>
      <c r="J7999" s="147" t="s">
        <v>1406</v>
      </c>
    </row>
    <row r="8000" spans="2:10" x14ac:dyDescent="0.2">
      <c r="B8000" s="148" t="s">
        <v>13248</v>
      </c>
      <c r="C8000" s="149" t="s">
        <v>8991</v>
      </c>
      <c r="D8000" s="147" t="s">
        <v>814</v>
      </c>
      <c r="E8000" s="147" t="s">
        <v>1586</v>
      </c>
      <c r="F8000" s="147" t="s">
        <v>132</v>
      </c>
      <c r="G8000" s="147" t="s">
        <v>15922</v>
      </c>
      <c r="H8000" s="246">
        <v>2958465</v>
      </c>
      <c r="I8000" s="246">
        <v>1</v>
      </c>
      <c r="J8000" s="147" t="s">
        <v>1406</v>
      </c>
    </row>
    <row r="8001" spans="2:10" x14ac:dyDescent="0.2">
      <c r="B8001" s="148" t="s">
        <v>13248</v>
      </c>
      <c r="C8001" s="149" t="s">
        <v>8989</v>
      </c>
      <c r="D8001" s="147" t="s">
        <v>814</v>
      </c>
      <c r="E8001" s="147" t="s">
        <v>1586</v>
      </c>
      <c r="F8001" s="147" t="s">
        <v>132</v>
      </c>
      <c r="G8001" s="147" t="s">
        <v>15922</v>
      </c>
      <c r="H8001" s="246">
        <v>2958465</v>
      </c>
      <c r="I8001" s="246">
        <v>1</v>
      </c>
      <c r="J8001" s="147" t="s">
        <v>1406</v>
      </c>
    </row>
    <row r="8002" spans="2:10" x14ac:dyDescent="0.2">
      <c r="B8002" s="148" t="s">
        <v>13248</v>
      </c>
      <c r="C8002" s="149" t="s">
        <v>8993</v>
      </c>
      <c r="D8002" s="147" t="s">
        <v>814</v>
      </c>
      <c r="E8002" s="147" t="s">
        <v>1586</v>
      </c>
      <c r="F8002" s="147" t="s">
        <v>132</v>
      </c>
      <c r="G8002" s="147" t="s">
        <v>15922</v>
      </c>
      <c r="H8002" s="246">
        <v>2958465</v>
      </c>
      <c r="I8002" s="246">
        <v>1</v>
      </c>
      <c r="J8002" s="147" t="s">
        <v>1406</v>
      </c>
    </row>
    <row r="8003" spans="2:10" x14ac:dyDescent="0.2">
      <c r="B8003" s="148" t="s">
        <v>13248</v>
      </c>
      <c r="C8003" s="149" t="s">
        <v>8990</v>
      </c>
      <c r="D8003" s="147" t="s">
        <v>814</v>
      </c>
      <c r="E8003" s="147" t="s">
        <v>1586</v>
      </c>
      <c r="F8003" s="147" t="s">
        <v>132</v>
      </c>
      <c r="G8003" s="147" t="s">
        <v>15922</v>
      </c>
      <c r="H8003" s="246">
        <v>2958465</v>
      </c>
      <c r="I8003" s="246">
        <v>1</v>
      </c>
      <c r="J8003" s="147" t="s">
        <v>1406</v>
      </c>
    </row>
    <row r="8004" spans="2:10" x14ac:dyDescent="0.2">
      <c r="B8004" s="148" t="s">
        <v>13248</v>
      </c>
      <c r="C8004" s="149" t="s">
        <v>9003</v>
      </c>
      <c r="D8004" s="147" t="s">
        <v>814</v>
      </c>
      <c r="E8004" s="147" t="s">
        <v>1586</v>
      </c>
      <c r="F8004" s="147" t="s">
        <v>132</v>
      </c>
      <c r="G8004" s="147" t="s">
        <v>15922</v>
      </c>
      <c r="H8004" s="246">
        <v>2958465</v>
      </c>
      <c r="I8004" s="246">
        <v>1</v>
      </c>
      <c r="J8004" s="147" t="s">
        <v>1406</v>
      </c>
    </row>
    <row r="8005" spans="2:10" x14ac:dyDescent="0.2">
      <c r="B8005" s="148" t="s">
        <v>13248</v>
      </c>
      <c r="C8005" s="149" t="s">
        <v>9002</v>
      </c>
      <c r="D8005" s="147" t="s">
        <v>814</v>
      </c>
      <c r="E8005" s="147" t="s">
        <v>1586</v>
      </c>
      <c r="F8005" s="147" t="s">
        <v>132</v>
      </c>
      <c r="G8005" s="147" t="s">
        <v>15922</v>
      </c>
      <c r="H8005" s="246">
        <v>2958465</v>
      </c>
      <c r="I8005" s="246">
        <v>1</v>
      </c>
      <c r="J8005" s="147" t="s">
        <v>1406</v>
      </c>
    </row>
    <row r="8006" spans="2:10" x14ac:dyDescent="0.2">
      <c r="B8006" s="148" t="s">
        <v>13248</v>
      </c>
      <c r="C8006" s="149" t="s">
        <v>8988</v>
      </c>
      <c r="D8006" s="147" t="s">
        <v>814</v>
      </c>
      <c r="E8006" s="147" t="s">
        <v>1586</v>
      </c>
      <c r="F8006" s="147" t="s">
        <v>132</v>
      </c>
      <c r="G8006" s="147" t="s">
        <v>15922</v>
      </c>
      <c r="H8006" s="246">
        <v>2958465</v>
      </c>
      <c r="I8006" s="246">
        <v>1</v>
      </c>
      <c r="J8006" s="147" t="s">
        <v>1406</v>
      </c>
    </row>
    <row r="8007" spans="2:10" x14ac:dyDescent="0.2">
      <c r="B8007" s="148" t="s">
        <v>13248</v>
      </c>
      <c r="C8007" s="149" t="s">
        <v>8992</v>
      </c>
      <c r="D8007" s="147" t="s">
        <v>814</v>
      </c>
      <c r="E8007" s="147" t="s">
        <v>1586</v>
      </c>
      <c r="F8007" s="147" t="s">
        <v>132</v>
      </c>
      <c r="G8007" s="147" t="s">
        <v>15922</v>
      </c>
      <c r="H8007" s="246">
        <v>2958465</v>
      </c>
      <c r="I8007" s="246">
        <v>1</v>
      </c>
      <c r="J8007" s="147" t="s">
        <v>1406</v>
      </c>
    </row>
    <row r="8008" spans="2:10" x14ac:dyDescent="0.2">
      <c r="B8008" s="148" t="s">
        <v>13248</v>
      </c>
      <c r="C8008" s="149" t="s">
        <v>8996</v>
      </c>
      <c r="D8008" s="147" t="s">
        <v>814</v>
      </c>
      <c r="E8008" s="147" t="s">
        <v>1586</v>
      </c>
      <c r="F8008" s="147" t="s">
        <v>132</v>
      </c>
      <c r="G8008" s="147" t="s">
        <v>15922</v>
      </c>
      <c r="H8008" s="246">
        <v>2958465</v>
      </c>
      <c r="I8008" s="246">
        <v>1</v>
      </c>
      <c r="J8008" s="147" t="s">
        <v>1406</v>
      </c>
    </row>
    <row r="8009" spans="2:10" x14ac:dyDescent="0.2">
      <c r="B8009" s="148" t="s">
        <v>13248</v>
      </c>
      <c r="C8009" s="149" t="s">
        <v>9005</v>
      </c>
      <c r="D8009" s="147" t="s">
        <v>814</v>
      </c>
      <c r="E8009" s="147" t="s">
        <v>1586</v>
      </c>
      <c r="F8009" s="147" t="s">
        <v>132</v>
      </c>
      <c r="G8009" s="147" t="s">
        <v>15922</v>
      </c>
      <c r="H8009" s="246">
        <v>2958465</v>
      </c>
      <c r="I8009" s="246">
        <v>1</v>
      </c>
      <c r="J8009" s="147" t="s">
        <v>1406</v>
      </c>
    </row>
    <row r="8010" spans="2:10" x14ac:dyDescent="0.2">
      <c r="B8010" s="148" t="s">
        <v>13248</v>
      </c>
      <c r="C8010" s="149" t="s">
        <v>9001</v>
      </c>
      <c r="D8010" s="147" t="s">
        <v>814</v>
      </c>
      <c r="E8010" s="147" t="s">
        <v>1586</v>
      </c>
      <c r="F8010" s="147" t="s">
        <v>132</v>
      </c>
      <c r="G8010" s="147" t="s">
        <v>15922</v>
      </c>
      <c r="H8010" s="246">
        <v>2958465</v>
      </c>
      <c r="I8010" s="246">
        <v>1</v>
      </c>
      <c r="J8010" s="147" t="s">
        <v>1406</v>
      </c>
    </row>
    <row r="8011" spans="2:10" x14ac:dyDescent="0.2">
      <c r="B8011" s="148" t="s">
        <v>13248</v>
      </c>
      <c r="C8011" s="149" t="s">
        <v>9008</v>
      </c>
      <c r="D8011" s="147" t="s">
        <v>814</v>
      </c>
      <c r="E8011" s="147" t="s">
        <v>1586</v>
      </c>
      <c r="F8011" s="147" t="s">
        <v>132</v>
      </c>
      <c r="G8011" s="147" t="s">
        <v>15922</v>
      </c>
      <c r="H8011" s="246">
        <v>2958465</v>
      </c>
      <c r="I8011" s="246">
        <v>1</v>
      </c>
      <c r="J8011" s="147" t="s">
        <v>1406</v>
      </c>
    </row>
    <row r="8012" spans="2:10" x14ac:dyDescent="0.2">
      <c r="B8012" s="148" t="s">
        <v>13248</v>
      </c>
      <c r="C8012" s="149" t="s">
        <v>9000</v>
      </c>
      <c r="D8012" s="147" t="s">
        <v>814</v>
      </c>
      <c r="E8012" s="147" t="s">
        <v>1586</v>
      </c>
      <c r="F8012" s="147" t="s">
        <v>132</v>
      </c>
      <c r="G8012" s="147" t="s">
        <v>15922</v>
      </c>
      <c r="H8012" s="246">
        <v>2958465</v>
      </c>
      <c r="I8012" s="246">
        <v>1</v>
      </c>
      <c r="J8012" s="147" t="s">
        <v>1406</v>
      </c>
    </row>
    <row r="8013" spans="2:10" x14ac:dyDescent="0.2">
      <c r="B8013" s="148" t="s">
        <v>13248</v>
      </c>
      <c r="C8013" s="149" t="s">
        <v>8999</v>
      </c>
      <c r="D8013" s="147" t="s">
        <v>814</v>
      </c>
      <c r="E8013" s="147" t="s">
        <v>1586</v>
      </c>
      <c r="F8013" s="147" t="s">
        <v>132</v>
      </c>
      <c r="G8013" s="147" t="s">
        <v>15922</v>
      </c>
      <c r="H8013" s="246">
        <v>2958465</v>
      </c>
      <c r="I8013" s="246">
        <v>1</v>
      </c>
      <c r="J8013" s="147" t="s">
        <v>1406</v>
      </c>
    </row>
    <row r="8014" spans="2:10" x14ac:dyDescent="0.2">
      <c r="B8014" s="148" t="s">
        <v>13248</v>
      </c>
      <c r="C8014" s="149" t="s">
        <v>9020</v>
      </c>
      <c r="D8014" s="147" t="s">
        <v>814</v>
      </c>
      <c r="E8014" s="147" t="s">
        <v>1587</v>
      </c>
      <c r="F8014" s="147" t="s">
        <v>132</v>
      </c>
      <c r="G8014" s="147" t="s">
        <v>15923</v>
      </c>
      <c r="H8014" s="246">
        <v>2958465</v>
      </c>
      <c r="I8014" s="246">
        <v>1</v>
      </c>
      <c r="J8014" s="147" t="s">
        <v>1406</v>
      </c>
    </row>
    <row r="8015" spans="2:10" x14ac:dyDescent="0.2">
      <c r="B8015" s="148" t="s">
        <v>13248</v>
      </c>
      <c r="C8015" s="149" t="s">
        <v>9028</v>
      </c>
      <c r="D8015" s="147" t="s">
        <v>814</v>
      </c>
      <c r="E8015" s="147" t="s">
        <v>1587</v>
      </c>
      <c r="F8015" s="147" t="s">
        <v>132</v>
      </c>
      <c r="G8015" s="147" t="s">
        <v>15923</v>
      </c>
      <c r="H8015" s="246">
        <v>2958465</v>
      </c>
      <c r="I8015" s="246">
        <v>1</v>
      </c>
      <c r="J8015" s="147" t="s">
        <v>1406</v>
      </c>
    </row>
    <row r="8016" spans="2:10" x14ac:dyDescent="0.2">
      <c r="B8016" s="148" t="s">
        <v>13248</v>
      </c>
      <c r="C8016" s="149" t="s">
        <v>9029</v>
      </c>
      <c r="D8016" s="147" t="s">
        <v>814</v>
      </c>
      <c r="E8016" s="147" t="s">
        <v>1587</v>
      </c>
      <c r="F8016" s="147" t="s">
        <v>132</v>
      </c>
      <c r="G8016" s="147" t="s">
        <v>15923</v>
      </c>
      <c r="H8016" s="246">
        <v>2958465</v>
      </c>
      <c r="I8016" s="246">
        <v>1</v>
      </c>
      <c r="J8016" s="147" t="s">
        <v>1406</v>
      </c>
    </row>
    <row r="8017" spans="2:10" x14ac:dyDescent="0.2">
      <c r="B8017" s="148" t="s">
        <v>13248</v>
      </c>
      <c r="C8017" s="149" t="s">
        <v>9026</v>
      </c>
      <c r="D8017" s="147" t="s">
        <v>814</v>
      </c>
      <c r="E8017" s="147" t="s">
        <v>1587</v>
      </c>
      <c r="F8017" s="147" t="s">
        <v>132</v>
      </c>
      <c r="G8017" s="147" t="s">
        <v>15923</v>
      </c>
      <c r="H8017" s="246">
        <v>2958465</v>
      </c>
      <c r="I8017" s="246">
        <v>1</v>
      </c>
      <c r="J8017" s="147" t="s">
        <v>1406</v>
      </c>
    </row>
    <row r="8018" spans="2:10" x14ac:dyDescent="0.2">
      <c r="B8018" s="148" t="s">
        <v>13248</v>
      </c>
      <c r="C8018" s="149" t="s">
        <v>9019</v>
      </c>
      <c r="D8018" s="147" t="s">
        <v>814</v>
      </c>
      <c r="E8018" s="147" t="s">
        <v>1587</v>
      </c>
      <c r="F8018" s="147" t="s">
        <v>132</v>
      </c>
      <c r="G8018" s="147" t="s">
        <v>15923</v>
      </c>
      <c r="H8018" s="246">
        <v>2958465</v>
      </c>
      <c r="I8018" s="246">
        <v>1</v>
      </c>
      <c r="J8018" s="147" t="s">
        <v>1406</v>
      </c>
    </row>
    <row r="8019" spans="2:10" x14ac:dyDescent="0.2">
      <c r="B8019" s="148" t="s">
        <v>13248</v>
      </c>
      <c r="C8019" s="149" t="s">
        <v>9016</v>
      </c>
      <c r="D8019" s="147" t="s">
        <v>814</v>
      </c>
      <c r="E8019" s="147" t="s">
        <v>1587</v>
      </c>
      <c r="F8019" s="147" t="s">
        <v>132</v>
      </c>
      <c r="G8019" s="147" t="s">
        <v>15923</v>
      </c>
      <c r="H8019" s="246">
        <v>2958465</v>
      </c>
      <c r="I8019" s="246">
        <v>1</v>
      </c>
      <c r="J8019" s="147" t="s">
        <v>1406</v>
      </c>
    </row>
    <row r="8020" spans="2:10" x14ac:dyDescent="0.2">
      <c r="B8020" s="148" t="s">
        <v>13248</v>
      </c>
      <c r="C8020" s="149" t="s">
        <v>9009</v>
      </c>
      <c r="D8020" s="147" t="s">
        <v>814</v>
      </c>
      <c r="E8020" s="147" t="s">
        <v>1587</v>
      </c>
      <c r="F8020" s="147" t="s">
        <v>132</v>
      </c>
      <c r="G8020" s="147" t="s">
        <v>15923</v>
      </c>
      <c r="H8020" s="246">
        <v>2958465</v>
      </c>
      <c r="I8020" s="246">
        <v>1</v>
      </c>
      <c r="J8020" s="147" t="s">
        <v>1406</v>
      </c>
    </row>
    <row r="8021" spans="2:10" x14ac:dyDescent="0.2">
      <c r="B8021" s="148" t="s">
        <v>13248</v>
      </c>
      <c r="C8021" s="149" t="s">
        <v>9017</v>
      </c>
      <c r="D8021" s="147" t="s">
        <v>814</v>
      </c>
      <c r="E8021" s="147" t="s">
        <v>1587</v>
      </c>
      <c r="F8021" s="147" t="s">
        <v>132</v>
      </c>
      <c r="G8021" s="147" t="s">
        <v>15923</v>
      </c>
      <c r="H8021" s="246">
        <v>2958465</v>
      </c>
      <c r="I8021" s="246">
        <v>1</v>
      </c>
      <c r="J8021" s="147" t="s">
        <v>1406</v>
      </c>
    </row>
    <row r="8022" spans="2:10" x14ac:dyDescent="0.2">
      <c r="B8022" s="148" t="s">
        <v>13248</v>
      </c>
      <c r="C8022" s="149" t="s">
        <v>9013</v>
      </c>
      <c r="D8022" s="147" t="s">
        <v>814</v>
      </c>
      <c r="E8022" s="147" t="s">
        <v>1587</v>
      </c>
      <c r="F8022" s="147" t="s">
        <v>132</v>
      </c>
      <c r="G8022" s="147" t="s">
        <v>15923</v>
      </c>
      <c r="H8022" s="246">
        <v>2958465</v>
      </c>
      <c r="I8022" s="246">
        <v>1</v>
      </c>
      <c r="J8022" s="147" t="s">
        <v>1406</v>
      </c>
    </row>
    <row r="8023" spans="2:10" x14ac:dyDescent="0.2">
      <c r="B8023" s="148" t="s">
        <v>13248</v>
      </c>
      <c r="C8023" s="149" t="s">
        <v>9011</v>
      </c>
      <c r="D8023" s="147" t="s">
        <v>814</v>
      </c>
      <c r="E8023" s="147" t="s">
        <v>1587</v>
      </c>
      <c r="F8023" s="147" t="s">
        <v>132</v>
      </c>
      <c r="G8023" s="147" t="s">
        <v>15923</v>
      </c>
      <c r="H8023" s="246">
        <v>2958465</v>
      </c>
      <c r="I8023" s="246">
        <v>1</v>
      </c>
      <c r="J8023" s="147" t="s">
        <v>1406</v>
      </c>
    </row>
    <row r="8024" spans="2:10" x14ac:dyDescent="0.2">
      <c r="B8024" s="148" t="s">
        <v>13248</v>
      </c>
      <c r="C8024" s="149" t="s">
        <v>9015</v>
      </c>
      <c r="D8024" s="147" t="s">
        <v>814</v>
      </c>
      <c r="E8024" s="147" t="s">
        <v>1587</v>
      </c>
      <c r="F8024" s="147" t="s">
        <v>132</v>
      </c>
      <c r="G8024" s="147" t="s">
        <v>15923</v>
      </c>
      <c r="H8024" s="246">
        <v>2958465</v>
      </c>
      <c r="I8024" s="246">
        <v>1</v>
      </c>
      <c r="J8024" s="147" t="s">
        <v>1406</v>
      </c>
    </row>
    <row r="8025" spans="2:10" x14ac:dyDescent="0.2">
      <c r="B8025" s="148" t="s">
        <v>13248</v>
      </c>
      <c r="C8025" s="149" t="s">
        <v>9012</v>
      </c>
      <c r="D8025" s="147" t="s">
        <v>814</v>
      </c>
      <c r="E8025" s="147" t="s">
        <v>1587</v>
      </c>
      <c r="F8025" s="147" t="s">
        <v>132</v>
      </c>
      <c r="G8025" s="147" t="s">
        <v>15923</v>
      </c>
      <c r="H8025" s="246">
        <v>2958465</v>
      </c>
      <c r="I8025" s="246">
        <v>1</v>
      </c>
      <c r="J8025" s="147" t="s">
        <v>1406</v>
      </c>
    </row>
    <row r="8026" spans="2:10" x14ac:dyDescent="0.2">
      <c r="B8026" s="148" t="s">
        <v>13248</v>
      </c>
      <c r="C8026" s="149" t="s">
        <v>9025</v>
      </c>
      <c r="D8026" s="147" t="s">
        <v>814</v>
      </c>
      <c r="E8026" s="147" t="s">
        <v>1587</v>
      </c>
      <c r="F8026" s="147" t="s">
        <v>132</v>
      </c>
      <c r="G8026" s="147" t="s">
        <v>15923</v>
      </c>
      <c r="H8026" s="246">
        <v>2958465</v>
      </c>
      <c r="I8026" s="246">
        <v>1</v>
      </c>
      <c r="J8026" s="147" t="s">
        <v>1406</v>
      </c>
    </row>
    <row r="8027" spans="2:10" x14ac:dyDescent="0.2">
      <c r="B8027" s="148" t="s">
        <v>13248</v>
      </c>
      <c r="C8027" s="149" t="s">
        <v>9024</v>
      </c>
      <c r="D8027" s="147" t="s">
        <v>814</v>
      </c>
      <c r="E8027" s="147" t="s">
        <v>1587</v>
      </c>
      <c r="F8027" s="147" t="s">
        <v>132</v>
      </c>
      <c r="G8027" s="147" t="s">
        <v>15923</v>
      </c>
      <c r="H8027" s="246">
        <v>2958465</v>
      </c>
      <c r="I8027" s="246">
        <v>1</v>
      </c>
      <c r="J8027" s="147" t="s">
        <v>1406</v>
      </c>
    </row>
    <row r="8028" spans="2:10" x14ac:dyDescent="0.2">
      <c r="B8028" s="148" t="s">
        <v>13248</v>
      </c>
      <c r="C8028" s="149" t="s">
        <v>9010</v>
      </c>
      <c r="D8028" s="147" t="s">
        <v>814</v>
      </c>
      <c r="E8028" s="147" t="s">
        <v>1587</v>
      </c>
      <c r="F8028" s="147" t="s">
        <v>132</v>
      </c>
      <c r="G8028" s="147" t="s">
        <v>15923</v>
      </c>
      <c r="H8028" s="246">
        <v>2958465</v>
      </c>
      <c r="I8028" s="246">
        <v>1</v>
      </c>
      <c r="J8028" s="147" t="s">
        <v>1406</v>
      </c>
    </row>
    <row r="8029" spans="2:10" x14ac:dyDescent="0.2">
      <c r="B8029" s="148" t="s">
        <v>13248</v>
      </c>
      <c r="C8029" s="149" t="s">
        <v>9014</v>
      </c>
      <c r="D8029" s="147" t="s">
        <v>814</v>
      </c>
      <c r="E8029" s="147" t="s">
        <v>1587</v>
      </c>
      <c r="F8029" s="147" t="s">
        <v>132</v>
      </c>
      <c r="G8029" s="147" t="s">
        <v>15923</v>
      </c>
      <c r="H8029" s="246">
        <v>2958465</v>
      </c>
      <c r="I8029" s="246">
        <v>1</v>
      </c>
      <c r="J8029" s="147" t="s">
        <v>1406</v>
      </c>
    </row>
    <row r="8030" spans="2:10" x14ac:dyDescent="0.2">
      <c r="B8030" s="148" t="s">
        <v>13248</v>
      </c>
      <c r="C8030" s="149" t="s">
        <v>9018</v>
      </c>
      <c r="D8030" s="147" t="s">
        <v>814</v>
      </c>
      <c r="E8030" s="147" t="s">
        <v>1587</v>
      </c>
      <c r="F8030" s="147" t="s">
        <v>132</v>
      </c>
      <c r="G8030" s="147" t="s">
        <v>15923</v>
      </c>
      <c r="H8030" s="246">
        <v>2958465</v>
      </c>
      <c r="I8030" s="246">
        <v>1</v>
      </c>
      <c r="J8030" s="147" t="s">
        <v>1406</v>
      </c>
    </row>
    <row r="8031" spans="2:10" x14ac:dyDescent="0.2">
      <c r="B8031" s="148" t="s">
        <v>13248</v>
      </c>
      <c r="C8031" s="149" t="s">
        <v>9027</v>
      </c>
      <c r="D8031" s="147" t="s">
        <v>814</v>
      </c>
      <c r="E8031" s="147" t="s">
        <v>1587</v>
      </c>
      <c r="F8031" s="147" t="s">
        <v>132</v>
      </c>
      <c r="G8031" s="147" t="s">
        <v>15923</v>
      </c>
      <c r="H8031" s="246">
        <v>2958465</v>
      </c>
      <c r="I8031" s="246">
        <v>1</v>
      </c>
      <c r="J8031" s="147" t="s">
        <v>1406</v>
      </c>
    </row>
    <row r="8032" spans="2:10" x14ac:dyDescent="0.2">
      <c r="B8032" s="148" t="s">
        <v>13248</v>
      </c>
      <c r="C8032" s="149" t="s">
        <v>9023</v>
      </c>
      <c r="D8032" s="147" t="s">
        <v>814</v>
      </c>
      <c r="E8032" s="147" t="s">
        <v>1587</v>
      </c>
      <c r="F8032" s="147" t="s">
        <v>132</v>
      </c>
      <c r="G8032" s="147" t="s">
        <v>15923</v>
      </c>
      <c r="H8032" s="246">
        <v>2958465</v>
      </c>
      <c r="I8032" s="246">
        <v>1</v>
      </c>
      <c r="J8032" s="147" t="s">
        <v>1406</v>
      </c>
    </row>
    <row r="8033" spans="2:10" x14ac:dyDescent="0.2">
      <c r="B8033" s="148" t="s">
        <v>13248</v>
      </c>
      <c r="C8033" s="149" t="s">
        <v>9030</v>
      </c>
      <c r="D8033" s="147" t="s">
        <v>814</v>
      </c>
      <c r="E8033" s="147" t="s">
        <v>1587</v>
      </c>
      <c r="F8033" s="147" t="s">
        <v>132</v>
      </c>
      <c r="G8033" s="147" t="s">
        <v>15923</v>
      </c>
      <c r="H8033" s="246">
        <v>2958465</v>
      </c>
      <c r="I8033" s="246">
        <v>1</v>
      </c>
      <c r="J8033" s="147" t="s">
        <v>1406</v>
      </c>
    </row>
    <row r="8034" spans="2:10" x14ac:dyDescent="0.2">
      <c r="B8034" s="148" t="s">
        <v>13248</v>
      </c>
      <c r="C8034" s="149" t="s">
        <v>9022</v>
      </c>
      <c r="D8034" s="147" t="s">
        <v>814</v>
      </c>
      <c r="E8034" s="147" t="s">
        <v>1587</v>
      </c>
      <c r="F8034" s="147" t="s">
        <v>132</v>
      </c>
      <c r="G8034" s="147" t="s">
        <v>15923</v>
      </c>
      <c r="H8034" s="246">
        <v>2958465</v>
      </c>
      <c r="I8034" s="246">
        <v>1</v>
      </c>
      <c r="J8034" s="147" t="s">
        <v>1406</v>
      </c>
    </row>
    <row r="8035" spans="2:10" x14ac:dyDescent="0.2">
      <c r="B8035" s="148" t="s">
        <v>13248</v>
      </c>
      <c r="C8035" s="149" t="s">
        <v>9021</v>
      </c>
      <c r="D8035" s="147" t="s">
        <v>814</v>
      </c>
      <c r="E8035" s="147" t="s">
        <v>1587</v>
      </c>
      <c r="F8035" s="147" t="s">
        <v>132</v>
      </c>
      <c r="G8035" s="147" t="s">
        <v>15923</v>
      </c>
      <c r="H8035" s="246">
        <v>2958465</v>
      </c>
      <c r="I8035" s="246">
        <v>1</v>
      </c>
      <c r="J8035" s="147" t="s">
        <v>1406</v>
      </c>
    </row>
    <row r="8036" spans="2:10" x14ac:dyDescent="0.2">
      <c r="B8036" s="148" t="s">
        <v>13248</v>
      </c>
      <c r="C8036" s="149" t="s">
        <v>9042</v>
      </c>
      <c r="D8036" s="147" t="s">
        <v>814</v>
      </c>
      <c r="E8036" s="147" t="s">
        <v>1588</v>
      </c>
      <c r="F8036" s="147" t="s">
        <v>132</v>
      </c>
      <c r="G8036" s="147" t="s">
        <v>15924</v>
      </c>
      <c r="H8036" s="246">
        <v>2958465</v>
      </c>
      <c r="I8036" s="246">
        <v>1</v>
      </c>
      <c r="J8036" s="147" t="s">
        <v>1406</v>
      </c>
    </row>
    <row r="8037" spans="2:10" x14ac:dyDescent="0.2">
      <c r="B8037" s="148" t="s">
        <v>13248</v>
      </c>
      <c r="C8037" s="149" t="s">
        <v>9050</v>
      </c>
      <c r="D8037" s="147" t="s">
        <v>814</v>
      </c>
      <c r="E8037" s="147" t="s">
        <v>1588</v>
      </c>
      <c r="F8037" s="147" t="s">
        <v>132</v>
      </c>
      <c r="G8037" s="147" t="s">
        <v>15924</v>
      </c>
      <c r="H8037" s="246">
        <v>2958465</v>
      </c>
      <c r="I8037" s="246">
        <v>1</v>
      </c>
      <c r="J8037" s="147" t="s">
        <v>1406</v>
      </c>
    </row>
    <row r="8038" spans="2:10" x14ac:dyDescent="0.2">
      <c r="B8038" s="148" t="s">
        <v>13248</v>
      </c>
      <c r="C8038" s="149" t="s">
        <v>9051</v>
      </c>
      <c r="D8038" s="147" t="s">
        <v>814</v>
      </c>
      <c r="E8038" s="147" t="s">
        <v>1588</v>
      </c>
      <c r="F8038" s="147" t="s">
        <v>132</v>
      </c>
      <c r="G8038" s="147" t="s">
        <v>15924</v>
      </c>
      <c r="H8038" s="246">
        <v>2958465</v>
      </c>
      <c r="I8038" s="246">
        <v>1</v>
      </c>
      <c r="J8038" s="147" t="s">
        <v>1406</v>
      </c>
    </row>
    <row r="8039" spans="2:10" x14ac:dyDescent="0.2">
      <c r="B8039" s="148" t="s">
        <v>13248</v>
      </c>
      <c r="C8039" s="149" t="s">
        <v>15925</v>
      </c>
      <c r="D8039" s="147" t="s">
        <v>814</v>
      </c>
      <c r="E8039" s="147" t="s">
        <v>1588</v>
      </c>
      <c r="F8039" s="147" t="s">
        <v>132</v>
      </c>
      <c r="G8039" s="147" t="s">
        <v>15924</v>
      </c>
      <c r="H8039" s="246">
        <v>2958465</v>
      </c>
      <c r="I8039" s="246">
        <v>42370</v>
      </c>
      <c r="J8039" s="147" t="s">
        <v>1406</v>
      </c>
    </row>
    <row r="8040" spans="2:10" x14ac:dyDescent="0.2">
      <c r="B8040" s="148" t="s">
        <v>13248</v>
      </c>
      <c r="C8040" s="149" t="s">
        <v>9048</v>
      </c>
      <c r="D8040" s="147" t="s">
        <v>814</v>
      </c>
      <c r="E8040" s="147" t="s">
        <v>1588</v>
      </c>
      <c r="F8040" s="147" t="s">
        <v>132</v>
      </c>
      <c r="G8040" s="147" t="s">
        <v>15924</v>
      </c>
      <c r="H8040" s="246">
        <v>2958465</v>
      </c>
      <c r="I8040" s="246">
        <v>1</v>
      </c>
      <c r="J8040" s="147" t="s">
        <v>1406</v>
      </c>
    </row>
    <row r="8041" spans="2:10" x14ac:dyDescent="0.2">
      <c r="B8041" s="148" t="s">
        <v>13248</v>
      </c>
      <c r="C8041" s="149" t="s">
        <v>9041</v>
      </c>
      <c r="D8041" s="147" t="s">
        <v>814</v>
      </c>
      <c r="E8041" s="147" t="s">
        <v>1588</v>
      </c>
      <c r="F8041" s="147" t="s">
        <v>132</v>
      </c>
      <c r="G8041" s="147" t="s">
        <v>15924</v>
      </c>
      <c r="H8041" s="246">
        <v>2958465</v>
      </c>
      <c r="I8041" s="246">
        <v>1</v>
      </c>
      <c r="J8041" s="147" t="s">
        <v>1406</v>
      </c>
    </row>
    <row r="8042" spans="2:10" x14ac:dyDescent="0.2">
      <c r="B8042" s="148" t="s">
        <v>13248</v>
      </c>
      <c r="C8042" s="149" t="s">
        <v>9038</v>
      </c>
      <c r="D8042" s="147" t="s">
        <v>814</v>
      </c>
      <c r="E8042" s="147" t="s">
        <v>1588</v>
      </c>
      <c r="F8042" s="147" t="s">
        <v>132</v>
      </c>
      <c r="G8042" s="147" t="s">
        <v>15924</v>
      </c>
      <c r="H8042" s="246">
        <v>2958465</v>
      </c>
      <c r="I8042" s="246">
        <v>1</v>
      </c>
      <c r="J8042" s="147" t="s">
        <v>1406</v>
      </c>
    </row>
    <row r="8043" spans="2:10" x14ac:dyDescent="0.2">
      <c r="B8043" s="148" t="s">
        <v>13248</v>
      </c>
      <c r="C8043" s="149" t="s">
        <v>9031</v>
      </c>
      <c r="D8043" s="147" t="s">
        <v>814</v>
      </c>
      <c r="E8043" s="147" t="s">
        <v>1588</v>
      </c>
      <c r="F8043" s="147" t="s">
        <v>132</v>
      </c>
      <c r="G8043" s="147" t="s">
        <v>15924</v>
      </c>
      <c r="H8043" s="246">
        <v>2958465</v>
      </c>
      <c r="I8043" s="246">
        <v>1</v>
      </c>
      <c r="J8043" s="147" t="s">
        <v>1406</v>
      </c>
    </row>
    <row r="8044" spans="2:10" x14ac:dyDescent="0.2">
      <c r="B8044" s="148" t="s">
        <v>13248</v>
      </c>
      <c r="C8044" s="149" t="s">
        <v>9039</v>
      </c>
      <c r="D8044" s="147" t="s">
        <v>814</v>
      </c>
      <c r="E8044" s="147" t="s">
        <v>1588</v>
      </c>
      <c r="F8044" s="147" t="s">
        <v>132</v>
      </c>
      <c r="G8044" s="147" t="s">
        <v>15924</v>
      </c>
      <c r="H8044" s="246">
        <v>2958465</v>
      </c>
      <c r="I8044" s="246">
        <v>1</v>
      </c>
      <c r="J8044" s="147" t="s">
        <v>1406</v>
      </c>
    </row>
    <row r="8045" spans="2:10" x14ac:dyDescent="0.2">
      <c r="B8045" s="148" t="s">
        <v>13248</v>
      </c>
      <c r="C8045" s="149" t="s">
        <v>9035</v>
      </c>
      <c r="D8045" s="147" t="s">
        <v>814</v>
      </c>
      <c r="E8045" s="147" t="s">
        <v>1588</v>
      </c>
      <c r="F8045" s="147" t="s">
        <v>132</v>
      </c>
      <c r="G8045" s="147" t="s">
        <v>15924</v>
      </c>
      <c r="H8045" s="246">
        <v>2958465</v>
      </c>
      <c r="I8045" s="246">
        <v>1</v>
      </c>
      <c r="J8045" s="147" t="s">
        <v>1406</v>
      </c>
    </row>
    <row r="8046" spans="2:10" x14ac:dyDescent="0.2">
      <c r="B8046" s="148" t="s">
        <v>13248</v>
      </c>
      <c r="C8046" s="149" t="s">
        <v>9033</v>
      </c>
      <c r="D8046" s="147" t="s">
        <v>814</v>
      </c>
      <c r="E8046" s="147" t="s">
        <v>1588</v>
      </c>
      <c r="F8046" s="147" t="s">
        <v>132</v>
      </c>
      <c r="G8046" s="147" t="s">
        <v>15924</v>
      </c>
      <c r="H8046" s="246">
        <v>2958465</v>
      </c>
      <c r="I8046" s="246">
        <v>1</v>
      </c>
      <c r="J8046" s="147" t="s">
        <v>1406</v>
      </c>
    </row>
    <row r="8047" spans="2:10" x14ac:dyDescent="0.2">
      <c r="B8047" s="148" t="s">
        <v>13248</v>
      </c>
      <c r="C8047" s="149" t="s">
        <v>9037</v>
      </c>
      <c r="D8047" s="147" t="s">
        <v>814</v>
      </c>
      <c r="E8047" s="147" t="s">
        <v>1588</v>
      </c>
      <c r="F8047" s="147" t="s">
        <v>132</v>
      </c>
      <c r="G8047" s="147" t="s">
        <v>15924</v>
      </c>
      <c r="H8047" s="246">
        <v>2958465</v>
      </c>
      <c r="I8047" s="246">
        <v>1</v>
      </c>
      <c r="J8047" s="147" t="s">
        <v>1406</v>
      </c>
    </row>
    <row r="8048" spans="2:10" x14ac:dyDescent="0.2">
      <c r="B8048" s="148" t="s">
        <v>13248</v>
      </c>
      <c r="C8048" s="149" t="s">
        <v>9034</v>
      </c>
      <c r="D8048" s="147" t="s">
        <v>814</v>
      </c>
      <c r="E8048" s="147" t="s">
        <v>1588</v>
      </c>
      <c r="F8048" s="147" t="s">
        <v>132</v>
      </c>
      <c r="G8048" s="147" t="s">
        <v>15924</v>
      </c>
      <c r="H8048" s="246">
        <v>2958465</v>
      </c>
      <c r="I8048" s="246">
        <v>1</v>
      </c>
      <c r="J8048" s="147" t="s">
        <v>1406</v>
      </c>
    </row>
    <row r="8049" spans="2:10" x14ac:dyDescent="0.2">
      <c r="B8049" s="148" t="s">
        <v>13248</v>
      </c>
      <c r="C8049" s="149" t="s">
        <v>9047</v>
      </c>
      <c r="D8049" s="147" t="s">
        <v>814</v>
      </c>
      <c r="E8049" s="147" t="s">
        <v>1588</v>
      </c>
      <c r="F8049" s="147" t="s">
        <v>132</v>
      </c>
      <c r="G8049" s="147" t="s">
        <v>15924</v>
      </c>
      <c r="H8049" s="246">
        <v>2958465</v>
      </c>
      <c r="I8049" s="246">
        <v>1</v>
      </c>
      <c r="J8049" s="147" t="s">
        <v>1406</v>
      </c>
    </row>
    <row r="8050" spans="2:10" x14ac:dyDescent="0.2">
      <c r="B8050" s="148" t="s">
        <v>13248</v>
      </c>
      <c r="C8050" s="149" t="s">
        <v>9046</v>
      </c>
      <c r="D8050" s="147" t="s">
        <v>814</v>
      </c>
      <c r="E8050" s="147" t="s">
        <v>1588</v>
      </c>
      <c r="F8050" s="147" t="s">
        <v>132</v>
      </c>
      <c r="G8050" s="147" t="s">
        <v>15924</v>
      </c>
      <c r="H8050" s="246">
        <v>2958465</v>
      </c>
      <c r="I8050" s="246">
        <v>1</v>
      </c>
      <c r="J8050" s="147" t="s">
        <v>1406</v>
      </c>
    </row>
    <row r="8051" spans="2:10" x14ac:dyDescent="0.2">
      <c r="B8051" s="148" t="s">
        <v>13248</v>
      </c>
      <c r="C8051" s="149" t="s">
        <v>9032</v>
      </c>
      <c r="D8051" s="147" t="s">
        <v>814</v>
      </c>
      <c r="E8051" s="147" t="s">
        <v>1588</v>
      </c>
      <c r="F8051" s="147" t="s">
        <v>132</v>
      </c>
      <c r="G8051" s="147" t="s">
        <v>15924</v>
      </c>
      <c r="H8051" s="246">
        <v>2958465</v>
      </c>
      <c r="I8051" s="246">
        <v>1</v>
      </c>
      <c r="J8051" s="147" t="s">
        <v>1406</v>
      </c>
    </row>
    <row r="8052" spans="2:10" x14ac:dyDescent="0.2">
      <c r="B8052" s="148" t="s">
        <v>13248</v>
      </c>
      <c r="C8052" s="149" t="s">
        <v>9036</v>
      </c>
      <c r="D8052" s="147" t="s">
        <v>814</v>
      </c>
      <c r="E8052" s="147" t="s">
        <v>1588</v>
      </c>
      <c r="F8052" s="147" t="s">
        <v>132</v>
      </c>
      <c r="G8052" s="147" t="s">
        <v>15924</v>
      </c>
      <c r="H8052" s="246">
        <v>2958465</v>
      </c>
      <c r="I8052" s="246">
        <v>1</v>
      </c>
      <c r="J8052" s="147" t="s">
        <v>1406</v>
      </c>
    </row>
    <row r="8053" spans="2:10" x14ac:dyDescent="0.2">
      <c r="B8053" s="148" t="s">
        <v>13248</v>
      </c>
      <c r="C8053" s="149" t="s">
        <v>9040</v>
      </c>
      <c r="D8053" s="147" t="s">
        <v>814</v>
      </c>
      <c r="E8053" s="147" t="s">
        <v>1588</v>
      </c>
      <c r="F8053" s="147" t="s">
        <v>132</v>
      </c>
      <c r="G8053" s="147" t="s">
        <v>15924</v>
      </c>
      <c r="H8053" s="246">
        <v>2958465</v>
      </c>
      <c r="I8053" s="246">
        <v>1</v>
      </c>
      <c r="J8053" s="147" t="s">
        <v>1406</v>
      </c>
    </row>
    <row r="8054" spans="2:10" x14ac:dyDescent="0.2">
      <c r="B8054" s="148" t="s">
        <v>13248</v>
      </c>
      <c r="C8054" s="149" t="s">
        <v>9049</v>
      </c>
      <c r="D8054" s="147" t="s">
        <v>814</v>
      </c>
      <c r="E8054" s="147" t="s">
        <v>1588</v>
      </c>
      <c r="F8054" s="147" t="s">
        <v>132</v>
      </c>
      <c r="G8054" s="147" t="s">
        <v>15924</v>
      </c>
      <c r="H8054" s="246">
        <v>2958465</v>
      </c>
      <c r="I8054" s="246">
        <v>1</v>
      </c>
      <c r="J8054" s="147" t="s">
        <v>1406</v>
      </c>
    </row>
    <row r="8055" spans="2:10" x14ac:dyDescent="0.2">
      <c r="B8055" s="148" t="s">
        <v>13248</v>
      </c>
      <c r="C8055" s="149" t="s">
        <v>9045</v>
      </c>
      <c r="D8055" s="147" t="s">
        <v>814</v>
      </c>
      <c r="E8055" s="147" t="s">
        <v>1588</v>
      </c>
      <c r="F8055" s="147" t="s">
        <v>132</v>
      </c>
      <c r="G8055" s="147" t="s">
        <v>15924</v>
      </c>
      <c r="H8055" s="246">
        <v>2958465</v>
      </c>
      <c r="I8055" s="246">
        <v>1</v>
      </c>
      <c r="J8055" s="147" t="s">
        <v>1406</v>
      </c>
    </row>
    <row r="8056" spans="2:10" x14ac:dyDescent="0.2">
      <c r="B8056" s="148" t="s">
        <v>13248</v>
      </c>
      <c r="C8056" s="149" t="s">
        <v>9052</v>
      </c>
      <c r="D8056" s="147" t="s">
        <v>814</v>
      </c>
      <c r="E8056" s="147" t="s">
        <v>1588</v>
      </c>
      <c r="F8056" s="147" t="s">
        <v>132</v>
      </c>
      <c r="G8056" s="147" t="s">
        <v>15924</v>
      </c>
      <c r="H8056" s="246">
        <v>2958465</v>
      </c>
      <c r="I8056" s="246">
        <v>1</v>
      </c>
      <c r="J8056" s="147" t="s">
        <v>1406</v>
      </c>
    </row>
    <row r="8057" spans="2:10" x14ac:dyDescent="0.2">
      <c r="B8057" s="148" t="s">
        <v>13248</v>
      </c>
      <c r="C8057" s="149" t="s">
        <v>9044</v>
      </c>
      <c r="D8057" s="147" t="s">
        <v>814</v>
      </c>
      <c r="E8057" s="147" t="s">
        <v>1588</v>
      </c>
      <c r="F8057" s="147" t="s">
        <v>132</v>
      </c>
      <c r="G8057" s="147" t="s">
        <v>15924</v>
      </c>
      <c r="H8057" s="246">
        <v>2958465</v>
      </c>
      <c r="I8057" s="246">
        <v>1</v>
      </c>
      <c r="J8057" s="147" t="s">
        <v>1406</v>
      </c>
    </row>
    <row r="8058" spans="2:10" x14ac:dyDescent="0.2">
      <c r="B8058" s="148" t="s">
        <v>13248</v>
      </c>
      <c r="C8058" s="149" t="s">
        <v>9043</v>
      </c>
      <c r="D8058" s="147" t="s">
        <v>814</v>
      </c>
      <c r="E8058" s="147" t="s">
        <v>1588</v>
      </c>
      <c r="F8058" s="147" t="s">
        <v>132</v>
      </c>
      <c r="G8058" s="147" t="s">
        <v>15924</v>
      </c>
      <c r="H8058" s="246">
        <v>2958465</v>
      </c>
      <c r="I8058" s="246">
        <v>1</v>
      </c>
      <c r="J8058" s="147" t="s">
        <v>1406</v>
      </c>
    </row>
    <row r="8059" spans="2:10" x14ac:dyDescent="0.2">
      <c r="B8059" s="148" t="s">
        <v>13248</v>
      </c>
      <c r="C8059" s="149" t="s">
        <v>9058</v>
      </c>
      <c r="D8059" s="147" t="s">
        <v>852</v>
      </c>
      <c r="E8059" s="147" t="s">
        <v>394</v>
      </c>
      <c r="F8059" s="147" t="s">
        <v>21</v>
      </c>
      <c r="G8059" s="147" t="s">
        <v>15926</v>
      </c>
      <c r="H8059" s="246">
        <v>2958465</v>
      </c>
      <c r="I8059" s="246">
        <v>1</v>
      </c>
      <c r="J8059" s="147" t="s">
        <v>1406</v>
      </c>
    </row>
    <row r="8060" spans="2:10" x14ac:dyDescent="0.2">
      <c r="B8060" s="148" t="s">
        <v>13248</v>
      </c>
      <c r="C8060" s="149" t="s">
        <v>9059</v>
      </c>
      <c r="D8060" s="147" t="s">
        <v>852</v>
      </c>
      <c r="E8060" s="147" t="s">
        <v>394</v>
      </c>
      <c r="F8060" s="147" t="s">
        <v>21</v>
      </c>
      <c r="G8060" s="147" t="s">
        <v>15926</v>
      </c>
      <c r="H8060" s="246">
        <v>2958465</v>
      </c>
      <c r="I8060" s="246">
        <v>1</v>
      </c>
      <c r="J8060" s="147" t="s">
        <v>1406</v>
      </c>
    </row>
    <row r="8061" spans="2:10" x14ac:dyDescent="0.2">
      <c r="B8061" s="148" t="s">
        <v>13248</v>
      </c>
      <c r="C8061" s="149" t="s">
        <v>9060</v>
      </c>
      <c r="D8061" s="147" t="s">
        <v>852</v>
      </c>
      <c r="E8061" s="147" t="s">
        <v>394</v>
      </c>
      <c r="F8061" s="147" t="s">
        <v>21</v>
      </c>
      <c r="G8061" s="147" t="s">
        <v>15926</v>
      </c>
      <c r="H8061" s="246">
        <v>2958465</v>
      </c>
      <c r="I8061" s="246">
        <v>1</v>
      </c>
      <c r="J8061" s="147" t="s">
        <v>1406</v>
      </c>
    </row>
    <row r="8062" spans="2:10" x14ac:dyDescent="0.2">
      <c r="B8062" s="148" t="s">
        <v>13248</v>
      </c>
      <c r="C8062" s="149" t="s">
        <v>9061</v>
      </c>
      <c r="D8062" s="147" t="s">
        <v>852</v>
      </c>
      <c r="E8062" s="147" t="s">
        <v>394</v>
      </c>
      <c r="F8062" s="147" t="s">
        <v>21</v>
      </c>
      <c r="G8062" s="147" t="s">
        <v>15926</v>
      </c>
      <c r="H8062" s="246">
        <v>2958465</v>
      </c>
      <c r="I8062" s="246">
        <v>1</v>
      </c>
      <c r="J8062" s="147" t="s">
        <v>1406</v>
      </c>
    </row>
    <row r="8063" spans="2:10" x14ac:dyDescent="0.2">
      <c r="B8063" s="148" t="s">
        <v>13248</v>
      </c>
      <c r="C8063" s="149" t="s">
        <v>9062</v>
      </c>
      <c r="D8063" s="147" t="s">
        <v>852</v>
      </c>
      <c r="E8063" s="147" t="s">
        <v>394</v>
      </c>
      <c r="F8063" s="147" t="s">
        <v>21</v>
      </c>
      <c r="G8063" s="147" t="s">
        <v>15926</v>
      </c>
      <c r="H8063" s="246">
        <v>2958465</v>
      </c>
      <c r="I8063" s="246">
        <v>1</v>
      </c>
      <c r="J8063" s="147" t="s">
        <v>1406</v>
      </c>
    </row>
    <row r="8064" spans="2:10" x14ac:dyDescent="0.2">
      <c r="B8064" s="148" t="s">
        <v>13248</v>
      </c>
      <c r="C8064" s="149" t="s">
        <v>9063</v>
      </c>
      <c r="D8064" s="147" t="s">
        <v>852</v>
      </c>
      <c r="E8064" s="147" t="s">
        <v>394</v>
      </c>
      <c r="F8064" s="147" t="s">
        <v>21</v>
      </c>
      <c r="G8064" s="147" t="s">
        <v>15926</v>
      </c>
      <c r="H8064" s="246">
        <v>2958465</v>
      </c>
      <c r="I8064" s="246">
        <v>1</v>
      </c>
      <c r="J8064" s="147" t="s">
        <v>1406</v>
      </c>
    </row>
    <row r="8065" spans="2:10" x14ac:dyDescent="0.2">
      <c r="B8065" s="148" t="s">
        <v>13248</v>
      </c>
      <c r="C8065" s="149" t="s">
        <v>9064</v>
      </c>
      <c r="D8065" s="147" t="s">
        <v>852</v>
      </c>
      <c r="E8065" s="147" t="s">
        <v>394</v>
      </c>
      <c r="F8065" s="147" t="s">
        <v>21</v>
      </c>
      <c r="G8065" s="147" t="s">
        <v>15926</v>
      </c>
      <c r="H8065" s="246">
        <v>2958465</v>
      </c>
      <c r="I8065" s="246">
        <v>1</v>
      </c>
      <c r="J8065" s="147" t="s">
        <v>1406</v>
      </c>
    </row>
    <row r="8066" spans="2:10" x14ac:dyDescent="0.2">
      <c r="B8066" s="148" t="s">
        <v>13248</v>
      </c>
      <c r="C8066" s="149" t="s">
        <v>9065</v>
      </c>
      <c r="D8066" s="147" t="s">
        <v>852</v>
      </c>
      <c r="E8066" s="147" t="s">
        <v>394</v>
      </c>
      <c r="F8066" s="147" t="s">
        <v>21</v>
      </c>
      <c r="G8066" s="147" t="s">
        <v>15926</v>
      </c>
      <c r="H8066" s="246">
        <v>2958465</v>
      </c>
      <c r="I8066" s="246">
        <v>1</v>
      </c>
      <c r="J8066" s="147" t="s">
        <v>1406</v>
      </c>
    </row>
    <row r="8067" spans="2:10" x14ac:dyDescent="0.2">
      <c r="B8067" s="148" t="s">
        <v>13248</v>
      </c>
      <c r="C8067" s="149" t="s">
        <v>9066</v>
      </c>
      <c r="D8067" s="147" t="s">
        <v>852</v>
      </c>
      <c r="E8067" s="147" t="s">
        <v>394</v>
      </c>
      <c r="F8067" s="147" t="s">
        <v>21</v>
      </c>
      <c r="G8067" s="147" t="s">
        <v>15926</v>
      </c>
      <c r="H8067" s="246">
        <v>2958465</v>
      </c>
      <c r="I8067" s="246">
        <v>1</v>
      </c>
      <c r="J8067" s="147" t="s">
        <v>1406</v>
      </c>
    </row>
    <row r="8068" spans="2:10" x14ac:dyDescent="0.2">
      <c r="B8068" s="148" t="s">
        <v>13248</v>
      </c>
      <c r="C8068" s="149" t="s">
        <v>9067</v>
      </c>
      <c r="D8068" s="147" t="s">
        <v>852</v>
      </c>
      <c r="E8068" s="147" t="s">
        <v>394</v>
      </c>
      <c r="F8068" s="147" t="s">
        <v>21</v>
      </c>
      <c r="G8068" s="147" t="s">
        <v>15926</v>
      </c>
      <c r="H8068" s="246">
        <v>2958465</v>
      </c>
      <c r="I8068" s="246">
        <v>1</v>
      </c>
      <c r="J8068" s="147" t="s">
        <v>1406</v>
      </c>
    </row>
    <row r="8069" spans="2:10" x14ac:dyDescent="0.2">
      <c r="B8069" s="148" t="s">
        <v>13248</v>
      </c>
      <c r="C8069" s="149" t="s">
        <v>9070</v>
      </c>
      <c r="D8069" s="147" t="s">
        <v>852</v>
      </c>
      <c r="E8069" s="147" t="s">
        <v>394</v>
      </c>
      <c r="F8069" s="147" t="s">
        <v>21</v>
      </c>
      <c r="G8069" s="147" t="s">
        <v>15926</v>
      </c>
      <c r="H8069" s="246">
        <v>2958465</v>
      </c>
      <c r="I8069" s="246">
        <v>1</v>
      </c>
      <c r="J8069" s="147" t="s">
        <v>1406</v>
      </c>
    </row>
    <row r="8070" spans="2:10" x14ac:dyDescent="0.2">
      <c r="B8070" s="148" t="s">
        <v>13248</v>
      </c>
      <c r="C8070" s="149" t="s">
        <v>9057</v>
      </c>
      <c r="D8070" s="147" t="s">
        <v>852</v>
      </c>
      <c r="E8070" s="147" t="s">
        <v>394</v>
      </c>
      <c r="F8070" s="147" t="s">
        <v>21</v>
      </c>
      <c r="G8070" s="147" t="s">
        <v>15926</v>
      </c>
      <c r="H8070" s="246">
        <v>2958465</v>
      </c>
      <c r="I8070" s="246">
        <v>1</v>
      </c>
      <c r="J8070" s="147" t="s">
        <v>1406</v>
      </c>
    </row>
    <row r="8071" spans="2:10" x14ac:dyDescent="0.2">
      <c r="B8071" s="148" t="s">
        <v>13248</v>
      </c>
      <c r="C8071" s="149" t="s">
        <v>9069</v>
      </c>
      <c r="D8071" s="147" t="s">
        <v>852</v>
      </c>
      <c r="E8071" s="147" t="s">
        <v>394</v>
      </c>
      <c r="F8071" s="147" t="s">
        <v>21</v>
      </c>
      <c r="G8071" s="147" t="s">
        <v>15926</v>
      </c>
      <c r="H8071" s="246">
        <v>2958465</v>
      </c>
      <c r="I8071" s="246">
        <v>1</v>
      </c>
      <c r="J8071" s="147" t="s">
        <v>1406</v>
      </c>
    </row>
    <row r="8072" spans="2:10" x14ac:dyDescent="0.2">
      <c r="B8072" s="148" t="s">
        <v>13248</v>
      </c>
      <c r="C8072" s="149" t="s">
        <v>9068</v>
      </c>
      <c r="D8072" s="147" t="s">
        <v>852</v>
      </c>
      <c r="E8072" s="147" t="s">
        <v>394</v>
      </c>
      <c r="F8072" s="147" t="s">
        <v>21</v>
      </c>
      <c r="G8072" s="147" t="s">
        <v>15926</v>
      </c>
      <c r="H8072" s="246">
        <v>2958465</v>
      </c>
      <c r="I8072" s="246">
        <v>1</v>
      </c>
      <c r="J8072" s="147" t="s">
        <v>1406</v>
      </c>
    </row>
    <row r="8073" spans="2:10" x14ac:dyDescent="0.2">
      <c r="B8073" s="148" t="s">
        <v>13248</v>
      </c>
      <c r="C8073" s="149" t="s">
        <v>9054</v>
      </c>
      <c r="D8073" s="147" t="s">
        <v>852</v>
      </c>
      <c r="E8073" s="147" t="s">
        <v>394</v>
      </c>
      <c r="F8073" s="147" t="s">
        <v>21</v>
      </c>
      <c r="G8073" s="147" t="s">
        <v>15926</v>
      </c>
      <c r="H8073" s="246">
        <v>2958465</v>
      </c>
      <c r="I8073" s="246">
        <v>1</v>
      </c>
      <c r="J8073" s="147" t="s">
        <v>1406</v>
      </c>
    </row>
    <row r="8074" spans="2:10" x14ac:dyDescent="0.2">
      <c r="B8074" s="148" t="s">
        <v>13248</v>
      </c>
      <c r="C8074" s="149" t="s">
        <v>9053</v>
      </c>
      <c r="D8074" s="147" t="s">
        <v>852</v>
      </c>
      <c r="E8074" s="147" t="s">
        <v>394</v>
      </c>
      <c r="F8074" s="147" t="s">
        <v>21</v>
      </c>
      <c r="G8074" s="147" t="s">
        <v>15926</v>
      </c>
      <c r="H8074" s="246">
        <v>2958465</v>
      </c>
      <c r="I8074" s="246">
        <v>1</v>
      </c>
      <c r="J8074" s="147" t="s">
        <v>1406</v>
      </c>
    </row>
    <row r="8075" spans="2:10" x14ac:dyDescent="0.2">
      <c r="B8075" s="148" t="s">
        <v>13248</v>
      </c>
      <c r="C8075" s="149" t="s">
        <v>9056</v>
      </c>
      <c r="D8075" s="147" t="s">
        <v>852</v>
      </c>
      <c r="E8075" s="147" t="s">
        <v>394</v>
      </c>
      <c r="F8075" s="147" t="s">
        <v>21</v>
      </c>
      <c r="G8075" s="147" t="s">
        <v>15926</v>
      </c>
      <c r="H8075" s="246">
        <v>2958465</v>
      </c>
      <c r="I8075" s="246">
        <v>1</v>
      </c>
      <c r="J8075" s="147" t="s">
        <v>1406</v>
      </c>
    </row>
    <row r="8076" spans="2:10" x14ac:dyDescent="0.2">
      <c r="B8076" s="148" t="s">
        <v>13248</v>
      </c>
      <c r="C8076" s="149" t="s">
        <v>9055</v>
      </c>
      <c r="D8076" s="147" t="s">
        <v>852</v>
      </c>
      <c r="E8076" s="147" t="s">
        <v>394</v>
      </c>
      <c r="F8076" s="147" t="s">
        <v>21</v>
      </c>
      <c r="G8076" s="147" t="s">
        <v>15926</v>
      </c>
      <c r="H8076" s="246">
        <v>2958465</v>
      </c>
      <c r="I8076" s="246">
        <v>1</v>
      </c>
      <c r="J8076" s="147" t="s">
        <v>1406</v>
      </c>
    </row>
    <row r="8077" spans="2:10" x14ac:dyDescent="0.2">
      <c r="B8077" s="148" t="s">
        <v>13248</v>
      </c>
      <c r="C8077" s="149" t="s">
        <v>9094</v>
      </c>
      <c r="D8077" s="147" t="s">
        <v>852</v>
      </c>
      <c r="E8077" s="147" t="s">
        <v>395</v>
      </c>
      <c r="F8077" s="147" t="s">
        <v>21</v>
      </c>
      <c r="G8077" s="147" t="s">
        <v>15927</v>
      </c>
      <c r="H8077" s="246">
        <v>2958465</v>
      </c>
      <c r="I8077" s="246">
        <v>1</v>
      </c>
      <c r="J8077" s="147" t="s">
        <v>1406</v>
      </c>
    </row>
    <row r="8078" spans="2:10" x14ac:dyDescent="0.2">
      <c r="B8078" s="148" t="s">
        <v>13248</v>
      </c>
      <c r="C8078" s="149" t="s">
        <v>9095</v>
      </c>
      <c r="D8078" s="147" t="s">
        <v>852</v>
      </c>
      <c r="E8078" s="147" t="s">
        <v>395</v>
      </c>
      <c r="F8078" s="147" t="s">
        <v>21</v>
      </c>
      <c r="G8078" s="147" t="s">
        <v>15927</v>
      </c>
      <c r="H8078" s="246">
        <v>2958465</v>
      </c>
      <c r="I8078" s="246">
        <v>1</v>
      </c>
      <c r="J8078" s="147" t="s">
        <v>1406</v>
      </c>
    </row>
    <row r="8079" spans="2:10" x14ac:dyDescent="0.2">
      <c r="B8079" s="148" t="s">
        <v>13248</v>
      </c>
      <c r="C8079" s="149" t="s">
        <v>9096</v>
      </c>
      <c r="D8079" s="147" t="s">
        <v>852</v>
      </c>
      <c r="E8079" s="147" t="s">
        <v>395</v>
      </c>
      <c r="F8079" s="147" t="s">
        <v>21</v>
      </c>
      <c r="G8079" s="147" t="s">
        <v>15927</v>
      </c>
      <c r="H8079" s="246">
        <v>2958465</v>
      </c>
      <c r="I8079" s="246">
        <v>1</v>
      </c>
      <c r="J8079" s="147" t="s">
        <v>1406</v>
      </c>
    </row>
    <row r="8080" spans="2:10" x14ac:dyDescent="0.2">
      <c r="B8080" s="148" t="s">
        <v>13248</v>
      </c>
      <c r="C8080" s="149" t="s">
        <v>9097</v>
      </c>
      <c r="D8080" s="147" t="s">
        <v>852</v>
      </c>
      <c r="E8080" s="147" t="s">
        <v>395</v>
      </c>
      <c r="F8080" s="147" t="s">
        <v>21</v>
      </c>
      <c r="G8080" s="147" t="s">
        <v>15927</v>
      </c>
      <c r="H8080" s="246">
        <v>2958465</v>
      </c>
      <c r="I8080" s="246">
        <v>1</v>
      </c>
      <c r="J8080" s="147" t="s">
        <v>1406</v>
      </c>
    </row>
    <row r="8081" spans="2:10" x14ac:dyDescent="0.2">
      <c r="B8081" s="148" t="s">
        <v>13248</v>
      </c>
      <c r="C8081" s="149" t="s">
        <v>9098</v>
      </c>
      <c r="D8081" s="147" t="s">
        <v>852</v>
      </c>
      <c r="E8081" s="147" t="s">
        <v>395</v>
      </c>
      <c r="F8081" s="147" t="s">
        <v>21</v>
      </c>
      <c r="G8081" s="147" t="s">
        <v>15927</v>
      </c>
      <c r="H8081" s="246">
        <v>2958465</v>
      </c>
      <c r="I8081" s="246">
        <v>1</v>
      </c>
      <c r="J8081" s="147" t="s">
        <v>1406</v>
      </c>
    </row>
    <row r="8082" spans="2:10" x14ac:dyDescent="0.2">
      <c r="B8082" s="148" t="s">
        <v>13248</v>
      </c>
      <c r="C8082" s="149" t="s">
        <v>9099</v>
      </c>
      <c r="D8082" s="147" t="s">
        <v>852</v>
      </c>
      <c r="E8082" s="147" t="s">
        <v>395</v>
      </c>
      <c r="F8082" s="147" t="s">
        <v>21</v>
      </c>
      <c r="G8082" s="147" t="s">
        <v>15927</v>
      </c>
      <c r="H8082" s="246">
        <v>2958465</v>
      </c>
      <c r="I8082" s="246">
        <v>1</v>
      </c>
      <c r="J8082" s="147" t="s">
        <v>1406</v>
      </c>
    </row>
    <row r="8083" spans="2:10" x14ac:dyDescent="0.2">
      <c r="B8083" s="148" t="s">
        <v>13248</v>
      </c>
      <c r="C8083" s="149" t="s">
        <v>9100</v>
      </c>
      <c r="D8083" s="147" t="s">
        <v>852</v>
      </c>
      <c r="E8083" s="147" t="s">
        <v>395</v>
      </c>
      <c r="F8083" s="147" t="s">
        <v>21</v>
      </c>
      <c r="G8083" s="147" t="s">
        <v>15927</v>
      </c>
      <c r="H8083" s="246">
        <v>2958465</v>
      </c>
      <c r="I8083" s="246">
        <v>1</v>
      </c>
      <c r="J8083" s="147" t="s">
        <v>1406</v>
      </c>
    </row>
    <row r="8084" spans="2:10" x14ac:dyDescent="0.2">
      <c r="B8084" s="148" t="s">
        <v>13248</v>
      </c>
      <c r="C8084" s="149" t="s">
        <v>9101</v>
      </c>
      <c r="D8084" s="147" t="s">
        <v>852</v>
      </c>
      <c r="E8084" s="147" t="s">
        <v>395</v>
      </c>
      <c r="F8084" s="147" t="s">
        <v>21</v>
      </c>
      <c r="G8084" s="147" t="s">
        <v>15927</v>
      </c>
      <c r="H8084" s="246">
        <v>2958465</v>
      </c>
      <c r="I8084" s="246">
        <v>1</v>
      </c>
      <c r="J8084" s="147" t="s">
        <v>1406</v>
      </c>
    </row>
    <row r="8085" spans="2:10" x14ac:dyDescent="0.2">
      <c r="B8085" s="148" t="s">
        <v>13248</v>
      </c>
      <c r="C8085" s="149" t="s">
        <v>9102</v>
      </c>
      <c r="D8085" s="147" t="s">
        <v>852</v>
      </c>
      <c r="E8085" s="147" t="s">
        <v>395</v>
      </c>
      <c r="F8085" s="147" t="s">
        <v>21</v>
      </c>
      <c r="G8085" s="147" t="s">
        <v>15927</v>
      </c>
      <c r="H8085" s="246">
        <v>2958465</v>
      </c>
      <c r="I8085" s="246">
        <v>1</v>
      </c>
      <c r="J8085" s="147" t="s">
        <v>1406</v>
      </c>
    </row>
    <row r="8086" spans="2:10" x14ac:dyDescent="0.2">
      <c r="B8086" s="148" t="s">
        <v>13248</v>
      </c>
      <c r="C8086" s="149" t="s">
        <v>9103</v>
      </c>
      <c r="D8086" s="147" t="s">
        <v>852</v>
      </c>
      <c r="E8086" s="147" t="s">
        <v>395</v>
      </c>
      <c r="F8086" s="147" t="s">
        <v>21</v>
      </c>
      <c r="G8086" s="147" t="s">
        <v>15927</v>
      </c>
      <c r="H8086" s="246">
        <v>2958465</v>
      </c>
      <c r="I8086" s="246">
        <v>1</v>
      </c>
      <c r="J8086" s="147" t="s">
        <v>1406</v>
      </c>
    </row>
    <row r="8087" spans="2:10" x14ac:dyDescent="0.2">
      <c r="B8087" s="148" t="s">
        <v>13248</v>
      </c>
      <c r="C8087" s="149" t="s">
        <v>9106</v>
      </c>
      <c r="D8087" s="147" t="s">
        <v>852</v>
      </c>
      <c r="E8087" s="147" t="s">
        <v>395</v>
      </c>
      <c r="F8087" s="147" t="s">
        <v>21</v>
      </c>
      <c r="G8087" s="147" t="s">
        <v>15927</v>
      </c>
      <c r="H8087" s="246">
        <v>2958465</v>
      </c>
      <c r="I8087" s="246">
        <v>1</v>
      </c>
      <c r="J8087" s="147" t="s">
        <v>1406</v>
      </c>
    </row>
    <row r="8088" spans="2:10" x14ac:dyDescent="0.2">
      <c r="B8088" s="148" t="s">
        <v>13248</v>
      </c>
      <c r="C8088" s="149" t="s">
        <v>9093</v>
      </c>
      <c r="D8088" s="147" t="s">
        <v>852</v>
      </c>
      <c r="E8088" s="147" t="s">
        <v>395</v>
      </c>
      <c r="F8088" s="147" t="s">
        <v>21</v>
      </c>
      <c r="G8088" s="147" t="s">
        <v>15927</v>
      </c>
      <c r="H8088" s="246">
        <v>2958465</v>
      </c>
      <c r="I8088" s="246">
        <v>1</v>
      </c>
      <c r="J8088" s="147" t="s">
        <v>1406</v>
      </c>
    </row>
    <row r="8089" spans="2:10" x14ac:dyDescent="0.2">
      <c r="B8089" s="148" t="s">
        <v>13248</v>
      </c>
      <c r="C8089" s="149" t="s">
        <v>9105</v>
      </c>
      <c r="D8089" s="147" t="s">
        <v>852</v>
      </c>
      <c r="E8089" s="147" t="s">
        <v>395</v>
      </c>
      <c r="F8089" s="147" t="s">
        <v>21</v>
      </c>
      <c r="G8089" s="147" t="s">
        <v>15927</v>
      </c>
      <c r="H8089" s="246">
        <v>2958465</v>
      </c>
      <c r="I8089" s="246">
        <v>1</v>
      </c>
      <c r="J8089" s="147" t="s">
        <v>1406</v>
      </c>
    </row>
    <row r="8090" spans="2:10" x14ac:dyDescent="0.2">
      <c r="B8090" s="148" t="s">
        <v>13248</v>
      </c>
      <c r="C8090" s="149" t="s">
        <v>9104</v>
      </c>
      <c r="D8090" s="147" t="s">
        <v>852</v>
      </c>
      <c r="E8090" s="147" t="s">
        <v>395</v>
      </c>
      <c r="F8090" s="147" t="s">
        <v>21</v>
      </c>
      <c r="G8090" s="147" t="s">
        <v>15927</v>
      </c>
      <c r="H8090" s="246">
        <v>2958465</v>
      </c>
      <c r="I8090" s="246">
        <v>1</v>
      </c>
      <c r="J8090" s="147" t="s">
        <v>1406</v>
      </c>
    </row>
    <row r="8091" spans="2:10" x14ac:dyDescent="0.2">
      <c r="B8091" s="148" t="s">
        <v>13248</v>
      </c>
      <c r="C8091" s="149" t="s">
        <v>9090</v>
      </c>
      <c r="D8091" s="147" t="s">
        <v>852</v>
      </c>
      <c r="E8091" s="147" t="s">
        <v>395</v>
      </c>
      <c r="F8091" s="147" t="s">
        <v>21</v>
      </c>
      <c r="G8091" s="147" t="s">
        <v>15927</v>
      </c>
      <c r="H8091" s="246">
        <v>2958465</v>
      </c>
      <c r="I8091" s="246">
        <v>1</v>
      </c>
      <c r="J8091" s="147" t="s">
        <v>1406</v>
      </c>
    </row>
    <row r="8092" spans="2:10" x14ac:dyDescent="0.2">
      <c r="B8092" s="148" t="s">
        <v>13248</v>
      </c>
      <c r="C8092" s="149" t="s">
        <v>9089</v>
      </c>
      <c r="D8092" s="147" t="s">
        <v>852</v>
      </c>
      <c r="E8092" s="147" t="s">
        <v>395</v>
      </c>
      <c r="F8092" s="147" t="s">
        <v>21</v>
      </c>
      <c r="G8092" s="147" t="s">
        <v>15927</v>
      </c>
      <c r="H8092" s="246">
        <v>2958465</v>
      </c>
      <c r="I8092" s="246">
        <v>1</v>
      </c>
      <c r="J8092" s="147" t="s">
        <v>1406</v>
      </c>
    </row>
    <row r="8093" spans="2:10" x14ac:dyDescent="0.2">
      <c r="B8093" s="148" t="s">
        <v>13248</v>
      </c>
      <c r="C8093" s="149" t="s">
        <v>9092</v>
      </c>
      <c r="D8093" s="147" t="s">
        <v>852</v>
      </c>
      <c r="E8093" s="147" t="s">
        <v>395</v>
      </c>
      <c r="F8093" s="147" t="s">
        <v>21</v>
      </c>
      <c r="G8093" s="147" t="s">
        <v>15927</v>
      </c>
      <c r="H8093" s="246">
        <v>2958465</v>
      </c>
      <c r="I8093" s="246">
        <v>1</v>
      </c>
      <c r="J8093" s="147" t="s">
        <v>1406</v>
      </c>
    </row>
    <row r="8094" spans="2:10" x14ac:dyDescent="0.2">
      <c r="B8094" s="148" t="s">
        <v>13248</v>
      </c>
      <c r="C8094" s="149" t="s">
        <v>9091</v>
      </c>
      <c r="D8094" s="147" t="s">
        <v>852</v>
      </c>
      <c r="E8094" s="147" t="s">
        <v>395</v>
      </c>
      <c r="F8094" s="147" t="s">
        <v>21</v>
      </c>
      <c r="G8094" s="147" t="s">
        <v>15927</v>
      </c>
      <c r="H8094" s="246">
        <v>2958465</v>
      </c>
      <c r="I8094" s="246">
        <v>1</v>
      </c>
      <c r="J8094" s="147" t="s">
        <v>1406</v>
      </c>
    </row>
    <row r="8095" spans="2:10" x14ac:dyDescent="0.2">
      <c r="B8095" s="148" t="s">
        <v>13248</v>
      </c>
      <c r="C8095" s="149" t="s">
        <v>9132</v>
      </c>
      <c r="D8095" s="147" t="s">
        <v>852</v>
      </c>
      <c r="E8095" s="147" t="s">
        <v>396</v>
      </c>
      <c r="F8095" s="147" t="s">
        <v>21</v>
      </c>
      <c r="G8095" s="147" t="s">
        <v>15928</v>
      </c>
      <c r="H8095" s="246">
        <v>2958465</v>
      </c>
      <c r="I8095" s="246">
        <v>1</v>
      </c>
      <c r="J8095" s="147" t="s">
        <v>1406</v>
      </c>
    </row>
    <row r="8096" spans="2:10" x14ac:dyDescent="0.2">
      <c r="B8096" s="148" t="s">
        <v>13248</v>
      </c>
      <c r="C8096" s="149" t="s">
        <v>9133</v>
      </c>
      <c r="D8096" s="147" t="s">
        <v>852</v>
      </c>
      <c r="E8096" s="147" t="s">
        <v>396</v>
      </c>
      <c r="F8096" s="147" t="s">
        <v>21</v>
      </c>
      <c r="G8096" s="147" t="s">
        <v>15928</v>
      </c>
      <c r="H8096" s="246">
        <v>2958465</v>
      </c>
      <c r="I8096" s="246">
        <v>1</v>
      </c>
      <c r="J8096" s="147" t="s">
        <v>1406</v>
      </c>
    </row>
    <row r="8097" spans="2:10" x14ac:dyDescent="0.2">
      <c r="B8097" s="148" t="s">
        <v>13248</v>
      </c>
      <c r="C8097" s="149" t="s">
        <v>9134</v>
      </c>
      <c r="D8097" s="147" t="s">
        <v>852</v>
      </c>
      <c r="E8097" s="147" t="s">
        <v>396</v>
      </c>
      <c r="F8097" s="147" t="s">
        <v>21</v>
      </c>
      <c r="G8097" s="147" t="s">
        <v>15928</v>
      </c>
      <c r="H8097" s="246">
        <v>2958465</v>
      </c>
      <c r="I8097" s="246">
        <v>1</v>
      </c>
      <c r="J8097" s="147" t="s">
        <v>1406</v>
      </c>
    </row>
    <row r="8098" spans="2:10" x14ac:dyDescent="0.2">
      <c r="B8098" s="148" t="s">
        <v>13248</v>
      </c>
      <c r="C8098" s="149" t="s">
        <v>9135</v>
      </c>
      <c r="D8098" s="147" t="s">
        <v>852</v>
      </c>
      <c r="E8098" s="147" t="s">
        <v>396</v>
      </c>
      <c r="F8098" s="147" t="s">
        <v>21</v>
      </c>
      <c r="G8098" s="147" t="s">
        <v>15928</v>
      </c>
      <c r="H8098" s="246">
        <v>2958465</v>
      </c>
      <c r="I8098" s="246">
        <v>1</v>
      </c>
      <c r="J8098" s="147" t="s">
        <v>1406</v>
      </c>
    </row>
    <row r="8099" spans="2:10" x14ac:dyDescent="0.2">
      <c r="B8099" s="148" t="s">
        <v>13248</v>
      </c>
      <c r="C8099" s="149" t="s">
        <v>9136</v>
      </c>
      <c r="D8099" s="147" t="s">
        <v>852</v>
      </c>
      <c r="E8099" s="147" t="s">
        <v>396</v>
      </c>
      <c r="F8099" s="147" t="s">
        <v>21</v>
      </c>
      <c r="G8099" s="147" t="s">
        <v>15928</v>
      </c>
      <c r="H8099" s="246">
        <v>2958465</v>
      </c>
      <c r="I8099" s="246">
        <v>1</v>
      </c>
      <c r="J8099" s="147" t="s">
        <v>1406</v>
      </c>
    </row>
    <row r="8100" spans="2:10" x14ac:dyDescent="0.2">
      <c r="B8100" s="148" t="s">
        <v>13248</v>
      </c>
      <c r="C8100" s="149" t="s">
        <v>9137</v>
      </c>
      <c r="D8100" s="147" t="s">
        <v>852</v>
      </c>
      <c r="E8100" s="147" t="s">
        <v>396</v>
      </c>
      <c r="F8100" s="147" t="s">
        <v>21</v>
      </c>
      <c r="G8100" s="147" t="s">
        <v>15928</v>
      </c>
      <c r="H8100" s="246">
        <v>2958465</v>
      </c>
      <c r="I8100" s="246">
        <v>1</v>
      </c>
      <c r="J8100" s="147" t="s">
        <v>1406</v>
      </c>
    </row>
    <row r="8101" spans="2:10" x14ac:dyDescent="0.2">
      <c r="B8101" s="148" t="s">
        <v>13248</v>
      </c>
      <c r="C8101" s="149" t="s">
        <v>9138</v>
      </c>
      <c r="D8101" s="147" t="s">
        <v>852</v>
      </c>
      <c r="E8101" s="147" t="s">
        <v>396</v>
      </c>
      <c r="F8101" s="147" t="s">
        <v>21</v>
      </c>
      <c r="G8101" s="147" t="s">
        <v>15928</v>
      </c>
      <c r="H8101" s="246">
        <v>2958465</v>
      </c>
      <c r="I8101" s="246">
        <v>1</v>
      </c>
      <c r="J8101" s="147" t="s">
        <v>1406</v>
      </c>
    </row>
    <row r="8102" spans="2:10" x14ac:dyDescent="0.2">
      <c r="B8102" s="148" t="s">
        <v>13248</v>
      </c>
      <c r="C8102" s="149" t="s">
        <v>9139</v>
      </c>
      <c r="D8102" s="147" t="s">
        <v>852</v>
      </c>
      <c r="E8102" s="147" t="s">
        <v>396</v>
      </c>
      <c r="F8102" s="147" t="s">
        <v>21</v>
      </c>
      <c r="G8102" s="147" t="s">
        <v>15928</v>
      </c>
      <c r="H8102" s="246">
        <v>2958465</v>
      </c>
      <c r="I8102" s="246">
        <v>1</v>
      </c>
      <c r="J8102" s="147" t="s">
        <v>1406</v>
      </c>
    </row>
    <row r="8103" spans="2:10" x14ac:dyDescent="0.2">
      <c r="B8103" s="148" t="s">
        <v>13248</v>
      </c>
      <c r="C8103" s="149" t="s">
        <v>9140</v>
      </c>
      <c r="D8103" s="147" t="s">
        <v>852</v>
      </c>
      <c r="E8103" s="147" t="s">
        <v>396</v>
      </c>
      <c r="F8103" s="147" t="s">
        <v>21</v>
      </c>
      <c r="G8103" s="147" t="s">
        <v>15928</v>
      </c>
      <c r="H8103" s="246">
        <v>2958465</v>
      </c>
      <c r="I8103" s="246">
        <v>1</v>
      </c>
      <c r="J8103" s="147" t="s">
        <v>1406</v>
      </c>
    </row>
    <row r="8104" spans="2:10" x14ac:dyDescent="0.2">
      <c r="B8104" s="148" t="s">
        <v>13248</v>
      </c>
      <c r="C8104" s="149" t="s">
        <v>9141</v>
      </c>
      <c r="D8104" s="147" t="s">
        <v>852</v>
      </c>
      <c r="E8104" s="147" t="s">
        <v>396</v>
      </c>
      <c r="F8104" s="147" t="s">
        <v>21</v>
      </c>
      <c r="G8104" s="147" t="s">
        <v>15928</v>
      </c>
      <c r="H8104" s="246">
        <v>2958465</v>
      </c>
      <c r="I8104" s="246">
        <v>1</v>
      </c>
      <c r="J8104" s="147" t="s">
        <v>1406</v>
      </c>
    </row>
    <row r="8105" spans="2:10" x14ac:dyDescent="0.2">
      <c r="B8105" s="148" t="s">
        <v>13248</v>
      </c>
      <c r="C8105" s="149" t="s">
        <v>9144</v>
      </c>
      <c r="D8105" s="147" t="s">
        <v>852</v>
      </c>
      <c r="E8105" s="147" t="s">
        <v>396</v>
      </c>
      <c r="F8105" s="147" t="s">
        <v>21</v>
      </c>
      <c r="G8105" s="147" t="s">
        <v>15928</v>
      </c>
      <c r="H8105" s="246">
        <v>2958465</v>
      </c>
      <c r="I8105" s="246">
        <v>1</v>
      </c>
      <c r="J8105" s="147" t="s">
        <v>1406</v>
      </c>
    </row>
    <row r="8106" spans="2:10" x14ac:dyDescent="0.2">
      <c r="B8106" s="148" t="s">
        <v>13248</v>
      </c>
      <c r="C8106" s="149" t="s">
        <v>9131</v>
      </c>
      <c r="D8106" s="147" t="s">
        <v>852</v>
      </c>
      <c r="E8106" s="147" t="s">
        <v>396</v>
      </c>
      <c r="F8106" s="147" t="s">
        <v>21</v>
      </c>
      <c r="G8106" s="147" t="s">
        <v>15928</v>
      </c>
      <c r="H8106" s="246">
        <v>2958465</v>
      </c>
      <c r="I8106" s="246">
        <v>1</v>
      </c>
      <c r="J8106" s="147" t="s">
        <v>1406</v>
      </c>
    </row>
    <row r="8107" spans="2:10" x14ac:dyDescent="0.2">
      <c r="B8107" s="148" t="s">
        <v>13248</v>
      </c>
      <c r="C8107" s="149" t="s">
        <v>9143</v>
      </c>
      <c r="D8107" s="147" t="s">
        <v>852</v>
      </c>
      <c r="E8107" s="147" t="s">
        <v>396</v>
      </c>
      <c r="F8107" s="147" t="s">
        <v>21</v>
      </c>
      <c r="G8107" s="147" t="s">
        <v>15928</v>
      </c>
      <c r="H8107" s="246">
        <v>2958465</v>
      </c>
      <c r="I8107" s="246">
        <v>1</v>
      </c>
      <c r="J8107" s="147" t="s">
        <v>1406</v>
      </c>
    </row>
    <row r="8108" spans="2:10" x14ac:dyDescent="0.2">
      <c r="B8108" s="148" t="s">
        <v>13248</v>
      </c>
      <c r="C8108" s="149" t="s">
        <v>9142</v>
      </c>
      <c r="D8108" s="147" t="s">
        <v>852</v>
      </c>
      <c r="E8108" s="147" t="s">
        <v>396</v>
      </c>
      <c r="F8108" s="147" t="s">
        <v>21</v>
      </c>
      <c r="G8108" s="147" t="s">
        <v>15928</v>
      </c>
      <c r="H8108" s="246">
        <v>2958465</v>
      </c>
      <c r="I8108" s="246">
        <v>1</v>
      </c>
      <c r="J8108" s="147" t="s">
        <v>1406</v>
      </c>
    </row>
    <row r="8109" spans="2:10" x14ac:dyDescent="0.2">
      <c r="B8109" s="148" t="s">
        <v>13248</v>
      </c>
      <c r="C8109" s="149" t="s">
        <v>9128</v>
      </c>
      <c r="D8109" s="147" t="s">
        <v>852</v>
      </c>
      <c r="E8109" s="147" t="s">
        <v>396</v>
      </c>
      <c r="F8109" s="147" t="s">
        <v>21</v>
      </c>
      <c r="G8109" s="147" t="s">
        <v>15928</v>
      </c>
      <c r="H8109" s="246">
        <v>2958465</v>
      </c>
      <c r="I8109" s="246">
        <v>1</v>
      </c>
      <c r="J8109" s="147" t="s">
        <v>1406</v>
      </c>
    </row>
    <row r="8110" spans="2:10" x14ac:dyDescent="0.2">
      <c r="B8110" s="148" t="s">
        <v>13248</v>
      </c>
      <c r="C8110" s="149" t="s">
        <v>9127</v>
      </c>
      <c r="D8110" s="147" t="s">
        <v>852</v>
      </c>
      <c r="E8110" s="147" t="s">
        <v>396</v>
      </c>
      <c r="F8110" s="147" t="s">
        <v>21</v>
      </c>
      <c r="G8110" s="147" t="s">
        <v>15928</v>
      </c>
      <c r="H8110" s="246">
        <v>2958465</v>
      </c>
      <c r="I8110" s="246">
        <v>1</v>
      </c>
      <c r="J8110" s="147" t="s">
        <v>1406</v>
      </c>
    </row>
    <row r="8111" spans="2:10" x14ac:dyDescent="0.2">
      <c r="B8111" s="148" t="s">
        <v>13248</v>
      </c>
      <c r="C8111" s="149" t="s">
        <v>9130</v>
      </c>
      <c r="D8111" s="147" t="s">
        <v>852</v>
      </c>
      <c r="E8111" s="147" t="s">
        <v>396</v>
      </c>
      <c r="F8111" s="147" t="s">
        <v>21</v>
      </c>
      <c r="G8111" s="147" t="s">
        <v>15928</v>
      </c>
      <c r="H8111" s="246">
        <v>2958465</v>
      </c>
      <c r="I8111" s="246">
        <v>1</v>
      </c>
      <c r="J8111" s="147" t="s">
        <v>1406</v>
      </c>
    </row>
    <row r="8112" spans="2:10" x14ac:dyDescent="0.2">
      <c r="B8112" s="148" t="s">
        <v>13248</v>
      </c>
      <c r="C8112" s="149" t="s">
        <v>9129</v>
      </c>
      <c r="D8112" s="147" t="s">
        <v>852</v>
      </c>
      <c r="E8112" s="147" t="s">
        <v>396</v>
      </c>
      <c r="F8112" s="147" t="s">
        <v>21</v>
      </c>
      <c r="G8112" s="147" t="s">
        <v>15928</v>
      </c>
      <c r="H8112" s="246">
        <v>2958465</v>
      </c>
      <c r="I8112" s="246">
        <v>1</v>
      </c>
      <c r="J8112" s="147" t="s">
        <v>1406</v>
      </c>
    </row>
    <row r="8113" spans="2:10" x14ac:dyDescent="0.2">
      <c r="B8113" s="148" t="s">
        <v>13248</v>
      </c>
      <c r="C8113" s="149" t="s">
        <v>9150</v>
      </c>
      <c r="D8113" s="147" t="s">
        <v>852</v>
      </c>
      <c r="E8113" s="147" t="s">
        <v>397</v>
      </c>
      <c r="F8113" s="147" t="s">
        <v>21</v>
      </c>
      <c r="G8113" s="147" t="s">
        <v>15929</v>
      </c>
      <c r="H8113" s="246">
        <v>2958465</v>
      </c>
      <c r="I8113" s="246">
        <v>1</v>
      </c>
      <c r="J8113" s="147" t="s">
        <v>1406</v>
      </c>
    </row>
    <row r="8114" spans="2:10" x14ac:dyDescent="0.2">
      <c r="B8114" s="148" t="s">
        <v>13248</v>
      </c>
      <c r="C8114" s="149" t="s">
        <v>9151</v>
      </c>
      <c r="D8114" s="147" t="s">
        <v>852</v>
      </c>
      <c r="E8114" s="147" t="s">
        <v>397</v>
      </c>
      <c r="F8114" s="147" t="s">
        <v>21</v>
      </c>
      <c r="G8114" s="147" t="s">
        <v>15929</v>
      </c>
      <c r="H8114" s="246">
        <v>2958465</v>
      </c>
      <c r="I8114" s="246">
        <v>1</v>
      </c>
      <c r="J8114" s="147" t="s">
        <v>1406</v>
      </c>
    </row>
    <row r="8115" spans="2:10" x14ac:dyDescent="0.2">
      <c r="B8115" s="148" t="s">
        <v>13248</v>
      </c>
      <c r="C8115" s="149" t="s">
        <v>9152</v>
      </c>
      <c r="D8115" s="147" t="s">
        <v>852</v>
      </c>
      <c r="E8115" s="147" t="s">
        <v>397</v>
      </c>
      <c r="F8115" s="147" t="s">
        <v>21</v>
      </c>
      <c r="G8115" s="147" t="s">
        <v>15929</v>
      </c>
      <c r="H8115" s="246">
        <v>2958465</v>
      </c>
      <c r="I8115" s="246">
        <v>1</v>
      </c>
      <c r="J8115" s="147" t="s">
        <v>1406</v>
      </c>
    </row>
    <row r="8116" spans="2:10" x14ac:dyDescent="0.2">
      <c r="B8116" s="148" t="s">
        <v>13248</v>
      </c>
      <c r="C8116" s="149" t="s">
        <v>9153</v>
      </c>
      <c r="D8116" s="147" t="s">
        <v>852</v>
      </c>
      <c r="E8116" s="147" t="s">
        <v>397</v>
      </c>
      <c r="F8116" s="147" t="s">
        <v>21</v>
      </c>
      <c r="G8116" s="147" t="s">
        <v>15929</v>
      </c>
      <c r="H8116" s="246">
        <v>2958465</v>
      </c>
      <c r="I8116" s="246">
        <v>1</v>
      </c>
      <c r="J8116" s="147" t="s">
        <v>1406</v>
      </c>
    </row>
    <row r="8117" spans="2:10" x14ac:dyDescent="0.2">
      <c r="B8117" s="148" t="s">
        <v>13248</v>
      </c>
      <c r="C8117" s="149" t="s">
        <v>9154</v>
      </c>
      <c r="D8117" s="147" t="s">
        <v>852</v>
      </c>
      <c r="E8117" s="147" t="s">
        <v>397</v>
      </c>
      <c r="F8117" s="147" t="s">
        <v>21</v>
      </c>
      <c r="G8117" s="147" t="s">
        <v>15929</v>
      </c>
      <c r="H8117" s="246">
        <v>2958465</v>
      </c>
      <c r="I8117" s="246">
        <v>1</v>
      </c>
      <c r="J8117" s="147" t="s">
        <v>1406</v>
      </c>
    </row>
    <row r="8118" spans="2:10" x14ac:dyDescent="0.2">
      <c r="B8118" s="148" t="s">
        <v>13248</v>
      </c>
      <c r="C8118" s="149" t="s">
        <v>9155</v>
      </c>
      <c r="D8118" s="147" t="s">
        <v>852</v>
      </c>
      <c r="E8118" s="147" t="s">
        <v>397</v>
      </c>
      <c r="F8118" s="147" t="s">
        <v>21</v>
      </c>
      <c r="G8118" s="147" t="s">
        <v>15929</v>
      </c>
      <c r="H8118" s="246">
        <v>2958465</v>
      </c>
      <c r="I8118" s="246">
        <v>1</v>
      </c>
      <c r="J8118" s="147" t="s">
        <v>1406</v>
      </c>
    </row>
    <row r="8119" spans="2:10" x14ac:dyDescent="0.2">
      <c r="B8119" s="148" t="s">
        <v>13248</v>
      </c>
      <c r="C8119" s="149" t="s">
        <v>9156</v>
      </c>
      <c r="D8119" s="147" t="s">
        <v>852</v>
      </c>
      <c r="E8119" s="147" t="s">
        <v>397</v>
      </c>
      <c r="F8119" s="147" t="s">
        <v>21</v>
      </c>
      <c r="G8119" s="147" t="s">
        <v>15929</v>
      </c>
      <c r="H8119" s="246">
        <v>2958465</v>
      </c>
      <c r="I8119" s="246">
        <v>1</v>
      </c>
      <c r="J8119" s="147" t="s">
        <v>1406</v>
      </c>
    </row>
    <row r="8120" spans="2:10" x14ac:dyDescent="0.2">
      <c r="B8120" s="148" t="s">
        <v>13248</v>
      </c>
      <c r="C8120" s="149" t="s">
        <v>9157</v>
      </c>
      <c r="D8120" s="147" t="s">
        <v>852</v>
      </c>
      <c r="E8120" s="147" t="s">
        <v>397</v>
      </c>
      <c r="F8120" s="147" t="s">
        <v>21</v>
      </c>
      <c r="G8120" s="147" t="s">
        <v>15929</v>
      </c>
      <c r="H8120" s="246">
        <v>2958465</v>
      </c>
      <c r="I8120" s="246">
        <v>1</v>
      </c>
      <c r="J8120" s="147" t="s">
        <v>1406</v>
      </c>
    </row>
    <row r="8121" spans="2:10" x14ac:dyDescent="0.2">
      <c r="B8121" s="148" t="s">
        <v>13248</v>
      </c>
      <c r="C8121" s="149" t="s">
        <v>9158</v>
      </c>
      <c r="D8121" s="147" t="s">
        <v>852</v>
      </c>
      <c r="E8121" s="147" t="s">
        <v>397</v>
      </c>
      <c r="F8121" s="147" t="s">
        <v>21</v>
      </c>
      <c r="G8121" s="147" t="s">
        <v>15929</v>
      </c>
      <c r="H8121" s="246">
        <v>2958465</v>
      </c>
      <c r="I8121" s="246">
        <v>1</v>
      </c>
      <c r="J8121" s="147" t="s">
        <v>1406</v>
      </c>
    </row>
    <row r="8122" spans="2:10" x14ac:dyDescent="0.2">
      <c r="B8122" s="148" t="s">
        <v>13248</v>
      </c>
      <c r="C8122" s="149" t="s">
        <v>9159</v>
      </c>
      <c r="D8122" s="147" t="s">
        <v>852</v>
      </c>
      <c r="E8122" s="147" t="s">
        <v>397</v>
      </c>
      <c r="F8122" s="147" t="s">
        <v>21</v>
      </c>
      <c r="G8122" s="147" t="s">
        <v>15929</v>
      </c>
      <c r="H8122" s="246">
        <v>2958465</v>
      </c>
      <c r="I8122" s="246">
        <v>1</v>
      </c>
      <c r="J8122" s="147" t="s">
        <v>1406</v>
      </c>
    </row>
    <row r="8123" spans="2:10" x14ac:dyDescent="0.2">
      <c r="B8123" s="148" t="s">
        <v>13248</v>
      </c>
      <c r="C8123" s="149" t="s">
        <v>9162</v>
      </c>
      <c r="D8123" s="147" t="s">
        <v>852</v>
      </c>
      <c r="E8123" s="147" t="s">
        <v>397</v>
      </c>
      <c r="F8123" s="147" t="s">
        <v>21</v>
      </c>
      <c r="G8123" s="147" t="s">
        <v>15929</v>
      </c>
      <c r="H8123" s="246">
        <v>2958465</v>
      </c>
      <c r="I8123" s="246">
        <v>1</v>
      </c>
      <c r="J8123" s="147" t="s">
        <v>1406</v>
      </c>
    </row>
    <row r="8124" spans="2:10" x14ac:dyDescent="0.2">
      <c r="B8124" s="148" t="s">
        <v>13248</v>
      </c>
      <c r="C8124" s="149" t="s">
        <v>9149</v>
      </c>
      <c r="D8124" s="147" t="s">
        <v>852</v>
      </c>
      <c r="E8124" s="147" t="s">
        <v>397</v>
      </c>
      <c r="F8124" s="147" t="s">
        <v>21</v>
      </c>
      <c r="G8124" s="147" t="s">
        <v>15929</v>
      </c>
      <c r="H8124" s="246">
        <v>2958465</v>
      </c>
      <c r="I8124" s="246">
        <v>1</v>
      </c>
      <c r="J8124" s="147" t="s">
        <v>1406</v>
      </c>
    </row>
    <row r="8125" spans="2:10" x14ac:dyDescent="0.2">
      <c r="B8125" s="148" t="s">
        <v>13248</v>
      </c>
      <c r="C8125" s="149" t="s">
        <v>9161</v>
      </c>
      <c r="D8125" s="147" t="s">
        <v>852</v>
      </c>
      <c r="E8125" s="147" t="s">
        <v>397</v>
      </c>
      <c r="F8125" s="147" t="s">
        <v>21</v>
      </c>
      <c r="G8125" s="147" t="s">
        <v>15929</v>
      </c>
      <c r="H8125" s="246">
        <v>2958465</v>
      </c>
      <c r="I8125" s="246">
        <v>1</v>
      </c>
      <c r="J8125" s="147" t="s">
        <v>1406</v>
      </c>
    </row>
    <row r="8126" spans="2:10" x14ac:dyDescent="0.2">
      <c r="B8126" s="148" t="s">
        <v>13248</v>
      </c>
      <c r="C8126" s="149" t="s">
        <v>9160</v>
      </c>
      <c r="D8126" s="147" t="s">
        <v>852</v>
      </c>
      <c r="E8126" s="147" t="s">
        <v>397</v>
      </c>
      <c r="F8126" s="147" t="s">
        <v>21</v>
      </c>
      <c r="G8126" s="147" t="s">
        <v>15929</v>
      </c>
      <c r="H8126" s="246">
        <v>2958465</v>
      </c>
      <c r="I8126" s="246">
        <v>1</v>
      </c>
      <c r="J8126" s="147" t="s">
        <v>1406</v>
      </c>
    </row>
    <row r="8127" spans="2:10" x14ac:dyDescent="0.2">
      <c r="B8127" s="148" t="s">
        <v>13248</v>
      </c>
      <c r="C8127" s="149" t="s">
        <v>9146</v>
      </c>
      <c r="D8127" s="147" t="s">
        <v>852</v>
      </c>
      <c r="E8127" s="147" t="s">
        <v>397</v>
      </c>
      <c r="F8127" s="147" t="s">
        <v>21</v>
      </c>
      <c r="G8127" s="147" t="s">
        <v>15929</v>
      </c>
      <c r="H8127" s="246">
        <v>2958465</v>
      </c>
      <c r="I8127" s="246">
        <v>1</v>
      </c>
      <c r="J8127" s="147" t="s">
        <v>1406</v>
      </c>
    </row>
    <row r="8128" spans="2:10" x14ac:dyDescent="0.2">
      <c r="B8128" s="148" t="s">
        <v>13248</v>
      </c>
      <c r="C8128" s="149" t="s">
        <v>9145</v>
      </c>
      <c r="D8128" s="147" t="s">
        <v>852</v>
      </c>
      <c r="E8128" s="147" t="s">
        <v>397</v>
      </c>
      <c r="F8128" s="147" t="s">
        <v>21</v>
      </c>
      <c r="G8128" s="147" t="s">
        <v>15929</v>
      </c>
      <c r="H8128" s="246">
        <v>2958465</v>
      </c>
      <c r="I8128" s="246">
        <v>1</v>
      </c>
      <c r="J8128" s="147" t="s">
        <v>1406</v>
      </c>
    </row>
    <row r="8129" spans="2:10" x14ac:dyDescent="0.2">
      <c r="B8129" s="148" t="s">
        <v>13248</v>
      </c>
      <c r="C8129" s="149" t="s">
        <v>9148</v>
      </c>
      <c r="D8129" s="147" t="s">
        <v>852</v>
      </c>
      <c r="E8129" s="147" t="s">
        <v>397</v>
      </c>
      <c r="F8129" s="147" t="s">
        <v>21</v>
      </c>
      <c r="G8129" s="147" t="s">
        <v>15929</v>
      </c>
      <c r="H8129" s="246">
        <v>2958465</v>
      </c>
      <c r="I8129" s="246">
        <v>1</v>
      </c>
      <c r="J8129" s="147" t="s">
        <v>1406</v>
      </c>
    </row>
    <row r="8130" spans="2:10" x14ac:dyDescent="0.2">
      <c r="B8130" s="148" t="s">
        <v>13248</v>
      </c>
      <c r="C8130" s="149" t="s">
        <v>9147</v>
      </c>
      <c r="D8130" s="147" t="s">
        <v>852</v>
      </c>
      <c r="E8130" s="147" t="s">
        <v>397</v>
      </c>
      <c r="F8130" s="147" t="s">
        <v>21</v>
      </c>
      <c r="G8130" s="147" t="s">
        <v>15929</v>
      </c>
      <c r="H8130" s="246">
        <v>2958465</v>
      </c>
      <c r="I8130" s="246">
        <v>1</v>
      </c>
      <c r="J8130" s="147" t="s">
        <v>1406</v>
      </c>
    </row>
    <row r="8131" spans="2:10" x14ac:dyDescent="0.2">
      <c r="B8131" s="148" t="s">
        <v>13248</v>
      </c>
      <c r="C8131" s="149" t="s">
        <v>9168</v>
      </c>
      <c r="D8131" s="147" t="s">
        <v>852</v>
      </c>
      <c r="E8131" s="147" t="s">
        <v>398</v>
      </c>
      <c r="F8131" s="147" t="s">
        <v>21</v>
      </c>
      <c r="G8131" s="147" t="s">
        <v>15930</v>
      </c>
      <c r="H8131" s="246">
        <v>2958465</v>
      </c>
      <c r="I8131" s="246">
        <v>1</v>
      </c>
      <c r="J8131" s="147" t="s">
        <v>1406</v>
      </c>
    </row>
    <row r="8132" spans="2:10" x14ac:dyDescent="0.2">
      <c r="B8132" s="148" t="s">
        <v>13248</v>
      </c>
      <c r="C8132" s="149" t="s">
        <v>9169</v>
      </c>
      <c r="D8132" s="147" t="s">
        <v>852</v>
      </c>
      <c r="E8132" s="147" t="s">
        <v>398</v>
      </c>
      <c r="F8132" s="147" t="s">
        <v>21</v>
      </c>
      <c r="G8132" s="147" t="s">
        <v>15930</v>
      </c>
      <c r="H8132" s="246">
        <v>2958465</v>
      </c>
      <c r="I8132" s="246">
        <v>1</v>
      </c>
      <c r="J8132" s="147" t="s">
        <v>1406</v>
      </c>
    </row>
    <row r="8133" spans="2:10" x14ac:dyDescent="0.2">
      <c r="B8133" s="148" t="s">
        <v>13248</v>
      </c>
      <c r="C8133" s="149" t="s">
        <v>9170</v>
      </c>
      <c r="D8133" s="147" t="s">
        <v>852</v>
      </c>
      <c r="E8133" s="147" t="s">
        <v>398</v>
      </c>
      <c r="F8133" s="147" t="s">
        <v>21</v>
      </c>
      <c r="G8133" s="147" t="s">
        <v>15930</v>
      </c>
      <c r="H8133" s="246">
        <v>2958465</v>
      </c>
      <c r="I8133" s="246">
        <v>1</v>
      </c>
      <c r="J8133" s="147" t="s">
        <v>1406</v>
      </c>
    </row>
    <row r="8134" spans="2:10" x14ac:dyDescent="0.2">
      <c r="B8134" s="148" t="s">
        <v>13248</v>
      </c>
      <c r="C8134" s="149" t="s">
        <v>9171</v>
      </c>
      <c r="D8134" s="147" t="s">
        <v>852</v>
      </c>
      <c r="E8134" s="147" t="s">
        <v>398</v>
      </c>
      <c r="F8134" s="147" t="s">
        <v>21</v>
      </c>
      <c r="G8134" s="147" t="s">
        <v>15930</v>
      </c>
      <c r="H8134" s="246">
        <v>2958465</v>
      </c>
      <c r="I8134" s="246">
        <v>1</v>
      </c>
      <c r="J8134" s="147" t="s">
        <v>1406</v>
      </c>
    </row>
    <row r="8135" spans="2:10" x14ac:dyDescent="0.2">
      <c r="B8135" s="148" t="s">
        <v>13248</v>
      </c>
      <c r="C8135" s="149" t="s">
        <v>9172</v>
      </c>
      <c r="D8135" s="147" t="s">
        <v>852</v>
      </c>
      <c r="E8135" s="147" t="s">
        <v>398</v>
      </c>
      <c r="F8135" s="147" t="s">
        <v>21</v>
      </c>
      <c r="G8135" s="147" t="s">
        <v>15930</v>
      </c>
      <c r="H8135" s="246">
        <v>2958465</v>
      </c>
      <c r="I8135" s="246">
        <v>1</v>
      </c>
      <c r="J8135" s="147" t="s">
        <v>1406</v>
      </c>
    </row>
    <row r="8136" spans="2:10" x14ac:dyDescent="0.2">
      <c r="B8136" s="148" t="s">
        <v>13248</v>
      </c>
      <c r="C8136" s="149" t="s">
        <v>9173</v>
      </c>
      <c r="D8136" s="147" t="s">
        <v>852</v>
      </c>
      <c r="E8136" s="147" t="s">
        <v>398</v>
      </c>
      <c r="F8136" s="147" t="s">
        <v>21</v>
      </c>
      <c r="G8136" s="147" t="s">
        <v>15930</v>
      </c>
      <c r="H8136" s="246">
        <v>2958465</v>
      </c>
      <c r="I8136" s="246">
        <v>1</v>
      </c>
      <c r="J8136" s="147" t="s">
        <v>1406</v>
      </c>
    </row>
    <row r="8137" spans="2:10" x14ac:dyDescent="0.2">
      <c r="B8137" s="148" t="s">
        <v>13248</v>
      </c>
      <c r="C8137" s="149" t="s">
        <v>9174</v>
      </c>
      <c r="D8137" s="147" t="s">
        <v>852</v>
      </c>
      <c r="E8137" s="147" t="s">
        <v>398</v>
      </c>
      <c r="F8137" s="147" t="s">
        <v>21</v>
      </c>
      <c r="G8137" s="147" t="s">
        <v>15930</v>
      </c>
      <c r="H8137" s="246">
        <v>2958465</v>
      </c>
      <c r="I8137" s="246">
        <v>1</v>
      </c>
      <c r="J8137" s="147" t="s">
        <v>1406</v>
      </c>
    </row>
    <row r="8138" spans="2:10" x14ac:dyDescent="0.2">
      <c r="B8138" s="148" t="s">
        <v>13248</v>
      </c>
      <c r="C8138" s="149" t="s">
        <v>9175</v>
      </c>
      <c r="D8138" s="147" t="s">
        <v>852</v>
      </c>
      <c r="E8138" s="147" t="s">
        <v>398</v>
      </c>
      <c r="F8138" s="147" t="s">
        <v>21</v>
      </c>
      <c r="G8138" s="147" t="s">
        <v>15930</v>
      </c>
      <c r="H8138" s="246">
        <v>2958465</v>
      </c>
      <c r="I8138" s="246">
        <v>1</v>
      </c>
      <c r="J8138" s="147" t="s">
        <v>1406</v>
      </c>
    </row>
    <row r="8139" spans="2:10" x14ac:dyDescent="0.2">
      <c r="B8139" s="148" t="s">
        <v>13248</v>
      </c>
      <c r="C8139" s="149" t="s">
        <v>9176</v>
      </c>
      <c r="D8139" s="147" t="s">
        <v>852</v>
      </c>
      <c r="E8139" s="147" t="s">
        <v>398</v>
      </c>
      <c r="F8139" s="147" t="s">
        <v>21</v>
      </c>
      <c r="G8139" s="147" t="s">
        <v>15930</v>
      </c>
      <c r="H8139" s="246">
        <v>2958465</v>
      </c>
      <c r="I8139" s="246">
        <v>1</v>
      </c>
      <c r="J8139" s="147" t="s">
        <v>1406</v>
      </c>
    </row>
    <row r="8140" spans="2:10" x14ac:dyDescent="0.2">
      <c r="B8140" s="148" t="s">
        <v>13248</v>
      </c>
      <c r="C8140" s="149" t="s">
        <v>9177</v>
      </c>
      <c r="D8140" s="147" t="s">
        <v>852</v>
      </c>
      <c r="E8140" s="147" t="s">
        <v>398</v>
      </c>
      <c r="F8140" s="147" t="s">
        <v>21</v>
      </c>
      <c r="G8140" s="147" t="s">
        <v>15930</v>
      </c>
      <c r="H8140" s="246">
        <v>2958465</v>
      </c>
      <c r="I8140" s="246">
        <v>1</v>
      </c>
      <c r="J8140" s="147" t="s">
        <v>1406</v>
      </c>
    </row>
    <row r="8141" spans="2:10" x14ac:dyDescent="0.2">
      <c r="B8141" s="148" t="s">
        <v>13248</v>
      </c>
      <c r="C8141" s="149" t="s">
        <v>9180</v>
      </c>
      <c r="D8141" s="147" t="s">
        <v>852</v>
      </c>
      <c r="E8141" s="147" t="s">
        <v>398</v>
      </c>
      <c r="F8141" s="147" t="s">
        <v>21</v>
      </c>
      <c r="G8141" s="147" t="s">
        <v>15930</v>
      </c>
      <c r="H8141" s="246">
        <v>2958465</v>
      </c>
      <c r="I8141" s="246">
        <v>1</v>
      </c>
      <c r="J8141" s="147" t="s">
        <v>1406</v>
      </c>
    </row>
    <row r="8142" spans="2:10" x14ac:dyDescent="0.2">
      <c r="B8142" s="148" t="s">
        <v>13248</v>
      </c>
      <c r="C8142" s="149" t="s">
        <v>9167</v>
      </c>
      <c r="D8142" s="147" t="s">
        <v>852</v>
      </c>
      <c r="E8142" s="147" t="s">
        <v>398</v>
      </c>
      <c r="F8142" s="147" t="s">
        <v>21</v>
      </c>
      <c r="G8142" s="147" t="s">
        <v>15930</v>
      </c>
      <c r="H8142" s="246">
        <v>2958465</v>
      </c>
      <c r="I8142" s="246">
        <v>1</v>
      </c>
      <c r="J8142" s="147" t="s">
        <v>1406</v>
      </c>
    </row>
    <row r="8143" spans="2:10" x14ac:dyDescent="0.2">
      <c r="B8143" s="148" t="s">
        <v>13248</v>
      </c>
      <c r="C8143" s="149" t="s">
        <v>9179</v>
      </c>
      <c r="D8143" s="147" t="s">
        <v>852</v>
      </c>
      <c r="E8143" s="147" t="s">
        <v>398</v>
      </c>
      <c r="F8143" s="147" t="s">
        <v>21</v>
      </c>
      <c r="G8143" s="147" t="s">
        <v>15930</v>
      </c>
      <c r="H8143" s="246">
        <v>2958465</v>
      </c>
      <c r="I8143" s="246">
        <v>1</v>
      </c>
      <c r="J8143" s="147" t="s">
        <v>1406</v>
      </c>
    </row>
    <row r="8144" spans="2:10" x14ac:dyDescent="0.2">
      <c r="B8144" s="148" t="s">
        <v>13248</v>
      </c>
      <c r="C8144" s="149" t="s">
        <v>9178</v>
      </c>
      <c r="D8144" s="147" t="s">
        <v>852</v>
      </c>
      <c r="E8144" s="147" t="s">
        <v>398</v>
      </c>
      <c r="F8144" s="147" t="s">
        <v>21</v>
      </c>
      <c r="G8144" s="147" t="s">
        <v>15930</v>
      </c>
      <c r="H8144" s="246">
        <v>2958465</v>
      </c>
      <c r="I8144" s="246">
        <v>1</v>
      </c>
      <c r="J8144" s="147" t="s">
        <v>1406</v>
      </c>
    </row>
    <row r="8145" spans="2:10" x14ac:dyDescent="0.2">
      <c r="B8145" s="148" t="s">
        <v>13248</v>
      </c>
      <c r="C8145" s="149" t="s">
        <v>9164</v>
      </c>
      <c r="D8145" s="147" t="s">
        <v>852</v>
      </c>
      <c r="E8145" s="147" t="s">
        <v>398</v>
      </c>
      <c r="F8145" s="147" t="s">
        <v>21</v>
      </c>
      <c r="G8145" s="147" t="s">
        <v>15930</v>
      </c>
      <c r="H8145" s="246">
        <v>2958465</v>
      </c>
      <c r="I8145" s="246">
        <v>1</v>
      </c>
      <c r="J8145" s="147" t="s">
        <v>1406</v>
      </c>
    </row>
    <row r="8146" spans="2:10" x14ac:dyDescent="0.2">
      <c r="B8146" s="148" t="s">
        <v>13248</v>
      </c>
      <c r="C8146" s="149" t="s">
        <v>9163</v>
      </c>
      <c r="D8146" s="147" t="s">
        <v>852</v>
      </c>
      <c r="E8146" s="147" t="s">
        <v>398</v>
      </c>
      <c r="F8146" s="147" t="s">
        <v>21</v>
      </c>
      <c r="G8146" s="147" t="s">
        <v>15930</v>
      </c>
      <c r="H8146" s="246">
        <v>2958465</v>
      </c>
      <c r="I8146" s="246">
        <v>1</v>
      </c>
      <c r="J8146" s="147" t="s">
        <v>1406</v>
      </c>
    </row>
    <row r="8147" spans="2:10" x14ac:dyDescent="0.2">
      <c r="B8147" s="148" t="s">
        <v>13248</v>
      </c>
      <c r="C8147" s="149" t="s">
        <v>9166</v>
      </c>
      <c r="D8147" s="147" t="s">
        <v>852</v>
      </c>
      <c r="E8147" s="147" t="s">
        <v>398</v>
      </c>
      <c r="F8147" s="147" t="s">
        <v>21</v>
      </c>
      <c r="G8147" s="147" t="s">
        <v>15930</v>
      </c>
      <c r="H8147" s="246">
        <v>2958465</v>
      </c>
      <c r="I8147" s="246">
        <v>1</v>
      </c>
      <c r="J8147" s="147" t="s">
        <v>1406</v>
      </c>
    </row>
    <row r="8148" spans="2:10" x14ac:dyDescent="0.2">
      <c r="B8148" s="148" t="s">
        <v>13248</v>
      </c>
      <c r="C8148" s="149" t="s">
        <v>9165</v>
      </c>
      <c r="D8148" s="147" t="s">
        <v>852</v>
      </c>
      <c r="E8148" s="147" t="s">
        <v>398</v>
      </c>
      <c r="F8148" s="147" t="s">
        <v>21</v>
      </c>
      <c r="G8148" s="147" t="s">
        <v>15930</v>
      </c>
      <c r="H8148" s="246">
        <v>2958465</v>
      </c>
      <c r="I8148" s="246">
        <v>1</v>
      </c>
      <c r="J8148" s="147" t="s">
        <v>1406</v>
      </c>
    </row>
    <row r="8149" spans="2:10" x14ac:dyDescent="0.2">
      <c r="B8149" s="148" t="s">
        <v>13248</v>
      </c>
      <c r="C8149" s="149" t="s">
        <v>9186</v>
      </c>
      <c r="D8149" s="147" t="s">
        <v>852</v>
      </c>
      <c r="E8149" s="147" t="s">
        <v>399</v>
      </c>
      <c r="F8149" s="147" t="s">
        <v>21</v>
      </c>
      <c r="G8149" s="147" t="s">
        <v>15931</v>
      </c>
      <c r="H8149" s="246">
        <v>2958465</v>
      </c>
      <c r="I8149" s="246">
        <v>1</v>
      </c>
      <c r="J8149" s="147" t="s">
        <v>1406</v>
      </c>
    </row>
    <row r="8150" spans="2:10" x14ac:dyDescent="0.2">
      <c r="B8150" s="148" t="s">
        <v>13248</v>
      </c>
      <c r="C8150" s="149" t="s">
        <v>9187</v>
      </c>
      <c r="D8150" s="147" t="s">
        <v>852</v>
      </c>
      <c r="E8150" s="147" t="s">
        <v>399</v>
      </c>
      <c r="F8150" s="147" t="s">
        <v>21</v>
      </c>
      <c r="G8150" s="147" t="s">
        <v>15931</v>
      </c>
      <c r="H8150" s="246">
        <v>2958465</v>
      </c>
      <c r="I8150" s="246">
        <v>1</v>
      </c>
      <c r="J8150" s="147" t="s">
        <v>1406</v>
      </c>
    </row>
    <row r="8151" spans="2:10" x14ac:dyDescent="0.2">
      <c r="B8151" s="148" t="s">
        <v>13248</v>
      </c>
      <c r="C8151" s="149" t="s">
        <v>9188</v>
      </c>
      <c r="D8151" s="147" t="s">
        <v>852</v>
      </c>
      <c r="E8151" s="147" t="s">
        <v>399</v>
      </c>
      <c r="F8151" s="147" t="s">
        <v>21</v>
      </c>
      <c r="G8151" s="147" t="s">
        <v>15931</v>
      </c>
      <c r="H8151" s="246">
        <v>2958465</v>
      </c>
      <c r="I8151" s="246">
        <v>1</v>
      </c>
      <c r="J8151" s="147" t="s">
        <v>1406</v>
      </c>
    </row>
    <row r="8152" spans="2:10" x14ac:dyDescent="0.2">
      <c r="B8152" s="148" t="s">
        <v>13248</v>
      </c>
      <c r="C8152" s="149" t="s">
        <v>9189</v>
      </c>
      <c r="D8152" s="147" t="s">
        <v>852</v>
      </c>
      <c r="E8152" s="147" t="s">
        <v>399</v>
      </c>
      <c r="F8152" s="147" t="s">
        <v>21</v>
      </c>
      <c r="G8152" s="147" t="s">
        <v>15931</v>
      </c>
      <c r="H8152" s="246">
        <v>2958465</v>
      </c>
      <c r="I8152" s="246">
        <v>1</v>
      </c>
      <c r="J8152" s="147" t="s">
        <v>1406</v>
      </c>
    </row>
    <row r="8153" spans="2:10" x14ac:dyDescent="0.2">
      <c r="B8153" s="148" t="s">
        <v>13248</v>
      </c>
      <c r="C8153" s="149" t="s">
        <v>9190</v>
      </c>
      <c r="D8153" s="147" t="s">
        <v>852</v>
      </c>
      <c r="E8153" s="147" t="s">
        <v>399</v>
      </c>
      <c r="F8153" s="147" t="s">
        <v>21</v>
      </c>
      <c r="G8153" s="147" t="s">
        <v>15931</v>
      </c>
      <c r="H8153" s="246">
        <v>2958465</v>
      </c>
      <c r="I8153" s="246">
        <v>1</v>
      </c>
      <c r="J8153" s="147" t="s">
        <v>1406</v>
      </c>
    </row>
    <row r="8154" spans="2:10" x14ac:dyDescent="0.2">
      <c r="B8154" s="148" t="s">
        <v>13248</v>
      </c>
      <c r="C8154" s="149" t="s">
        <v>9191</v>
      </c>
      <c r="D8154" s="147" t="s">
        <v>852</v>
      </c>
      <c r="E8154" s="147" t="s">
        <v>399</v>
      </c>
      <c r="F8154" s="147" t="s">
        <v>21</v>
      </c>
      <c r="G8154" s="147" t="s">
        <v>15931</v>
      </c>
      <c r="H8154" s="246">
        <v>2958465</v>
      </c>
      <c r="I8154" s="246">
        <v>1</v>
      </c>
      <c r="J8154" s="147" t="s">
        <v>1406</v>
      </c>
    </row>
    <row r="8155" spans="2:10" x14ac:dyDescent="0.2">
      <c r="B8155" s="148" t="s">
        <v>13248</v>
      </c>
      <c r="C8155" s="149" t="s">
        <v>9192</v>
      </c>
      <c r="D8155" s="147" t="s">
        <v>852</v>
      </c>
      <c r="E8155" s="147" t="s">
        <v>399</v>
      </c>
      <c r="F8155" s="147" t="s">
        <v>21</v>
      </c>
      <c r="G8155" s="147" t="s">
        <v>15931</v>
      </c>
      <c r="H8155" s="246">
        <v>2958465</v>
      </c>
      <c r="I8155" s="246">
        <v>1</v>
      </c>
      <c r="J8155" s="147" t="s">
        <v>1406</v>
      </c>
    </row>
    <row r="8156" spans="2:10" x14ac:dyDescent="0.2">
      <c r="B8156" s="148" t="s">
        <v>13248</v>
      </c>
      <c r="C8156" s="149" t="s">
        <v>9193</v>
      </c>
      <c r="D8156" s="147" t="s">
        <v>852</v>
      </c>
      <c r="E8156" s="147" t="s">
        <v>399</v>
      </c>
      <c r="F8156" s="147" t="s">
        <v>21</v>
      </c>
      <c r="G8156" s="147" t="s">
        <v>15931</v>
      </c>
      <c r="H8156" s="246">
        <v>2958465</v>
      </c>
      <c r="I8156" s="246">
        <v>1</v>
      </c>
      <c r="J8156" s="147" t="s">
        <v>1406</v>
      </c>
    </row>
    <row r="8157" spans="2:10" x14ac:dyDescent="0.2">
      <c r="B8157" s="148" t="s">
        <v>13248</v>
      </c>
      <c r="C8157" s="149" t="s">
        <v>9194</v>
      </c>
      <c r="D8157" s="147" t="s">
        <v>852</v>
      </c>
      <c r="E8157" s="147" t="s">
        <v>399</v>
      </c>
      <c r="F8157" s="147" t="s">
        <v>21</v>
      </c>
      <c r="G8157" s="147" t="s">
        <v>15931</v>
      </c>
      <c r="H8157" s="246">
        <v>2958465</v>
      </c>
      <c r="I8157" s="246">
        <v>1</v>
      </c>
      <c r="J8157" s="147" t="s">
        <v>1406</v>
      </c>
    </row>
    <row r="8158" spans="2:10" x14ac:dyDescent="0.2">
      <c r="B8158" s="148" t="s">
        <v>13248</v>
      </c>
      <c r="C8158" s="149" t="s">
        <v>9195</v>
      </c>
      <c r="D8158" s="147" t="s">
        <v>852</v>
      </c>
      <c r="E8158" s="147" t="s">
        <v>399</v>
      </c>
      <c r="F8158" s="147" t="s">
        <v>21</v>
      </c>
      <c r="G8158" s="147" t="s">
        <v>15931</v>
      </c>
      <c r="H8158" s="246">
        <v>2958465</v>
      </c>
      <c r="I8158" s="246">
        <v>1</v>
      </c>
      <c r="J8158" s="147" t="s">
        <v>1406</v>
      </c>
    </row>
    <row r="8159" spans="2:10" x14ac:dyDescent="0.2">
      <c r="B8159" s="148" t="s">
        <v>13248</v>
      </c>
      <c r="C8159" s="149" t="s">
        <v>9198</v>
      </c>
      <c r="D8159" s="147" t="s">
        <v>852</v>
      </c>
      <c r="E8159" s="147" t="s">
        <v>399</v>
      </c>
      <c r="F8159" s="147" t="s">
        <v>21</v>
      </c>
      <c r="G8159" s="147" t="s">
        <v>15931</v>
      </c>
      <c r="H8159" s="246">
        <v>2958465</v>
      </c>
      <c r="I8159" s="246">
        <v>1</v>
      </c>
      <c r="J8159" s="147" t="s">
        <v>1406</v>
      </c>
    </row>
    <row r="8160" spans="2:10" x14ac:dyDescent="0.2">
      <c r="B8160" s="148" t="s">
        <v>13248</v>
      </c>
      <c r="C8160" s="149" t="s">
        <v>9185</v>
      </c>
      <c r="D8160" s="147" t="s">
        <v>852</v>
      </c>
      <c r="E8160" s="147" t="s">
        <v>399</v>
      </c>
      <c r="F8160" s="147" t="s">
        <v>21</v>
      </c>
      <c r="G8160" s="147" t="s">
        <v>15931</v>
      </c>
      <c r="H8160" s="246">
        <v>2958465</v>
      </c>
      <c r="I8160" s="246">
        <v>1</v>
      </c>
      <c r="J8160" s="147" t="s">
        <v>1406</v>
      </c>
    </row>
    <row r="8161" spans="2:10" x14ac:dyDescent="0.2">
      <c r="B8161" s="148" t="s">
        <v>13248</v>
      </c>
      <c r="C8161" s="149" t="s">
        <v>9197</v>
      </c>
      <c r="D8161" s="147" t="s">
        <v>852</v>
      </c>
      <c r="E8161" s="147" t="s">
        <v>399</v>
      </c>
      <c r="F8161" s="147" t="s">
        <v>21</v>
      </c>
      <c r="G8161" s="147" t="s">
        <v>15931</v>
      </c>
      <c r="H8161" s="246">
        <v>2958465</v>
      </c>
      <c r="I8161" s="246">
        <v>1</v>
      </c>
      <c r="J8161" s="147" t="s">
        <v>1406</v>
      </c>
    </row>
    <row r="8162" spans="2:10" x14ac:dyDescent="0.2">
      <c r="B8162" s="148" t="s">
        <v>13248</v>
      </c>
      <c r="C8162" s="149" t="s">
        <v>9196</v>
      </c>
      <c r="D8162" s="147" t="s">
        <v>852</v>
      </c>
      <c r="E8162" s="147" t="s">
        <v>399</v>
      </c>
      <c r="F8162" s="147" t="s">
        <v>21</v>
      </c>
      <c r="G8162" s="147" t="s">
        <v>15931</v>
      </c>
      <c r="H8162" s="246">
        <v>2958465</v>
      </c>
      <c r="I8162" s="246">
        <v>1</v>
      </c>
      <c r="J8162" s="147" t="s">
        <v>1406</v>
      </c>
    </row>
    <row r="8163" spans="2:10" x14ac:dyDescent="0.2">
      <c r="B8163" s="148" t="s">
        <v>13248</v>
      </c>
      <c r="C8163" s="149" t="s">
        <v>9182</v>
      </c>
      <c r="D8163" s="147" t="s">
        <v>852</v>
      </c>
      <c r="E8163" s="147" t="s">
        <v>399</v>
      </c>
      <c r="F8163" s="147" t="s">
        <v>21</v>
      </c>
      <c r="G8163" s="147" t="s">
        <v>15931</v>
      </c>
      <c r="H8163" s="246">
        <v>2958465</v>
      </c>
      <c r="I8163" s="246">
        <v>1</v>
      </c>
      <c r="J8163" s="147" t="s">
        <v>1406</v>
      </c>
    </row>
    <row r="8164" spans="2:10" x14ac:dyDescent="0.2">
      <c r="B8164" s="148" t="s">
        <v>13248</v>
      </c>
      <c r="C8164" s="149" t="s">
        <v>9181</v>
      </c>
      <c r="D8164" s="147" t="s">
        <v>852</v>
      </c>
      <c r="E8164" s="147" t="s">
        <v>399</v>
      </c>
      <c r="F8164" s="147" t="s">
        <v>21</v>
      </c>
      <c r="G8164" s="147" t="s">
        <v>15931</v>
      </c>
      <c r="H8164" s="246">
        <v>2958465</v>
      </c>
      <c r="I8164" s="246">
        <v>1</v>
      </c>
      <c r="J8164" s="147" t="s">
        <v>1406</v>
      </c>
    </row>
    <row r="8165" spans="2:10" x14ac:dyDescent="0.2">
      <c r="B8165" s="148" t="s">
        <v>13248</v>
      </c>
      <c r="C8165" s="149" t="s">
        <v>9184</v>
      </c>
      <c r="D8165" s="147" t="s">
        <v>852</v>
      </c>
      <c r="E8165" s="147" t="s">
        <v>399</v>
      </c>
      <c r="F8165" s="147" t="s">
        <v>21</v>
      </c>
      <c r="G8165" s="147" t="s">
        <v>15931</v>
      </c>
      <c r="H8165" s="246">
        <v>2958465</v>
      </c>
      <c r="I8165" s="246">
        <v>1</v>
      </c>
      <c r="J8165" s="147" t="s">
        <v>1406</v>
      </c>
    </row>
    <row r="8166" spans="2:10" x14ac:dyDescent="0.2">
      <c r="B8166" s="148" t="s">
        <v>13248</v>
      </c>
      <c r="C8166" s="149" t="s">
        <v>9183</v>
      </c>
      <c r="D8166" s="147" t="s">
        <v>852</v>
      </c>
      <c r="E8166" s="147" t="s">
        <v>399</v>
      </c>
      <c r="F8166" s="147" t="s">
        <v>21</v>
      </c>
      <c r="G8166" s="147" t="s">
        <v>15931</v>
      </c>
      <c r="H8166" s="246">
        <v>2958465</v>
      </c>
      <c r="I8166" s="246">
        <v>1</v>
      </c>
      <c r="J8166" s="147" t="s">
        <v>1406</v>
      </c>
    </row>
    <row r="8167" spans="2:10" x14ac:dyDescent="0.2">
      <c r="B8167" s="148" t="s">
        <v>13248</v>
      </c>
      <c r="C8167" s="149" t="s">
        <v>9204</v>
      </c>
      <c r="D8167" s="147" t="s">
        <v>852</v>
      </c>
      <c r="E8167" s="147" t="s">
        <v>400</v>
      </c>
      <c r="F8167" s="147" t="s">
        <v>21</v>
      </c>
      <c r="G8167" s="147" t="s">
        <v>15932</v>
      </c>
      <c r="H8167" s="246">
        <v>2958465</v>
      </c>
      <c r="I8167" s="246">
        <v>1</v>
      </c>
      <c r="J8167" s="147" t="s">
        <v>1406</v>
      </c>
    </row>
    <row r="8168" spans="2:10" x14ac:dyDescent="0.2">
      <c r="B8168" s="148" t="s">
        <v>13248</v>
      </c>
      <c r="C8168" s="149" t="s">
        <v>9205</v>
      </c>
      <c r="D8168" s="147" t="s">
        <v>852</v>
      </c>
      <c r="E8168" s="147" t="s">
        <v>400</v>
      </c>
      <c r="F8168" s="147" t="s">
        <v>21</v>
      </c>
      <c r="G8168" s="147" t="s">
        <v>15932</v>
      </c>
      <c r="H8168" s="246">
        <v>2958465</v>
      </c>
      <c r="I8168" s="246">
        <v>1</v>
      </c>
      <c r="J8168" s="147" t="s">
        <v>1406</v>
      </c>
    </row>
    <row r="8169" spans="2:10" x14ac:dyDescent="0.2">
      <c r="B8169" s="148" t="s">
        <v>13248</v>
      </c>
      <c r="C8169" s="149" t="s">
        <v>9206</v>
      </c>
      <c r="D8169" s="147" t="s">
        <v>852</v>
      </c>
      <c r="E8169" s="147" t="s">
        <v>400</v>
      </c>
      <c r="F8169" s="147" t="s">
        <v>21</v>
      </c>
      <c r="G8169" s="147" t="s">
        <v>15932</v>
      </c>
      <c r="H8169" s="246">
        <v>2958465</v>
      </c>
      <c r="I8169" s="246">
        <v>1</v>
      </c>
      <c r="J8169" s="147" t="s">
        <v>1406</v>
      </c>
    </row>
    <row r="8170" spans="2:10" x14ac:dyDescent="0.2">
      <c r="B8170" s="148" t="s">
        <v>13248</v>
      </c>
      <c r="C8170" s="149" t="s">
        <v>9207</v>
      </c>
      <c r="D8170" s="147" t="s">
        <v>852</v>
      </c>
      <c r="E8170" s="147" t="s">
        <v>400</v>
      </c>
      <c r="F8170" s="147" t="s">
        <v>21</v>
      </c>
      <c r="G8170" s="147" t="s">
        <v>15932</v>
      </c>
      <c r="H8170" s="246">
        <v>2958465</v>
      </c>
      <c r="I8170" s="246">
        <v>1</v>
      </c>
      <c r="J8170" s="147" t="s">
        <v>1406</v>
      </c>
    </row>
    <row r="8171" spans="2:10" x14ac:dyDescent="0.2">
      <c r="B8171" s="148" t="s">
        <v>13248</v>
      </c>
      <c r="C8171" s="149" t="s">
        <v>9208</v>
      </c>
      <c r="D8171" s="147" t="s">
        <v>852</v>
      </c>
      <c r="E8171" s="147" t="s">
        <v>400</v>
      </c>
      <c r="F8171" s="147" t="s">
        <v>21</v>
      </c>
      <c r="G8171" s="147" t="s">
        <v>15932</v>
      </c>
      <c r="H8171" s="246">
        <v>2958465</v>
      </c>
      <c r="I8171" s="246">
        <v>1</v>
      </c>
      <c r="J8171" s="147" t="s">
        <v>1406</v>
      </c>
    </row>
    <row r="8172" spans="2:10" x14ac:dyDescent="0.2">
      <c r="B8172" s="148" t="s">
        <v>13248</v>
      </c>
      <c r="C8172" s="149" t="s">
        <v>9209</v>
      </c>
      <c r="D8172" s="147" t="s">
        <v>852</v>
      </c>
      <c r="E8172" s="147" t="s">
        <v>400</v>
      </c>
      <c r="F8172" s="147" t="s">
        <v>21</v>
      </c>
      <c r="G8172" s="147" t="s">
        <v>15932</v>
      </c>
      <c r="H8172" s="246">
        <v>2958465</v>
      </c>
      <c r="I8172" s="246">
        <v>1</v>
      </c>
      <c r="J8172" s="147" t="s">
        <v>1406</v>
      </c>
    </row>
    <row r="8173" spans="2:10" x14ac:dyDescent="0.2">
      <c r="B8173" s="148" t="s">
        <v>13248</v>
      </c>
      <c r="C8173" s="149" t="s">
        <v>9210</v>
      </c>
      <c r="D8173" s="147" t="s">
        <v>852</v>
      </c>
      <c r="E8173" s="147" t="s">
        <v>400</v>
      </c>
      <c r="F8173" s="147" t="s">
        <v>21</v>
      </c>
      <c r="G8173" s="147" t="s">
        <v>15932</v>
      </c>
      <c r="H8173" s="246">
        <v>2958465</v>
      </c>
      <c r="I8173" s="246">
        <v>1</v>
      </c>
      <c r="J8173" s="147" t="s">
        <v>1406</v>
      </c>
    </row>
    <row r="8174" spans="2:10" x14ac:dyDescent="0.2">
      <c r="B8174" s="148" t="s">
        <v>13248</v>
      </c>
      <c r="C8174" s="149" t="s">
        <v>9211</v>
      </c>
      <c r="D8174" s="147" t="s">
        <v>852</v>
      </c>
      <c r="E8174" s="147" t="s">
        <v>400</v>
      </c>
      <c r="F8174" s="147" t="s">
        <v>21</v>
      </c>
      <c r="G8174" s="147" t="s">
        <v>15932</v>
      </c>
      <c r="H8174" s="246">
        <v>2958465</v>
      </c>
      <c r="I8174" s="246">
        <v>1</v>
      </c>
      <c r="J8174" s="147" t="s">
        <v>1406</v>
      </c>
    </row>
    <row r="8175" spans="2:10" x14ac:dyDescent="0.2">
      <c r="B8175" s="148" t="s">
        <v>13248</v>
      </c>
      <c r="C8175" s="149" t="s">
        <v>9212</v>
      </c>
      <c r="D8175" s="147" t="s">
        <v>852</v>
      </c>
      <c r="E8175" s="147" t="s">
        <v>400</v>
      </c>
      <c r="F8175" s="147" t="s">
        <v>21</v>
      </c>
      <c r="G8175" s="147" t="s">
        <v>15932</v>
      </c>
      <c r="H8175" s="246">
        <v>2958465</v>
      </c>
      <c r="I8175" s="246">
        <v>1</v>
      </c>
      <c r="J8175" s="147" t="s">
        <v>1406</v>
      </c>
    </row>
    <row r="8176" spans="2:10" x14ac:dyDescent="0.2">
      <c r="B8176" s="148" t="s">
        <v>13248</v>
      </c>
      <c r="C8176" s="149" t="s">
        <v>9213</v>
      </c>
      <c r="D8176" s="147" t="s">
        <v>852</v>
      </c>
      <c r="E8176" s="147" t="s">
        <v>400</v>
      </c>
      <c r="F8176" s="147" t="s">
        <v>21</v>
      </c>
      <c r="G8176" s="147" t="s">
        <v>15932</v>
      </c>
      <c r="H8176" s="246">
        <v>2958465</v>
      </c>
      <c r="I8176" s="246">
        <v>1</v>
      </c>
      <c r="J8176" s="147" t="s">
        <v>1406</v>
      </c>
    </row>
    <row r="8177" spans="2:10" x14ac:dyDescent="0.2">
      <c r="B8177" s="148" t="s">
        <v>13248</v>
      </c>
      <c r="C8177" s="149" t="s">
        <v>9216</v>
      </c>
      <c r="D8177" s="147" t="s">
        <v>852</v>
      </c>
      <c r="E8177" s="147" t="s">
        <v>400</v>
      </c>
      <c r="F8177" s="147" t="s">
        <v>21</v>
      </c>
      <c r="G8177" s="147" t="s">
        <v>15932</v>
      </c>
      <c r="H8177" s="246">
        <v>2958465</v>
      </c>
      <c r="I8177" s="246">
        <v>1</v>
      </c>
      <c r="J8177" s="147" t="s">
        <v>1406</v>
      </c>
    </row>
    <row r="8178" spans="2:10" x14ac:dyDescent="0.2">
      <c r="B8178" s="148" t="s">
        <v>13248</v>
      </c>
      <c r="C8178" s="149" t="s">
        <v>9203</v>
      </c>
      <c r="D8178" s="147" t="s">
        <v>852</v>
      </c>
      <c r="E8178" s="147" t="s">
        <v>400</v>
      </c>
      <c r="F8178" s="147" t="s">
        <v>21</v>
      </c>
      <c r="G8178" s="147" t="s">
        <v>15932</v>
      </c>
      <c r="H8178" s="246">
        <v>2958465</v>
      </c>
      <c r="I8178" s="246">
        <v>1</v>
      </c>
      <c r="J8178" s="147" t="s">
        <v>1406</v>
      </c>
    </row>
    <row r="8179" spans="2:10" x14ac:dyDescent="0.2">
      <c r="B8179" s="148" t="s">
        <v>13248</v>
      </c>
      <c r="C8179" s="149" t="s">
        <v>9215</v>
      </c>
      <c r="D8179" s="147" t="s">
        <v>852</v>
      </c>
      <c r="E8179" s="147" t="s">
        <v>400</v>
      </c>
      <c r="F8179" s="147" t="s">
        <v>21</v>
      </c>
      <c r="G8179" s="147" t="s">
        <v>15932</v>
      </c>
      <c r="H8179" s="246">
        <v>2958465</v>
      </c>
      <c r="I8179" s="246">
        <v>1</v>
      </c>
      <c r="J8179" s="147" t="s">
        <v>1406</v>
      </c>
    </row>
    <row r="8180" spans="2:10" x14ac:dyDescent="0.2">
      <c r="B8180" s="148" t="s">
        <v>13248</v>
      </c>
      <c r="C8180" s="149" t="s">
        <v>9214</v>
      </c>
      <c r="D8180" s="147" t="s">
        <v>852</v>
      </c>
      <c r="E8180" s="147" t="s">
        <v>400</v>
      </c>
      <c r="F8180" s="147" t="s">
        <v>21</v>
      </c>
      <c r="G8180" s="147" t="s">
        <v>15932</v>
      </c>
      <c r="H8180" s="246">
        <v>2958465</v>
      </c>
      <c r="I8180" s="246">
        <v>1</v>
      </c>
      <c r="J8180" s="147" t="s">
        <v>1406</v>
      </c>
    </row>
    <row r="8181" spans="2:10" x14ac:dyDescent="0.2">
      <c r="B8181" s="148" t="s">
        <v>13248</v>
      </c>
      <c r="C8181" s="149" t="s">
        <v>9200</v>
      </c>
      <c r="D8181" s="147" t="s">
        <v>852</v>
      </c>
      <c r="E8181" s="147" t="s">
        <v>400</v>
      </c>
      <c r="F8181" s="147" t="s">
        <v>21</v>
      </c>
      <c r="G8181" s="147" t="s">
        <v>15932</v>
      </c>
      <c r="H8181" s="246">
        <v>2958465</v>
      </c>
      <c r="I8181" s="246">
        <v>1</v>
      </c>
      <c r="J8181" s="147" t="s">
        <v>1406</v>
      </c>
    </row>
    <row r="8182" spans="2:10" x14ac:dyDescent="0.2">
      <c r="B8182" s="148" t="s">
        <v>13248</v>
      </c>
      <c r="C8182" s="149" t="s">
        <v>9199</v>
      </c>
      <c r="D8182" s="147" t="s">
        <v>852</v>
      </c>
      <c r="E8182" s="147" t="s">
        <v>400</v>
      </c>
      <c r="F8182" s="147" t="s">
        <v>21</v>
      </c>
      <c r="G8182" s="147" t="s">
        <v>15932</v>
      </c>
      <c r="H8182" s="246">
        <v>2958465</v>
      </c>
      <c r="I8182" s="246">
        <v>1</v>
      </c>
      <c r="J8182" s="147" t="s">
        <v>1406</v>
      </c>
    </row>
    <row r="8183" spans="2:10" x14ac:dyDescent="0.2">
      <c r="B8183" s="148" t="s">
        <v>13248</v>
      </c>
      <c r="C8183" s="149" t="s">
        <v>9202</v>
      </c>
      <c r="D8183" s="147" t="s">
        <v>852</v>
      </c>
      <c r="E8183" s="147" t="s">
        <v>400</v>
      </c>
      <c r="F8183" s="147" t="s">
        <v>21</v>
      </c>
      <c r="G8183" s="147" t="s">
        <v>15932</v>
      </c>
      <c r="H8183" s="246">
        <v>2958465</v>
      </c>
      <c r="I8183" s="246">
        <v>1</v>
      </c>
      <c r="J8183" s="147" t="s">
        <v>1406</v>
      </c>
    </row>
    <row r="8184" spans="2:10" x14ac:dyDescent="0.2">
      <c r="B8184" s="148" t="s">
        <v>13248</v>
      </c>
      <c r="C8184" s="149" t="s">
        <v>9201</v>
      </c>
      <c r="D8184" s="147" t="s">
        <v>852</v>
      </c>
      <c r="E8184" s="147" t="s">
        <v>400</v>
      </c>
      <c r="F8184" s="147" t="s">
        <v>21</v>
      </c>
      <c r="G8184" s="147" t="s">
        <v>15932</v>
      </c>
      <c r="H8184" s="246">
        <v>2958465</v>
      </c>
      <c r="I8184" s="246">
        <v>1</v>
      </c>
      <c r="J8184" s="147" t="s">
        <v>1406</v>
      </c>
    </row>
    <row r="8185" spans="2:10" x14ac:dyDescent="0.2">
      <c r="B8185" s="148" t="s">
        <v>13248</v>
      </c>
      <c r="C8185" s="149" t="s">
        <v>9222</v>
      </c>
      <c r="D8185" s="147" t="s">
        <v>852</v>
      </c>
      <c r="E8185" s="147" t="s">
        <v>401</v>
      </c>
      <c r="F8185" s="147" t="s">
        <v>21</v>
      </c>
      <c r="G8185" s="147" t="s">
        <v>15933</v>
      </c>
      <c r="H8185" s="246">
        <v>2958465</v>
      </c>
      <c r="I8185" s="246">
        <v>1</v>
      </c>
      <c r="J8185" s="147" t="s">
        <v>1406</v>
      </c>
    </row>
    <row r="8186" spans="2:10" x14ac:dyDescent="0.2">
      <c r="B8186" s="148" t="s">
        <v>13248</v>
      </c>
      <c r="C8186" s="149" t="s">
        <v>9223</v>
      </c>
      <c r="D8186" s="147" t="s">
        <v>852</v>
      </c>
      <c r="E8186" s="147" t="s">
        <v>401</v>
      </c>
      <c r="F8186" s="147" t="s">
        <v>21</v>
      </c>
      <c r="G8186" s="147" t="s">
        <v>15933</v>
      </c>
      <c r="H8186" s="246">
        <v>2958465</v>
      </c>
      <c r="I8186" s="246">
        <v>1</v>
      </c>
      <c r="J8186" s="147" t="s">
        <v>1406</v>
      </c>
    </row>
    <row r="8187" spans="2:10" x14ac:dyDescent="0.2">
      <c r="B8187" s="148" t="s">
        <v>13248</v>
      </c>
      <c r="C8187" s="149" t="s">
        <v>9224</v>
      </c>
      <c r="D8187" s="147" t="s">
        <v>852</v>
      </c>
      <c r="E8187" s="147" t="s">
        <v>401</v>
      </c>
      <c r="F8187" s="147" t="s">
        <v>21</v>
      </c>
      <c r="G8187" s="147" t="s">
        <v>15933</v>
      </c>
      <c r="H8187" s="246">
        <v>2958465</v>
      </c>
      <c r="I8187" s="246">
        <v>1</v>
      </c>
      <c r="J8187" s="147" t="s">
        <v>1406</v>
      </c>
    </row>
    <row r="8188" spans="2:10" x14ac:dyDescent="0.2">
      <c r="B8188" s="148" t="s">
        <v>13248</v>
      </c>
      <c r="C8188" s="149" t="s">
        <v>9225</v>
      </c>
      <c r="D8188" s="147" t="s">
        <v>852</v>
      </c>
      <c r="E8188" s="147" t="s">
        <v>401</v>
      </c>
      <c r="F8188" s="147" t="s">
        <v>21</v>
      </c>
      <c r="G8188" s="147" t="s">
        <v>15933</v>
      </c>
      <c r="H8188" s="246">
        <v>2958465</v>
      </c>
      <c r="I8188" s="246">
        <v>1</v>
      </c>
      <c r="J8188" s="147" t="s">
        <v>1406</v>
      </c>
    </row>
    <row r="8189" spans="2:10" x14ac:dyDescent="0.2">
      <c r="B8189" s="148" t="s">
        <v>13248</v>
      </c>
      <c r="C8189" s="149" t="s">
        <v>9226</v>
      </c>
      <c r="D8189" s="147" t="s">
        <v>852</v>
      </c>
      <c r="E8189" s="147" t="s">
        <v>401</v>
      </c>
      <c r="F8189" s="147" t="s">
        <v>21</v>
      </c>
      <c r="G8189" s="147" t="s">
        <v>15933</v>
      </c>
      <c r="H8189" s="246">
        <v>2958465</v>
      </c>
      <c r="I8189" s="246">
        <v>1</v>
      </c>
      <c r="J8189" s="147" t="s">
        <v>1406</v>
      </c>
    </row>
    <row r="8190" spans="2:10" x14ac:dyDescent="0.2">
      <c r="B8190" s="148" t="s">
        <v>13248</v>
      </c>
      <c r="C8190" s="149" t="s">
        <v>9227</v>
      </c>
      <c r="D8190" s="147" t="s">
        <v>852</v>
      </c>
      <c r="E8190" s="147" t="s">
        <v>401</v>
      </c>
      <c r="F8190" s="147" t="s">
        <v>21</v>
      </c>
      <c r="G8190" s="147" t="s">
        <v>15933</v>
      </c>
      <c r="H8190" s="246">
        <v>2958465</v>
      </c>
      <c r="I8190" s="246">
        <v>1</v>
      </c>
      <c r="J8190" s="147" t="s">
        <v>1406</v>
      </c>
    </row>
    <row r="8191" spans="2:10" x14ac:dyDescent="0.2">
      <c r="B8191" s="148" t="s">
        <v>13248</v>
      </c>
      <c r="C8191" s="149" t="s">
        <v>9228</v>
      </c>
      <c r="D8191" s="147" t="s">
        <v>852</v>
      </c>
      <c r="E8191" s="147" t="s">
        <v>401</v>
      </c>
      <c r="F8191" s="147" t="s">
        <v>21</v>
      </c>
      <c r="G8191" s="147" t="s">
        <v>15933</v>
      </c>
      <c r="H8191" s="246">
        <v>2958465</v>
      </c>
      <c r="I8191" s="246">
        <v>1</v>
      </c>
      <c r="J8191" s="147" t="s">
        <v>1406</v>
      </c>
    </row>
    <row r="8192" spans="2:10" x14ac:dyDescent="0.2">
      <c r="B8192" s="148" t="s">
        <v>13248</v>
      </c>
      <c r="C8192" s="149" t="s">
        <v>9229</v>
      </c>
      <c r="D8192" s="147" t="s">
        <v>852</v>
      </c>
      <c r="E8192" s="147" t="s">
        <v>401</v>
      </c>
      <c r="F8192" s="147" t="s">
        <v>21</v>
      </c>
      <c r="G8192" s="147" t="s">
        <v>15933</v>
      </c>
      <c r="H8192" s="246">
        <v>2958465</v>
      </c>
      <c r="I8192" s="246">
        <v>1</v>
      </c>
      <c r="J8192" s="147" t="s">
        <v>1406</v>
      </c>
    </row>
    <row r="8193" spans="2:10" x14ac:dyDescent="0.2">
      <c r="B8193" s="148" t="s">
        <v>13248</v>
      </c>
      <c r="C8193" s="149" t="s">
        <v>14184</v>
      </c>
      <c r="D8193" s="147" t="s">
        <v>852</v>
      </c>
      <c r="E8193" s="147" t="s">
        <v>401</v>
      </c>
      <c r="F8193" s="147" t="s">
        <v>21</v>
      </c>
      <c r="G8193" s="147" t="s">
        <v>15933</v>
      </c>
      <c r="H8193" s="246">
        <v>2958465</v>
      </c>
      <c r="I8193" s="246">
        <v>1</v>
      </c>
      <c r="J8193" s="147" t="s">
        <v>1406</v>
      </c>
    </row>
    <row r="8194" spans="2:10" x14ac:dyDescent="0.2">
      <c r="B8194" s="148" t="s">
        <v>13248</v>
      </c>
      <c r="C8194" s="149" t="s">
        <v>9230</v>
      </c>
      <c r="D8194" s="147" t="s">
        <v>852</v>
      </c>
      <c r="E8194" s="147" t="s">
        <v>401</v>
      </c>
      <c r="F8194" s="147" t="s">
        <v>21</v>
      </c>
      <c r="G8194" s="147" t="s">
        <v>15933</v>
      </c>
      <c r="H8194" s="246">
        <v>2958465</v>
      </c>
      <c r="I8194" s="246">
        <v>1</v>
      </c>
      <c r="J8194" s="147" t="s">
        <v>1406</v>
      </c>
    </row>
    <row r="8195" spans="2:10" x14ac:dyDescent="0.2">
      <c r="B8195" s="148" t="s">
        <v>13248</v>
      </c>
      <c r="C8195" s="149" t="s">
        <v>9231</v>
      </c>
      <c r="D8195" s="147" t="s">
        <v>852</v>
      </c>
      <c r="E8195" s="147" t="s">
        <v>401</v>
      </c>
      <c r="F8195" s="147" t="s">
        <v>21</v>
      </c>
      <c r="G8195" s="147" t="s">
        <v>15933</v>
      </c>
      <c r="H8195" s="246">
        <v>2958465</v>
      </c>
      <c r="I8195" s="246">
        <v>1</v>
      </c>
      <c r="J8195" s="147" t="s">
        <v>1406</v>
      </c>
    </row>
    <row r="8196" spans="2:10" x14ac:dyDescent="0.2">
      <c r="B8196" s="148" t="s">
        <v>13248</v>
      </c>
      <c r="C8196" s="149" t="s">
        <v>9234</v>
      </c>
      <c r="D8196" s="147" t="s">
        <v>852</v>
      </c>
      <c r="E8196" s="147" t="s">
        <v>401</v>
      </c>
      <c r="F8196" s="147" t="s">
        <v>21</v>
      </c>
      <c r="G8196" s="147" t="s">
        <v>15933</v>
      </c>
      <c r="H8196" s="246">
        <v>2958465</v>
      </c>
      <c r="I8196" s="246">
        <v>1</v>
      </c>
      <c r="J8196" s="147" t="s">
        <v>1406</v>
      </c>
    </row>
    <row r="8197" spans="2:10" x14ac:dyDescent="0.2">
      <c r="B8197" s="148" t="s">
        <v>13248</v>
      </c>
      <c r="C8197" s="149" t="s">
        <v>9221</v>
      </c>
      <c r="D8197" s="147" t="s">
        <v>852</v>
      </c>
      <c r="E8197" s="147" t="s">
        <v>401</v>
      </c>
      <c r="F8197" s="147" t="s">
        <v>21</v>
      </c>
      <c r="G8197" s="147" t="s">
        <v>15933</v>
      </c>
      <c r="H8197" s="246">
        <v>2958465</v>
      </c>
      <c r="I8197" s="246">
        <v>1</v>
      </c>
      <c r="J8197" s="147" t="s">
        <v>1406</v>
      </c>
    </row>
    <row r="8198" spans="2:10" x14ac:dyDescent="0.2">
      <c r="B8198" s="148" t="s">
        <v>13248</v>
      </c>
      <c r="C8198" s="149" t="s">
        <v>9233</v>
      </c>
      <c r="D8198" s="147" t="s">
        <v>852</v>
      </c>
      <c r="E8198" s="147" t="s">
        <v>401</v>
      </c>
      <c r="F8198" s="147" t="s">
        <v>21</v>
      </c>
      <c r="G8198" s="147" t="s">
        <v>15933</v>
      </c>
      <c r="H8198" s="246">
        <v>2958465</v>
      </c>
      <c r="I8198" s="246">
        <v>1</v>
      </c>
      <c r="J8198" s="147" t="s">
        <v>1406</v>
      </c>
    </row>
    <row r="8199" spans="2:10" x14ac:dyDescent="0.2">
      <c r="B8199" s="148" t="s">
        <v>13248</v>
      </c>
      <c r="C8199" s="149" t="s">
        <v>9232</v>
      </c>
      <c r="D8199" s="147" t="s">
        <v>852</v>
      </c>
      <c r="E8199" s="147" t="s">
        <v>401</v>
      </c>
      <c r="F8199" s="147" t="s">
        <v>21</v>
      </c>
      <c r="G8199" s="147" t="s">
        <v>15933</v>
      </c>
      <c r="H8199" s="246">
        <v>2958465</v>
      </c>
      <c r="I8199" s="246">
        <v>1</v>
      </c>
      <c r="J8199" s="147" t="s">
        <v>1406</v>
      </c>
    </row>
    <row r="8200" spans="2:10" x14ac:dyDescent="0.2">
      <c r="B8200" s="148" t="s">
        <v>13248</v>
      </c>
      <c r="C8200" s="149" t="s">
        <v>9218</v>
      </c>
      <c r="D8200" s="147" t="s">
        <v>852</v>
      </c>
      <c r="E8200" s="147" t="s">
        <v>401</v>
      </c>
      <c r="F8200" s="147" t="s">
        <v>21</v>
      </c>
      <c r="G8200" s="147" t="s">
        <v>15933</v>
      </c>
      <c r="H8200" s="246">
        <v>2958465</v>
      </c>
      <c r="I8200" s="246">
        <v>1</v>
      </c>
      <c r="J8200" s="147" t="s">
        <v>1406</v>
      </c>
    </row>
    <row r="8201" spans="2:10" x14ac:dyDescent="0.2">
      <c r="B8201" s="148" t="s">
        <v>13248</v>
      </c>
      <c r="C8201" s="149" t="s">
        <v>9217</v>
      </c>
      <c r="D8201" s="147" t="s">
        <v>852</v>
      </c>
      <c r="E8201" s="147" t="s">
        <v>401</v>
      </c>
      <c r="F8201" s="147" t="s">
        <v>21</v>
      </c>
      <c r="G8201" s="147" t="s">
        <v>15933</v>
      </c>
      <c r="H8201" s="246">
        <v>2958465</v>
      </c>
      <c r="I8201" s="246">
        <v>1</v>
      </c>
      <c r="J8201" s="147" t="s">
        <v>1406</v>
      </c>
    </row>
    <row r="8202" spans="2:10" x14ac:dyDescent="0.2">
      <c r="B8202" s="148" t="s">
        <v>13248</v>
      </c>
      <c r="C8202" s="149" t="s">
        <v>9220</v>
      </c>
      <c r="D8202" s="147" t="s">
        <v>852</v>
      </c>
      <c r="E8202" s="147" t="s">
        <v>401</v>
      </c>
      <c r="F8202" s="147" t="s">
        <v>21</v>
      </c>
      <c r="G8202" s="147" t="s">
        <v>15933</v>
      </c>
      <c r="H8202" s="246">
        <v>2958465</v>
      </c>
      <c r="I8202" s="246">
        <v>1</v>
      </c>
      <c r="J8202" s="147" t="s">
        <v>1406</v>
      </c>
    </row>
    <row r="8203" spans="2:10" x14ac:dyDescent="0.2">
      <c r="B8203" s="148" t="s">
        <v>13248</v>
      </c>
      <c r="C8203" s="149" t="s">
        <v>9219</v>
      </c>
      <c r="D8203" s="147" t="s">
        <v>852</v>
      </c>
      <c r="E8203" s="147" t="s">
        <v>401</v>
      </c>
      <c r="F8203" s="147" t="s">
        <v>21</v>
      </c>
      <c r="G8203" s="147" t="s">
        <v>15933</v>
      </c>
      <c r="H8203" s="246">
        <v>2958465</v>
      </c>
      <c r="I8203" s="246">
        <v>1</v>
      </c>
      <c r="J8203" s="147" t="s">
        <v>1406</v>
      </c>
    </row>
    <row r="8204" spans="2:10" x14ac:dyDescent="0.2">
      <c r="B8204" s="148" t="s">
        <v>13248</v>
      </c>
      <c r="C8204" s="149" t="s">
        <v>9240</v>
      </c>
      <c r="D8204" s="147" t="s">
        <v>852</v>
      </c>
      <c r="E8204" s="147" t="s">
        <v>402</v>
      </c>
      <c r="F8204" s="147" t="s">
        <v>21</v>
      </c>
      <c r="G8204" s="147" t="s">
        <v>15934</v>
      </c>
      <c r="H8204" s="246">
        <v>2958465</v>
      </c>
      <c r="I8204" s="246">
        <v>1</v>
      </c>
      <c r="J8204" s="147" t="s">
        <v>1406</v>
      </c>
    </row>
    <row r="8205" spans="2:10" x14ac:dyDescent="0.2">
      <c r="B8205" s="148" t="s">
        <v>13248</v>
      </c>
      <c r="C8205" s="149" t="s">
        <v>9241</v>
      </c>
      <c r="D8205" s="147" t="s">
        <v>852</v>
      </c>
      <c r="E8205" s="147" t="s">
        <v>402</v>
      </c>
      <c r="F8205" s="147" t="s">
        <v>21</v>
      </c>
      <c r="G8205" s="147" t="s">
        <v>15934</v>
      </c>
      <c r="H8205" s="246">
        <v>2958465</v>
      </c>
      <c r="I8205" s="246">
        <v>1</v>
      </c>
      <c r="J8205" s="147" t="s">
        <v>1406</v>
      </c>
    </row>
    <row r="8206" spans="2:10" x14ac:dyDescent="0.2">
      <c r="B8206" s="148" t="s">
        <v>13248</v>
      </c>
      <c r="C8206" s="149" t="s">
        <v>9242</v>
      </c>
      <c r="D8206" s="147" t="s">
        <v>852</v>
      </c>
      <c r="E8206" s="147" t="s">
        <v>402</v>
      </c>
      <c r="F8206" s="147" t="s">
        <v>21</v>
      </c>
      <c r="G8206" s="147" t="s">
        <v>15934</v>
      </c>
      <c r="H8206" s="246">
        <v>2958465</v>
      </c>
      <c r="I8206" s="246">
        <v>1</v>
      </c>
      <c r="J8206" s="147" t="s">
        <v>1406</v>
      </c>
    </row>
    <row r="8207" spans="2:10" x14ac:dyDescent="0.2">
      <c r="B8207" s="148" t="s">
        <v>13248</v>
      </c>
      <c r="C8207" s="149" t="s">
        <v>9243</v>
      </c>
      <c r="D8207" s="147" t="s">
        <v>852</v>
      </c>
      <c r="E8207" s="147" t="s">
        <v>402</v>
      </c>
      <c r="F8207" s="147" t="s">
        <v>21</v>
      </c>
      <c r="G8207" s="147" t="s">
        <v>15934</v>
      </c>
      <c r="H8207" s="246">
        <v>2958465</v>
      </c>
      <c r="I8207" s="246">
        <v>1</v>
      </c>
      <c r="J8207" s="147" t="s">
        <v>1406</v>
      </c>
    </row>
    <row r="8208" spans="2:10" x14ac:dyDescent="0.2">
      <c r="B8208" s="148" t="s">
        <v>13248</v>
      </c>
      <c r="C8208" s="149" t="s">
        <v>9244</v>
      </c>
      <c r="D8208" s="147" t="s">
        <v>852</v>
      </c>
      <c r="E8208" s="147" t="s">
        <v>402</v>
      </c>
      <c r="F8208" s="147" t="s">
        <v>21</v>
      </c>
      <c r="G8208" s="147" t="s">
        <v>15934</v>
      </c>
      <c r="H8208" s="246">
        <v>2958465</v>
      </c>
      <c r="I8208" s="246">
        <v>1</v>
      </c>
      <c r="J8208" s="147" t="s">
        <v>1406</v>
      </c>
    </row>
    <row r="8209" spans="2:10" x14ac:dyDescent="0.2">
      <c r="B8209" s="148" t="s">
        <v>13248</v>
      </c>
      <c r="C8209" s="149" t="s">
        <v>9245</v>
      </c>
      <c r="D8209" s="147" t="s">
        <v>852</v>
      </c>
      <c r="E8209" s="147" t="s">
        <v>402</v>
      </c>
      <c r="F8209" s="147" t="s">
        <v>21</v>
      </c>
      <c r="G8209" s="147" t="s">
        <v>15934</v>
      </c>
      <c r="H8209" s="246">
        <v>2958465</v>
      </c>
      <c r="I8209" s="246">
        <v>1</v>
      </c>
      <c r="J8209" s="147" t="s">
        <v>1406</v>
      </c>
    </row>
    <row r="8210" spans="2:10" x14ac:dyDescent="0.2">
      <c r="B8210" s="148" t="s">
        <v>13248</v>
      </c>
      <c r="C8210" s="149" t="s">
        <v>9246</v>
      </c>
      <c r="D8210" s="147" t="s">
        <v>852</v>
      </c>
      <c r="E8210" s="147" t="s">
        <v>402</v>
      </c>
      <c r="F8210" s="147" t="s">
        <v>21</v>
      </c>
      <c r="G8210" s="147" t="s">
        <v>15934</v>
      </c>
      <c r="H8210" s="246">
        <v>2958465</v>
      </c>
      <c r="I8210" s="246">
        <v>1</v>
      </c>
      <c r="J8210" s="147" t="s">
        <v>1406</v>
      </c>
    </row>
    <row r="8211" spans="2:10" x14ac:dyDescent="0.2">
      <c r="B8211" s="148" t="s">
        <v>13248</v>
      </c>
      <c r="C8211" s="149" t="s">
        <v>9247</v>
      </c>
      <c r="D8211" s="147" t="s">
        <v>852</v>
      </c>
      <c r="E8211" s="147" t="s">
        <v>402</v>
      </c>
      <c r="F8211" s="147" t="s">
        <v>21</v>
      </c>
      <c r="G8211" s="147" t="s">
        <v>15934</v>
      </c>
      <c r="H8211" s="246">
        <v>2958465</v>
      </c>
      <c r="I8211" s="246">
        <v>1</v>
      </c>
      <c r="J8211" s="147" t="s">
        <v>1406</v>
      </c>
    </row>
    <row r="8212" spans="2:10" x14ac:dyDescent="0.2">
      <c r="B8212" s="148" t="s">
        <v>13248</v>
      </c>
      <c r="C8212" s="149" t="s">
        <v>9248</v>
      </c>
      <c r="D8212" s="147" t="s">
        <v>852</v>
      </c>
      <c r="E8212" s="147" t="s">
        <v>402</v>
      </c>
      <c r="F8212" s="147" t="s">
        <v>21</v>
      </c>
      <c r="G8212" s="147" t="s">
        <v>15934</v>
      </c>
      <c r="H8212" s="246">
        <v>2958465</v>
      </c>
      <c r="I8212" s="246">
        <v>1</v>
      </c>
      <c r="J8212" s="147" t="s">
        <v>1406</v>
      </c>
    </row>
    <row r="8213" spans="2:10" x14ac:dyDescent="0.2">
      <c r="B8213" s="148" t="s">
        <v>13248</v>
      </c>
      <c r="C8213" s="149" t="s">
        <v>9249</v>
      </c>
      <c r="D8213" s="147" t="s">
        <v>852</v>
      </c>
      <c r="E8213" s="147" t="s">
        <v>402</v>
      </c>
      <c r="F8213" s="147" t="s">
        <v>21</v>
      </c>
      <c r="G8213" s="147" t="s">
        <v>15934</v>
      </c>
      <c r="H8213" s="246">
        <v>2958465</v>
      </c>
      <c r="I8213" s="246">
        <v>1</v>
      </c>
      <c r="J8213" s="147" t="s">
        <v>1406</v>
      </c>
    </row>
    <row r="8214" spans="2:10" x14ac:dyDescent="0.2">
      <c r="B8214" s="148" t="s">
        <v>13248</v>
      </c>
      <c r="C8214" s="149" t="s">
        <v>9252</v>
      </c>
      <c r="D8214" s="147" t="s">
        <v>852</v>
      </c>
      <c r="E8214" s="147" t="s">
        <v>402</v>
      </c>
      <c r="F8214" s="147" t="s">
        <v>21</v>
      </c>
      <c r="G8214" s="147" t="s">
        <v>15934</v>
      </c>
      <c r="H8214" s="246">
        <v>2958465</v>
      </c>
      <c r="I8214" s="246">
        <v>1</v>
      </c>
      <c r="J8214" s="147" t="s">
        <v>1406</v>
      </c>
    </row>
    <row r="8215" spans="2:10" x14ac:dyDescent="0.2">
      <c r="B8215" s="148" t="s">
        <v>13248</v>
      </c>
      <c r="C8215" s="149" t="s">
        <v>9239</v>
      </c>
      <c r="D8215" s="147" t="s">
        <v>852</v>
      </c>
      <c r="E8215" s="147" t="s">
        <v>402</v>
      </c>
      <c r="F8215" s="147" t="s">
        <v>21</v>
      </c>
      <c r="G8215" s="147" t="s">
        <v>15934</v>
      </c>
      <c r="H8215" s="246">
        <v>2958465</v>
      </c>
      <c r="I8215" s="246">
        <v>1</v>
      </c>
      <c r="J8215" s="147" t="s">
        <v>1406</v>
      </c>
    </row>
    <row r="8216" spans="2:10" x14ac:dyDescent="0.2">
      <c r="B8216" s="148" t="s">
        <v>13248</v>
      </c>
      <c r="C8216" s="149" t="s">
        <v>9251</v>
      </c>
      <c r="D8216" s="147" t="s">
        <v>852</v>
      </c>
      <c r="E8216" s="147" t="s">
        <v>402</v>
      </c>
      <c r="F8216" s="147" t="s">
        <v>21</v>
      </c>
      <c r="G8216" s="147" t="s">
        <v>15934</v>
      </c>
      <c r="H8216" s="246">
        <v>2958465</v>
      </c>
      <c r="I8216" s="246">
        <v>1</v>
      </c>
      <c r="J8216" s="147" t="s">
        <v>1406</v>
      </c>
    </row>
    <row r="8217" spans="2:10" x14ac:dyDescent="0.2">
      <c r="B8217" s="148" t="s">
        <v>13248</v>
      </c>
      <c r="C8217" s="149" t="s">
        <v>9250</v>
      </c>
      <c r="D8217" s="147" t="s">
        <v>852</v>
      </c>
      <c r="E8217" s="147" t="s">
        <v>402</v>
      </c>
      <c r="F8217" s="147" t="s">
        <v>21</v>
      </c>
      <c r="G8217" s="147" t="s">
        <v>15934</v>
      </c>
      <c r="H8217" s="246">
        <v>2958465</v>
      </c>
      <c r="I8217" s="246">
        <v>1</v>
      </c>
      <c r="J8217" s="147" t="s">
        <v>1406</v>
      </c>
    </row>
    <row r="8218" spans="2:10" x14ac:dyDescent="0.2">
      <c r="B8218" s="148" t="s">
        <v>13248</v>
      </c>
      <c r="C8218" s="149" t="s">
        <v>9236</v>
      </c>
      <c r="D8218" s="147" t="s">
        <v>852</v>
      </c>
      <c r="E8218" s="147" t="s">
        <v>402</v>
      </c>
      <c r="F8218" s="147" t="s">
        <v>21</v>
      </c>
      <c r="G8218" s="147" t="s">
        <v>15934</v>
      </c>
      <c r="H8218" s="246">
        <v>2958465</v>
      </c>
      <c r="I8218" s="246">
        <v>1</v>
      </c>
      <c r="J8218" s="147" t="s">
        <v>1406</v>
      </c>
    </row>
    <row r="8219" spans="2:10" x14ac:dyDescent="0.2">
      <c r="B8219" s="148" t="s">
        <v>13248</v>
      </c>
      <c r="C8219" s="149" t="s">
        <v>9235</v>
      </c>
      <c r="D8219" s="147" t="s">
        <v>852</v>
      </c>
      <c r="E8219" s="147" t="s">
        <v>402</v>
      </c>
      <c r="F8219" s="147" t="s">
        <v>21</v>
      </c>
      <c r="G8219" s="147" t="s">
        <v>15934</v>
      </c>
      <c r="H8219" s="246">
        <v>2958465</v>
      </c>
      <c r="I8219" s="246">
        <v>1</v>
      </c>
      <c r="J8219" s="147" t="s">
        <v>1406</v>
      </c>
    </row>
    <row r="8220" spans="2:10" x14ac:dyDescent="0.2">
      <c r="B8220" s="148" t="s">
        <v>13248</v>
      </c>
      <c r="C8220" s="149" t="s">
        <v>9238</v>
      </c>
      <c r="D8220" s="147" t="s">
        <v>852</v>
      </c>
      <c r="E8220" s="147" t="s">
        <v>402</v>
      </c>
      <c r="F8220" s="147" t="s">
        <v>21</v>
      </c>
      <c r="G8220" s="147" t="s">
        <v>15934</v>
      </c>
      <c r="H8220" s="246">
        <v>2958465</v>
      </c>
      <c r="I8220" s="246">
        <v>1</v>
      </c>
      <c r="J8220" s="147" t="s">
        <v>1406</v>
      </c>
    </row>
    <row r="8221" spans="2:10" x14ac:dyDescent="0.2">
      <c r="B8221" s="148" t="s">
        <v>13248</v>
      </c>
      <c r="C8221" s="149" t="s">
        <v>9237</v>
      </c>
      <c r="D8221" s="147" t="s">
        <v>852</v>
      </c>
      <c r="E8221" s="147" t="s">
        <v>402</v>
      </c>
      <c r="F8221" s="147" t="s">
        <v>21</v>
      </c>
      <c r="G8221" s="147" t="s">
        <v>15934</v>
      </c>
      <c r="H8221" s="246">
        <v>2958465</v>
      </c>
      <c r="I8221" s="246">
        <v>1</v>
      </c>
      <c r="J8221" s="147" t="s">
        <v>1406</v>
      </c>
    </row>
    <row r="8222" spans="2:10" x14ac:dyDescent="0.2">
      <c r="B8222" s="148" t="s">
        <v>13248</v>
      </c>
      <c r="C8222" s="149" t="s">
        <v>9258</v>
      </c>
      <c r="D8222" s="147" t="s">
        <v>852</v>
      </c>
      <c r="E8222" s="147" t="s">
        <v>403</v>
      </c>
      <c r="F8222" s="147" t="s">
        <v>21</v>
      </c>
      <c r="G8222" s="147" t="s">
        <v>15935</v>
      </c>
      <c r="H8222" s="246">
        <v>2958465</v>
      </c>
      <c r="I8222" s="246">
        <v>1</v>
      </c>
      <c r="J8222" s="147" t="s">
        <v>1406</v>
      </c>
    </row>
    <row r="8223" spans="2:10" x14ac:dyDescent="0.2">
      <c r="B8223" s="148" t="s">
        <v>13248</v>
      </c>
      <c r="C8223" s="149" t="s">
        <v>9259</v>
      </c>
      <c r="D8223" s="147" t="s">
        <v>852</v>
      </c>
      <c r="E8223" s="147" t="s">
        <v>403</v>
      </c>
      <c r="F8223" s="147" t="s">
        <v>21</v>
      </c>
      <c r="G8223" s="147" t="s">
        <v>15935</v>
      </c>
      <c r="H8223" s="246">
        <v>2958465</v>
      </c>
      <c r="I8223" s="246">
        <v>1</v>
      </c>
      <c r="J8223" s="147" t="s">
        <v>1406</v>
      </c>
    </row>
    <row r="8224" spans="2:10" x14ac:dyDescent="0.2">
      <c r="B8224" s="148" t="s">
        <v>13248</v>
      </c>
      <c r="C8224" s="149" t="s">
        <v>9260</v>
      </c>
      <c r="D8224" s="147" t="s">
        <v>852</v>
      </c>
      <c r="E8224" s="147" t="s">
        <v>403</v>
      </c>
      <c r="F8224" s="147" t="s">
        <v>21</v>
      </c>
      <c r="G8224" s="147" t="s">
        <v>15935</v>
      </c>
      <c r="H8224" s="246">
        <v>2958465</v>
      </c>
      <c r="I8224" s="246">
        <v>1</v>
      </c>
      <c r="J8224" s="147" t="s">
        <v>1406</v>
      </c>
    </row>
    <row r="8225" spans="2:10" x14ac:dyDescent="0.2">
      <c r="B8225" s="148" t="s">
        <v>13248</v>
      </c>
      <c r="C8225" s="149" t="s">
        <v>9261</v>
      </c>
      <c r="D8225" s="147" t="s">
        <v>852</v>
      </c>
      <c r="E8225" s="147" t="s">
        <v>403</v>
      </c>
      <c r="F8225" s="147" t="s">
        <v>21</v>
      </c>
      <c r="G8225" s="147" t="s">
        <v>15935</v>
      </c>
      <c r="H8225" s="246">
        <v>2958465</v>
      </c>
      <c r="I8225" s="246">
        <v>1</v>
      </c>
      <c r="J8225" s="147" t="s">
        <v>1406</v>
      </c>
    </row>
    <row r="8226" spans="2:10" x14ac:dyDescent="0.2">
      <c r="B8226" s="148" t="s">
        <v>13248</v>
      </c>
      <c r="C8226" s="149" t="s">
        <v>9262</v>
      </c>
      <c r="D8226" s="147" t="s">
        <v>852</v>
      </c>
      <c r="E8226" s="147" t="s">
        <v>403</v>
      </c>
      <c r="F8226" s="147" t="s">
        <v>21</v>
      </c>
      <c r="G8226" s="147" t="s">
        <v>15935</v>
      </c>
      <c r="H8226" s="246">
        <v>2958465</v>
      </c>
      <c r="I8226" s="246">
        <v>1</v>
      </c>
      <c r="J8226" s="147" t="s">
        <v>1406</v>
      </c>
    </row>
    <row r="8227" spans="2:10" x14ac:dyDescent="0.2">
      <c r="B8227" s="148" t="s">
        <v>13248</v>
      </c>
      <c r="C8227" s="149" t="s">
        <v>9263</v>
      </c>
      <c r="D8227" s="147" t="s">
        <v>852</v>
      </c>
      <c r="E8227" s="147" t="s">
        <v>403</v>
      </c>
      <c r="F8227" s="147" t="s">
        <v>21</v>
      </c>
      <c r="G8227" s="147" t="s">
        <v>15935</v>
      </c>
      <c r="H8227" s="246">
        <v>2958465</v>
      </c>
      <c r="I8227" s="246">
        <v>1</v>
      </c>
      <c r="J8227" s="147" t="s">
        <v>1406</v>
      </c>
    </row>
    <row r="8228" spans="2:10" x14ac:dyDescent="0.2">
      <c r="B8228" s="148" t="s">
        <v>13248</v>
      </c>
      <c r="C8228" s="149" t="s">
        <v>9264</v>
      </c>
      <c r="D8228" s="147" t="s">
        <v>852</v>
      </c>
      <c r="E8228" s="147" t="s">
        <v>403</v>
      </c>
      <c r="F8228" s="147" t="s">
        <v>21</v>
      </c>
      <c r="G8228" s="147" t="s">
        <v>15935</v>
      </c>
      <c r="H8228" s="246">
        <v>2958465</v>
      </c>
      <c r="I8228" s="246">
        <v>1</v>
      </c>
      <c r="J8228" s="147" t="s">
        <v>1406</v>
      </c>
    </row>
    <row r="8229" spans="2:10" x14ac:dyDescent="0.2">
      <c r="B8229" s="148" t="s">
        <v>13248</v>
      </c>
      <c r="C8229" s="149" t="s">
        <v>9265</v>
      </c>
      <c r="D8229" s="147" t="s">
        <v>852</v>
      </c>
      <c r="E8229" s="147" t="s">
        <v>403</v>
      </c>
      <c r="F8229" s="147" t="s">
        <v>21</v>
      </c>
      <c r="G8229" s="147" t="s">
        <v>15935</v>
      </c>
      <c r="H8229" s="246">
        <v>2958465</v>
      </c>
      <c r="I8229" s="246">
        <v>1</v>
      </c>
      <c r="J8229" s="147" t="s">
        <v>1406</v>
      </c>
    </row>
    <row r="8230" spans="2:10" x14ac:dyDescent="0.2">
      <c r="B8230" s="148" t="s">
        <v>13248</v>
      </c>
      <c r="C8230" s="149" t="s">
        <v>9266</v>
      </c>
      <c r="D8230" s="147" t="s">
        <v>852</v>
      </c>
      <c r="E8230" s="147" t="s">
        <v>403</v>
      </c>
      <c r="F8230" s="147" t="s">
        <v>21</v>
      </c>
      <c r="G8230" s="147" t="s">
        <v>15935</v>
      </c>
      <c r="H8230" s="246">
        <v>2958465</v>
      </c>
      <c r="I8230" s="246">
        <v>1</v>
      </c>
      <c r="J8230" s="147" t="s">
        <v>1406</v>
      </c>
    </row>
    <row r="8231" spans="2:10" x14ac:dyDescent="0.2">
      <c r="B8231" s="148" t="s">
        <v>13248</v>
      </c>
      <c r="C8231" s="149" t="s">
        <v>9267</v>
      </c>
      <c r="D8231" s="147" t="s">
        <v>852</v>
      </c>
      <c r="E8231" s="147" t="s">
        <v>403</v>
      </c>
      <c r="F8231" s="147" t="s">
        <v>21</v>
      </c>
      <c r="G8231" s="147" t="s">
        <v>15935</v>
      </c>
      <c r="H8231" s="246">
        <v>2958465</v>
      </c>
      <c r="I8231" s="246">
        <v>1</v>
      </c>
      <c r="J8231" s="147" t="s">
        <v>1406</v>
      </c>
    </row>
    <row r="8232" spans="2:10" x14ac:dyDescent="0.2">
      <c r="B8232" s="148" t="s">
        <v>13248</v>
      </c>
      <c r="C8232" s="149" t="s">
        <v>9270</v>
      </c>
      <c r="D8232" s="147" t="s">
        <v>852</v>
      </c>
      <c r="E8232" s="147" t="s">
        <v>403</v>
      </c>
      <c r="F8232" s="147" t="s">
        <v>21</v>
      </c>
      <c r="G8232" s="147" t="s">
        <v>15935</v>
      </c>
      <c r="H8232" s="246">
        <v>2958465</v>
      </c>
      <c r="I8232" s="246">
        <v>1</v>
      </c>
      <c r="J8232" s="147" t="s">
        <v>1406</v>
      </c>
    </row>
    <row r="8233" spans="2:10" x14ac:dyDescent="0.2">
      <c r="B8233" s="148" t="s">
        <v>13248</v>
      </c>
      <c r="C8233" s="149" t="s">
        <v>9257</v>
      </c>
      <c r="D8233" s="147" t="s">
        <v>852</v>
      </c>
      <c r="E8233" s="147" t="s">
        <v>403</v>
      </c>
      <c r="F8233" s="147" t="s">
        <v>21</v>
      </c>
      <c r="G8233" s="147" t="s">
        <v>15935</v>
      </c>
      <c r="H8233" s="246">
        <v>2958465</v>
      </c>
      <c r="I8233" s="246">
        <v>1</v>
      </c>
      <c r="J8233" s="147" t="s">
        <v>1406</v>
      </c>
    </row>
    <row r="8234" spans="2:10" x14ac:dyDescent="0.2">
      <c r="B8234" s="148" t="s">
        <v>13248</v>
      </c>
      <c r="C8234" s="149" t="s">
        <v>9269</v>
      </c>
      <c r="D8234" s="147" t="s">
        <v>852</v>
      </c>
      <c r="E8234" s="147" t="s">
        <v>403</v>
      </c>
      <c r="F8234" s="147" t="s">
        <v>21</v>
      </c>
      <c r="G8234" s="147" t="s">
        <v>15935</v>
      </c>
      <c r="H8234" s="246">
        <v>2958465</v>
      </c>
      <c r="I8234" s="246">
        <v>1</v>
      </c>
      <c r="J8234" s="147" t="s">
        <v>1406</v>
      </c>
    </row>
    <row r="8235" spans="2:10" x14ac:dyDescent="0.2">
      <c r="B8235" s="148" t="s">
        <v>13248</v>
      </c>
      <c r="C8235" s="149" t="s">
        <v>9268</v>
      </c>
      <c r="D8235" s="147" t="s">
        <v>852</v>
      </c>
      <c r="E8235" s="147" t="s">
        <v>403</v>
      </c>
      <c r="F8235" s="147" t="s">
        <v>21</v>
      </c>
      <c r="G8235" s="147" t="s">
        <v>15935</v>
      </c>
      <c r="H8235" s="246">
        <v>2958465</v>
      </c>
      <c r="I8235" s="246">
        <v>1</v>
      </c>
      <c r="J8235" s="147" t="s">
        <v>1406</v>
      </c>
    </row>
    <row r="8236" spans="2:10" x14ac:dyDescent="0.2">
      <c r="B8236" s="148" t="s">
        <v>13248</v>
      </c>
      <c r="C8236" s="149" t="s">
        <v>9254</v>
      </c>
      <c r="D8236" s="147" t="s">
        <v>852</v>
      </c>
      <c r="E8236" s="147" t="s">
        <v>403</v>
      </c>
      <c r="F8236" s="147" t="s">
        <v>21</v>
      </c>
      <c r="G8236" s="147" t="s">
        <v>15935</v>
      </c>
      <c r="H8236" s="246">
        <v>2958465</v>
      </c>
      <c r="I8236" s="246">
        <v>1</v>
      </c>
      <c r="J8236" s="147" t="s">
        <v>1406</v>
      </c>
    </row>
    <row r="8237" spans="2:10" x14ac:dyDescent="0.2">
      <c r="B8237" s="148" t="s">
        <v>13248</v>
      </c>
      <c r="C8237" s="149" t="s">
        <v>9253</v>
      </c>
      <c r="D8237" s="147" t="s">
        <v>852</v>
      </c>
      <c r="E8237" s="147" t="s">
        <v>403</v>
      </c>
      <c r="F8237" s="147" t="s">
        <v>21</v>
      </c>
      <c r="G8237" s="147" t="s">
        <v>15935</v>
      </c>
      <c r="H8237" s="246">
        <v>2958465</v>
      </c>
      <c r="I8237" s="246">
        <v>1</v>
      </c>
      <c r="J8237" s="147" t="s">
        <v>1406</v>
      </c>
    </row>
    <row r="8238" spans="2:10" x14ac:dyDescent="0.2">
      <c r="B8238" s="148" t="s">
        <v>13248</v>
      </c>
      <c r="C8238" s="149" t="s">
        <v>9256</v>
      </c>
      <c r="D8238" s="147" t="s">
        <v>852</v>
      </c>
      <c r="E8238" s="147" t="s">
        <v>403</v>
      </c>
      <c r="F8238" s="147" t="s">
        <v>21</v>
      </c>
      <c r="G8238" s="147" t="s">
        <v>15935</v>
      </c>
      <c r="H8238" s="246">
        <v>2958465</v>
      </c>
      <c r="I8238" s="246">
        <v>1</v>
      </c>
      <c r="J8238" s="147" t="s">
        <v>1406</v>
      </c>
    </row>
    <row r="8239" spans="2:10" x14ac:dyDescent="0.2">
      <c r="B8239" s="148" t="s">
        <v>13248</v>
      </c>
      <c r="C8239" s="149" t="s">
        <v>9255</v>
      </c>
      <c r="D8239" s="147" t="s">
        <v>852</v>
      </c>
      <c r="E8239" s="147" t="s">
        <v>403</v>
      </c>
      <c r="F8239" s="147" t="s">
        <v>21</v>
      </c>
      <c r="G8239" s="147" t="s">
        <v>15935</v>
      </c>
      <c r="H8239" s="246">
        <v>2958465</v>
      </c>
      <c r="I8239" s="246">
        <v>1</v>
      </c>
      <c r="J8239" s="147" t="s">
        <v>1406</v>
      </c>
    </row>
    <row r="8240" spans="2:10" x14ac:dyDescent="0.2">
      <c r="B8240" s="148" t="s">
        <v>13248</v>
      </c>
      <c r="C8240" s="149" t="s">
        <v>9276</v>
      </c>
      <c r="D8240" s="147" t="s">
        <v>852</v>
      </c>
      <c r="E8240" s="147" t="s">
        <v>404</v>
      </c>
      <c r="F8240" s="147" t="s">
        <v>21</v>
      </c>
      <c r="G8240" s="147" t="s">
        <v>15936</v>
      </c>
      <c r="H8240" s="246">
        <v>2958465</v>
      </c>
      <c r="I8240" s="246">
        <v>1</v>
      </c>
      <c r="J8240" s="147" t="s">
        <v>1406</v>
      </c>
    </row>
    <row r="8241" spans="2:10" x14ac:dyDescent="0.2">
      <c r="B8241" s="148" t="s">
        <v>13248</v>
      </c>
      <c r="C8241" s="149" t="s">
        <v>9277</v>
      </c>
      <c r="D8241" s="147" t="s">
        <v>852</v>
      </c>
      <c r="E8241" s="147" t="s">
        <v>404</v>
      </c>
      <c r="F8241" s="147" t="s">
        <v>21</v>
      </c>
      <c r="G8241" s="147" t="s">
        <v>15936</v>
      </c>
      <c r="H8241" s="246">
        <v>2958465</v>
      </c>
      <c r="I8241" s="246">
        <v>1</v>
      </c>
      <c r="J8241" s="147" t="s">
        <v>1406</v>
      </c>
    </row>
    <row r="8242" spans="2:10" x14ac:dyDescent="0.2">
      <c r="B8242" s="148" t="s">
        <v>13248</v>
      </c>
      <c r="C8242" s="149" t="s">
        <v>9278</v>
      </c>
      <c r="D8242" s="147" t="s">
        <v>852</v>
      </c>
      <c r="E8242" s="147" t="s">
        <v>404</v>
      </c>
      <c r="F8242" s="147" t="s">
        <v>21</v>
      </c>
      <c r="G8242" s="147" t="s">
        <v>15936</v>
      </c>
      <c r="H8242" s="246">
        <v>2958465</v>
      </c>
      <c r="I8242" s="246">
        <v>1</v>
      </c>
      <c r="J8242" s="147" t="s">
        <v>1406</v>
      </c>
    </row>
    <row r="8243" spans="2:10" x14ac:dyDescent="0.2">
      <c r="B8243" s="148" t="s">
        <v>13248</v>
      </c>
      <c r="C8243" s="149" t="s">
        <v>9279</v>
      </c>
      <c r="D8243" s="147" t="s">
        <v>852</v>
      </c>
      <c r="E8243" s="147" t="s">
        <v>404</v>
      </c>
      <c r="F8243" s="147" t="s">
        <v>21</v>
      </c>
      <c r="G8243" s="147" t="s">
        <v>15936</v>
      </c>
      <c r="H8243" s="246">
        <v>2958465</v>
      </c>
      <c r="I8243" s="246">
        <v>1</v>
      </c>
      <c r="J8243" s="147" t="s">
        <v>1406</v>
      </c>
    </row>
    <row r="8244" spans="2:10" x14ac:dyDescent="0.2">
      <c r="B8244" s="148" t="s">
        <v>13248</v>
      </c>
      <c r="C8244" s="149" t="s">
        <v>9280</v>
      </c>
      <c r="D8244" s="147" t="s">
        <v>852</v>
      </c>
      <c r="E8244" s="147" t="s">
        <v>404</v>
      </c>
      <c r="F8244" s="147" t="s">
        <v>21</v>
      </c>
      <c r="G8244" s="147" t="s">
        <v>15936</v>
      </c>
      <c r="H8244" s="246">
        <v>2958465</v>
      </c>
      <c r="I8244" s="246">
        <v>1</v>
      </c>
      <c r="J8244" s="147" t="s">
        <v>1406</v>
      </c>
    </row>
    <row r="8245" spans="2:10" x14ac:dyDescent="0.2">
      <c r="B8245" s="148" t="s">
        <v>13248</v>
      </c>
      <c r="C8245" s="149" t="s">
        <v>9281</v>
      </c>
      <c r="D8245" s="147" t="s">
        <v>852</v>
      </c>
      <c r="E8245" s="147" t="s">
        <v>404</v>
      </c>
      <c r="F8245" s="147" t="s">
        <v>21</v>
      </c>
      <c r="G8245" s="147" t="s">
        <v>15936</v>
      </c>
      <c r="H8245" s="246">
        <v>2958465</v>
      </c>
      <c r="I8245" s="246">
        <v>1</v>
      </c>
      <c r="J8245" s="147" t="s">
        <v>1406</v>
      </c>
    </row>
    <row r="8246" spans="2:10" x14ac:dyDescent="0.2">
      <c r="B8246" s="148" t="s">
        <v>13248</v>
      </c>
      <c r="C8246" s="149" t="s">
        <v>9282</v>
      </c>
      <c r="D8246" s="147" t="s">
        <v>852</v>
      </c>
      <c r="E8246" s="147" t="s">
        <v>404</v>
      </c>
      <c r="F8246" s="147" t="s">
        <v>21</v>
      </c>
      <c r="G8246" s="147" t="s">
        <v>15936</v>
      </c>
      <c r="H8246" s="246">
        <v>2958465</v>
      </c>
      <c r="I8246" s="246">
        <v>1</v>
      </c>
      <c r="J8246" s="147" t="s">
        <v>1406</v>
      </c>
    </row>
    <row r="8247" spans="2:10" x14ac:dyDescent="0.2">
      <c r="B8247" s="148" t="s">
        <v>13248</v>
      </c>
      <c r="C8247" s="149" t="s">
        <v>9283</v>
      </c>
      <c r="D8247" s="147" t="s">
        <v>852</v>
      </c>
      <c r="E8247" s="147" t="s">
        <v>404</v>
      </c>
      <c r="F8247" s="147" t="s">
        <v>21</v>
      </c>
      <c r="G8247" s="147" t="s">
        <v>15936</v>
      </c>
      <c r="H8247" s="246">
        <v>2958465</v>
      </c>
      <c r="I8247" s="246">
        <v>1</v>
      </c>
      <c r="J8247" s="147" t="s">
        <v>1406</v>
      </c>
    </row>
    <row r="8248" spans="2:10" x14ac:dyDescent="0.2">
      <c r="B8248" s="148" t="s">
        <v>13248</v>
      </c>
      <c r="C8248" s="149" t="s">
        <v>9285</v>
      </c>
      <c r="D8248" s="147" t="s">
        <v>852</v>
      </c>
      <c r="E8248" s="147" t="s">
        <v>404</v>
      </c>
      <c r="F8248" s="147" t="s">
        <v>21</v>
      </c>
      <c r="G8248" s="147" t="s">
        <v>15936</v>
      </c>
      <c r="H8248" s="246">
        <v>2958465</v>
      </c>
      <c r="I8248" s="246">
        <v>1</v>
      </c>
      <c r="J8248" s="147" t="s">
        <v>1406</v>
      </c>
    </row>
    <row r="8249" spans="2:10" x14ac:dyDescent="0.2">
      <c r="B8249" s="148" t="s">
        <v>13248</v>
      </c>
      <c r="C8249" s="149" t="s">
        <v>9284</v>
      </c>
      <c r="D8249" s="147" t="s">
        <v>852</v>
      </c>
      <c r="E8249" s="147" t="s">
        <v>404</v>
      </c>
      <c r="F8249" s="147" t="s">
        <v>21</v>
      </c>
      <c r="G8249" s="147" t="s">
        <v>15936</v>
      </c>
      <c r="H8249" s="246">
        <v>2958465</v>
      </c>
      <c r="I8249" s="246">
        <v>1</v>
      </c>
      <c r="J8249" s="147" t="s">
        <v>1406</v>
      </c>
    </row>
    <row r="8250" spans="2:10" x14ac:dyDescent="0.2">
      <c r="B8250" s="148" t="s">
        <v>13248</v>
      </c>
      <c r="C8250" s="149" t="s">
        <v>9286</v>
      </c>
      <c r="D8250" s="147" t="s">
        <v>852</v>
      </c>
      <c r="E8250" s="147" t="s">
        <v>404</v>
      </c>
      <c r="F8250" s="147" t="s">
        <v>21</v>
      </c>
      <c r="G8250" s="147" t="s">
        <v>15936</v>
      </c>
      <c r="H8250" s="246">
        <v>2958465</v>
      </c>
      <c r="I8250" s="246">
        <v>1</v>
      </c>
      <c r="J8250" s="147" t="s">
        <v>1406</v>
      </c>
    </row>
    <row r="8251" spans="2:10" x14ac:dyDescent="0.2">
      <c r="B8251" s="148" t="s">
        <v>13248</v>
      </c>
      <c r="C8251" s="149" t="s">
        <v>9289</v>
      </c>
      <c r="D8251" s="147" t="s">
        <v>852</v>
      </c>
      <c r="E8251" s="147" t="s">
        <v>404</v>
      </c>
      <c r="F8251" s="147" t="s">
        <v>21</v>
      </c>
      <c r="G8251" s="147" t="s">
        <v>15936</v>
      </c>
      <c r="H8251" s="246">
        <v>2958465</v>
      </c>
      <c r="I8251" s="246">
        <v>1</v>
      </c>
      <c r="J8251" s="147" t="s">
        <v>1406</v>
      </c>
    </row>
    <row r="8252" spans="2:10" x14ac:dyDescent="0.2">
      <c r="B8252" s="148" t="s">
        <v>13248</v>
      </c>
      <c r="C8252" s="149" t="s">
        <v>9275</v>
      </c>
      <c r="D8252" s="147" t="s">
        <v>852</v>
      </c>
      <c r="E8252" s="147" t="s">
        <v>404</v>
      </c>
      <c r="F8252" s="147" t="s">
        <v>21</v>
      </c>
      <c r="G8252" s="147" t="s">
        <v>15936</v>
      </c>
      <c r="H8252" s="246">
        <v>2958465</v>
      </c>
      <c r="I8252" s="246">
        <v>1</v>
      </c>
      <c r="J8252" s="147" t="s">
        <v>1406</v>
      </c>
    </row>
    <row r="8253" spans="2:10" x14ac:dyDescent="0.2">
      <c r="B8253" s="148" t="s">
        <v>13248</v>
      </c>
      <c r="C8253" s="149" t="s">
        <v>9288</v>
      </c>
      <c r="D8253" s="147" t="s">
        <v>852</v>
      </c>
      <c r="E8253" s="147" t="s">
        <v>404</v>
      </c>
      <c r="F8253" s="147" t="s">
        <v>21</v>
      </c>
      <c r="G8253" s="147" t="s">
        <v>15936</v>
      </c>
      <c r="H8253" s="246">
        <v>2958465</v>
      </c>
      <c r="I8253" s="246">
        <v>1</v>
      </c>
      <c r="J8253" s="147" t="s">
        <v>1406</v>
      </c>
    </row>
    <row r="8254" spans="2:10" x14ac:dyDescent="0.2">
      <c r="B8254" s="148" t="s">
        <v>13248</v>
      </c>
      <c r="C8254" s="149" t="s">
        <v>9287</v>
      </c>
      <c r="D8254" s="147" t="s">
        <v>852</v>
      </c>
      <c r="E8254" s="147" t="s">
        <v>404</v>
      </c>
      <c r="F8254" s="147" t="s">
        <v>21</v>
      </c>
      <c r="G8254" s="147" t="s">
        <v>15936</v>
      </c>
      <c r="H8254" s="246">
        <v>2958465</v>
      </c>
      <c r="I8254" s="246">
        <v>1</v>
      </c>
      <c r="J8254" s="147" t="s">
        <v>1406</v>
      </c>
    </row>
    <row r="8255" spans="2:10" x14ac:dyDescent="0.2">
      <c r="B8255" s="148" t="s">
        <v>13248</v>
      </c>
      <c r="C8255" s="149" t="s">
        <v>9272</v>
      </c>
      <c r="D8255" s="147" t="s">
        <v>852</v>
      </c>
      <c r="E8255" s="147" t="s">
        <v>404</v>
      </c>
      <c r="F8255" s="147" t="s">
        <v>21</v>
      </c>
      <c r="G8255" s="147" t="s">
        <v>15936</v>
      </c>
      <c r="H8255" s="246">
        <v>2958465</v>
      </c>
      <c r="I8255" s="246">
        <v>1</v>
      </c>
      <c r="J8255" s="147" t="s">
        <v>1406</v>
      </c>
    </row>
    <row r="8256" spans="2:10" x14ac:dyDescent="0.2">
      <c r="B8256" s="148" t="s">
        <v>13248</v>
      </c>
      <c r="C8256" s="149" t="s">
        <v>9271</v>
      </c>
      <c r="D8256" s="147" t="s">
        <v>852</v>
      </c>
      <c r="E8256" s="147" t="s">
        <v>404</v>
      </c>
      <c r="F8256" s="147" t="s">
        <v>21</v>
      </c>
      <c r="G8256" s="147" t="s">
        <v>15936</v>
      </c>
      <c r="H8256" s="246">
        <v>2958465</v>
      </c>
      <c r="I8256" s="246">
        <v>1</v>
      </c>
      <c r="J8256" s="147" t="s">
        <v>1406</v>
      </c>
    </row>
    <row r="8257" spans="2:10" x14ac:dyDescent="0.2">
      <c r="B8257" s="148" t="s">
        <v>13248</v>
      </c>
      <c r="C8257" s="149" t="s">
        <v>9274</v>
      </c>
      <c r="D8257" s="147" t="s">
        <v>852</v>
      </c>
      <c r="E8257" s="147" t="s">
        <v>404</v>
      </c>
      <c r="F8257" s="147" t="s">
        <v>21</v>
      </c>
      <c r="G8257" s="147" t="s">
        <v>15936</v>
      </c>
      <c r="H8257" s="246">
        <v>2958465</v>
      </c>
      <c r="I8257" s="246">
        <v>1</v>
      </c>
      <c r="J8257" s="147" t="s">
        <v>1406</v>
      </c>
    </row>
    <row r="8258" spans="2:10" x14ac:dyDescent="0.2">
      <c r="B8258" s="148" t="s">
        <v>13248</v>
      </c>
      <c r="C8258" s="149" t="s">
        <v>9273</v>
      </c>
      <c r="D8258" s="147" t="s">
        <v>852</v>
      </c>
      <c r="E8258" s="147" t="s">
        <v>404</v>
      </c>
      <c r="F8258" s="147" t="s">
        <v>21</v>
      </c>
      <c r="G8258" s="147" t="s">
        <v>15936</v>
      </c>
      <c r="H8258" s="246">
        <v>2958465</v>
      </c>
      <c r="I8258" s="246">
        <v>1</v>
      </c>
      <c r="J8258" s="147" t="s">
        <v>1406</v>
      </c>
    </row>
    <row r="8259" spans="2:10" x14ac:dyDescent="0.2">
      <c r="B8259" s="148" t="s">
        <v>13248</v>
      </c>
      <c r="C8259" s="149" t="s">
        <v>9295</v>
      </c>
      <c r="D8259" s="147" t="s">
        <v>852</v>
      </c>
      <c r="E8259" s="147" t="s">
        <v>405</v>
      </c>
      <c r="F8259" s="147" t="s">
        <v>21</v>
      </c>
      <c r="G8259" s="147" t="s">
        <v>15937</v>
      </c>
      <c r="H8259" s="246">
        <v>2958465</v>
      </c>
      <c r="I8259" s="246">
        <v>1</v>
      </c>
      <c r="J8259" s="147" t="s">
        <v>1406</v>
      </c>
    </row>
    <row r="8260" spans="2:10" x14ac:dyDescent="0.2">
      <c r="B8260" s="148" t="s">
        <v>13248</v>
      </c>
      <c r="C8260" s="149" t="s">
        <v>9296</v>
      </c>
      <c r="D8260" s="147" t="s">
        <v>852</v>
      </c>
      <c r="E8260" s="147" t="s">
        <v>405</v>
      </c>
      <c r="F8260" s="147" t="s">
        <v>21</v>
      </c>
      <c r="G8260" s="147" t="s">
        <v>15937</v>
      </c>
      <c r="H8260" s="246">
        <v>2958465</v>
      </c>
      <c r="I8260" s="246">
        <v>1</v>
      </c>
      <c r="J8260" s="147" t="s">
        <v>1406</v>
      </c>
    </row>
    <row r="8261" spans="2:10" x14ac:dyDescent="0.2">
      <c r="B8261" s="148" t="s">
        <v>13248</v>
      </c>
      <c r="C8261" s="149" t="s">
        <v>9297</v>
      </c>
      <c r="D8261" s="147" t="s">
        <v>852</v>
      </c>
      <c r="E8261" s="147" t="s">
        <v>405</v>
      </c>
      <c r="F8261" s="147" t="s">
        <v>21</v>
      </c>
      <c r="G8261" s="147" t="s">
        <v>15937</v>
      </c>
      <c r="H8261" s="246">
        <v>2958465</v>
      </c>
      <c r="I8261" s="246">
        <v>1</v>
      </c>
      <c r="J8261" s="147" t="s">
        <v>1406</v>
      </c>
    </row>
    <row r="8262" spans="2:10" x14ac:dyDescent="0.2">
      <c r="B8262" s="148" t="s">
        <v>13248</v>
      </c>
      <c r="C8262" s="149" t="s">
        <v>9298</v>
      </c>
      <c r="D8262" s="147" t="s">
        <v>852</v>
      </c>
      <c r="E8262" s="147" t="s">
        <v>405</v>
      </c>
      <c r="F8262" s="147" t="s">
        <v>21</v>
      </c>
      <c r="G8262" s="147" t="s">
        <v>15937</v>
      </c>
      <c r="H8262" s="246">
        <v>2958465</v>
      </c>
      <c r="I8262" s="246">
        <v>1</v>
      </c>
      <c r="J8262" s="147" t="s">
        <v>1406</v>
      </c>
    </row>
    <row r="8263" spans="2:10" x14ac:dyDescent="0.2">
      <c r="B8263" s="148" t="s">
        <v>13248</v>
      </c>
      <c r="C8263" s="149" t="s">
        <v>9299</v>
      </c>
      <c r="D8263" s="147" t="s">
        <v>852</v>
      </c>
      <c r="E8263" s="147" t="s">
        <v>405</v>
      </c>
      <c r="F8263" s="147" t="s">
        <v>21</v>
      </c>
      <c r="G8263" s="147" t="s">
        <v>15937</v>
      </c>
      <c r="H8263" s="246">
        <v>2958465</v>
      </c>
      <c r="I8263" s="246">
        <v>1</v>
      </c>
      <c r="J8263" s="147" t="s">
        <v>1406</v>
      </c>
    </row>
    <row r="8264" spans="2:10" x14ac:dyDescent="0.2">
      <c r="B8264" s="148" t="s">
        <v>13248</v>
      </c>
      <c r="C8264" s="149" t="s">
        <v>9300</v>
      </c>
      <c r="D8264" s="147" t="s">
        <v>852</v>
      </c>
      <c r="E8264" s="147" t="s">
        <v>405</v>
      </c>
      <c r="F8264" s="147" t="s">
        <v>21</v>
      </c>
      <c r="G8264" s="147" t="s">
        <v>15937</v>
      </c>
      <c r="H8264" s="246">
        <v>2958465</v>
      </c>
      <c r="I8264" s="246">
        <v>1</v>
      </c>
      <c r="J8264" s="147" t="s">
        <v>1406</v>
      </c>
    </row>
    <row r="8265" spans="2:10" x14ac:dyDescent="0.2">
      <c r="B8265" s="148" t="s">
        <v>13248</v>
      </c>
      <c r="C8265" s="149" t="s">
        <v>9301</v>
      </c>
      <c r="D8265" s="147" t="s">
        <v>852</v>
      </c>
      <c r="E8265" s="147" t="s">
        <v>405</v>
      </c>
      <c r="F8265" s="147" t="s">
        <v>21</v>
      </c>
      <c r="G8265" s="147" t="s">
        <v>15937</v>
      </c>
      <c r="H8265" s="246">
        <v>2958465</v>
      </c>
      <c r="I8265" s="246">
        <v>1</v>
      </c>
      <c r="J8265" s="147" t="s">
        <v>1406</v>
      </c>
    </row>
    <row r="8266" spans="2:10" x14ac:dyDescent="0.2">
      <c r="B8266" s="148" t="s">
        <v>13248</v>
      </c>
      <c r="C8266" s="149" t="s">
        <v>9302</v>
      </c>
      <c r="D8266" s="147" t="s">
        <v>852</v>
      </c>
      <c r="E8266" s="147" t="s">
        <v>405</v>
      </c>
      <c r="F8266" s="147" t="s">
        <v>21</v>
      </c>
      <c r="G8266" s="147" t="s">
        <v>15937</v>
      </c>
      <c r="H8266" s="246">
        <v>2958465</v>
      </c>
      <c r="I8266" s="246">
        <v>1</v>
      </c>
      <c r="J8266" s="147" t="s">
        <v>1406</v>
      </c>
    </row>
    <row r="8267" spans="2:10" x14ac:dyDescent="0.2">
      <c r="B8267" s="148" t="s">
        <v>13248</v>
      </c>
      <c r="C8267" s="149" t="s">
        <v>9304</v>
      </c>
      <c r="D8267" s="147" t="s">
        <v>852</v>
      </c>
      <c r="E8267" s="147" t="s">
        <v>405</v>
      </c>
      <c r="F8267" s="147" t="s">
        <v>21</v>
      </c>
      <c r="G8267" s="147" t="s">
        <v>15937</v>
      </c>
      <c r="H8267" s="246">
        <v>2958465</v>
      </c>
      <c r="I8267" s="246">
        <v>1</v>
      </c>
      <c r="J8267" s="147" t="s">
        <v>1406</v>
      </c>
    </row>
    <row r="8268" spans="2:10" x14ac:dyDescent="0.2">
      <c r="B8268" s="148" t="s">
        <v>13248</v>
      </c>
      <c r="C8268" s="149" t="s">
        <v>9303</v>
      </c>
      <c r="D8268" s="147" t="s">
        <v>852</v>
      </c>
      <c r="E8268" s="147" t="s">
        <v>405</v>
      </c>
      <c r="F8268" s="147" t="s">
        <v>21</v>
      </c>
      <c r="G8268" s="147" t="s">
        <v>15937</v>
      </c>
      <c r="H8268" s="246">
        <v>2958465</v>
      </c>
      <c r="I8268" s="246">
        <v>1</v>
      </c>
      <c r="J8268" s="147" t="s">
        <v>1406</v>
      </c>
    </row>
    <row r="8269" spans="2:10" x14ac:dyDescent="0.2">
      <c r="B8269" s="148" t="s">
        <v>13248</v>
      </c>
      <c r="C8269" s="149" t="s">
        <v>9305</v>
      </c>
      <c r="D8269" s="147" t="s">
        <v>852</v>
      </c>
      <c r="E8269" s="147" t="s">
        <v>405</v>
      </c>
      <c r="F8269" s="147" t="s">
        <v>21</v>
      </c>
      <c r="G8269" s="147" t="s">
        <v>15937</v>
      </c>
      <c r="H8269" s="246">
        <v>2958465</v>
      </c>
      <c r="I8269" s="246">
        <v>1</v>
      </c>
      <c r="J8269" s="147" t="s">
        <v>1406</v>
      </c>
    </row>
    <row r="8270" spans="2:10" x14ac:dyDescent="0.2">
      <c r="B8270" s="148" t="s">
        <v>13248</v>
      </c>
      <c r="C8270" s="149" t="s">
        <v>9308</v>
      </c>
      <c r="D8270" s="147" t="s">
        <v>852</v>
      </c>
      <c r="E8270" s="147" t="s">
        <v>405</v>
      </c>
      <c r="F8270" s="147" t="s">
        <v>21</v>
      </c>
      <c r="G8270" s="147" t="s">
        <v>15937</v>
      </c>
      <c r="H8270" s="246">
        <v>2958465</v>
      </c>
      <c r="I8270" s="246">
        <v>1</v>
      </c>
      <c r="J8270" s="147" t="s">
        <v>1406</v>
      </c>
    </row>
    <row r="8271" spans="2:10" x14ac:dyDescent="0.2">
      <c r="B8271" s="148" t="s">
        <v>13248</v>
      </c>
      <c r="C8271" s="149" t="s">
        <v>9294</v>
      </c>
      <c r="D8271" s="147" t="s">
        <v>852</v>
      </c>
      <c r="E8271" s="147" t="s">
        <v>405</v>
      </c>
      <c r="F8271" s="147" t="s">
        <v>21</v>
      </c>
      <c r="G8271" s="147" t="s">
        <v>15937</v>
      </c>
      <c r="H8271" s="246">
        <v>2958465</v>
      </c>
      <c r="I8271" s="246">
        <v>1</v>
      </c>
      <c r="J8271" s="147" t="s">
        <v>1406</v>
      </c>
    </row>
    <row r="8272" spans="2:10" x14ac:dyDescent="0.2">
      <c r="B8272" s="148" t="s">
        <v>13248</v>
      </c>
      <c r="C8272" s="149" t="s">
        <v>9307</v>
      </c>
      <c r="D8272" s="147" t="s">
        <v>852</v>
      </c>
      <c r="E8272" s="147" t="s">
        <v>405</v>
      </c>
      <c r="F8272" s="147" t="s">
        <v>21</v>
      </c>
      <c r="G8272" s="147" t="s">
        <v>15937</v>
      </c>
      <c r="H8272" s="246">
        <v>2958465</v>
      </c>
      <c r="I8272" s="246">
        <v>1</v>
      </c>
      <c r="J8272" s="147" t="s">
        <v>1406</v>
      </c>
    </row>
    <row r="8273" spans="2:10" x14ac:dyDescent="0.2">
      <c r="B8273" s="148" t="s">
        <v>13248</v>
      </c>
      <c r="C8273" s="149" t="s">
        <v>9306</v>
      </c>
      <c r="D8273" s="147" t="s">
        <v>852</v>
      </c>
      <c r="E8273" s="147" t="s">
        <v>405</v>
      </c>
      <c r="F8273" s="147" t="s">
        <v>21</v>
      </c>
      <c r="G8273" s="147" t="s">
        <v>15937</v>
      </c>
      <c r="H8273" s="246">
        <v>2958465</v>
      </c>
      <c r="I8273" s="246">
        <v>1</v>
      </c>
      <c r="J8273" s="147" t="s">
        <v>1406</v>
      </c>
    </row>
    <row r="8274" spans="2:10" x14ac:dyDescent="0.2">
      <c r="B8274" s="148" t="s">
        <v>13248</v>
      </c>
      <c r="C8274" s="149" t="s">
        <v>9291</v>
      </c>
      <c r="D8274" s="147" t="s">
        <v>852</v>
      </c>
      <c r="E8274" s="147" t="s">
        <v>405</v>
      </c>
      <c r="F8274" s="147" t="s">
        <v>21</v>
      </c>
      <c r="G8274" s="147" t="s">
        <v>15937</v>
      </c>
      <c r="H8274" s="246">
        <v>2958465</v>
      </c>
      <c r="I8274" s="246">
        <v>1</v>
      </c>
      <c r="J8274" s="147" t="s">
        <v>1406</v>
      </c>
    </row>
    <row r="8275" spans="2:10" x14ac:dyDescent="0.2">
      <c r="B8275" s="148" t="s">
        <v>13248</v>
      </c>
      <c r="C8275" s="149" t="s">
        <v>9290</v>
      </c>
      <c r="D8275" s="147" t="s">
        <v>852</v>
      </c>
      <c r="E8275" s="147" t="s">
        <v>405</v>
      </c>
      <c r="F8275" s="147" t="s">
        <v>21</v>
      </c>
      <c r="G8275" s="147" t="s">
        <v>15937</v>
      </c>
      <c r="H8275" s="246">
        <v>2958465</v>
      </c>
      <c r="I8275" s="246">
        <v>1</v>
      </c>
      <c r="J8275" s="147" t="s">
        <v>1406</v>
      </c>
    </row>
    <row r="8276" spans="2:10" x14ac:dyDescent="0.2">
      <c r="B8276" s="148" t="s">
        <v>13248</v>
      </c>
      <c r="C8276" s="149" t="s">
        <v>9293</v>
      </c>
      <c r="D8276" s="147" t="s">
        <v>852</v>
      </c>
      <c r="E8276" s="147" t="s">
        <v>405</v>
      </c>
      <c r="F8276" s="147" t="s">
        <v>21</v>
      </c>
      <c r="G8276" s="147" t="s">
        <v>15937</v>
      </c>
      <c r="H8276" s="246">
        <v>2958465</v>
      </c>
      <c r="I8276" s="246">
        <v>1</v>
      </c>
      <c r="J8276" s="147" t="s">
        <v>1406</v>
      </c>
    </row>
    <row r="8277" spans="2:10" x14ac:dyDescent="0.2">
      <c r="B8277" s="148" t="s">
        <v>13248</v>
      </c>
      <c r="C8277" s="149" t="s">
        <v>9292</v>
      </c>
      <c r="D8277" s="147" t="s">
        <v>852</v>
      </c>
      <c r="E8277" s="147" t="s">
        <v>405</v>
      </c>
      <c r="F8277" s="147" t="s">
        <v>21</v>
      </c>
      <c r="G8277" s="147" t="s">
        <v>15937</v>
      </c>
      <c r="H8277" s="246">
        <v>2958465</v>
      </c>
      <c r="I8277" s="246">
        <v>1</v>
      </c>
      <c r="J8277" s="147" t="s">
        <v>1406</v>
      </c>
    </row>
    <row r="8278" spans="2:10" x14ac:dyDescent="0.2">
      <c r="B8278" s="148" t="s">
        <v>13248</v>
      </c>
      <c r="C8278" s="149" t="s">
        <v>9314</v>
      </c>
      <c r="D8278" s="147" t="s">
        <v>852</v>
      </c>
      <c r="E8278" s="147" t="s">
        <v>406</v>
      </c>
      <c r="F8278" s="147" t="s">
        <v>21</v>
      </c>
      <c r="G8278" s="147" t="s">
        <v>15938</v>
      </c>
      <c r="H8278" s="246">
        <v>2958465</v>
      </c>
      <c r="I8278" s="246">
        <v>1</v>
      </c>
      <c r="J8278" s="147" t="s">
        <v>1406</v>
      </c>
    </row>
    <row r="8279" spans="2:10" x14ac:dyDescent="0.2">
      <c r="B8279" s="148" t="s">
        <v>13248</v>
      </c>
      <c r="C8279" s="149" t="s">
        <v>9315</v>
      </c>
      <c r="D8279" s="147" t="s">
        <v>852</v>
      </c>
      <c r="E8279" s="147" t="s">
        <v>406</v>
      </c>
      <c r="F8279" s="147" t="s">
        <v>21</v>
      </c>
      <c r="G8279" s="147" t="s">
        <v>15938</v>
      </c>
      <c r="H8279" s="246">
        <v>2958465</v>
      </c>
      <c r="I8279" s="246">
        <v>1</v>
      </c>
      <c r="J8279" s="147" t="s">
        <v>1406</v>
      </c>
    </row>
    <row r="8280" spans="2:10" x14ac:dyDescent="0.2">
      <c r="B8280" s="148" t="s">
        <v>13248</v>
      </c>
      <c r="C8280" s="149" t="s">
        <v>9316</v>
      </c>
      <c r="D8280" s="147" t="s">
        <v>852</v>
      </c>
      <c r="E8280" s="147" t="s">
        <v>406</v>
      </c>
      <c r="F8280" s="147" t="s">
        <v>21</v>
      </c>
      <c r="G8280" s="147" t="s">
        <v>15938</v>
      </c>
      <c r="H8280" s="246">
        <v>2958465</v>
      </c>
      <c r="I8280" s="246">
        <v>1</v>
      </c>
      <c r="J8280" s="147" t="s">
        <v>1406</v>
      </c>
    </row>
    <row r="8281" spans="2:10" x14ac:dyDescent="0.2">
      <c r="B8281" s="148" t="s">
        <v>13248</v>
      </c>
      <c r="C8281" s="149" t="s">
        <v>9317</v>
      </c>
      <c r="D8281" s="147" t="s">
        <v>852</v>
      </c>
      <c r="E8281" s="147" t="s">
        <v>406</v>
      </c>
      <c r="F8281" s="147" t="s">
        <v>21</v>
      </c>
      <c r="G8281" s="147" t="s">
        <v>15938</v>
      </c>
      <c r="H8281" s="246">
        <v>2958465</v>
      </c>
      <c r="I8281" s="246">
        <v>1</v>
      </c>
      <c r="J8281" s="147" t="s">
        <v>1406</v>
      </c>
    </row>
    <row r="8282" spans="2:10" x14ac:dyDescent="0.2">
      <c r="B8282" s="148" t="s">
        <v>13248</v>
      </c>
      <c r="C8282" s="149" t="s">
        <v>9318</v>
      </c>
      <c r="D8282" s="147" t="s">
        <v>852</v>
      </c>
      <c r="E8282" s="147" t="s">
        <v>406</v>
      </c>
      <c r="F8282" s="147" t="s">
        <v>21</v>
      </c>
      <c r="G8282" s="147" t="s">
        <v>15938</v>
      </c>
      <c r="H8282" s="246">
        <v>2958465</v>
      </c>
      <c r="I8282" s="246">
        <v>1</v>
      </c>
      <c r="J8282" s="147" t="s">
        <v>1406</v>
      </c>
    </row>
    <row r="8283" spans="2:10" x14ac:dyDescent="0.2">
      <c r="B8283" s="148" t="s">
        <v>13248</v>
      </c>
      <c r="C8283" s="149" t="s">
        <v>9319</v>
      </c>
      <c r="D8283" s="147" t="s">
        <v>852</v>
      </c>
      <c r="E8283" s="147" t="s">
        <v>406</v>
      </c>
      <c r="F8283" s="147" t="s">
        <v>21</v>
      </c>
      <c r="G8283" s="147" t="s">
        <v>15938</v>
      </c>
      <c r="H8283" s="246">
        <v>2958465</v>
      </c>
      <c r="I8283" s="246">
        <v>1</v>
      </c>
      <c r="J8283" s="147" t="s">
        <v>1406</v>
      </c>
    </row>
    <row r="8284" spans="2:10" x14ac:dyDescent="0.2">
      <c r="B8284" s="148" t="s">
        <v>13248</v>
      </c>
      <c r="C8284" s="149" t="s">
        <v>9320</v>
      </c>
      <c r="D8284" s="147" t="s">
        <v>852</v>
      </c>
      <c r="E8284" s="147" t="s">
        <v>406</v>
      </c>
      <c r="F8284" s="147" t="s">
        <v>21</v>
      </c>
      <c r="G8284" s="147" t="s">
        <v>15938</v>
      </c>
      <c r="H8284" s="246">
        <v>2958465</v>
      </c>
      <c r="I8284" s="246">
        <v>1</v>
      </c>
      <c r="J8284" s="147" t="s">
        <v>1406</v>
      </c>
    </row>
    <row r="8285" spans="2:10" x14ac:dyDescent="0.2">
      <c r="B8285" s="148" t="s">
        <v>13248</v>
      </c>
      <c r="C8285" s="149" t="s">
        <v>9321</v>
      </c>
      <c r="D8285" s="147" t="s">
        <v>852</v>
      </c>
      <c r="E8285" s="147" t="s">
        <v>406</v>
      </c>
      <c r="F8285" s="147" t="s">
        <v>21</v>
      </c>
      <c r="G8285" s="147" t="s">
        <v>15938</v>
      </c>
      <c r="H8285" s="246">
        <v>2958465</v>
      </c>
      <c r="I8285" s="246">
        <v>1</v>
      </c>
      <c r="J8285" s="147" t="s">
        <v>1406</v>
      </c>
    </row>
    <row r="8286" spans="2:10" x14ac:dyDescent="0.2">
      <c r="B8286" s="148" t="s">
        <v>13248</v>
      </c>
      <c r="C8286" s="149" t="s">
        <v>9322</v>
      </c>
      <c r="D8286" s="147" t="s">
        <v>852</v>
      </c>
      <c r="E8286" s="147" t="s">
        <v>406</v>
      </c>
      <c r="F8286" s="147" t="s">
        <v>21</v>
      </c>
      <c r="G8286" s="147" t="s">
        <v>15938</v>
      </c>
      <c r="H8286" s="246">
        <v>2958465</v>
      </c>
      <c r="I8286" s="246">
        <v>1</v>
      </c>
      <c r="J8286" s="147" t="s">
        <v>1406</v>
      </c>
    </row>
    <row r="8287" spans="2:10" x14ac:dyDescent="0.2">
      <c r="B8287" s="148" t="s">
        <v>13248</v>
      </c>
      <c r="C8287" s="149" t="s">
        <v>9323</v>
      </c>
      <c r="D8287" s="147" t="s">
        <v>852</v>
      </c>
      <c r="E8287" s="147" t="s">
        <v>406</v>
      </c>
      <c r="F8287" s="147" t="s">
        <v>21</v>
      </c>
      <c r="G8287" s="147" t="s">
        <v>15938</v>
      </c>
      <c r="H8287" s="246">
        <v>2958465</v>
      </c>
      <c r="I8287" s="246">
        <v>1</v>
      </c>
      <c r="J8287" s="147" t="s">
        <v>1406</v>
      </c>
    </row>
    <row r="8288" spans="2:10" x14ac:dyDescent="0.2">
      <c r="B8288" s="148" t="s">
        <v>13248</v>
      </c>
      <c r="C8288" s="149" t="s">
        <v>9326</v>
      </c>
      <c r="D8288" s="147" t="s">
        <v>852</v>
      </c>
      <c r="E8288" s="147" t="s">
        <v>406</v>
      </c>
      <c r="F8288" s="147" t="s">
        <v>21</v>
      </c>
      <c r="G8288" s="147" t="s">
        <v>15938</v>
      </c>
      <c r="H8288" s="246">
        <v>2958465</v>
      </c>
      <c r="I8288" s="246">
        <v>1</v>
      </c>
      <c r="J8288" s="147" t="s">
        <v>1406</v>
      </c>
    </row>
    <row r="8289" spans="2:10" x14ac:dyDescent="0.2">
      <c r="B8289" s="148" t="s">
        <v>13248</v>
      </c>
      <c r="C8289" s="149" t="s">
        <v>9313</v>
      </c>
      <c r="D8289" s="147" t="s">
        <v>852</v>
      </c>
      <c r="E8289" s="147" t="s">
        <v>406</v>
      </c>
      <c r="F8289" s="147" t="s">
        <v>21</v>
      </c>
      <c r="G8289" s="147" t="s">
        <v>15938</v>
      </c>
      <c r="H8289" s="246">
        <v>2958465</v>
      </c>
      <c r="I8289" s="246">
        <v>1</v>
      </c>
      <c r="J8289" s="147" t="s">
        <v>1406</v>
      </c>
    </row>
    <row r="8290" spans="2:10" x14ac:dyDescent="0.2">
      <c r="B8290" s="148" t="s">
        <v>13248</v>
      </c>
      <c r="C8290" s="149" t="s">
        <v>9325</v>
      </c>
      <c r="D8290" s="147" t="s">
        <v>852</v>
      </c>
      <c r="E8290" s="147" t="s">
        <v>406</v>
      </c>
      <c r="F8290" s="147" t="s">
        <v>21</v>
      </c>
      <c r="G8290" s="147" t="s">
        <v>15938</v>
      </c>
      <c r="H8290" s="246">
        <v>2958465</v>
      </c>
      <c r="I8290" s="246">
        <v>1</v>
      </c>
      <c r="J8290" s="147" t="s">
        <v>1406</v>
      </c>
    </row>
    <row r="8291" spans="2:10" x14ac:dyDescent="0.2">
      <c r="B8291" s="148" t="s">
        <v>13248</v>
      </c>
      <c r="C8291" s="149" t="s">
        <v>9324</v>
      </c>
      <c r="D8291" s="147" t="s">
        <v>852</v>
      </c>
      <c r="E8291" s="147" t="s">
        <v>406</v>
      </c>
      <c r="F8291" s="147" t="s">
        <v>21</v>
      </c>
      <c r="G8291" s="147" t="s">
        <v>15938</v>
      </c>
      <c r="H8291" s="246">
        <v>2958465</v>
      </c>
      <c r="I8291" s="246">
        <v>1</v>
      </c>
      <c r="J8291" s="147" t="s">
        <v>1406</v>
      </c>
    </row>
    <row r="8292" spans="2:10" x14ac:dyDescent="0.2">
      <c r="B8292" s="148" t="s">
        <v>13248</v>
      </c>
      <c r="C8292" s="149" t="s">
        <v>9310</v>
      </c>
      <c r="D8292" s="147" t="s">
        <v>852</v>
      </c>
      <c r="E8292" s="147" t="s">
        <v>406</v>
      </c>
      <c r="F8292" s="147" t="s">
        <v>21</v>
      </c>
      <c r="G8292" s="147" t="s">
        <v>15938</v>
      </c>
      <c r="H8292" s="246">
        <v>2958465</v>
      </c>
      <c r="I8292" s="246">
        <v>1</v>
      </c>
      <c r="J8292" s="147" t="s">
        <v>1406</v>
      </c>
    </row>
    <row r="8293" spans="2:10" x14ac:dyDescent="0.2">
      <c r="B8293" s="148" t="s">
        <v>13248</v>
      </c>
      <c r="C8293" s="149" t="s">
        <v>9309</v>
      </c>
      <c r="D8293" s="147" t="s">
        <v>852</v>
      </c>
      <c r="E8293" s="147" t="s">
        <v>406</v>
      </c>
      <c r="F8293" s="147" t="s">
        <v>21</v>
      </c>
      <c r="G8293" s="147" t="s">
        <v>15938</v>
      </c>
      <c r="H8293" s="246">
        <v>2958465</v>
      </c>
      <c r="I8293" s="246">
        <v>1</v>
      </c>
      <c r="J8293" s="147" t="s">
        <v>1406</v>
      </c>
    </row>
    <row r="8294" spans="2:10" x14ac:dyDescent="0.2">
      <c r="B8294" s="148" t="s">
        <v>13248</v>
      </c>
      <c r="C8294" s="149" t="s">
        <v>9312</v>
      </c>
      <c r="D8294" s="147" t="s">
        <v>852</v>
      </c>
      <c r="E8294" s="147" t="s">
        <v>406</v>
      </c>
      <c r="F8294" s="147" t="s">
        <v>21</v>
      </c>
      <c r="G8294" s="147" t="s">
        <v>15938</v>
      </c>
      <c r="H8294" s="246">
        <v>2958465</v>
      </c>
      <c r="I8294" s="246">
        <v>1</v>
      </c>
      <c r="J8294" s="147" t="s">
        <v>1406</v>
      </c>
    </row>
    <row r="8295" spans="2:10" x14ac:dyDescent="0.2">
      <c r="B8295" s="148" t="s">
        <v>13248</v>
      </c>
      <c r="C8295" s="149" t="s">
        <v>9311</v>
      </c>
      <c r="D8295" s="147" t="s">
        <v>852</v>
      </c>
      <c r="E8295" s="147" t="s">
        <v>406</v>
      </c>
      <c r="F8295" s="147" t="s">
        <v>21</v>
      </c>
      <c r="G8295" s="147" t="s">
        <v>15938</v>
      </c>
      <c r="H8295" s="246">
        <v>2958465</v>
      </c>
      <c r="I8295" s="246">
        <v>1</v>
      </c>
      <c r="J8295" s="147" t="s">
        <v>1406</v>
      </c>
    </row>
    <row r="8296" spans="2:10" x14ac:dyDescent="0.2">
      <c r="B8296" s="148" t="s">
        <v>13248</v>
      </c>
      <c r="C8296" s="149" t="s">
        <v>9332</v>
      </c>
      <c r="D8296" s="147" t="s">
        <v>852</v>
      </c>
      <c r="E8296" s="147" t="s">
        <v>407</v>
      </c>
      <c r="F8296" s="147" t="s">
        <v>21</v>
      </c>
      <c r="G8296" s="147" t="s">
        <v>15939</v>
      </c>
      <c r="H8296" s="246">
        <v>2958465</v>
      </c>
      <c r="I8296" s="246">
        <v>1</v>
      </c>
      <c r="J8296" s="147" t="s">
        <v>1406</v>
      </c>
    </row>
    <row r="8297" spans="2:10" x14ac:dyDescent="0.2">
      <c r="B8297" s="148" t="s">
        <v>13248</v>
      </c>
      <c r="C8297" s="149" t="s">
        <v>9333</v>
      </c>
      <c r="D8297" s="147" t="s">
        <v>852</v>
      </c>
      <c r="E8297" s="147" t="s">
        <v>407</v>
      </c>
      <c r="F8297" s="147" t="s">
        <v>21</v>
      </c>
      <c r="G8297" s="147" t="s">
        <v>15939</v>
      </c>
      <c r="H8297" s="246">
        <v>2958465</v>
      </c>
      <c r="I8297" s="246">
        <v>1</v>
      </c>
      <c r="J8297" s="147" t="s">
        <v>1406</v>
      </c>
    </row>
    <row r="8298" spans="2:10" x14ac:dyDescent="0.2">
      <c r="B8298" s="148" t="s">
        <v>13248</v>
      </c>
      <c r="C8298" s="149" t="s">
        <v>9334</v>
      </c>
      <c r="D8298" s="147" t="s">
        <v>852</v>
      </c>
      <c r="E8298" s="147" t="s">
        <v>407</v>
      </c>
      <c r="F8298" s="147" t="s">
        <v>21</v>
      </c>
      <c r="G8298" s="147" t="s">
        <v>15939</v>
      </c>
      <c r="H8298" s="246">
        <v>2958465</v>
      </c>
      <c r="I8298" s="246">
        <v>1</v>
      </c>
      <c r="J8298" s="147" t="s">
        <v>1406</v>
      </c>
    </row>
    <row r="8299" spans="2:10" x14ac:dyDescent="0.2">
      <c r="B8299" s="148" t="s">
        <v>13248</v>
      </c>
      <c r="C8299" s="149" t="s">
        <v>9335</v>
      </c>
      <c r="D8299" s="147" t="s">
        <v>852</v>
      </c>
      <c r="E8299" s="147" t="s">
        <v>407</v>
      </c>
      <c r="F8299" s="147" t="s">
        <v>21</v>
      </c>
      <c r="G8299" s="147" t="s">
        <v>15939</v>
      </c>
      <c r="H8299" s="246">
        <v>2958465</v>
      </c>
      <c r="I8299" s="246">
        <v>1</v>
      </c>
      <c r="J8299" s="147" t="s">
        <v>1406</v>
      </c>
    </row>
    <row r="8300" spans="2:10" x14ac:dyDescent="0.2">
      <c r="B8300" s="148" t="s">
        <v>13248</v>
      </c>
      <c r="C8300" s="149" t="s">
        <v>9336</v>
      </c>
      <c r="D8300" s="147" t="s">
        <v>852</v>
      </c>
      <c r="E8300" s="147" t="s">
        <v>407</v>
      </c>
      <c r="F8300" s="147" t="s">
        <v>21</v>
      </c>
      <c r="G8300" s="147" t="s">
        <v>15939</v>
      </c>
      <c r="H8300" s="246">
        <v>2958465</v>
      </c>
      <c r="I8300" s="246">
        <v>1</v>
      </c>
      <c r="J8300" s="147" t="s">
        <v>1406</v>
      </c>
    </row>
    <row r="8301" spans="2:10" x14ac:dyDescent="0.2">
      <c r="B8301" s="148" t="s">
        <v>13248</v>
      </c>
      <c r="C8301" s="149" t="s">
        <v>9337</v>
      </c>
      <c r="D8301" s="147" t="s">
        <v>852</v>
      </c>
      <c r="E8301" s="147" t="s">
        <v>407</v>
      </c>
      <c r="F8301" s="147" t="s">
        <v>21</v>
      </c>
      <c r="G8301" s="147" t="s">
        <v>15939</v>
      </c>
      <c r="H8301" s="246">
        <v>2958465</v>
      </c>
      <c r="I8301" s="246">
        <v>1</v>
      </c>
      <c r="J8301" s="147" t="s">
        <v>1406</v>
      </c>
    </row>
    <row r="8302" spans="2:10" x14ac:dyDescent="0.2">
      <c r="B8302" s="148" t="s">
        <v>13248</v>
      </c>
      <c r="C8302" s="149" t="s">
        <v>9338</v>
      </c>
      <c r="D8302" s="147" t="s">
        <v>852</v>
      </c>
      <c r="E8302" s="147" t="s">
        <v>407</v>
      </c>
      <c r="F8302" s="147" t="s">
        <v>21</v>
      </c>
      <c r="G8302" s="147" t="s">
        <v>15939</v>
      </c>
      <c r="H8302" s="246">
        <v>2958465</v>
      </c>
      <c r="I8302" s="246">
        <v>1</v>
      </c>
      <c r="J8302" s="147" t="s">
        <v>1406</v>
      </c>
    </row>
    <row r="8303" spans="2:10" x14ac:dyDescent="0.2">
      <c r="B8303" s="148" t="s">
        <v>13248</v>
      </c>
      <c r="C8303" s="149" t="s">
        <v>9339</v>
      </c>
      <c r="D8303" s="147" t="s">
        <v>852</v>
      </c>
      <c r="E8303" s="147" t="s">
        <v>407</v>
      </c>
      <c r="F8303" s="147" t="s">
        <v>21</v>
      </c>
      <c r="G8303" s="147" t="s">
        <v>15939</v>
      </c>
      <c r="H8303" s="246">
        <v>2958465</v>
      </c>
      <c r="I8303" s="246">
        <v>1</v>
      </c>
      <c r="J8303" s="147" t="s">
        <v>1406</v>
      </c>
    </row>
    <row r="8304" spans="2:10" x14ac:dyDescent="0.2">
      <c r="B8304" s="148" t="s">
        <v>13248</v>
      </c>
      <c r="C8304" s="149" t="s">
        <v>9340</v>
      </c>
      <c r="D8304" s="147" t="s">
        <v>852</v>
      </c>
      <c r="E8304" s="147" t="s">
        <v>407</v>
      </c>
      <c r="F8304" s="147" t="s">
        <v>21</v>
      </c>
      <c r="G8304" s="147" t="s">
        <v>15939</v>
      </c>
      <c r="H8304" s="246">
        <v>2958465</v>
      </c>
      <c r="I8304" s="246">
        <v>1</v>
      </c>
      <c r="J8304" s="147" t="s">
        <v>1406</v>
      </c>
    </row>
    <row r="8305" spans="2:10" x14ac:dyDescent="0.2">
      <c r="B8305" s="148" t="s">
        <v>13248</v>
      </c>
      <c r="C8305" s="149" t="s">
        <v>9341</v>
      </c>
      <c r="D8305" s="147" t="s">
        <v>852</v>
      </c>
      <c r="E8305" s="147" t="s">
        <v>407</v>
      </c>
      <c r="F8305" s="147" t="s">
        <v>21</v>
      </c>
      <c r="G8305" s="147" t="s">
        <v>15939</v>
      </c>
      <c r="H8305" s="246">
        <v>2958465</v>
      </c>
      <c r="I8305" s="246">
        <v>1</v>
      </c>
      <c r="J8305" s="147" t="s">
        <v>1406</v>
      </c>
    </row>
    <row r="8306" spans="2:10" x14ac:dyDescent="0.2">
      <c r="B8306" s="148" t="s">
        <v>13248</v>
      </c>
      <c r="C8306" s="149" t="s">
        <v>9344</v>
      </c>
      <c r="D8306" s="147" t="s">
        <v>852</v>
      </c>
      <c r="E8306" s="147" t="s">
        <v>407</v>
      </c>
      <c r="F8306" s="147" t="s">
        <v>21</v>
      </c>
      <c r="G8306" s="147" t="s">
        <v>15939</v>
      </c>
      <c r="H8306" s="246">
        <v>2958465</v>
      </c>
      <c r="I8306" s="246">
        <v>1</v>
      </c>
      <c r="J8306" s="147" t="s">
        <v>1406</v>
      </c>
    </row>
    <row r="8307" spans="2:10" x14ac:dyDescent="0.2">
      <c r="B8307" s="148" t="s">
        <v>13248</v>
      </c>
      <c r="C8307" s="149" t="s">
        <v>9331</v>
      </c>
      <c r="D8307" s="147" t="s">
        <v>852</v>
      </c>
      <c r="E8307" s="147" t="s">
        <v>407</v>
      </c>
      <c r="F8307" s="147" t="s">
        <v>21</v>
      </c>
      <c r="G8307" s="147" t="s">
        <v>15939</v>
      </c>
      <c r="H8307" s="246">
        <v>2958465</v>
      </c>
      <c r="I8307" s="246">
        <v>1</v>
      </c>
      <c r="J8307" s="147" t="s">
        <v>1406</v>
      </c>
    </row>
    <row r="8308" spans="2:10" x14ac:dyDescent="0.2">
      <c r="B8308" s="148" t="s">
        <v>13248</v>
      </c>
      <c r="C8308" s="149" t="s">
        <v>9343</v>
      </c>
      <c r="D8308" s="147" t="s">
        <v>852</v>
      </c>
      <c r="E8308" s="147" t="s">
        <v>407</v>
      </c>
      <c r="F8308" s="147" t="s">
        <v>21</v>
      </c>
      <c r="G8308" s="147" t="s">
        <v>15939</v>
      </c>
      <c r="H8308" s="246">
        <v>2958465</v>
      </c>
      <c r="I8308" s="246">
        <v>1</v>
      </c>
      <c r="J8308" s="147" t="s">
        <v>1406</v>
      </c>
    </row>
    <row r="8309" spans="2:10" x14ac:dyDescent="0.2">
      <c r="B8309" s="148" t="s">
        <v>13248</v>
      </c>
      <c r="C8309" s="149" t="s">
        <v>9342</v>
      </c>
      <c r="D8309" s="147" t="s">
        <v>852</v>
      </c>
      <c r="E8309" s="147" t="s">
        <v>407</v>
      </c>
      <c r="F8309" s="147" t="s">
        <v>21</v>
      </c>
      <c r="G8309" s="147" t="s">
        <v>15939</v>
      </c>
      <c r="H8309" s="246">
        <v>2958465</v>
      </c>
      <c r="I8309" s="246">
        <v>1</v>
      </c>
      <c r="J8309" s="147" t="s">
        <v>1406</v>
      </c>
    </row>
    <row r="8310" spans="2:10" x14ac:dyDescent="0.2">
      <c r="B8310" s="148" t="s">
        <v>13248</v>
      </c>
      <c r="C8310" s="149" t="s">
        <v>9328</v>
      </c>
      <c r="D8310" s="147" t="s">
        <v>852</v>
      </c>
      <c r="E8310" s="147" t="s">
        <v>407</v>
      </c>
      <c r="F8310" s="147" t="s">
        <v>21</v>
      </c>
      <c r="G8310" s="147" t="s">
        <v>15939</v>
      </c>
      <c r="H8310" s="246">
        <v>2958465</v>
      </c>
      <c r="I8310" s="246">
        <v>1</v>
      </c>
      <c r="J8310" s="147" t="s">
        <v>1406</v>
      </c>
    </row>
    <row r="8311" spans="2:10" x14ac:dyDescent="0.2">
      <c r="B8311" s="148" t="s">
        <v>13248</v>
      </c>
      <c r="C8311" s="149" t="s">
        <v>9327</v>
      </c>
      <c r="D8311" s="147" t="s">
        <v>852</v>
      </c>
      <c r="E8311" s="147" t="s">
        <v>407</v>
      </c>
      <c r="F8311" s="147" t="s">
        <v>21</v>
      </c>
      <c r="G8311" s="147" t="s">
        <v>15939</v>
      </c>
      <c r="H8311" s="246">
        <v>2958465</v>
      </c>
      <c r="I8311" s="246">
        <v>1</v>
      </c>
      <c r="J8311" s="147" t="s">
        <v>1406</v>
      </c>
    </row>
    <row r="8312" spans="2:10" x14ac:dyDescent="0.2">
      <c r="B8312" s="148" t="s">
        <v>13248</v>
      </c>
      <c r="C8312" s="149" t="s">
        <v>9330</v>
      </c>
      <c r="D8312" s="147" t="s">
        <v>852</v>
      </c>
      <c r="E8312" s="147" t="s">
        <v>407</v>
      </c>
      <c r="F8312" s="147" t="s">
        <v>21</v>
      </c>
      <c r="G8312" s="147" t="s">
        <v>15939</v>
      </c>
      <c r="H8312" s="246">
        <v>2958465</v>
      </c>
      <c r="I8312" s="246">
        <v>1</v>
      </c>
      <c r="J8312" s="147" t="s">
        <v>1406</v>
      </c>
    </row>
    <row r="8313" spans="2:10" x14ac:dyDescent="0.2">
      <c r="B8313" s="148" t="s">
        <v>13248</v>
      </c>
      <c r="C8313" s="149" t="s">
        <v>9329</v>
      </c>
      <c r="D8313" s="147" t="s">
        <v>852</v>
      </c>
      <c r="E8313" s="147" t="s">
        <v>407</v>
      </c>
      <c r="F8313" s="147" t="s">
        <v>21</v>
      </c>
      <c r="G8313" s="147" t="s">
        <v>15939</v>
      </c>
      <c r="H8313" s="246">
        <v>2958465</v>
      </c>
      <c r="I8313" s="246">
        <v>1</v>
      </c>
      <c r="J8313" s="147" t="s">
        <v>1406</v>
      </c>
    </row>
    <row r="8314" spans="2:10" x14ac:dyDescent="0.2">
      <c r="B8314" s="148" t="s">
        <v>13248</v>
      </c>
      <c r="C8314" s="149" t="s">
        <v>9350</v>
      </c>
      <c r="D8314" s="147" t="s">
        <v>852</v>
      </c>
      <c r="E8314" s="147" t="s">
        <v>408</v>
      </c>
      <c r="F8314" s="147" t="s">
        <v>21</v>
      </c>
      <c r="G8314" s="147" t="s">
        <v>15940</v>
      </c>
      <c r="H8314" s="246">
        <v>2958465</v>
      </c>
      <c r="I8314" s="246">
        <v>1</v>
      </c>
      <c r="J8314" s="147" t="s">
        <v>1406</v>
      </c>
    </row>
    <row r="8315" spans="2:10" x14ac:dyDescent="0.2">
      <c r="B8315" s="148" t="s">
        <v>13248</v>
      </c>
      <c r="C8315" s="149" t="s">
        <v>9351</v>
      </c>
      <c r="D8315" s="147" t="s">
        <v>852</v>
      </c>
      <c r="E8315" s="147" t="s">
        <v>408</v>
      </c>
      <c r="F8315" s="147" t="s">
        <v>21</v>
      </c>
      <c r="G8315" s="147" t="s">
        <v>15940</v>
      </c>
      <c r="H8315" s="246">
        <v>2958465</v>
      </c>
      <c r="I8315" s="246">
        <v>1</v>
      </c>
      <c r="J8315" s="147" t="s">
        <v>1406</v>
      </c>
    </row>
    <row r="8316" spans="2:10" x14ac:dyDescent="0.2">
      <c r="B8316" s="148" t="s">
        <v>13248</v>
      </c>
      <c r="C8316" s="149" t="s">
        <v>9352</v>
      </c>
      <c r="D8316" s="147" t="s">
        <v>852</v>
      </c>
      <c r="E8316" s="147" t="s">
        <v>408</v>
      </c>
      <c r="F8316" s="147" t="s">
        <v>21</v>
      </c>
      <c r="G8316" s="147" t="s">
        <v>15940</v>
      </c>
      <c r="H8316" s="246">
        <v>2958465</v>
      </c>
      <c r="I8316" s="246">
        <v>1</v>
      </c>
      <c r="J8316" s="147" t="s">
        <v>1406</v>
      </c>
    </row>
    <row r="8317" spans="2:10" x14ac:dyDescent="0.2">
      <c r="B8317" s="148" t="s">
        <v>13248</v>
      </c>
      <c r="C8317" s="149" t="s">
        <v>9353</v>
      </c>
      <c r="D8317" s="147" t="s">
        <v>852</v>
      </c>
      <c r="E8317" s="147" t="s">
        <v>408</v>
      </c>
      <c r="F8317" s="147" t="s">
        <v>21</v>
      </c>
      <c r="G8317" s="147" t="s">
        <v>15940</v>
      </c>
      <c r="H8317" s="246">
        <v>2958465</v>
      </c>
      <c r="I8317" s="246">
        <v>1</v>
      </c>
      <c r="J8317" s="147" t="s">
        <v>1406</v>
      </c>
    </row>
    <row r="8318" spans="2:10" x14ac:dyDescent="0.2">
      <c r="B8318" s="148" t="s">
        <v>13248</v>
      </c>
      <c r="C8318" s="149" t="s">
        <v>9354</v>
      </c>
      <c r="D8318" s="147" t="s">
        <v>852</v>
      </c>
      <c r="E8318" s="147" t="s">
        <v>408</v>
      </c>
      <c r="F8318" s="147" t="s">
        <v>21</v>
      </c>
      <c r="G8318" s="147" t="s">
        <v>15940</v>
      </c>
      <c r="H8318" s="246">
        <v>2958465</v>
      </c>
      <c r="I8318" s="246">
        <v>1</v>
      </c>
      <c r="J8318" s="147" t="s">
        <v>1406</v>
      </c>
    </row>
    <row r="8319" spans="2:10" x14ac:dyDescent="0.2">
      <c r="B8319" s="148" t="s">
        <v>13248</v>
      </c>
      <c r="C8319" s="149" t="s">
        <v>9355</v>
      </c>
      <c r="D8319" s="147" t="s">
        <v>852</v>
      </c>
      <c r="E8319" s="147" t="s">
        <v>408</v>
      </c>
      <c r="F8319" s="147" t="s">
        <v>21</v>
      </c>
      <c r="G8319" s="147" t="s">
        <v>15940</v>
      </c>
      <c r="H8319" s="246">
        <v>2958465</v>
      </c>
      <c r="I8319" s="246">
        <v>1</v>
      </c>
      <c r="J8319" s="147" t="s">
        <v>1406</v>
      </c>
    </row>
    <row r="8320" spans="2:10" x14ac:dyDescent="0.2">
      <c r="B8320" s="148" t="s">
        <v>13248</v>
      </c>
      <c r="C8320" s="149" t="s">
        <v>9356</v>
      </c>
      <c r="D8320" s="147" t="s">
        <v>852</v>
      </c>
      <c r="E8320" s="147" t="s">
        <v>408</v>
      </c>
      <c r="F8320" s="147" t="s">
        <v>21</v>
      </c>
      <c r="G8320" s="147" t="s">
        <v>15940</v>
      </c>
      <c r="H8320" s="246">
        <v>2958465</v>
      </c>
      <c r="I8320" s="246">
        <v>1</v>
      </c>
      <c r="J8320" s="147" t="s">
        <v>1406</v>
      </c>
    </row>
    <row r="8321" spans="2:10" x14ac:dyDescent="0.2">
      <c r="B8321" s="148" t="s">
        <v>13248</v>
      </c>
      <c r="C8321" s="149" t="s">
        <v>9357</v>
      </c>
      <c r="D8321" s="147" t="s">
        <v>852</v>
      </c>
      <c r="E8321" s="147" t="s">
        <v>408</v>
      </c>
      <c r="F8321" s="147" t="s">
        <v>21</v>
      </c>
      <c r="G8321" s="147" t="s">
        <v>15940</v>
      </c>
      <c r="H8321" s="246">
        <v>2958465</v>
      </c>
      <c r="I8321" s="246">
        <v>1</v>
      </c>
      <c r="J8321" s="147" t="s">
        <v>1406</v>
      </c>
    </row>
    <row r="8322" spans="2:10" x14ac:dyDescent="0.2">
      <c r="B8322" s="148" t="s">
        <v>13248</v>
      </c>
      <c r="C8322" s="149" t="s">
        <v>9358</v>
      </c>
      <c r="D8322" s="147" t="s">
        <v>852</v>
      </c>
      <c r="E8322" s="147" t="s">
        <v>408</v>
      </c>
      <c r="F8322" s="147" t="s">
        <v>21</v>
      </c>
      <c r="G8322" s="147" t="s">
        <v>15940</v>
      </c>
      <c r="H8322" s="246">
        <v>2958465</v>
      </c>
      <c r="I8322" s="246">
        <v>1</v>
      </c>
      <c r="J8322" s="147" t="s">
        <v>1406</v>
      </c>
    </row>
    <row r="8323" spans="2:10" x14ac:dyDescent="0.2">
      <c r="B8323" s="148" t="s">
        <v>13248</v>
      </c>
      <c r="C8323" s="149" t="s">
        <v>9359</v>
      </c>
      <c r="D8323" s="147" t="s">
        <v>852</v>
      </c>
      <c r="E8323" s="147" t="s">
        <v>408</v>
      </c>
      <c r="F8323" s="147" t="s">
        <v>21</v>
      </c>
      <c r="G8323" s="147" t="s">
        <v>15940</v>
      </c>
      <c r="H8323" s="246">
        <v>2958465</v>
      </c>
      <c r="I8323" s="246">
        <v>1</v>
      </c>
      <c r="J8323" s="147" t="s">
        <v>1406</v>
      </c>
    </row>
    <row r="8324" spans="2:10" x14ac:dyDescent="0.2">
      <c r="B8324" s="148" t="s">
        <v>13248</v>
      </c>
      <c r="C8324" s="149" t="s">
        <v>9362</v>
      </c>
      <c r="D8324" s="147" t="s">
        <v>852</v>
      </c>
      <c r="E8324" s="147" t="s">
        <v>408</v>
      </c>
      <c r="F8324" s="147" t="s">
        <v>21</v>
      </c>
      <c r="G8324" s="147" t="s">
        <v>15940</v>
      </c>
      <c r="H8324" s="246">
        <v>2958465</v>
      </c>
      <c r="I8324" s="246">
        <v>1</v>
      </c>
      <c r="J8324" s="147" t="s">
        <v>1406</v>
      </c>
    </row>
    <row r="8325" spans="2:10" x14ac:dyDescent="0.2">
      <c r="B8325" s="148" t="s">
        <v>13248</v>
      </c>
      <c r="C8325" s="149" t="s">
        <v>9349</v>
      </c>
      <c r="D8325" s="147" t="s">
        <v>852</v>
      </c>
      <c r="E8325" s="147" t="s">
        <v>408</v>
      </c>
      <c r="F8325" s="147" t="s">
        <v>21</v>
      </c>
      <c r="G8325" s="147" t="s">
        <v>15940</v>
      </c>
      <c r="H8325" s="246">
        <v>2958465</v>
      </c>
      <c r="I8325" s="246">
        <v>1</v>
      </c>
      <c r="J8325" s="147" t="s">
        <v>1406</v>
      </c>
    </row>
    <row r="8326" spans="2:10" x14ac:dyDescent="0.2">
      <c r="B8326" s="148" t="s">
        <v>13248</v>
      </c>
      <c r="C8326" s="149" t="s">
        <v>9361</v>
      </c>
      <c r="D8326" s="147" t="s">
        <v>852</v>
      </c>
      <c r="E8326" s="147" t="s">
        <v>408</v>
      </c>
      <c r="F8326" s="147" t="s">
        <v>21</v>
      </c>
      <c r="G8326" s="147" t="s">
        <v>15940</v>
      </c>
      <c r="H8326" s="246">
        <v>2958465</v>
      </c>
      <c r="I8326" s="246">
        <v>1</v>
      </c>
      <c r="J8326" s="147" t="s">
        <v>1406</v>
      </c>
    </row>
    <row r="8327" spans="2:10" x14ac:dyDescent="0.2">
      <c r="B8327" s="148" t="s">
        <v>13248</v>
      </c>
      <c r="C8327" s="149" t="s">
        <v>9360</v>
      </c>
      <c r="D8327" s="147" t="s">
        <v>852</v>
      </c>
      <c r="E8327" s="147" t="s">
        <v>408</v>
      </c>
      <c r="F8327" s="147" t="s">
        <v>21</v>
      </c>
      <c r="G8327" s="147" t="s">
        <v>15940</v>
      </c>
      <c r="H8327" s="246">
        <v>2958465</v>
      </c>
      <c r="I8327" s="246">
        <v>1</v>
      </c>
      <c r="J8327" s="147" t="s">
        <v>1406</v>
      </c>
    </row>
    <row r="8328" spans="2:10" x14ac:dyDescent="0.2">
      <c r="B8328" s="148" t="s">
        <v>13248</v>
      </c>
      <c r="C8328" s="149" t="s">
        <v>9346</v>
      </c>
      <c r="D8328" s="147" t="s">
        <v>852</v>
      </c>
      <c r="E8328" s="147" t="s">
        <v>408</v>
      </c>
      <c r="F8328" s="147" t="s">
        <v>21</v>
      </c>
      <c r="G8328" s="147" t="s">
        <v>15940</v>
      </c>
      <c r="H8328" s="246">
        <v>2958465</v>
      </c>
      <c r="I8328" s="246">
        <v>1</v>
      </c>
      <c r="J8328" s="147" t="s">
        <v>1406</v>
      </c>
    </row>
    <row r="8329" spans="2:10" x14ac:dyDescent="0.2">
      <c r="B8329" s="148" t="s">
        <v>13248</v>
      </c>
      <c r="C8329" s="149" t="s">
        <v>9345</v>
      </c>
      <c r="D8329" s="147" t="s">
        <v>852</v>
      </c>
      <c r="E8329" s="147" t="s">
        <v>408</v>
      </c>
      <c r="F8329" s="147" t="s">
        <v>21</v>
      </c>
      <c r="G8329" s="147" t="s">
        <v>15940</v>
      </c>
      <c r="H8329" s="246">
        <v>2958465</v>
      </c>
      <c r="I8329" s="246">
        <v>1</v>
      </c>
      <c r="J8329" s="147" t="s">
        <v>1406</v>
      </c>
    </row>
    <row r="8330" spans="2:10" x14ac:dyDescent="0.2">
      <c r="B8330" s="148" t="s">
        <v>13248</v>
      </c>
      <c r="C8330" s="149" t="s">
        <v>9348</v>
      </c>
      <c r="D8330" s="147" t="s">
        <v>852</v>
      </c>
      <c r="E8330" s="147" t="s">
        <v>408</v>
      </c>
      <c r="F8330" s="147" t="s">
        <v>21</v>
      </c>
      <c r="G8330" s="147" t="s">
        <v>15940</v>
      </c>
      <c r="H8330" s="246">
        <v>2958465</v>
      </c>
      <c r="I8330" s="246">
        <v>1</v>
      </c>
      <c r="J8330" s="147" t="s">
        <v>1406</v>
      </c>
    </row>
    <row r="8331" spans="2:10" x14ac:dyDescent="0.2">
      <c r="B8331" s="148" t="s">
        <v>13248</v>
      </c>
      <c r="C8331" s="149" t="s">
        <v>9347</v>
      </c>
      <c r="D8331" s="147" t="s">
        <v>852</v>
      </c>
      <c r="E8331" s="147" t="s">
        <v>408</v>
      </c>
      <c r="F8331" s="147" t="s">
        <v>21</v>
      </c>
      <c r="G8331" s="147" t="s">
        <v>15940</v>
      </c>
      <c r="H8331" s="246">
        <v>2958465</v>
      </c>
      <c r="I8331" s="246">
        <v>1</v>
      </c>
      <c r="J8331" s="147" t="s">
        <v>1406</v>
      </c>
    </row>
    <row r="8332" spans="2:10" x14ac:dyDescent="0.2">
      <c r="B8332" s="148" t="s">
        <v>13248</v>
      </c>
      <c r="C8332" s="149" t="s">
        <v>9368</v>
      </c>
      <c r="D8332" s="147" t="s">
        <v>852</v>
      </c>
      <c r="E8332" s="147" t="s">
        <v>409</v>
      </c>
      <c r="F8332" s="147" t="s">
        <v>21</v>
      </c>
      <c r="G8332" s="147" t="s">
        <v>15941</v>
      </c>
      <c r="H8332" s="246">
        <v>2958465</v>
      </c>
      <c r="I8332" s="246">
        <v>1</v>
      </c>
      <c r="J8332" s="147" t="s">
        <v>1406</v>
      </c>
    </row>
    <row r="8333" spans="2:10" x14ac:dyDescent="0.2">
      <c r="B8333" s="148" t="s">
        <v>13248</v>
      </c>
      <c r="C8333" s="149" t="s">
        <v>9369</v>
      </c>
      <c r="D8333" s="147" t="s">
        <v>852</v>
      </c>
      <c r="E8333" s="147" t="s">
        <v>409</v>
      </c>
      <c r="F8333" s="147" t="s">
        <v>21</v>
      </c>
      <c r="G8333" s="147" t="s">
        <v>15941</v>
      </c>
      <c r="H8333" s="246">
        <v>2958465</v>
      </c>
      <c r="I8333" s="246">
        <v>1</v>
      </c>
      <c r="J8333" s="147" t="s">
        <v>1406</v>
      </c>
    </row>
    <row r="8334" spans="2:10" x14ac:dyDescent="0.2">
      <c r="B8334" s="148" t="s">
        <v>13248</v>
      </c>
      <c r="C8334" s="149" t="s">
        <v>9370</v>
      </c>
      <c r="D8334" s="147" t="s">
        <v>852</v>
      </c>
      <c r="E8334" s="147" t="s">
        <v>409</v>
      </c>
      <c r="F8334" s="147" t="s">
        <v>21</v>
      </c>
      <c r="G8334" s="147" t="s">
        <v>15941</v>
      </c>
      <c r="H8334" s="246">
        <v>2958465</v>
      </c>
      <c r="I8334" s="246">
        <v>1</v>
      </c>
      <c r="J8334" s="147" t="s">
        <v>1406</v>
      </c>
    </row>
    <row r="8335" spans="2:10" x14ac:dyDescent="0.2">
      <c r="B8335" s="148" t="s">
        <v>13248</v>
      </c>
      <c r="C8335" s="149" t="s">
        <v>9371</v>
      </c>
      <c r="D8335" s="147" t="s">
        <v>852</v>
      </c>
      <c r="E8335" s="147" t="s">
        <v>409</v>
      </c>
      <c r="F8335" s="147" t="s">
        <v>21</v>
      </c>
      <c r="G8335" s="147" t="s">
        <v>15941</v>
      </c>
      <c r="H8335" s="246">
        <v>2958465</v>
      </c>
      <c r="I8335" s="246">
        <v>1</v>
      </c>
      <c r="J8335" s="147" t="s">
        <v>1406</v>
      </c>
    </row>
    <row r="8336" spans="2:10" x14ac:dyDescent="0.2">
      <c r="B8336" s="148" t="s">
        <v>13248</v>
      </c>
      <c r="C8336" s="149" t="s">
        <v>9372</v>
      </c>
      <c r="D8336" s="147" t="s">
        <v>852</v>
      </c>
      <c r="E8336" s="147" t="s">
        <v>409</v>
      </c>
      <c r="F8336" s="147" t="s">
        <v>21</v>
      </c>
      <c r="G8336" s="147" t="s">
        <v>15941</v>
      </c>
      <c r="H8336" s="246">
        <v>2958465</v>
      </c>
      <c r="I8336" s="246">
        <v>1</v>
      </c>
      <c r="J8336" s="147" t="s">
        <v>1406</v>
      </c>
    </row>
    <row r="8337" spans="2:10" x14ac:dyDescent="0.2">
      <c r="B8337" s="148" t="s">
        <v>13248</v>
      </c>
      <c r="C8337" s="149" t="s">
        <v>9373</v>
      </c>
      <c r="D8337" s="147" t="s">
        <v>852</v>
      </c>
      <c r="E8337" s="147" t="s">
        <v>409</v>
      </c>
      <c r="F8337" s="147" t="s">
        <v>21</v>
      </c>
      <c r="G8337" s="147" t="s">
        <v>15941</v>
      </c>
      <c r="H8337" s="246">
        <v>2958465</v>
      </c>
      <c r="I8337" s="246">
        <v>1</v>
      </c>
      <c r="J8337" s="147" t="s">
        <v>1406</v>
      </c>
    </row>
    <row r="8338" spans="2:10" x14ac:dyDescent="0.2">
      <c r="B8338" s="148" t="s">
        <v>13248</v>
      </c>
      <c r="C8338" s="149" t="s">
        <v>9374</v>
      </c>
      <c r="D8338" s="147" t="s">
        <v>852</v>
      </c>
      <c r="E8338" s="147" t="s">
        <v>409</v>
      </c>
      <c r="F8338" s="147" t="s">
        <v>21</v>
      </c>
      <c r="G8338" s="147" t="s">
        <v>15941</v>
      </c>
      <c r="H8338" s="246">
        <v>2958465</v>
      </c>
      <c r="I8338" s="246">
        <v>1</v>
      </c>
      <c r="J8338" s="147" t="s">
        <v>1406</v>
      </c>
    </row>
    <row r="8339" spans="2:10" x14ac:dyDescent="0.2">
      <c r="B8339" s="148" t="s">
        <v>13248</v>
      </c>
      <c r="C8339" s="149" t="s">
        <v>9375</v>
      </c>
      <c r="D8339" s="147" t="s">
        <v>852</v>
      </c>
      <c r="E8339" s="147" t="s">
        <v>409</v>
      </c>
      <c r="F8339" s="147" t="s">
        <v>21</v>
      </c>
      <c r="G8339" s="147" t="s">
        <v>15941</v>
      </c>
      <c r="H8339" s="246">
        <v>2958465</v>
      </c>
      <c r="I8339" s="246">
        <v>1</v>
      </c>
      <c r="J8339" s="147" t="s">
        <v>1406</v>
      </c>
    </row>
    <row r="8340" spans="2:10" x14ac:dyDescent="0.2">
      <c r="B8340" s="148" t="s">
        <v>13248</v>
      </c>
      <c r="C8340" s="149" t="s">
        <v>9376</v>
      </c>
      <c r="D8340" s="147" t="s">
        <v>852</v>
      </c>
      <c r="E8340" s="147" t="s">
        <v>409</v>
      </c>
      <c r="F8340" s="147" t="s">
        <v>21</v>
      </c>
      <c r="G8340" s="147" t="s">
        <v>15941</v>
      </c>
      <c r="H8340" s="246">
        <v>2958465</v>
      </c>
      <c r="I8340" s="246">
        <v>1</v>
      </c>
      <c r="J8340" s="147" t="s">
        <v>1406</v>
      </c>
    </row>
    <row r="8341" spans="2:10" x14ac:dyDescent="0.2">
      <c r="B8341" s="148" t="s">
        <v>13248</v>
      </c>
      <c r="C8341" s="149" t="s">
        <v>9377</v>
      </c>
      <c r="D8341" s="147" t="s">
        <v>852</v>
      </c>
      <c r="E8341" s="147" t="s">
        <v>409</v>
      </c>
      <c r="F8341" s="147" t="s">
        <v>21</v>
      </c>
      <c r="G8341" s="147" t="s">
        <v>15941</v>
      </c>
      <c r="H8341" s="246">
        <v>2958465</v>
      </c>
      <c r="I8341" s="246">
        <v>1</v>
      </c>
      <c r="J8341" s="147" t="s">
        <v>1406</v>
      </c>
    </row>
    <row r="8342" spans="2:10" x14ac:dyDescent="0.2">
      <c r="B8342" s="148" t="s">
        <v>13248</v>
      </c>
      <c r="C8342" s="149" t="s">
        <v>9380</v>
      </c>
      <c r="D8342" s="147" t="s">
        <v>852</v>
      </c>
      <c r="E8342" s="147" t="s">
        <v>409</v>
      </c>
      <c r="F8342" s="147" t="s">
        <v>21</v>
      </c>
      <c r="G8342" s="147" t="s">
        <v>15941</v>
      </c>
      <c r="H8342" s="246">
        <v>2958465</v>
      </c>
      <c r="I8342" s="246">
        <v>1</v>
      </c>
      <c r="J8342" s="147" t="s">
        <v>1406</v>
      </c>
    </row>
    <row r="8343" spans="2:10" x14ac:dyDescent="0.2">
      <c r="B8343" s="148" t="s">
        <v>13248</v>
      </c>
      <c r="C8343" s="149" t="s">
        <v>9367</v>
      </c>
      <c r="D8343" s="147" t="s">
        <v>852</v>
      </c>
      <c r="E8343" s="147" t="s">
        <v>409</v>
      </c>
      <c r="F8343" s="147" t="s">
        <v>21</v>
      </c>
      <c r="G8343" s="147" t="s">
        <v>15941</v>
      </c>
      <c r="H8343" s="246">
        <v>2958465</v>
      </c>
      <c r="I8343" s="246">
        <v>1</v>
      </c>
      <c r="J8343" s="147" t="s">
        <v>1406</v>
      </c>
    </row>
    <row r="8344" spans="2:10" x14ac:dyDescent="0.2">
      <c r="B8344" s="148" t="s">
        <v>13248</v>
      </c>
      <c r="C8344" s="149" t="s">
        <v>9379</v>
      </c>
      <c r="D8344" s="147" t="s">
        <v>852</v>
      </c>
      <c r="E8344" s="147" t="s">
        <v>409</v>
      </c>
      <c r="F8344" s="147" t="s">
        <v>21</v>
      </c>
      <c r="G8344" s="147" t="s">
        <v>15941</v>
      </c>
      <c r="H8344" s="246">
        <v>2958465</v>
      </c>
      <c r="I8344" s="246">
        <v>1</v>
      </c>
      <c r="J8344" s="147" t="s">
        <v>1406</v>
      </c>
    </row>
    <row r="8345" spans="2:10" x14ac:dyDescent="0.2">
      <c r="B8345" s="148" t="s">
        <v>13248</v>
      </c>
      <c r="C8345" s="149" t="s">
        <v>9378</v>
      </c>
      <c r="D8345" s="147" t="s">
        <v>852</v>
      </c>
      <c r="E8345" s="147" t="s">
        <v>409</v>
      </c>
      <c r="F8345" s="147" t="s">
        <v>21</v>
      </c>
      <c r="G8345" s="147" t="s">
        <v>15941</v>
      </c>
      <c r="H8345" s="246">
        <v>2958465</v>
      </c>
      <c r="I8345" s="246">
        <v>1</v>
      </c>
      <c r="J8345" s="147" t="s">
        <v>1406</v>
      </c>
    </row>
    <row r="8346" spans="2:10" x14ac:dyDescent="0.2">
      <c r="B8346" s="148" t="s">
        <v>13248</v>
      </c>
      <c r="C8346" s="149" t="s">
        <v>9364</v>
      </c>
      <c r="D8346" s="147" t="s">
        <v>852</v>
      </c>
      <c r="E8346" s="147" t="s">
        <v>409</v>
      </c>
      <c r="F8346" s="147" t="s">
        <v>21</v>
      </c>
      <c r="G8346" s="147" t="s">
        <v>15941</v>
      </c>
      <c r="H8346" s="246">
        <v>2958465</v>
      </c>
      <c r="I8346" s="246">
        <v>1</v>
      </c>
      <c r="J8346" s="147" t="s">
        <v>1406</v>
      </c>
    </row>
    <row r="8347" spans="2:10" x14ac:dyDescent="0.2">
      <c r="B8347" s="148" t="s">
        <v>13248</v>
      </c>
      <c r="C8347" s="149" t="s">
        <v>9363</v>
      </c>
      <c r="D8347" s="147" t="s">
        <v>852</v>
      </c>
      <c r="E8347" s="147" t="s">
        <v>409</v>
      </c>
      <c r="F8347" s="147" t="s">
        <v>21</v>
      </c>
      <c r="G8347" s="147" t="s">
        <v>15941</v>
      </c>
      <c r="H8347" s="246">
        <v>2958465</v>
      </c>
      <c r="I8347" s="246">
        <v>1</v>
      </c>
      <c r="J8347" s="147" t="s">
        <v>1406</v>
      </c>
    </row>
    <row r="8348" spans="2:10" x14ac:dyDescent="0.2">
      <c r="B8348" s="148" t="s">
        <v>13248</v>
      </c>
      <c r="C8348" s="149" t="s">
        <v>9366</v>
      </c>
      <c r="D8348" s="147" t="s">
        <v>852</v>
      </c>
      <c r="E8348" s="147" t="s">
        <v>409</v>
      </c>
      <c r="F8348" s="147" t="s">
        <v>21</v>
      </c>
      <c r="G8348" s="147" t="s">
        <v>15941</v>
      </c>
      <c r="H8348" s="246">
        <v>2958465</v>
      </c>
      <c r="I8348" s="246">
        <v>1</v>
      </c>
      <c r="J8348" s="147" t="s">
        <v>1406</v>
      </c>
    </row>
    <row r="8349" spans="2:10" x14ac:dyDescent="0.2">
      <c r="B8349" s="148" t="s">
        <v>13248</v>
      </c>
      <c r="C8349" s="149" t="s">
        <v>9365</v>
      </c>
      <c r="D8349" s="147" t="s">
        <v>852</v>
      </c>
      <c r="E8349" s="147" t="s">
        <v>409</v>
      </c>
      <c r="F8349" s="147" t="s">
        <v>21</v>
      </c>
      <c r="G8349" s="147" t="s">
        <v>15941</v>
      </c>
      <c r="H8349" s="246">
        <v>2958465</v>
      </c>
      <c r="I8349" s="246">
        <v>1</v>
      </c>
      <c r="J8349" s="147" t="s">
        <v>1406</v>
      </c>
    </row>
    <row r="8350" spans="2:10" x14ac:dyDescent="0.2">
      <c r="B8350" s="148" t="s">
        <v>13248</v>
      </c>
      <c r="C8350" s="149" t="s">
        <v>9386</v>
      </c>
      <c r="D8350" s="147" t="s">
        <v>852</v>
      </c>
      <c r="E8350" s="147" t="s">
        <v>410</v>
      </c>
      <c r="F8350" s="147" t="s">
        <v>21</v>
      </c>
      <c r="G8350" s="147" t="s">
        <v>15942</v>
      </c>
      <c r="H8350" s="246">
        <v>2958465</v>
      </c>
      <c r="I8350" s="246">
        <v>1</v>
      </c>
      <c r="J8350" s="147" t="s">
        <v>1406</v>
      </c>
    </row>
    <row r="8351" spans="2:10" x14ac:dyDescent="0.2">
      <c r="B8351" s="148" t="s">
        <v>13248</v>
      </c>
      <c r="C8351" s="149" t="s">
        <v>9387</v>
      </c>
      <c r="D8351" s="147" t="s">
        <v>852</v>
      </c>
      <c r="E8351" s="147" t="s">
        <v>410</v>
      </c>
      <c r="F8351" s="147" t="s">
        <v>21</v>
      </c>
      <c r="G8351" s="147" t="s">
        <v>15942</v>
      </c>
      <c r="H8351" s="246">
        <v>2958465</v>
      </c>
      <c r="I8351" s="246">
        <v>1</v>
      </c>
      <c r="J8351" s="147" t="s">
        <v>1406</v>
      </c>
    </row>
    <row r="8352" spans="2:10" x14ac:dyDescent="0.2">
      <c r="B8352" s="148" t="s">
        <v>13248</v>
      </c>
      <c r="C8352" s="149" t="s">
        <v>9388</v>
      </c>
      <c r="D8352" s="147" t="s">
        <v>852</v>
      </c>
      <c r="E8352" s="147" t="s">
        <v>410</v>
      </c>
      <c r="F8352" s="147" t="s">
        <v>21</v>
      </c>
      <c r="G8352" s="147" t="s">
        <v>15942</v>
      </c>
      <c r="H8352" s="246">
        <v>2958465</v>
      </c>
      <c r="I8352" s="246">
        <v>1</v>
      </c>
      <c r="J8352" s="147" t="s">
        <v>1406</v>
      </c>
    </row>
    <row r="8353" spans="2:10" x14ac:dyDescent="0.2">
      <c r="B8353" s="148" t="s">
        <v>13248</v>
      </c>
      <c r="C8353" s="149" t="s">
        <v>9389</v>
      </c>
      <c r="D8353" s="147" t="s">
        <v>852</v>
      </c>
      <c r="E8353" s="147" t="s">
        <v>410</v>
      </c>
      <c r="F8353" s="147" t="s">
        <v>21</v>
      </c>
      <c r="G8353" s="147" t="s">
        <v>15942</v>
      </c>
      <c r="H8353" s="246">
        <v>2958465</v>
      </c>
      <c r="I8353" s="246">
        <v>1</v>
      </c>
      <c r="J8353" s="147" t="s">
        <v>1406</v>
      </c>
    </row>
    <row r="8354" spans="2:10" x14ac:dyDescent="0.2">
      <c r="B8354" s="148" t="s">
        <v>13248</v>
      </c>
      <c r="C8354" s="149" t="s">
        <v>9390</v>
      </c>
      <c r="D8354" s="147" t="s">
        <v>852</v>
      </c>
      <c r="E8354" s="147" t="s">
        <v>410</v>
      </c>
      <c r="F8354" s="147" t="s">
        <v>21</v>
      </c>
      <c r="G8354" s="147" t="s">
        <v>15942</v>
      </c>
      <c r="H8354" s="246">
        <v>2958465</v>
      </c>
      <c r="I8354" s="246">
        <v>1</v>
      </c>
      <c r="J8354" s="147" t="s">
        <v>1406</v>
      </c>
    </row>
    <row r="8355" spans="2:10" x14ac:dyDescent="0.2">
      <c r="B8355" s="148" t="s">
        <v>13248</v>
      </c>
      <c r="C8355" s="149" t="s">
        <v>9391</v>
      </c>
      <c r="D8355" s="147" t="s">
        <v>852</v>
      </c>
      <c r="E8355" s="147" t="s">
        <v>410</v>
      </c>
      <c r="F8355" s="147" t="s">
        <v>21</v>
      </c>
      <c r="G8355" s="147" t="s">
        <v>15942</v>
      </c>
      <c r="H8355" s="246">
        <v>2958465</v>
      </c>
      <c r="I8355" s="246">
        <v>1</v>
      </c>
      <c r="J8355" s="147" t="s">
        <v>1406</v>
      </c>
    </row>
    <row r="8356" spans="2:10" x14ac:dyDescent="0.2">
      <c r="B8356" s="148" t="s">
        <v>13248</v>
      </c>
      <c r="C8356" s="149" t="s">
        <v>9392</v>
      </c>
      <c r="D8356" s="147" t="s">
        <v>852</v>
      </c>
      <c r="E8356" s="147" t="s">
        <v>410</v>
      </c>
      <c r="F8356" s="147" t="s">
        <v>21</v>
      </c>
      <c r="G8356" s="147" t="s">
        <v>15942</v>
      </c>
      <c r="H8356" s="246">
        <v>2958465</v>
      </c>
      <c r="I8356" s="246">
        <v>1</v>
      </c>
      <c r="J8356" s="147" t="s">
        <v>1406</v>
      </c>
    </row>
    <row r="8357" spans="2:10" x14ac:dyDescent="0.2">
      <c r="B8357" s="148" t="s">
        <v>13248</v>
      </c>
      <c r="C8357" s="149" t="s">
        <v>9393</v>
      </c>
      <c r="D8357" s="147" t="s">
        <v>852</v>
      </c>
      <c r="E8357" s="147" t="s">
        <v>410</v>
      </c>
      <c r="F8357" s="147" t="s">
        <v>21</v>
      </c>
      <c r="G8357" s="147" t="s">
        <v>15942</v>
      </c>
      <c r="H8357" s="246">
        <v>2958465</v>
      </c>
      <c r="I8357" s="246">
        <v>1</v>
      </c>
      <c r="J8357" s="147" t="s">
        <v>1406</v>
      </c>
    </row>
    <row r="8358" spans="2:10" x14ac:dyDescent="0.2">
      <c r="B8358" s="148" t="s">
        <v>13248</v>
      </c>
      <c r="C8358" s="149" t="s">
        <v>9394</v>
      </c>
      <c r="D8358" s="147" t="s">
        <v>852</v>
      </c>
      <c r="E8358" s="147" t="s">
        <v>410</v>
      </c>
      <c r="F8358" s="147" t="s">
        <v>21</v>
      </c>
      <c r="G8358" s="147" t="s">
        <v>15942</v>
      </c>
      <c r="H8358" s="246">
        <v>2958465</v>
      </c>
      <c r="I8358" s="246">
        <v>1</v>
      </c>
      <c r="J8358" s="147" t="s">
        <v>1406</v>
      </c>
    </row>
    <row r="8359" spans="2:10" x14ac:dyDescent="0.2">
      <c r="B8359" s="148" t="s">
        <v>13248</v>
      </c>
      <c r="C8359" s="149" t="s">
        <v>9395</v>
      </c>
      <c r="D8359" s="147" t="s">
        <v>852</v>
      </c>
      <c r="E8359" s="147" t="s">
        <v>410</v>
      </c>
      <c r="F8359" s="147" t="s">
        <v>21</v>
      </c>
      <c r="G8359" s="147" t="s">
        <v>15942</v>
      </c>
      <c r="H8359" s="246">
        <v>2958465</v>
      </c>
      <c r="I8359" s="246">
        <v>1</v>
      </c>
      <c r="J8359" s="147" t="s">
        <v>1406</v>
      </c>
    </row>
    <row r="8360" spans="2:10" x14ac:dyDescent="0.2">
      <c r="B8360" s="148" t="s">
        <v>13248</v>
      </c>
      <c r="C8360" s="149" t="s">
        <v>9398</v>
      </c>
      <c r="D8360" s="147" t="s">
        <v>852</v>
      </c>
      <c r="E8360" s="147" t="s">
        <v>410</v>
      </c>
      <c r="F8360" s="147" t="s">
        <v>21</v>
      </c>
      <c r="G8360" s="147" t="s">
        <v>15942</v>
      </c>
      <c r="H8360" s="246">
        <v>2958465</v>
      </c>
      <c r="I8360" s="246">
        <v>1</v>
      </c>
      <c r="J8360" s="147" t="s">
        <v>1406</v>
      </c>
    </row>
    <row r="8361" spans="2:10" x14ac:dyDescent="0.2">
      <c r="B8361" s="148" t="s">
        <v>13248</v>
      </c>
      <c r="C8361" s="149" t="s">
        <v>9385</v>
      </c>
      <c r="D8361" s="147" t="s">
        <v>852</v>
      </c>
      <c r="E8361" s="147" t="s">
        <v>410</v>
      </c>
      <c r="F8361" s="147" t="s">
        <v>21</v>
      </c>
      <c r="G8361" s="147" t="s">
        <v>15942</v>
      </c>
      <c r="H8361" s="246">
        <v>2958465</v>
      </c>
      <c r="I8361" s="246">
        <v>1</v>
      </c>
      <c r="J8361" s="147" t="s">
        <v>1406</v>
      </c>
    </row>
    <row r="8362" spans="2:10" x14ac:dyDescent="0.2">
      <c r="B8362" s="148" t="s">
        <v>13248</v>
      </c>
      <c r="C8362" s="149" t="s">
        <v>9397</v>
      </c>
      <c r="D8362" s="147" t="s">
        <v>852</v>
      </c>
      <c r="E8362" s="147" t="s">
        <v>410</v>
      </c>
      <c r="F8362" s="147" t="s">
        <v>21</v>
      </c>
      <c r="G8362" s="147" t="s">
        <v>15942</v>
      </c>
      <c r="H8362" s="246">
        <v>2958465</v>
      </c>
      <c r="I8362" s="246">
        <v>1</v>
      </c>
      <c r="J8362" s="147" t="s">
        <v>1406</v>
      </c>
    </row>
    <row r="8363" spans="2:10" x14ac:dyDescent="0.2">
      <c r="B8363" s="148" t="s">
        <v>13248</v>
      </c>
      <c r="C8363" s="149" t="s">
        <v>9396</v>
      </c>
      <c r="D8363" s="147" t="s">
        <v>852</v>
      </c>
      <c r="E8363" s="147" t="s">
        <v>410</v>
      </c>
      <c r="F8363" s="147" t="s">
        <v>21</v>
      </c>
      <c r="G8363" s="147" t="s">
        <v>15942</v>
      </c>
      <c r="H8363" s="246">
        <v>2958465</v>
      </c>
      <c r="I8363" s="246">
        <v>1</v>
      </c>
      <c r="J8363" s="147" t="s">
        <v>1406</v>
      </c>
    </row>
    <row r="8364" spans="2:10" x14ac:dyDescent="0.2">
      <c r="B8364" s="148" t="s">
        <v>13248</v>
      </c>
      <c r="C8364" s="149" t="s">
        <v>9382</v>
      </c>
      <c r="D8364" s="147" t="s">
        <v>852</v>
      </c>
      <c r="E8364" s="147" t="s">
        <v>410</v>
      </c>
      <c r="F8364" s="147" t="s">
        <v>21</v>
      </c>
      <c r="G8364" s="147" t="s">
        <v>15942</v>
      </c>
      <c r="H8364" s="246">
        <v>2958465</v>
      </c>
      <c r="I8364" s="246">
        <v>1</v>
      </c>
      <c r="J8364" s="147" t="s">
        <v>1406</v>
      </c>
    </row>
    <row r="8365" spans="2:10" x14ac:dyDescent="0.2">
      <c r="B8365" s="148" t="s">
        <v>13248</v>
      </c>
      <c r="C8365" s="149" t="s">
        <v>9381</v>
      </c>
      <c r="D8365" s="147" t="s">
        <v>852</v>
      </c>
      <c r="E8365" s="147" t="s">
        <v>410</v>
      </c>
      <c r="F8365" s="147" t="s">
        <v>21</v>
      </c>
      <c r="G8365" s="147" t="s">
        <v>15942</v>
      </c>
      <c r="H8365" s="246">
        <v>2958465</v>
      </c>
      <c r="I8365" s="246">
        <v>1</v>
      </c>
      <c r="J8365" s="147" t="s">
        <v>1406</v>
      </c>
    </row>
    <row r="8366" spans="2:10" x14ac:dyDescent="0.2">
      <c r="B8366" s="148" t="s">
        <v>13248</v>
      </c>
      <c r="C8366" s="149" t="s">
        <v>9384</v>
      </c>
      <c r="D8366" s="147" t="s">
        <v>852</v>
      </c>
      <c r="E8366" s="147" t="s">
        <v>410</v>
      </c>
      <c r="F8366" s="147" t="s">
        <v>21</v>
      </c>
      <c r="G8366" s="147" t="s">
        <v>15942</v>
      </c>
      <c r="H8366" s="246">
        <v>2958465</v>
      </c>
      <c r="I8366" s="246">
        <v>1</v>
      </c>
      <c r="J8366" s="147" t="s">
        <v>1406</v>
      </c>
    </row>
    <row r="8367" spans="2:10" x14ac:dyDescent="0.2">
      <c r="B8367" s="148" t="s">
        <v>13248</v>
      </c>
      <c r="C8367" s="149" t="s">
        <v>9383</v>
      </c>
      <c r="D8367" s="147" t="s">
        <v>852</v>
      </c>
      <c r="E8367" s="147" t="s">
        <v>410</v>
      </c>
      <c r="F8367" s="147" t="s">
        <v>21</v>
      </c>
      <c r="G8367" s="147" t="s">
        <v>15942</v>
      </c>
      <c r="H8367" s="246">
        <v>2958465</v>
      </c>
      <c r="I8367" s="246">
        <v>1</v>
      </c>
      <c r="J8367" s="147" t="s">
        <v>1406</v>
      </c>
    </row>
    <row r="8368" spans="2:10" x14ac:dyDescent="0.2">
      <c r="B8368" s="148" t="s">
        <v>13248</v>
      </c>
      <c r="C8368" s="149" t="s">
        <v>9404</v>
      </c>
      <c r="D8368" s="147" t="s">
        <v>852</v>
      </c>
      <c r="E8368" s="147" t="s">
        <v>411</v>
      </c>
      <c r="F8368" s="147" t="s">
        <v>21</v>
      </c>
      <c r="G8368" s="147" t="s">
        <v>15943</v>
      </c>
      <c r="H8368" s="246">
        <v>2958465</v>
      </c>
      <c r="I8368" s="246">
        <v>1</v>
      </c>
      <c r="J8368" s="147" t="s">
        <v>1406</v>
      </c>
    </row>
    <row r="8369" spans="2:10" x14ac:dyDescent="0.2">
      <c r="B8369" s="148" t="s">
        <v>13248</v>
      </c>
      <c r="C8369" s="149" t="s">
        <v>9405</v>
      </c>
      <c r="D8369" s="147" t="s">
        <v>852</v>
      </c>
      <c r="E8369" s="147" t="s">
        <v>411</v>
      </c>
      <c r="F8369" s="147" t="s">
        <v>21</v>
      </c>
      <c r="G8369" s="147" t="s">
        <v>15943</v>
      </c>
      <c r="H8369" s="246">
        <v>2958465</v>
      </c>
      <c r="I8369" s="246">
        <v>1</v>
      </c>
      <c r="J8369" s="147" t="s">
        <v>1406</v>
      </c>
    </row>
    <row r="8370" spans="2:10" x14ac:dyDescent="0.2">
      <c r="B8370" s="148" t="s">
        <v>13248</v>
      </c>
      <c r="C8370" s="149" t="s">
        <v>9406</v>
      </c>
      <c r="D8370" s="147" t="s">
        <v>852</v>
      </c>
      <c r="E8370" s="147" t="s">
        <v>411</v>
      </c>
      <c r="F8370" s="147" t="s">
        <v>21</v>
      </c>
      <c r="G8370" s="147" t="s">
        <v>15943</v>
      </c>
      <c r="H8370" s="246">
        <v>2958465</v>
      </c>
      <c r="I8370" s="246">
        <v>1</v>
      </c>
      <c r="J8370" s="147" t="s">
        <v>1406</v>
      </c>
    </row>
    <row r="8371" spans="2:10" x14ac:dyDescent="0.2">
      <c r="B8371" s="148" t="s">
        <v>13248</v>
      </c>
      <c r="C8371" s="149" t="s">
        <v>9407</v>
      </c>
      <c r="D8371" s="147" t="s">
        <v>852</v>
      </c>
      <c r="E8371" s="147" t="s">
        <v>411</v>
      </c>
      <c r="F8371" s="147" t="s">
        <v>21</v>
      </c>
      <c r="G8371" s="147" t="s">
        <v>15943</v>
      </c>
      <c r="H8371" s="246">
        <v>2958465</v>
      </c>
      <c r="I8371" s="246">
        <v>1</v>
      </c>
      <c r="J8371" s="147" t="s">
        <v>1406</v>
      </c>
    </row>
    <row r="8372" spans="2:10" x14ac:dyDescent="0.2">
      <c r="B8372" s="148" t="s">
        <v>13248</v>
      </c>
      <c r="C8372" s="149" t="s">
        <v>9408</v>
      </c>
      <c r="D8372" s="147" t="s">
        <v>852</v>
      </c>
      <c r="E8372" s="147" t="s">
        <v>411</v>
      </c>
      <c r="F8372" s="147" t="s">
        <v>21</v>
      </c>
      <c r="G8372" s="147" t="s">
        <v>15943</v>
      </c>
      <c r="H8372" s="246">
        <v>2958465</v>
      </c>
      <c r="I8372" s="246">
        <v>1</v>
      </c>
      <c r="J8372" s="147" t="s">
        <v>1406</v>
      </c>
    </row>
    <row r="8373" spans="2:10" x14ac:dyDescent="0.2">
      <c r="B8373" s="148" t="s">
        <v>13248</v>
      </c>
      <c r="C8373" s="149" t="s">
        <v>9409</v>
      </c>
      <c r="D8373" s="147" t="s">
        <v>852</v>
      </c>
      <c r="E8373" s="147" t="s">
        <v>411</v>
      </c>
      <c r="F8373" s="147" t="s">
        <v>21</v>
      </c>
      <c r="G8373" s="147" t="s">
        <v>15943</v>
      </c>
      <c r="H8373" s="246">
        <v>2958465</v>
      </c>
      <c r="I8373" s="246">
        <v>1</v>
      </c>
      <c r="J8373" s="147" t="s">
        <v>1406</v>
      </c>
    </row>
    <row r="8374" spans="2:10" x14ac:dyDescent="0.2">
      <c r="B8374" s="148" t="s">
        <v>13248</v>
      </c>
      <c r="C8374" s="149" t="s">
        <v>9410</v>
      </c>
      <c r="D8374" s="147" t="s">
        <v>852</v>
      </c>
      <c r="E8374" s="147" t="s">
        <v>411</v>
      </c>
      <c r="F8374" s="147" t="s">
        <v>21</v>
      </c>
      <c r="G8374" s="147" t="s">
        <v>15943</v>
      </c>
      <c r="H8374" s="246">
        <v>2958465</v>
      </c>
      <c r="I8374" s="246">
        <v>1</v>
      </c>
      <c r="J8374" s="147" t="s">
        <v>1406</v>
      </c>
    </row>
    <row r="8375" spans="2:10" x14ac:dyDescent="0.2">
      <c r="B8375" s="148" t="s">
        <v>13248</v>
      </c>
      <c r="C8375" s="149" t="s">
        <v>9411</v>
      </c>
      <c r="D8375" s="147" t="s">
        <v>852</v>
      </c>
      <c r="E8375" s="147" t="s">
        <v>411</v>
      </c>
      <c r="F8375" s="147" t="s">
        <v>21</v>
      </c>
      <c r="G8375" s="147" t="s">
        <v>15943</v>
      </c>
      <c r="H8375" s="246">
        <v>2958465</v>
      </c>
      <c r="I8375" s="246">
        <v>1</v>
      </c>
      <c r="J8375" s="147" t="s">
        <v>1406</v>
      </c>
    </row>
    <row r="8376" spans="2:10" x14ac:dyDescent="0.2">
      <c r="B8376" s="148" t="s">
        <v>13248</v>
      </c>
      <c r="C8376" s="149" t="s">
        <v>9412</v>
      </c>
      <c r="D8376" s="147" t="s">
        <v>852</v>
      </c>
      <c r="E8376" s="147" t="s">
        <v>411</v>
      </c>
      <c r="F8376" s="147" t="s">
        <v>21</v>
      </c>
      <c r="G8376" s="147" t="s">
        <v>15943</v>
      </c>
      <c r="H8376" s="246">
        <v>2958465</v>
      </c>
      <c r="I8376" s="246">
        <v>1</v>
      </c>
      <c r="J8376" s="147" t="s">
        <v>1406</v>
      </c>
    </row>
    <row r="8377" spans="2:10" x14ac:dyDescent="0.2">
      <c r="B8377" s="148" t="s">
        <v>13248</v>
      </c>
      <c r="C8377" s="149" t="s">
        <v>9413</v>
      </c>
      <c r="D8377" s="147" t="s">
        <v>852</v>
      </c>
      <c r="E8377" s="147" t="s">
        <v>411</v>
      </c>
      <c r="F8377" s="147" t="s">
        <v>21</v>
      </c>
      <c r="G8377" s="147" t="s">
        <v>15943</v>
      </c>
      <c r="H8377" s="246">
        <v>2958465</v>
      </c>
      <c r="I8377" s="246">
        <v>1</v>
      </c>
      <c r="J8377" s="147" t="s">
        <v>1406</v>
      </c>
    </row>
    <row r="8378" spans="2:10" x14ac:dyDescent="0.2">
      <c r="B8378" s="148" t="s">
        <v>13248</v>
      </c>
      <c r="C8378" s="149" t="s">
        <v>9416</v>
      </c>
      <c r="D8378" s="147" t="s">
        <v>852</v>
      </c>
      <c r="E8378" s="147" t="s">
        <v>411</v>
      </c>
      <c r="F8378" s="147" t="s">
        <v>21</v>
      </c>
      <c r="G8378" s="147" t="s">
        <v>15943</v>
      </c>
      <c r="H8378" s="246">
        <v>2958465</v>
      </c>
      <c r="I8378" s="246">
        <v>1</v>
      </c>
      <c r="J8378" s="147" t="s">
        <v>1406</v>
      </c>
    </row>
    <row r="8379" spans="2:10" x14ac:dyDescent="0.2">
      <c r="B8379" s="148" t="s">
        <v>13248</v>
      </c>
      <c r="C8379" s="149" t="s">
        <v>9403</v>
      </c>
      <c r="D8379" s="147" t="s">
        <v>852</v>
      </c>
      <c r="E8379" s="147" t="s">
        <v>411</v>
      </c>
      <c r="F8379" s="147" t="s">
        <v>21</v>
      </c>
      <c r="G8379" s="147" t="s">
        <v>15943</v>
      </c>
      <c r="H8379" s="246">
        <v>2958465</v>
      </c>
      <c r="I8379" s="246">
        <v>1</v>
      </c>
      <c r="J8379" s="147" t="s">
        <v>1406</v>
      </c>
    </row>
    <row r="8380" spans="2:10" x14ac:dyDescent="0.2">
      <c r="B8380" s="148" t="s">
        <v>13248</v>
      </c>
      <c r="C8380" s="149" t="s">
        <v>9415</v>
      </c>
      <c r="D8380" s="147" t="s">
        <v>852</v>
      </c>
      <c r="E8380" s="147" t="s">
        <v>411</v>
      </c>
      <c r="F8380" s="147" t="s">
        <v>21</v>
      </c>
      <c r="G8380" s="147" t="s">
        <v>15943</v>
      </c>
      <c r="H8380" s="246">
        <v>2958465</v>
      </c>
      <c r="I8380" s="246">
        <v>1</v>
      </c>
      <c r="J8380" s="147" t="s">
        <v>1406</v>
      </c>
    </row>
    <row r="8381" spans="2:10" x14ac:dyDescent="0.2">
      <c r="B8381" s="148" t="s">
        <v>13248</v>
      </c>
      <c r="C8381" s="149" t="s">
        <v>9414</v>
      </c>
      <c r="D8381" s="147" t="s">
        <v>852</v>
      </c>
      <c r="E8381" s="147" t="s">
        <v>411</v>
      </c>
      <c r="F8381" s="147" t="s">
        <v>21</v>
      </c>
      <c r="G8381" s="147" t="s">
        <v>15943</v>
      </c>
      <c r="H8381" s="246">
        <v>2958465</v>
      </c>
      <c r="I8381" s="246">
        <v>1</v>
      </c>
      <c r="J8381" s="147" t="s">
        <v>1406</v>
      </c>
    </row>
    <row r="8382" spans="2:10" x14ac:dyDescent="0.2">
      <c r="B8382" s="148" t="s">
        <v>13248</v>
      </c>
      <c r="C8382" s="149" t="s">
        <v>9400</v>
      </c>
      <c r="D8382" s="147" t="s">
        <v>852</v>
      </c>
      <c r="E8382" s="147" t="s">
        <v>411</v>
      </c>
      <c r="F8382" s="147" t="s">
        <v>21</v>
      </c>
      <c r="G8382" s="147" t="s">
        <v>15943</v>
      </c>
      <c r="H8382" s="246">
        <v>2958465</v>
      </c>
      <c r="I8382" s="246">
        <v>1</v>
      </c>
      <c r="J8382" s="147" t="s">
        <v>1406</v>
      </c>
    </row>
    <row r="8383" spans="2:10" x14ac:dyDescent="0.2">
      <c r="B8383" s="148" t="s">
        <v>13248</v>
      </c>
      <c r="C8383" s="149" t="s">
        <v>9399</v>
      </c>
      <c r="D8383" s="147" t="s">
        <v>852</v>
      </c>
      <c r="E8383" s="147" t="s">
        <v>411</v>
      </c>
      <c r="F8383" s="147" t="s">
        <v>21</v>
      </c>
      <c r="G8383" s="147" t="s">
        <v>15943</v>
      </c>
      <c r="H8383" s="246">
        <v>2958465</v>
      </c>
      <c r="I8383" s="246">
        <v>1</v>
      </c>
      <c r="J8383" s="147" t="s">
        <v>1406</v>
      </c>
    </row>
    <row r="8384" spans="2:10" x14ac:dyDescent="0.2">
      <c r="B8384" s="148" t="s">
        <v>13248</v>
      </c>
      <c r="C8384" s="149" t="s">
        <v>9402</v>
      </c>
      <c r="D8384" s="147" t="s">
        <v>852</v>
      </c>
      <c r="E8384" s="147" t="s">
        <v>411</v>
      </c>
      <c r="F8384" s="147" t="s">
        <v>21</v>
      </c>
      <c r="G8384" s="147" t="s">
        <v>15943</v>
      </c>
      <c r="H8384" s="246">
        <v>2958465</v>
      </c>
      <c r="I8384" s="246">
        <v>1</v>
      </c>
      <c r="J8384" s="147" t="s">
        <v>1406</v>
      </c>
    </row>
    <row r="8385" spans="2:10" x14ac:dyDescent="0.2">
      <c r="B8385" s="148" t="s">
        <v>13248</v>
      </c>
      <c r="C8385" s="149" t="s">
        <v>9401</v>
      </c>
      <c r="D8385" s="147" t="s">
        <v>852</v>
      </c>
      <c r="E8385" s="147" t="s">
        <v>411</v>
      </c>
      <c r="F8385" s="147" t="s">
        <v>21</v>
      </c>
      <c r="G8385" s="147" t="s">
        <v>15943</v>
      </c>
      <c r="H8385" s="246">
        <v>2958465</v>
      </c>
      <c r="I8385" s="246">
        <v>1</v>
      </c>
      <c r="J8385" s="147" t="s">
        <v>1406</v>
      </c>
    </row>
    <row r="8386" spans="2:10" x14ac:dyDescent="0.2">
      <c r="B8386" s="148" t="s">
        <v>13248</v>
      </c>
      <c r="C8386" s="149" t="s">
        <v>9422</v>
      </c>
      <c r="D8386" s="147" t="s">
        <v>852</v>
      </c>
      <c r="E8386" s="147" t="s">
        <v>412</v>
      </c>
      <c r="F8386" s="147" t="s">
        <v>21</v>
      </c>
      <c r="G8386" s="147" t="s">
        <v>15944</v>
      </c>
      <c r="H8386" s="246">
        <v>2958465</v>
      </c>
      <c r="I8386" s="246">
        <v>1</v>
      </c>
      <c r="J8386" s="147" t="s">
        <v>1406</v>
      </c>
    </row>
    <row r="8387" spans="2:10" x14ac:dyDescent="0.2">
      <c r="B8387" s="148" t="s">
        <v>13248</v>
      </c>
      <c r="C8387" s="149" t="s">
        <v>9423</v>
      </c>
      <c r="D8387" s="147" t="s">
        <v>852</v>
      </c>
      <c r="E8387" s="147" t="s">
        <v>412</v>
      </c>
      <c r="F8387" s="147" t="s">
        <v>21</v>
      </c>
      <c r="G8387" s="147" t="s">
        <v>15944</v>
      </c>
      <c r="H8387" s="246">
        <v>2958465</v>
      </c>
      <c r="I8387" s="246">
        <v>1</v>
      </c>
      <c r="J8387" s="147" t="s">
        <v>1406</v>
      </c>
    </row>
    <row r="8388" spans="2:10" x14ac:dyDescent="0.2">
      <c r="B8388" s="148" t="s">
        <v>13248</v>
      </c>
      <c r="C8388" s="149" t="s">
        <v>9424</v>
      </c>
      <c r="D8388" s="147" t="s">
        <v>852</v>
      </c>
      <c r="E8388" s="147" t="s">
        <v>412</v>
      </c>
      <c r="F8388" s="147" t="s">
        <v>21</v>
      </c>
      <c r="G8388" s="147" t="s">
        <v>15944</v>
      </c>
      <c r="H8388" s="246">
        <v>2958465</v>
      </c>
      <c r="I8388" s="246">
        <v>1</v>
      </c>
      <c r="J8388" s="147" t="s">
        <v>1406</v>
      </c>
    </row>
    <row r="8389" spans="2:10" x14ac:dyDescent="0.2">
      <c r="B8389" s="148" t="s">
        <v>13248</v>
      </c>
      <c r="C8389" s="149" t="s">
        <v>9425</v>
      </c>
      <c r="D8389" s="147" t="s">
        <v>852</v>
      </c>
      <c r="E8389" s="147" t="s">
        <v>412</v>
      </c>
      <c r="F8389" s="147" t="s">
        <v>21</v>
      </c>
      <c r="G8389" s="147" t="s">
        <v>15944</v>
      </c>
      <c r="H8389" s="246">
        <v>2958465</v>
      </c>
      <c r="I8389" s="246">
        <v>1</v>
      </c>
      <c r="J8389" s="147" t="s">
        <v>1406</v>
      </c>
    </row>
    <row r="8390" spans="2:10" x14ac:dyDescent="0.2">
      <c r="B8390" s="148" t="s">
        <v>13248</v>
      </c>
      <c r="C8390" s="149" t="s">
        <v>9426</v>
      </c>
      <c r="D8390" s="147" t="s">
        <v>852</v>
      </c>
      <c r="E8390" s="147" t="s">
        <v>412</v>
      </c>
      <c r="F8390" s="147" t="s">
        <v>21</v>
      </c>
      <c r="G8390" s="147" t="s">
        <v>15944</v>
      </c>
      <c r="H8390" s="246">
        <v>2958465</v>
      </c>
      <c r="I8390" s="246">
        <v>1</v>
      </c>
      <c r="J8390" s="147" t="s">
        <v>1406</v>
      </c>
    </row>
    <row r="8391" spans="2:10" x14ac:dyDescent="0.2">
      <c r="B8391" s="148" t="s">
        <v>13248</v>
      </c>
      <c r="C8391" s="149" t="s">
        <v>9427</v>
      </c>
      <c r="D8391" s="147" t="s">
        <v>852</v>
      </c>
      <c r="E8391" s="147" t="s">
        <v>412</v>
      </c>
      <c r="F8391" s="147" t="s">
        <v>21</v>
      </c>
      <c r="G8391" s="147" t="s">
        <v>15944</v>
      </c>
      <c r="H8391" s="246">
        <v>2958465</v>
      </c>
      <c r="I8391" s="246">
        <v>1</v>
      </c>
      <c r="J8391" s="147" t="s">
        <v>1406</v>
      </c>
    </row>
    <row r="8392" spans="2:10" x14ac:dyDescent="0.2">
      <c r="B8392" s="148" t="s">
        <v>13248</v>
      </c>
      <c r="C8392" s="149" t="s">
        <v>9428</v>
      </c>
      <c r="D8392" s="147" t="s">
        <v>852</v>
      </c>
      <c r="E8392" s="147" t="s">
        <v>412</v>
      </c>
      <c r="F8392" s="147" t="s">
        <v>21</v>
      </c>
      <c r="G8392" s="147" t="s">
        <v>15944</v>
      </c>
      <c r="H8392" s="246">
        <v>2958465</v>
      </c>
      <c r="I8392" s="246">
        <v>1</v>
      </c>
      <c r="J8392" s="147" t="s">
        <v>1406</v>
      </c>
    </row>
    <row r="8393" spans="2:10" x14ac:dyDescent="0.2">
      <c r="B8393" s="148" t="s">
        <v>13248</v>
      </c>
      <c r="C8393" s="149" t="s">
        <v>9429</v>
      </c>
      <c r="D8393" s="147" t="s">
        <v>852</v>
      </c>
      <c r="E8393" s="147" t="s">
        <v>412</v>
      </c>
      <c r="F8393" s="147" t="s">
        <v>21</v>
      </c>
      <c r="G8393" s="147" t="s">
        <v>15944</v>
      </c>
      <c r="H8393" s="246">
        <v>2958465</v>
      </c>
      <c r="I8393" s="246">
        <v>1</v>
      </c>
      <c r="J8393" s="147" t="s">
        <v>1406</v>
      </c>
    </row>
    <row r="8394" spans="2:10" x14ac:dyDescent="0.2">
      <c r="B8394" s="148" t="s">
        <v>13248</v>
      </c>
      <c r="C8394" s="149" t="s">
        <v>9430</v>
      </c>
      <c r="D8394" s="147" t="s">
        <v>852</v>
      </c>
      <c r="E8394" s="147" t="s">
        <v>412</v>
      </c>
      <c r="F8394" s="147" t="s">
        <v>21</v>
      </c>
      <c r="G8394" s="147" t="s">
        <v>15944</v>
      </c>
      <c r="H8394" s="246">
        <v>2958465</v>
      </c>
      <c r="I8394" s="246">
        <v>1</v>
      </c>
      <c r="J8394" s="147" t="s">
        <v>1406</v>
      </c>
    </row>
    <row r="8395" spans="2:10" x14ac:dyDescent="0.2">
      <c r="B8395" s="148" t="s">
        <v>13248</v>
      </c>
      <c r="C8395" s="149" t="s">
        <v>9431</v>
      </c>
      <c r="D8395" s="147" t="s">
        <v>852</v>
      </c>
      <c r="E8395" s="147" t="s">
        <v>412</v>
      </c>
      <c r="F8395" s="147" t="s">
        <v>21</v>
      </c>
      <c r="G8395" s="147" t="s">
        <v>15944</v>
      </c>
      <c r="H8395" s="246">
        <v>2958465</v>
      </c>
      <c r="I8395" s="246">
        <v>1</v>
      </c>
      <c r="J8395" s="147" t="s">
        <v>1406</v>
      </c>
    </row>
    <row r="8396" spans="2:10" x14ac:dyDescent="0.2">
      <c r="B8396" s="148" t="s">
        <v>13248</v>
      </c>
      <c r="C8396" s="149" t="s">
        <v>9434</v>
      </c>
      <c r="D8396" s="147" t="s">
        <v>852</v>
      </c>
      <c r="E8396" s="147" t="s">
        <v>412</v>
      </c>
      <c r="F8396" s="147" t="s">
        <v>21</v>
      </c>
      <c r="G8396" s="147" t="s">
        <v>15944</v>
      </c>
      <c r="H8396" s="246">
        <v>2958465</v>
      </c>
      <c r="I8396" s="246">
        <v>1</v>
      </c>
      <c r="J8396" s="147" t="s">
        <v>1406</v>
      </c>
    </row>
    <row r="8397" spans="2:10" x14ac:dyDescent="0.2">
      <c r="B8397" s="148" t="s">
        <v>13248</v>
      </c>
      <c r="C8397" s="149" t="s">
        <v>9421</v>
      </c>
      <c r="D8397" s="147" t="s">
        <v>852</v>
      </c>
      <c r="E8397" s="147" t="s">
        <v>412</v>
      </c>
      <c r="F8397" s="147" t="s">
        <v>21</v>
      </c>
      <c r="G8397" s="147" t="s">
        <v>15944</v>
      </c>
      <c r="H8397" s="246">
        <v>2958465</v>
      </c>
      <c r="I8397" s="246">
        <v>1</v>
      </c>
      <c r="J8397" s="147" t="s">
        <v>1406</v>
      </c>
    </row>
    <row r="8398" spans="2:10" x14ac:dyDescent="0.2">
      <c r="B8398" s="148" t="s">
        <v>13248</v>
      </c>
      <c r="C8398" s="149" t="s">
        <v>9433</v>
      </c>
      <c r="D8398" s="147" t="s">
        <v>852</v>
      </c>
      <c r="E8398" s="147" t="s">
        <v>412</v>
      </c>
      <c r="F8398" s="147" t="s">
        <v>21</v>
      </c>
      <c r="G8398" s="147" t="s">
        <v>15944</v>
      </c>
      <c r="H8398" s="246">
        <v>2958465</v>
      </c>
      <c r="I8398" s="246">
        <v>1</v>
      </c>
      <c r="J8398" s="147" t="s">
        <v>1406</v>
      </c>
    </row>
    <row r="8399" spans="2:10" x14ac:dyDescent="0.2">
      <c r="B8399" s="148" t="s">
        <v>13248</v>
      </c>
      <c r="C8399" s="149" t="s">
        <v>9432</v>
      </c>
      <c r="D8399" s="147" t="s">
        <v>852</v>
      </c>
      <c r="E8399" s="147" t="s">
        <v>412</v>
      </c>
      <c r="F8399" s="147" t="s">
        <v>21</v>
      </c>
      <c r="G8399" s="147" t="s">
        <v>15944</v>
      </c>
      <c r="H8399" s="246">
        <v>2958465</v>
      </c>
      <c r="I8399" s="246">
        <v>1</v>
      </c>
      <c r="J8399" s="147" t="s">
        <v>1406</v>
      </c>
    </row>
    <row r="8400" spans="2:10" x14ac:dyDescent="0.2">
      <c r="B8400" s="148" t="s">
        <v>13248</v>
      </c>
      <c r="C8400" s="149" t="s">
        <v>9418</v>
      </c>
      <c r="D8400" s="147" t="s">
        <v>852</v>
      </c>
      <c r="E8400" s="147" t="s">
        <v>412</v>
      </c>
      <c r="F8400" s="147" t="s">
        <v>21</v>
      </c>
      <c r="G8400" s="147" t="s">
        <v>15944</v>
      </c>
      <c r="H8400" s="246">
        <v>2958465</v>
      </c>
      <c r="I8400" s="246">
        <v>1</v>
      </c>
      <c r="J8400" s="147" t="s">
        <v>1406</v>
      </c>
    </row>
    <row r="8401" spans="2:10" x14ac:dyDescent="0.2">
      <c r="B8401" s="148" t="s">
        <v>13248</v>
      </c>
      <c r="C8401" s="149" t="s">
        <v>9417</v>
      </c>
      <c r="D8401" s="147" t="s">
        <v>852</v>
      </c>
      <c r="E8401" s="147" t="s">
        <v>412</v>
      </c>
      <c r="F8401" s="147" t="s">
        <v>21</v>
      </c>
      <c r="G8401" s="147" t="s">
        <v>15944</v>
      </c>
      <c r="H8401" s="246">
        <v>2958465</v>
      </c>
      <c r="I8401" s="246">
        <v>1</v>
      </c>
      <c r="J8401" s="147" t="s">
        <v>1406</v>
      </c>
    </row>
    <row r="8402" spans="2:10" x14ac:dyDescent="0.2">
      <c r="B8402" s="148" t="s">
        <v>13248</v>
      </c>
      <c r="C8402" s="149" t="s">
        <v>9420</v>
      </c>
      <c r="D8402" s="147" t="s">
        <v>852</v>
      </c>
      <c r="E8402" s="147" t="s">
        <v>412</v>
      </c>
      <c r="F8402" s="147" t="s">
        <v>21</v>
      </c>
      <c r="G8402" s="147" t="s">
        <v>15944</v>
      </c>
      <c r="H8402" s="246">
        <v>2958465</v>
      </c>
      <c r="I8402" s="246">
        <v>1</v>
      </c>
      <c r="J8402" s="147" t="s">
        <v>1406</v>
      </c>
    </row>
    <row r="8403" spans="2:10" x14ac:dyDescent="0.2">
      <c r="B8403" s="148" t="s">
        <v>13248</v>
      </c>
      <c r="C8403" s="149" t="s">
        <v>9419</v>
      </c>
      <c r="D8403" s="147" t="s">
        <v>852</v>
      </c>
      <c r="E8403" s="147" t="s">
        <v>412</v>
      </c>
      <c r="F8403" s="147" t="s">
        <v>21</v>
      </c>
      <c r="G8403" s="147" t="s">
        <v>15944</v>
      </c>
      <c r="H8403" s="246">
        <v>2958465</v>
      </c>
      <c r="I8403" s="246">
        <v>1</v>
      </c>
      <c r="J8403" s="147" t="s">
        <v>1406</v>
      </c>
    </row>
    <row r="8404" spans="2:10" x14ac:dyDescent="0.2">
      <c r="B8404" s="148" t="s">
        <v>13248</v>
      </c>
      <c r="C8404" s="149" t="s">
        <v>9440</v>
      </c>
      <c r="D8404" s="147" t="s">
        <v>852</v>
      </c>
      <c r="E8404" s="147" t="s">
        <v>413</v>
      </c>
      <c r="F8404" s="147" t="s">
        <v>21</v>
      </c>
      <c r="G8404" s="147" t="s">
        <v>15945</v>
      </c>
      <c r="H8404" s="246">
        <v>2958465</v>
      </c>
      <c r="I8404" s="246">
        <v>1</v>
      </c>
      <c r="J8404" s="147" t="s">
        <v>1406</v>
      </c>
    </row>
    <row r="8405" spans="2:10" x14ac:dyDescent="0.2">
      <c r="B8405" s="148" t="s">
        <v>13248</v>
      </c>
      <c r="C8405" s="149" t="s">
        <v>9441</v>
      </c>
      <c r="D8405" s="147" t="s">
        <v>852</v>
      </c>
      <c r="E8405" s="147" t="s">
        <v>413</v>
      </c>
      <c r="F8405" s="147" t="s">
        <v>21</v>
      </c>
      <c r="G8405" s="147" t="s">
        <v>15945</v>
      </c>
      <c r="H8405" s="246">
        <v>2958465</v>
      </c>
      <c r="I8405" s="246">
        <v>1</v>
      </c>
      <c r="J8405" s="147" t="s">
        <v>1406</v>
      </c>
    </row>
    <row r="8406" spans="2:10" x14ac:dyDescent="0.2">
      <c r="B8406" s="148" t="s">
        <v>13248</v>
      </c>
      <c r="C8406" s="149" t="s">
        <v>9442</v>
      </c>
      <c r="D8406" s="147" t="s">
        <v>852</v>
      </c>
      <c r="E8406" s="147" t="s">
        <v>413</v>
      </c>
      <c r="F8406" s="147" t="s">
        <v>21</v>
      </c>
      <c r="G8406" s="147" t="s">
        <v>15945</v>
      </c>
      <c r="H8406" s="246">
        <v>2958465</v>
      </c>
      <c r="I8406" s="246">
        <v>1</v>
      </c>
      <c r="J8406" s="147" t="s">
        <v>1406</v>
      </c>
    </row>
    <row r="8407" spans="2:10" x14ac:dyDescent="0.2">
      <c r="B8407" s="148" t="s">
        <v>13248</v>
      </c>
      <c r="C8407" s="149" t="s">
        <v>9443</v>
      </c>
      <c r="D8407" s="147" t="s">
        <v>852</v>
      </c>
      <c r="E8407" s="147" t="s">
        <v>413</v>
      </c>
      <c r="F8407" s="147" t="s">
        <v>21</v>
      </c>
      <c r="G8407" s="147" t="s">
        <v>15945</v>
      </c>
      <c r="H8407" s="246">
        <v>2958465</v>
      </c>
      <c r="I8407" s="246">
        <v>1</v>
      </c>
      <c r="J8407" s="147" t="s">
        <v>1406</v>
      </c>
    </row>
    <row r="8408" spans="2:10" x14ac:dyDescent="0.2">
      <c r="B8408" s="148" t="s">
        <v>13248</v>
      </c>
      <c r="C8408" s="149" t="s">
        <v>9444</v>
      </c>
      <c r="D8408" s="147" t="s">
        <v>852</v>
      </c>
      <c r="E8408" s="147" t="s">
        <v>413</v>
      </c>
      <c r="F8408" s="147" t="s">
        <v>21</v>
      </c>
      <c r="G8408" s="147" t="s">
        <v>15945</v>
      </c>
      <c r="H8408" s="246">
        <v>2958465</v>
      </c>
      <c r="I8408" s="246">
        <v>1</v>
      </c>
      <c r="J8408" s="147" t="s">
        <v>1406</v>
      </c>
    </row>
    <row r="8409" spans="2:10" x14ac:dyDescent="0.2">
      <c r="B8409" s="148" t="s">
        <v>13248</v>
      </c>
      <c r="C8409" s="149" t="s">
        <v>9445</v>
      </c>
      <c r="D8409" s="147" t="s">
        <v>852</v>
      </c>
      <c r="E8409" s="147" t="s">
        <v>413</v>
      </c>
      <c r="F8409" s="147" t="s">
        <v>21</v>
      </c>
      <c r="G8409" s="147" t="s">
        <v>15945</v>
      </c>
      <c r="H8409" s="246">
        <v>2958465</v>
      </c>
      <c r="I8409" s="246">
        <v>1</v>
      </c>
      <c r="J8409" s="147" t="s">
        <v>1406</v>
      </c>
    </row>
    <row r="8410" spans="2:10" x14ac:dyDescent="0.2">
      <c r="B8410" s="148" t="s">
        <v>13248</v>
      </c>
      <c r="C8410" s="149" t="s">
        <v>9446</v>
      </c>
      <c r="D8410" s="147" t="s">
        <v>852</v>
      </c>
      <c r="E8410" s="147" t="s">
        <v>413</v>
      </c>
      <c r="F8410" s="147" t="s">
        <v>21</v>
      </c>
      <c r="G8410" s="147" t="s">
        <v>15945</v>
      </c>
      <c r="H8410" s="246">
        <v>2958465</v>
      </c>
      <c r="I8410" s="246">
        <v>1</v>
      </c>
      <c r="J8410" s="147" t="s">
        <v>1406</v>
      </c>
    </row>
    <row r="8411" spans="2:10" x14ac:dyDescent="0.2">
      <c r="B8411" s="148" t="s">
        <v>13248</v>
      </c>
      <c r="C8411" s="149" t="s">
        <v>9447</v>
      </c>
      <c r="D8411" s="147" t="s">
        <v>852</v>
      </c>
      <c r="E8411" s="147" t="s">
        <v>413</v>
      </c>
      <c r="F8411" s="147" t="s">
        <v>21</v>
      </c>
      <c r="G8411" s="147" t="s">
        <v>15945</v>
      </c>
      <c r="H8411" s="246">
        <v>2958465</v>
      </c>
      <c r="I8411" s="246">
        <v>1</v>
      </c>
      <c r="J8411" s="147" t="s">
        <v>1406</v>
      </c>
    </row>
    <row r="8412" spans="2:10" x14ac:dyDescent="0.2">
      <c r="B8412" s="148" t="s">
        <v>13248</v>
      </c>
      <c r="C8412" s="149" t="s">
        <v>9448</v>
      </c>
      <c r="D8412" s="147" t="s">
        <v>852</v>
      </c>
      <c r="E8412" s="147" t="s">
        <v>413</v>
      </c>
      <c r="F8412" s="147" t="s">
        <v>21</v>
      </c>
      <c r="G8412" s="147" t="s">
        <v>15945</v>
      </c>
      <c r="H8412" s="246">
        <v>2958465</v>
      </c>
      <c r="I8412" s="246">
        <v>1</v>
      </c>
      <c r="J8412" s="147" t="s">
        <v>1406</v>
      </c>
    </row>
    <row r="8413" spans="2:10" x14ac:dyDescent="0.2">
      <c r="B8413" s="148" t="s">
        <v>13248</v>
      </c>
      <c r="C8413" s="149" t="s">
        <v>9449</v>
      </c>
      <c r="D8413" s="147" t="s">
        <v>852</v>
      </c>
      <c r="E8413" s="147" t="s">
        <v>413</v>
      </c>
      <c r="F8413" s="147" t="s">
        <v>21</v>
      </c>
      <c r="G8413" s="147" t="s">
        <v>15945</v>
      </c>
      <c r="H8413" s="246">
        <v>2958465</v>
      </c>
      <c r="I8413" s="246">
        <v>1</v>
      </c>
      <c r="J8413" s="147" t="s">
        <v>1406</v>
      </c>
    </row>
    <row r="8414" spans="2:10" x14ac:dyDescent="0.2">
      <c r="B8414" s="148" t="s">
        <v>13248</v>
      </c>
      <c r="C8414" s="149" t="s">
        <v>9452</v>
      </c>
      <c r="D8414" s="147" t="s">
        <v>852</v>
      </c>
      <c r="E8414" s="147" t="s">
        <v>413</v>
      </c>
      <c r="F8414" s="147" t="s">
        <v>21</v>
      </c>
      <c r="G8414" s="147" t="s">
        <v>15945</v>
      </c>
      <c r="H8414" s="246">
        <v>2958465</v>
      </c>
      <c r="I8414" s="246">
        <v>1</v>
      </c>
      <c r="J8414" s="147" t="s">
        <v>1406</v>
      </c>
    </row>
    <row r="8415" spans="2:10" x14ac:dyDescent="0.2">
      <c r="B8415" s="148" t="s">
        <v>13248</v>
      </c>
      <c r="C8415" s="149" t="s">
        <v>9439</v>
      </c>
      <c r="D8415" s="147" t="s">
        <v>852</v>
      </c>
      <c r="E8415" s="147" t="s">
        <v>413</v>
      </c>
      <c r="F8415" s="147" t="s">
        <v>21</v>
      </c>
      <c r="G8415" s="147" t="s">
        <v>15945</v>
      </c>
      <c r="H8415" s="246">
        <v>2958465</v>
      </c>
      <c r="I8415" s="246">
        <v>1</v>
      </c>
      <c r="J8415" s="147" t="s">
        <v>1406</v>
      </c>
    </row>
    <row r="8416" spans="2:10" x14ac:dyDescent="0.2">
      <c r="B8416" s="148" t="s">
        <v>13248</v>
      </c>
      <c r="C8416" s="149" t="s">
        <v>9451</v>
      </c>
      <c r="D8416" s="147" t="s">
        <v>852</v>
      </c>
      <c r="E8416" s="147" t="s">
        <v>413</v>
      </c>
      <c r="F8416" s="147" t="s">
        <v>21</v>
      </c>
      <c r="G8416" s="147" t="s">
        <v>15945</v>
      </c>
      <c r="H8416" s="246">
        <v>2958465</v>
      </c>
      <c r="I8416" s="246">
        <v>1</v>
      </c>
      <c r="J8416" s="147" t="s">
        <v>1406</v>
      </c>
    </row>
    <row r="8417" spans="2:10" x14ac:dyDescent="0.2">
      <c r="B8417" s="148" t="s">
        <v>13248</v>
      </c>
      <c r="C8417" s="149" t="s">
        <v>9450</v>
      </c>
      <c r="D8417" s="147" t="s">
        <v>852</v>
      </c>
      <c r="E8417" s="147" t="s">
        <v>413</v>
      </c>
      <c r="F8417" s="147" t="s">
        <v>21</v>
      </c>
      <c r="G8417" s="147" t="s">
        <v>15945</v>
      </c>
      <c r="H8417" s="246">
        <v>2958465</v>
      </c>
      <c r="I8417" s="246">
        <v>1</v>
      </c>
      <c r="J8417" s="147" t="s">
        <v>1406</v>
      </c>
    </row>
    <row r="8418" spans="2:10" x14ac:dyDescent="0.2">
      <c r="B8418" s="148" t="s">
        <v>13248</v>
      </c>
      <c r="C8418" s="149" t="s">
        <v>9436</v>
      </c>
      <c r="D8418" s="147" t="s">
        <v>852</v>
      </c>
      <c r="E8418" s="147" t="s">
        <v>413</v>
      </c>
      <c r="F8418" s="147" t="s">
        <v>21</v>
      </c>
      <c r="G8418" s="147" t="s">
        <v>15945</v>
      </c>
      <c r="H8418" s="246">
        <v>2958465</v>
      </c>
      <c r="I8418" s="246">
        <v>1</v>
      </c>
      <c r="J8418" s="147" t="s">
        <v>1406</v>
      </c>
    </row>
    <row r="8419" spans="2:10" x14ac:dyDescent="0.2">
      <c r="B8419" s="148" t="s">
        <v>13248</v>
      </c>
      <c r="C8419" s="149" t="s">
        <v>9435</v>
      </c>
      <c r="D8419" s="147" t="s">
        <v>852</v>
      </c>
      <c r="E8419" s="147" t="s">
        <v>413</v>
      </c>
      <c r="F8419" s="147" t="s">
        <v>21</v>
      </c>
      <c r="G8419" s="147" t="s">
        <v>15945</v>
      </c>
      <c r="H8419" s="246">
        <v>2958465</v>
      </c>
      <c r="I8419" s="246">
        <v>1</v>
      </c>
      <c r="J8419" s="147" t="s">
        <v>1406</v>
      </c>
    </row>
    <row r="8420" spans="2:10" x14ac:dyDescent="0.2">
      <c r="B8420" s="148" t="s">
        <v>13248</v>
      </c>
      <c r="C8420" s="149" t="s">
        <v>9438</v>
      </c>
      <c r="D8420" s="147" t="s">
        <v>852</v>
      </c>
      <c r="E8420" s="147" t="s">
        <v>413</v>
      </c>
      <c r="F8420" s="147" t="s">
        <v>21</v>
      </c>
      <c r="G8420" s="147" t="s">
        <v>15945</v>
      </c>
      <c r="H8420" s="246">
        <v>2958465</v>
      </c>
      <c r="I8420" s="246">
        <v>1</v>
      </c>
      <c r="J8420" s="147" t="s">
        <v>1406</v>
      </c>
    </row>
    <row r="8421" spans="2:10" x14ac:dyDescent="0.2">
      <c r="B8421" s="148" t="s">
        <v>13248</v>
      </c>
      <c r="C8421" s="149" t="s">
        <v>9437</v>
      </c>
      <c r="D8421" s="147" t="s">
        <v>852</v>
      </c>
      <c r="E8421" s="147" t="s">
        <v>413</v>
      </c>
      <c r="F8421" s="147" t="s">
        <v>21</v>
      </c>
      <c r="G8421" s="147" t="s">
        <v>15945</v>
      </c>
      <c r="H8421" s="246">
        <v>2958465</v>
      </c>
      <c r="I8421" s="246">
        <v>1</v>
      </c>
      <c r="J8421" s="147" t="s">
        <v>1406</v>
      </c>
    </row>
    <row r="8422" spans="2:10" x14ac:dyDescent="0.2">
      <c r="B8422" s="148" t="s">
        <v>13248</v>
      </c>
      <c r="C8422" s="149" t="s">
        <v>9458</v>
      </c>
      <c r="D8422" s="147" t="s">
        <v>852</v>
      </c>
      <c r="E8422" s="147" t="s">
        <v>414</v>
      </c>
      <c r="F8422" s="147" t="s">
        <v>21</v>
      </c>
      <c r="G8422" s="147" t="s">
        <v>15946</v>
      </c>
      <c r="H8422" s="246">
        <v>2958465</v>
      </c>
      <c r="I8422" s="246">
        <v>1</v>
      </c>
      <c r="J8422" s="147" t="s">
        <v>1406</v>
      </c>
    </row>
    <row r="8423" spans="2:10" x14ac:dyDescent="0.2">
      <c r="B8423" s="148" t="s">
        <v>13248</v>
      </c>
      <c r="C8423" s="149" t="s">
        <v>9459</v>
      </c>
      <c r="D8423" s="147" t="s">
        <v>852</v>
      </c>
      <c r="E8423" s="147" t="s">
        <v>414</v>
      </c>
      <c r="F8423" s="147" t="s">
        <v>21</v>
      </c>
      <c r="G8423" s="147" t="s">
        <v>15946</v>
      </c>
      <c r="H8423" s="246">
        <v>2958465</v>
      </c>
      <c r="I8423" s="246">
        <v>1</v>
      </c>
      <c r="J8423" s="147" t="s">
        <v>1406</v>
      </c>
    </row>
    <row r="8424" spans="2:10" x14ac:dyDescent="0.2">
      <c r="B8424" s="148" t="s">
        <v>13248</v>
      </c>
      <c r="C8424" s="149" t="s">
        <v>9460</v>
      </c>
      <c r="D8424" s="147" t="s">
        <v>852</v>
      </c>
      <c r="E8424" s="147" t="s">
        <v>414</v>
      </c>
      <c r="F8424" s="147" t="s">
        <v>21</v>
      </c>
      <c r="G8424" s="147" t="s">
        <v>15946</v>
      </c>
      <c r="H8424" s="246">
        <v>2958465</v>
      </c>
      <c r="I8424" s="246">
        <v>1</v>
      </c>
      <c r="J8424" s="147" t="s">
        <v>1406</v>
      </c>
    </row>
    <row r="8425" spans="2:10" x14ac:dyDescent="0.2">
      <c r="B8425" s="148" t="s">
        <v>13248</v>
      </c>
      <c r="C8425" s="149" t="s">
        <v>9461</v>
      </c>
      <c r="D8425" s="147" t="s">
        <v>852</v>
      </c>
      <c r="E8425" s="147" t="s">
        <v>414</v>
      </c>
      <c r="F8425" s="147" t="s">
        <v>21</v>
      </c>
      <c r="G8425" s="147" t="s">
        <v>15946</v>
      </c>
      <c r="H8425" s="246">
        <v>2958465</v>
      </c>
      <c r="I8425" s="246">
        <v>1</v>
      </c>
      <c r="J8425" s="147" t="s">
        <v>1406</v>
      </c>
    </row>
    <row r="8426" spans="2:10" x14ac:dyDescent="0.2">
      <c r="B8426" s="148" t="s">
        <v>13248</v>
      </c>
      <c r="C8426" s="149" t="s">
        <v>9462</v>
      </c>
      <c r="D8426" s="147" t="s">
        <v>852</v>
      </c>
      <c r="E8426" s="147" t="s">
        <v>414</v>
      </c>
      <c r="F8426" s="147" t="s">
        <v>21</v>
      </c>
      <c r="G8426" s="147" t="s">
        <v>15946</v>
      </c>
      <c r="H8426" s="246">
        <v>2958465</v>
      </c>
      <c r="I8426" s="246">
        <v>1</v>
      </c>
      <c r="J8426" s="147" t="s">
        <v>1406</v>
      </c>
    </row>
    <row r="8427" spans="2:10" x14ac:dyDescent="0.2">
      <c r="B8427" s="148" t="s">
        <v>13248</v>
      </c>
      <c r="C8427" s="149" t="s">
        <v>9463</v>
      </c>
      <c r="D8427" s="147" t="s">
        <v>852</v>
      </c>
      <c r="E8427" s="147" t="s">
        <v>414</v>
      </c>
      <c r="F8427" s="147" t="s">
        <v>21</v>
      </c>
      <c r="G8427" s="147" t="s">
        <v>15946</v>
      </c>
      <c r="H8427" s="246">
        <v>2958465</v>
      </c>
      <c r="I8427" s="246">
        <v>1</v>
      </c>
      <c r="J8427" s="147" t="s">
        <v>1406</v>
      </c>
    </row>
    <row r="8428" spans="2:10" x14ac:dyDescent="0.2">
      <c r="B8428" s="148" t="s">
        <v>13248</v>
      </c>
      <c r="C8428" s="149" t="s">
        <v>9464</v>
      </c>
      <c r="D8428" s="147" t="s">
        <v>852</v>
      </c>
      <c r="E8428" s="147" t="s">
        <v>414</v>
      </c>
      <c r="F8428" s="147" t="s">
        <v>21</v>
      </c>
      <c r="G8428" s="147" t="s">
        <v>15946</v>
      </c>
      <c r="H8428" s="246">
        <v>2958465</v>
      </c>
      <c r="I8428" s="246">
        <v>1</v>
      </c>
      <c r="J8428" s="147" t="s">
        <v>1406</v>
      </c>
    </row>
    <row r="8429" spans="2:10" x14ac:dyDescent="0.2">
      <c r="B8429" s="148" t="s">
        <v>13248</v>
      </c>
      <c r="C8429" s="149" t="s">
        <v>9465</v>
      </c>
      <c r="D8429" s="147" t="s">
        <v>852</v>
      </c>
      <c r="E8429" s="147" t="s">
        <v>414</v>
      </c>
      <c r="F8429" s="147" t="s">
        <v>21</v>
      </c>
      <c r="G8429" s="147" t="s">
        <v>15946</v>
      </c>
      <c r="H8429" s="246">
        <v>2958465</v>
      </c>
      <c r="I8429" s="246">
        <v>1</v>
      </c>
      <c r="J8429" s="147" t="s">
        <v>1406</v>
      </c>
    </row>
    <row r="8430" spans="2:10" x14ac:dyDescent="0.2">
      <c r="B8430" s="148" t="s">
        <v>13248</v>
      </c>
      <c r="C8430" s="149" t="s">
        <v>9466</v>
      </c>
      <c r="D8430" s="147" t="s">
        <v>852</v>
      </c>
      <c r="E8430" s="147" t="s">
        <v>414</v>
      </c>
      <c r="F8430" s="147" t="s">
        <v>21</v>
      </c>
      <c r="G8430" s="147" t="s">
        <v>15946</v>
      </c>
      <c r="H8430" s="246">
        <v>2958465</v>
      </c>
      <c r="I8430" s="246">
        <v>1</v>
      </c>
      <c r="J8430" s="147" t="s">
        <v>1406</v>
      </c>
    </row>
    <row r="8431" spans="2:10" x14ac:dyDescent="0.2">
      <c r="B8431" s="148" t="s">
        <v>13248</v>
      </c>
      <c r="C8431" s="149" t="s">
        <v>9467</v>
      </c>
      <c r="D8431" s="147" t="s">
        <v>852</v>
      </c>
      <c r="E8431" s="147" t="s">
        <v>414</v>
      </c>
      <c r="F8431" s="147" t="s">
        <v>21</v>
      </c>
      <c r="G8431" s="147" t="s">
        <v>15946</v>
      </c>
      <c r="H8431" s="246">
        <v>2958465</v>
      </c>
      <c r="I8431" s="246">
        <v>1</v>
      </c>
      <c r="J8431" s="147" t="s">
        <v>1406</v>
      </c>
    </row>
    <row r="8432" spans="2:10" x14ac:dyDescent="0.2">
      <c r="B8432" s="148" t="s">
        <v>13248</v>
      </c>
      <c r="C8432" s="149" t="s">
        <v>9470</v>
      </c>
      <c r="D8432" s="147" t="s">
        <v>852</v>
      </c>
      <c r="E8432" s="147" t="s">
        <v>414</v>
      </c>
      <c r="F8432" s="147" t="s">
        <v>21</v>
      </c>
      <c r="G8432" s="147" t="s">
        <v>15946</v>
      </c>
      <c r="H8432" s="246">
        <v>2958465</v>
      </c>
      <c r="I8432" s="246">
        <v>1</v>
      </c>
      <c r="J8432" s="147" t="s">
        <v>1406</v>
      </c>
    </row>
    <row r="8433" spans="2:10" x14ac:dyDescent="0.2">
      <c r="B8433" s="148" t="s">
        <v>13248</v>
      </c>
      <c r="C8433" s="149" t="s">
        <v>9457</v>
      </c>
      <c r="D8433" s="147" t="s">
        <v>852</v>
      </c>
      <c r="E8433" s="147" t="s">
        <v>414</v>
      </c>
      <c r="F8433" s="147" t="s">
        <v>21</v>
      </c>
      <c r="G8433" s="147" t="s">
        <v>15946</v>
      </c>
      <c r="H8433" s="246">
        <v>2958465</v>
      </c>
      <c r="I8433" s="246">
        <v>1</v>
      </c>
      <c r="J8433" s="147" t="s">
        <v>1406</v>
      </c>
    </row>
    <row r="8434" spans="2:10" x14ac:dyDescent="0.2">
      <c r="B8434" s="148" t="s">
        <v>13248</v>
      </c>
      <c r="C8434" s="149" t="s">
        <v>9469</v>
      </c>
      <c r="D8434" s="147" t="s">
        <v>852</v>
      </c>
      <c r="E8434" s="147" t="s">
        <v>414</v>
      </c>
      <c r="F8434" s="147" t="s">
        <v>21</v>
      </c>
      <c r="G8434" s="147" t="s">
        <v>15946</v>
      </c>
      <c r="H8434" s="246">
        <v>2958465</v>
      </c>
      <c r="I8434" s="246">
        <v>1</v>
      </c>
      <c r="J8434" s="147" t="s">
        <v>1406</v>
      </c>
    </row>
    <row r="8435" spans="2:10" x14ac:dyDescent="0.2">
      <c r="B8435" s="148" t="s">
        <v>13248</v>
      </c>
      <c r="C8435" s="149" t="s">
        <v>9468</v>
      </c>
      <c r="D8435" s="147" t="s">
        <v>852</v>
      </c>
      <c r="E8435" s="147" t="s">
        <v>414</v>
      </c>
      <c r="F8435" s="147" t="s">
        <v>21</v>
      </c>
      <c r="G8435" s="147" t="s">
        <v>15946</v>
      </c>
      <c r="H8435" s="246">
        <v>2958465</v>
      </c>
      <c r="I8435" s="246">
        <v>1</v>
      </c>
      <c r="J8435" s="147" t="s">
        <v>1406</v>
      </c>
    </row>
    <row r="8436" spans="2:10" x14ac:dyDescent="0.2">
      <c r="B8436" s="148" t="s">
        <v>13248</v>
      </c>
      <c r="C8436" s="149" t="s">
        <v>9454</v>
      </c>
      <c r="D8436" s="147" t="s">
        <v>852</v>
      </c>
      <c r="E8436" s="147" t="s">
        <v>414</v>
      </c>
      <c r="F8436" s="147" t="s">
        <v>21</v>
      </c>
      <c r="G8436" s="147" t="s">
        <v>15946</v>
      </c>
      <c r="H8436" s="246">
        <v>2958465</v>
      </c>
      <c r="I8436" s="246">
        <v>1</v>
      </c>
      <c r="J8436" s="147" t="s">
        <v>1406</v>
      </c>
    </row>
    <row r="8437" spans="2:10" x14ac:dyDescent="0.2">
      <c r="B8437" s="148" t="s">
        <v>13248</v>
      </c>
      <c r="C8437" s="149" t="s">
        <v>9453</v>
      </c>
      <c r="D8437" s="147" t="s">
        <v>852</v>
      </c>
      <c r="E8437" s="147" t="s">
        <v>414</v>
      </c>
      <c r="F8437" s="147" t="s">
        <v>21</v>
      </c>
      <c r="G8437" s="147" t="s">
        <v>15946</v>
      </c>
      <c r="H8437" s="246">
        <v>2958465</v>
      </c>
      <c r="I8437" s="246">
        <v>1</v>
      </c>
      <c r="J8437" s="147" t="s">
        <v>1406</v>
      </c>
    </row>
    <row r="8438" spans="2:10" x14ac:dyDescent="0.2">
      <c r="B8438" s="148" t="s">
        <v>13248</v>
      </c>
      <c r="C8438" s="149" t="s">
        <v>9456</v>
      </c>
      <c r="D8438" s="147" t="s">
        <v>852</v>
      </c>
      <c r="E8438" s="147" t="s">
        <v>414</v>
      </c>
      <c r="F8438" s="147" t="s">
        <v>21</v>
      </c>
      <c r="G8438" s="147" t="s">
        <v>15946</v>
      </c>
      <c r="H8438" s="246">
        <v>2958465</v>
      </c>
      <c r="I8438" s="246">
        <v>1</v>
      </c>
      <c r="J8438" s="147" t="s">
        <v>1406</v>
      </c>
    </row>
    <row r="8439" spans="2:10" x14ac:dyDescent="0.2">
      <c r="B8439" s="148" t="s">
        <v>13248</v>
      </c>
      <c r="C8439" s="149" t="s">
        <v>9455</v>
      </c>
      <c r="D8439" s="147" t="s">
        <v>852</v>
      </c>
      <c r="E8439" s="147" t="s">
        <v>414</v>
      </c>
      <c r="F8439" s="147" t="s">
        <v>21</v>
      </c>
      <c r="G8439" s="147" t="s">
        <v>15946</v>
      </c>
      <c r="H8439" s="246">
        <v>2958465</v>
      </c>
      <c r="I8439" s="246">
        <v>1</v>
      </c>
      <c r="J8439" s="147" t="s">
        <v>1406</v>
      </c>
    </row>
    <row r="8440" spans="2:10" x14ac:dyDescent="0.2">
      <c r="B8440" s="148" t="s">
        <v>13248</v>
      </c>
      <c r="C8440" s="149" t="s">
        <v>9476</v>
      </c>
      <c r="D8440" s="147" t="s">
        <v>852</v>
      </c>
      <c r="E8440" s="147" t="s">
        <v>415</v>
      </c>
      <c r="F8440" s="147" t="s">
        <v>21</v>
      </c>
      <c r="G8440" s="147" t="s">
        <v>15947</v>
      </c>
      <c r="H8440" s="246">
        <v>2958465</v>
      </c>
      <c r="I8440" s="246">
        <v>1</v>
      </c>
      <c r="J8440" s="147" t="s">
        <v>1406</v>
      </c>
    </row>
    <row r="8441" spans="2:10" x14ac:dyDescent="0.2">
      <c r="B8441" s="148" t="s">
        <v>13248</v>
      </c>
      <c r="C8441" s="149" t="s">
        <v>9477</v>
      </c>
      <c r="D8441" s="147" t="s">
        <v>852</v>
      </c>
      <c r="E8441" s="147" t="s">
        <v>415</v>
      </c>
      <c r="F8441" s="147" t="s">
        <v>21</v>
      </c>
      <c r="G8441" s="147" t="s">
        <v>15947</v>
      </c>
      <c r="H8441" s="246">
        <v>2958465</v>
      </c>
      <c r="I8441" s="246">
        <v>1</v>
      </c>
      <c r="J8441" s="147" t="s">
        <v>1406</v>
      </c>
    </row>
    <row r="8442" spans="2:10" x14ac:dyDescent="0.2">
      <c r="B8442" s="148" t="s">
        <v>13248</v>
      </c>
      <c r="C8442" s="149" t="s">
        <v>9478</v>
      </c>
      <c r="D8442" s="147" t="s">
        <v>852</v>
      </c>
      <c r="E8442" s="147" t="s">
        <v>415</v>
      </c>
      <c r="F8442" s="147" t="s">
        <v>21</v>
      </c>
      <c r="G8442" s="147" t="s">
        <v>15947</v>
      </c>
      <c r="H8442" s="246">
        <v>2958465</v>
      </c>
      <c r="I8442" s="246">
        <v>1</v>
      </c>
      <c r="J8442" s="147" t="s">
        <v>1406</v>
      </c>
    </row>
    <row r="8443" spans="2:10" x14ac:dyDescent="0.2">
      <c r="B8443" s="148" t="s">
        <v>13248</v>
      </c>
      <c r="C8443" s="149" t="s">
        <v>9479</v>
      </c>
      <c r="D8443" s="147" t="s">
        <v>852</v>
      </c>
      <c r="E8443" s="147" t="s">
        <v>415</v>
      </c>
      <c r="F8443" s="147" t="s">
        <v>21</v>
      </c>
      <c r="G8443" s="147" t="s">
        <v>15947</v>
      </c>
      <c r="H8443" s="246">
        <v>2958465</v>
      </c>
      <c r="I8443" s="246">
        <v>1</v>
      </c>
      <c r="J8443" s="147" t="s">
        <v>1406</v>
      </c>
    </row>
    <row r="8444" spans="2:10" x14ac:dyDescent="0.2">
      <c r="B8444" s="148" t="s">
        <v>13248</v>
      </c>
      <c r="C8444" s="149" t="s">
        <v>9480</v>
      </c>
      <c r="D8444" s="147" t="s">
        <v>852</v>
      </c>
      <c r="E8444" s="147" t="s">
        <v>415</v>
      </c>
      <c r="F8444" s="147" t="s">
        <v>21</v>
      </c>
      <c r="G8444" s="147" t="s">
        <v>15947</v>
      </c>
      <c r="H8444" s="246">
        <v>2958465</v>
      </c>
      <c r="I8444" s="246">
        <v>1</v>
      </c>
      <c r="J8444" s="147" t="s">
        <v>1406</v>
      </c>
    </row>
    <row r="8445" spans="2:10" x14ac:dyDescent="0.2">
      <c r="B8445" s="148" t="s">
        <v>13248</v>
      </c>
      <c r="C8445" s="149" t="s">
        <v>9481</v>
      </c>
      <c r="D8445" s="147" t="s">
        <v>852</v>
      </c>
      <c r="E8445" s="147" t="s">
        <v>415</v>
      </c>
      <c r="F8445" s="147" t="s">
        <v>21</v>
      </c>
      <c r="G8445" s="147" t="s">
        <v>15947</v>
      </c>
      <c r="H8445" s="246">
        <v>2958465</v>
      </c>
      <c r="I8445" s="246">
        <v>1</v>
      </c>
      <c r="J8445" s="147" t="s">
        <v>1406</v>
      </c>
    </row>
    <row r="8446" spans="2:10" x14ac:dyDescent="0.2">
      <c r="B8446" s="148" t="s">
        <v>13248</v>
      </c>
      <c r="C8446" s="149" t="s">
        <v>9482</v>
      </c>
      <c r="D8446" s="147" t="s">
        <v>852</v>
      </c>
      <c r="E8446" s="147" t="s">
        <v>415</v>
      </c>
      <c r="F8446" s="147" t="s">
        <v>21</v>
      </c>
      <c r="G8446" s="147" t="s">
        <v>15947</v>
      </c>
      <c r="H8446" s="246">
        <v>2958465</v>
      </c>
      <c r="I8446" s="246">
        <v>1</v>
      </c>
      <c r="J8446" s="147" t="s">
        <v>1406</v>
      </c>
    </row>
    <row r="8447" spans="2:10" x14ac:dyDescent="0.2">
      <c r="B8447" s="148" t="s">
        <v>13248</v>
      </c>
      <c r="C8447" s="149" t="s">
        <v>9483</v>
      </c>
      <c r="D8447" s="147" t="s">
        <v>852</v>
      </c>
      <c r="E8447" s="147" t="s">
        <v>415</v>
      </c>
      <c r="F8447" s="147" t="s">
        <v>21</v>
      </c>
      <c r="G8447" s="147" t="s">
        <v>15947</v>
      </c>
      <c r="H8447" s="246">
        <v>2958465</v>
      </c>
      <c r="I8447" s="246">
        <v>1</v>
      </c>
      <c r="J8447" s="147" t="s">
        <v>1406</v>
      </c>
    </row>
    <row r="8448" spans="2:10" x14ac:dyDescent="0.2">
      <c r="B8448" s="148" t="s">
        <v>13248</v>
      </c>
      <c r="C8448" s="149" t="s">
        <v>9484</v>
      </c>
      <c r="D8448" s="147" t="s">
        <v>852</v>
      </c>
      <c r="E8448" s="147" t="s">
        <v>415</v>
      </c>
      <c r="F8448" s="147" t="s">
        <v>21</v>
      </c>
      <c r="G8448" s="147" t="s">
        <v>15947</v>
      </c>
      <c r="H8448" s="246">
        <v>2958465</v>
      </c>
      <c r="I8448" s="246">
        <v>1</v>
      </c>
      <c r="J8448" s="147" t="s">
        <v>1406</v>
      </c>
    </row>
    <row r="8449" spans="2:10" x14ac:dyDescent="0.2">
      <c r="B8449" s="148" t="s">
        <v>13248</v>
      </c>
      <c r="C8449" s="149" t="s">
        <v>9485</v>
      </c>
      <c r="D8449" s="147" t="s">
        <v>852</v>
      </c>
      <c r="E8449" s="147" t="s">
        <v>415</v>
      </c>
      <c r="F8449" s="147" t="s">
        <v>21</v>
      </c>
      <c r="G8449" s="147" t="s">
        <v>15947</v>
      </c>
      <c r="H8449" s="246">
        <v>2958465</v>
      </c>
      <c r="I8449" s="246">
        <v>1</v>
      </c>
      <c r="J8449" s="147" t="s">
        <v>1406</v>
      </c>
    </row>
    <row r="8450" spans="2:10" x14ac:dyDescent="0.2">
      <c r="B8450" s="148" t="s">
        <v>13248</v>
      </c>
      <c r="C8450" s="149" t="s">
        <v>9488</v>
      </c>
      <c r="D8450" s="147" t="s">
        <v>852</v>
      </c>
      <c r="E8450" s="147" t="s">
        <v>415</v>
      </c>
      <c r="F8450" s="147" t="s">
        <v>21</v>
      </c>
      <c r="G8450" s="147" t="s">
        <v>15947</v>
      </c>
      <c r="H8450" s="246">
        <v>2958465</v>
      </c>
      <c r="I8450" s="246">
        <v>1</v>
      </c>
      <c r="J8450" s="147" t="s">
        <v>1406</v>
      </c>
    </row>
    <row r="8451" spans="2:10" x14ac:dyDescent="0.2">
      <c r="B8451" s="148" t="s">
        <v>13248</v>
      </c>
      <c r="C8451" s="149" t="s">
        <v>9475</v>
      </c>
      <c r="D8451" s="147" t="s">
        <v>852</v>
      </c>
      <c r="E8451" s="147" t="s">
        <v>415</v>
      </c>
      <c r="F8451" s="147" t="s">
        <v>21</v>
      </c>
      <c r="G8451" s="147" t="s">
        <v>15947</v>
      </c>
      <c r="H8451" s="246">
        <v>2958465</v>
      </c>
      <c r="I8451" s="246">
        <v>1</v>
      </c>
      <c r="J8451" s="147" t="s">
        <v>1406</v>
      </c>
    </row>
    <row r="8452" spans="2:10" x14ac:dyDescent="0.2">
      <c r="B8452" s="148" t="s">
        <v>13248</v>
      </c>
      <c r="C8452" s="149" t="s">
        <v>9487</v>
      </c>
      <c r="D8452" s="147" t="s">
        <v>852</v>
      </c>
      <c r="E8452" s="147" t="s">
        <v>415</v>
      </c>
      <c r="F8452" s="147" t="s">
        <v>21</v>
      </c>
      <c r="G8452" s="147" t="s">
        <v>15947</v>
      </c>
      <c r="H8452" s="246">
        <v>2958465</v>
      </c>
      <c r="I8452" s="246">
        <v>1</v>
      </c>
      <c r="J8452" s="147" t="s">
        <v>1406</v>
      </c>
    </row>
    <row r="8453" spans="2:10" x14ac:dyDescent="0.2">
      <c r="B8453" s="148" t="s">
        <v>13248</v>
      </c>
      <c r="C8453" s="149" t="s">
        <v>9486</v>
      </c>
      <c r="D8453" s="147" t="s">
        <v>852</v>
      </c>
      <c r="E8453" s="147" t="s">
        <v>415</v>
      </c>
      <c r="F8453" s="147" t="s">
        <v>21</v>
      </c>
      <c r="G8453" s="147" t="s">
        <v>15947</v>
      </c>
      <c r="H8453" s="246">
        <v>2958465</v>
      </c>
      <c r="I8453" s="246">
        <v>1</v>
      </c>
      <c r="J8453" s="147" t="s">
        <v>1406</v>
      </c>
    </row>
    <row r="8454" spans="2:10" x14ac:dyDescent="0.2">
      <c r="B8454" s="148" t="s">
        <v>13248</v>
      </c>
      <c r="C8454" s="149" t="s">
        <v>9472</v>
      </c>
      <c r="D8454" s="147" t="s">
        <v>852</v>
      </c>
      <c r="E8454" s="147" t="s">
        <v>415</v>
      </c>
      <c r="F8454" s="147" t="s">
        <v>21</v>
      </c>
      <c r="G8454" s="147" t="s">
        <v>15947</v>
      </c>
      <c r="H8454" s="246">
        <v>2958465</v>
      </c>
      <c r="I8454" s="246">
        <v>1</v>
      </c>
      <c r="J8454" s="147" t="s">
        <v>1406</v>
      </c>
    </row>
    <row r="8455" spans="2:10" x14ac:dyDescent="0.2">
      <c r="B8455" s="148" t="s">
        <v>13248</v>
      </c>
      <c r="C8455" s="149" t="s">
        <v>9471</v>
      </c>
      <c r="D8455" s="147" t="s">
        <v>852</v>
      </c>
      <c r="E8455" s="147" t="s">
        <v>415</v>
      </c>
      <c r="F8455" s="147" t="s">
        <v>21</v>
      </c>
      <c r="G8455" s="147" t="s">
        <v>15947</v>
      </c>
      <c r="H8455" s="246">
        <v>2958465</v>
      </c>
      <c r="I8455" s="246">
        <v>1</v>
      </c>
      <c r="J8455" s="147" t="s">
        <v>1406</v>
      </c>
    </row>
    <row r="8456" spans="2:10" x14ac:dyDescent="0.2">
      <c r="B8456" s="148" t="s">
        <v>13248</v>
      </c>
      <c r="C8456" s="149" t="s">
        <v>9474</v>
      </c>
      <c r="D8456" s="147" t="s">
        <v>852</v>
      </c>
      <c r="E8456" s="147" t="s">
        <v>415</v>
      </c>
      <c r="F8456" s="147" t="s">
        <v>21</v>
      </c>
      <c r="G8456" s="147" t="s">
        <v>15947</v>
      </c>
      <c r="H8456" s="246">
        <v>2958465</v>
      </c>
      <c r="I8456" s="246">
        <v>1</v>
      </c>
      <c r="J8456" s="147" t="s">
        <v>1406</v>
      </c>
    </row>
    <row r="8457" spans="2:10" x14ac:dyDescent="0.2">
      <c r="B8457" s="148" t="s">
        <v>13248</v>
      </c>
      <c r="C8457" s="149" t="s">
        <v>9473</v>
      </c>
      <c r="D8457" s="147" t="s">
        <v>852</v>
      </c>
      <c r="E8457" s="147" t="s">
        <v>415</v>
      </c>
      <c r="F8457" s="147" t="s">
        <v>21</v>
      </c>
      <c r="G8457" s="147" t="s">
        <v>15947</v>
      </c>
      <c r="H8457" s="246">
        <v>2958465</v>
      </c>
      <c r="I8457" s="246">
        <v>1</v>
      </c>
      <c r="J8457" s="147" t="s">
        <v>1406</v>
      </c>
    </row>
    <row r="8458" spans="2:10" x14ac:dyDescent="0.2">
      <c r="B8458" s="148" t="s">
        <v>13248</v>
      </c>
      <c r="C8458" s="149" t="s">
        <v>9494</v>
      </c>
      <c r="D8458" s="147" t="s">
        <v>852</v>
      </c>
      <c r="E8458" s="147" t="s">
        <v>416</v>
      </c>
      <c r="F8458" s="147" t="s">
        <v>21</v>
      </c>
      <c r="G8458" s="147" t="s">
        <v>15948</v>
      </c>
      <c r="H8458" s="246">
        <v>2958465</v>
      </c>
      <c r="I8458" s="246">
        <v>1</v>
      </c>
      <c r="J8458" s="147" t="s">
        <v>1406</v>
      </c>
    </row>
    <row r="8459" spans="2:10" x14ac:dyDescent="0.2">
      <c r="B8459" s="148" t="s">
        <v>13248</v>
      </c>
      <c r="C8459" s="149" t="s">
        <v>9495</v>
      </c>
      <c r="D8459" s="147" t="s">
        <v>852</v>
      </c>
      <c r="E8459" s="147" t="s">
        <v>416</v>
      </c>
      <c r="F8459" s="147" t="s">
        <v>21</v>
      </c>
      <c r="G8459" s="147" t="s">
        <v>15948</v>
      </c>
      <c r="H8459" s="246">
        <v>2958465</v>
      </c>
      <c r="I8459" s="246">
        <v>1</v>
      </c>
      <c r="J8459" s="147" t="s">
        <v>1406</v>
      </c>
    </row>
    <row r="8460" spans="2:10" x14ac:dyDescent="0.2">
      <c r="B8460" s="148" t="s">
        <v>13248</v>
      </c>
      <c r="C8460" s="149" t="s">
        <v>9496</v>
      </c>
      <c r="D8460" s="147" t="s">
        <v>852</v>
      </c>
      <c r="E8460" s="147" t="s">
        <v>416</v>
      </c>
      <c r="F8460" s="147" t="s">
        <v>21</v>
      </c>
      <c r="G8460" s="147" t="s">
        <v>15948</v>
      </c>
      <c r="H8460" s="246">
        <v>2958465</v>
      </c>
      <c r="I8460" s="246">
        <v>1</v>
      </c>
      <c r="J8460" s="147" t="s">
        <v>1406</v>
      </c>
    </row>
    <row r="8461" spans="2:10" x14ac:dyDescent="0.2">
      <c r="B8461" s="148" t="s">
        <v>13248</v>
      </c>
      <c r="C8461" s="149" t="s">
        <v>9497</v>
      </c>
      <c r="D8461" s="147" t="s">
        <v>852</v>
      </c>
      <c r="E8461" s="147" t="s">
        <v>416</v>
      </c>
      <c r="F8461" s="147" t="s">
        <v>21</v>
      </c>
      <c r="G8461" s="147" t="s">
        <v>15948</v>
      </c>
      <c r="H8461" s="246">
        <v>2958465</v>
      </c>
      <c r="I8461" s="246">
        <v>1</v>
      </c>
      <c r="J8461" s="147" t="s">
        <v>1406</v>
      </c>
    </row>
    <row r="8462" spans="2:10" x14ac:dyDescent="0.2">
      <c r="B8462" s="148" t="s">
        <v>13248</v>
      </c>
      <c r="C8462" s="149" t="s">
        <v>9498</v>
      </c>
      <c r="D8462" s="147" t="s">
        <v>852</v>
      </c>
      <c r="E8462" s="147" t="s">
        <v>416</v>
      </c>
      <c r="F8462" s="147" t="s">
        <v>21</v>
      </c>
      <c r="G8462" s="147" t="s">
        <v>15948</v>
      </c>
      <c r="H8462" s="246">
        <v>2958465</v>
      </c>
      <c r="I8462" s="246">
        <v>1</v>
      </c>
      <c r="J8462" s="147" t="s">
        <v>1406</v>
      </c>
    </row>
    <row r="8463" spans="2:10" x14ac:dyDescent="0.2">
      <c r="B8463" s="148" t="s">
        <v>13248</v>
      </c>
      <c r="C8463" s="149" t="s">
        <v>9499</v>
      </c>
      <c r="D8463" s="147" t="s">
        <v>852</v>
      </c>
      <c r="E8463" s="147" t="s">
        <v>416</v>
      </c>
      <c r="F8463" s="147" t="s">
        <v>21</v>
      </c>
      <c r="G8463" s="147" t="s">
        <v>15948</v>
      </c>
      <c r="H8463" s="246">
        <v>2958465</v>
      </c>
      <c r="I8463" s="246">
        <v>1</v>
      </c>
      <c r="J8463" s="147" t="s">
        <v>1406</v>
      </c>
    </row>
    <row r="8464" spans="2:10" x14ac:dyDescent="0.2">
      <c r="B8464" s="148" t="s">
        <v>13248</v>
      </c>
      <c r="C8464" s="149" t="s">
        <v>9500</v>
      </c>
      <c r="D8464" s="147" t="s">
        <v>852</v>
      </c>
      <c r="E8464" s="147" t="s">
        <v>416</v>
      </c>
      <c r="F8464" s="147" t="s">
        <v>21</v>
      </c>
      <c r="G8464" s="147" t="s">
        <v>15948</v>
      </c>
      <c r="H8464" s="246">
        <v>2958465</v>
      </c>
      <c r="I8464" s="246">
        <v>1</v>
      </c>
      <c r="J8464" s="147" t="s">
        <v>1406</v>
      </c>
    </row>
    <row r="8465" spans="2:10" x14ac:dyDescent="0.2">
      <c r="B8465" s="148" t="s">
        <v>13248</v>
      </c>
      <c r="C8465" s="149" t="s">
        <v>9501</v>
      </c>
      <c r="D8465" s="147" t="s">
        <v>852</v>
      </c>
      <c r="E8465" s="147" t="s">
        <v>416</v>
      </c>
      <c r="F8465" s="147" t="s">
        <v>21</v>
      </c>
      <c r="G8465" s="147" t="s">
        <v>15948</v>
      </c>
      <c r="H8465" s="246">
        <v>2958465</v>
      </c>
      <c r="I8465" s="246">
        <v>1</v>
      </c>
      <c r="J8465" s="147" t="s">
        <v>1406</v>
      </c>
    </row>
    <row r="8466" spans="2:10" x14ac:dyDescent="0.2">
      <c r="B8466" s="148" t="s">
        <v>13248</v>
      </c>
      <c r="C8466" s="149" t="s">
        <v>9502</v>
      </c>
      <c r="D8466" s="147" t="s">
        <v>852</v>
      </c>
      <c r="E8466" s="147" t="s">
        <v>416</v>
      </c>
      <c r="F8466" s="147" t="s">
        <v>21</v>
      </c>
      <c r="G8466" s="147" t="s">
        <v>15948</v>
      </c>
      <c r="H8466" s="246">
        <v>2958465</v>
      </c>
      <c r="I8466" s="246">
        <v>1</v>
      </c>
      <c r="J8466" s="147" t="s">
        <v>1406</v>
      </c>
    </row>
    <row r="8467" spans="2:10" x14ac:dyDescent="0.2">
      <c r="B8467" s="148" t="s">
        <v>13248</v>
      </c>
      <c r="C8467" s="149" t="s">
        <v>9503</v>
      </c>
      <c r="D8467" s="147" t="s">
        <v>852</v>
      </c>
      <c r="E8467" s="147" t="s">
        <v>416</v>
      </c>
      <c r="F8467" s="147" t="s">
        <v>21</v>
      </c>
      <c r="G8467" s="147" t="s">
        <v>15948</v>
      </c>
      <c r="H8467" s="246">
        <v>2958465</v>
      </c>
      <c r="I8467" s="246">
        <v>1</v>
      </c>
      <c r="J8467" s="147" t="s">
        <v>1406</v>
      </c>
    </row>
    <row r="8468" spans="2:10" x14ac:dyDescent="0.2">
      <c r="B8468" s="148" t="s">
        <v>13248</v>
      </c>
      <c r="C8468" s="149" t="s">
        <v>9506</v>
      </c>
      <c r="D8468" s="147" t="s">
        <v>852</v>
      </c>
      <c r="E8468" s="147" t="s">
        <v>416</v>
      </c>
      <c r="F8468" s="147" t="s">
        <v>21</v>
      </c>
      <c r="G8468" s="147" t="s">
        <v>15948</v>
      </c>
      <c r="H8468" s="246">
        <v>2958465</v>
      </c>
      <c r="I8468" s="246">
        <v>1</v>
      </c>
      <c r="J8468" s="147" t="s">
        <v>1406</v>
      </c>
    </row>
    <row r="8469" spans="2:10" x14ac:dyDescent="0.2">
      <c r="B8469" s="148" t="s">
        <v>13248</v>
      </c>
      <c r="C8469" s="149" t="s">
        <v>9493</v>
      </c>
      <c r="D8469" s="147" t="s">
        <v>852</v>
      </c>
      <c r="E8469" s="147" t="s">
        <v>416</v>
      </c>
      <c r="F8469" s="147" t="s">
        <v>21</v>
      </c>
      <c r="G8469" s="147" t="s">
        <v>15948</v>
      </c>
      <c r="H8469" s="246">
        <v>2958465</v>
      </c>
      <c r="I8469" s="246">
        <v>1</v>
      </c>
      <c r="J8469" s="147" t="s">
        <v>1406</v>
      </c>
    </row>
    <row r="8470" spans="2:10" x14ac:dyDescent="0.2">
      <c r="B8470" s="148" t="s">
        <v>13248</v>
      </c>
      <c r="C8470" s="149" t="s">
        <v>9505</v>
      </c>
      <c r="D8470" s="147" t="s">
        <v>852</v>
      </c>
      <c r="E8470" s="147" t="s">
        <v>416</v>
      </c>
      <c r="F8470" s="147" t="s">
        <v>21</v>
      </c>
      <c r="G8470" s="147" t="s">
        <v>15948</v>
      </c>
      <c r="H8470" s="246">
        <v>2958465</v>
      </c>
      <c r="I8470" s="246">
        <v>1</v>
      </c>
      <c r="J8470" s="147" t="s">
        <v>1406</v>
      </c>
    </row>
    <row r="8471" spans="2:10" x14ac:dyDescent="0.2">
      <c r="B8471" s="148" t="s">
        <v>13248</v>
      </c>
      <c r="C8471" s="149" t="s">
        <v>9504</v>
      </c>
      <c r="D8471" s="147" t="s">
        <v>852</v>
      </c>
      <c r="E8471" s="147" t="s">
        <v>416</v>
      </c>
      <c r="F8471" s="147" t="s">
        <v>21</v>
      </c>
      <c r="G8471" s="147" t="s">
        <v>15948</v>
      </c>
      <c r="H8471" s="246">
        <v>2958465</v>
      </c>
      <c r="I8471" s="246">
        <v>1</v>
      </c>
      <c r="J8471" s="147" t="s">
        <v>1406</v>
      </c>
    </row>
    <row r="8472" spans="2:10" x14ac:dyDescent="0.2">
      <c r="B8472" s="148" t="s">
        <v>13248</v>
      </c>
      <c r="C8472" s="149" t="s">
        <v>9490</v>
      </c>
      <c r="D8472" s="147" t="s">
        <v>852</v>
      </c>
      <c r="E8472" s="147" t="s">
        <v>416</v>
      </c>
      <c r="F8472" s="147" t="s">
        <v>21</v>
      </c>
      <c r="G8472" s="147" t="s">
        <v>15948</v>
      </c>
      <c r="H8472" s="246">
        <v>2958465</v>
      </c>
      <c r="I8472" s="246">
        <v>1</v>
      </c>
      <c r="J8472" s="147" t="s">
        <v>1406</v>
      </c>
    </row>
    <row r="8473" spans="2:10" x14ac:dyDescent="0.2">
      <c r="B8473" s="148" t="s">
        <v>13248</v>
      </c>
      <c r="C8473" s="149" t="s">
        <v>9489</v>
      </c>
      <c r="D8473" s="147" t="s">
        <v>852</v>
      </c>
      <c r="E8473" s="147" t="s">
        <v>416</v>
      </c>
      <c r="F8473" s="147" t="s">
        <v>21</v>
      </c>
      <c r="G8473" s="147" t="s">
        <v>15948</v>
      </c>
      <c r="H8473" s="246">
        <v>2958465</v>
      </c>
      <c r="I8473" s="246">
        <v>1</v>
      </c>
      <c r="J8473" s="147" t="s">
        <v>1406</v>
      </c>
    </row>
    <row r="8474" spans="2:10" x14ac:dyDescent="0.2">
      <c r="B8474" s="148" t="s">
        <v>13248</v>
      </c>
      <c r="C8474" s="149" t="s">
        <v>9492</v>
      </c>
      <c r="D8474" s="147" t="s">
        <v>852</v>
      </c>
      <c r="E8474" s="147" t="s">
        <v>416</v>
      </c>
      <c r="F8474" s="147" t="s">
        <v>21</v>
      </c>
      <c r="G8474" s="147" t="s">
        <v>15948</v>
      </c>
      <c r="H8474" s="246">
        <v>2958465</v>
      </c>
      <c r="I8474" s="246">
        <v>1</v>
      </c>
      <c r="J8474" s="147" t="s">
        <v>1406</v>
      </c>
    </row>
    <row r="8475" spans="2:10" x14ac:dyDescent="0.2">
      <c r="B8475" s="148" t="s">
        <v>13248</v>
      </c>
      <c r="C8475" s="149" t="s">
        <v>9491</v>
      </c>
      <c r="D8475" s="147" t="s">
        <v>852</v>
      </c>
      <c r="E8475" s="147" t="s">
        <v>416</v>
      </c>
      <c r="F8475" s="147" t="s">
        <v>21</v>
      </c>
      <c r="G8475" s="147" t="s">
        <v>15948</v>
      </c>
      <c r="H8475" s="246">
        <v>2958465</v>
      </c>
      <c r="I8475" s="246">
        <v>1</v>
      </c>
      <c r="J8475" s="147" t="s">
        <v>1406</v>
      </c>
    </row>
    <row r="8476" spans="2:10" x14ac:dyDescent="0.2">
      <c r="B8476" s="148" t="s">
        <v>13248</v>
      </c>
      <c r="C8476" s="149" t="s">
        <v>9512</v>
      </c>
      <c r="D8476" s="147" t="s">
        <v>852</v>
      </c>
      <c r="E8476" s="147" t="s">
        <v>417</v>
      </c>
      <c r="F8476" s="147" t="s">
        <v>21</v>
      </c>
      <c r="G8476" s="147" t="s">
        <v>15949</v>
      </c>
      <c r="H8476" s="246">
        <v>2958465</v>
      </c>
      <c r="I8476" s="246">
        <v>1</v>
      </c>
      <c r="J8476" s="147" t="s">
        <v>1406</v>
      </c>
    </row>
    <row r="8477" spans="2:10" x14ac:dyDescent="0.2">
      <c r="B8477" s="148" t="s">
        <v>13248</v>
      </c>
      <c r="C8477" s="149" t="s">
        <v>9513</v>
      </c>
      <c r="D8477" s="147" t="s">
        <v>852</v>
      </c>
      <c r="E8477" s="147" t="s">
        <v>417</v>
      </c>
      <c r="F8477" s="147" t="s">
        <v>21</v>
      </c>
      <c r="G8477" s="147" t="s">
        <v>15949</v>
      </c>
      <c r="H8477" s="246">
        <v>2958465</v>
      </c>
      <c r="I8477" s="246">
        <v>1</v>
      </c>
      <c r="J8477" s="147" t="s">
        <v>1406</v>
      </c>
    </row>
    <row r="8478" spans="2:10" x14ac:dyDescent="0.2">
      <c r="B8478" s="148" t="s">
        <v>13248</v>
      </c>
      <c r="C8478" s="149" t="s">
        <v>9514</v>
      </c>
      <c r="D8478" s="147" t="s">
        <v>852</v>
      </c>
      <c r="E8478" s="147" t="s">
        <v>417</v>
      </c>
      <c r="F8478" s="147" t="s">
        <v>21</v>
      </c>
      <c r="G8478" s="147" t="s">
        <v>15949</v>
      </c>
      <c r="H8478" s="246">
        <v>2958465</v>
      </c>
      <c r="I8478" s="246">
        <v>1</v>
      </c>
      <c r="J8478" s="147" t="s">
        <v>1406</v>
      </c>
    </row>
    <row r="8479" spans="2:10" x14ac:dyDescent="0.2">
      <c r="B8479" s="148" t="s">
        <v>13248</v>
      </c>
      <c r="C8479" s="149" t="s">
        <v>9515</v>
      </c>
      <c r="D8479" s="147" t="s">
        <v>852</v>
      </c>
      <c r="E8479" s="147" t="s">
        <v>417</v>
      </c>
      <c r="F8479" s="147" t="s">
        <v>21</v>
      </c>
      <c r="G8479" s="147" t="s">
        <v>15949</v>
      </c>
      <c r="H8479" s="246">
        <v>2958465</v>
      </c>
      <c r="I8479" s="246">
        <v>1</v>
      </c>
      <c r="J8479" s="147" t="s">
        <v>1406</v>
      </c>
    </row>
    <row r="8480" spans="2:10" x14ac:dyDescent="0.2">
      <c r="B8480" s="148" t="s">
        <v>13248</v>
      </c>
      <c r="C8480" s="149" t="s">
        <v>9516</v>
      </c>
      <c r="D8480" s="147" t="s">
        <v>852</v>
      </c>
      <c r="E8480" s="147" t="s">
        <v>417</v>
      </c>
      <c r="F8480" s="147" t="s">
        <v>21</v>
      </c>
      <c r="G8480" s="147" t="s">
        <v>15949</v>
      </c>
      <c r="H8480" s="246">
        <v>2958465</v>
      </c>
      <c r="I8480" s="246">
        <v>1</v>
      </c>
      <c r="J8480" s="147" t="s">
        <v>1406</v>
      </c>
    </row>
    <row r="8481" spans="2:10" x14ac:dyDescent="0.2">
      <c r="B8481" s="148" t="s">
        <v>13248</v>
      </c>
      <c r="C8481" s="149" t="s">
        <v>9517</v>
      </c>
      <c r="D8481" s="147" t="s">
        <v>852</v>
      </c>
      <c r="E8481" s="147" t="s">
        <v>417</v>
      </c>
      <c r="F8481" s="147" t="s">
        <v>21</v>
      </c>
      <c r="G8481" s="147" t="s">
        <v>15949</v>
      </c>
      <c r="H8481" s="246">
        <v>2958465</v>
      </c>
      <c r="I8481" s="246">
        <v>1</v>
      </c>
      <c r="J8481" s="147" t="s">
        <v>1406</v>
      </c>
    </row>
    <row r="8482" spans="2:10" x14ac:dyDescent="0.2">
      <c r="B8482" s="148" t="s">
        <v>13248</v>
      </c>
      <c r="C8482" s="149" t="s">
        <v>9518</v>
      </c>
      <c r="D8482" s="147" t="s">
        <v>852</v>
      </c>
      <c r="E8482" s="147" t="s">
        <v>417</v>
      </c>
      <c r="F8482" s="147" t="s">
        <v>21</v>
      </c>
      <c r="G8482" s="147" t="s">
        <v>15949</v>
      </c>
      <c r="H8482" s="246">
        <v>2958465</v>
      </c>
      <c r="I8482" s="246">
        <v>1</v>
      </c>
      <c r="J8482" s="147" t="s">
        <v>1406</v>
      </c>
    </row>
    <row r="8483" spans="2:10" x14ac:dyDescent="0.2">
      <c r="B8483" s="148" t="s">
        <v>13248</v>
      </c>
      <c r="C8483" s="149" t="s">
        <v>9519</v>
      </c>
      <c r="D8483" s="147" t="s">
        <v>852</v>
      </c>
      <c r="E8483" s="147" t="s">
        <v>417</v>
      </c>
      <c r="F8483" s="147" t="s">
        <v>21</v>
      </c>
      <c r="G8483" s="147" t="s">
        <v>15949</v>
      </c>
      <c r="H8483" s="246">
        <v>2958465</v>
      </c>
      <c r="I8483" s="246">
        <v>1</v>
      </c>
      <c r="J8483" s="147" t="s">
        <v>1406</v>
      </c>
    </row>
    <row r="8484" spans="2:10" x14ac:dyDescent="0.2">
      <c r="B8484" s="148" t="s">
        <v>13248</v>
      </c>
      <c r="C8484" s="149" t="s">
        <v>9520</v>
      </c>
      <c r="D8484" s="147" t="s">
        <v>852</v>
      </c>
      <c r="E8484" s="147" t="s">
        <v>417</v>
      </c>
      <c r="F8484" s="147" t="s">
        <v>21</v>
      </c>
      <c r="G8484" s="147" t="s">
        <v>15949</v>
      </c>
      <c r="H8484" s="246">
        <v>2958465</v>
      </c>
      <c r="I8484" s="246">
        <v>1</v>
      </c>
      <c r="J8484" s="147" t="s">
        <v>1406</v>
      </c>
    </row>
    <row r="8485" spans="2:10" x14ac:dyDescent="0.2">
      <c r="B8485" s="148" t="s">
        <v>13248</v>
      </c>
      <c r="C8485" s="149" t="s">
        <v>9521</v>
      </c>
      <c r="D8485" s="147" t="s">
        <v>852</v>
      </c>
      <c r="E8485" s="147" t="s">
        <v>417</v>
      </c>
      <c r="F8485" s="147" t="s">
        <v>21</v>
      </c>
      <c r="G8485" s="147" t="s">
        <v>15949</v>
      </c>
      <c r="H8485" s="246">
        <v>2958465</v>
      </c>
      <c r="I8485" s="246">
        <v>1</v>
      </c>
      <c r="J8485" s="147" t="s">
        <v>1406</v>
      </c>
    </row>
    <row r="8486" spans="2:10" x14ac:dyDescent="0.2">
      <c r="B8486" s="148" t="s">
        <v>13248</v>
      </c>
      <c r="C8486" s="149" t="s">
        <v>9524</v>
      </c>
      <c r="D8486" s="147" t="s">
        <v>852</v>
      </c>
      <c r="E8486" s="147" t="s">
        <v>417</v>
      </c>
      <c r="F8486" s="147" t="s">
        <v>21</v>
      </c>
      <c r="G8486" s="147" t="s">
        <v>15949</v>
      </c>
      <c r="H8486" s="246">
        <v>2958465</v>
      </c>
      <c r="I8486" s="246">
        <v>1</v>
      </c>
      <c r="J8486" s="147" t="s">
        <v>1406</v>
      </c>
    </row>
    <row r="8487" spans="2:10" x14ac:dyDescent="0.2">
      <c r="B8487" s="148" t="s">
        <v>13248</v>
      </c>
      <c r="C8487" s="149" t="s">
        <v>9511</v>
      </c>
      <c r="D8487" s="147" t="s">
        <v>852</v>
      </c>
      <c r="E8487" s="147" t="s">
        <v>417</v>
      </c>
      <c r="F8487" s="147" t="s">
        <v>21</v>
      </c>
      <c r="G8487" s="147" t="s">
        <v>15949</v>
      </c>
      <c r="H8487" s="246">
        <v>2958465</v>
      </c>
      <c r="I8487" s="246">
        <v>1</v>
      </c>
      <c r="J8487" s="147" t="s">
        <v>1406</v>
      </c>
    </row>
    <row r="8488" spans="2:10" x14ac:dyDescent="0.2">
      <c r="B8488" s="148" t="s">
        <v>13248</v>
      </c>
      <c r="C8488" s="149" t="s">
        <v>9523</v>
      </c>
      <c r="D8488" s="147" t="s">
        <v>852</v>
      </c>
      <c r="E8488" s="147" t="s">
        <v>417</v>
      </c>
      <c r="F8488" s="147" t="s">
        <v>21</v>
      </c>
      <c r="G8488" s="147" t="s">
        <v>15949</v>
      </c>
      <c r="H8488" s="246">
        <v>2958465</v>
      </c>
      <c r="I8488" s="246">
        <v>1</v>
      </c>
      <c r="J8488" s="147" t="s">
        <v>1406</v>
      </c>
    </row>
    <row r="8489" spans="2:10" x14ac:dyDescent="0.2">
      <c r="B8489" s="148" t="s">
        <v>13248</v>
      </c>
      <c r="C8489" s="149" t="s">
        <v>9522</v>
      </c>
      <c r="D8489" s="147" t="s">
        <v>852</v>
      </c>
      <c r="E8489" s="147" t="s">
        <v>417</v>
      </c>
      <c r="F8489" s="147" t="s">
        <v>21</v>
      </c>
      <c r="G8489" s="147" t="s">
        <v>15949</v>
      </c>
      <c r="H8489" s="246">
        <v>2958465</v>
      </c>
      <c r="I8489" s="246">
        <v>1</v>
      </c>
      <c r="J8489" s="147" t="s">
        <v>1406</v>
      </c>
    </row>
    <row r="8490" spans="2:10" x14ac:dyDescent="0.2">
      <c r="B8490" s="148" t="s">
        <v>13248</v>
      </c>
      <c r="C8490" s="149" t="s">
        <v>9508</v>
      </c>
      <c r="D8490" s="147" t="s">
        <v>852</v>
      </c>
      <c r="E8490" s="147" t="s">
        <v>417</v>
      </c>
      <c r="F8490" s="147" t="s">
        <v>21</v>
      </c>
      <c r="G8490" s="147" t="s">
        <v>15949</v>
      </c>
      <c r="H8490" s="246">
        <v>2958465</v>
      </c>
      <c r="I8490" s="246">
        <v>1</v>
      </c>
      <c r="J8490" s="147" t="s">
        <v>1406</v>
      </c>
    </row>
    <row r="8491" spans="2:10" x14ac:dyDescent="0.2">
      <c r="B8491" s="148" t="s">
        <v>13248</v>
      </c>
      <c r="C8491" s="149" t="s">
        <v>9507</v>
      </c>
      <c r="D8491" s="147" t="s">
        <v>852</v>
      </c>
      <c r="E8491" s="147" t="s">
        <v>417</v>
      </c>
      <c r="F8491" s="147" t="s">
        <v>21</v>
      </c>
      <c r="G8491" s="147" t="s">
        <v>15949</v>
      </c>
      <c r="H8491" s="246">
        <v>2958465</v>
      </c>
      <c r="I8491" s="246">
        <v>1</v>
      </c>
      <c r="J8491" s="147" t="s">
        <v>1406</v>
      </c>
    </row>
    <row r="8492" spans="2:10" x14ac:dyDescent="0.2">
      <c r="B8492" s="148" t="s">
        <v>13248</v>
      </c>
      <c r="C8492" s="149" t="s">
        <v>9510</v>
      </c>
      <c r="D8492" s="147" t="s">
        <v>852</v>
      </c>
      <c r="E8492" s="147" t="s">
        <v>417</v>
      </c>
      <c r="F8492" s="147" t="s">
        <v>21</v>
      </c>
      <c r="G8492" s="147" t="s">
        <v>15949</v>
      </c>
      <c r="H8492" s="246">
        <v>2958465</v>
      </c>
      <c r="I8492" s="246">
        <v>1</v>
      </c>
      <c r="J8492" s="147" t="s">
        <v>1406</v>
      </c>
    </row>
    <row r="8493" spans="2:10" x14ac:dyDescent="0.2">
      <c r="B8493" s="148" t="s">
        <v>13248</v>
      </c>
      <c r="C8493" s="149" t="s">
        <v>9509</v>
      </c>
      <c r="D8493" s="147" t="s">
        <v>852</v>
      </c>
      <c r="E8493" s="147" t="s">
        <v>417</v>
      </c>
      <c r="F8493" s="147" t="s">
        <v>21</v>
      </c>
      <c r="G8493" s="147" t="s">
        <v>15949</v>
      </c>
      <c r="H8493" s="246">
        <v>2958465</v>
      </c>
      <c r="I8493" s="246">
        <v>1</v>
      </c>
      <c r="J8493" s="147" t="s">
        <v>1406</v>
      </c>
    </row>
    <row r="8494" spans="2:10" x14ac:dyDescent="0.2">
      <c r="B8494" s="148" t="s">
        <v>13248</v>
      </c>
      <c r="C8494" s="149" t="s">
        <v>9530</v>
      </c>
      <c r="D8494" s="147" t="s">
        <v>852</v>
      </c>
      <c r="E8494" s="147" t="s">
        <v>418</v>
      </c>
      <c r="F8494" s="147" t="s">
        <v>21</v>
      </c>
      <c r="G8494" s="147" t="s">
        <v>15950</v>
      </c>
      <c r="H8494" s="246">
        <v>2958465</v>
      </c>
      <c r="I8494" s="246">
        <v>1</v>
      </c>
      <c r="J8494" s="147" t="s">
        <v>1406</v>
      </c>
    </row>
    <row r="8495" spans="2:10" x14ac:dyDescent="0.2">
      <c r="B8495" s="148" t="s">
        <v>13248</v>
      </c>
      <c r="C8495" s="149" t="s">
        <v>9531</v>
      </c>
      <c r="D8495" s="147" t="s">
        <v>852</v>
      </c>
      <c r="E8495" s="147" t="s">
        <v>418</v>
      </c>
      <c r="F8495" s="147" t="s">
        <v>21</v>
      </c>
      <c r="G8495" s="147" t="s">
        <v>15950</v>
      </c>
      <c r="H8495" s="246">
        <v>2958465</v>
      </c>
      <c r="I8495" s="246">
        <v>1</v>
      </c>
      <c r="J8495" s="147" t="s">
        <v>1406</v>
      </c>
    </row>
    <row r="8496" spans="2:10" x14ac:dyDescent="0.2">
      <c r="B8496" s="148" t="s">
        <v>13248</v>
      </c>
      <c r="C8496" s="149" t="s">
        <v>9532</v>
      </c>
      <c r="D8496" s="147" t="s">
        <v>852</v>
      </c>
      <c r="E8496" s="147" t="s">
        <v>418</v>
      </c>
      <c r="F8496" s="147" t="s">
        <v>21</v>
      </c>
      <c r="G8496" s="147" t="s">
        <v>15950</v>
      </c>
      <c r="H8496" s="246">
        <v>2958465</v>
      </c>
      <c r="I8496" s="246">
        <v>1</v>
      </c>
      <c r="J8496" s="147" t="s">
        <v>1406</v>
      </c>
    </row>
    <row r="8497" spans="2:10" x14ac:dyDescent="0.2">
      <c r="B8497" s="148" t="s">
        <v>13248</v>
      </c>
      <c r="C8497" s="149" t="s">
        <v>9533</v>
      </c>
      <c r="D8497" s="147" t="s">
        <v>852</v>
      </c>
      <c r="E8497" s="147" t="s">
        <v>418</v>
      </c>
      <c r="F8497" s="147" t="s">
        <v>21</v>
      </c>
      <c r="G8497" s="147" t="s">
        <v>15950</v>
      </c>
      <c r="H8497" s="246">
        <v>2958465</v>
      </c>
      <c r="I8497" s="246">
        <v>1</v>
      </c>
      <c r="J8497" s="147" t="s">
        <v>1406</v>
      </c>
    </row>
    <row r="8498" spans="2:10" x14ac:dyDescent="0.2">
      <c r="B8498" s="148" t="s">
        <v>13248</v>
      </c>
      <c r="C8498" s="149" t="s">
        <v>9534</v>
      </c>
      <c r="D8498" s="147" t="s">
        <v>852</v>
      </c>
      <c r="E8498" s="147" t="s">
        <v>418</v>
      </c>
      <c r="F8498" s="147" t="s">
        <v>21</v>
      </c>
      <c r="G8498" s="147" t="s">
        <v>15950</v>
      </c>
      <c r="H8498" s="246">
        <v>2958465</v>
      </c>
      <c r="I8498" s="246">
        <v>1</v>
      </c>
      <c r="J8498" s="147" t="s">
        <v>1406</v>
      </c>
    </row>
    <row r="8499" spans="2:10" x14ac:dyDescent="0.2">
      <c r="B8499" s="148" t="s">
        <v>13248</v>
      </c>
      <c r="C8499" s="149" t="s">
        <v>9535</v>
      </c>
      <c r="D8499" s="147" t="s">
        <v>852</v>
      </c>
      <c r="E8499" s="147" t="s">
        <v>418</v>
      </c>
      <c r="F8499" s="147" t="s">
        <v>21</v>
      </c>
      <c r="G8499" s="147" t="s">
        <v>15950</v>
      </c>
      <c r="H8499" s="246">
        <v>2958465</v>
      </c>
      <c r="I8499" s="246">
        <v>1</v>
      </c>
      <c r="J8499" s="147" t="s">
        <v>1406</v>
      </c>
    </row>
    <row r="8500" spans="2:10" x14ac:dyDescent="0.2">
      <c r="B8500" s="148" t="s">
        <v>13248</v>
      </c>
      <c r="C8500" s="149" t="s">
        <v>9536</v>
      </c>
      <c r="D8500" s="147" t="s">
        <v>852</v>
      </c>
      <c r="E8500" s="147" t="s">
        <v>418</v>
      </c>
      <c r="F8500" s="147" t="s">
        <v>21</v>
      </c>
      <c r="G8500" s="147" t="s">
        <v>15950</v>
      </c>
      <c r="H8500" s="246">
        <v>2958465</v>
      </c>
      <c r="I8500" s="246">
        <v>1</v>
      </c>
      <c r="J8500" s="147" t="s">
        <v>1406</v>
      </c>
    </row>
    <row r="8501" spans="2:10" x14ac:dyDescent="0.2">
      <c r="B8501" s="148" t="s">
        <v>13248</v>
      </c>
      <c r="C8501" s="149" t="s">
        <v>9537</v>
      </c>
      <c r="D8501" s="147" t="s">
        <v>852</v>
      </c>
      <c r="E8501" s="147" t="s">
        <v>418</v>
      </c>
      <c r="F8501" s="147" t="s">
        <v>21</v>
      </c>
      <c r="G8501" s="147" t="s">
        <v>15950</v>
      </c>
      <c r="H8501" s="246">
        <v>2958465</v>
      </c>
      <c r="I8501" s="246">
        <v>1</v>
      </c>
      <c r="J8501" s="147" t="s">
        <v>1406</v>
      </c>
    </row>
    <row r="8502" spans="2:10" x14ac:dyDescent="0.2">
      <c r="B8502" s="148" t="s">
        <v>13248</v>
      </c>
      <c r="C8502" s="149" t="s">
        <v>9538</v>
      </c>
      <c r="D8502" s="147" t="s">
        <v>852</v>
      </c>
      <c r="E8502" s="147" t="s">
        <v>418</v>
      </c>
      <c r="F8502" s="147" t="s">
        <v>21</v>
      </c>
      <c r="G8502" s="147" t="s">
        <v>15950</v>
      </c>
      <c r="H8502" s="246">
        <v>2958465</v>
      </c>
      <c r="I8502" s="246">
        <v>1</v>
      </c>
      <c r="J8502" s="147" t="s">
        <v>1406</v>
      </c>
    </row>
    <row r="8503" spans="2:10" x14ac:dyDescent="0.2">
      <c r="B8503" s="148" t="s">
        <v>13248</v>
      </c>
      <c r="C8503" s="149" t="s">
        <v>9539</v>
      </c>
      <c r="D8503" s="147" t="s">
        <v>852</v>
      </c>
      <c r="E8503" s="147" t="s">
        <v>418</v>
      </c>
      <c r="F8503" s="147" t="s">
        <v>21</v>
      </c>
      <c r="G8503" s="147" t="s">
        <v>15950</v>
      </c>
      <c r="H8503" s="246">
        <v>2958465</v>
      </c>
      <c r="I8503" s="246">
        <v>1</v>
      </c>
      <c r="J8503" s="147" t="s">
        <v>1406</v>
      </c>
    </row>
    <row r="8504" spans="2:10" x14ac:dyDescent="0.2">
      <c r="B8504" s="148" t="s">
        <v>13248</v>
      </c>
      <c r="C8504" s="149" t="s">
        <v>9542</v>
      </c>
      <c r="D8504" s="147" t="s">
        <v>852</v>
      </c>
      <c r="E8504" s="147" t="s">
        <v>418</v>
      </c>
      <c r="F8504" s="147" t="s">
        <v>21</v>
      </c>
      <c r="G8504" s="147" t="s">
        <v>15950</v>
      </c>
      <c r="H8504" s="246">
        <v>2958465</v>
      </c>
      <c r="I8504" s="246">
        <v>1</v>
      </c>
      <c r="J8504" s="147" t="s">
        <v>1406</v>
      </c>
    </row>
    <row r="8505" spans="2:10" x14ac:dyDescent="0.2">
      <c r="B8505" s="148" t="s">
        <v>13248</v>
      </c>
      <c r="C8505" s="149" t="s">
        <v>9529</v>
      </c>
      <c r="D8505" s="147" t="s">
        <v>852</v>
      </c>
      <c r="E8505" s="147" t="s">
        <v>418</v>
      </c>
      <c r="F8505" s="147" t="s">
        <v>21</v>
      </c>
      <c r="G8505" s="147" t="s">
        <v>15950</v>
      </c>
      <c r="H8505" s="246">
        <v>2958465</v>
      </c>
      <c r="I8505" s="246">
        <v>1</v>
      </c>
      <c r="J8505" s="147" t="s">
        <v>1406</v>
      </c>
    </row>
    <row r="8506" spans="2:10" x14ac:dyDescent="0.2">
      <c r="B8506" s="148" t="s">
        <v>13248</v>
      </c>
      <c r="C8506" s="149" t="s">
        <v>9541</v>
      </c>
      <c r="D8506" s="147" t="s">
        <v>852</v>
      </c>
      <c r="E8506" s="147" t="s">
        <v>418</v>
      </c>
      <c r="F8506" s="147" t="s">
        <v>21</v>
      </c>
      <c r="G8506" s="147" t="s">
        <v>15950</v>
      </c>
      <c r="H8506" s="246">
        <v>2958465</v>
      </c>
      <c r="I8506" s="246">
        <v>1</v>
      </c>
      <c r="J8506" s="147" t="s">
        <v>1406</v>
      </c>
    </row>
    <row r="8507" spans="2:10" x14ac:dyDescent="0.2">
      <c r="B8507" s="148" t="s">
        <v>13248</v>
      </c>
      <c r="C8507" s="149" t="s">
        <v>9540</v>
      </c>
      <c r="D8507" s="147" t="s">
        <v>852</v>
      </c>
      <c r="E8507" s="147" t="s">
        <v>418</v>
      </c>
      <c r="F8507" s="147" t="s">
        <v>21</v>
      </c>
      <c r="G8507" s="147" t="s">
        <v>15950</v>
      </c>
      <c r="H8507" s="246">
        <v>2958465</v>
      </c>
      <c r="I8507" s="246">
        <v>1</v>
      </c>
      <c r="J8507" s="147" t="s">
        <v>1406</v>
      </c>
    </row>
    <row r="8508" spans="2:10" x14ac:dyDescent="0.2">
      <c r="B8508" s="148" t="s">
        <v>13248</v>
      </c>
      <c r="C8508" s="149" t="s">
        <v>9526</v>
      </c>
      <c r="D8508" s="147" t="s">
        <v>852</v>
      </c>
      <c r="E8508" s="147" t="s">
        <v>418</v>
      </c>
      <c r="F8508" s="147" t="s">
        <v>21</v>
      </c>
      <c r="G8508" s="147" t="s">
        <v>15950</v>
      </c>
      <c r="H8508" s="246">
        <v>2958465</v>
      </c>
      <c r="I8508" s="246">
        <v>1</v>
      </c>
      <c r="J8508" s="147" t="s">
        <v>1406</v>
      </c>
    </row>
    <row r="8509" spans="2:10" x14ac:dyDescent="0.2">
      <c r="B8509" s="148" t="s">
        <v>13248</v>
      </c>
      <c r="C8509" s="149" t="s">
        <v>9525</v>
      </c>
      <c r="D8509" s="147" t="s">
        <v>852</v>
      </c>
      <c r="E8509" s="147" t="s">
        <v>418</v>
      </c>
      <c r="F8509" s="147" t="s">
        <v>21</v>
      </c>
      <c r="G8509" s="147" t="s">
        <v>15950</v>
      </c>
      <c r="H8509" s="246">
        <v>2958465</v>
      </c>
      <c r="I8509" s="246">
        <v>1</v>
      </c>
      <c r="J8509" s="147" t="s">
        <v>1406</v>
      </c>
    </row>
    <row r="8510" spans="2:10" x14ac:dyDescent="0.2">
      <c r="B8510" s="148" t="s">
        <v>13248</v>
      </c>
      <c r="C8510" s="149" t="s">
        <v>9528</v>
      </c>
      <c r="D8510" s="147" t="s">
        <v>852</v>
      </c>
      <c r="E8510" s="147" t="s">
        <v>418</v>
      </c>
      <c r="F8510" s="147" t="s">
        <v>21</v>
      </c>
      <c r="G8510" s="147" t="s">
        <v>15950</v>
      </c>
      <c r="H8510" s="246">
        <v>2958465</v>
      </c>
      <c r="I8510" s="246">
        <v>1</v>
      </c>
      <c r="J8510" s="147" t="s">
        <v>1406</v>
      </c>
    </row>
    <row r="8511" spans="2:10" x14ac:dyDescent="0.2">
      <c r="B8511" s="148" t="s">
        <v>13248</v>
      </c>
      <c r="C8511" s="149" t="s">
        <v>9527</v>
      </c>
      <c r="D8511" s="147" t="s">
        <v>852</v>
      </c>
      <c r="E8511" s="147" t="s">
        <v>418</v>
      </c>
      <c r="F8511" s="147" t="s">
        <v>21</v>
      </c>
      <c r="G8511" s="147" t="s">
        <v>15950</v>
      </c>
      <c r="H8511" s="246">
        <v>2958465</v>
      </c>
      <c r="I8511" s="246">
        <v>1</v>
      </c>
      <c r="J8511" s="147" t="s">
        <v>1406</v>
      </c>
    </row>
    <row r="8512" spans="2:10" x14ac:dyDescent="0.2">
      <c r="B8512" s="148" t="s">
        <v>13248</v>
      </c>
      <c r="C8512" s="149" t="s">
        <v>9548</v>
      </c>
      <c r="D8512" s="147" t="s">
        <v>852</v>
      </c>
      <c r="E8512" s="147" t="s">
        <v>419</v>
      </c>
      <c r="F8512" s="147" t="s">
        <v>21</v>
      </c>
      <c r="G8512" s="147" t="s">
        <v>15951</v>
      </c>
      <c r="H8512" s="246">
        <v>2958465</v>
      </c>
      <c r="I8512" s="246">
        <v>1</v>
      </c>
      <c r="J8512" s="147" t="s">
        <v>1406</v>
      </c>
    </row>
    <row r="8513" spans="2:10" x14ac:dyDescent="0.2">
      <c r="B8513" s="148" t="s">
        <v>13248</v>
      </c>
      <c r="C8513" s="149" t="s">
        <v>9549</v>
      </c>
      <c r="D8513" s="147" t="s">
        <v>852</v>
      </c>
      <c r="E8513" s="147" t="s">
        <v>419</v>
      </c>
      <c r="F8513" s="147" t="s">
        <v>21</v>
      </c>
      <c r="G8513" s="147" t="s">
        <v>15951</v>
      </c>
      <c r="H8513" s="246">
        <v>2958465</v>
      </c>
      <c r="I8513" s="246">
        <v>1</v>
      </c>
      <c r="J8513" s="147" t="s">
        <v>1406</v>
      </c>
    </row>
    <row r="8514" spans="2:10" x14ac:dyDescent="0.2">
      <c r="B8514" s="148" t="s">
        <v>13248</v>
      </c>
      <c r="C8514" s="149" t="s">
        <v>9550</v>
      </c>
      <c r="D8514" s="147" t="s">
        <v>852</v>
      </c>
      <c r="E8514" s="147" t="s">
        <v>419</v>
      </c>
      <c r="F8514" s="147" t="s">
        <v>21</v>
      </c>
      <c r="G8514" s="147" t="s">
        <v>15951</v>
      </c>
      <c r="H8514" s="246">
        <v>2958465</v>
      </c>
      <c r="I8514" s="246">
        <v>1</v>
      </c>
      <c r="J8514" s="147" t="s">
        <v>1406</v>
      </c>
    </row>
    <row r="8515" spans="2:10" x14ac:dyDescent="0.2">
      <c r="B8515" s="148" t="s">
        <v>13248</v>
      </c>
      <c r="C8515" s="149" t="s">
        <v>9551</v>
      </c>
      <c r="D8515" s="147" t="s">
        <v>852</v>
      </c>
      <c r="E8515" s="147" t="s">
        <v>419</v>
      </c>
      <c r="F8515" s="147" t="s">
        <v>21</v>
      </c>
      <c r="G8515" s="147" t="s">
        <v>15951</v>
      </c>
      <c r="H8515" s="246">
        <v>2958465</v>
      </c>
      <c r="I8515" s="246">
        <v>1</v>
      </c>
      <c r="J8515" s="147" t="s">
        <v>1406</v>
      </c>
    </row>
    <row r="8516" spans="2:10" x14ac:dyDescent="0.2">
      <c r="B8516" s="148" t="s">
        <v>13248</v>
      </c>
      <c r="C8516" s="149" t="s">
        <v>9552</v>
      </c>
      <c r="D8516" s="147" t="s">
        <v>852</v>
      </c>
      <c r="E8516" s="147" t="s">
        <v>419</v>
      </c>
      <c r="F8516" s="147" t="s">
        <v>21</v>
      </c>
      <c r="G8516" s="147" t="s">
        <v>15951</v>
      </c>
      <c r="H8516" s="246">
        <v>2958465</v>
      </c>
      <c r="I8516" s="246">
        <v>1</v>
      </c>
      <c r="J8516" s="147" t="s">
        <v>1406</v>
      </c>
    </row>
    <row r="8517" spans="2:10" x14ac:dyDescent="0.2">
      <c r="B8517" s="148" t="s">
        <v>13248</v>
      </c>
      <c r="C8517" s="149" t="s">
        <v>9553</v>
      </c>
      <c r="D8517" s="147" t="s">
        <v>852</v>
      </c>
      <c r="E8517" s="147" t="s">
        <v>419</v>
      </c>
      <c r="F8517" s="147" t="s">
        <v>21</v>
      </c>
      <c r="G8517" s="147" t="s">
        <v>15951</v>
      </c>
      <c r="H8517" s="246">
        <v>2958465</v>
      </c>
      <c r="I8517" s="246">
        <v>1</v>
      </c>
      <c r="J8517" s="147" t="s">
        <v>1406</v>
      </c>
    </row>
    <row r="8518" spans="2:10" x14ac:dyDescent="0.2">
      <c r="B8518" s="148" t="s">
        <v>13248</v>
      </c>
      <c r="C8518" s="149" t="s">
        <v>9554</v>
      </c>
      <c r="D8518" s="147" t="s">
        <v>852</v>
      </c>
      <c r="E8518" s="147" t="s">
        <v>419</v>
      </c>
      <c r="F8518" s="147" t="s">
        <v>21</v>
      </c>
      <c r="G8518" s="147" t="s">
        <v>15951</v>
      </c>
      <c r="H8518" s="246">
        <v>2958465</v>
      </c>
      <c r="I8518" s="246">
        <v>1</v>
      </c>
      <c r="J8518" s="147" t="s">
        <v>1406</v>
      </c>
    </row>
    <row r="8519" spans="2:10" x14ac:dyDescent="0.2">
      <c r="B8519" s="148" t="s">
        <v>13248</v>
      </c>
      <c r="C8519" s="149" t="s">
        <v>9555</v>
      </c>
      <c r="D8519" s="147" t="s">
        <v>852</v>
      </c>
      <c r="E8519" s="147" t="s">
        <v>419</v>
      </c>
      <c r="F8519" s="147" t="s">
        <v>21</v>
      </c>
      <c r="G8519" s="147" t="s">
        <v>15951</v>
      </c>
      <c r="H8519" s="246">
        <v>2958465</v>
      </c>
      <c r="I8519" s="246">
        <v>1</v>
      </c>
      <c r="J8519" s="147" t="s">
        <v>1406</v>
      </c>
    </row>
    <row r="8520" spans="2:10" x14ac:dyDescent="0.2">
      <c r="B8520" s="148" t="s">
        <v>13248</v>
      </c>
      <c r="C8520" s="149" t="s">
        <v>9556</v>
      </c>
      <c r="D8520" s="147" t="s">
        <v>852</v>
      </c>
      <c r="E8520" s="147" t="s">
        <v>419</v>
      </c>
      <c r="F8520" s="147" t="s">
        <v>21</v>
      </c>
      <c r="G8520" s="147" t="s">
        <v>15951</v>
      </c>
      <c r="H8520" s="246">
        <v>2958465</v>
      </c>
      <c r="I8520" s="246">
        <v>1</v>
      </c>
      <c r="J8520" s="147" t="s">
        <v>1406</v>
      </c>
    </row>
    <row r="8521" spans="2:10" x14ac:dyDescent="0.2">
      <c r="B8521" s="148" t="s">
        <v>13248</v>
      </c>
      <c r="C8521" s="149" t="s">
        <v>9557</v>
      </c>
      <c r="D8521" s="147" t="s">
        <v>852</v>
      </c>
      <c r="E8521" s="147" t="s">
        <v>419</v>
      </c>
      <c r="F8521" s="147" t="s">
        <v>21</v>
      </c>
      <c r="G8521" s="147" t="s">
        <v>15951</v>
      </c>
      <c r="H8521" s="246">
        <v>2958465</v>
      </c>
      <c r="I8521" s="246">
        <v>1</v>
      </c>
      <c r="J8521" s="147" t="s">
        <v>1406</v>
      </c>
    </row>
    <row r="8522" spans="2:10" x14ac:dyDescent="0.2">
      <c r="B8522" s="148" t="s">
        <v>13248</v>
      </c>
      <c r="C8522" s="149" t="s">
        <v>9560</v>
      </c>
      <c r="D8522" s="147" t="s">
        <v>852</v>
      </c>
      <c r="E8522" s="147" t="s">
        <v>419</v>
      </c>
      <c r="F8522" s="147" t="s">
        <v>21</v>
      </c>
      <c r="G8522" s="147" t="s">
        <v>15951</v>
      </c>
      <c r="H8522" s="246">
        <v>2958465</v>
      </c>
      <c r="I8522" s="246">
        <v>1</v>
      </c>
      <c r="J8522" s="147" t="s">
        <v>1406</v>
      </c>
    </row>
    <row r="8523" spans="2:10" x14ac:dyDescent="0.2">
      <c r="B8523" s="148" t="s">
        <v>13248</v>
      </c>
      <c r="C8523" s="149" t="s">
        <v>9547</v>
      </c>
      <c r="D8523" s="147" t="s">
        <v>852</v>
      </c>
      <c r="E8523" s="147" t="s">
        <v>419</v>
      </c>
      <c r="F8523" s="147" t="s">
        <v>21</v>
      </c>
      <c r="G8523" s="147" t="s">
        <v>15951</v>
      </c>
      <c r="H8523" s="246">
        <v>2958465</v>
      </c>
      <c r="I8523" s="246">
        <v>1</v>
      </c>
      <c r="J8523" s="147" t="s">
        <v>1406</v>
      </c>
    </row>
    <row r="8524" spans="2:10" x14ac:dyDescent="0.2">
      <c r="B8524" s="148" t="s">
        <v>13248</v>
      </c>
      <c r="C8524" s="149" t="s">
        <v>9559</v>
      </c>
      <c r="D8524" s="147" t="s">
        <v>852</v>
      </c>
      <c r="E8524" s="147" t="s">
        <v>419</v>
      </c>
      <c r="F8524" s="147" t="s">
        <v>21</v>
      </c>
      <c r="G8524" s="147" t="s">
        <v>15951</v>
      </c>
      <c r="H8524" s="246">
        <v>2958465</v>
      </c>
      <c r="I8524" s="246">
        <v>1</v>
      </c>
      <c r="J8524" s="147" t="s">
        <v>1406</v>
      </c>
    </row>
    <row r="8525" spans="2:10" x14ac:dyDescent="0.2">
      <c r="B8525" s="148" t="s">
        <v>13248</v>
      </c>
      <c r="C8525" s="149" t="s">
        <v>9558</v>
      </c>
      <c r="D8525" s="147" t="s">
        <v>852</v>
      </c>
      <c r="E8525" s="147" t="s">
        <v>419</v>
      </c>
      <c r="F8525" s="147" t="s">
        <v>21</v>
      </c>
      <c r="G8525" s="147" t="s">
        <v>15951</v>
      </c>
      <c r="H8525" s="246">
        <v>2958465</v>
      </c>
      <c r="I8525" s="246">
        <v>1</v>
      </c>
      <c r="J8525" s="147" t="s">
        <v>1406</v>
      </c>
    </row>
    <row r="8526" spans="2:10" x14ac:dyDescent="0.2">
      <c r="B8526" s="148" t="s">
        <v>13248</v>
      </c>
      <c r="C8526" s="149" t="s">
        <v>9544</v>
      </c>
      <c r="D8526" s="147" t="s">
        <v>852</v>
      </c>
      <c r="E8526" s="147" t="s">
        <v>419</v>
      </c>
      <c r="F8526" s="147" t="s">
        <v>21</v>
      </c>
      <c r="G8526" s="147" t="s">
        <v>15951</v>
      </c>
      <c r="H8526" s="246">
        <v>2958465</v>
      </c>
      <c r="I8526" s="246">
        <v>1</v>
      </c>
      <c r="J8526" s="147" t="s">
        <v>1406</v>
      </c>
    </row>
    <row r="8527" spans="2:10" x14ac:dyDescent="0.2">
      <c r="B8527" s="148" t="s">
        <v>13248</v>
      </c>
      <c r="C8527" s="149" t="s">
        <v>9543</v>
      </c>
      <c r="D8527" s="147" t="s">
        <v>852</v>
      </c>
      <c r="E8527" s="147" t="s">
        <v>419</v>
      </c>
      <c r="F8527" s="147" t="s">
        <v>21</v>
      </c>
      <c r="G8527" s="147" t="s">
        <v>15951</v>
      </c>
      <c r="H8527" s="246">
        <v>2958465</v>
      </c>
      <c r="I8527" s="246">
        <v>1</v>
      </c>
      <c r="J8527" s="147" t="s">
        <v>1406</v>
      </c>
    </row>
    <row r="8528" spans="2:10" x14ac:dyDescent="0.2">
      <c r="B8528" s="148" t="s">
        <v>13248</v>
      </c>
      <c r="C8528" s="149" t="s">
        <v>9546</v>
      </c>
      <c r="D8528" s="147" t="s">
        <v>852</v>
      </c>
      <c r="E8528" s="147" t="s">
        <v>419</v>
      </c>
      <c r="F8528" s="147" t="s">
        <v>21</v>
      </c>
      <c r="G8528" s="147" t="s">
        <v>15951</v>
      </c>
      <c r="H8528" s="246">
        <v>2958465</v>
      </c>
      <c r="I8528" s="246">
        <v>1</v>
      </c>
      <c r="J8528" s="147" t="s">
        <v>1406</v>
      </c>
    </row>
    <row r="8529" spans="2:10" x14ac:dyDescent="0.2">
      <c r="B8529" s="148" t="s">
        <v>13248</v>
      </c>
      <c r="C8529" s="149" t="s">
        <v>9545</v>
      </c>
      <c r="D8529" s="147" t="s">
        <v>852</v>
      </c>
      <c r="E8529" s="147" t="s">
        <v>419</v>
      </c>
      <c r="F8529" s="147" t="s">
        <v>21</v>
      </c>
      <c r="G8529" s="147" t="s">
        <v>15951</v>
      </c>
      <c r="H8529" s="246">
        <v>2958465</v>
      </c>
      <c r="I8529" s="246">
        <v>1</v>
      </c>
      <c r="J8529" s="147" t="s">
        <v>1406</v>
      </c>
    </row>
    <row r="8530" spans="2:10" x14ac:dyDescent="0.2">
      <c r="B8530" s="148" t="s">
        <v>13248</v>
      </c>
      <c r="C8530" s="149" t="s">
        <v>9566</v>
      </c>
      <c r="D8530" s="147" t="s">
        <v>852</v>
      </c>
      <c r="E8530" s="147" t="s">
        <v>420</v>
      </c>
      <c r="F8530" s="147" t="s">
        <v>21</v>
      </c>
      <c r="G8530" s="147" t="s">
        <v>15952</v>
      </c>
      <c r="H8530" s="246">
        <v>2958465</v>
      </c>
      <c r="I8530" s="246">
        <v>1</v>
      </c>
      <c r="J8530" s="147" t="s">
        <v>1406</v>
      </c>
    </row>
    <row r="8531" spans="2:10" x14ac:dyDescent="0.2">
      <c r="B8531" s="148" t="s">
        <v>13248</v>
      </c>
      <c r="C8531" s="149" t="s">
        <v>9567</v>
      </c>
      <c r="D8531" s="147" t="s">
        <v>852</v>
      </c>
      <c r="E8531" s="147" t="s">
        <v>420</v>
      </c>
      <c r="F8531" s="147" t="s">
        <v>21</v>
      </c>
      <c r="G8531" s="147" t="s">
        <v>15952</v>
      </c>
      <c r="H8531" s="246">
        <v>2958465</v>
      </c>
      <c r="I8531" s="246">
        <v>1</v>
      </c>
      <c r="J8531" s="147" t="s">
        <v>1406</v>
      </c>
    </row>
    <row r="8532" spans="2:10" x14ac:dyDescent="0.2">
      <c r="B8532" s="148" t="s">
        <v>13248</v>
      </c>
      <c r="C8532" s="149" t="s">
        <v>9568</v>
      </c>
      <c r="D8532" s="147" t="s">
        <v>852</v>
      </c>
      <c r="E8532" s="147" t="s">
        <v>420</v>
      </c>
      <c r="F8532" s="147" t="s">
        <v>21</v>
      </c>
      <c r="G8532" s="147" t="s">
        <v>15952</v>
      </c>
      <c r="H8532" s="246">
        <v>2958465</v>
      </c>
      <c r="I8532" s="246">
        <v>1</v>
      </c>
      <c r="J8532" s="147" t="s">
        <v>1406</v>
      </c>
    </row>
    <row r="8533" spans="2:10" x14ac:dyDescent="0.2">
      <c r="B8533" s="148" t="s">
        <v>13248</v>
      </c>
      <c r="C8533" s="149" t="s">
        <v>9569</v>
      </c>
      <c r="D8533" s="147" t="s">
        <v>852</v>
      </c>
      <c r="E8533" s="147" t="s">
        <v>420</v>
      </c>
      <c r="F8533" s="147" t="s">
        <v>21</v>
      </c>
      <c r="G8533" s="147" t="s">
        <v>15952</v>
      </c>
      <c r="H8533" s="246">
        <v>2958465</v>
      </c>
      <c r="I8533" s="246">
        <v>1</v>
      </c>
      <c r="J8533" s="147" t="s">
        <v>1406</v>
      </c>
    </row>
    <row r="8534" spans="2:10" x14ac:dyDescent="0.2">
      <c r="B8534" s="148" t="s">
        <v>13248</v>
      </c>
      <c r="C8534" s="149" t="s">
        <v>9570</v>
      </c>
      <c r="D8534" s="147" t="s">
        <v>852</v>
      </c>
      <c r="E8534" s="147" t="s">
        <v>420</v>
      </c>
      <c r="F8534" s="147" t="s">
        <v>21</v>
      </c>
      <c r="G8534" s="147" t="s">
        <v>15952</v>
      </c>
      <c r="H8534" s="246">
        <v>2958465</v>
      </c>
      <c r="I8534" s="246">
        <v>1</v>
      </c>
      <c r="J8534" s="147" t="s">
        <v>1406</v>
      </c>
    </row>
    <row r="8535" spans="2:10" x14ac:dyDescent="0.2">
      <c r="B8535" s="148" t="s">
        <v>13248</v>
      </c>
      <c r="C8535" s="149" t="s">
        <v>9571</v>
      </c>
      <c r="D8535" s="147" t="s">
        <v>852</v>
      </c>
      <c r="E8535" s="147" t="s">
        <v>420</v>
      </c>
      <c r="F8535" s="147" t="s">
        <v>21</v>
      </c>
      <c r="G8535" s="147" t="s">
        <v>15952</v>
      </c>
      <c r="H8535" s="246">
        <v>2958465</v>
      </c>
      <c r="I8535" s="246">
        <v>1</v>
      </c>
      <c r="J8535" s="147" t="s">
        <v>1406</v>
      </c>
    </row>
    <row r="8536" spans="2:10" x14ac:dyDescent="0.2">
      <c r="B8536" s="148" t="s">
        <v>13248</v>
      </c>
      <c r="C8536" s="149" t="s">
        <v>9572</v>
      </c>
      <c r="D8536" s="147" t="s">
        <v>852</v>
      </c>
      <c r="E8536" s="147" t="s">
        <v>420</v>
      </c>
      <c r="F8536" s="147" t="s">
        <v>21</v>
      </c>
      <c r="G8536" s="147" t="s">
        <v>15952</v>
      </c>
      <c r="H8536" s="246">
        <v>2958465</v>
      </c>
      <c r="I8536" s="246">
        <v>1</v>
      </c>
      <c r="J8536" s="147" t="s">
        <v>1406</v>
      </c>
    </row>
    <row r="8537" spans="2:10" x14ac:dyDescent="0.2">
      <c r="B8537" s="148" t="s">
        <v>13248</v>
      </c>
      <c r="C8537" s="149" t="s">
        <v>9573</v>
      </c>
      <c r="D8537" s="147" t="s">
        <v>852</v>
      </c>
      <c r="E8537" s="147" t="s">
        <v>420</v>
      </c>
      <c r="F8537" s="147" t="s">
        <v>21</v>
      </c>
      <c r="G8537" s="147" t="s">
        <v>15952</v>
      </c>
      <c r="H8537" s="246">
        <v>2958465</v>
      </c>
      <c r="I8537" s="246">
        <v>1</v>
      </c>
      <c r="J8537" s="147" t="s">
        <v>1406</v>
      </c>
    </row>
    <row r="8538" spans="2:10" x14ac:dyDescent="0.2">
      <c r="B8538" s="148" t="s">
        <v>13248</v>
      </c>
      <c r="C8538" s="149" t="s">
        <v>9574</v>
      </c>
      <c r="D8538" s="147" t="s">
        <v>852</v>
      </c>
      <c r="E8538" s="147" t="s">
        <v>420</v>
      </c>
      <c r="F8538" s="147" t="s">
        <v>21</v>
      </c>
      <c r="G8538" s="147" t="s">
        <v>15952</v>
      </c>
      <c r="H8538" s="246">
        <v>2958465</v>
      </c>
      <c r="I8538" s="246">
        <v>1</v>
      </c>
      <c r="J8538" s="147" t="s">
        <v>1406</v>
      </c>
    </row>
    <row r="8539" spans="2:10" x14ac:dyDescent="0.2">
      <c r="B8539" s="148" t="s">
        <v>13248</v>
      </c>
      <c r="C8539" s="149" t="s">
        <v>9575</v>
      </c>
      <c r="D8539" s="147" t="s">
        <v>852</v>
      </c>
      <c r="E8539" s="147" t="s">
        <v>420</v>
      </c>
      <c r="F8539" s="147" t="s">
        <v>21</v>
      </c>
      <c r="G8539" s="147" t="s">
        <v>15952</v>
      </c>
      <c r="H8539" s="246">
        <v>2958465</v>
      </c>
      <c r="I8539" s="246">
        <v>1</v>
      </c>
      <c r="J8539" s="147" t="s">
        <v>1406</v>
      </c>
    </row>
    <row r="8540" spans="2:10" x14ac:dyDescent="0.2">
      <c r="B8540" s="148" t="s">
        <v>13248</v>
      </c>
      <c r="C8540" s="149" t="s">
        <v>9578</v>
      </c>
      <c r="D8540" s="147" t="s">
        <v>852</v>
      </c>
      <c r="E8540" s="147" t="s">
        <v>420</v>
      </c>
      <c r="F8540" s="147" t="s">
        <v>21</v>
      </c>
      <c r="G8540" s="147" t="s">
        <v>15952</v>
      </c>
      <c r="H8540" s="246">
        <v>2958465</v>
      </c>
      <c r="I8540" s="246">
        <v>1</v>
      </c>
      <c r="J8540" s="147" t="s">
        <v>1406</v>
      </c>
    </row>
    <row r="8541" spans="2:10" x14ac:dyDescent="0.2">
      <c r="B8541" s="148" t="s">
        <v>13248</v>
      </c>
      <c r="C8541" s="149" t="s">
        <v>9565</v>
      </c>
      <c r="D8541" s="147" t="s">
        <v>852</v>
      </c>
      <c r="E8541" s="147" t="s">
        <v>420</v>
      </c>
      <c r="F8541" s="147" t="s">
        <v>21</v>
      </c>
      <c r="G8541" s="147" t="s">
        <v>15952</v>
      </c>
      <c r="H8541" s="246">
        <v>2958465</v>
      </c>
      <c r="I8541" s="246">
        <v>1</v>
      </c>
      <c r="J8541" s="147" t="s">
        <v>1406</v>
      </c>
    </row>
    <row r="8542" spans="2:10" x14ac:dyDescent="0.2">
      <c r="B8542" s="148" t="s">
        <v>13248</v>
      </c>
      <c r="C8542" s="149" t="s">
        <v>9577</v>
      </c>
      <c r="D8542" s="147" t="s">
        <v>852</v>
      </c>
      <c r="E8542" s="147" t="s">
        <v>420</v>
      </c>
      <c r="F8542" s="147" t="s">
        <v>21</v>
      </c>
      <c r="G8542" s="147" t="s">
        <v>15952</v>
      </c>
      <c r="H8542" s="246">
        <v>2958465</v>
      </c>
      <c r="I8542" s="246">
        <v>1</v>
      </c>
      <c r="J8542" s="147" t="s">
        <v>1406</v>
      </c>
    </row>
    <row r="8543" spans="2:10" x14ac:dyDescent="0.2">
      <c r="B8543" s="148" t="s">
        <v>13248</v>
      </c>
      <c r="C8543" s="149" t="s">
        <v>9576</v>
      </c>
      <c r="D8543" s="147" t="s">
        <v>852</v>
      </c>
      <c r="E8543" s="147" t="s">
        <v>420</v>
      </c>
      <c r="F8543" s="147" t="s">
        <v>21</v>
      </c>
      <c r="G8543" s="147" t="s">
        <v>15952</v>
      </c>
      <c r="H8543" s="246">
        <v>2958465</v>
      </c>
      <c r="I8543" s="246">
        <v>1</v>
      </c>
      <c r="J8543" s="147" t="s">
        <v>1406</v>
      </c>
    </row>
    <row r="8544" spans="2:10" x14ac:dyDescent="0.2">
      <c r="B8544" s="148" t="s">
        <v>13248</v>
      </c>
      <c r="C8544" s="149" t="s">
        <v>9562</v>
      </c>
      <c r="D8544" s="147" t="s">
        <v>852</v>
      </c>
      <c r="E8544" s="147" t="s">
        <v>420</v>
      </c>
      <c r="F8544" s="147" t="s">
        <v>21</v>
      </c>
      <c r="G8544" s="147" t="s">
        <v>15952</v>
      </c>
      <c r="H8544" s="246">
        <v>2958465</v>
      </c>
      <c r="I8544" s="246">
        <v>1</v>
      </c>
      <c r="J8544" s="147" t="s">
        <v>1406</v>
      </c>
    </row>
    <row r="8545" spans="2:10" x14ac:dyDescent="0.2">
      <c r="B8545" s="148" t="s">
        <v>13248</v>
      </c>
      <c r="C8545" s="149" t="s">
        <v>9561</v>
      </c>
      <c r="D8545" s="147" t="s">
        <v>852</v>
      </c>
      <c r="E8545" s="147" t="s">
        <v>420</v>
      </c>
      <c r="F8545" s="147" t="s">
        <v>21</v>
      </c>
      <c r="G8545" s="147" t="s">
        <v>15952</v>
      </c>
      <c r="H8545" s="246">
        <v>2958465</v>
      </c>
      <c r="I8545" s="246">
        <v>1</v>
      </c>
      <c r="J8545" s="147" t="s">
        <v>1406</v>
      </c>
    </row>
    <row r="8546" spans="2:10" x14ac:dyDescent="0.2">
      <c r="B8546" s="148" t="s">
        <v>13248</v>
      </c>
      <c r="C8546" s="149" t="s">
        <v>9564</v>
      </c>
      <c r="D8546" s="147" t="s">
        <v>852</v>
      </c>
      <c r="E8546" s="147" t="s">
        <v>420</v>
      </c>
      <c r="F8546" s="147" t="s">
        <v>21</v>
      </c>
      <c r="G8546" s="147" t="s">
        <v>15952</v>
      </c>
      <c r="H8546" s="246">
        <v>2958465</v>
      </c>
      <c r="I8546" s="246">
        <v>1</v>
      </c>
      <c r="J8546" s="147" t="s">
        <v>1406</v>
      </c>
    </row>
    <row r="8547" spans="2:10" x14ac:dyDescent="0.2">
      <c r="B8547" s="148" t="s">
        <v>13248</v>
      </c>
      <c r="C8547" s="149" t="s">
        <v>9563</v>
      </c>
      <c r="D8547" s="147" t="s">
        <v>852</v>
      </c>
      <c r="E8547" s="147" t="s">
        <v>420</v>
      </c>
      <c r="F8547" s="147" t="s">
        <v>21</v>
      </c>
      <c r="G8547" s="147" t="s">
        <v>15952</v>
      </c>
      <c r="H8547" s="246">
        <v>2958465</v>
      </c>
      <c r="I8547" s="246">
        <v>1</v>
      </c>
      <c r="J8547" s="147" t="s">
        <v>1406</v>
      </c>
    </row>
    <row r="8548" spans="2:10" x14ac:dyDescent="0.2">
      <c r="B8548" s="148" t="s">
        <v>13248</v>
      </c>
      <c r="C8548" s="149" t="s">
        <v>9584</v>
      </c>
      <c r="D8548" s="147" t="s">
        <v>852</v>
      </c>
      <c r="E8548" s="147" t="s">
        <v>421</v>
      </c>
      <c r="F8548" s="147" t="s">
        <v>21</v>
      </c>
      <c r="G8548" s="147" t="s">
        <v>15953</v>
      </c>
      <c r="H8548" s="246">
        <v>2958465</v>
      </c>
      <c r="I8548" s="246">
        <v>1</v>
      </c>
      <c r="J8548" s="147" t="s">
        <v>1406</v>
      </c>
    </row>
    <row r="8549" spans="2:10" x14ac:dyDescent="0.2">
      <c r="B8549" s="148" t="s">
        <v>13248</v>
      </c>
      <c r="C8549" s="149" t="s">
        <v>9585</v>
      </c>
      <c r="D8549" s="147" t="s">
        <v>852</v>
      </c>
      <c r="E8549" s="147" t="s">
        <v>421</v>
      </c>
      <c r="F8549" s="147" t="s">
        <v>21</v>
      </c>
      <c r="G8549" s="147" t="s">
        <v>15953</v>
      </c>
      <c r="H8549" s="246">
        <v>2958465</v>
      </c>
      <c r="I8549" s="246">
        <v>1</v>
      </c>
      <c r="J8549" s="147" t="s">
        <v>1406</v>
      </c>
    </row>
    <row r="8550" spans="2:10" x14ac:dyDescent="0.2">
      <c r="B8550" s="148" t="s">
        <v>13248</v>
      </c>
      <c r="C8550" s="149" t="s">
        <v>9586</v>
      </c>
      <c r="D8550" s="147" t="s">
        <v>852</v>
      </c>
      <c r="E8550" s="147" t="s">
        <v>421</v>
      </c>
      <c r="F8550" s="147" t="s">
        <v>21</v>
      </c>
      <c r="G8550" s="147" t="s">
        <v>15953</v>
      </c>
      <c r="H8550" s="246">
        <v>2958465</v>
      </c>
      <c r="I8550" s="246">
        <v>1</v>
      </c>
      <c r="J8550" s="147" t="s">
        <v>1406</v>
      </c>
    </row>
    <row r="8551" spans="2:10" x14ac:dyDescent="0.2">
      <c r="B8551" s="148" t="s">
        <v>13248</v>
      </c>
      <c r="C8551" s="149" t="s">
        <v>9587</v>
      </c>
      <c r="D8551" s="147" t="s">
        <v>852</v>
      </c>
      <c r="E8551" s="147" t="s">
        <v>421</v>
      </c>
      <c r="F8551" s="147" t="s">
        <v>21</v>
      </c>
      <c r="G8551" s="147" t="s">
        <v>15953</v>
      </c>
      <c r="H8551" s="246">
        <v>2958465</v>
      </c>
      <c r="I8551" s="246">
        <v>1</v>
      </c>
      <c r="J8551" s="147" t="s">
        <v>1406</v>
      </c>
    </row>
    <row r="8552" spans="2:10" x14ac:dyDescent="0.2">
      <c r="B8552" s="148" t="s">
        <v>13248</v>
      </c>
      <c r="C8552" s="149" t="s">
        <v>9588</v>
      </c>
      <c r="D8552" s="147" t="s">
        <v>852</v>
      </c>
      <c r="E8552" s="147" t="s">
        <v>421</v>
      </c>
      <c r="F8552" s="147" t="s">
        <v>21</v>
      </c>
      <c r="G8552" s="147" t="s">
        <v>15953</v>
      </c>
      <c r="H8552" s="246">
        <v>2958465</v>
      </c>
      <c r="I8552" s="246">
        <v>1</v>
      </c>
      <c r="J8552" s="147" t="s">
        <v>1406</v>
      </c>
    </row>
    <row r="8553" spans="2:10" x14ac:dyDescent="0.2">
      <c r="B8553" s="148" t="s">
        <v>13248</v>
      </c>
      <c r="C8553" s="149" t="s">
        <v>9589</v>
      </c>
      <c r="D8553" s="147" t="s">
        <v>852</v>
      </c>
      <c r="E8553" s="147" t="s">
        <v>421</v>
      </c>
      <c r="F8553" s="147" t="s">
        <v>21</v>
      </c>
      <c r="G8553" s="147" t="s">
        <v>15953</v>
      </c>
      <c r="H8553" s="246">
        <v>2958465</v>
      </c>
      <c r="I8553" s="246">
        <v>1</v>
      </c>
      <c r="J8553" s="147" t="s">
        <v>1406</v>
      </c>
    </row>
    <row r="8554" spans="2:10" x14ac:dyDescent="0.2">
      <c r="B8554" s="148" t="s">
        <v>13248</v>
      </c>
      <c r="C8554" s="149" t="s">
        <v>9590</v>
      </c>
      <c r="D8554" s="147" t="s">
        <v>852</v>
      </c>
      <c r="E8554" s="147" t="s">
        <v>421</v>
      </c>
      <c r="F8554" s="147" t="s">
        <v>21</v>
      </c>
      <c r="G8554" s="147" t="s">
        <v>15953</v>
      </c>
      <c r="H8554" s="246">
        <v>2958465</v>
      </c>
      <c r="I8554" s="246">
        <v>1</v>
      </c>
      <c r="J8554" s="147" t="s">
        <v>1406</v>
      </c>
    </row>
    <row r="8555" spans="2:10" x14ac:dyDescent="0.2">
      <c r="B8555" s="148" t="s">
        <v>13248</v>
      </c>
      <c r="C8555" s="149" t="s">
        <v>9591</v>
      </c>
      <c r="D8555" s="147" t="s">
        <v>852</v>
      </c>
      <c r="E8555" s="147" t="s">
        <v>421</v>
      </c>
      <c r="F8555" s="147" t="s">
        <v>21</v>
      </c>
      <c r="G8555" s="147" t="s">
        <v>15953</v>
      </c>
      <c r="H8555" s="246">
        <v>2958465</v>
      </c>
      <c r="I8555" s="246">
        <v>1</v>
      </c>
      <c r="J8555" s="147" t="s">
        <v>1406</v>
      </c>
    </row>
    <row r="8556" spans="2:10" x14ac:dyDescent="0.2">
      <c r="B8556" s="148" t="s">
        <v>13248</v>
      </c>
      <c r="C8556" s="149" t="s">
        <v>9592</v>
      </c>
      <c r="D8556" s="147" t="s">
        <v>852</v>
      </c>
      <c r="E8556" s="147" t="s">
        <v>421</v>
      </c>
      <c r="F8556" s="147" t="s">
        <v>21</v>
      </c>
      <c r="G8556" s="147" t="s">
        <v>15953</v>
      </c>
      <c r="H8556" s="246">
        <v>2958465</v>
      </c>
      <c r="I8556" s="246">
        <v>1</v>
      </c>
      <c r="J8556" s="147" t="s">
        <v>1406</v>
      </c>
    </row>
    <row r="8557" spans="2:10" x14ac:dyDescent="0.2">
      <c r="B8557" s="148" t="s">
        <v>13248</v>
      </c>
      <c r="C8557" s="149" t="s">
        <v>9593</v>
      </c>
      <c r="D8557" s="147" t="s">
        <v>852</v>
      </c>
      <c r="E8557" s="147" t="s">
        <v>421</v>
      </c>
      <c r="F8557" s="147" t="s">
        <v>21</v>
      </c>
      <c r="G8557" s="147" t="s">
        <v>15953</v>
      </c>
      <c r="H8557" s="246">
        <v>2958465</v>
      </c>
      <c r="I8557" s="246">
        <v>1</v>
      </c>
      <c r="J8557" s="147" t="s">
        <v>1406</v>
      </c>
    </row>
    <row r="8558" spans="2:10" x14ac:dyDescent="0.2">
      <c r="B8558" s="148" t="s">
        <v>13248</v>
      </c>
      <c r="C8558" s="149" t="s">
        <v>9596</v>
      </c>
      <c r="D8558" s="147" t="s">
        <v>852</v>
      </c>
      <c r="E8558" s="147" t="s">
        <v>421</v>
      </c>
      <c r="F8558" s="147" t="s">
        <v>21</v>
      </c>
      <c r="G8558" s="147" t="s">
        <v>15953</v>
      </c>
      <c r="H8558" s="246">
        <v>2958465</v>
      </c>
      <c r="I8558" s="246">
        <v>1</v>
      </c>
      <c r="J8558" s="147" t="s">
        <v>1406</v>
      </c>
    </row>
    <row r="8559" spans="2:10" x14ac:dyDescent="0.2">
      <c r="B8559" s="148" t="s">
        <v>13248</v>
      </c>
      <c r="C8559" s="149" t="s">
        <v>9583</v>
      </c>
      <c r="D8559" s="147" t="s">
        <v>852</v>
      </c>
      <c r="E8559" s="147" t="s">
        <v>421</v>
      </c>
      <c r="F8559" s="147" t="s">
        <v>21</v>
      </c>
      <c r="G8559" s="147" t="s">
        <v>15953</v>
      </c>
      <c r="H8559" s="246">
        <v>2958465</v>
      </c>
      <c r="I8559" s="246">
        <v>1</v>
      </c>
      <c r="J8559" s="147" t="s">
        <v>1406</v>
      </c>
    </row>
    <row r="8560" spans="2:10" x14ac:dyDescent="0.2">
      <c r="B8560" s="148" t="s">
        <v>13248</v>
      </c>
      <c r="C8560" s="149" t="s">
        <v>9595</v>
      </c>
      <c r="D8560" s="147" t="s">
        <v>852</v>
      </c>
      <c r="E8560" s="147" t="s">
        <v>421</v>
      </c>
      <c r="F8560" s="147" t="s">
        <v>21</v>
      </c>
      <c r="G8560" s="147" t="s">
        <v>15953</v>
      </c>
      <c r="H8560" s="246">
        <v>2958465</v>
      </c>
      <c r="I8560" s="246">
        <v>1</v>
      </c>
      <c r="J8560" s="147" t="s">
        <v>1406</v>
      </c>
    </row>
    <row r="8561" spans="2:10" x14ac:dyDescent="0.2">
      <c r="B8561" s="148" t="s">
        <v>13248</v>
      </c>
      <c r="C8561" s="149" t="s">
        <v>9594</v>
      </c>
      <c r="D8561" s="147" t="s">
        <v>852</v>
      </c>
      <c r="E8561" s="147" t="s">
        <v>421</v>
      </c>
      <c r="F8561" s="147" t="s">
        <v>21</v>
      </c>
      <c r="G8561" s="147" t="s">
        <v>15953</v>
      </c>
      <c r="H8561" s="246">
        <v>2958465</v>
      </c>
      <c r="I8561" s="246">
        <v>1</v>
      </c>
      <c r="J8561" s="147" t="s">
        <v>1406</v>
      </c>
    </row>
    <row r="8562" spans="2:10" x14ac:dyDescent="0.2">
      <c r="B8562" s="148" t="s">
        <v>13248</v>
      </c>
      <c r="C8562" s="149" t="s">
        <v>9580</v>
      </c>
      <c r="D8562" s="147" t="s">
        <v>852</v>
      </c>
      <c r="E8562" s="147" t="s">
        <v>421</v>
      </c>
      <c r="F8562" s="147" t="s">
        <v>21</v>
      </c>
      <c r="G8562" s="147" t="s">
        <v>15953</v>
      </c>
      <c r="H8562" s="246">
        <v>2958465</v>
      </c>
      <c r="I8562" s="246">
        <v>1</v>
      </c>
      <c r="J8562" s="147" t="s">
        <v>1406</v>
      </c>
    </row>
    <row r="8563" spans="2:10" x14ac:dyDescent="0.2">
      <c r="B8563" s="148" t="s">
        <v>13248</v>
      </c>
      <c r="C8563" s="149" t="s">
        <v>9579</v>
      </c>
      <c r="D8563" s="147" t="s">
        <v>852</v>
      </c>
      <c r="E8563" s="147" t="s">
        <v>421</v>
      </c>
      <c r="F8563" s="147" t="s">
        <v>21</v>
      </c>
      <c r="G8563" s="147" t="s">
        <v>15953</v>
      </c>
      <c r="H8563" s="246">
        <v>2958465</v>
      </c>
      <c r="I8563" s="246">
        <v>1</v>
      </c>
      <c r="J8563" s="147" t="s">
        <v>1406</v>
      </c>
    </row>
    <row r="8564" spans="2:10" x14ac:dyDescent="0.2">
      <c r="B8564" s="148" t="s">
        <v>13248</v>
      </c>
      <c r="C8564" s="149" t="s">
        <v>9582</v>
      </c>
      <c r="D8564" s="147" t="s">
        <v>852</v>
      </c>
      <c r="E8564" s="147" t="s">
        <v>421</v>
      </c>
      <c r="F8564" s="147" t="s">
        <v>21</v>
      </c>
      <c r="G8564" s="147" t="s">
        <v>15953</v>
      </c>
      <c r="H8564" s="246">
        <v>2958465</v>
      </c>
      <c r="I8564" s="246">
        <v>1</v>
      </c>
      <c r="J8564" s="147" t="s">
        <v>1406</v>
      </c>
    </row>
    <row r="8565" spans="2:10" x14ac:dyDescent="0.2">
      <c r="B8565" s="148" t="s">
        <v>13248</v>
      </c>
      <c r="C8565" s="149" t="s">
        <v>9581</v>
      </c>
      <c r="D8565" s="147" t="s">
        <v>852</v>
      </c>
      <c r="E8565" s="147" t="s">
        <v>421</v>
      </c>
      <c r="F8565" s="147" t="s">
        <v>21</v>
      </c>
      <c r="G8565" s="147" t="s">
        <v>15953</v>
      </c>
      <c r="H8565" s="246">
        <v>2958465</v>
      </c>
      <c r="I8565" s="246">
        <v>1</v>
      </c>
      <c r="J8565" s="147" t="s">
        <v>1406</v>
      </c>
    </row>
    <row r="8566" spans="2:10" x14ac:dyDescent="0.2">
      <c r="B8566" s="148" t="s">
        <v>13248</v>
      </c>
      <c r="C8566" s="149" t="s">
        <v>9602</v>
      </c>
      <c r="D8566" s="147" t="s">
        <v>852</v>
      </c>
      <c r="E8566" s="147" t="s">
        <v>422</v>
      </c>
      <c r="F8566" s="147" t="s">
        <v>21</v>
      </c>
      <c r="G8566" s="147" t="s">
        <v>15954</v>
      </c>
      <c r="H8566" s="246">
        <v>2958465</v>
      </c>
      <c r="I8566" s="246">
        <v>1</v>
      </c>
      <c r="J8566" s="147" t="s">
        <v>1406</v>
      </c>
    </row>
    <row r="8567" spans="2:10" x14ac:dyDescent="0.2">
      <c r="B8567" s="148" t="s">
        <v>13248</v>
      </c>
      <c r="C8567" s="149" t="s">
        <v>9603</v>
      </c>
      <c r="D8567" s="147" t="s">
        <v>852</v>
      </c>
      <c r="E8567" s="147" t="s">
        <v>422</v>
      </c>
      <c r="F8567" s="147" t="s">
        <v>21</v>
      </c>
      <c r="G8567" s="147" t="s">
        <v>15954</v>
      </c>
      <c r="H8567" s="246">
        <v>2958465</v>
      </c>
      <c r="I8567" s="246">
        <v>1</v>
      </c>
      <c r="J8567" s="147" t="s">
        <v>1406</v>
      </c>
    </row>
    <row r="8568" spans="2:10" x14ac:dyDescent="0.2">
      <c r="B8568" s="148" t="s">
        <v>13248</v>
      </c>
      <c r="C8568" s="149" t="s">
        <v>9604</v>
      </c>
      <c r="D8568" s="147" t="s">
        <v>852</v>
      </c>
      <c r="E8568" s="147" t="s">
        <v>422</v>
      </c>
      <c r="F8568" s="147" t="s">
        <v>21</v>
      </c>
      <c r="G8568" s="147" t="s">
        <v>15954</v>
      </c>
      <c r="H8568" s="246">
        <v>2958465</v>
      </c>
      <c r="I8568" s="246">
        <v>1</v>
      </c>
      <c r="J8568" s="147" t="s">
        <v>1406</v>
      </c>
    </row>
    <row r="8569" spans="2:10" x14ac:dyDescent="0.2">
      <c r="B8569" s="148" t="s">
        <v>13248</v>
      </c>
      <c r="C8569" s="149" t="s">
        <v>9605</v>
      </c>
      <c r="D8569" s="147" t="s">
        <v>852</v>
      </c>
      <c r="E8569" s="147" t="s">
        <v>422</v>
      </c>
      <c r="F8569" s="147" t="s">
        <v>21</v>
      </c>
      <c r="G8569" s="147" t="s">
        <v>15954</v>
      </c>
      <c r="H8569" s="246">
        <v>2958465</v>
      </c>
      <c r="I8569" s="246">
        <v>1</v>
      </c>
      <c r="J8569" s="147" t="s">
        <v>1406</v>
      </c>
    </row>
    <row r="8570" spans="2:10" x14ac:dyDescent="0.2">
      <c r="B8570" s="148" t="s">
        <v>13248</v>
      </c>
      <c r="C8570" s="149" t="s">
        <v>9606</v>
      </c>
      <c r="D8570" s="147" t="s">
        <v>852</v>
      </c>
      <c r="E8570" s="147" t="s">
        <v>422</v>
      </c>
      <c r="F8570" s="147" t="s">
        <v>21</v>
      </c>
      <c r="G8570" s="147" t="s">
        <v>15954</v>
      </c>
      <c r="H8570" s="246">
        <v>2958465</v>
      </c>
      <c r="I8570" s="246">
        <v>1</v>
      </c>
      <c r="J8570" s="147" t="s">
        <v>1406</v>
      </c>
    </row>
    <row r="8571" spans="2:10" x14ac:dyDescent="0.2">
      <c r="B8571" s="148" t="s">
        <v>13248</v>
      </c>
      <c r="C8571" s="149" t="s">
        <v>9607</v>
      </c>
      <c r="D8571" s="147" t="s">
        <v>852</v>
      </c>
      <c r="E8571" s="147" t="s">
        <v>422</v>
      </c>
      <c r="F8571" s="147" t="s">
        <v>21</v>
      </c>
      <c r="G8571" s="147" t="s">
        <v>15954</v>
      </c>
      <c r="H8571" s="246">
        <v>2958465</v>
      </c>
      <c r="I8571" s="246">
        <v>1</v>
      </c>
      <c r="J8571" s="147" t="s">
        <v>1406</v>
      </c>
    </row>
    <row r="8572" spans="2:10" x14ac:dyDescent="0.2">
      <c r="B8572" s="148" t="s">
        <v>13248</v>
      </c>
      <c r="C8572" s="149" t="s">
        <v>9608</v>
      </c>
      <c r="D8572" s="147" t="s">
        <v>852</v>
      </c>
      <c r="E8572" s="147" t="s">
        <v>422</v>
      </c>
      <c r="F8572" s="147" t="s">
        <v>21</v>
      </c>
      <c r="G8572" s="147" t="s">
        <v>15954</v>
      </c>
      <c r="H8572" s="246">
        <v>2958465</v>
      </c>
      <c r="I8572" s="246">
        <v>1</v>
      </c>
      <c r="J8572" s="147" t="s">
        <v>1406</v>
      </c>
    </row>
    <row r="8573" spans="2:10" x14ac:dyDescent="0.2">
      <c r="B8573" s="148" t="s">
        <v>13248</v>
      </c>
      <c r="C8573" s="149" t="s">
        <v>9609</v>
      </c>
      <c r="D8573" s="147" t="s">
        <v>852</v>
      </c>
      <c r="E8573" s="147" t="s">
        <v>422</v>
      </c>
      <c r="F8573" s="147" t="s">
        <v>21</v>
      </c>
      <c r="G8573" s="147" t="s">
        <v>15954</v>
      </c>
      <c r="H8573" s="246">
        <v>2958465</v>
      </c>
      <c r="I8573" s="246">
        <v>1</v>
      </c>
      <c r="J8573" s="147" t="s">
        <v>1406</v>
      </c>
    </row>
    <row r="8574" spans="2:10" x14ac:dyDescent="0.2">
      <c r="B8574" s="148" t="s">
        <v>13248</v>
      </c>
      <c r="C8574" s="149" t="s">
        <v>9610</v>
      </c>
      <c r="D8574" s="147" t="s">
        <v>852</v>
      </c>
      <c r="E8574" s="147" t="s">
        <v>422</v>
      </c>
      <c r="F8574" s="147" t="s">
        <v>21</v>
      </c>
      <c r="G8574" s="147" t="s">
        <v>15954</v>
      </c>
      <c r="H8574" s="246">
        <v>2958465</v>
      </c>
      <c r="I8574" s="246">
        <v>1</v>
      </c>
      <c r="J8574" s="147" t="s">
        <v>1406</v>
      </c>
    </row>
    <row r="8575" spans="2:10" x14ac:dyDescent="0.2">
      <c r="B8575" s="148" t="s">
        <v>13248</v>
      </c>
      <c r="C8575" s="149" t="s">
        <v>9611</v>
      </c>
      <c r="D8575" s="147" t="s">
        <v>852</v>
      </c>
      <c r="E8575" s="147" t="s">
        <v>422</v>
      </c>
      <c r="F8575" s="147" t="s">
        <v>21</v>
      </c>
      <c r="G8575" s="147" t="s">
        <v>15954</v>
      </c>
      <c r="H8575" s="246">
        <v>2958465</v>
      </c>
      <c r="I8575" s="246">
        <v>1</v>
      </c>
      <c r="J8575" s="147" t="s">
        <v>1406</v>
      </c>
    </row>
    <row r="8576" spans="2:10" x14ac:dyDescent="0.2">
      <c r="B8576" s="148" t="s">
        <v>13248</v>
      </c>
      <c r="C8576" s="149" t="s">
        <v>9614</v>
      </c>
      <c r="D8576" s="147" t="s">
        <v>852</v>
      </c>
      <c r="E8576" s="147" t="s">
        <v>422</v>
      </c>
      <c r="F8576" s="147" t="s">
        <v>21</v>
      </c>
      <c r="G8576" s="147" t="s">
        <v>15954</v>
      </c>
      <c r="H8576" s="246">
        <v>2958465</v>
      </c>
      <c r="I8576" s="246">
        <v>1</v>
      </c>
      <c r="J8576" s="147" t="s">
        <v>1406</v>
      </c>
    </row>
    <row r="8577" spans="2:10" x14ac:dyDescent="0.2">
      <c r="B8577" s="148" t="s">
        <v>13248</v>
      </c>
      <c r="C8577" s="149" t="s">
        <v>9601</v>
      </c>
      <c r="D8577" s="147" t="s">
        <v>852</v>
      </c>
      <c r="E8577" s="147" t="s">
        <v>422</v>
      </c>
      <c r="F8577" s="147" t="s">
        <v>21</v>
      </c>
      <c r="G8577" s="147" t="s">
        <v>15954</v>
      </c>
      <c r="H8577" s="246">
        <v>2958465</v>
      </c>
      <c r="I8577" s="246">
        <v>1</v>
      </c>
      <c r="J8577" s="147" t="s">
        <v>1406</v>
      </c>
    </row>
    <row r="8578" spans="2:10" x14ac:dyDescent="0.2">
      <c r="B8578" s="148" t="s">
        <v>13248</v>
      </c>
      <c r="C8578" s="149" t="s">
        <v>9613</v>
      </c>
      <c r="D8578" s="147" t="s">
        <v>852</v>
      </c>
      <c r="E8578" s="147" t="s">
        <v>422</v>
      </c>
      <c r="F8578" s="147" t="s">
        <v>21</v>
      </c>
      <c r="G8578" s="147" t="s">
        <v>15954</v>
      </c>
      <c r="H8578" s="246">
        <v>2958465</v>
      </c>
      <c r="I8578" s="246">
        <v>1</v>
      </c>
      <c r="J8578" s="147" t="s">
        <v>1406</v>
      </c>
    </row>
    <row r="8579" spans="2:10" x14ac:dyDescent="0.2">
      <c r="B8579" s="148" t="s">
        <v>13248</v>
      </c>
      <c r="C8579" s="149" t="s">
        <v>9612</v>
      </c>
      <c r="D8579" s="147" t="s">
        <v>852</v>
      </c>
      <c r="E8579" s="147" t="s">
        <v>422</v>
      </c>
      <c r="F8579" s="147" t="s">
        <v>21</v>
      </c>
      <c r="G8579" s="147" t="s">
        <v>15954</v>
      </c>
      <c r="H8579" s="246">
        <v>2958465</v>
      </c>
      <c r="I8579" s="246">
        <v>1</v>
      </c>
      <c r="J8579" s="147" t="s">
        <v>1406</v>
      </c>
    </row>
    <row r="8580" spans="2:10" x14ac:dyDescent="0.2">
      <c r="B8580" s="148" t="s">
        <v>13248</v>
      </c>
      <c r="C8580" s="149" t="s">
        <v>9598</v>
      </c>
      <c r="D8580" s="147" t="s">
        <v>852</v>
      </c>
      <c r="E8580" s="147" t="s">
        <v>422</v>
      </c>
      <c r="F8580" s="147" t="s">
        <v>21</v>
      </c>
      <c r="G8580" s="147" t="s">
        <v>15954</v>
      </c>
      <c r="H8580" s="246">
        <v>2958465</v>
      </c>
      <c r="I8580" s="246">
        <v>1</v>
      </c>
      <c r="J8580" s="147" t="s">
        <v>1406</v>
      </c>
    </row>
    <row r="8581" spans="2:10" x14ac:dyDescent="0.2">
      <c r="B8581" s="148" t="s">
        <v>13248</v>
      </c>
      <c r="C8581" s="149" t="s">
        <v>9597</v>
      </c>
      <c r="D8581" s="147" t="s">
        <v>852</v>
      </c>
      <c r="E8581" s="147" t="s">
        <v>422</v>
      </c>
      <c r="F8581" s="147" t="s">
        <v>21</v>
      </c>
      <c r="G8581" s="147" t="s">
        <v>15954</v>
      </c>
      <c r="H8581" s="246">
        <v>2958465</v>
      </c>
      <c r="I8581" s="246">
        <v>1</v>
      </c>
      <c r="J8581" s="147" t="s">
        <v>1406</v>
      </c>
    </row>
    <row r="8582" spans="2:10" x14ac:dyDescent="0.2">
      <c r="B8582" s="148" t="s">
        <v>13248</v>
      </c>
      <c r="C8582" s="149" t="s">
        <v>9600</v>
      </c>
      <c r="D8582" s="147" t="s">
        <v>852</v>
      </c>
      <c r="E8582" s="147" t="s">
        <v>422</v>
      </c>
      <c r="F8582" s="147" t="s">
        <v>21</v>
      </c>
      <c r="G8582" s="147" t="s">
        <v>15954</v>
      </c>
      <c r="H8582" s="246">
        <v>2958465</v>
      </c>
      <c r="I8582" s="246">
        <v>1</v>
      </c>
      <c r="J8582" s="147" t="s">
        <v>1406</v>
      </c>
    </row>
    <row r="8583" spans="2:10" x14ac:dyDescent="0.2">
      <c r="B8583" s="148" t="s">
        <v>13248</v>
      </c>
      <c r="C8583" s="149" t="s">
        <v>9599</v>
      </c>
      <c r="D8583" s="147" t="s">
        <v>852</v>
      </c>
      <c r="E8583" s="147" t="s">
        <v>422</v>
      </c>
      <c r="F8583" s="147" t="s">
        <v>21</v>
      </c>
      <c r="G8583" s="147" t="s">
        <v>15954</v>
      </c>
      <c r="H8583" s="246">
        <v>2958465</v>
      </c>
      <c r="I8583" s="246">
        <v>1</v>
      </c>
      <c r="J8583" s="147" t="s">
        <v>1406</v>
      </c>
    </row>
    <row r="8584" spans="2:10" x14ac:dyDescent="0.2">
      <c r="B8584" s="148" t="s">
        <v>13248</v>
      </c>
      <c r="C8584" s="149" t="s">
        <v>9620</v>
      </c>
      <c r="D8584" s="147" t="s">
        <v>852</v>
      </c>
      <c r="E8584" s="147" t="s">
        <v>423</v>
      </c>
      <c r="F8584" s="147" t="s">
        <v>21</v>
      </c>
      <c r="G8584" s="147" t="s">
        <v>15955</v>
      </c>
      <c r="H8584" s="246">
        <v>2958465</v>
      </c>
      <c r="I8584" s="246">
        <v>1</v>
      </c>
      <c r="J8584" s="147" t="s">
        <v>1406</v>
      </c>
    </row>
    <row r="8585" spans="2:10" x14ac:dyDescent="0.2">
      <c r="B8585" s="148" t="s">
        <v>13248</v>
      </c>
      <c r="C8585" s="149" t="s">
        <v>9621</v>
      </c>
      <c r="D8585" s="147" t="s">
        <v>852</v>
      </c>
      <c r="E8585" s="147" t="s">
        <v>423</v>
      </c>
      <c r="F8585" s="147" t="s">
        <v>21</v>
      </c>
      <c r="G8585" s="147" t="s">
        <v>15955</v>
      </c>
      <c r="H8585" s="246">
        <v>2958465</v>
      </c>
      <c r="I8585" s="246">
        <v>1</v>
      </c>
      <c r="J8585" s="147" t="s">
        <v>1406</v>
      </c>
    </row>
    <row r="8586" spans="2:10" x14ac:dyDescent="0.2">
      <c r="B8586" s="148" t="s">
        <v>13248</v>
      </c>
      <c r="C8586" s="149" t="s">
        <v>9622</v>
      </c>
      <c r="D8586" s="147" t="s">
        <v>852</v>
      </c>
      <c r="E8586" s="147" t="s">
        <v>423</v>
      </c>
      <c r="F8586" s="147" t="s">
        <v>21</v>
      </c>
      <c r="G8586" s="147" t="s">
        <v>15955</v>
      </c>
      <c r="H8586" s="246">
        <v>2958465</v>
      </c>
      <c r="I8586" s="246">
        <v>1</v>
      </c>
      <c r="J8586" s="147" t="s">
        <v>1406</v>
      </c>
    </row>
    <row r="8587" spans="2:10" x14ac:dyDescent="0.2">
      <c r="B8587" s="148" t="s">
        <v>13248</v>
      </c>
      <c r="C8587" s="149" t="s">
        <v>9623</v>
      </c>
      <c r="D8587" s="147" t="s">
        <v>852</v>
      </c>
      <c r="E8587" s="147" t="s">
        <v>423</v>
      </c>
      <c r="F8587" s="147" t="s">
        <v>21</v>
      </c>
      <c r="G8587" s="147" t="s">
        <v>15955</v>
      </c>
      <c r="H8587" s="246">
        <v>2958465</v>
      </c>
      <c r="I8587" s="246">
        <v>1</v>
      </c>
      <c r="J8587" s="147" t="s">
        <v>1406</v>
      </c>
    </row>
    <row r="8588" spans="2:10" x14ac:dyDescent="0.2">
      <c r="B8588" s="148" t="s">
        <v>13248</v>
      </c>
      <c r="C8588" s="149" t="s">
        <v>9624</v>
      </c>
      <c r="D8588" s="147" t="s">
        <v>852</v>
      </c>
      <c r="E8588" s="147" t="s">
        <v>423</v>
      </c>
      <c r="F8588" s="147" t="s">
        <v>21</v>
      </c>
      <c r="G8588" s="147" t="s">
        <v>15955</v>
      </c>
      <c r="H8588" s="246">
        <v>2958465</v>
      </c>
      <c r="I8588" s="246">
        <v>1</v>
      </c>
      <c r="J8588" s="147" t="s">
        <v>1406</v>
      </c>
    </row>
    <row r="8589" spans="2:10" x14ac:dyDescent="0.2">
      <c r="B8589" s="148" t="s">
        <v>13248</v>
      </c>
      <c r="C8589" s="149" t="s">
        <v>9625</v>
      </c>
      <c r="D8589" s="147" t="s">
        <v>852</v>
      </c>
      <c r="E8589" s="147" t="s">
        <v>423</v>
      </c>
      <c r="F8589" s="147" t="s">
        <v>21</v>
      </c>
      <c r="G8589" s="147" t="s">
        <v>15955</v>
      </c>
      <c r="H8589" s="246">
        <v>2958465</v>
      </c>
      <c r="I8589" s="246">
        <v>1</v>
      </c>
      <c r="J8589" s="147" t="s">
        <v>1406</v>
      </c>
    </row>
    <row r="8590" spans="2:10" x14ac:dyDescent="0.2">
      <c r="B8590" s="148" t="s">
        <v>13248</v>
      </c>
      <c r="C8590" s="149" t="s">
        <v>9626</v>
      </c>
      <c r="D8590" s="147" t="s">
        <v>852</v>
      </c>
      <c r="E8590" s="147" t="s">
        <v>423</v>
      </c>
      <c r="F8590" s="147" t="s">
        <v>21</v>
      </c>
      <c r="G8590" s="147" t="s">
        <v>15955</v>
      </c>
      <c r="H8590" s="246">
        <v>2958465</v>
      </c>
      <c r="I8590" s="246">
        <v>1</v>
      </c>
      <c r="J8590" s="147" t="s">
        <v>1406</v>
      </c>
    </row>
    <row r="8591" spans="2:10" x14ac:dyDescent="0.2">
      <c r="B8591" s="148" t="s">
        <v>13248</v>
      </c>
      <c r="C8591" s="149" t="s">
        <v>9627</v>
      </c>
      <c r="D8591" s="147" t="s">
        <v>852</v>
      </c>
      <c r="E8591" s="147" t="s">
        <v>423</v>
      </c>
      <c r="F8591" s="147" t="s">
        <v>21</v>
      </c>
      <c r="G8591" s="147" t="s">
        <v>15955</v>
      </c>
      <c r="H8591" s="246">
        <v>2958465</v>
      </c>
      <c r="I8591" s="246">
        <v>1</v>
      </c>
      <c r="J8591" s="147" t="s">
        <v>1406</v>
      </c>
    </row>
    <row r="8592" spans="2:10" x14ac:dyDescent="0.2">
      <c r="B8592" s="148" t="s">
        <v>13248</v>
      </c>
      <c r="C8592" s="149" t="s">
        <v>14185</v>
      </c>
      <c r="D8592" s="147" t="s">
        <v>852</v>
      </c>
      <c r="E8592" s="147" t="s">
        <v>423</v>
      </c>
      <c r="F8592" s="147" t="s">
        <v>21</v>
      </c>
      <c r="G8592" s="147" t="s">
        <v>15955</v>
      </c>
      <c r="H8592" s="246">
        <v>2958465</v>
      </c>
      <c r="I8592" s="246">
        <v>1</v>
      </c>
      <c r="J8592" s="147" t="s">
        <v>1406</v>
      </c>
    </row>
    <row r="8593" spans="2:10" x14ac:dyDescent="0.2">
      <c r="B8593" s="148" t="s">
        <v>13248</v>
      </c>
      <c r="C8593" s="149" t="s">
        <v>9628</v>
      </c>
      <c r="D8593" s="147" t="s">
        <v>852</v>
      </c>
      <c r="E8593" s="147" t="s">
        <v>423</v>
      </c>
      <c r="F8593" s="147" t="s">
        <v>21</v>
      </c>
      <c r="G8593" s="147" t="s">
        <v>15955</v>
      </c>
      <c r="H8593" s="246">
        <v>2958465</v>
      </c>
      <c r="I8593" s="246">
        <v>1</v>
      </c>
      <c r="J8593" s="147" t="s">
        <v>1406</v>
      </c>
    </row>
    <row r="8594" spans="2:10" x14ac:dyDescent="0.2">
      <c r="B8594" s="148" t="s">
        <v>13248</v>
      </c>
      <c r="C8594" s="149" t="s">
        <v>9629</v>
      </c>
      <c r="D8594" s="147" t="s">
        <v>852</v>
      </c>
      <c r="E8594" s="147" t="s">
        <v>423</v>
      </c>
      <c r="F8594" s="147" t="s">
        <v>21</v>
      </c>
      <c r="G8594" s="147" t="s">
        <v>15955</v>
      </c>
      <c r="H8594" s="246">
        <v>2958465</v>
      </c>
      <c r="I8594" s="246">
        <v>1</v>
      </c>
      <c r="J8594" s="147" t="s">
        <v>1406</v>
      </c>
    </row>
    <row r="8595" spans="2:10" x14ac:dyDescent="0.2">
      <c r="B8595" s="148" t="s">
        <v>13248</v>
      </c>
      <c r="C8595" s="149" t="s">
        <v>9632</v>
      </c>
      <c r="D8595" s="147" t="s">
        <v>852</v>
      </c>
      <c r="E8595" s="147" t="s">
        <v>423</v>
      </c>
      <c r="F8595" s="147" t="s">
        <v>21</v>
      </c>
      <c r="G8595" s="147" t="s">
        <v>15955</v>
      </c>
      <c r="H8595" s="246">
        <v>2958465</v>
      </c>
      <c r="I8595" s="246">
        <v>1</v>
      </c>
      <c r="J8595" s="147" t="s">
        <v>1406</v>
      </c>
    </row>
    <row r="8596" spans="2:10" x14ac:dyDescent="0.2">
      <c r="B8596" s="148" t="s">
        <v>13248</v>
      </c>
      <c r="C8596" s="149" t="s">
        <v>9619</v>
      </c>
      <c r="D8596" s="147" t="s">
        <v>852</v>
      </c>
      <c r="E8596" s="147" t="s">
        <v>423</v>
      </c>
      <c r="F8596" s="147" t="s">
        <v>21</v>
      </c>
      <c r="G8596" s="147" t="s">
        <v>15955</v>
      </c>
      <c r="H8596" s="246">
        <v>2958465</v>
      </c>
      <c r="I8596" s="246">
        <v>1</v>
      </c>
      <c r="J8596" s="147" t="s">
        <v>1406</v>
      </c>
    </row>
    <row r="8597" spans="2:10" x14ac:dyDescent="0.2">
      <c r="B8597" s="148" t="s">
        <v>13248</v>
      </c>
      <c r="C8597" s="149" t="s">
        <v>9631</v>
      </c>
      <c r="D8597" s="147" t="s">
        <v>852</v>
      </c>
      <c r="E8597" s="147" t="s">
        <v>423</v>
      </c>
      <c r="F8597" s="147" t="s">
        <v>21</v>
      </c>
      <c r="G8597" s="147" t="s">
        <v>15955</v>
      </c>
      <c r="H8597" s="246">
        <v>2958465</v>
      </c>
      <c r="I8597" s="246">
        <v>1</v>
      </c>
      <c r="J8597" s="147" t="s">
        <v>1406</v>
      </c>
    </row>
    <row r="8598" spans="2:10" x14ac:dyDescent="0.2">
      <c r="B8598" s="148" t="s">
        <v>13248</v>
      </c>
      <c r="C8598" s="149" t="s">
        <v>9630</v>
      </c>
      <c r="D8598" s="147" t="s">
        <v>852</v>
      </c>
      <c r="E8598" s="147" t="s">
        <v>423</v>
      </c>
      <c r="F8598" s="147" t="s">
        <v>21</v>
      </c>
      <c r="G8598" s="147" t="s">
        <v>15955</v>
      </c>
      <c r="H8598" s="246">
        <v>2958465</v>
      </c>
      <c r="I8598" s="246">
        <v>1</v>
      </c>
      <c r="J8598" s="147" t="s">
        <v>1406</v>
      </c>
    </row>
    <row r="8599" spans="2:10" x14ac:dyDescent="0.2">
      <c r="B8599" s="148" t="s">
        <v>13248</v>
      </c>
      <c r="C8599" s="149" t="s">
        <v>9616</v>
      </c>
      <c r="D8599" s="147" t="s">
        <v>852</v>
      </c>
      <c r="E8599" s="147" t="s">
        <v>423</v>
      </c>
      <c r="F8599" s="147" t="s">
        <v>21</v>
      </c>
      <c r="G8599" s="147" t="s">
        <v>15955</v>
      </c>
      <c r="H8599" s="246">
        <v>2958465</v>
      </c>
      <c r="I8599" s="246">
        <v>1</v>
      </c>
      <c r="J8599" s="147" t="s">
        <v>1406</v>
      </c>
    </row>
    <row r="8600" spans="2:10" x14ac:dyDescent="0.2">
      <c r="B8600" s="148" t="s">
        <v>13248</v>
      </c>
      <c r="C8600" s="149" t="s">
        <v>9615</v>
      </c>
      <c r="D8600" s="147" t="s">
        <v>852</v>
      </c>
      <c r="E8600" s="147" t="s">
        <v>423</v>
      </c>
      <c r="F8600" s="147" t="s">
        <v>21</v>
      </c>
      <c r="G8600" s="147" t="s">
        <v>15955</v>
      </c>
      <c r="H8600" s="246">
        <v>2958465</v>
      </c>
      <c r="I8600" s="246">
        <v>1</v>
      </c>
      <c r="J8600" s="147" t="s">
        <v>1406</v>
      </c>
    </row>
    <row r="8601" spans="2:10" x14ac:dyDescent="0.2">
      <c r="B8601" s="148" t="s">
        <v>13248</v>
      </c>
      <c r="C8601" s="149" t="s">
        <v>9618</v>
      </c>
      <c r="D8601" s="147" t="s">
        <v>852</v>
      </c>
      <c r="E8601" s="147" t="s">
        <v>423</v>
      </c>
      <c r="F8601" s="147" t="s">
        <v>21</v>
      </c>
      <c r="G8601" s="147" t="s">
        <v>15955</v>
      </c>
      <c r="H8601" s="246">
        <v>2958465</v>
      </c>
      <c r="I8601" s="246">
        <v>1</v>
      </c>
      <c r="J8601" s="147" t="s">
        <v>1406</v>
      </c>
    </row>
    <row r="8602" spans="2:10" x14ac:dyDescent="0.2">
      <c r="B8602" s="148" t="s">
        <v>13248</v>
      </c>
      <c r="C8602" s="149" t="s">
        <v>9617</v>
      </c>
      <c r="D8602" s="147" t="s">
        <v>852</v>
      </c>
      <c r="E8602" s="147" t="s">
        <v>423</v>
      </c>
      <c r="F8602" s="147" t="s">
        <v>21</v>
      </c>
      <c r="G8602" s="147" t="s">
        <v>15955</v>
      </c>
      <c r="H8602" s="246">
        <v>2958465</v>
      </c>
      <c r="I8602" s="246">
        <v>1</v>
      </c>
      <c r="J8602" s="147" t="s">
        <v>1406</v>
      </c>
    </row>
    <row r="8603" spans="2:10" x14ac:dyDescent="0.2">
      <c r="B8603" s="148" t="s">
        <v>13248</v>
      </c>
      <c r="C8603" s="149" t="s">
        <v>9638</v>
      </c>
      <c r="D8603" s="147" t="s">
        <v>852</v>
      </c>
      <c r="E8603" s="147" t="s">
        <v>424</v>
      </c>
      <c r="F8603" s="147" t="s">
        <v>21</v>
      </c>
      <c r="G8603" s="147" t="s">
        <v>15956</v>
      </c>
      <c r="H8603" s="246">
        <v>2958465</v>
      </c>
      <c r="I8603" s="246">
        <v>1</v>
      </c>
      <c r="J8603" s="147" t="s">
        <v>1406</v>
      </c>
    </row>
    <row r="8604" spans="2:10" x14ac:dyDescent="0.2">
      <c r="B8604" s="148" t="s">
        <v>13248</v>
      </c>
      <c r="C8604" s="149" t="s">
        <v>9639</v>
      </c>
      <c r="D8604" s="147" t="s">
        <v>852</v>
      </c>
      <c r="E8604" s="147" t="s">
        <v>424</v>
      </c>
      <c r="F8604" s="147" t="s">
        <v>21</v>
      </c>
      <c r="G8604" s="147" t="s">
        <v>15956</v>
      </c>
      <c r="H8604" s="246">
        <v>2958465</v>
      </c>
      <c r="I8604" s="246">
        <v>1</v>
      </c>
      <c r="J8604" s="147" t="s">
        <v>1406</v>
      </c>
    </row>
    <row r="8605" spans="2:10" x14ac:dyDescent="0.2">
      <c r="B8605" s="148" t="s">
        <v>13248</v>
      </c>
      <c r="C8605" s="149" t="s">
        <v>9640</v>
      </c>
      <c r="D8605" s="147" t="s">
        <v>852</v>
      </c>
      <c r="E8605" s="147" t="s">
        <v>424</v>
      </c>
      <c r="F8605" s="147" t="s">
        <v>21</v>
      </c>
      <c r="G8605" s="147" t="s">
        <v>15956</v>
      </c>
      <c r="H8605" s="246">
        <v>2958465</v>
      </c>
      <c r="I8605" s="246">
        <v>1</v>
      </c>
      <c r="J8605" s="147" t="s">
        <v>1406</v>
      </c>
    </row>
    <row r="8606" spans="2:10" x14ac:dyDescent="0.2">
      <c r="B8606" s="148" t="s">
        <v>13248</v>
      </c>
      <c r="C8606" s="149" t="s">
        <v>9641</v>
      </c>
      <c r="D8606" s="147" t="s">
        <v>852</v>
      </c>
      <c r="E8606" s="147" t="s">
        <v>424</v>
      </c>
      <c r="F8606" s="147" t="s">
        <v>21</v>
      </c>
      <c r="G8606" s="147" t="s">
        <v>15956</v>
      </c>
      <c r="H8606" s="246">
        <v>2958465</v>
      </c>
      <c r="I8606" s="246">
        <v>1</v>
      </c>
      <c r="J8606" s="147" t="s">
        <v>1406</v>
      </c>
    </row>
    <row r="8607" spans="2:10" x14ac:dyDescent="0.2">
      <c r="B8607" s="148" t="s">
        <v>13248</v>
      </c>
      <c r="C8607" s="149" t="s">
        <v>9642</v>
      </c>
      <c r="D8607" s="147" t="s">
        <v>852</v>
      </c>
      <c r="E8607" s="147" t="s">
        <v>424</v>
      </c>
      <c r="F8607" s="147" t="s">
        <v>21</v>
      </c>
      <c r="G8607" s="147" t="s">
        <v>15956</v>
      </c>
      <c r="H8607" s="246">
        <v>2958465</v>
      </c>
      <c r="I8607" s="246">
        <v>1</v>
      </c>
      <c r="J8607" s="147" t="s">
        <v>1406</v>
      </c>
    </row>
    <row r="8608" spans="2:10" x14ac:dyDescent="0.2">
      <c r="B8608" s="148" t="s">
        <v>13248</v>
      </c>
      <c r="C8608" s="149" t="s">
        <v>9643</v>
      </c>
      <c r="D8608" s="147" t="s">
        <v>852</v>
      </c>
      <c r="E8608" s="147" t="s">
        <v>424</v>
      </c>
      <c r="F8608" s="147" t="s">
        <v>21</v>
      </c>
      <c r="G8608" s="147" t="s">
        <v>15956</v>
      </c>
      <c r="H8608" s="246">
        <v>2958465</v>
      </c>
      <c r="I8608" s="246">
        <v>1</v>
      </c>
      <c r="J8608" s="147" t="s">
        <v>1406</v>
      </c>
    </row>
    <row r="8609" spans="2:10" x14ac:dyDescent="0.2">
      <c r="B8609" s="148" t="s">
        <v>13248</v>
      </c>
      <c r="C8609" s="149" t="s">
        <v>9644</v>
      </c>
      <c r="D8609" s="147" t="s">
        <v>852</v>
      </c>
      <c r="E8609" s="147" t="s">
        <v>424</v>
      </c>
      <c r="F8609" s="147" t="s">
        <v>21</v>
      </c>
      <c r="G8609" s="147" t="s">
        <v>15956</v>
      </c>
      <c r="H8609" s="246">
        <v>2958465</v>
      </c>
      <c r="I8609" s="246">
        <v>1</v>
      </c>
      <c r="J8609" s="147" t="s">
        <v>1406</v>
      </c>
    </row>
    <row r="8610" spans="2:10" x14ac:dyDescent="0.2">
      <c r="B8610" s="148" t="s">
        <v>13248</v>
      </c>
      <c r="C8610" s="149" t="s">
        <v>9645</v>
      </c>
      <c r="D8610" s="147" t="s">
        <v>852</v>
      </c>
      <c r="E8610" s="147" t="s">
        <v>424</v>
      </c>
      <c r="F8610" s="147" t="s">
        <v>21</v>
      </c>
      <c r="G8610" s="147" t="s">
        <v>15956</v>
      </c>
      <c r="H8610" s="246">
        <v>2958465</v>
      </c>
      <c r="I8610" s="246">
        <v>1</v>
      </c>
      <c r="J8610" s="147" t="s">
        <v>1406</v>
      </c>
    </row>
    <row r="8611" spans="2:10" x14ac:dyDescent="0.2">
      <c r="B8611" s="148" t="s">
        <v>13248</v>
      </c>
      <c r="C8611" s="149" t="s">
        <v>9646</v>
      </c>
      <c r="D8611" s="147" t="s">
        <v>852</v>
      </c>
      <c r="E8611" s="147" t="s">
        <v>424</v>
      </c>
      <c r="F8611" s="147" t="s">
        <v>21</v>
      </c>
      <c r="G8611" s="147" t="s">
        <v>15956</v>
      </c>
      <c r="H8611" s="246">
        <v>2958465</v>
      </c>
      <c r="I8611" s="246">
        <v>1</v>
      </c>
      <c r="J8611" s="147" t="s">
        <v>1406</v>
      </c>
    </row>
    <row r="8612" spans="2:10" x14ac:dyDescent="0.2">
      <c r="B8612" s="148" t="s">
        <v>13248</v>
      </c>
      <c r="C8612" s="149" t="s">
        <v>9647</v>
      </c>
      <c r="D8612" s="147" t="s">
        <v>852</v>
      </c>
      <c r="E8612" s="147" t="s">
        <v>424</v>
      </c>
      <c r="F8612" s="147" t="s">
        <v>21</v>
      </c>
      <c r="G8612" s="147" t="s">
        <v>15956</v>
      </c>
      <c r="H8612" s="246">
        <v>2958465</v>
      </c>
      <c r="I8612" s="246">
        <v>1</v>
      </c>
      <c r="J8612" s="147" t="s">
        <v>1406</v>
      </c>
    </row>
    <row r="8613" spans="2:10" x14ac:dyDescent="0.2">
      <c r="B8613" s="148" t="s">
        <v>13248</v>
      </c>
      <c r="C8613" s="149" t="s">
        <v>9650</v>
      </c>
      <c r="D8613" s="147" t="s">
        <v>852</v>
      </c>
      <c r="E8613" s="147" t="s">
        <v>424</v>
      </c>
      <c r="F8613" s="147" t="s">
        <v>21</v>
      </c>
      <c r="G8613" s="147" t="s">
        <v>15956</v>
      </c>
      <c r="H8613" s="246">
        <v>2958465</v>
      </c>
      <c r="I8613" s="246">
        <v>1</v>
      </c>
      <c r="J8613" s="147" t="s">
        <v>1406</v>
      </c>
    </row>
    <row r="8614" spans="2:10" x14ac:dyDescent="0.2">
      <c r="B8614" s="148" t="s">
        <v>13248</v>
      </c>
      <c r="C8614" s="149" t="s">
        <v>9637</v>
      </c>
      <c r="D8614" s="147" t="s">
        <v>852</v>
      </c>
      <c r="E8614" s="147" t="s">
        <v>424</v>
      </c>
      <c r="F8614" s="147" t="s">
        <v>21</v>
      </c>
      <c r="G8614" s="147" t="s">
        <v>15956</v>
      </c>
      <c r="H8614" s="246">
        <v>2958465</v>
      </c>
      <c r="I8614" s="246">
        <v>1</v>
      </c>
      <c r="J8614" s="147" t="s">
        <v>1406</v>
      </c>
    </row>
    <row r="8615" spans="2:10" x14ac:dyDescent="0.2">
      <c r="B8615" s="148" t="s">
        <v>13248</v>
      </c>
      <c r="C8615" s="149" t="s">
        <v>9649</v>
      </c>
      <c r="D8615" s="147" t="s">
        <v>852</v>
      </c>
      <c r="E8615" s="147" t="s">
        <v>424</v>
      </c>
      <c r="F8615" s="147" t="s">
        <v>21</v>
      </c>
      <c r="G8615" s="147" t="s">
        <v>15956</v>
      </c>
      <c r="H8615" s="246">
        <v>2958465</v>
      </c>
      <c r="I8615" s="246">
        <v>1</v>
      </c>
      <c r="J8615" s="147" t="s">
        <v>1406</v>
      </c>
    </row>
    <row r="8616" spans="2:10" x14ac:dyDescent="0.2">
      <c r="B8616" s="148" t="s">
        <v>13248</v>
      </c>
      <c r="C8616" s="149" t="s">
        <v>9648</v>
      </c>
      <c r="D8616" s="147" t="s">
        <v>852</v>
      </c>
      <c r="E8616" s="147" t="s">
        <v>424</v>
      </c>
      <c r="F8616" s="147" t="s">
        <v>21</v>
      </c>
      <c r="G8616" s="147" t="s">
        <v>15956</v>
      </c>
      <c r="H8616" s="246">
        <v>2958465</v>
      </c>
      <c r="I8616" s="246">
        <v>1</v>
      </c>
      <c r="J8616" s="147" t="s">
        <v>1406</v>
      </c>
    </row>
    <row r="8617" spans="2:10" x14ac:dyDescent="0.2">
      <c r="B8617" s="148" t="s">
        <v>13248</v>
      </c>
      <c r="C8617" s="149" t="s">
        <v>9634</v>
      </c>
      <c r="D8617" s="147" t="s">
        <v>852</v>
      </c>
      <c r="E8617" s="147" t="s">
        <v>424</v>
      </c>
      <c r="F8617" s="147" t="s">
        <v>21</v>
      </c>
      <c r="G8617" s="147" t="s">
        <v>15956</v>
      </c>
      <c r="H8617" s="246">
        <v>2958465</v>
      </c>
      <c r="I8617" s="246">
        <v>1</v>
      </c>
      <c r="J8617" s="147" t="s">
        <v>1406</v>
      </c>
    </row>
    <row r="8618" spans="2:10" x14ac:dyDescent="0.2">
      <c r="B8618" s="148" t="s">
        <v>13248</v>
      </c>
      <c r="C8618" s="149" t="s">
        <v>9633</v>
      </c>
      <c r="D8618" s="147" t="s">
        <v>852</v>
      </c>
      <c r="E8618" s="147" t="s">
        <v>424</v>
      </c>
      <c r="F8618" s="147" t="s">
        <v>21</v>
      </c>
      <c r="G8618" s="147" t="s">
        <v>15956</v>
      </c>
      <c r="H8618" s="246">
        <v>2958465</v>
      </c>
      <c r="I8618" s="246">
        <v>1</v>
      </c>
      <c r="J8618" s="147" t="s">
        <v>1406</v>
      </c>
    </row>
    <row r="8619" spans="2:10" x14ac:dyDescent="0.2">
      <c r="B8619" s="148" t="s">
        <v>13248</v>
      </c>
      <c r="C8619" s="149" t="s">
        <v>9636</v>
      </c>
      <c r="D8619" s="147" t="s">
        <v>852</v>
      </c>
      <c r="E8619" s="147" t="s">
        <v>424</v>
      </c>
      <c r="F8619" s="147" t="s">
        <v>21</v>
      </c>
      <c r="G8619" s="147" t="s">
        <v>15956</v>
      </c>
      <c r="H8619" s="246">
        <v>2958465</v>
      </c>
      <c r="I8619" s="246">
        <v>1</v>
      </c>
      <c r="J8619" s="147" t="s">
        <v>1406</v>
      </c>
    </row>
    <row r="8620" spans="2:10" x14ac:dyDescent="0.2">
      <c r="B8620" s="148" t="s">
        <v>13248</v>
      </c>
      <c r="C8620" s="149" t="s">
        <v>9635</v>
      </c>
      <c r="D8620" s="147" t="s">
        <v>852</v>
      </c>
      <c r="E8620" s="147" t="s">
        <v>424</v>
      </c>
      <c r="F8620" s="147" t="s">
        <v>21</v>
      </c>
      <c r="G8620" s="147" t="s">
        <v>15956</v>
      </c>
      <c r="H8620" s="246">
        <v>2958465</v>
      </c>
      <c r="I8620" s="246">
        <v>1</v>
      </c>
      <c r="J8620" s="147" t="s">
        <v>1406</v>
      </c>
    </row>
    <row r="8621" spans="2:10" x14ac:dyDescent="0.2">
      <c r="B8621" s="148" t="s">
        <v>13248</v>
      </c>
      <c r="C8621" s="149" t="s">
        <v>9656</v>
      </c>
      <c r="D8621" s="147" t="s">
        <v>852</v>
      </c>
      <c r="E8621" s="147" t="s">
        <v>425</v>
      </c>
      <c r="F8621" s="147" t="s">
        <v>21</v>
      </c>
      <c r="G8621" s="147" t="s">
        <v>15957</v>
      </c>
      <c r="H8621" s="246">
        <v>2958465</v>
      </c>
      <c r="I8621" s="246">
        <v>1</v>
      </c>
      <c r="J8621" s="147" t="s">
        <v>1406</v>
      </c>
    </row>
    <row r="8622" spans="2:10" x14ac:dyDescent="0.2">
      <c r="B8622" s="148" t="s">
        <v>13248</v>
      </c>
      <c r="C8622" s="149" t="s">
        <v>9657</v>
      </c>
      <c r="D8622" s="147" t="s">
        <v>852</v>
      </c>
      <c r="E8622" s="147" t="s">
        <v>425</v>
      </c>
      <c r="F8622" s="147" t="s">
        <v>21</v>
      </c>
      <c r="G8622" s="147" t="s">
        <v>15957</v>
      </c>
      <c r="H8622" s="246">
        <v>2958465</v>
      </c>
      <c r="I8622" s="246">
        <v>1</v>
      </c>
      <c r="J8622" s="147" t="s">
        <v>1406</v>
      </c>
    </row>
    <row r="8623" spans="2:10" x14ac:dyDescent="0.2">
      <c r="B8623" s="148" t="s">
        <v>13248</v>
      </c>
      <c r="C8623" s="149" t="s">
        <v>9658</v>
      </c>
      <c r="D8623" s="147" t="s">
        <v>852</v>
      </c>
      <c r="E8623" s="147" t="s">
        <v>425</v>
      </c>
      <c r="F8623" s="147" t="s">
        <v>21</v>
      </c>
      <c r="G8623" s="147" t="s">
        <v>15957</v>
      </c>
      <c r="H8623" s="246">
        <v>2958465</v>
      </c>
      <c r="I8623" s="246">
        <v>1</v>
      </c>
      <c r="J8623" s="147" t="s">
        <v>1406</v>
      </c>
    </row>
    <row r="8624" spans="2:10" x14ac:dyDescent="0.2">
      <c r="B8624" s="148" t="s">
        <v>13248</v>
      </c>
      <c r="C8624" s="149" t="s">
        <v>9659</v>
      </c>
      <c r="D8624" s="147" t="s">
        <v>852</v>
      </c>
      <c r="E8624" s="147" t="s">
        <v>425</v>
      </c>
      <c r="F8624" s="147" t="s">
        <v>21</v>
      </c>
      <c r="G8624" s="147" t="s">
        <v>15957</v>
      </c>
      <c r="H8624" s="246">
        <v>2958465</v>
      </c>
      <c r="I8624" s="246">
        <v>1</v>
      </c>
      <c r="J8624" s="147" t="s">
        <v>1406</v>
      </c>
    </row>
    <row r="8625" spans="2:10" x14ac:dyDescent="0.2">
      <c r="B8625" s="148" t="s">
        <v>13248</v>
      </c>
      <c r="C8625" s="149" t="s">
        <v>9660</v>
      </c>
      <c r="D8625" s="147" t="s">
        <v>852</v>
      </c>
      <c r="E8625" s="147" t="s">
        <v>425</v>
      </c>
      <c r="F8625" s="147" t="s">
        <v>21</v>
      </c>
      <c r="G8625" s="147" t="s">
        <v>15957</v>
      </c>
      <c r="H8625" s="246">
        <v>2958465</v>
      </c>
      <c r="I8625" s="246">
        <v>1</v>
      </c>
      <c r="J8625" s="147" t="s">
        <v>1406</v>
      </c>
    </row>
    <row r="8626" spans="2:10" x14ac:dyDescent="0.2">
      <c r="B8626" s="148" t="s">
        <v>13248</v>
      </c>
      <c r="C8626" s="149" t="s">
        <v>9661</v>
      </c>
      <c r="D8626" s="147" t="s">
        <v>852</v>
      </c>
      <c r="E8626" s="147" t="s">
        <v>425</v>
      </c>
      <c r="F8626" s="147" t="s">
        <v>21</v>
      </c>
      <c r="G8626" s="147" t="s">
        <v>15957</v>
      </c>
      <c r="H8626" s="246">
        <v>2958465</v>
      </c>
      <c r="I8626" s="246">
        <v>1</v>
      </c>
      <c r="J8626" s="147" t="s">
        <v>1406</v>
      </c>
    </row>
    <row r="8627" spans="2:10" x14ac:dyDescent="0.2">
      <c r="B8627" s="148" t="s">
        <v>13248</v>
      </c>
      <c r="C8627" s="149" t="s">
        <v>9662</v>
      </c>
      <c r="D8627" s="147" t="s">
        <v>852</v>
      </c>
      <c r="E8627" s="147" t="s">
        <v>425</v>
      </c>
      <c r="F8627" s="147" t="s">
        <v>21</v>
      </c>
      <c r="G8627" s="147" t="s">
        <v>15957</v>
      </c>
      <c r="H8627" s="246">
        <v>2958465</v>
      </c>
      <c r="I8627" s="246">
        <v>1</v>
      </c>
      <c r="J8627" s="147" t="s">
        <v>1406</v>
      </c>
    </row>
    <row r="8628" spans="2:10" x14ac:dyDescent="0.2">
      <c r="B8628" s="148" t="s">
        <v>13248</v>
      </c>
      <c r="C8628" s="149" t="s">
        <v>9663</v>
      </c>
      <c r="D8628" s="147" t="s">
        <v>852</v>
      </c>
      <c r="E8628" s="147" t="s">
        <v>425</v>
      </c>
      <c r="F8628" s="147" t="s">
        <v>21</v>
      </c>
      <c r="G8628" s="147" t="s">
        <v>15957</v>
      </c>
      <c r="H8628" s="246">
        <v>2958465</v>
      </c>
      <c r="I8628" s="246">
        <v>1</v>
      </c>
      <c r="J8628" s="147" t="s">
        <v>1406</v>
      </c>
    </row>
    <row r="8629" spans="2:10" x14ac:dyDescent="0.2">
      <c r="B8629" s="148" t="s">
        <v>13248</v>
      </c>
      <c r="C8629" s="149" t="s">
        <v>9664</v>
      </c>
      <c r="D8629" s="147" t="s">
        <v>852</v>
      </c>
      <c r="E8629" s="147" t="s">
        <v>425</v>
      </c>
      <c r="F8629" s="147" t="s">
        <v>21</v>
      </c>
      <c r="G8629" s="147" t="s">
        <v>15957</v>
      </c>
      <c r="H8629" s="246">
        <v>2958465</v>
      </c>
      <c r="I8629" s="246">
        <v>1</v>
      </c>
      <c r="J8629" s="147" t="s">
        <v>1406</v>
      </c>
    </row>
    <row r="8630" spans="2:10" x14ac:dyDescent="0.2">
      <c r="B8630" s="148" t="s">
        <v>13248</v>
      </c>
      <c r="C8630" s="149" t="s">
        <v>9665</v>
      </c>
      <c r="D8630" s="147" t="s">
        <v>852</v>
      </c>
      <c r="E8630" s="147" t="s">
        <v>425</v>
      </c>
      <c r="F8630" s="147" t="s">
        <v>21</v>
      </c>
      <c r="G8630" s="147" t="s">
        <v>15957</v>
      </c>
      <c r="H8630" s="246">
        <v>2958465</v>
      </c>
      <c r="I8630" s="246">
        <v>1</v>
      </c>
      <c r="J8630" s="147" t="s">
        <v>1406</v>
      </c>
    </row>
    <row r="8631" spans="2:10" x14ac:dyDescent="0.2">
      <c r="B8631" s="148" t="s">
        <v>13248</v>
      </c>
      <c r="C8631" s="149" t="s">
        <v>9668</v>
      </c>
      <c r="D8631" s="147" t="s">
        <v>852</v>
      </c>
      <c r="E8631" s="147" t="s">
        <v>425</v>
      </c>
      <c r="F8631" s="147" t="s">
        <v>21</v>
      </c>
      <c r="G8631" s="147" t="s">
        <v>15957</v>
      </c>
      <c r="H8631" s="246">
        <v>2958465</v>
      </c>
      <c r="I8631" s="246">
        <v>1</v>
      </c>
      <c r="J8631" s="147" t="s">
        <v>1406</v>
      </c>
    </row>
    <row r="8632" spans="2:10" x14ac:dyDescent="0.2">
      <c r="B8632" s="148" t="s">
        <v>13248</v>
      </c>
      <c r="C8632" s="149" t="s">
        <v>9655</v>
      </c>
      <c r="D8632" s="147" t="s">
        <v>852</v>
      </c>
      <c r="E8632" s="147" t="s">
        <v>425</v>
      </c>
      <c r="F8632" s="147" t="s">
        <v>21</v>
      </c>
      <c r="G8632" s="147" t="s">
        <v>15957</v>
      </c>
      <c r="H8632" s="246">
        <v>2958465</v>
      </c>
      <c r="I8632" s="246">
        <v>1</v>
      </c>
      <c r="J8632" s="147" t="s">
        <v>1406</v>
      </c>
    </row>
    <row r="8633" spans="2:10" x14ac:dyDescent="0.2">
      <c r="B8633" s="148" t="s">
        <v>13248</v>
      </c>
      <c r="C8633" s="149" t="s">
        <v>9667</v>
      </c>
      <c r="D8633" s="147" t="s">
        <v>852</v>
      </c>
      <c r="E8633" s="147" t="s">
        <v>425</v>
      </c>
      <c r="F8633" s="147" t="s">
        <v>21</v>
      </c>
      <c r="G8633" s="147" t="s">
        <v>15957</v>
      </c>
      <c r="H8633" s="246">
        <v>2958465</v>
      </c>
      <c r="I8633" s="246">
        <v>1</v>
      </c>
      <c r="J8633" s="147" t="s">
        <v>1406</v>
      </c>
    </row>
    <row r="8634" spans="2:10" x14ac:dyDescent="0.2">
      <c r="B8634" s="148" t="s">
        <v>13248</v>
      </c>
      <c r="C8634" s="149" t="s">
        <v>9666</v>
      </c>
      <c r="D8634" s="147" t="s">
        <v>852</v>
      </c>
      <c r="E8634" s="147" t="s">
        <v>425</v>
      </c>
      <c r="F8634" s="147" t="s">
        <v>21</v>
      </c>
      <c r="G8634" s="147" t="s">
        <v>15957</v>
      </c>
      <c r="H8634" s="246">
        <v>2958465</v>
      </c>
      <c r="I8634" s="246">
        <v>1</v>
      </c>
      <c r="J8634" s="147" t="s">
        <v>1406</v>
      </c>
    </row>
    <row r="8635" spans="2:10" x14ac:dyDescent="0.2">
      <c r="B8635" s="148" t="s">
        <v>13248</v>
      </c>
      <c r="C8635" s="149" t="s">
        <v>9652</v>
      </c>
      <c r="D8635" s="147" t="s">
        <v>852</v>
      </c>
      <c r="E8635" s="147" t="s">
        <v>425</v>
      </c>
      <c r="F8635" s="147" t="s">
        <v>21</v>
      </c>
      <c r="G8635" s="147" t="s">
        <v>15957</v>
      </c>
      <c r="H8635" s="246">
        <v>2958465</v>
      </c>
      <c r="I8635" s="246">
        <v>1</v>
      </c>
      <c r="J8635" s="147" t="s">
        <v>1406</v>
      </c>
    </row>
    <row r="8636" spans="2:10" x14ac:dyDescent="0.2">
      <c r="B8636" s="148" t="s">
        <v>13248</v>
      </c>
      <c r="C8636" s="149" t="s">
        <v>9651</v>
      </c>
      <c r="D8636" s="147" t="s">
        <v>852</v>
      </c>
      <c r="E8636" s="147" t="s">
        <v>425</v>
      </c>
      <c r="F8636" s="147" t="s">
        <v>21</v>
      </c>
      <c r="G8636" s="147" t="s">
        <v>15957</v>
      </c>
      <c r="H8636" s="246">
        <v>2958465</v>
      </c>
      <c r="I8636" s="246">
        <v>1</v>
      </c>
      <c r="J8636" s="147" t="s">
        <v>1406</v>
      </c>
    </row>
    <row r="8637" spans="2:10" x14ac:dyDescent="0.2">
      <c r="B8637" s="148" t="s">
        <v>13248</v>
      </c>
      <c r="C8637" s="149" t="s">
        <v>9654</v>
      </c>
      <c r="D8637" s="147" t="s">
        <v>852</v>
      </c>
      <c r="E8637" s="147" t="s">
        <v>425</v>
      </c>
      <c r="F8637" s="147" t="s">
        <v>21</v>
      </c>
      <c r="G8637" s="147" t="s">
        <v>15957</v>
      </c>
      <c r="H8637" s="246">
        <v>2958465</v>
      </c>
      <c r="I8637" s="246">
        <v>1</v>
      </c>
      <c r="J8637" s="147" t="s">
        <v>1406</v>
      </c>
    </row>
    <row r="8638" spans="2:10" x14ac:dyDescent="0.2">
      <c r="B8638" s="148" t="s">
        <v>13248</v>
      </c>
      <c r="C8638" s="149" t="s">
        <v>9653</v>
      </c>
      <c r="D8638" s="147" t="s">
        <v>852</v>
      </c>
      <c r="E8638" s="147" t="s">
        <v>425</v>
      </c>
      <c r="F8638" s="147" t="s">
        <v>21</v>
      </c>
      <c r="G8638" s="147" t="s">
        <v>15957</v>
      </c>
      <c r="H8638" s="246">
        <v>2958465</v>
      </c>
      <c r="I8638" s="246">
        <v>1</v>
      </c>
      <c r="J8638" s="147" t="s">
        <v>1406</v>
      </c>
    </row>
    <row r="8639" spans="2:10" x14ac:dyDescent="0.2">
      <c r="B8639" s="148" t="s">
        <v>13248</v>
      </c>
      <c r="C8639" s="149" t="s">
        <v>9674</v>
      </c>
      <c r="D8639" s="147" t="s">
        <v>852</v>
      </c>
      <c r="E8639" s="147" t="s">
        <v>426</v>
      </c>
      <c r="F8639" s="147" t="s">
        <v>21</v>
      </c>
      <c r="G8639" s="147" t="s">
        <v>15958</v>
      </c>
      <c r="H8639" s="246">
        <v>2958465</v>
      </c>
      <c r="I8639" s="246">
        <v>1</v>
      </c>
      <c r="J8639" s="147" t="s">
        <v>1406</v>
      </c>
    </row>
    <row r="8640" spans="2:10" x14ac:dyDescent="0.2">
      <c r="B8640" s="148" t="s">
        <v>13248</v>
      </c>
      <c r="C8640" s="149" t="s">
        <v>9675</v>
      </c>
      <c r="D8640" s="147" t="s">
        <v>852</v>
      </c>
      <c r="E8640" s="147" t="s">
        <v>426</v>
      </c>
      <c r="F8640" s="147" t="s">
        <v>21</v>
      </c>
      <c r="G8640" s="147" t="s">
        <v>15958</v>
      </c>
      <c r="H8640" s="246">
        <v>2958465</v>
      </c>
      <c r="I8640" s="246">
        <v>1</v>
      </c>
      <c r="J8640" s="147" t="s">
        <v>1406</v>
      </c>
    </row>
    <row r="8641" spans="2:10" x14ac:dyDescent="0.2">
      <c r="B8641" s="148" t="s">
        <v>13248</v>
      </c>
      <c r="C8641" s="149" t="s">
        <v>9676</v>
      </c>
      <c r="D8641" s="147" t="s">
        <v>852</v>
      </c>
      <c r="E8641" s="147" t="s">
        <v>426</v>
      </c>
      <c r="F8641" s="147" t="s">
        <v>21</v>
      </c>
      <c r="G8641" s="147" t="s">
        <v>15958</v>
      </c>
      <c r="H8641" s="246">
        <v>2958465</v>
      </c>
      <c r="I8641" s="246">
        <v>1</v>
      </c>
      <c r="J8641" s="147" t="s">
        <v>1406</v>
      </c>
    </row>
    <row r="8642" spans="2:10" x14ac:dyDescent="0.2">
      <c r="B8642" s="148" t="s">
        <v>13248</v>
      </c>
      <c r="C8642" s="149" t="s">
        <v>9677</v>
      </c>
      <c r="D8642" s="147" t="s">
        <v>852</v>
      </c>
      <c r="E8642" s="147" t="s">
        <v>426</v>
      </c>
      <c r="F8642" s="147" t="s">
        <v>21</v>
      </c>
      <c r="G8642" s="147" t="s">
        <v>15958</v>
      </c>
      <c r="H8642" s="246">
        <v>2958465</v>
      </c>
      <c r="I8642" s="246">
        <v>1</v>
      </c>
      <c r="J8642" s="147" t="s">
        <v>1406</v>
      </c>
    </row>
    <row r="8643" spans="2:10" x14ac:dyDescent="0.2">
      <c r="B8643" s="148" t="s">
        <v>13248</v>
      </c>
      <c r="C8643" s="149" t="s">
        <v>9678</v>
      </c>
      <c r="D8643" s="147" t="s">
        <v>852</v>
      </c>
      <c r="E8643" s="147" t="s">
        <v>426</v>
      </c>
      <c r="F8643" s="147" t="s">
        <v>21</v>
      </c>
      <c r="G8643" s="147" t="s">
        <v>15958</v>
      </c>
      <c r="H8643" s="246">
        <v>2958465</v>
      </c>
      <c r="I8643" s="246">
        <v>1</v>
      </c>
      <c r="J8643" s="147" t="s">
        <v>1406</v>
      </c>
    </row>
    <row r="8644" spans="2:10" x14ac:dyDescent="0.2">
      <c r="B8644" s="148" t="s">
        <v>13248</v>
      </c>
      <c r="C8644" s="149" t="s">
        <v>9679</v>
      </c>
      <c r="D8644" s="147" t="s">
        <v>852</v>
      </c>
      <c r="E8644" s="147" t="s">
        <v>426</v>
      </c>
      <c r="F8644" s="147" t="s">
        <v>21</v>
      </c>
      <c r="G8644" s="147" t="s">
        <v>15958</v>
      </c>
      <c r="H8644" s="246">
        <v>2958465</v>
      </c>
      <c r="I8644" s="246">
        <v>1</v>
      </c>
      <c r="J8644" s="147" t="s">
        <v>1406</v>
      </c>
    </row>
    <row r="8645" spans="2:10" x14ac:dyDescent="0.2">
      <c r="B8645" s="148" t="s">
        <v>13248</v>
      </c>
      <c r="C8645" s="149" t="s">
        <v>9680</v>
      </c>
      <c r="D8645" s="147" t="s">
        <v>852</v>
      </c>
      <c r="E8645" s="147" t="s">
        <v>426</v>
      </c>
      <c r="F8645" s="147" t="s">
        <v>21</v>
      </c>
      <c r="G8645" s="147" t="s">
        <v>15958</v>
      </c>
      <c r="H8645" s="246">
        <v>2958465</v>
      </c>
      <c r="I8645" s="246">
        <v>1</v>
      </c>
      <c r="J8645" s="147" t="s">
        <v>1406</v>
      </c>
    </row>
    <row r="8646" spans="2:10" x14ac:dyDescent="0.2">
      <c r="B8646" s="148" t="s">
        <v>13248</v>
      </c>
      <c r="C8646" s="149" t="s">
        <v>9681</v>
      </c>
      <c r="D8646" s="147" t="s">
        <v>852</v>
      </c>
      <c r="E8646" s="147" t="s">
        <v>426</v>
      </c>
      <c r="F8646" s="147" t="s">
        <v>21</v>
      </c>
      <c r="G8646" s="147" t="s">
        <v>15958</v>
      </c>
      <c r="H8646" s="246">
        <v>2958465</v>
      </c>
      <c r="I8646" s="246">
        <v>1</v>
      </c>
      <c r="J8646" s="147" t="s">
        <v>1406</v>
      </c>
    </row>
    <row r="8647" spans="2:10" x14ac:dyDescent="0.2">
      <c r="B8647" s="148" t="s">
        <v>13248</v>
      </c>
      <c r="C8647" s="149" t="s">
        <v>9682</v>
      </c>
      <c r="D8647" s="147" t="s">
        <v>852</v>
      </c>
      <c r="E8647" s="147" t="s">
        <v>426</v>
      </c>
      <c r="F8647" s="147" t="s">
        <v>21</v>
      </c>
      <c r="G8647" s="147" t="s">
        <v>15958</v>
      </c>
      <c r="H8647" s="246">
        <v>2958465</v>
      </c>
      <c r="I8647" s="246">
        <v>1</v>
      </c>
      <c r="J8647" s="147" t="s">
        <v>1406</v>
      </c>
    </row>
    <row r="8648" spans="2:10" x14ac:dyDescent="0.2">
      <c r="B8648" s="148" t="s">
        <v>13248</v>
      </c>
      <c r="C8648" s="149" t="s">
        <v>9683</v>
      </c>
      <c r="D8648" s="147" t="s">
        <v>852</v>
      </c>
      <c r="E8648" s="147" t="s">
        <v>426</v>
      </c>
      <c r="F8648" s="147" t="s">
        <v>21</v>
      </c>
      <c r="G8648" s="147" t="s">
        <v>15958</v>
      </c>
      <c r="H8648" s="246">
        <v>2958465</v>
      </c>
      <c r="I8648" s="246">
        <v>1</v>
      </c>
      <c r="J8648" s="147" t="s">
        <v>1406</v>
      </c>
    </row>
    <row r="8649" spans="2:10" x14ac:dyDescent="0.2">
      <c r="B8649" s="148" t="s">
        <v>13248</v>
      </c>
      <c r="C8649" s="149" t="s">
        <v>9686</v>
      </c>
      <c r="D8649" s="147" t="s">
        <v>852</v>
      </c>
      <c r="E8649" s="147" t="s">
        <v>426</v>
      </c>
      <c r="F8649" s="147" t="s">
        <v>21</v>
      </c>
      <c r="G8649" s="147" t="s">
        <v>15958</v>
      </c>
      <c r="H8649" s="246">
        <v>2958465</v>
      </c>
      <c r="I8649" s="246">
        <v>1</v>
      </c>
      <c r="J8649" s="147" t="s">
        <v>1406</v>
      </c>
    </row>
    <row r="8650" spans="2:10" x14ac:dyDescent="0.2">
      <c r="B8650" s="148" t="s">
        <v>13248</v>
      </c>
      <c r="C8650" s="149" t="s">
        <v>9673</v>
      </c>
      <c r="D8650" s="147" t="s">
        <v>852</v>
      </c>
      <c r="E8650" s="147" t="s">
        <v>426</v>
      </c>
      <c r="F8650" s="147" t="s">
        <v>21</v>
      </c>
      <c r="G8650" s="147" t="s">
        <v>15958</v>
      </c>
      <c r="H8650" s="246">
        <v>2958465</v>
      </c>
      <c r="I8650" s="246">
        <v>1</v>
      </c>
      <c r="J8650" s="147" t="s">
        <v>1406</v>
      </c>
    </row>
    <row r="8651" spans="2:10" x14ac:dyDescent="0.2">
      <c r="B8651" s="148" t="s">
        <v>13248</v>
      </c>
      <c r="C8651" s="149" t="s">
        <v>9685</v>
      </c>
      <c r="D8651" s="147" t="s">
        <v>852</v>
      </c>
      <c r="E8651" s="147" t="s">
        <v>426</v>
      </c>
      <c r="F8651" s="147" t="s">
        <v>21</v>
      </c>
      <c r="G8651" s="147" t="s">
        <v>15958</v>
      </c>
      <c r="H8651" s="246">
        <v>2958465</v>
      </c>
      <c r="I8651" s="246">
        <v>1</v>
      </c>
      <c r="J8651" s="147" t="s">
        <v>1406</v>
      </c>
    </row>
    <row r="8652" spans="2:10" x14ac:dyDescent="0.2">
      <c r="B8652" s="148" t="s">
        <v>13248</v>
      </c>
      <c r="C8652" s="149" t="s">
        <v>9684</v>
      </c>
      <c r="D8652" s="147" t="s">
        <v>852</v>
      </c>
      <c r="E8652" s="147" t="s">
        <v>426</v>
      </c>
      <c r="F8652" s="147" t="s">
        <v>21</v>
      </c>
      <c r="G8652" s="147" t="s">
        <v>15958</v>
      </c>
      <c r="H8652" s="246">
        <v>2958465</v>
      </c>
      <c r="I8652" s="246">
        <v>1</v>
      </c>
      <c r="J8652" s="147" t="s">
        <v>1406</v>
      </c>
    </row>
    <row r="8653" spans="2:10" x14ac:dyDescent="0.2">
      <c r="B8653" s="148" t="s">
        <v>13248</v>
      </c>
      <c r="C8653" s="149" t="s">
        <v>9670</v>
      </c>
      <c r="D8653" s="147" t="s">
        <v>852</v>
      </c>
      <c r="E8653" s="147" t="s">
        <v>426</v>
      </c>
      <c r="F8653" s="147" t="s">
        <v>21</v>
      </c>
      <c r="G8653" s="147" t="s">
        <v>15958</v>
      </c>
      <c r="H8653" s="246">
        <v>2958465</v>
      </c>
      <c r="I8653" s="246">
        <v>1</v>
      </c>
      <c r="J8653" s="147" t="s">
        <v>1406</v>
      </c>
    </row>
    <row r="8654" spans="2:10" x14ac:dyDescent="0.2">
      <c r="B8654" s="148" t="s">
        <v>13248</v>
      </c>
      <c r="C8654" s="149" t="s">
        <v>9669</v>
      </c>
      <c r="D8654" s="147" t="s">
        <v>852</v>
      </c>
      <c r="E8654" s="147" t="s">
        <v>426</v>
      </c>
      <c r="F8654" s="147" t="s">
        <v>21</v>
      </c>
      <c r="G8654" s="147" t="s">
        <v>15958</v>
      </c>
      <c r="H8654" s="246">
        <v>2958465</v>
      </c>
      <c r="I8654" s="246">
        <v>1</v>
      </c>
      <c r="J8654" s="147" t="s">
        <v>1406</v>
      </c>
    </row>
    <row r="8655" spans="2:10" x14ac:dyDescent="0.2">
      <c r="B8655" s="148" t="s">
        <v>13248</v>
      </c>
      <c r="C8655" s="149" t="s">
        <v>9672</v>
      </c>
      <c r="D8655" s="147" t="s">
        <v>852</v>
      </c>
      <c r="E8655" s="147" t="s">
        <v>426</v>
      </c>
      <c r="F8655" s="147" t="s">
        <v>21</v>
      </c>
      <c r="G8655" s="147" t="s">
        <v>15958</v>
      </c>
      <c r="H8655" s="246">
        <v>2958465</v>
      </c>
      <c r="I8655" s="246">
        <v>1</v>
      </c>
      <c r="J8655" s="147" t="s">
        <v>1406</v>
      </c>
    </row>
    <row r="8656" spans="2:10" x14ac:dyDescent="0.2">
      <c r="B8656" s="148" t="s">
        <v>13248</v>
      </c>
      <c r="C8656" s="149" t="s">
        <v>9671</v>
      </c>
      <c r="D8656" s="147" t="s">
        <v>852</v>
      </c>
      <c r="E8656" s="147" t="s">
        <v>426</v>
      </c>
      <c r="F8656" s="147" t="s">
        <v>21</v>
      </c>
      <c r="G8656" s="147" t="s">
        <v>15958</v>
      </c>
      <c r="H8656" s="246">
        <v>2958465</v>
      </c>
      <c r="I8656" s="246">
        <v>1</v>
      </c>
      <c r="J8656" s="147" t="s">
        <v>1406</v>
      </c>
    </row>
    <row r="8657" spans="2:10" x14ac:dyDescent="0.2">
      <c r="B8657" s="148" t="s">
        <v>13248</v>
      </c>
      <c r="C8657" s="149" t="s">
        <v>9692</v>
      </c>
      <c r="D8657" s="147" t="s">
        <v>852</v>
      </c>
      <c r="E8657" s="147" t="s">
        <v>427</v>
      </c>
      <c r="F8657" s="147" t="s">
        <v>21</v>
      </c>
      <c r="G8657" s="147" t="s">
        <v>15959</v>
      </c>
      <c r="H8657" s="246">
        <v>2958465</v>
      </c>
      <c r="I8657" s="246">
        <v>1</v>
      </c>
      <c r="J8657" s="147" t="s">
        <v>1406</v>
      </c>
    </row>
    <row r="8658" spans="2:10" x14ac:dyDescent="0.2">
      <c r="B8658" s="148" t="s">
        <v>13248</v>
      </c>
      <c r="C8658" s="149" t="s">
        <v>9693</v>
      </c>
      <c r="D8658" s="147" t="s">
        <v>852</v>
      </c>
      <c r="E8658" s="147" t="s">
        <v>427</v>
      </c>
      <c r="F8658" s="147" t="s">
        <v>21</v>
      </c>
      <c r="G8658" s="147" t="s">
        <v>15959</v>
      </c>
      <c r="H8658" s="246">
        <v>2958465</v>
      </c>
      <c r="I8658" s="246">
        <v>1</v>
      </c>
      <c r="J8658" s="147" t="s">
        <v>1406</v>
      </c>
    </row>
    <row r="8659" spans="2:10" x14ac:dyDescent="0.2">
      <c r="B8659" s="148" t="s">
        <v>13248</v>
      </c>
      <c r="C8659" s="149" t="s">
        <v>9694</v>
      </c>
      <c r="D8659" s="147" t="s">
        <v>852</v>
      </c>
      <c r="E8659" s="147" t="s">
        <v>427</v>
      </c>
      <c r="F8659" s="147" t="s">
        <v>21</v>
      </c>
      <c r="G8659" s="147" t="s">
        <v>15959</v>
      </c>
      <c r="H8659" s="246">
        <v>2958465</v>
      </c>
      <c r="I8659" s="246">
        <v>1</v>
      </c>
      <c r="J8659" s="147" t="s">
        <v>1406</v>
      </c>
    </row>
    <row r="8660" spans="2:10" x14ac:dyDescent="0.2">
      <c r="B8660" s="148" t="s">
        <v>13248</v>
      </c>
      <c r="C8660" s="149" t="s">
        <v>9695</v>
      </c>
      <c r="D8660" s="147" t="s">
        <v>852</v>
      </c>
      <c r="E8660" s="147" t="s">
        <v>427</v>
      </c>
      <c r="F8660" s="147" t="s">
        <v>21</v>
      </c>
      <c r="G8660" s="147" t="s">
        <v>15959</v>
      </c>
      <c r="H8660" s="246">
        <v>2958465</v>
      </c>
      <c r="I8660" s="246">
        <v>1</v>
      </c>
      <c r="J8660" s="147" t="s">
        <v>1406</v>
      </c>
    </row>
    <row r="8661" spans="2:10" x14ac:dyDescent="0.2">
      <c r="B8661" s="148" t="s">
        <v>13248</v>
      </c>
      <c r="C8661" s="149" t="s">
        <v>9696</v>
      </c>
      <c r="D8661" s="147" t="s">
        <v>852</v>
      </c>
      <c r="E8661" s="147" t="s">
        <v>427</v>
      </c>
      <c r="F8661" s="147" t="s">
        <v>21</v>
      </c>
      <c r="G8661" s="147" t="s">
        <v>15959</v>
      </c>
      <c r="H8661" s="246">
        <v>2958465</v>
      </c>
      <c r="I8661" s="246">
        <v>1</v>
      </c>
      <c r="J8661" s="147" t="s">
        <v>1406</v>
      </c>
    </row>
    <row r="8662" spans="2:10" x14ac:dyDescent="0.2">
      <c r="B8662" s="148" t="s">
        <v>13248</v>
      </c>
      <c r="C8662" s="149" t="s">
        <v>9697</v>
      </c>
      <c r="D8662" s="147" t="s">
        <v>852</v>
      </c>
      <c r="E8662" s="147" t="s">
        <v>427</v>
      </c>
      <c r="F8662" s="147" t="s">
        <v>21</v>
      </c>
      <c r="G8662" s="147" t="s">
        <v>15959</v>
      </c>
      <c r="H8662" s="246">
        <v>2958465</v>
      </c>
      <c r="I8662" s="246">
        <v>1</v>
      </c>
      <c r="J8662" s="147" t="s">
        <v>1406</v>
      </c>
    </row>
    <row r="8663" spans="2:10" x14ac:dyDescent="0.2">
      <c r="B8663" s="148" t="s">
        <v>13248</v>
      </c>
      <c r="C8663" s="149" t="s">
        <v>9698</v>
      </c>
      <c r="D8663" s="147" t="s">
        <v>852</v>
      </c>
      <c r="E8663" s="147" t="s">
        <v>427</v>
      </c>
      <c r="F8663" s="147" t="s">
        <v>21</v>
      </c>
      <c r="G8663" s="147" t="s">
        <v>15959</v>
      </c>
      <c r="H8663" s="246">
        <v>2958465</v>
      </c>
      <c r="I8663" s="246">
        <v>1</v>
      </c>
      <c r="J8663" s="147" t="s">
        <v>1406</v>
      </c>
    </row>
    <row r="8664" spans="2:10" x14ac:dyDescent="0.2">
      <c r="B8664" s="148" t="s">
        <v>13248</v>
      </c>
      <c r="C8664" s="149" t="s">
        <v>9699</v>
      </c>
      <c r="D8664" s="147" t="s">
        <v>852</v>
      </c>
      <c r="E8664" s="147" t="s">
        <v>427</v>
      </c>
      <c r="F8664" s="147" t="s">
        <v>21</v>
      </c>
      <c r="G8664" s="147" t="s">
        <v>15959</v>
      </c>
      <c r="H8664" s="246">
        <v>2958465</v>
      </c>
      <c r="I8664" s="246">
        <v>1</v>
      </c>
      <c r="J8664" s="147" t="s">
        <v>1406</v>
      </c>
    </row>
    <row r="8665" spans="2:10" x14ac:dyDescent="0.2">
      <c r="B8665" s="148" t="s">
        <v>13248</v>
      </c>
      <c r="C8665" s="149" t="s">
        <v>9700</v>
      </c>
      <c r="D8665" s="147" t="s">
        <v>852</v>
      </c>
      <c r="E8665" s="147" t="s">
        <v>427</v>
      </c>
      <c r="F8665" s="147" t="s">
        <v>21</v>
      </c>
      <c r="G8665" s="147" t="s">
        <v>15959</v>
      </c>
      <c r="H8665" s="246">
        <v>2958465</v>
      </c>
      <c r="I8665" s="246">
        <v>1</v>
      </c>
      <c r="J8665" s="147" t="s">
        <v>1406</v>
      </c>
    </row>
    <row r="8666" spans="2:10" x14ac:dyDescent="0.2">
      <c r="B8666" s="148" t="s">
        <v>13248</v>
      </c>
      <c r="C8666" s="149" t="s">
        <v>9701</v>
      </c>
      <c r="D8666" s="147" t="s">
        <v>852</v>
      </c>
      <c r="E8666" s="147" t="s">
        <v>427</v>
      </c>
      <c r="F8666" s="147" t="s">
        <v>21</v>
      </c>
      <c r="G8666" s="147" t="s">
        <v>15959</v>
      </c>
      <c r="H8666" s="246">
        <v>2958465</v>
      </c>
      <c r="I8666" s="246">
        <v>1</v>
      </c>
      <c r="J8666" s="147" t="s">
        <v>1406</v>
      </c>
    </row>
    <row r="8667" spans="2:10" x14ac:dyDescent="0.2">
      <c r="B8667" s="148" t="s">
        <v>13248</v>
      </c>
      <c r="C8667" s="149" t="s">
        <v>9704</v>
      </c>
      <c r="D8667" s="147" t="s">
        <v>852</v>
      </c>
      <c r="E8667" s="147" t="s">
        <v>427</v>
      </c>
      <c r="F8667" s="147" t="s">
        <v>21</v>
      </c>
      <c r="G8667" s="147" t="s">
        <v>15959</v>
      </c>
      <c r="H8667" s="246">
        <v>2958465</v>
      </c>
      <c r="I8667" s="246">
        <v>1</v>
      </c>
      <c r="J8667" s="147" t="s">
        <v>1406</v>
      </c>
    </row>
    <row r="8668" spans="2:10" x14ac:dyDescent="0.2">
      <c r="B8668" s="148" t="s">
        <v>13248</v>
      </c>
      <c r="C8668" s="149" t="s">
        <v>9691</v>
      </c>
      <c r="D8668" s="147" t="s">
        <v>852</v>
      </c>
      <c r="E8668" s="147" t="s">
        <v>427</v>
      </c>
      <c r="F8668" s="147" t="s">
        <v>21</v>
      </c>
      <c r="G8668" s="147" t="s">
        <v>15959</v>
      </c>
      <c r="H8668" s="246">
        <v>2958465</v>
      </c>
      <c r="I8668" s="246">
        <v>1</v>
      </c>
      <c r="J8668" s="147" t="s">
        <v>1406</v>
      </c>
    </row>
    <row r="8669" spans="2:10" x14ac:dyDescent="0.2">
      <c r="B8669" s="148" t="s">
        <v>13248</v>
      </c>
      <c r="C8669" s="149" t="s">
        <v>9703</v>
      </c>
      <c r="D8669" s="147" t="s">
        <v>852</v>
      </c>
      <c r="E8669" s="147" t="s">
        <v>427</v>
      </c>
      <c r="F8669" s="147" t="s">
        <v>21</v>
      </c>
      <c r="G8669" s="147" t="s">
        <v>15959</v>
      </c>
      <c r="H8669" s="246">
        <v>2958465</v>
      </c>
      <c r="I8669" s="246">
        <v>1</v>
      </c>
      <c r="J8669" s="147" t="s">
        <v>1406</v>
      </c>
    </row>
    <row r="8670" spans="2:10" x14ac:dyDescent="0.2">
      <c r="B8670" s="148" t="s">
        <v>13248</v>
      </c>
      <c r="C8670" s="149" t="s">
        <v>9702</v>
      </c>
      <c r="D8670" s="147" t="s">
        <v>852</v>
      </c>
      <c r="E8670" s="147" t="s">
        <v>427</v>
      </c>
      <c r="F8670" s="147" t="s">
        <v>21</v>
      </c>
      <c r="G8670" s="147" t="s">
        <v>15959</v>
      </c>
      <c r="H8670" s="246">
        <v>2958465</v>
      </c>
      <c r="I8670" s="246">
        <v>1</v>
      </c>
      <c r="J8670" s="147" t="s">
        <v>1406</v>
      </c>
    </row>
    <row r="8671" spans="2:10" x14ac:dyDescent="0.2">
      <c r="B8671" s="148" t="s">
        <v>13248</v>
      </c>
      <c r="C8671" s="149" t="s">
        <v>9688</v>
      </c>
      <c r="D8671" s="147" t="s">
        <v>852</v>
      </c>
      <c r="E8671" s="147" t="s">
        <v>427</v>
      </c>
      <c r="F8671" s="147" t="s">
        <v>21</v>
      </c>
      <c r="G8671" s="147" t="s">
        <v>15959</v>
      </c>
      <c r="H8671" s="246">
        <v>2958465</v>
      </c>
      <c r="I8671" s="246">
        <v>1</v>
      </c>
      <c r="J8671" s="147" t="s">
        <v>1406</v>
      </c>
    </row>
    <row r="8672" spans="2:10" x14ac:dyDescent="0.2">
      <c r="B8672" s="148" t="s">
        <v>13248</v>
      </c>
      <c r="C8672" s="149" t="s">
        <v>9687</v>
      </c>
      <c r="D8672" s="147" t="s">
        <v>852</v>
      </c>
      <c r="E8672" s="147" t="s">
        <v>427</v>
      </c>
      <c r="F8672" s="147" t="s">
        <v>21</v>
      </c>
      <c r="G8672" s="147" t="s">
        <v>15959</v>
      </c>
      <c r="H8672" s="246">
        <v>2958465</v>
      </c>
      <c r="I8672" s="246">
        <v>1</v>
      </c>
      <c r="J8672" s="147" t="s">
        <v>1406</v>
      </c>
    </row>
    <row r="8673" spans="2:10" x14ac:dyDescent="0.2">
      <c r="B8673" s="148" t="s">
        <v>13248</v>
      </c>
      <c r="C8673" s="149" t="s">
        <v>9690</v>
      </c>
      <c r="D8673" s="147" t="s">
        <v>852</v>
      </c>
      <c r="E8673" s="147" t="s">
        <v>427</v>
      </c>
      <c r="F8673" s="147" t="s">
        <v>21</v>
      </c>
      <c r="G8673" s="147" t="s">
        <v>15959</v>
      </c>
      <c r="H8673" s="246">
        <v>2958465</v>
      </c>
      <c r="I8673" s="246">
        <v>1</v>
      </c>
      <c r="J8673" s="147" t="s">
        <v>1406</v>
      </c>
    </row>
    <row r="8674" spans="2:10" x14ac:dyDescent="0.2">
      <c r="B8674" s="148" t="s">
        <v>13248</v>
      </c>
      <c r="C8674" s="149" t="s">
        <v>9689</v>
      </c>
      <c r="D8674" s="147" t="s">
        <v>852</v>
      </c>
      <c r="E8674" s="147" t="s">
        <v>427</v>
      </c>
      <c r="F8674" s="147" t="s">
        <v>21</v>
      </c>
      <c r="G8674" s="147" t="s">
        <v>15959</v>
      </c>
      <c r="H8674" s="246">
        <v>2958465</v>
      </c>
      <c r="I8674" s="246">
        <v>1</v>
      </c>
      <c r="J8674" s="147" t="s">
        <v>1406</v>
      </c>
    </row>
    <row r="8675" spans="2:10" x14ac:dyDescent="0.2">
      <c r="B8675" s="148" t="s">
        <v>13248</v>
      </c>
      <c r="C8675" s="149" t="s">
        <v>9710</v>
      </c>
      <c r="D8675" s="147" t="s">
        <v>852</v>
      </c>
      <c r="E8675" s="147" t="s">
        <v>428</v>
      </c>
      <c r="F8675" s="147" t="s">
        <v>21</v>
      </c>
      <c r="G8675" s="147" t="s">
        <v>15960</v>
      </c>
      <c r="H8675" s="246">
        <v>2958465</v>
      </c>
      <c r="I8675" s="246">
        <v>1</v>
      </c>
      <c r="J8675" s="147" t="s">
        <v>1406</v>
      </c>
    </row>
    <row r="8676" spans="2:10" x14ac:dyDescent="0.2">
      <c r="B8676" s="148" t="s">
        <v>13248</v>
      </c>
      <c r="C8676" s="149" t="s">
        <v>9711</v>
      </c>
      <c r="D8676" s="147" t="s">
        <v>852</v>
      </c>
      <c r="E8676" s="147" t="s">
        <v>428</v>
      </c>
      <c r="F8676" s="147" t="s">
        <v>21</v>
      </c>
      <c r="G8676" s="147" t="s">
        <v>15960</v>
      </c>
      <c r="H8676" s="246">
        <v>2958465</v>
      </c>
      <c r="I8676" s="246">
        <v>1</v>
      </c>
      <c r="J8676" s="147" t="s">
        <v>1406</v>
      </c>
    </row>
    <row r="8677" spans="2:10" x14ac:dyDescent="0.2">
      <c r="B8677" s="148" t="s">
        <v>13248</v>
      </c>
      <c r="C8677" s="149" t="s">
        <v>9712</v>
      </c>
      <c r="D8677" s="147" t="s">
        <v>852</v>
      </c>
      <c r="E8677" s="147" t="s">
        <v>428</v>
      </c>
      <c r="F8677" s="147" t="s">
        <v>21</v>
      </c>
      <c r="G8677" s="147" t="s">
        <v>15960</v>
      </c>
      <c r="H8677" s="246">
        <v>2958465</v>
      </c>
      <c r="I8677" s="246">
        <v>1</v>
      </c>
      <c r="J8677" s="147" t="s">
        <v>1406</v>
      </c>
    </row>
    <row r="8678" spans="2:10" x14ac:dyDescent="0.2">
      <c r="B8678" s="148" t="s">
        <v>13248</v>
      </c>
      <c r="C8678" s="149" t="s">
        <v>9713</v>
      </c>
      <c r="D8678" s="147" t="s">
        <v>852</v>
      </c>
      <c r="E8678" s="147" t="s">
        <v>428</v>
      </c>
      <c r="F8678" s="147" t="s">
        <v>21</v>
      </c>
      <c r="G8678" s="147" t="s">
        <v>15960</v>
      </c>
      <c r="H8678" s="246">
        <v>2958465</v>
      </c>
      <c r="I8678" s="246">
        <v>1</v>
      </c>
      <c r="J8678" s="147" t="s">
        <v>1406</v>
      </c>
    </row>
    <row r="8679" spans="2:10" x14ac:dyDescent="0.2">
      <c r="B8679" s="148" t="s">
        <v>13248</v>
      </c>
      <c r="C8679" s="149" t="s">
        <v>9714</v>
      </c>
      <c r="D8679" s="147" t="s">
        <v>852</v>
      </c>
      <c r="E8679" s="147" t="s">
        <v>428</v>
      </c>
      <c r="F8679" s="147" t="s">
        <v>21</v>
      </c>
      <c r="G8679" s="147" t="s">
        <v>15960</v>
      </c>
      <c r="H8679" s="246">
        <v>2958465</v>
      </c>
      <c r="I8679" s="246">
        <v>1</v>
      </c>
      <c r="J8679" s="147" t="s">
        <v>1406</v>
      </c>
    </row>
    <row r="8680" spans="2:10" x14ac:dyDescent="0.2">
      <c r="B8680" s="148" t="s">
        <v>13248</v>
      </c>
      <c r="C8680" s="149" t="s">
        <v>9715</v>
      </c>
      <c r="D8680" s="147" t="s">
        <v>852</v>
      </c>
      <c r="E8680" s="147" t="s">
        <v>428</v>
      </c>
      <c r="F8680" s="147" t="s">
        <v>21</v>
      </c>
      <c r="G8680" s="147" t="s">
        <v>15960</v>
      </c>
      <c r="H8680" s="246">
        <v>2958465</v>
      </c>
      <c r="I8680" s="246">
        <v>1</v>
      </c>
      <c r="J8680" s="147" t="s">
        <v>1406</v>
      </c>
    </row>
    <row r="8681" spans="2:10" x14ac:dyDescent="0.2">
      <c r="B8681" s="148" t="s">
        <v>13248</v>
      </c>
      <c r="C8681" s="149" t="s">
        <v>9716</v>
      </c>
      <c r="D8681" s="147" t="s">
        <v>852</v>
      </c>
      <c r="E8681" s="147" t="s">
        <v>428</v>
      </c>
      <c r="F8681" s="147" t="s">
        <v>21</v>
      </c>
      <c r="G8681" s="147" t="s">
        <v>15960</v>
      </c>
      <c r="H8681" s="246">
        <v>2958465</v>
      </c>
      <c r="I8681" s="246">
        <v>1</v>
      </c>
      <c r="J8681" s="147" t="s">
        <v>1406</v>
      </c>
    </row>
    <row r="8682" spans="2:10" x14ac:dyDescent="0.2">
      <c r="B8682" s="148" t="s">
        <v>13248</v>
      </c>
      <c r="C8682" s="149" t="s">
        <v>9717</v>
      </c>
      <c r="D8682" s="147" t="s">
        <v>852</v>
      </c>
      <c r="E8682" s="147" t="s">
        <v>428</v>
      </c>
      <c r="F8682" s="147" t="s">
        <v>21</v>
      </c>
      <c r="G8682" s="147" t="s">
        <v>15960</v>
      </c>
      <c r="H8682" s="246">
        <v>2958465</v>
      </c>
      <c r="I8682" s="246">
        <v>1</v>
      </c>
      <c r="J8682" s="147" t="s">
        <v>1406</v>
      </c>
    </row>
    <row r="8683" spans="2:10" x14ac:dyDescent="0.2">
      <c r="B8683" s="148" t="s">
        <v>13248</v>
      </c>
      <c r="C8683" s="149" t="s">
        <v>9718</v>
      </c>
      <c r="D8683" s="147" t="s">
        <v>852</v>
      </c>
      <c r="E8683" s="147" t="s">
        <v>428</v>
      </c>
      <c r="F8683" s="147" t="s">
        <v>21</v>
      </c>
      <c r="G8683" s="147" t="s">
        <v>15960</v>
      </c>
      <c r="H8683" s="246">
        <v>2958465</v>
      </c>
      <c r="I8683" s="246">
        <v>1</v>
      </c>
      <c r="J8683" s="147" t="s">
        <v>1406</v>
      </c>
    </row>
    <row r="8684" spans="2:10" x14ac:dyDescent="0.2">
      <c r="B8684" s="148" t="s">
        <v>13248</v>
      </c>
      <c r="C8684" s="149" t="s">
        <v>9719</v>
      </c>
      <c r="D8684" s="147" t="s">
        <v>852</v>
      </c>
      <c r="E8684" s="147" t="s">
        <v>428</v>
      </c>
      <c r="F8684" s="147" t="s">
        <v>21</v>
      </c>
      <c r="G8684" s="147" t="s">
        <v>15960</v>
      </c>
      <c r="H8684" s="246">
        <v>2958465</v>
      </c>
      <c r="I8684" s="246">
        <v>1</v>
      </c>
      <c r="J8684" s="147" t="s">
        <v>1406</v>
      </c>
    </row>
    <row r="8685" spans="2:10" x14ac:dyDescent="0.2">
      <c r="B8685" s="148" t="s">
        <v>13248</v>
      </c>
      <c r="C8685" s="149" t="s">
        <v>9722</v>
      </c>
      <c r="D8685" s="147" t="s">
        <v>852</v>
      </c>
      <c r="E8685" s="147" t="s">
        <v>428</v>
      </c>
      <c r="F8685" s="147" t="s">
        <v>21</v>
      </c>
      <c r="G8685" s="147" t="s">
        <v>15960</v>
      </c>
      <c r="H8685" s="246">
        <v>2958465</v>
      </c>
      <c r="I8685" s="246">
        <v>1</v>
      </c>
      <c r="J8685" s="147" t="s">
        <v>1406</v>
      </c>
    </row>
    <row r="8686" spans="2:10" x14ac:dyDescent="0.2">
      <c r="B8686" s="148" t="s">
        <v>13248</v>
      </c>
      <c r="C8686" s="149" t="s">
        <v>9709</v>
      </c>
      <c r="D8686" s="147" t="s">
        <v>852</v>
      </c>
      <c r="E8686" s="147" t="s">
        <v>428</v>
      </c>
      <c r="F8686" s="147" t="s">
        <v>21</v>
      </c>
      <c r="G8686" s="147" t="s">
        <v>15960</v>
      </c>
      <c r="H8686" s="246">
        <v>2958465</v>
      </c>
      <c r="I8686" s="246">
        <v>1</v>
      </c>
      <c r="J8686" s="147" t="s">
        <v>1406</v>
      </c>
    </row>
    <row r="8687" spans="2:10" x14ac:dyDescent="0.2">
      <c r="B8687" s="148" t="s">
        <v>13248</v>
      </c>
      <c r="C8687" s="149" t="s">
        <v>9721</v>
      </c>
      <c r="D8687" s="147" t="s">
        <v>852</v>
      </c>
      <c r="E8687" s="147" t="s">
        <v>428</v>
      </c>
      <c r="F8687" s="147" t="s">
        <v>21</v>
      </c>
      <c r="G8687" s="147" t="s">
        <v>15960</v>
      </c>
      <c r="H8687" s="246">
        <v>2958465</v>
      </c>
      <c r="I8687" s="246">
        <v>1</v>
      </c>
      <c r="J8687" s="147" t="s">
        <v>1406</v>
      </c>
    </row>
    <row r="8688" spans="2:10" x14ac:dyDescent="0.2">
      <c r="B8688" s="148" t="s">
        <v>13248</v>
      </c>
      <c r="C8688" s="149" t="s">
        <v>9720</v>
      </c>
      <c r="D8688" s="147" t="s">
        <v>852</v>
      </c>
      <c r="E8688" s="147" t="s">
        <v>428</v>
      </c>
      <c r="F8688" s="147" t="s">
        <v>21</v>
      </c>
      <c r="G8688" s="147" t="s">
        <v>15960</v>
      </c>
      <c r="H8688" s="246">
        <v>2958465</v>
      </c>
      <c r="I8688" s="246">
        <v>1</v>
      </c>
      <c r="J8688" s="147" t="s">
        <v>1406</v>
      </c>
    </row>
    <row r="8689" spans="2:10" x14ac:dyDescent="0.2">
      <c r="B8689" s="148" t="s">
        <v>13248</v>
      </c>
      <c r="C8689" s="149" t="s">
        <v>9706</v>
      </c>
      <c r="D8689" s="147" t="s">
        <v>852</v>
      </c>
      <c r="E8689" s="147" t="s">
        <v>428</v>
      </c>
      <c r="F8689" s="147" t="s">
        <v>21</v>
      </c>
      <c r="G8689" s="147" t="s">
        <v>15960</v>
      </c>
      <c r="H8689" s="246">
        <v>2958465</v>
      </c>
      <c r="I8689" s="246">
        <v>1</v>
      </c>
      <c r="J8689" s="147" t="s">
        <v>1406</v>
      </c>
    </row>
    <row r="8690" spans="2:10" x14ac:dyDescent="0.2">
      <c r="B8690" s="148" t="s">
        <v>13248</v>
      </c>
      <c r="C8690" s="149" t="s">
        <v>9705</v>
      </c>
      <c r="D8690" s="147" t="s">
        <v>852</v>
      </c>
      <c r="E8690" s="147" t="s">
        <v>428</v>
      </c>
      <c r="F8690" s="147" t="s">
        <v>21</v>
      </c>
      <c r="G8690" s="147" t="s">
        <v>15960</v>
      </c>
      <c r="H8690" s="246">
        <v>2958465</v>
      </c>
      <c r="I8690" s="246">
        <v>1</v>
      </c>
      <c r="J8690" s="147" t="s">
        <v>1406</v>
      </c>
    </row>
    <row r="8691" spans="2:10" x14ac:dyDescent="0.2">
      <c r="B8691" s="148" t="s">
        <v>13248</v>
      </c>
      <c r="C8691" s="149" t="s">
        <v>9708</v>
      </c>
      <c r="D8691" s="147" t="s">
        <v>852</v>
      </c>
      <c r="E8691" s="147" t="s">
        <v>428</v>
      </c>
      <c r="F8691" s="147" t="s">
        <v>21</v>
      </c>
      <c r="G8691" s="147" t="s">
        <v>15960</v>
      </c>
      <c r="H8691" s="246">
        <v>2958465</v>
      </c>
      <c r="I8691" s="246">
        <v>1</v>
      </c>
      <c r="J8691" s="147" t="s">
        <v>1406</v>
      </c>
    </row>
    <row r="8692" spans="2:10" x14ac:dyDescent="0.2">
      <c r="B8692" s="148" t="s">
        <v>13248</v>
      </c>
      <c r="C8692" s="149" t="s">
        <v>9707</v>
      </c>
      <c r="D8692" s="147" t="s">
        <v>852</v>
      </c>
      <c r="E8692" s="147" t="s">
        <v>428</v>
      </c>
      <c r="F8692" s="147" t="s">
        <v>21</v>
      </c>
      <c r="G8692" s="147" t="s">
        <v>15960</v>
      </c>
      <c r="H8692" s="246">
        <v>2958465</v>
      </c>
      <c r="I8692" s="246">
        <v>1</v>
      </c>
      <c r="J8692" s="147" t="s">
        <v>1406</v>
      </c>
    </row>
    <row r="8693" spans="2:10" x14ac:dyDescent="0.2">
      <c r="B8693" s="148" t="s">
        <v>13248</v>
      </c>
      <c r="C8693" s="149" t="s">
        <v>9728</v>
      </c>
      <c r="D8693" s="147" t="s">
        <v>852</v>
      </c>
      <c r="E8693" s="147" t="s">
        <v>429</v>
      </c>
      <c r="F8693" s="147" t="s">
        <v>21</v>
      </c>
      <c r="G8693" s="147" t="s">
        <v>15961</v>
      </c>
      <c r="H8693" s="246">
        <v>2958465</v>
      </c>
      <c r="I8693" s="246">
        <v>1</v>
      </c>
      <c r="J8693" s="147" t="s">
        <v>1406</v>
      </c>
    </row>
    <row r="8694" spans="2:10" x14ac:dyDescent="0.2">
      <c r="B8694" s="148" t="s">
        <v>13248</v>
      </c>
      <c r="C8694" s="149" t="s">
        <v>9729</v>
      </c>
      <c r="D8694" s="147" t="s">
        <v>852</v>
      </c>
      <c r="E8694" s="147" t="s">
        <v>429</v>
      </c>
      <c r="F8694" s="147" t="s">
        <v>21</v>
      </c>
      <c r="G8694" s="147" t="s">
        <v>15961</v>
      </c>
      <c r="H8694" s="246">
        <v>2958465</v>
      </c>
      <c r="I8694" s="246">
        <v>1</v>
      </c>
      <c r="J8694" s="147" t="s">
        <v>1406</v>
      </c>
    </row>
    <row r="8695" spans="2:10" x14ac:dyDescent="0.2">
      <c r="B8695" s="148" t="s">
        <v>13248</v>
      </c>
      <c r="C8695" s="149" t="s">
        <v>9730</v>
      </c>
      <c r="D8695" s="147" t="s">
        <v>852</v>
      </c>
      <c r="E8695" s="147" t="s">
        <v>429</v>
      </c>
      <c r="F8695" s="147" t="s">
        <v>21</v>
      </c>
      <c r="G8695" s="147" t="s">
        <v>15961</v>
      </c>
      <c r="H8695" s="246">
        <v>2958465</v>
      </c>
      <c r="I8695" s="246">
        <v>1</v>
      </c>
      <c r="J8695" s="147" t="s">
        <v>1406</v>
      </c>
    </row>
    <row r="8696" spans="2:10" x14ac:dyDescent="0.2">
      <c r="B8696" s="148" t="s">
        <v>13248</v>
      </c>
      <c r="C8696" s="149" t="s">
        <v>9731</v>
      </c>
      <c r="D8696" s="147" t="s">
        <v>852</v>
      </c>
      <c r="E8696" s="147" t="s">
        <v>429</v>
      </c>
      <c r="F8696" s="147" t="s">
        <v>21</v>
      </c>
      <c r="G8696" s="147" t="s">
        <v>15961</v>
      </c>
      <c r="H8696" s="246">
        <v>2958465</v>
      </c>
      <c r="I8696" s="246">
        <v>1</v>
      </c>
      <c r="J8696" s="147" t="s">
        <v>1406</v>
      </c>
    </row>
    <row r="8697" spans="2:10" x14ac:dyDescent="0.2">
      <c r="B8697" s="148" t="s">
        <v>13248</v>
      </c>
      <c r="C8697" s="149" t="s">
        <v>9732</v>
      </c>
      <c r="D8697" s="147" t="s">
        <v>852</v>
      </c>
      <c r="E8697" s="147" t="s">
        <v>429</v>
      </c>
      <c r="F8697" s="147" t="s">
        <v>21</v>
      </c>
      <c r="G8697" s="147" t="s">
        <v>15961</v>
      </c>
      <c r="H8697" s="246">
        <v>2958465</v>
      </c>
      <c r="I8697" s="246">
        <v>1</v>
      </c>
      <c r="J8697" s="147" t="s">
        <v>1406</v>
      </c>
    </row>
    <row r="8698" spans="2:10" x14ac:dyDescent="0.2">
      <c r="B8698" s="148" t="s">
        <v>13248</v>
      </c>
      <c r="C8698" s="149" t="s">
        <v>9733</v>
      </c>
      <c r="D8698" s="147" t="s">
        <v>852</v>
      </c>
      <c r="E8698" s="147" t="s">
        <v>429</v>
      </c>
      <c r="F8698" s="147" t="s">
        <v>21</v>
      </c>
      <c r="G8698" s="147" t="s">
        <v>15961</v>
      </c>
      <c r="H8698" s="246">
        <v>2958465</v>
      </c>
      <c r="I8698" s="246">
        <v>1</v>
      </c>
      <c r="J8698" s="147" t="s">
        <v>1406</v>
      </c>
    </row>
    <row r="8699" spans="2:10" x14ac:dyDescent="0.2">
      <c r="B8699" s="148" t="s">
        <v>13248</v>
      </c>
      <c r="C8699" s="149" t="s">
        <v>9734</v>
      </c>
      <c r="D8699" s="147" t="s">
        <v>852</v>
      </c>
      <c r="E8699" s="147" t="s">
        <v>429</v>
      </c>
      <c r="F8699" s="147" t="s">
        <v>21</v>
      </c>
      <c r="G8699" s="147" t="s">
        <v>15961</v>
      </c>
      <c r="H8699" s="246">
        <v>2958465</v>
      </c>
      <c r="I8699" s="246">
        <v>1</v>
      </c>
      <c r="J8699" s="147" t="s">
        <v>1406</v>
      </c>
    </row>
    <row r="8700" spans="2:10" x14ac:dyDescent="0.2">
      <c r="B8700" s="148" t="s">
        <v>13248</v>
      </c>
      <c r="C8700" s="149" t="s">
        <v>9735</v>
      </c>
      <c r="D8700" s="147" t="s">
        <v>852</v>
      </c>
      <c r="E8700" s="147" t="s">
        <v>429</v>
      </c>
      <c r="F8700" s="147" t="s">
        <v>21</v>
      </c>
      <c r="G8700" s="147" t="s">
        <v>15961</v>
      </c>
      <c r="H8700" s="246">
        <v>2958465</v>
      </c>
      <c r="I8700" s="246">
        <v>1</v>
      </c>
      <c r="J8700" s="147" t="s">
        <v>1406</v>
      </c>
    </row>
    <row r="8701" spans="2:10" x14ac:dyDescent="0.2">
      <c r="B8701" s="148" t="s">
        <v>13248</v>
      </c>
      <c r="C8701" s="149" t="s">
        <v>9736</v>
      </c>
      <c r="D8701" s="147" t="s">
        <v>852</v>
      </c>
      <c r="E8701" s="147" t="s">
        <v>429</v>
      </c>
      <c r="F8701" s="147" t="s">
        <v>21</v>
      </c>
      <c r="G8701" s="147" t="s">
        <v>15961</v>
      </c>
      <c r="H8701" s="246">
        <v>2958465</v>
      </c>
      <c r="I8701" s="246">
        <v>1</v>
      </c>
      <c r="J8701" s="147" t="s">
        <v>1406</v>
      </c>
    </row>
    <row r="8702" spans="2:10" x14ac:dyDescent="0.2">
      <c r="B8702" s="148" t="s">
        <v>13248</v>
      </c>
      <c r="C8702" s="149" t="s">
        <v>9737</v>
      </c>
      <c r="D8702" s="147" t="s">
        <v>852</v>
      </c>
      <c r="E8702" s="147" t="s">
        <v>429</v>
      </c>
      <c r="F8702" s="147" t="s">
        <v>21</v>
      </c>
      <c r="G8702" s="147" t="s">
        <v>15961</v>
      </c>
      <c r="H8702" s="246">
        <v>2958465</v>
      </c>
      <c r="I8702" s="246">
        <v>1</v>
      </c>
      <c r="J8702" s="147" t="s">
        <v>1406</v>
      </c>
    </row>
    <row r="8703" spans="2:10" x14ac:dyDescent="0.2">
      <c r="B8703" s="148" t="s">
        <v>13248</v>
      </c>
      <c r="C8703" s="149" t="s">
        <v>9740</v>
      </c>
      <c r="D8703" s="147" t="s">
        <v>852</v>
      </c>
      <c r="E8703" s="147" t="s">
        <v>429</v>
      </c>
      <c r="F8703" s="147" t="s">
        <v>21</v>
      </c>
      <c r="G8703" s="147" t="s">
        <v>15961</v>
      </c>
      <c r="H8703" s="246">
        <v>2958465</v>
      </c>
      <c r="I8703" s="246">
        <v>1</v>
      </c>
      <c r="J8703" s="147" t="s">
        <v>1406</v>
      </c>
    </row>
    <row r="8704" spans="2:10" x14ac:dyDescent="0.2">
      <c r="B8704" s="148" t="s">
        <v>13248</v>
      </c>
      <c r="C8704" s="149" t="s">
        <v>9727</v>
      </c>
      <c r="D8704" s="147" t="s">
        <v>852</v>
      </c>
      <c r="E8704" s="147" t="s">
        <v>429</v>
      </c>
      <c r="F8704" s="147" t="s">
        <v>21</v>
      </c>
      <c r="G8704" s="147" t="s">
        <v>15961</v>
      </c>
      <c r="H8704" s="246">
        <v>2958465</v>
      </c>
      <c r="I8704" s="246">
        <v>1</v>
      </c>
      <c r="J8704" s="147" t="s">
        <v>1406</v>
      </c>
    </row>
    <row r="8705" spans="2:10" x14ac:dyDescent="0.2">
      <c r="B8705" s="148" t="s">
        <v>13248</v>
      </c>
      <c r="C8705" s="149" t="s">
        <v>9739</v>
      </c>
      <c r="D8705" s="147" t="s">
        <v>852</v>
      </c>
      <c r="E8705" s="147" t="s">
        <v>429</v>
      </c>
      <c r="F8705" s="147" t="s">
        <v>21</v>
      </c>
      <c r="G8705" s="147" t="s">
        <v>15961</v>
      </c>
      <c r="H8705" s="246">
        <v>2958465</v>
      </c>
      <c r="I8705" s="246">
        <v>1</v>
      </c>
      <c r="J8705" s="147" t="s">
        <v>1406</v>
      </c>
    </row>
    <row r="8706" spans="2:10" x14ac:dyDescent="0.2">
      <c r="B8706" s="148" t="s">
        <v>13248</v>
      </c>
      <c r="C8706" s="149" t="s">
        <v>9738</v>
      </c>
      <c r="D8706" s="147" t="s">
        <v>852</v>
      </c>
      <c r="E8706" s="147" t="s">
        <v>429</v>
      </c>
      <c r="F8706" s="147" t="s">
        <v>21</v>
      </c>
      <c r="G8706" s="147" t="s">
        <v>15961</v>
      </c>
      <c r="H8706" s="246">
        <v>2958465</v>
      </c>
      <c r="I8706" s="246">
        <v>1</v>
      </c>
      <c r="J8706" s="147" t="s">
        <v>1406</v>
      </c>
    </row>
    <row r="8707" spans="2:10" x14ac:dyDescent="0.2">
      <c r="B8707" s="148" t="s">
        <v>13248</v>
      </c>
      <c r="C8707" s="149" t="s">
        <v>9724</v>
      </c>
      <c r="D8707" s="147" t="s">
        <v>852</v>
      </c>
      <c r="E8707" s="147" t="s">
        <v>429</v>
      </c>
      <c r="F8707" s="147" t="s">
        <v>21</v>
      </c>
      <c r="G8707" s="147" t="s">
        <v>15961</v>
      </c>
      <c r="H8707" s="246">
        <v>2958465</v>
      </c>
      <c r="I8707" s="246">
        <v>1</v>
      </c>
      <c r="J8707" s="147" t="s">
        <v>1406</v>
      </c>
    </row>
    <row r="8708" spans="2:10" x14ac:dyDescent="0.2">
      <c r="B8708" s="148" t="s">
        <v>13248</v>
      </c>
      <c r="C8708" s="149" t="s">
        <v>9723</v>
      </c>
      <c r="D8708" s="147" t="s">
        <v>852</v>
      </c>
      <c r="E8708" s="147" t="s">
        <v>429</v>
      </c>
      <c r="F8708" s="147" t="s">
        <v>21</v>
      </c>
      <c r="G8708" s="147" t="s">
        <v>15961</v>
      </c>
      <c r="H8708" s="246">
        <v>2958465</v>
      </c>
      <c r="I8708" s="246">
        <v>1</v>
      </c>
      <c r="J8708" s="147" t="s">
        <v>1406</v>
      </c>
    </row>
    <row r="8709" spans="2:10" x14ac:dyDescent="0.2">
      <c r="B8709" s="148" t="s">
        <v>13248</v>
      </c>
      <c r="C8709" s="149" t="s">
        <v>9726</v>
      </c>
      <c r="D8709" s="147" t="s">
        <v>852</v>
      </c>
      <c r="E8709" s="147" t="s">
        <v>429</v>
      </c>
      <c r="F8709" s="147" t="s">
        <v>21</v>
      </c>
      <c r="G8709" s="147" t="s">
        <v>15961</v>
      </c>
      <c r="H8709" s="246">
        <v>2958465</v>
      </c>
      <c r="I8709" s="246">
        <v>1</v>
      </c>
      <c r="J8709" s="147" t="s">
        <v>1406</v>
      </c>
    </row>
    <row r="8710" spans="2:10" x14ac:dyDescent="0.2">
      <c r="B8710" s="148" t="s">
        <v>13248</v>
      </c>
      <c r="C8710" s="149" t="s">
        <v>9725</v>
      </c>
      <c r="D8710" s="147" t="s">
        <v>852</v>
      </c>
      <c r="E8710" s="147" t="s">
        <v>429</v>
      </c>
      <c r="F8710" s="147" t="s">
        <v>21</v>
      </c>
      <c r="G8710" s="147" t="s">
        <v>15961</v>
      </c>
      <c r="H8710" s="246">
        <v>2958465</v>
      </c>
      <c r="I8710" s="246">
        <v>1</v>
      </c>
      <c r="J8710" s="147" t="s">
        <v>1406</v>
      </c>
    </row>
    <row r="8711" spans="2:10" x14ac:dyDescent="0.2">
      <c r="B8711" s="148" t="s">
        <v>13248</v>
      </c>
      <c r="C8711" s="149" t="s">
        <v>9746</v>
      </c>
      <c r="D8711" s="147" t="s">
        <v>852</v>
      </c>
      <c r="E8711" s="147" t="s">
        <v>430</v>
      </c>
      <c r="F8711" s="147" t="s">
        <v>21</v>
      </c>
      <c r="G8711" s="147" t="s">
        <v>15962</v>
      </c>
      <c r="H8711" s="246">
        <v>2958465</v>
      </c>
      <c r="I8711" s="246">
        <v>1</v>
      </c>
      <c r="J8711" s="147" t="s">
        <v>1406</v>
      </c>
    </row>
    <row r="8712" spans="2:10" x14ac:dyDescent="0.2">
      <c r="B8712" s="148" t="s">
        <v>13248</v>
      </c>
      <c r="C8712" s="149" t="s">
        <v>9747</v>
      </c>
      <c r="D8712" s="147" t="s">
        <v>852</v>
      </c>
      <c r="E8712" s="147" t="s">
        <v>430</v>
      </c>
      <c r="F8712" s="147" t="s">
        <v>21</v>
      </c>
      <c r="G8712" s="147" t="s">
        <v>15962</v>
      </c>
      <c r="H8712" s="246">
        <v>2958465</v>
      </c>
      <c r="I8712" s="246">
        <v>1</v>
      </c>
      <c r="J8712" s="147" t="s">
        <v>1406</v>
      </c>
    </row>
    <row r="8713" spans="2:10" x14ac:dyDescent="0.2">
      <c r="B8713" s="148" t="s">
        <v>13248</v>
      </c>
      <c r="C8713" s="149" t="s">
        <v>9748</v>
      </c>
      <c r="D8713" s="147" t="s">
        <v>852</v>
      </c>
      <c r="E8713" s="147" t="s">
        <v>430</v>
      </c>
      <c r="F8713" s="147" t="s">
        <v>21</v>
      </c>
      <c r="G8713" s="147" t="s">
        <v>15962</v>
      </c>
      <c r="H8713" s="246">
        <v>2958465</v>
      </c>
      <c r="I8713" s="246">
        <v>1</v>
      </c>
      <c r="J8713" s="147" t="s">
        <v>1406</v>
      </c>
    </row>
    <row r="8714" spans="2:10" x14ac:dyDescent="0.2">
      <c r="B8714" s="148" t="s">
        <v>13248</v>
      </c>
      <c r="C8714" s="149" t="s">
        <v>9749</v>
      </c>
      <c r="D8714" s="147" t="s">
        <v>852</v>
      </c>
      <c r="E8714" s="147" t="s">
        <v>430</v>
      </c>
      <c r="F8714" s="147" t="s">
        <v>21</v>
      </c>
      <c r="G8714" s="147" t="s">
        <v>15962</v>
      </c>
      <c r="H8714" s="246">
        <v>2958465</v>
      </c>
      <c r="I8714" s="246">
        <v>1</v>
      </c>
      <c r="J8714" s="147" t="s">
        <v>1406</v>
      </c>
    </row>
    <row r="8715" spans="2:10" x14ac:dyDescent="0.2">
      <c r="B8715" s="148" t="s">
        <v>13248</v>
      </c>
      <c r="C8715" s="149" t="s">
        <v>9750</v>
      </c>
      <c r="D8715" s="147" t="s">
        <v>852</v>
      </c>
      <c r="E8715" s="147" t="s">
        <v>430</v>
      </c>
      <c r="F8715" s="147" t="s">
        <v>21</v>
      </c>
      <c r="G8715" s="147" t="s">
        <v>15962</v>
      </c>
      <c r="H8715" s="246">
        <v>2958465</v>
      </c>
      <c r="I8715" s="246">
        <v>1</v>
      </c>
      <c r="J8715" s="147" t="s">
        <v>1406</v>
      </c>
    </row>
    <row r="8716" spans="2:10" x14ac:dyDescent="0.2">
      <c r="B8716" s="148" t="s">
        <v>13248</v>
      </c>
      <c r="C8716" s="149" t="s">
        <v>9751</v>
      </c>
      <c r="D8716" s="147" t="s">
        <v>852</v>
      </c>
      <c r="E8716" s="147" t="s">
        <v>430</v>
      </c>
      <c r="F8716" s="147" t="s">
        <v>21</v>
      </c>
      <c r="G8716" s="147" t="s">
        <v>15962</v>
      </c>
      <c r="H8716" s="246">
        <v>2958465</v>
      </c>
      <c r="I8716" s="246">
        <v>1</v>
      </c>
      <c r="J8716" s="147" t="s">
        <v>1406</v>
      </c>
    </row>
    <row r="8717" spans="2:10" x14ac:dyDescent="0.2">
      <c r="B8717" s="148" t="s">
        <v>13248</v>
      </c>
      <c r="C8717" s="149" t="s">
        <v>9752</v>
      </c>
      <c r="D8717" s="147" t="s">
        <v>852</v>
      </c>
      <c r="E8717" s="147" t="s">
        <v>430</v>
      </c>
      <c r="F8717" s="147" t="s">
        <v>21</v>
      </c>
      <c r="G8717" s="147" t="s">
        <v>15962</v>
      </c>
      <c r="H8717" s="246">
        <v>2958465</v>
      </c>
      <c r="I8717" s="246">
        <v>1</v>
      </c>
      <c r="J8717" s="147" t="s">
        <v>1406</v>
      </c>
    </row>
    <row r="8718" spans="2:10" x14ac:dyDescent="0.2">
      <c r="B8718" s="148" t="s">
        <v>13248</v>
      </c>
      <c r="C8718" s="149" t="s">
        <v>9753</v>
      </c>
      <c r="D8718" s="147" t="s">
        <v>852</v>
      </c>
      <c r="E8718" s="147" t="s">
        <v>430</v>
      </c>
      <c r="F8718" s="147" t="s">
        <v>21</v>
      </c>
      <c r="G8718" s="147" t="s">
        <v>15962</v>
      </c>
      <c r="H8718" s="246">
        <v>2958465</v>
      </c>
      <c r="I8718" s="246">
        <v>1</v>
      </c>
      <c r="J8718" s="147" t="s">
        <v>1406</v>
      </c>
    </row>
    <row r="8719" spans="2:10" x14ac:dyDescent="0.2">
      <c r="B8719" s="148" t="s">
        <v>13248</v>
      </c>
      <c r="C8719" s="149" t="s">
        <v>9754</v>
      </c>
      <c r="D8719" s="147" t="s">
        <v>852</v>
      </c>
      <c r="E8719" s="147" t="s">
        <v>430</v>
      </c>
      <c r="F8719" s="147" t="s">
        <v>21</v>
      </c>
      <c r="G8719" s="147" t="s">
        <v>15962</v>
      </c>
      <c r="H8719" s="246">
        <v>2958465</v>
      </c>
      <c r="I8719" s="246">
        <v>1</v>
      </c>
      <c r="J8719" s="147" t="s">
        <v>1406</v>
      </c>
    </row>
    <row r="8720" spans="2:10" x14ac:dyDescent="0.2">
      <c r="B8720" s="148" t="s">
        <v>13248</v>
      </c>
      <c r="C8720" s="149" t="s">
        <v>9755</v>
      </c>
      <c r="D8720" s="147" t="s">
        <v>852</v>
      </c>
      <c r="E8720" s="147" t="s">
        <v>430</v>
      </c>
      <c r="F8720" s="147" t="s">
        <v>21</v>
      </c>
      <c r="G8720" s="147" t="s">
        <v>15962</v>
      </c>
      <c r="H8720" s="246">
        <v>2958465</v>
      </c>
      <c r="I8720" s="246">
        <v>1</v>
      </c>
      <c r="J8720" s="147" t="s">
        <v>1406</v>
      </c>
    </row>
    <row r="8721" spans="2:10" x14ac:dyDescent="0.2">
      <c r="B8721" s="148" t="s">
        <v>13248</v>
      </c>
      <c r="C8721" s="149" t="s">
        <v>9758</v>
      </c>
      <c r="D8721" s="147" t="s">
        <v>852</v>
      </c>
      <c r="E8721" s="147" t="s">
        <v>430</v>
      </c>
      <c r="F8721" s="147" t="s">
        <v>21</v>
      </c>
      <c r="G8721" s="147" t="s">
        <v>15962</v>
      </c>
      <c r="H8721" s="246">
        <v>2958465</v>
      </c>
      <c r="I8721" s="246">
        <v>1</v>
      </c>
      <c r="J8721" s="147" t="s">
        <v>1406</v>
      </c>
    </row>
    <row r="8722" spans="2:10" x14ac:dyDescent="0.2">
      <c r="B8722" s="148" t="s">
        <v>13248</v>
      </c>
      <c r="C8722" s="149" t="s">
        <v>9745</v>
      </c>
      <c r="D8722" s="147" t="s">
        <v>852</v>
      </c>
      <c r="E8722" s="147" t="s">
        <v>430</v>
      </c>
      <c r="F8722" s="147" t="s">
        <v>21</v>
      </c>
      <c r="G8722" s="147" t="s">
        <v>15962</v>
      </c>
      <c r="H8722" s="246">
        <v>2958465</v>
      </c>
      <c r="I8722" s="246">
        <v>1</v>
      </c>
      <c r="J8722" s="147" t="s">
        <v>1406</v>
      </c>
    </row>
    <row r="8723" spans="2:10" x14ac:dyDescent="0.2">
      <c r="B8723" s="148" t="s">
        <v>13248</v>
      </c>
      <c r="C8723" s="149" t="s">
        <v>9757</v>
      </c>
      <c r="D8723" s="147" t="s">
        <v>852</v>
      </c>
      <c r="E8723" s="147" t="s">
        <v>430</v>
      </c>
      <c r="F8723" s="147" t="s">
        <v>21</v>
      </c>
      <c r="G8723" s="147" t="s">
        <v>15962</v>
      </c>
      <c r="H8723" s="246">
        <v>2958465</v>
      </c>
      <c r="I8723" s="246">
        <v>1</v>
      </c>
      <c r="J8723" s="147" t="s">
        <v>1406</v>
      </c>
    </row>
    <row r="8724" spans="2:10" x14ac:dyDescent="0.2">
      <c r="B8724" s="148" t="s">
        <v>13248</v>
      </c>
      <c r="C8724" s="149" t="s">
        <v>9756</v>
      </c>
      <c r="D8724" s="147" t="s">
        <v>852</v>
      </c>
      <c r="E8724" s="147" t="s">
        <v>430</v>
      </c>
      <c r="F8724" s="147" t="s">
        <v>21</v>
      </c>
      <c r="G8724" s="147" t="s">
        <v>15962</v>
      </c>
      <c r="H8724" s="246">
        <v>2958465</v>
      </c>
      <c r="I8724" s="246">
        <v>1</v>
      </c>
      <c r="J8724" s="147" t="s">
        <v>1406</v>
      </c>
    </row>
    <row r="8725" spans="2:10" x14ac:dyDescent="0.2">
      <c r="B8725" s="148" t="s">
        <v>13248</v>
      </c>
      <c r="C8725" s="149" t="s">
        <v>9742</v>
      </c>
      <c r="D8725" s="147" t="s">
        <v>852</v>
      </c>
      <c r="E8725" s="147" t="s">
        <v>430</v>
      </c>
      <c r="F8725" s="147" t="s">
        <v>21</v>
      </c>
      <c r="G8725" s="147" t="s">
        <v>15962</v>
      </c>
      <c r="H8725" s="246">
        <v>2958465</v>
      </c>
      <c r="I8725" s="246">
        <v>1</v>
      </c>
      <c r="J8725" s="147" t="s">
        <v>1406</v>
      </c>
    </row>
    <row r="8726" spans="2:10" x14ac:dyDescent="0.2">
      <c r="B8726" s="148" t="s">
        <v>13248</v>
      </c>
      <c r="C8726" s="149" t="s">
        <v>9741</v>
      </c>
      <c r="D8726" s="147" t="s">
        <v>852</v>
      </c>
      <c r="E8726" s="147" t="s">
        <v>430</v>
      </c>
      <c r="F8726" s="147" t="s">
        <v>21</v>
      </c>
      <c r="G8726" s="147" t="s">
        <v>15962</v>
      </c>
      <c r="H8726" s="246">
        <v>2958465</v>
      </c>
      <c r="I8726" s="246">
        <v>1</v>
      </c>
      <c r="J8726" s="147" t="s">
        <v>1406</v>
      </c>
    </row>
    <row r="8727" spans="2:10" x14ac:dyDescent="0.2">
      <c r="B8727" s="148" t="s">
        <v>13248</v>
      </c>
      <c r="C8727" s="149" t="s">
        <v>9744</v>
      </c>
      <c r="D8727" s="147" t="s">
        <v>852</v>
      </c>
      <c r="E8727" s="147" t="s">
        <v>430</v>
      </c>
      <c r="F8727" s="147" t="s">
        <v>21</v>
      </c>
      <c r="G8727" s="147" t="s">
        <v>15962</v>
      </c>
      <c r="H8727" s="246">
        <v>2958465</v>
      </c>
      <c r="I8727" s="246">
        <v>1</v>
      </c>
      <c r="J8727" s="147" t="s">
        <v>1406</v>
      </c>
    </row>
    <row r="8728" spans="2:10" x14ac:dyDescent="0.2">
      <c r="B8728" s="148" t="s">
        <v>13248</v>
      </c>
      <c r="C8728" s="149" t="s">
        <v>9743</v>
      </c>
      <c r="D8728" s="147" t="s">
        <v>852</v>
      </c>
      <c r="E8728" s="147" t="s">
        <v>430</v>
      </c>
      <c r="F8728" s="147" t="s">
        <v>21</v>
      </c>
      <c r="G8728" s="147" t="s">
        <v>15962</v>
      </c>
      <c r="H8728" s="246">
        <v>2958465</v>
      </c>
      <c r="I8728" s="246">
        <v>1</v>
      </c>
      <c r="J8728" s="147" t="s">
        <v>1406</v>
      </c>
    </row>
    <row r="8729" spans="2:10" x14ac:dyDescent="0.2">
      <c r="B8729" s="148" t="s">
        <v>13248</v>
      </c>
      <c r="C8729" s="149" t="s">
        <v>9764</v>
      </c>
      <c r="D8729" s="147" t="s">
        <v>852</v>
      </c>
      <c r="E8729" s="147" t="s">
        <v>431</v>
      </c>
      <c r="F8729" s="147" t="s">
        <v>21</v>
      </c>
      <c r="G8729" s="147" t="s">
        <v>15963</v>
      </c>
      <c r="H8729" s="246">
        <v>2958465</v>
      </c>
      <c r="I8729" s="246">
        <v>1</v>
      </c>
      <c r="J8729" s="147" t="s">
        <v>1406</v>
      </c>
    </row>
    <row r="8730" spans="2:10" x14ac:dyDescent="0.2">
      <c r="B8730" s="148" t="s">
        <v>13248</v>
      </c>
      <c r="C8730" s="149" t="s">
        <v>9765</v>
      </c>
      <c r="D8730" s="147" t="s">
        <v>852</v>
      </c>
      <c r="E8730" s="147" t="s">
        <v>431</v>
      </c>
      <c r="F8730" s="147" t="s">
        <v>21</v>
      </c>
      <c r="G8730" s="147" t="s">
        <v>15963</v>
      </c>
      <c r="H8730" s="246">
        <v>2958465</v>
      </c>
      <c r="I8730" s="246">
        <v>1</v>
      </c>
      <c r="J8730" s="147" t="s">
        <v>1406</v>
      </c>
    </row>
    <row r="8731" spans="2:10" x14ac:dyDescent="0.2">
      <c r="B8731" s="148" t="s">
        <v>13248</v>
      </c>
      <c r="C8731" s="149" t="s">
        <v>9766</v>
      </c>
      <c r="D8731" s="147" t="s">
        <v>852</v>
      </c>
      <c r="E8731" s="147" t="s">
        <v>431</v>
      </c>
      <c r="F8731" s="147" t="s">
        <v>21</v>
      </c>
      <c r="G8731" s="147" t="s">
        <v>15963</v>
      </c>
      <c r="H8731" s="246">
        <v>2958465</v>
      </c>
      <c r="I8731" s="246">
        <v>1</v>
      </c>
      <c r="J8731" s="147" t="s">
        <v>1406</v>
      </c>
    </row>
    <row r="8732" spans="2:10" x14ac:dyDescent="0.2">
      <c r="B8732" s="148" t="s">
        <v>13248</v>
      </c>
      <c r="C8732" s="149" t="s">
        <v>9767</v>
      </c>
      <c r="D8732" s="147" t="s">
        <v>852</v>
      </c>
      <c r="E8732" s="147" t="s">
        <v>431</v>
      </c>
      <c r="F8732" s="147" t="s">
        <v>21</v>
      </c>
      <c r="G8732" s="147" t="s">
        <v>15963</v>
      </c>
      <c r="H8732" s="246">
        <v>2958465</v>
      </c>
      <c r="I8732" s="246">
        <v>1</v>
      </c>
      <c r="J8732" s="147" t="s">
        <v>1406</v>
      </c>
    </row>
    <row r="8733" spans="2:10" x14ac:dyDescent="0.2">
      <c r="B8733" s="148" t="s">
        <v>13248</v>
      </c>
      <c r="C8733" s="149" t="s">
        <v>9768</v>
      </c>
      <c r="D8733" s="147" t="s">
        <v>852</v>
      </c>
      <c r="E8733" s="147" t="s">
        <v>431</v>
      </c>
      <c r="F8733" s="147" t="s">
        <v>21</v>
      </c>
      <c r="G8733" s="147" t="s">
        <v>15963</v>
      </c>
      <c r="H8733" s="246">
        <v>2958465</v>
      </c>
      <c r="I8733" s="246">
        <v>1</v>
      </c>
      <c r="J8733" s="147" t="s">
        <v>1406</v>
      </c>
    </row>
    <row r="8734" spans="2:10" x14ac:dyDescent="0.2">
      <c r="B8734" s="148" t="s">
        <v>13248</v>
      </c>
      <c r="C8734" s="149" t="s">
        <v>9769</v>
      </c>
      <c r="D8734" s="147" t="s">
        <v>852</v>
      </c>
      <c r="E8734" s="147" t="s">
        <v>431</v>
      </c>
      <c r="F8734" s="147" t="s">
        <v>21</v>
      </c>
      <c r="G8734" s="147" t="s">
        <v>15963</v>
      </c>
      <c r="H8734" s="246">
        <v>2958465</v>
      </c>
      <c r="I8734" s="246">
        <v>1</v>
      </c>
      <c r="J8734" s="147" t="s">
        <v>1406</v>
      </c>
    </row>
    <row r="8735" spans="2:10" x14ac:dyDescent="0.2">
      <c r="B8735" s="148" t="s">
        <v>13248</v>
      </c>
      <c r="C8735" s="149" t="s">
        <v>9770</v>
      </c>
      <c r="D8735" s="147" t="s">
        <v>852</v>
      </c>
      <c r="E8735" s="147" t="s">
        <v>431</v>
      </c>
      <c r="F8735" s="147" t="s">
        <v>21</v>
      </c>
      <c r="G8735" s="147" t="s">
        <v>15963</v>
      </c>
      <c r="H8735" s="246">
        <v>2958465</v>
      </c>
      <c r="I8735" s="246">
        <v>1</v>
      </c>
      <c r="J8735" s="147" t="s">
        <v>1406</v>
      </c>
    </row>
    <row r="8736" spans="2:10" x14ac:dyDescent="0.2">
      <c r="B8736" s="148" t="s">
        <v>13248</v>
      </c>
      <c r="C8736" s="149" t="s">
        <v>9771</v>
      </c>
      <c r="D8736" s="147" t="s">
        <v>852</v>
      </c>
      <c r="E8736" s="147" t="s">
        <v>431</v>
      </c>
      <c r="F8736" s="147" t="s">
        <v>21</v>
      </c>
      <c r="G8736" s="147" t="s">
        <v>15963</v>
      </c>
      <c r="H8736" s="246">
        <v>2958465</v>
      </c>
      <c r="I8736" s="246">
        <v>1</v>
      </c>
      <c r="J8736" s="147" t="s">
        <v>1406</v>
      </c>
    </row>
    <row r="8737" spans="2:10" x14ac:dyDescent="0.2">
      <c r="B8737" s="148" t="s">
        <v>13248</v>
      </c>
      <c r="C8737" s="149" t="s">
        <v>9772</v>
      </c>
      <c r="D8737" s="147" t="s">
        <v>852</v>
      </c>
      <c r="E8737" s="147" t="s">
        <v>431</v>
      </c>
      <c r="F8737" s="147" t="s">
        <v>21</v>
      </c>
      <c r="G8737" s="147" t="s">
        <v>15963</v>
      </c>
      <c r="H8737" s="246">
        <v>2958465</v>
      </c>
      <c r="I8737" s="246">
        <v>1</v>
      </c>
      <c r="J8737" s="147" t="s">
        <v>1406</v>
      </c>
    </row>
    <row r="8738" spans="2:10" x14ac:dyDescent="0.2">
      <c r="B8738" s="148" t="s">
        <v>13248</v>
      </c>
      <c r="C8738" s="149" t="s">
        <v>9773</v>
      </c>
      <c r="D8738" s="147" t="s">
        <v>852</v>
      </c>
      <c r="E8738" s="147" t="s">
        <v>431</v>
      </c>
      <c r="F8738" s="147" t="s">
        <v>21</v>
      </c>
      <c r="G8738" s="147" t="s">
        <v>15963</v>
      </c>
      <c r="H8738" s="246">
        <v>2958465</v>
      </c>
      <c r="I8738" s="246">
        <v>1</v>
      </c>
      <c r="J8738" s="147" t="s">
        <v>1406</v>
      </c>
    </row>
    <row r="8739" spans="2:10" x14ac:dyDescent="0.2">
      <c r="B8739" s="148" t="s">
        <v>13248</v>
      </c>
      <c r="C8739" s="149" t="s">
        <v>9776</v>
      </c>
      <c r="D8739" s="147" t="s">
        <v>852</v>
      </c>
      <c r="E8739" s="147" t="s">
        <v>431</v>
      </c>
      <c r="F8739" s="147" t="s">
        <v>21</v>
      </c>
      <c r="G8739" s="147" t="s">
        <v>15963</v>
      </c>
      <c r="H8739" s="246">
        <v>2958465</v>
      </c>
      <c r="I8739" s="246">
        <v>1</v>
      </c>
      <c r="J8739" s="147" t="s">
        <v>1406</v>
      </c>
    </row>
    <row r="8740" spans="2:10" x14ac:dyDescent="0.2">
      <c r="B8740" s="148" t="s">
        <v>13248</v>
      </c>
      <c r="C8740" s="149" t="s">
        <v>9763</v>
      </c>
      <c r="D8740" s="147" t="s">
        <v>852</v>
      </c>
      <c r="E8740" s="147" t="s">
        <v>431</v>
      </c>
      <c r="F8740" s="147" t="s">
        <v>21</v>
      </c>
      <c r="G8740" s="147" t="s">
        <v>15963</v>
      </c>
      <c r="H8740" s="246">
        <v>2958465</v>
      </c>
      <c r="I8740" s="246">
        <v>1</v>
      </c>
      <c r="J8740" s="147" t="s">
        <v>1406</v>
      </c>
    </row>
    <row r="8741" spans="2:10" x14ac:dyDescent="0.2">
      <c r="B8741" s="148" t="s">
        <v>13248</v>
      </c>
      <c r="C8741" s="149" t="s">
        <v>9775</v>
      </c>
      <c r="D8741" s="147" t="s">
        <v>852</v>
      </c>
      <c r="E8741" s="147" t="s">
        <v>431</v>
      </c>
      <c r="F8741" s="147" t="s">
        <v>21</v>
      </c>
      <c r="G8741" s="147" t="s">
        <v>15963</v>
      </c>
      <c r="H8741" s="246">
        <v>2958465</v>
      </c>
      <c r="I8741" s="246">
        <v>1</v>
      </c>
      <c r="J8741" s="147" t="s">
        <v>1406</v>
      </c>
    </row>
    <row r="8742" spans="2:10" x14ac:dyDescent="0.2">
      <c r="B8742" s="148" t="s">
        <v>13248</v>
      </c>
      <c r="C8742" s="149" t="s">
        <v>9774</v>
      </c>
      <c r="D8742" s="147" t="s">
        <v>852</v>
      </c>
      <c r="E8742" s="147" t="s">
        <v>431</v>
      </c>
      <c r="F8742" s="147" t="s">
        <v>21</v>
      </c>
      <c r="G8742" s="147" t="s">
        <v>15963</v>
      </c>
      <c r="H8742" s="246">
        <v>2958465</v>
      </c>
      <c r="I8742" s="246">
        <v>1</v>
      </c>
      <c r="J8742" s="147" t="s">
        <v>1406</v>
      </c>
    </row>
    <row r="8743" spans="2:10" x14ac:dyDescent="0.2">
      <c r="B8743" s="148" t="s">
        <v>13248</v>
      </c>
      <c r="C8743" s="149" t="s">
        <v>9760</v>
      </c>
      <c r="D8743" s="147" t="s">
        <v>852</v>
      </c>
      <c r="E8743" s="147" t="s">
        <v>431</v>
      </c>
      <c r="F8743" s="147" t="s">
        <v>21</v>
      </c>
      <c r="G8743" s="147" t="s">
        <v>15963</v>
      </c>
      <c r="H8743" s="246">
        <v>2958465</v>
      </c>
      <c r="I8743" s="246">
        <v>1</v>
      </c>
      <c r="J8743" s="147" t="s">
        <v>1406</v>
      </c>
    </row>
    <row r="8744" spans="2:10" x14ac:dyDescent="0.2">
      <c r="B8744" s="148" t="s">
        <v>13248</v>
      </c>
      <c r="C8744" s="149" t="s">
        <v>9759</v>
      </c>
      <c r="D8744" s="147" t="s">
        <v>852</v>
      </c>
      <c r="E8744" s="147" t="s">
        <v>431</v>
      </c>
      <c r="F8744" s="147" t="s">
        <v>21</v>
      </c>
      <c r="G8744" s="147" t="s">
        <v>15963</v>
      </c>
      <c r="H8744" s="246">
        <v>2958465</v>
      </c>
      <c r="I8744" s="246">
        <v>1</v>
      </c>
      <c r="J8744" s="147" t="s">
        <v>1406</v>
      </c>
    </row>
    <row r="8745" spans="2:10" x14ac:dyDescent="0.2">
      <c r="B8745" s="148" t="s">
        <v>13248</v>
      </c>
      <c r="C8745" s="149" t="s">
        <v>9762</v>
      </c>
      <c r="D8745" s="147" t="s">
        <v>852</v>
      </c>
      <c r="E8745" s="147" t="s">
        <v>431</v>
      </c>
      <c r="F8745" s="147" t="s">
        <v>21</v>
      </c>
      <c r="G8745" s="147" t="s">
        <v>15963</v>
      </c>
      <c r="H8745" s="246">
        <v>2958465</v>
      </c>
      <c r="I8745" s="246">
        <v>1</v>
      </c>
      <c r="J8745" s="147" t="s">
        <v>1406</v>
      </c>
    </row>
    <row r="8746" spans="2:10" x14ac:dyDescent="0.2">
      <c r="B8746" s="148" t="s">
        <v>13248</v>
      </c>
      <c r="C8746" s="149" t="s">
        <v>9761</v>
      </c>
      <c r="D8746" s="147" t="s">
        <v>852</v>
      </c>
      <c r="E8746" s="147" t="s">
        <v>431</v>
      </c>
      <c r="F8746" s="147" t="s">
        <v>21</v>
      </c>
      <c r="G8746" s="147" t="s">
        <v>15963</v>
      </c>
      <c r="H8746" s="246">
        <v>2958465</v>
      </c>
      <c r="I8746" s="246">
        <v>1</v>
      </c>
      <c r="J8746" s="147" t="s">
        <v>1406</v>
      </c>
    </row>
    <row r="8747" spans="2:10" x14ac:dyDescent="0.2">
      <c r="B8747" s="148" t="s">
        <v>13248</v>
      </c>
      <c r="C8747" s="149" t="s">
        <v>9782</v>
      </c>
      <c r="D8747" s="147" t="s">
        <v>852</v>
      </c>
      <c r="E8747" s="147" t="s">
        <v>432</v>
      </c>
      <c r="F8747" s="147" t="s">
        <v>21</v>
      </c>
      <c r="G8747" s="147" t="s">
        <v>15964</v>
      </c>
      <c r="H8747" s="246">
        <v>2958465</v>
      </c>
      <c r="I8747" s="246">
        <v>1</v>
      </c>
      <c r="J8747" s="147" t="s">
        <v>1406</v>
      </c>
    </row>
    <row r="8748" spans="2:10" x14ac:dyDescent="0.2">
      <c r="B8748" s="148" t="s">
        <v>13248</v>
      </c>
      <c r="C8748" s="149" t="s">
        <v>9783</v>
      </c>
      <c r="D8748" s="147" t="s">
        <v>852</v>
      </c>
      <c r="E8748" s="147" t="s">
        <v>432</v>
      </c>
      <c r="F8748" s="147" t="s">
        <v>21</v>
      </c>
      <c r="G8748" s="147" t="s">
        <v>15964</v>
      </c>
      <c r="H8748" s="246">
        <v>2958465</v>
      </c>
      <c r="I8748" s="246">
        <v>1</v>
      </c>
      <c r="J8748" s="147" t="s">
        <v>1406</v>
      </c>
    </row>
    <row r="8749" spans="2:10" x14ac:dyDescent="0.2">
      <c r="B8749" s="148" t="s">
        <v>13248</v>
      </c>
      <c r="C8749" s="149" t="s">
        <v>9784</v>
      </c>
      <c r="D8749" s="147" t="s">
        <v>852</v>
      </c>
      <c r="E8749" s="147" t="s">
        <v>432</v>
      </c>
      <c r="F8749" s="147" t="s">
        <v>21</v>
      </c>
      <c r="G8749" s="147" t="s">
        <v>15964</v>
      </c>
      <c r="H8749" s="246">
        <v>2958465</v>
      </c>
      <c r="I8749" s="246">
        <v>1</v>
      </c>
      <c r="J8749" s="147" t="s">
        <v>1406</v>
      </c>
    </row>
    <row r="8750" spans="2:10" x14ac:dyDescent="0.2">
      <c r="B8750" s="148" t="s">
        <v>13248</v>
      </c>
      <c r="C8750" s="149" t="s">
        <v>9785</v>
      </c>
      <c r="D8750" s="147" t="s">
        <v>852</v>
      </c>
      <c r="E8750" s="147" t="s">
        <v>432</v>
      </c>
      <c r="F8750" s="147" t="s">
        <v>21</v>
      </c>
      <c r="G8750" s="147" t="s">
        <v>15964</v>
      </c>
      <c r="H8750" s="246">
        <v>2958465</v>
      </c>
      <c r="I8750" s="246">
        <v>1</v>
      </c>
      <c r="J8750" s="147" t="s">
        <v>1406</v>
      </c>
    </row>
    <row r="8751" spans="2:10" x14ac:dyDescent="0.2">
      <c r="B8751" s="148" t="s">
        <v>13248</v>
      </c>
      <c r="C8751" s="149" t="s">
        <v>9786</v>
      </c>
      <c r="D8751" s="147" t="s">
        <v>852</v>
      </c>
      <c r="E8751" s="147" t="s">
        <v>432</v>
      </c>
      <c r="F8751" s="147" t="s">
        <v>21</v>
      </c>
      <c r="G8751" s="147" t="s">
        <v>15964</v>
      </c>
      <c r="H8751" s="246">
        <v>2958465</v>
      </c>
      <c r="I8751" s="246">
        <v>1</v>
      </c>
      <c r="J8751" s="147" t="s">
        <v>1406</v>
      </c>
    </row>
    <row r="8752" spans="2:10" x14ac:dyDescent="0.2">
      <c r="B8752" s="148" t="s">
        <v>13248</v>
      </c>
      <c r="C8752" s="149" t="s">
        <v>9787</v>
      </c>
      <c r="D8752" s="147" t="s">
        <v>852</v>
      </c>
      <c r="E8752" s="147" t="s">
        <v>432</v>
      </c>
      <c r="F8752" s="147" t="s">
        <v>21</v>
      </c>
      <c r="G8752" s="147" t="s">
        <v>15964</v>
      </c>
      <c r="H8752" s="246">
        <v>2958465</v>
      </c>
      <c r="I8752" s="246">
        <v>1</v>
      </c>
      <c r="J8752" s="147" t="s">
        <v>1406</v>
      </c>
    </row>
    <row r="8753" spans="2:10" x14ac:dyDescent="0.2">
      <c r="B8753" s="148" t="s">
        <v>13248</v>
      </c>
      <c r="C8753" s="149" t="s">
        <v>9788</v>
      </c>
      <c r="D8753" s="147" t="s">
        <v>852</v>
      </c>
      <c r="E8753" s="147" t="s">
        <v>432</v>
      </c>
      <c r="F8753" s="147" t="s">
        <v>21</v>
      </c>
      <c r="G8753" s="147" t="s">
        <v>15964</v>
      </c>
      <c r="H8753" s="246">
        <v>2958465</v>
      </c>
      <c r="I8753" s="246">
        <v>1</v>
      </c>
      <c r="J8753" s="147" t="s">
        <v>1406</v>
      </c>
    </row>
    <row r="8754" spans="2:10" x14ac:dyDescent="0.2">
      <c r="B8754" s="148" t="s">
        <v>13248</v>
      </c>
      <c r="C8754" s="149" t="s">
        <v>9789</v>
      </c>
      <c r="D8754" s="147" t="s">
        <v>852</v>
      </c>
      <c r="E8754" s="147" t="s">
        <v>432</v>
      </c>
      <c r="F8754" s="147" t="s">
        <v>21</v>
      </c>
      <c r="G8754" s="147" t="s">
        <v>15964</v>
      </c>
      <c r="H8754" s="246">
        <v>2958465</v>
      </c>
      <c r="I8754" s="246">
        <v>1</v>
      </c>
      <c r="J8754" s="147" t="s">
        <v>1406</v>
      </c>
    </row>
    <row r="8755" spans="2:10" x14ac:dyDescent="0.2">
      <c r="B8755" s="148" t="s">
        <v>13248</v>
      </c>
      <c r="C8755" s="149" t="s">
        <v>9790</v>
      </c>
      <c r="D8755" s="147" t="s">
        <v>852</v>
      </c>
      <c r="E8755" s="147" t="s">
        <v>432</v>
      </c>
      <c r="F8755" s="147" t="s">
        <v>21</v>
      </c>
      <c r="G8755" s="147" t="s">
        <v>15964</v>
      </c>
      <c r="H8755" s="246">
        <v>2958465</v>
      </c>
      <c r="I8755" s="246">
        <v>1</v>
      </c>
      <c r="J8755" s="147" t="s">
        <v>1406</v>
      </c>
    </row>
    <row r="8756" spans="2:10" x14ac:dyDescent="0.2">
      <c r="B8756" s="148" t="s">
        <v>13248</v>
      </c>
      <c r="C8756" s="149" t="s">
        <v>9791</v>
      </c>
      <c r="D8756" s="147" t="s">
        <v>852</v>
      </c>
      <c r="E8756" s="147" t="s">
        <v>432</v>
      </c>
      <c r="F8756" s="147" t="s">
        <v>21</v>
      </c>
      <c r="G8756" s="147" t="s">
        <v>15964</v>
      </c>
      <c r="H8756" s="246">
        <v>2958465</v>
      </c>
      <c r="I8756" s="246">
        <v>1</v>
      </c>
      <c r="J8756" s="147" t="s">
        <v>1406</v>
      </c>
    </row>
    <row r="8757" spans="2:10" x14ac:dyDescent="0.2">
      <c r="B8757" s="148" t="s">
        <v>13248</v>
      </c>
      <c r="C8757" s="149" t="s">
        <v>9794</v>
      </c>
      <c r="D8757" s="147" t="s">
        <v>852</v>
      </c>
      <c r="E8757" s="147" t="s">
        <v>432</v>
      </c>
      <c r="F8757" s="147" t="s">
        <v>21</v>
      </c>
      <c r="G8757" s="147" t="s">
        <v>15964</v>
      </c>
      <c r="H8757" s="246">
        <v>2958465</v>
      </c>
      <c r="I8757" s="246">
        <v>1</v>
      </c>
      <c r="J8757" s="147" t="s">
        <v>1406</v>
      </c>
    </row>
    <row r="8758" spans="2:10" x14ac:dyDescent="0.2">
      <c r="B8758" s="148" t="s">
        <v>13248</v>
      </c>
      <c r="C8758" s="149" t="s">
        <v>9781</v>
      </c>
      <c r="D8758" s="147" t="s">
        <v>852</v>
      </c>
      <c r="E8758" s="147" t="s">
        <v>432</v>
      </c>
      <c r="F8758" s="147" t="s">
        <v>21</v>
      </c>
      <c r="G8758" s="147" t="s">
        <v>15964</v>
      </c>
      <c r="H8758" s="246">
        <v>2958465</v>
      </c>
      <c r="I8758" s="246">
        <v>1</v>
      </c>
      <c r="J8758" s="147" t="s">
        <v>1406</v>
      </c>
    </row>
    <row r="8759" spans="2:10" x14ac:dyDescent="0.2">
      <c r="B8759" s="148" t="s">
        <v>13248</v>
      </c>
      <c r="C8759" s="149" t="s">
        <v>9793</v>
      </c>
      <c r="D8759" s="147" t="s">
        <v>852</v>
      </c>
      <c r="E8759" s="147" t="s">
        <v>432</v>
      </c>
      <c r="F8759" s="147" t="s">
        <v>21</v>
      </c>
      <c r="G8759" s="147" t="s">
        <v>15964</v>
      </c>
      <c r="H8759" s="246">
        <v>2958465</v>
      </c>
      <c r="I8759" s="246">
        <v>1</v>
      </c>
      <c r="J8759" s="147" t="s">
        <v>1406</v>
      </c>
    </row>
    <row r="8760" spans="2:10" x14ac:dyDescent="0.2">
      <c r="B8760" s="148" t="s">
        <v>13248</v>
      </c>
      <c r="C8760" s="149" t="s">
        <v>9792</v>
      </c>
      <c r="D8760" s="147" t="s">
        <v>852</v>
      </c>
      <c r="E8760" s="147" t="s">
        <v>432</v>
      </c>
      <c r="F8760" s="147" t="s">
        <v>21</v>
      </c>
      <c r="G8760" s="147" t="s">
        <v>15964</v>
      </c>
      <c r="H8760" s="246">
        <v>2958465</v>
      </c>
      <c r="I8760" s="246">
        <v>1</v>
      </c>
      <c r="J8760" s="147" t="s">
        <v>1406</v>
      </c>
    </row>
    <row r="8761" spans="2:10" x14ac:dyDescent="0.2">
      <c r="B8761" s="148" t="s">
        <v>13248</v>
      </c>
      <c r="C8761" s="149" t="s">
        <v>9778</v>
      </c>
      <c r="D8761" s="147" t="s">
        <v>852</v>
      </c>
      <c r="E8761" s="147" t="s">
        <v>432</v>
      </c>
      <c r="F8761" s="147" t="s">
        <v>21</v>
      </c>
      <c r="G8761" s="147" t="s">
        <v>15964</v>
      </c>
      <c r="H8761" s="246">
        <v>2958465</v>
      </c>
      <c r="I8761" s="246">
        <v>1</v>
      </c>
      <c r="J8761" s="147" t="s">
        <v>1406</v>
      </c>
    </row>
    <row r="8762" spans="2:10" x14ac:dyDescent="0.2">
      <c r="B8762" s="148" t="s">
        <v>13248</v>
      </c>
      <c r="C8762" s="149" t="s">
        <v>9777</v>
      </c>
      <c r="D8762" s="147" t="s">
        <v>852</v>
      </c>
      <c r="E8762" s="147" t="s">
        <v>432</v>
      </c>
      <c r="F8762" s="147" t="s">
        <v>21</v>
      </c>
      <c r="G8762" s="147" t="s">
        <v>15964</v>
      </c>
      <c r="H8762" s="246">
        <v>2958465</v>
      </c>
      <c r="I8762" s="246">
        <v>1</v>
      </c>
      <c r="J8762" s="147" t="s">
        <v>1406</v>
      </c>
    </row>
    <row r="8763" spans="2:10" x14ac:dyDescent="0.2">
      <c r="B8763" s="148" t="s">
        <v>13248</v>
      </c>
      <c r="C8763" s="149" t="s">
        <v>9780</v>
      </c>
      <c r="D8763" s="147" t="s">
        <v>852</v>
      </c>
      <c r="E8763" s="147" t="s">
        <v>432</v>
      </c>
      <c r="F8763" s="147" t="s">
        <v>21</v>
      </c>
      <c r="G8763" s="147" t="s">
        <v>15964</v>
      </c>
      <c r="H8763" s="246">
        <v>2958465</v>
      </c>
      <c r="I8763" s="246">
        <v>1</v>
      </c>
      <c r="J8763" s="147" t="s">
        <v>1406</v>
      </c>
    </row>
    <row r="8764" spans="2:10" x14ac:dyDescent="0.2">
      <c r="B8764" s="148" t="s">
        <v>13248</v>
      </c>
      <c r="C8764" s="149" t="s">
        <v>9779</v>
      </c>
      <c r="D8764" s="147" t="s">
        <v>852</v>
      </c>
      <c r="E8764" s="147" t="s">
        <v>432</v>
      </c>
      <c r="F8764" s="147" t="s">
        <v>21</v>
      </c>
      <c r="G8764" s="147" t="s">
        <v>15964</v>
      </c>
      <c r="H8764" s="246">
        <v>2958465</v>
      </c>
      <c r="I8764" s="246">
        <v>1</v>
      </c>
      <c r="J8764" s="147" t="s">
        <v>1406</v>
      </c>
    </row>
    <row r="8765" spans="2:10" x14ac:dyDescent="0.2">
      <c r="B8765" s="148" t="s">
        <v>13248</v>
      </c>
      <c r="C8765" s="149" t="s">
        <v>9800</v>
      </c>
      <c r="D8765" s="147" t="s">
        <v>852</v>
      </c>
      <c r="E8765" s="147" t="s">
        <v>433</v>
      </c>
      <c r="F8765" s="147" t="s">
        <v>21</v>
      </c>
      <c r="G8765" s="147" t="s">
        <v>15965</v>
      </c>
      <c r="H8765" s="246">
        <v>2958465</v>
      </c>
      <c r="I8765" s="246">
        <v>1</v>
      </c>
      <c r="J8765" s="147" t="s">
        <v>1406</v>
      </c>
    </row>
    <row r="8766" spans="2:10" x14ac:dyDescent="0.2">
      <c r="B8766" s="148" t="s">
        <v>13248</v>
      </c>
      <c r="C8766" s="149" t="s">
        <v>9801</v>
      </c>
      <c r="D8766" s="147" t="s">
        <v>852</v>
      </c>
      <c r="E8766" s="147" t="s">
        <v>433</v>
      </c>
      <c r="F8766" s="147" t="s">
        <v>21</v>
      </c>
      <c r="G8766" s="147" t="s">
        <v>15965</v>
      </c>
      <c r="H8766" s="246">
        <v>2958465</v>
      </c>
      <c r="I8766" s="246">
        <v>1</v>
      </c>
      <c r="J8766" s="147" t="s">
        <v>1406</v>
      </c>
    </row>
    <row r="8767" spans="2:10" x14ac:dyDescent="0.2">
      <c r="B8767" s="148" t="s">
        <v>13248</v>
      </c>
      <c r="C8767" s="149" t="s">
        <v>9802</v>
      </c>
      <c r="D8767" s="147" t="s">
        <v>852</v>
      </c>
      <c r="E8767" s="147" t="s">
        <v>433</v>
      </c>
      <c r="F8767" s="147" t="s">
        <v>21</v>
      </c>
      <c r="G8767" s="147" t="s">
        <v>15965</v>
      </c>
      <c r="H8767" s="246">
        <v>2958465</v>
      </c>
      <c r="I8767" s="246">
        <v>1</v>
      </c>
      <c r="J8767" s="147" t="s">
        <v>1406</v>
      </c>
    </row>
    <row r="8768" spans="2:10" x14ac:dyDescent="0.2">
      <c r="B8768" s="148" t="s">
        <v>13248</v>
      </c>
      <c r="C8768" s="149" t="s">
        <v>9803</v>
      </c>
      <c r="D8768" s="147" t="s">
        <v>852</v>
      </c>
      <c r="E8768" s="147" t="s">
        <v>433</v>
      </c>
      <c r="F8768" s="147" t="s">
        <v>21</v>
      </c>
      <c r="G8768" s="147" t="s">
        <v>15965</v>
      </c>
      <c r="H8768" s="246">
        <v>2958465</v>
      </c>
      <c r="I8768" s="246">
        <v>1</v>
      </c>
      <c r="J8768" s="147" t="s">
        <v>1406</v>
      </c>
    </row>
    <row r="8769" spans="2:10" x14ac:dyDescent="0.2">
      <c r="B8769" s="148" t="s">
        <v>13248</v>
      </c>
      <c r="C8769" s="149" t="s">
        <v>9804</v>
      </c>
      <c r="D8769" s="147" t="s">
        <v>852</v>
      </c>
      <c r="E8769" s="147" t="s">
        <v>433</v>
      </c>
      <c r="F8769" s="147" t="s">
        <v>21</v>
      </c>
      <c r="G8769" s="147" t="s">
        <v>15965</v>
      </c>
      <c r="H8769" s="246">
        <v>2958465</v>
      </c>
      <c r="I8769" s="246">
        <v>1</v>
      </c>
      <c r="J8769" s="147" t="s">
        <v>1406</v>
      </c>
    </row>
    <row r="8770" spans="2:10" x14ac:dyDescent="0.2">
      <c r="B8770" s="148" t="s">
        <v>13248</v>
      </c>
      <c r="C8770" s="149" t="s">
        <v>9805</v>
      </c>
      <c r="D8770" s="147" t="s">
        <v>852</v>
      </c>
      <c r="E8770" s="147" t="s">
        <v>433</v>
      </c>
      <c r="F8770" s="147" t="s">
        <v>21</v>
      </c>
      <c r="G8770" s="147" t="s">
        <v>15965</v>
      </c>
      <c r="H8770" s="246">
        <v>2958465</v>
      </c>
      <c r="I8770" s="246">
        <v>1</v>
      </c>
      <c r="J8770" s="147" t="s">
        <v>1406</v>
      </c>
    </row>
    <row r="8771" spans="2:10" x14ac:dyDescent="0.2">
      <c r="B8771" s="148" t="s">
        <v>13248</v>
      </c>
      <c r="C8771" s="149" t="s">
        <v>9806</v>
      </c>
      <c r="D8771" s="147" t="s">
        <v>852</v>
      </c>
      <c r="E8771" s="147" t="s">
        <v>433</v>
      </c>
      <c r="F8771" s="147" t="s">
        <v>21</v>
      </c>
      <c r="G8771" s="147" t="s">
        <v>15965</v>
      </c>
      <c r="H8771" s="246">
        <v>2958465</v>
      </c>
      <c r="I8771" s="246">
        <v>1</v>
      </c>
      <c r="J8771" s="147" t="s">
        <v>1406</v>
      </c>
    </row>
    <row r="8772" spans="2:10" x14ac:dyDescent="0.2">
      <c r="B8772" s="148" t="s">
        <v>13248</v>
      </c>
      <c r="C8772" s="149" t="s">
        <v>9807</v>
      </c>
      <c r="D8772" s="147" t="s">
        <v>852</v>
      </c>
      <c r="E8772" s="147" t="s">
        <v>433</v>
      </c>
      <c r="F8772" s="147" t="s">
        <v>21</v>
      </c>
      <c r="G8772" s="147" t="s">
        <v>15965</v>
      </c>
      <c r="H8772" s="246">
        <v>2958465</v>
      </c>
      <c r="I8772" s="246">
        <v>1</v>
      </c>
      <c r="J8772" s="147" t="s">
        <v>1406</v>
      </c>
    </row>
    <row r="8773" spans="2:10" x14ac:dyDescent="0.2">
      <c r="B8773" s="148" t="s">
        <v>13248</v>
      </c>
      <c r="C8773" s="149" t="s">
        <v>9808</v>
      </c>
      <c r="D8773" s="147" t="s">
        <v>852</v>
      </c>
      <c r="E8773" s="147" t="s">
        <v>433</v>
      </c>
      <c r="F8773" s="147" t="s">
        <v>21</v>
      </c>
      <c r="G8773" s="147" t="s">
        <v>15965</v>
      </c>
      <c r="H8773" s="246">
        <v>2958465</v>
      </c>
      <c r="I8773" s="246">
        <v>1</v>
      </c>
      <c r="J8773" s="147" t="s">
        <v>1406</v>
      </c>
    </row>
    <row r="8774" spans="2:10" x14ac:dyDescent="0.2">
      <c r="B8774" s="148" t="s">
        <v>13248</v>
      </c>
      <c r="C8774" s="149" t="s">
        <v>9809</v>
      </c>
      <c r="D8774" s="147" t="s">
        <v>852</v>
      </c>
      <c r="E8774" s="147" t="s">
        <v>433</v>
      </c>
      <c r="F8774" s="147" t="s">
        <v>21</v>
      </c>
      <c r="G8774" s="147" t="s">
        <v>15965</v>
      </c>
      <c r="H8774" s="246">
        <v>2958465</v>
      </c>
      <c r="I8774" s="246">
        <v>1</v>
      </c>
      <c r="J8774" s="147" t="s">
        <v>1406</v>
      </c>
    </row>
    <row r="8775" spans="2:10" x14ac:dyDescent="0.2">
      <c r="B8775" s="148" t="s">
        <v>13248</v>
      </c>
      <c r="C8775" s="149" t="s">
        <v>9812</v>
      </c>
      <c r="D8775" s="147" t="s">
        <v>852</v>
      </c>
      <c r="E8775" s="147" t="s">
        <v>433</v>
      </c>
      <c r="F8775" s="147" t="s">
        <v>21</v>
      </c>
      <c r="G8775" s="147" t="s">
        <v>15965</v>
      </c>
      <c r="H8775" s="246">
        <v>2958465</v>
      </c>
      <c r="I8775" s="246">
        <v>1</v>
      </c>
      <c r="J8775" s="147" t="s">
        <v>1406</v>
      </c>
    </row>
    <row r="8776" spans="2:10" x14ac:dyDescent="0.2">
      <c r="B8776" s="148" t="s">
        <v>13248</v>
      </c>
      <c r="C8776" s="149" t="s">
        <v>9799</v>
      </c>
      <c r="D8776" s="147" t="s">
        <v>852</v>
      </c>
      <c r="E8776" s="147" t="s">
        <v>433</v>
      </c>
      <c r="F8776" s="147" t="s">
        <v>21</v>
      </c>
      <c r="G8776" s="147" t="s">
        <v>15965</v>
      </c>
      <c r="H8776" s="246">
        <v>2958465</v>
      </c>
      <c r="I8776" s="246">
        <v>1</v>
      </c>
      <c r="J8776" s="147" t="s">
        <v>1406</v>
      </c>
    </row>
    <row r="8777" spans="2:10" x14ac:dyDescent="0.2">
      <c r="B8777" s="148" t="s">
        <v>13248</v>
      </c>
      <c r="C8777" s="149" t="s">
        <v>9811</v>
      </c>
      <c r="D8777" s="147" t="s">
        <v>852</v>
      </c>
      <c r="E8777" s="147" t="s">
        <v>433</v>
      </c>
      <c r="F8777" s="147" t="s">
        <v>21</v>
      </c>
      <c r="G8777" s="147" t="s">
        <v>15965</v>
      </c>
      <c r="H8777" s="246">
        <v>2958465</v>
      </c>
      <c r="I8777" s="246">
        <v>1</v>
      </c>
      <c r="J8777" s="147" t="s">
        <v>1406</v>
      </c>
    </row>
    <row r="8778" spans="2:10" x14ac:dyDescent="0.2">
      <c r="B8778" s="148" t="s">
        <v>13248</v>
      </c>
      <c r="C8778" s="149" t="s">
        <v>9810</v>
      </c>
      <c r="D8778" s="147" t="s">
        <v>852</v>
      </c>
      <c r="E8778" s="147" t="s">
        <v>433</v>
      </c>
      <c r="F8778" s="147" t="s">
        <v>21</v>
      </c>
      <c r="G8778" s="147" t="s">
        <v>15965</v>
      </c>
      <c r="H8778" s="246">
        <v>2958465</v>
      </c>
      <c r="I8778" s="246">
        <v>1</v>
      </c>
      <c r="J8778" s="147" t="s">
        <v>1406</v>
      </c>
    </row>
    <row r="8779" spans="2:10" x14ac:dyDescent="0.2">
      <c r="B8779" s="148" t="s">
        <v>13248</v>
      </c>
      <c r="C8779" s="149" t="s">
        <v>9796</v>
      </c>
      <c r="D8779" s="147" t="s">
        <v>852</v>
      </c>
      <c r="E8779" s="147" t="s">
        <v>433</v>
      </c>
      <c r="F8779" s="147" t="s">
        <v>21</v>
      </c>
      <c r="G8779" s="147" t="s">
        <v>15965</v>
      </c>
      <c r="H8779" s="246">
        <v>2958465</v>
      </c>
      <c r="I8779" s="246">
        <v>1</v>
      </c>
      <c r="J8779" s="147" t="s">
        <v>1406</v>
      </c>
    </row>
    <row r="8780" spans="2:10" x14ac:dyDescent="0.2">
      <c r="B8780" s="148" t="s">
        <v>13248</v>
      </c>
      <c r="C8780" s="149" t="s">
        <v>9795</v>
      </c>
      <c r="D8780" s="147" t="s">
        <v>852</v>
      </c>
      <c r="E8780" s="147" t="s">
        <v>433</v>
      </c>
      <c r="F8780" s="147" t="s">
        <v>21</v>
      </c>
      <c r="G8780" s="147" t="s">
        <v>15965</v>
      </c>
      <c r="H8780" s="246">
        <v>2958465</v>
      </c>
      <c r="I8780" s="246">
        <v>1</v>
      </c>
      <c r="J8780" s="147" t="s">
        <v>1406</v>
      </c>
    </row>
    <row r="8781" spans="2:10" x14ac:dyDescent="0.2">
      <c r="B8781" s="148" t="s">
        <v>13248</v>
      </c>
      <c r="C8781" s="149" t="s">
        <v>9798</v>
      </c>
      <c r="D8781" s="147" t="s">
        <v>852</v>
      </c>
      <c r="E8781" s="147" t="s">
        <v>433</v>
      </c>
      <c r="F8781" s="147" t="s">
        <v>21</v>
      </c>
      <c r="G8781" s="147" t="s">
        <v>15965</v>
      </c>
      <c r="H8781" s="246">
        <v>2958465</v>
      </c>
      <c r="I8781" s="246">
        <v>1</v>
      </c>
      <c r="J8781" s="147" t="s">
        <v>1406</v>
      </c>
    </row>
    <row r="8782" spans="2:10" x14ac:dyDescent="0.2">
      <c r="B8782" s="148" t="s">
        <v>13248</v>
      </c>
      <c r="C8782" s="149" t="s">
        <v>9797</v>
      </c>
      <c r="D8782" s="147" t="s">
        <v>852</v>
      </c>
      <c r="E8782" s="147" t="s">
        <v>433</v>
      </c>
      <c r="F8782" s="147" t="s">
        <v>21</v>
      </c>
      <c r="G8782" s="147" t="s">
        <v>15965</v>
      </c>
      <c r="H8782" s="246">
        <v>2958465</v>
      </c>
      <c r="I8782" s="246">
        <v>1</v>
      </c>
      <c r="J8782" s="147" t="s">
        <v>1406</v>
      </c>
    </row>
    <row r="8783" spans="2:10" x14ac:dyDescent="0.2">
      <c r="B8783" s="148" t="s">
        <v>13248</v>
      </c>
      <c r="C8783" s="149" t="s">
        <v>9818</v>
      </c>
      <c r="D8783" s="147" t="s">
        <v>852</v>
      </c>
      <c r="E8783" s="147" t="s">
        <v>435</v>
      </c>
      <c r="F8783" s="147" t="s">
        <v>21</v>
      </c>
      <c r="G8783" s="147" t="s">
        <v>15966</v>
      </c>
      <c r="H8783" s="246">
        <v>2958465</v>
      </c>
      <c r="I8783" s="246">
        <v>1</v>
      </c>
      <c r="J8783" s="147" t="s">
        <v>1406</v>
      </c>
    </row>
    <row r="8784" spans="2:10" x14ac:dyDescent="0.2">
      <c r="B8784" s="148" t="s">
        <v>13248</v>
      </c>
      <c r="C8784" s="149" t="s">
        <v>9819</v>
      </c>
      <c r="D8784" s="147" t="s">
        <v>852</v>
      </c>
      <c r="E8784" s="147" t="s">
        <v>435</v>
      </c>
      <c r="F8784" s="147" t="s">
        <v>21</v>
      </c>
      <c r="G8784" s="147" t="s">
        <v>15966</v>
      </c>
      <c r="H8784" s="246">
        <v>2958465</v>
      </c>
      <c r="I8784" s="246">
        <v>1</v>
      </c>
      <c r="J8784" s="147" t="s">
        <v>1406</v>
      </c>
    </row>
    <row r="8785" spans="2:10" x14ac:dyDescent="0.2">
      <c r="B8785" s="148" t="s">
        <v>13248</v>
      </c>
      <c r="C8785" s="149" t="s">
        <v>9820</v>
      </c>
      <c r="D8785" s="147" t="s">
        <v>852</v>
      </c>
      <c r="E8785" s="147" t="s">
        <v>435</v>
      </c>
      <c r="F8785" s="147" t="s">
        <v>21</v>
      </c>
      <c r="G8785" s="147" t="s">
        <v>15966</v>
      </c>
      <c r="H8785" s="246">
        <v>2958465</v>
      </c>
      <c r="I8785" s="246">
        <v>1</v>
      </c>
      <c r="J8785" s="147" t="s">
        <v>1406</v>
      </c>
    </row>
    <row r="8786" spans="2:10" x14ac:dyDescent="0.2">
      <c r="B8786" s="148" t="s">
        <v>13248</v>
      </c>
      <c r="C8786" s="149" t="s">
        <v>9821</v>
      </c>
      <c r="D8786" s="147" t="s">
        <v>852</v>
      </c>
      <c r="E8786" s="147" t="s">
        <v>435</v>
      </c>
      <c r="F8786" s="147" t="s">
        <v>21</v>
      </c>
      <c r="G8786" s="147" t="s">
        <v>15966</v>
      </c>
      <c r="H8786" s="246">
        <v>2958465</v>
      </c>
      <c r="I8786" s="246">
        <v>1</v>
      </c>
      <c r="J8786" s="147" t="s">
        <v>1406</v>
      </c>
    </row>
    <row r="8787" spans="2:10" x14ac:dyDescent="0.2">
      <c r="B8787" s="148" t="s">
        <v>13248</v>
      </c>
      <c r="C8787" s="149" t="s">
        <v>9822</v>
      </c>
      <c r="D8787" s="147" t="s">
        <v>852</v>
      </c>
      <c r="E8787" s="147" t="s">
        <v>435</v>
      </c>
      <c r="F8787" s="147" t="s">
        <v>21</v>
      </c>
      <c r="G8787" s="147" t="s">
        <v>15966</v>
      </c>
      <c r="H8787" s="246">
        <v>2958465</v>
      </c>
      <c r="I8787" s="246">
        <v>1</v>
      </c>
      <c r="J8787" s="147" t="s">
        <v>1406</v>
      </c>
    </row>
    <row r="8788" spans="2:10" x14ac:dyDescent="0.2">
      <c r="B8788" s="148" t="s">
        <v>13248</v>
      </c>
      <c r="C8788" s="149" t="s">
        <v>9823</v>
      </c>
      <c r="D8788" s="147" t="s">
        <v>852</v>
      </c>
      <c r="E8788" s="147" t="s">
        <v>435</v>
      </c>
      <c r="F8788" s="147" t="s">
        <v>21</v>
      </c>
      <c r="G8788" s="147" t="s">
        <v>15966</v>
      </c>
      <c r="H8788" s="246">
        <v>2958465</v>
      </c>
      <c r="I8788" s="246">
        <v>1</v>
      </c>
      <c r="J8788" s="147" t="s">
        <v>1406</v>
      </c>
    </row>
    <row r="8789" spans="2:10" x14ac:dyDescent="0.2">
      <c r="B8789" s="148" t="s">
        <v>13248</v>
      </c>
      <c r="C8789" s="149" t="s">
        <v>9824</v>
      </c>
      <c r="D8789" s="147" t="s">
        <v>852</v>
      </c>
      <c r="E8789" s="147" t="s">
        <v>435</v>
      </c>
      <c r="F8789" s="147" t="s">
        <v>21</v>
      </c>
      <c r="G8789" s="147" t="s">
        <v>15966</v>
      </c>
      <c r="H8789" s="246">
        <v>2958465</v>
      </c>
      <c r="I8789" s="246">
        <v>1</v>
      </c>
      <c r="J8789" s="147" t="s">
        <v>1406</v>
      </c>
    </row>
    <row r="8790" spans="2:10" x14ac:dyDescent="0.2">
      <c r="B8790" s="148" t="s">
        <v>13248</v>
      </c>
      <c r="C8790" s="149" t="s">
        <v>9825</v>
      </c>
      <c r="D8790" s="147" t="s">
        <v>852</v>
      </c>
      <c r="E8790" s="147" t="s">
        <v>435</v>
      </c>
      <c r="F8790" s="147" t="s">
        <v>21</v>
      </c>
      <c r="G8790" s="147" t="s">
        <v>15966</v>
      </c>
      <c r="H8790" s="246">
        <v>2958465</v>
      </c>
      <c r="I8790" s="246">
        <v>1</v>
      </c>
      <c r="J8790" s="147" t="s">
        <v>1406</v>
      </c>
    </row>
    <row r="8791" spans="2:10" x14ac:dyDescent="0.2">
      <c r="B8791" s="148" t="s">
        <v>13248</v>
      </c>
      <c r="C8791" s="149" t="s">
        <v>9826</v>
      </c>
      <c r="D8791" s="147" t="s">
        <v>852</v>
      </c>
      <c r="E8791" s="147" t="s">
        <v>435</v>
      </c>
      <c r="F8791" s="147" t="s">
        <v>21</v>
      </c>
      <c r="G8791" s="147" t="s">
        <v>15966</v>
      </c>
      <c r="H8791" s="246">
        <v>2958465</v>
      </c>
      <c r="I8791" s="246">
        <v>1</v>
      </c>
      <c r="J8791" s="147" t="s">
        <v>1406</v>
      </c>
    </row>
    <row r="8792" spans="2:10" x14ac:dyDescent="0.2">
      <c r="B8792" s="148" t="s">
        <v>13248</v>
      </c>
      <c r="C8792" s="149" t="s">
        <v>9827</v>
      </c>
      <c r="D8792" s="147" t="s">
        <v>852</v>
      </c>
      <c r="E8792" s="147" t="s">
        <v>435</v>
      </c>
      <c r="F8792" s="147" t="s">
        <v>21</v>
      </c>
      <c r="G8792" s="147" t="s">
        <v>15966</v>
      </c>
      <c r="H8792" s="246">
        <v>2958465</v>
      </c>
      <c r="I8792" s="246">
        <v>1</v>
      </c>
      <c r="J8792" s="147" t="s">
        <v>1406</v>
      </c>
    </row>
    <row r="8793" spans="2:10" x14ac:dyDescent="0.2">
      <c r="B8793" s="148" t="s">
        <v>13248</v>
      </c>
      <c r="C8793" s="149" t="s">
        <v>9830</v>
      </c>
      <c r="D8793" s="147" t="s">
        <v>852</v>
      </c>
      <c r="E8793" s="147" t="s">
        <v>435</v>
      </c>
      <c r="F8793" s="147" t="s">
        <v>21</v>
      </c>
      <c r="G8793" s="147" t="s">
        <v>15966</v>
      </c>
      <c r="H8793" s="246">
        <v>2958465</v>
      </c>
      <c r="I8793" s="246">
        <v>1</v>
      </c>
      <c r="J8793" s="147" t="s">
        <v>1406</v>
      </c>
    </row>
    <row r="8794" spans="2:10" x14ac:dyDescent="0.2">
      <c r="B8794" s="148" t="s">
        <v>13248</v>
      </c>
      <c r="C8794" s="149" t="s">
        <v>9817</v>
      </c>
      <c r="D8794" s="147" t="s">
        <v>852</v>
      </c>
      <c r="E8794" s="147" t="s">
        <v>435</v>
      </c>
      <c r="F8794" s="147" t="s">
        <v>21</v>
      </c>
      <c r="G8794" s="147" t="s">
        <v>15966</v>
      </c>
      <c r="H8794" s="246">
        <v>2958465</v>
      </c>
      <c r="I8794" s="246">
        <v>1</v>
      </c>
      <c r="J8794" s="147" t="s">
        <v>1406</v>
      </c>
    </row>
    <row r="8795" spans="2:10" x14ac:dyDescent="0.2">
      <c r="B8795" s="148" t="s">
        <v>13248</v>
      </c>
      <c r="C8795" s="149" t="s">
        <v>9829</v>
      </c>
      <c r="D8795" s="147" t="s">
        <v>852</v>
      </c>
      <c r="E8795" s="147" t="s">
        <v>435</v>
      </c>
      <c r="F8795" s="147" t="s">
        <v>21</v>
      </c>
      <c r="G8795" s="147" t="s">
        <v>15966</v>
      </c>
      <c r="H8795" s="246">
        <v>2958465</v>
      </c>
      <c r="I8795" s="246">
        <v>1</v>
      </c>
      <c r="J8795" s="147" t="s">
        <v>1406</v>
      </c>
    </row>
    <row r="8796" spans="2:10" x14ac:dyDescent="0.2">
      <c r="B8796" s="148" t="s">
        <v>13248</v>
      </c>
      <c r="C8796" s="149" t="s">
        <v>9828</v>
      </c>
      <c r="D8796" s="147" t="s">
        <v>852</v>
      </c>
      <c r="E8796" s="147" t="s">
        <v>435</v>
      </c>
      <c r="F8796" s="147" t="s">
        <v>21</v>
      </c>
      <c r="G8796" s="147" t="s">
        <v>15966</v>
      </c>
      <c r="H8796" s="246">
        <v>2958465</v>
      </c>
      <c r="I8796" s="246">
        <v>1</v>
      </c>
      <c r="J8796" s="147" t="s">
        <v>1406</v>
      </c>
    </row>
    <row r="8797" spans="2:10" x14ac:dyDescent="0.2">
      <c r="B8797" s="148" t="s">
        <v>13248</v>
      </c>
      <c r="C8797" s="149" t="s">
        <v>9814</v>
      </c>
      <c r="D8797" s="147" t="s">
        <v>852</v>
      </c>
      <c r="E8797" s="147" t="s">
        <v>435</v>
      </c>
      <c r="F8797" s="147" t="s">
        <v>21</v>
      </c>
      <c r="G8797" s="147" t="s">
        <v>15966</v>
      </c>
      <c r="H8797" s="246">
        <v>2958465</v>
      </c>
      <c r="I8797" s="246">
        <v>1</v>
      </c>
      <c r="J8797" s="147" t="s">
        <v>1406</v>
      </c>
    </row>
    <row r="8798" spans="2:10" x14ac:dyDescent="0.2">
      <c r="B8798" s="148" t="s">
        <v>13248</v>
      </c>
      <c r="C8798" s="149" t="s">
        <v>9813</v>
      </c>
      <c r="D8798" s="147" t="s">
        <v>852</v>
      </c>
      <c r="E8798" s="147" t="s">
        <v>435</v>
      </c>
      <c r="F8798" s="147" t="s">
        <v>21</v>
      </c>
      <c r="G8798" s="147" t="s">
        <v>15966</v>
      </c>
      <c r="H8798" s="246">
        <v>2958465</v>
      </c>
      <c r="I8798" s="246">
        <v>1</v>
      </c>
      <c r="J8798" s="147" t="s">
        <v>1406</v>
      </c>
    </row>
    <row r="8799" spans="2:10" x14ac:dyDescent="0.2">
      <c r="B8799" s="148" t="s">
        <v>13248</v>
      </c>
      <c r="C8799" s="149" t="s">
        <v>9816</v>
      </c>
      <c r="D8799" s="147" t="s">
        <v>852</v>
      </c>
      <c r="E8799" s="147" t="s">
        <v>435</v>
      </c>
      <c r="F8799" s="147" t="s">
        <v>21</v>
      </c>
      <c r="G8799" s="147" t="s">
        <v>15966</v>
      </c>
      <c r="H8799" s="246">
        <v>2958465</v>
      </c>
      <c r="I8799" s="246">
        <v>1</v>
      </c>
      <c r="J8799" s="147" t="s">
        <v>1406</v>
      </c>
    </row>
    <row r="8800" spans="2:10" x14ac:dyDescent="0.2">
      <c r="B8800" s="148" t="s">
        <v>13248</v>
      </c>
      <c r="C8800" s="149" t="s">
        <v>9815</v>
      </c>
      <c r="D8800" s="147" t="s">
        <v>852</v>
      </c>
      <c r="E8800" s="147" t="s">
        <v>435</v>
      </c>
      <c r="F8800" s="147" t="s">
        <v>21</v>
      </c>
      <c r="G8800" s="147" t="s">
        <v>15966</v>
      </c>
      <c r="H8800" s="246">
        <v>2958465</v>
      </c>
      <c r="I8800" s="246">
        <v>1</v>
      </c>
      <c r="J8800" s="147" t="s">
        <v>1406</v>
      </c>
    </row>
    <row r="8801" spans="2:10" x14ac:dyDescent="0.2">
      <c r="B8801" s="148" t="s">
        <v>13248</v>
      </c>
      <c r="C8801" s="149" t="s">
        <v>9836</v>
      </c>
      <c r="D8801" s="147" t="s">
        <v>852</v>
      </c>
      <c r="E8801" s="147" t="s">
        <v>436</v>
      </c>
      <c r="F8801" s="147" t="s">
        <v>21</v>
      </c>
      <c r="G8801" s="147" t="s">
        <v>15967</v>
      </c>
      <c r="H8801" s="246">
        <v>2958465</v>
      </c>
      <c r="I8801" s="246">
        <v>1</v>
      </c>
      <c r="J8801" s="147" t="s">
        <v>1406</v>
      </c>
    </row>
    <row r="8802" spans="2:10" x14ac:dyDescent="0.2">
      <c r="B8802" s="148" t="s">
        <v>13248</v>
      </c>
      <c r="C8802" s="149" t="s">
        <v>9837</v>
      </c>
      <c r="D8802" s="147" t="s">
        <v>852</v>
      </c>
      <c r="E8802" s="147" t="s">
        <v>436</v>
      </c>
      <c r="F8802" s="147" t="s">
        <v>21</v>
      </c>
      <c r="G8802" s="147" t="s">
        <v>15967</v>
      </c>
      <c r="H8802" s="246">
        <v>2958465</v>
      </c>
      <c r="I8802" s="246">
        <v>1</v>
      </c>
      <c r="J8802" s="147" t="s">
        <v>1406</v>
      </c>
    </row>
    <row r="8803" spans="2:10" x14ac:dyDescent="0.2">
      <c r="B8803" s="148" t="s">
        <v>13248</v>
      </c>
      <c r="C8803" s="149" t="s">
        <v>9838</v>
      </c>
      <c r="D8803" s="147" t="s">
        <v>852</v>
      </c>
      <c r="E8803" s="147" t="s">
        <v>436</v>
      </c>
      <c r="F8803" s="147" t="s">
        <v>21</v>
      </c>
      <c r="G8803" s="147" t="s">
        <v>15967</v>
      </c>
      <c r="H8803" s="246">
        <v>2958465</v>
      </c>
      <c r="I8803" s="246">
        <v>1</v>
      </c>
      <c r="J8803" s="147" t="s">
        <v>1406</v>
      </c>
    </row>
    <row r="8804" spans="2:10" x14ac:dyDescent="0.2">
      <c r="B8804" s="148" t="s">
        <v>13248</v>
      </c>
      <c r="C8804" s="149" t="s">
        <v>9839</v>
      </c>
      <c r="D8804" s="147" t="s">
        <v>852</v>
      </c>
      <c r="E8804" s="147" t="s">
        <v>436</v>
      </c>
      <c r="F8804" s="147" t="s">
        <v>21</v>
      </c>
      <c r="G8804" s="147" t="s">
        <v>15967</v>
      </c>
      <c r="H8804" s="246">
        <v>2958465</v>
      </c>
      <c r="I8804" s="246">
        <v>1</v>
      </c>
      <c r="J8804" s="147" t="s">
        <v>1406</v>
      </c>
    </row>
    <row r="8805" spans="2:10" x14ac:dyDescent="0.2">
      <c r="B8805" s="148" t="s">
        <v>13248</v>
      </c>
      <c r="C8805" s="149" t="s">
        <v>9840</v>
      </c>
      <c r="D8805" s="147" t="s">
        <v>852</v>
      </c>
      <c r="E8805" s="147" t="s">
        <v>436</v>
      </c>
      <c r="F8805" s="147" t="s">
        <v>21</v>
      </c>
      <c r="G8805" s="147" t="s">
        <v>15967</v>
      </c>
      <c r="H8805" s="246">
        <v>2958465</v>
      </c>
      <c r="I8805" s="246">
        <v>1</v>
      </c>
      <c r="J8805" s="147" t="s">
        <v>1406</v>
      </c>
    </row>
    <row r="8806" spans="2:10" x14ac:dyDescent="0.2">
      <c r="B8806" s="148" t="s">
        <v>13248</v>
      </c>
      <c r="C8806" s="149" t="s">
        <v>9841</v>
      </c>
      <c r="D8806" s="147" t="s">
        <v>852</v>
      </c>
      <c r="E8806" s="147" t="s">
        <v>436</v>
      </c>
      <c r="F8806" s="147" t="s">
        <v>21</v>
      </c>
      <c r="G8806" s="147" t="s">
        <v>15967</v>
      </c>
      <c r="H8806" s="246">
        <v>2958465</v>
      </c>
      <c r="I8806" s="246">
        <v>1</v>
      </c>
      <c r="J8806" s="147" t="s">
        <v>1406</v>
      </c>
    </row>
    <row r="8807" spans="2:10" x14ac:dyDescent="0.2">
      <c r="B8807" s="148" t="s">
        <v>13248</v>
      </c>
      <c r="C8807" s="149" t="s">
        <v>9842</v>
      </c>
      <c r="D8807" s="147" t="s">
        <v>852</v>
      </c>
      <c r="E8807" s="147" t="s">
        <v>436</v>
      </c>
      <c r="F8807" s="147" t="s">
        <v>21</v>
      </c>
      <c r="G8807" s="147" t="s">
        <v>15967</v>
      </c>
      <c r="H8807" s="246">
        <v>2958465</v>
      </c>
      <c r="I8807" s="246">
        <v>1</v>
      </c>
      <c r="J8807" s="147" t="s">
        <v>1406</v>
      </c>
    </row>
    <row r="8808" spans="2:10" x14ac:dyDescent="0.2">
      <c r="B8808" s="148" t="s">
        <v>13248</v>
      </c>
      <c r="C8808" s="149" t="s">
        <v>9843</v>
      </c>
      <c r="D8808" s="147" t="s">
        <v>852</v>
      </c>
      <c r="E8808" s="147" t="s">
        <v>436</v>
      </c>
      <c r="F8808" s="147" t="s">
        <v>21</v>
      </c>
      <c r="G8808" s="147" t="s">
        <v>15967</v>
      </c>
      <c r="H8808" s="246">
        <v>2958465</v>
      </c>
      <c r="I8808" s="246">
        <v>1</v>
      </c>
      <c r="J8808" s="147" t="s">
        <v>1406</v>
      </c>
    </row>
    <row r="8809" spans="2:10" x14ac:dyDescent="0.2">
      <c r="B8809" s="148" t="s">
        <v>13248</v>
      </c>
      <c r="C8809" s="149" t="s">
        <v>9844</v>
      </c>
      <c r="D8809" s="147" t="s">
        <v>852</v>
      </c>
      <c r="E8809" s="147" t="s">
        <v>436</v>
      </c>
      <c r="F8809" s="147" t="s">
        <v>21</v>
      </c>
      <c r="G8809" s="147" t="s">
        <v>15967</v>
      </c>
      <c r="H8809" s="246">
        <v>2958465</v>
      </c>
      <c r="I8809" s="246">
        <v>1</v>
      </c>
      <c r="J8809" s="147" t="s">
        <v>1406</v>
      </c>
    </row>
    <row r="8810" spans="2:10" x14ac:dyDescent="0.2">
      <c r="B8810" s="148" t="s">
        <v>13248</v>
      </c>
      <c r="C8810" s="149" t="s">
        <v>9845</v>
      </c>
      <c r="D8810" s="147" t="s">
        <v>852</v>
      </c>
      <c r="E8810" s="147" t="s">
        <v>436</v>
      </c>
      <c r="F8810" s="147" t="s">
        <v>21</v>
      </c>
      <c r="G8810" s="147" t="s">
        <v>15967</v>
      </c>
      <c r="H8810" s="246">
        <v>2958465</v>
      </c>
      <c r="I8810" s="246">
        <v>1</v>
      </c>
      <c r="J8810" s="147" t="s">
        <v>1406</v>
      </c>
    </row>
    <row r="8811" spans="2:10" x14ac:dyDescent="0.2">
      <c r="B8811" s="148" t="s">
        <v>13248</v>
      </c>
      <c r="C8811" s="149" t="s">
        <v>9848</v>
      </c>
      <c r="D8811" s="147" t="s">
        <v>852</v>
      </c>
      <c r="E8811" s="147" t="s">
        <v>436</v>
      </c>
      <c r="F8811" s="147" t="s">
        <v>21</v>
      </c>
      <c r="G8811" s="147" t="s">
        <v>15967</v>
      </c>
      <c r="H8811" s="246">
        <v>2958465</v>
      </c>
      <c r="I8811" s="246">
        <v>1</v>
      </c>
      <c r="J8811" s="147" t="s">
        <v>1406</v>
      </c>
    </row>
    <row r="8812" spans="2:10" x14ac:dyDescent="0.2">
      <c r="B8812" s="148" t="s">
        <v>13248</v>
      </c>
      <c r="C8812" s="149" t="s">
        <v>9835</v>
      </c>
      <c r="D8812" s="147" t="s">
        <v>852</v>
      </c>
      <c r="E8812" s="147" t="s">
        <v>436</v>
      </c>
      <c r="F8812" s="147" t="s">
        <v>21</v>
      </c>
      <c r="G8812" s="147" t="s">
        <v>15967</v>
      </c>
      <c r="H8812" s="246">
        <v>2958465</v>
      </c>
      <c r="I8812" s="246">
        <v>1</v>
      </c>
      <c r="J8812" s="147" t="s">
        <v>1406</v>
      </c>
    </row>
    <row r="8813" spans="2:10" x14ac:dyDescent="0.2">
      <c r="B8813" s="148" t="s">
        <v>13248</v>
      </c>
      <c r="C8813" s="149" t="s">
        <v>9847</v>
      </c>
      <c r="D8813" s="147" t="s">
        <v>852</v>
      </c>
      <c r="E8813" s="147" t="s">
        <v>436</v>
      </c>
      <c r="F8813" s="147" t="s">
        <v>21</v>
      </c>
      <c r="G8813" s="147" t="s">
        <v>15967</v>
      </c>
      <c r="H8813" s="246">
        <v>2958465</v>
      </c>
      <c r="I8813" s="246">
        <v>1</v>
      </c>
      <c r="J8813" s="147" t="s">
        <v>1406</v>
      </c>
    </row>
    <row r="8814" spans="2:10" x14ac:dyDescent="0.2">
      <c r="B8814" s="148" t="s">
        <v>13248</v>
      </c>
      <c r="C8814" s="149" t="s">
        <v>9846</v>
      </c>
      <c r="D8814" s="147" t="s">
        <v>852</v>
      </c>
      <c r="E8814" s="147" t="s">
        <v>436</v>
      </c>
      <c r="F8814" s="147" t="s">
        <v>21</v>
      </c>
      <c r="G8814" s="147" t="s">
        <v>15967</v>
      </c>
      <c r="H8814" s="246">
        <v>2958465</v>
      </c>
      <c r="I8814" s="246">
        <v>1</v>
      </c>
      <c r="J8814" s="147" t="s">
        <v>1406</v>
      </c>
    </row>
    <row r="8815" spans="2:10" x14ac:dyDescent="0.2">
      <c r="B8815" s="148" t="s">
        <v>13248</v>
      </c>
      <c r="C8815" s="149" t="s">
        <v>9832</v>
      </c>
      <c r="D8815" s="147" t="s">
        <v>852</v>
      </c>
      <c r="E8815" s="147" t="s">
        <v>436</v>
      </c>
      <c r="F8815" s="147" t="s">
        <v>21</v>
      </c>
      <c r="G8815" s="147" t="s">
        <v>15967</v>
      </c>
      <c r="H8815" s="246">
        <v>2958465</v>
      </c>
      <c r="I8815" s="246">
        <v>1</v>
      </c>
      <c r="J8815" s="147" t="s">
        <v>1406</v>
      </c>
    </row>
    <row r="8816" spans="2:10" x14ac:dyDescent="0.2">
      <c r="B8816" s="148" t="s">
        <v>13248</v>
      </c>
      <c r="C8816" s="149" t="s">
        <v>9831</v>
      </c>
      <c r="D8816" s="147" t="s">
        <v>852</v>
      </c>
      <c r="E8816" s="147" t="s">
        <v>436</v>
      </c>
      <c r="F8816" s="147" t="s">
        <v>21</v>
      </c>
      <c r="G8816" s="147" t="s">
        <v>15967</v>
      </c>
      <c r="H8816" s="246">
        <v>2958465</v>
      </c>
      <c r="I8816" s="246">
        <v>1</v>
      </c>
      <c r="J8816" s="147" t="s">
        <v>1406</v>
      </c>
    </row>
    <row r="8817" spans="2:10" x14ac:dyDescent="0.2">
      <c r="B8817" s="148" t="s">
        <v>13248</v>
      </c>
      <c r="C8817" s="149" t="s">
        <v>9834</v>
      </c>
      <c r="D8817" s="147" t="s">
        <v>852</v>
      </c>
      <c r="E8817" s="147" t="s">
        <v>436</v>
      </c>
      <c r="F8817" s="147" t="s">
        <v>21</v>
      </c>
      <c r="G8817" s="147" t="s">
        <v>15967</v>
      </c>
      <c r="H8817" s="246">
        <v>2958465</v>
      </c>
      <c r="I8817" s="246">
        <v>1</v>
      </c>
      <c r="J8817" s="147" t="s">
        <v>1406</v>
      </c>
    </row>
    <row r="8818" spans="2:10" x14ac:dyDescent="0.2">
      <c r="B8818" s="148" t="s">
        <v>13248</v>
      </c>
      <c r="C8818" s="149" t="s">
        <v>9833</v>
      </c>
      <c r="D8818" s="147" t="s">
        <v>852</v>
      </c>
      <c r="E8818" s="147" t="s">
        <v>436</v>
      </c>
      <c r="F8818" s="147" t="s">
        <v>21</v>
      </c>
      <c r="G8818" s="147" t="s">
        <v>15967</v>
      </c>
      <c r="H8818" s="246">
        <v>2958465</v>
      </c>
      <c r="I8818" s="246">
        <v>1</v>
      </c>
      <c r="J8818" s="147" t="s">
        <v>1406</v>
      </c>
    </row>
    <row r="8819" spans="2:10" x14ac:dyDescent="0.2">
      <c r="B8819" s="148" t="s">
        <v>13248</v>
      </c>
      <c r="C8819" s="149" t="s">
        <v>9854</v>
      </c>
      <c r="D8819" s="147" t="s">
        <v>852</v>
      </c>
      <c r="E8819" s="147" t="s">
        <v>437</v>
      </c>
      <c r="F8819" s="147" t="s">
        <v>21</v>
      </c>
      <c r="G8819" s="147" t="s">
        <v>15968</v>
      </c>
      <c r="H8819" s="246">
        <v>2958465</v>
      </c>
      <c r="I8819" s="246">
        <v>1</v>
      </c>
      <c r="J8819" s="147" t="s">
        <v>1406</v>
      </c>
    </row>
    <row r="8820" spans="2:10" x14ac:dyDescent="0.2">
      <c r="B8820" s="148" t="s">
        <v>13248</v>
      </c>
      <c r="C8820" s="149" t="s">
        <v>9855</v>
      </c>
      <c r="D8820" s="147" t="s">
        <v>852</v>
      </c>
      <c r="E8820" s="147" t="s">
        <v>437</v>
      </c>
      <c r="F8820" s="147" t="s">
        <v>21</v>
      </c>
      <c r="G8820" s="147" t="s">
        <v>15968</v>
      </c>
      <c r="H8820" s="246">
        <v>2958465</v>
      </c>
      <c r="I8820" s="246">
        <v>1</v>
      </c>
      <c r="J8820" s="147" t="s">
        <v>1406</v>
      </c>
    </row>
    <row r="8821" spans="2:10" x14ac:dyDescent="0.2">
      <c r="B8821" s="148" t="s">
        <v>13248</v>
      </c>
      <c r="C8821" s="149" t="s">
        <v>9856</v>
      </c>
      <c r="D8821" s="147" t="s">
        <v>852</v>
      </c>
      <c r="E8821" s="147" t="s">
        <v>437</v>
      </c>
      <c r="F8821" s="147" t="s">
        <v>21</v>
      </c>
      <c r="G8821" s="147" t="s">
        <v>15968</v>
      </c>
      <c r="H8821" s="246">
        <v>2958465</v>
      </c>
      <c r="I8821" s="246">
        <v>1</v>
      </c>
      <c r="J8821" s="147" t="s">
        <v>1406</v>
      </c>
    </row>
    <row r="8822" spans="2:10" x14ac:dyDescent="0.2">
      <c r="B8822" s="148" t="s">
        <v>13248</v>
      </c>
      <c r="C8822" s="149" t="s">
        <v>9857</v>
      </c>
      <c r="D8822" s="147" t="s">
        <v>852</v>
      </c>
      <c r="E8822" s="147" t="s">
        <v>437</v>
      </c>
      <c r="F8822" s="147" t="s">
        <v>21</v>
      </c>
      <c r="G8822" s="147" t="s">
        <v>15968</v>
      </c>
      <c r="H8822" s="246">
        <v>2958465</v>
      </c>
      <c r="I8822" s="246">
        <v>1</v>
      </c>
      <c r="J8822" s="147" t="s">
        <v>1406</v>
      </c>
    </row>
    <row r="8823" spans="2:10" x14ac:dyDescent="0.2">
      <c r="B8823" s="148" t="s">
        <v>13248</v>
      </c>
      <c r="C8823" s="149" t="s">
        <v>9858</v>
      </c>
      <c r="D8823" s="147" t="s">
        <v>852</v>
      </c>
      <c r="E8823" s="147" t="s">
        <v>437</v>
      </c>
      <c r="F8823" s="147" t="s">
        <v>21</v>
      </c>
      <c r="G8823" s="147" t="s">
        <v>15968</v>
      </c>
      <c r="H8823" s="246">
        <v>2958465</v>
      </c>
      <c r="I8823" s="246">
        <v>1</v>
      </c>
      <c r="J8823" s="147" t="s">
        <v>1406</v>
      </c>
    </row>
    <row r="8824" spans="2:10" x14ac:dyDescent="0.2">
      <c r="B8824" s="148" t="s">
        <v>13248</v>
      </c>
      <c r="C8824" s="149" t="s">
        <v>9859</v>
      </c>
      <c r="D8824" s="147" t="s">
        <v>852</v>
      </c>
      <c r="E8824" s="147" t="s">
        <v>437</v>
      </c>
      <c r="F8824" s="147" t="s">
        <v>21</v>
      </c>
      <c r="G8824" s="147" t="s">
        <v>15968</v>
      </c>
      <c r="H8824" s="246">
        <v>2958465</v>
      </c>
      <c r="I8824" s="246">
        <v>1</v>
      </c>
      <c r="J8824" s="147" t="s">
        <v>1406</v>
      </c>
    </row>
    <row r="8825" spans="2:10" x14ac:dyDescent="0.2">
      <c r="B8825" s="148" t="s">
        <v>13248</v>
      </c>
      <c r="C8825" s="149" t="s">
        <v>9860</v>
      </c>
      <c r="D8825" s="147" t="s">
        <v>852</v>
      </c>
      <c r="E8825" s="147" t="s">
        <v>437</v>
      </c>
      <c r="F8825" s="147" t="s">
        <v>21</v>
      </c>
      <c r="G8825" s="147" t="s">
        <v>15968</v>
      </c>
      <c r="H8825" s="246">
        <v>2958465</v>
      </c>
      <c r="I8825" s="246">
        <v>1</v>
      </c>
      <c r="J8825" s="147" t="s">
        <v>1406</v>
      </c>
    </row>
    <row r="8826" spans="2:10" x14ac:dyDescent="0.2">
      <c r="B8826" s="148" t="s">
        <v>13248</v>
      </c>
      <c r="C8826" s="149" t="s">
        <v>9861</v>
      </c>
      <c r="D8826" s="147" t="s">
        <v>852</v>
      </c>
      <c r="E8826" s="147" t="s">
        <v>437</v>
      </c>
      <c r="F8826" s="147" t="s">
        <v>21</v>
      </c>
      <c r="G8826" s="147" t="s">
        <v>15968</v>
      </c>
      <c r="H8826" s="246">
        <v>2958465</v>
      </c>
      <c r="I8826" s="246">
        <v>1</v>
      </c>
      <c r="J8826" s="147" t="s">
        <v>1406</v>
      </c>
    </row>
    <row r="8827" spans="2:10" x14ac:dyDescent="0.2">
      <c r="B8827" s="148" t="s">
        <v>13248</v>
      </c>
      <c r="C8827" s="149" t="s">
        <v>9862</v>
      </c>
      <c r="D8827" s="147" t="s">
        <v>852</v>
      </c>
      <c r="E8827" s="147" t="s">
        <v>437</v>
      </c>
      <c r="F8827" s="147" t="s">
        <v>21</v>
      </c>
      <c r="G8827" s="147" t="s">
        <v>15968</v>
      </c>
      <c r="H8827" s="246">
        <v>2958465</v>
      </c>
      <c r="I8827" s="246">
        <v>1</v>
      </c>
      <c r="J8827" s="147" t="s">
        <v>1406</v>
      </c>
    </row>
    <row r="8828" spans="2:10" x14ac:dyDescent="0.2">
      <c r="B8828" s="148" t="s">
        <v>13248</v>
      </c>
      <c r="C8828" s="149" t="s">
        <v>9863</v>
      </c>
      <c r="D8828" s="147" t="s">
        <v>852</v>
      </c>
      <c r="E8828" s="147" t="s">
        <v>437</v>
      </c>
      <c r="F8828" s="147" t="s">
        <v>21</v>
      </c>
      <c r="G8828" s="147" t="s">
        <v>15968</v>
      </c>
      <c r="H8828" s="246">
        <v>2958465</v>
      </c>
      <c r="I8828" s="246">
        <v>1</v>
      </c>
      <c r="J8828" s="147" t="s">
        <v>1406</v>
      </c>
    </row>
    <row r="8829" spans="2:10" x14ac:dyDescent="0.2">
      <c r="B8829" s="148" t="s">
        <v>13248</v>
      </c>
      <c r="C8829" s="149" t="s">
        <v>9866</v>
      </c>
      <c r="D8829" s="147" t="s">
        <v>852</v>
      </c>
      <c r="E8829" s="147" t="s">
        <v>437</v>
      </c>
      <c r="F8829" s="147" t="s">
        <v>21</v>
      </c>
      <c r="G8829" s="147" t="s">
        <v>15968</v>
      </c>
      <c r="H8829" s="246">
        <v>2958465</v>
      </c>
      <c r="I8829" s="246">
        <v>1</v>
      </c>
      <c r="J8829" s="147" t="s">
        <v>1406</v>
      </c>
    </row>
    <row r="8830" spans="2:10" x14ac:dyDescent="0.2">
      <c r="B8830" s="148" t="s">
        <v>13248</v>
      </c>
      <c r="C8830" s="149" t="s">
        <v>9853</v>
      </c>
      <c r="D8830" s="147" t="s">
        <v>852</v>
      </c>
      <c r="E8830" s="147" t="s">
        <v>437</v>
      </c>
      <c r="F8830" s="147" t="s">
        <v>21</v>
      </c>
      <c r="G8830" s="147" t="s">
        <v>15968</v>
      </c>
      <c r="H8830" s="246">
        <v>2958465</v>
      </c>
      <c r="I8830" s="246">
        <v>1</v>
      </c>
      <c r="J8830" s="147" t="s">
        <v>1406</v>
      </c>
    </row>
    <row r="8831" spans="2:10" x14ac:dyDescent="0.2">
      <c r="B8831" s="148" t="s">
        <v>13248</v>
      </c>
      <c r="C8831" s="149" t="s">
        <v>9865</v>
      </c>
      <c r="D8831" s="147" t="s">
        <v>852</v>
      </c>
      <c r="E8831" s="147" t="s">
        <v>437</v>
      </c>
      <c r="F8831" s="147" t="s">
        <v>21</v>
      </c>
      <c r="G8831" s="147" t="s">
        <v>15968</v>
      </c>
      <c r="H8831" s="246">
        <v>2958465</v>
      </c>
      <c r="I8831" s="246">
        <v>1</v>
      </c>
      <c r="J8831" s="147" t="s">
        <v>1406</v>
      </c>
    </row>
    <row r="8832" spans="2:10" x14ac:dyDescent="0.2">
      <c r="B8832" s="148" t="s">
        <v>13248</v>
      </c>
      <c r="C8832" s="149" t="s">
        <v>9864</v>
      </c>
      <c r="D8832" s="147" t="s">
        <v>852</v>
      </c>
      <c r="E8832" s="147" t="s">
        <v>437</v>
      </c>
      <c r="F8832" s="147" t="s">
        <v>21</v>
      </c>
      <c r="G8832" s="147" t="s">
        <v>15968</v>
      </c>
      <c r="H8832" s="246">
        <v>2958465</v>
      </c>
      <c r="I8832" s="246">
        <v>1</v>
      </c>
      <c r="J8832" s="147" t="s">
        <v>1406</v>
      </c>
    </row>
    <row r="8833" spans="2:10" x14ac:dyDescent="0.2">
      <c r="B8833" s="148" t="s">
        <v>13248</v>
      </c>
      <c r="C8833" s="149" t="s">
        <v>9850</v>
      </c>
      <c r="D8833" s="147" t="s">
        <v>852</v>
      </c>
      <c r="E8833" s="147" t="s">
        <v>437</v>
      </c>
      <c r="F8833" s="147" t="s">
        <v>21</v>
      </c>
      <c r="G8833" s="147" t="s">
        <v>15968</v>
      </c>
      <c r="H8833" s="246">
        <v>2958465</v>
      </c>
      <c r="I8833" s="246">
        <v>1</v>
      </c>
      <c r="J8833" s="147" t="s">
        <v>1406</v>
      </c>
    </row>
    <row r="8834" spans="2:10" x14ac:dyDescent="0.2">
      <c r="B8834" s="148" t="s">
        <v>13248</v>
      </c>
      <c r="C8834" s="149" t="s">
        <v>9849</v>
      </c>
      <c r="D8834" s="147" t="s">
        <v>852</v>
      </c>
      <c r="E8834" s="147" t="s">
        <v>437</v>
      </c>
      <c r="F8834" s="147" t="s">
        <v>21</v>
      </c>
      <c r="G8834" s="147" t="s">
        <v>15968</v>
      </c>
      <c r="H8834" s="246">
        <v>2958465</v>
      </c>
      <c r="I8834" s="246">
        <v>1</v>
      </c>
      <c r="J8834" s="147" t="s">
        <v>1406</v>
      </c>
    </row>
    <row r="8835" spans="2:10" x14ac:dyDescent="0.2">
      <c r="B8835" s="148" t="s">
        <v>13248</v>
      </c>
      <c r="C8835" s="149" t="s">
        <v>9852</v>
      </c>
      <c r="D8835" s="147" t="s">
        <v>852</v>
      </c>
      <c r="E8835" s="147" t="s">
        <v>437</v>
      </c>
      <c r="F8835" s="147" t="s">
        <v>21</v>
      </c>
      <c r="G8835" s="147" t="s">
        <v>15968</v>
      </c>
      <c r="H8835" s="246">
        <v>2958465</v>
      </c>
      <c r="I8835" s="246">
        <v>1</v>
      </c>
      <c r="J8835" s="147" t="s">
        <v>1406</v>
      </c>
    </row>
    <row r="8836" spans="2:10" x14ac:dyDescent="0.2">
      <c r="B8836" s="148" t="s">
        <v>13248</v>
      </c>
      <c r="C8836" s="149" t="s">
        <v>9851</v>
      </c>
      <c r="D8836" s="147" t="s">
        <v>852</v>
      </c>
      <c r="E8836" s="147" t="s">
        <v>437</v>
      </c>
      <c r="F8836" s="147" t="s">
        <v>21</v>
      </c>
      <c r="G8836" s="147" t="s">
        <v>15968</v>
      </c>
      <c r="H8836" s="246">
        <v>2958465</v>
      </c>
      <c r="I8836" s="246">
        <v>1</v>
      </c>
      <c r="J8836" s="147" t="s">
        <v>1406</v>
      </c>
    </row>
    <row r="8837" spans="2:10" x14ac:dyDescent="0.2">
      <c r="B8837" s="148" t="s">
        <v>13248</v>
      </c>
      <c r="C8837" s="149" t="s">
        <v>9872</v>
      </c>
      <c r="D8837" s="147" t="s">
        <v>852</v>
      </c>
      <c r="E8837" s="147" t="s">
        <v>438</v>
      </c>
      <c r="F8837" s="147" t="s">
        <v>21</v>
      </c>
      <c r="G8837" s="147" t="s">
        <v>15969</v>
      </c>
      <c r="H8837" s="246">
        <v>2958465</v>
      </c>
      <c r="I8837" s="246">
        <v>1</v>
      </c>
      <c r="J8837" s="147" t="s">
        <v>1406</v>
      </c>
    </row>
    <row r="8838" spans="2:10" x14ac:dyDescent="0.2">
      <c r="B8838" s="148" t="s">
        <v>13248</v>
      </c>
      <c r="C8838" s="149" t="s">
        <v>9873</v>
      </c>
      <c r="D8838" s="147" t="s">
        <v>852</v>
      </c>
      <c r="E8838" s="147" t="s">
        <v>438</v>
      </c>
      <c r="F8838" s="147" t="s">
        <v>21</v>
      </c>
      <c r="G8838" s="147" t="s">
        <v>15969</v>
      </c>
      <c r="H8838" s="246">
        <v>2958465</v>
      </c>
      <c r="I8838" s="246">
        <v>1</v>
      </c>
      <c r="J8838" s="147" t="s">
        <v>1406</v>
      </c>
    </row>
    <row r="8839" spans="2:10" x14ac:dyDescent="0.2">
      <c r="B8839" s="148" t="s">
        <v>13248</v>
      </c>
      <c r="C8839" s="149" t="s">
        <v>9874</v>
      </c>
      <c r="D8839" s="147" t="s">
        <v>852</v>
      </c>
      <c r="E8839" s="147" t="s">
        <v>438</v>
      </c>
      <c r="F8839" s="147" t="s">
        <v>21</v>
      </c>
      <c r="G8839" s="147" t="s">
        <v>15969</v>
      </c>
      <c r="H8839" s="246">
        <v>2958465</v>
      </c>
      <c r="I8839" s="246">
        <v>1</v>
      </c>
      <c r="J8839" s="147" t="s">
        <v>1406</v>
      </c>
    </row>
    <row r="8840" spans="2:10" x14ac:dyDescent="0.2">
      <c r="B8840" s="148" t="s">
        <v>13248</v>
      </c>
      <c r="C8840" s="149" t="s">
        <v>9875</v>
      </c>
      <c r="D8840" s="147" t="s">
        <v>852</v>
      </c>
      <c r="E8840" s="147" t="s">
        <v>438</v>
      </c>
      <c r="F8840" s="147" t="s">
        <v>21</v>
      </c>
      <c r="G8840" s="147" t="s">
        <v>15969</v>
      </c>
      <c r="H8840" s="246">
        <v>2958465</v>
      </c>
      <c r="I8840" s="246">
        <v>1</v>
      </c>
      <c r="J8840" s="147" t="s">
        <v>1406</v>
      </c>
    </row>
    <row r="8841" spans="2:10" x14ac:dyDescent="0.2">
      <c r="B8841" s="148" t="s">
        <v>13248</v>
      </c>
      <c r="C8841" s="149" t="s">
        <v>9876</v>
      </c>
      <c r="D8841" s="147" t="s">
        <v>852</v>
      </c>
      <c r="E8841" s="147" t="s">
        <v>438</v>
      </c>
      <c r="F8841" s="147" t="s">
        <v>21</v>
      </c>
      <c r="G8841" s="147" t="s">
        <v>15969</v>
      </c>
      <c r="H8841" s="246">
        <v>2958465</v>
      </c>
      <c r="I8841" s="246">
        <v>1</v>
      </c>
      <c r="J8841" s="147" t="s">
        <v>1406</v>
      </c>
    </row>
    <row r="8842" spans="2:10" x14ac:dyDescent="0.2">
      <c r="B8842" s="148" t="s">
        <v>13248</v>
      </c>
      <c r="C8842" s="149" t="s">
        <v>9877</v>
      </c>
      <c r="D8842" s="147" t="s">
        <v>852</v>
      </c>
      <c r="E8842" s="147" t="s">
        <v>438</v>
      </c>
      <c r="F8842" s="147" t="s">
        <v>21</v>
      </c>
      <c r="G8842" s="147" t="s">
        <v>15969</v>
      </c>
      <c r="H8842" s="246">
        <v>2958465</v>
      </c>
      <c r="I8842" s="246">
        <v>1</v>
      </c>
      <c r="J8842" s="147" t="s">
        <v>1406</v>
      </c>
    </row>
    <row r="8843" spans="2:10" x14ac:dyDescent="0.2">
      <c r="B8843" s="148" t="s">
        <v>13248</v>
      </c>
      <c r="C8843" s="149" t="s">
        <v>9878</v>
      </c>
      <c r="D8843" s="147" t="s">
        <v>852</v>
      </c>
      <c r="E8843" s="147" t="s">
        <v>438</v>
      </c>
      <c r="F8843" s="147" t="s">
        <v>21</v>
      </c>
      <c r="G8843" s="147" t="s">
        <v>15969</v>
      </c>
      <c r="H8843" s="246">
        <v>2958465</v>
      </c>
      <c r="I8843" s="246">
        <v>1</v>
      </c>
      <c r="J8843" s="147" t="s">
        <v>1406</v>
      </c>
    </row>
    <row r="8844" spans="2:10" x14ac:dyDescent="0.2">
      <c r="B8844" s="148" t="s">
        <v>13248</v>
      </c>
      <c r="C8844" s="149" t="s">
        <v>14186</v>
      </c>
      <c r="D8844" s="147" t="s">
        <v>852</v>
      </c>
      <c r="E8844" s="147" t="s">
        <v>438</v>
      </c>
      <c r="F8844" s="147" t="s">
        <v>21</v>
      </c>
      <c r="G8844" s="147" t="s">
        <v>15969</v>
      </c>
      <c r="H8844" s="246">
        <v>2958465</v>
      </c>
      <c r="I8844" s="246">
        <v>42370</v>
      </c>
      <c r="J8844" s="147" t="s">
        <v>1406</v>
      </c>
    </row>
    <row r="8845" spans="2:10" x14ac:dyDescent="0.2">
      <c r="B8845" s="148" t="s">
        <v>13248</v>
      </c>
      <c r="C8845" s="149" t="s">
        <v>9879</v>
      </c>
      <c r="D8845" s="147" t="s">
        <v>852</v>
      </c>
      <c r="E8845" s="147" t="s">
        <v>438</v>
      </c>
      <c r="F8845" s="147" t="s">
        <v>21</v>
      </c>
      <c r="G8845" s="147" t="s">
        <v>15969</v>
      </c>
      <c r="H8845" s="246">
        <v>2958465</v>
      </c>
      <c r="I8845" s="246">
        <v>1</v>
      </c>
      <c r="J8845" s="147" t="s">
        <v>1406</v>
      </c>
    </row>
    <row r="8846" spans="2:10" x14ac:dyDescent="0.2">
      <c r="B8846" s="148" t="s">
        <v>13248</v>
      </c>
      <c r="C8846" s="149" t="s">
        <v>9880</v>
      </c>
      <c r="D8846" s="147" t="s">
        <v>852</v>
      </c>
      <c r="E8846" s="147" t="s">
        <v>438</v>
      </c>
      <c r="F8846" s="147" t="s">
        <v>21</v>
      </c>
      <c r="G8846" s="147" t="s">
        <v>15969</v>
      </c>
      <c r="H8846" s="246">
        <v>2958465</v>
      </c>
      <c r="I8846" s="246">
        <v>1</v>
      </c>
      <c r="J8846" s="147" t="s">
        <v>1406</v>
      </c>
    </row>
    <row r="8847" spans="2:10" x14ac:dyDescent="0.2">
      <c r="B8847" s="148" t="s">
        <v>13248</v>
      </c>
      <c r="C8847" s="149" t="s">
        <v>9881</v>
      </c>
      <c r="D8847" s="147" t="s">
        <v>852</v>
      </c>
      <c r="E8847" s="147" t="s">
        <v>438</v>
      </c>
      <c r="F8847" s="147" t="s">
        <v>21</v>
      </c>
      <c r="G8847" s="147" t="s">
        <v>15969</v>
      </c>
      <c r="H8847" s="246">
        <v>2958465</v>
      </c>
      <c r="I8847" s="246">
        <v>1</v>
      </c>
      <c r="J8847" s="147" t="s">
        <v>1406</v>
      </c>
    </row>
    <row r="8848" spans="2:10" x14ac:dyDescent="0.2">
      <c r="B8848" s="148" t="s">
        <v>13248</v>
      </c>
      <c r="C8848" s="149" t="s">
        <v>9884</v>
      </c>
      <c r="D8848" s="147" t="s">
        <v>852</v>
      </c>
      <c r="E8848" s="147" t="s">
        <v>438</v>
      </c>
      <c r="F8848" s="147" t="s">
        <v>21</v>
      </c>
      <c r="G8848" s="147" t="s">
        <v>15969</v>
      </c>
      <c r="H8848" s="246">
        <v>2958465</v>
      </c>
      <c r="I8848" s="246">
        <v>1</v>
      </c>
      <c r="J8848" s="147" t="s">
        <v>1406</v>
      </c>
    </row>
    <row r="8849" spans="2:10" x14ac:dyDescent="0.2">
      <c r="B8849" s="148" t="s">
        <v>13248</v>
      </c>
      <c r="C8849" s="149" t="s">
        <v>9871</v>
      </c>
      <c r="D8849" s="147" t="s">
        <v>852</v>
      </c>
      <c r="E8849" s="147" t="s">
        <v>438</v>
      </c>
      <c r="F8849" s="147" t="s">
        <v>21</v>
      </c>
      <c r="G8849" s="147" t="s">
        <v>15969</v>
      </c>
      <c r="H8849" s="246">
        <v>2958465</v>
      </c>
      <c r="I8849" s="246">
        <v>1</v>
      </c>
      <c r="J8849" s="147" t="s">
        <v>1406</v>
      </c>
    </row>
    <row r="8850" spans="2:10" x14ac:dyDescent="0.2">
      <c r="B8850" s="148" t="s">
        <v>13248</v>
      </c>
      <c r="C8850" s="149" t="s">
        <v>9883</v>
      </c>
      <c r="D8850" s="147" t="s">
        <v>852</v>
      </c>
      <c r="E8850" s="147" t="s">
        <v>438</v>
      </c>
      <c r="F8850" s="147" t="s">
        <v>21</v>
      </c>
      <c r="G8850" s="147" t="s">
        <v>15969</v>
      </c>
      <c r="H8850" s="246">
        <v>2958465</v>
      </c>
      <c r="I8850" s="246">
        <v>1</v>
      </c>
      <c r="J8850" s="147" t="s">
        <v>1406</v>
      </c>
    </row>
    <row r="8851" spans="2:10" x14ac:dyDescent="0.2">
      <c r="B8851" s="148" t="s">
        <v>13248</v>
      </c>
      <c r="C8851" s="149" t="s">
        <v>9882</v>
      </c>
      <c r="D8851" s="147" t="s">
        <v>852</v>
      </c>
      <c r="E8851" s="147" t="s">
        <v>438</v>
      </c>
      <c r="F8851" s="147" t="s">
        <v>21</v>
      </c>
      <c r="G8851" s="147" t="s">
        <v>15969</v>
      </c>
      <c r="H8851" s="246">
        <v>2958465</v>
      </c>
      <c r="I8851" s="246">
        <v>1</v>
      </c>
      <c r="J8851" s="147" t="s">
        <v>1406</v>
      </c>
    </row>
    <row r="8852" spans="2:10" x14ac:dyDescent="0.2">
      <c r="B8852" s="148" t="s">
        <v>13248</v>
      </c>
      <c r="C8852" s="149" t="s">
        <v>9868</v>
      </c>
      <c r="D8852" s="147" t="s">
        <v>852</v>
      </c>
      <c r="E8852" s="147" t="s">
        <v>438</v>
      </c>
      <c r="F8852" s="147" t="s">
        <v>21</v>
      </c>
      <c r="G8852" s="147" t="s">
        <v>15969</v>
      </c>
      <c r="H8852" s="246">
        <v>2958465</v>
      </c>
      <c r="I8852" s="246">
        <v>1</v>
      </c>
      <c r="J8852" s="147" t="s">
        <v>1406</v>
      </c>
    </row>
    <row r="8853" spans="2:10" x14ac:dyDescent="0.2">
      <c r="B8853" s="148" t="s">
        <v>13248</v>
      </c>
      <c r="C8853" s="149" t="s">
        <v>9867</v>
      </c>
      <c r="D8853" s="147" t="s">
        <v>852</v>
      </c>
      <c r="E8853" s="147" t="s">
        <v>438</v>
      </c>
      <c r="F8853" s="147" t="s">
        <v>21</v>
      </c>
      <c r="G8853" s="147" t="s">
        <v>15969</v>
      </c>
      <c r="H8853" s="246">
        <v>2958465</v>
      </c>
      <c r="I8853" s="246">
        <v>1</v>
      </c>
      <c r="J8853" s="147" t="s">
        <v>1406</v>
      </c>
    </row>
    <row r="8854" spans="2:10" x14ac:dyDescent="0.2">
      <c r="B8854" s="148" t="s">
        <v>13248</v>
      </c>
      <c r="C8854" s="149" t="s">
        <v>9870</v>
      </c>
      <c r="D8854" s="147" t="s">
        <v>852</v>
      </c>
      <c r="E8854" s="147" t="s">
        <v>438</v>
      </c>
      <c r="F8854" s="147" t="s">
        <v>21</v>
      </c>
      <c r="G8854" s="147" t="s">
        <v>15969</v>
      </c>
      <c r="H8854" s="246">
        <v>2958465</v>
      </c>
      <c r="I8854" s="246">
        <v>1</v>
      </c>
      <c r="J8854" s="147" t="s">
        <v>1406</v>
      </c>
    </row>
    <row r="8855" spans="2:10" x14ac:dyDescent="0.2">
      <c r="B8855" s="148" t="s">
        <v>13248</v>
      </c>
      <c r="C8855" s="149" t="s">
        <v>9869</v>
      </c>
      <c r="D8855" s="147" t="s">
        <v>852</v>
      </c>
      <c r="E8855" s="147" t="s">
        <v>438</v>
      </c>
      <c r="F8855" s="147" t="s">
        <v>21</v>
      </c>
      <c r="G8855" s="147" t="s">
        <v>15969</v>
      </c>
      <c r="H8855" s="246">
        <v>2958465</v>
      </c>
      <c r="I8855" s="246">
        <v>1</v>
      </c>
      <c r="J8855" s="147" t="s">
        <v>1406</v>
      </c>
    </row>
    <row r="8856" spans="2:10" x14ac:dyDescent="0.2">
      <c r="B8856" s="148" t="s">
        <v>13248</v>
      </c>
      <c r="C8856" s="149" t="s">
        <v>9890</v>
      </c>
      <c r="D8856" s="147" t="s">
        <v>852</v>
      </c>
      <c r="E8856" s="147" t="s">
        <v>441</v>
      </c>
      <c r="F8856" s="147" t="s">
        <v>21</v>
      </c>
      <c r="G8856" s="147" t="s">
        <v>15970</v>
      </c>
      <c r="H8856" s="246">
        <v>2958465</v>
      </c>
      <c r="I8856" s="246">
        <v>1</v>
      </c>
      <c r="J8856" s="147" t="s">
        <v>1406</v>
      </c>
    </row>
    <row r="8857" spans="2:10" x14ac:dyDescent="0.2">
      <c r="B8857" s="148" t="s">
        <v>13248</v>
      </c>
      <c r="C8857" s="149" t="s">
        <v>9891</v>
      </c>
      <c r="D8857" s="147" t="s">
        <v>852</v>
      </c>
      <c r="E8857" s="147" t="s">
        <v>441</v>
      </c>
      <c r="F8857" s="147" t="s">
        <v>21</v>
      </c>
      <c r="G8857" s="147" t="s">
        <v>15970</v>
      </c>
      <c r="H8857" s="246">
        <v>2958465</v>
      </c>
      <c r="I8857" s="246">
        <v>1</v>
      </c>
      <c r="J8857" s="147" t="s">
        <v>1406</v>
      </c>
    </row>
    <row r="8858" spans="2:10" x14ac:dyDescent="0.2">
      <c r="B8858" s="148" t="s">
        <v>13248</v>
      </c>
      <c r="C8858" s="149" t="s">
        <v>9892</v>
      </c>
      <c r="D8858" s="147" t="s">
        <v>852</v>
      </c>
      <c r="E8858" s="147" t="s">
        <v>441</v>
      </c>
      <c r="F8858" s="147" t="s">
        <v>21</v>
      </c>
      <c r="G8858" s="147" t="s">
        <v>15970</v>
      </c>
      <c r="H8858" s="246">
        <v>2958465</v>
      </c>
      <c r="I8858" s="246">
        <v>1</v>
      </c>
      <c r="J8858" s="147" t="s">
        <v>1406</v>
      </c>
    </row>
    <row r="8859" spans="2:10" x14ac:dyDescent="0.2">
      <c r="B8859" s="148" t="s">
        <v>13248</v>
      </c>
      <c r="C8859" s="149" t="s">
        <v>9893</v>
      </c>
      <c r="D8859" s="147" t="s">
        <v>852</v>
      </c>
      <c r="E8859" s="147" t="s">
        <v>441</v>
      </c>
      <c r="F8859" s="147" t="s">
        <v>21</v>
      </c>
      <c r="G8859" s="147" t="s">
        <v>15970</v>
      </c>
      <c r="H8859" s="246">
        <v>2958465</v>
      </c>
      <c r="I8859" s="246">
        <v>1</v>
      </c>
      <c r="J8859" s="147" t="s">
        <v>1406</v>
      </c>
    </row>
    <row r="8860" spans="2:10" x14ac:dyDescent="0.2">
      <c r="B8860" s="148" t="s">
        <v>13248</v>
      </c>
      <c r="C8860" s="149" t="s">
        <v>9894</v>
      </c>
      <c r="D8860" s="147" t="s">
        <v>852</v>
      </c>
      <c r="E8860" s="147" t="s">
        <v>441</v>
      </c>
      <c r="F8860" s="147" t="s">
        <v>21</v>
      </c>
      <c r="G8860" s="147" t="s">
        <v>15970</v>
      </c>
      <c r="H8860" s="246">
        <v>2958465</v>
      </c>
      <c r="I8860" s="246">
        <v>1</v>
      </c>
      <c r="J8860" s="147" t="s">
        <v>1406</v>
      </c>
    </row>
    <row r="8861" spans="2:10" x14ac:dyDescent="0.2">
      <c r="B8861" s="148" t="s">
        <v>13248</v>
      </c>
      <c r="C8861" s="149" t="s">
        <v>9895</v>
      </c>
      <c r="D8861" s="147" t="s">
        <v>852</v>
      </c>
      <c r="E8861" s="147" t="s">
        <v>441</v>
      </c>
      <c r="F8861" s="147" t="s">
        <v>21</v>
      </c>
      <c r="G8861" s="147" t="s">
        <v>15970</v>
      </c>
      <c r="H8861" s="246">
        <v>2958465</v>
      </c>
      <c r="I8861" s="246">
        <v>1</v>
      </c>
      <c r="J8861" s="147" t="s">
        <v>1406</v>
      </c>
    </row>
    <row r="8862" spans="2:10" x14ac:dyDescent="0.2">
      <c r="B8862" s="148" t="s">
        <v>13248</v>
      </c>
      <c r="C8862" s="149" t="s">
        <v>9896</v>
      </c>
      <c r="D8862" s="147" t="s">
        <v>852</v>
      </c>
      <c r="E8862" s="147" t="s">
        <v>441</v>
      </c>
      <c r="F8862" s="147" t="s">
        <v>21</v>
      </c>
      <c r="G8862" s="147" t="s">
        <v>15970</v>
      </c>
      <c r="H8862" s="246">
        <v>2958465</v>
      </c>
      <c r="I8862" s="246">
        <v>1</v>
      </c>
      <c r="J8862" s="147" t="s">
        <v>1406</v>
      </c>
    </row>
    <row r="8863" spans="2:10" x14ac:dyDescent="0.2">
      <c r="B8863" s="148" t="s">
        <v>13248</v>
      </c>
      <c r="C8863" s="149" t="s">
        <v>9897</v>
      </c>
      <c r="D8863" s="147" t="s">
        <v>852</v>
      </c>
      <c r="E8863" s="147" t="s">
        <v>441</v>
      </c>
      <c r="F8863" s="147" t="s">
        <v>21</v>
      </c>
      <c r="G8863" s="147" t="s">
        <v>15970</v>
      </c>
      <c r="H8863" s="246">
        <v>2958465</v>
      </c>
      <c r="I8863" s="246">
        <v>1</v>
      </c>
      <c r="J8863" s="147" t="s">
        <v>1406</v>
      </c>
    </row>
    <row r="8864" spans="2:10" x14ac:dyDescent="0.2">
      <c r="B8864" s="148" t="s">
        <v>13248</v>
      </c>
      <c r="C8864" s="149" t="s">
        <v>14187</v>
      </c>
      <c r="D8864" s="147" t="s">
        <v>852</v>
      </c>
      <c r="E8864" s="147" t="s">
        <v>441</v>
      </c>
      <c r="F8864" s="147" t="s">
        <v>21</v>
      </c>
      <c r="G8864" s="147" t="s">
        <v>15970</v>
      </c>
      <c r="H8864" s="246">
        <v>2958465</v>
      </c>
      <c r="I8864" s="246">
        <v>1</v>
      </c>
      <c r="J8864" s="147" t="s">
        <v>1406</v>
      </c>
    </row>
    <row r="8865" spans="2:10" x14ac:dyDescent="0.2">
      <c r="B8865" s="148" t="s">
        <v>13248</v>
      </c>
      <c r="C8865" s="149" t="s">
        <v>9898</v>
      </c>
      <c r="D8865" s="147" t="s">
        <v>852</v>
      </c>
      <c r="E8865" s="147" t="s">
        <v>441</v>
      </c>
      <c r="F8865" s="147" t="s">
        <v>21</v>
      </c>
      <c r="G8865" s="147" t="s">
        <v>15970</v>
      </c>
      <c r="H8865" s="246">
        <v>2958465</v>
      </c>
      <c r="I8865" s="246">
        <v>1</v>
      </c>
      <c r="J8865" s="147" t="s">
        <v>1406</v>
      </c>
    </row>
    <row r="8866" spans="2:10" x14ac:dyDescent="0.2">
      <c r="B8866" s="148" t="s">
        <v>13248</v>
      </c>
      <c r="C8866" s="149" t="s">
        <v>9899</v>
      </c>
      <c r="D8866" s="147" t="s">
        <v>852</v>
      </c>
      <c r="E8866" s="147" t="s">
        <v>441</v>
      </c>
      <c r="F8866" s="147" t="s">
        <v>21</v>
      </c>
      <c r="G8866" s="147" t="s">
        <v>15970</v>
      </c>
      <c r="H8866" s="246">
        <v>2958465</v>
      </c>
      <c r="I8866" s="246">
        <v>1</v>
      </c>
      <c r="J8866" s="147" t="s">
        <v>1406</v>
      </c>
    </row>
    <row r="8867" spans="2:10" x14ac:dyDescent="0.2">
      <c r="B8867" s="148" t="s">
        <v>13248</v>
      </c>
      <c r="C8867" s="149" t="s">
        <v>9902</v>
      </c>
      <c r="D8867" s="147" t="s">
        <v>852</v>
      </c>
      <c r="E8867" s="147" t="s">
        <v>441</v>
      </c>
      <c r="F8867" s="147" t="s">
        <v>21</v>
      </c>
      <c r="G8867" s="147" t="s">
        <v>15970</v>
      </c>
      <c r="H8867" s="246">
        <v>2958465</v>
      </c>
      <c r="I8867" s="246">
        <v>1</v>
      </c>
      <c r="J8867" s="147" t="s">
        <v>1406</v>
      </c>
    </row>
    <row r="8868" spans="2:10" x14ac:dyDescent="0.2">
      <c r="B8868" s="148" t="s">
        <v>13248</v>
      </c>
      <c r="C8868" s="149" t="s">
        <v>9889</v>
      </c>
      <c r="D8868" s="147" t="s">
        <v>852</v>
      </c>
      <c r="E8868" s="147" t="s">
        <v>441</v>
      </c>
      <c r="F8868" s="147" t="s">
        <v>21</v>
      </c>
      <c r="G8868" s="147" t="s">
        <v>15970</v>
      </c>
      <c r="H8868" s="246">
        <v>2958465</v>
      </c>
      <c r="I8868" s="246">
        <v>1</v>
      </c>
      <c r="J8868" s="147" t="s">
        <v>1406</v>
      </c>
    </row>
    <row r="8869" spans="2:10" x14ac:dyDescent="0.2">
      <c r="B8869" s="148" t="s">
        <v>13248</v>
      </c>
      <c r="C8869" s="149" t="s">
        <v>9901</v>
      </c>
      <c r="D8869" s="147" t="s">
        <v>852</v>
      </c>
      <c r="E8869" s="147" t="s">
        <v>441</v>
      </c>
      <c r="F8869" s="147" t="s">
        <v>21</v>
      </c>
      <c r="G8869" s="147" t="s">
        <v>15970</v>
      </c>
      <c r="H8869" s="246">
        <v>2958465</v>
      </c>
      <c r="I8869" s="246">
        <v>1</v>
      </c>
      <c r="J8869" s="147" t="s">
        <v>1406</v>
      </c>
    </row>
    <row r="8870" spans="2:10" x14ac:dyDescent="0.2">
      <c r="B8870" s="148" t="s">
        <v>13248</v>
      </c>
      <c r="C8870" s="149" t="s">
        <v>9900</v>
      </c>
      <c r="D8870" s="147" t="s">
        <v>852</v>
      </c>
      <c r="E8870" s="147" t="s">
        <v>441</v>
      </c>
      <c r="F8870" s="147" t="s">
        <v>21</v>
      </c>
      <c r="G8870" s="147" t="s">
        <v>15970</v>
      </c>
      <c r="H8870" s="246">
        <v>2958465</v>
      </c>
      <c r="I8870" s="246">
        <v>1</v>
      </c>
      <c r="J8870" s="147" t="s">
        <v>1406</v>
      </c>
    </row>
    <row r="8871" spans="2:10" x14ac:dyDescent="0.2">
      <c r="B8871" s="148" t="s">
        <v>13248</v>
      </c>
      <c r="C8871" s="149" t="s">
        <v>9886</v>
      </c>
      <c r="D8871" s="147" t="s">
        <v>852</v>
      </c>
      <c r="E8871" s="147" t="s">
        <v>441</v>
      </c>
      <c r="F8871" s="147" t="s">
        <v>21</v>
      </c>
      <c r="G8871" s="147" t="s">
        <v>15970</v>
      </c>
      <c r="H8871" s="246">
        <v>2958465</v>
      </c>
      <c r="I8871" s="246">
        <v>1</v>
      </c>
      <c r="J8871" s="147" t="s">
        <v>1406</v>
      </c>
    </row>
    <row r="8872" spans="2:10" x14ac:dyDescent="0.2">
      <c r="B8872" s="148" t="s">
        <v>13248</v>
      </c>
      <c r="C8872" s="149" t="s">
        <v>9885</v>
      </c>
      <c r="D8872" s="147" t="s">
        <v>852</v>
      </c>
      <c r="E8872" s="147" t="s">
        <v>441</v>
      </c>
      <c r="F8872" s="147" t="s">
        <v>21</v>
      </c>
      <c r="G8872" s="147" t="s">
        <v>15970</v>
      </c>
      <c r="H8872" s="246">
        <v>2958465</v>
      </c>
      <c r="I8872" s="246">
        <v>1</v>
      </c>
      <c r="J8872" s="147" t="s">
        <v>1406</v>
      </c>
    </row>
    <row r="8873" spans="2:10" x14ac:dyDescent="0.2">
      <c r="B8873" s="148" t="s">
        <v>13248</v>
      </c>
      <c r="C8873" s="149" t="s">
        <v>9888</v>
      </c>
      <c r="D8873" s="147" t="s">
        <v>852</v>
      </c>
      <c r="E8873" s="147" t="s">
        <v>441</v>
      </c>
      <c r="F8873" s="147" t="s">
        <v>21</v>
      </c>
      <c r="G8873" s="147" t="s">
        <v>15970</v>
      </c>
      <c r="H8873" s="246">
        <v>2958465</v>
      </c>
      <c r="I8873" s="246">
        <v>1</v>
      </c>
      <c r="J8873" s="147" t="s">
        <v>1406</v>
      </c>
    </row>
    <row r="8874" spans="2:10" x14ac:dyDescent="0.2">
      <c r="B8874" s="148" t="s">
        <v>13248</v>
      </c>
      <c r="C8874" s="149" t="s">
        <v>9887</v>
      </c>
      <c r="D8874" s="147" t="s">
        <v>852</v>
      </c>
      <c r="E8874" s="147" t="s">
        <v>441</v>
      </c>
      <c r="F8874" s="147" t="s">
        <v>21</v>
      </c>
      <c r="G8874" s="147" t="s">
        <v>15970</v>
      </c>
      <c r="H8874" s="246">
        <v>2958465</v>
      </c>
      <c r="I8874" s="246">
        <v>1</v>
      </c>
      <c r="J8874" s="147" t="s">
        <v>1406</v>
      </c>
    </row>
    <row r="8875" spans="2:10" x14ac:dyDescent="0.2">
      <c r="B8875" s="148" t="s">
        <v>13248</v>
      </c>
      <c r="C8875" s="149" t="s">
        <v>9908</v>
      </c>
      <c r="D8875" s="147" t="s">
        <v>852</v>
      </c>
      <c r="E8875" s="147" t="s">
        <v>442</v>
      </c>
      <c r="F8875" s="147" t="s">
        <v>21</v>
      </c>
      <c r="G8875" s="147" t="s">
        <v>15971</v>
      </c>
      <c r="H8875" s="246">
        <v>2958465</v>
      </c>
      <c r="I8875" s="246">
        <v>1</v>
      </c>
      <c r="J8875" s="147" t="s">
        <v>1406</v>
      </c>
    </row>
    <row r="8876" spans="2:10" x14ac:dyDescent="0.2">
      <c r="B8876" s="148" t="s">
        <v>13248</v>
      </c>
      <c r="C8876" s="149" t="s">
        <v>9909</v>
      </c>
      <c r="D8876" s="147" t="s">
        <v>852</v>
      </c>
      <c r="E8876" s="147" t="s">
        <v>442</v>
      </c>
      <c r="F8876" s="147" t="s">
        <v>21</v>
      </c>
      <c r="G8876" s="147" t="s">
        <v>15971</v>
      </c>
      <c r="H8876" s="246">
        <v>2958465</v>
      </c>
      <c r="I8876" s="246">
        <v>1</v>
      </c>
      <c r="J8876" s="147" t="s">
        <v>1406</v>
      </c>
    </row>
    <row r="8877" spans="2:10" x14ac:dyDescent="0.2">
      <c r="B8877" s="148" t="s">
        <v>13248</v>
      </c>
      <c r="C8877" s="149" t="s">
        <v>9910</v>
      </c>
      <c r="D8877" s="147" t="s">
        <v>852</v>
      </c>
      <c r="E8877" s="147" t="s">
        <v>442</v>
      </c>
      <c r="F8877" s="147" t="s">
        <v>21</v>
      </c>
      <c r="G8877" s="147" t="s">
        <v>15971</v>
      </c>
      <c r="H8877" s="246">
        <v>2958465</v>
      </c>
      <c r="I8877" s="246">
        <v>1</v>
      </c>
      <c r="J8877" s="147" t="s">
        <v>1406</v>
      </c>
    </row>
    <row r="8878" spans="2:10" x14ac:dyDescent="0.2">
      <c r="B8878" s="148" t="s">
        <v>13248</v>
      </c>
      <c r="C8878" s="149" t="s">
        <v>9911</v>
      </c>
      <c r="D8878" s="147" t="s">
        <v>852</v>
      </c>
      <c r="E8878" s="147" t="s">
        <v>442</v>
      </c>
      <c r="F8878" s="147" t="s">
        <v>21</v>
      </c>
      <c r="G8878" s="147" t="s">
        <v>15971</v>
      </c>
      <c r="H8878" s="246">
        <v>2958465</v>
      </c>
      <c r="I8878" s="246">
        <v>1</v>
      </c>
      <c r="J8878" s="147" t="s">
        <v>1406</v>
      </c>
    </row>
    <row r="8879" spans="2:10" x14ac:dyDescent="0.2">
      <c r="B8879" s="148" t="s">
        <v>13248</v>
      </c>
      <c r="C8879" s="149" t="s">
        <v>9912</v>
      </c>
      <c r="D8879" s="147" t="s">
        <v>852</v>
      </c>
      <c r="E8879" s="147" t="s">
        <v>442</v>
      </c>
      <c r="F8879" s="147" t="s">
        <v>21</v>
      </c>
      <c r="G8879" s="147" t="s">
        <v>15971</v>
      </c>
      <c r="H8879" s="246">
        <v>2958465</v>
      </c>
      <c r="I8879" s="246">
        <v>1</v>
      </c>
      <c r="J8879" s="147" t="s">
        <v>1406</v>
      </c>
    </row>
    <row r="8880" spans="2:10" x14ac:dyDescent="0.2">
      <c r="B8880" s="148" t="s">
        <v>13248</v>
      </c>
      <c r="C8880" s="149" t="s">
        <v>9913</v>
      </c>
      <c r="D8880" s="147" t="s">
        <v>852</v>
      </c>
      <c r="E8880" s="147" t="s">
        <v>442</v>
      </c>
      <c r="F8880" s="147" t="s">
        <v>21</v>
      </c>
      <c r="G8880" s="147" t="s">
        <v>15971</v>
      </c>
      <c r="H8880" s="246">
        <v>2958465</v>
      </c>
      <c r="I8880" s="246">
        <v>1</v>
      </c>
      <c r="J8880" s="147" t="s">
        <v>1406</v>
      </c>
    </row>
    <row r="8881" spans="2:10" x14ac:dyDescent="0.2">
      <c r="B8881" s="148" t="s">
        <v>13248</v>
      </c>
      <c r="C8881" s="149" t="s">
        <v>9914</v>
      </c>
      <c r="D8881" s="147" t="s">
        <v>852</v>
      </c>
      <c r="E8881" s="147" t="s">
        <v>442</v>
      </c>
      <c r="F8881" s="147" t="s">
        <v>21</v>
      </c>
      <c r="G8881" s="147" t="s">
        <v>15971</v>
      </c>
      <c r="H8881" s="246">
        <v>2958465</v>
      </c>
      <c r="I8881" s="246">
        <v>1</v>
      </c>
      <c r="J8881" s="147" t="s">
        <v>1406</v>
      </c>
    </row>
    <row r="8882" spans="2:10" x14ac:dyDescent="0.2">
      <c r="B8882" s="148" t="s">
        <v>13248</v>
      </c>
      <c r="C8882" s="149" t="s">
        <v>9915</v>
      </c>
      <c r="D8882" s="147" t="s">
        <v>852</v>
      </c>
      <c r="E8882" s="147" t="s">
        <v>442</v>
      </c>
      <c r="F8882" s="147" t="s">
        <v>21</v>
      </c>
      <c r="G8882" s="147" t="s">
        <v>15971</v>
      </c>
      <c r="H8882" s="246">
        <v>2958465</v>
      </c>
      <c r="I8882" s="246">
        <v>1</v>
      </c>
      <c r="J8882" s="147" t="s">
        <v>1406</v>
      </c>
    </row>
    <row r="8883" spans="2:10" x14ac:dyDescent="0.2">
      <c r="B8883" s="148" t="s">
        <v>13248</v>
      </c>
      <c r="C8883" s="149" t="s">
        <v>9916</v>
      </c>
      <c r="D8883" s="147" t="s">
        <v>852</v>
      </c>
      <c r="E8883" s="147" t="s">
        <v>442</v>
      </c>
      <c r="F8883" s="147" t="s">
        <v>21</v>
      </c>
      <c r="G8883" s="147" t="s">
        <v>15971</v>
      </c>
      <c r="H8883" s="246">
        <v>2958465</v>
      </c>
      <c r="I8883" s="246">
        <v>1</v>
      </c>
      <c r="J8883" s="147" t="s">
        <v>1406</v>
      </c>
    </row>
    <row r="8884" spans="2:10" x14ac:dyDescent="0.2">
      <c r="B8884" s="148" t="s">
        <v>13248</v>
      </c>
      <c r="C8884" s="149" t="s">
        <v>9917</v>
      </c>
      <c r="D8884" s="147" t="s">
        <v>852</v>
      </c>
      <c r="E8884" s="147" t="s">
        <v>442</v>
      </c>
      <c r="F8884" s="147" t="s">
        <v>21</v>
      </c>
      <c r="G8884" s="147" t="s">
        <v>15971</v>
      </c>
      <c r="H8884" s="246">
        <v>2958465</v>
      </c>
      <c r="I8884" s="246">
        <v>1</v>
      </c>
      <c r="J8884" s="147" t="s">
        <v>1406</v>
      </c>
    </row>
    <row r="8885" spans="2:10" x14ac:dyDescent="0.2">
      <c r="B8885" s="148" t="s">
        <v>13248</v>
      </c>
      <c r="C8885" s="149" t="s">
        <v>9920</v>
      </c>
      <c r="D8885" s="147" t="s">
        <v>852</v>
      </c>
      <c r="E8885" s="147" t="s">
        <v>442</v>
      </c>
      <c r="F8885" s="147" t="s">
        <v>21</v>
      </c>
      <c r="G8885" s="147" t="s">
        <v>15971</v>
      </c>
      <c r="H8885" s="246">
        <v>2958465</v>
      </c>
      <c r="I8885" s="246">
        <v>1</v>
      </c>
      <c r="J8885" s="147" t="s">
        <v>1406</v>
      </c>
    </row>
    <row r="8886" spans="2:10" x14ac:dyDescent="0.2">
      <c r="B8886" s="148" t="s">
        <v>13248</v>
      </c>
      <c r="C8886" s="149" t="s">
        <v>9907</v>
      </c>
      <c r="D8886" s="147" t="s">
        <v>852</v>
      </c>
      <c r="E8886" s="147" t="s">
        <v>442</v>
      </c>
      <c r="F8886" s="147" t="s">
        <v>21</v>
      </c>
      <c r="G8886" s="147" t="s">
        <v>15971</v>
      </c>
      <c r="H8886" s="246">
        <v>2958465</v>
      </c>
      <c r="I8886" s="246">
        <v>1</v>
      </c>
      <c r="J8886" s="147" t="s">
        <v>1406</v>
      </c>
    </row>
    <row r="8887" spans="2:10" x14ac:dyDescent="0.2">
      <c r="B8887" s="148" t="s">
        <v>13248</v>
      </c>
      <c r="C8887" s="149" t="s">
        <v>9919</v>
      </c>
      <c r="D8887" s="147" t="s">
        <v>852</v>
      </c>
      <c r="E8887" s="147" t="s">
        <v>442</v>
      </c>
      <c r="F8887" s="147" t="s">
        <v>21</v>
      </c>
      <c r="G8887" s="147" t="s">
        <v>15971</v>
      </c>
      <c r="H8887" s="246">
        <v>2958465</v>
      </c>
      <c r="I8887" s="246">
        <v>1</v>
      </c>
      <c r="J8887" s="147" t="s">
        <v>1406</v>
      </c>
    </row>
    <row r="8888" spans="2:10" x14ac:dyDescent="0.2">
      <c r="B8888" s="148" t="s">
        <v>13248</v>
      </c>
      <c r="C8888" s="149" t="s">
        <v>9918</v>
      </c>
      <c r="D8888" s="147" t="s">
        <v>852</v>
      </c>
      <c r="E8888" s="147" t="s">
        <v>442</v>
      </c>
      <c r="F8888" s="147" t="s">
        <v>21</v>
      </c>
      <c r="G8888" s="147" t="s">
        <v>15971</v>
      </c>
      <c r="H8888" s="246">
        <v>2958465</v>
      </c>
      <c r="I8888" s="246">
        <v>1</v>
      </c>
      <c r="J8888" s="147" t="s">
        <v>1406</v>
      </c>
    </row>
    <row r="8889" spans="2:10" x14ac:dyDescent="0.2">
      <c r="B8889" s="148" t="s">
        <v>13248</v>
      </c>
      <c r="C8889" s="149" t="s">
        <v>9904</v>
      </c>
      <c r="D8889" s="147" t="s">
        <v>852</v>
      </c>
      <c r="E8889" s="147" t="s">
        <v>442</v>
      </c>
      <c r="F8889" s="147" t="s">
        <v>21</v>
      </c>
      <c r="G8889" s="147" t="s">
        <v>15971</v>
      </c>
      <c r="H8889" s="246">
        <v>2958465</v>
      </c>
      <c r="I8889" s="246">
        <v>1</v>
      </c>
      <c r="J8889" s="147" t="s">
        <v>1406</v>
      </c>
    </row>
    <row r="8890" spans="2:10" x14ac:dyDescent="0.2">
      <c r="B8890" s="148" t="s">
        <v>13248</v>
      </c>
      <c r="C8890" s="149" t="s">
        <v>9903</v>
      </c>
      <c r="D8890" s="147" t="s">
        <v>852</v>
      </c>
      <c r="E8890" s="147" t="s">
        <v>442</v>
      </c>
      <c r="F8890" s="147" t="s">
        <v>21</v>
      </c>
      <c r="G8890" s="147" t="s">
        <v>15971</v>
      </c>
      <c r="H8890" s="246">
        <v>2958465</v>
      </c>
      <c r="I8890" s="246">
        <v>1</v>
      </c>
      <c r="J8890" s="147" t="s">
        <v>1406</v>
      </c>
    </row>
    <row r="8891" spans="2:10" x14ac:dyDescent="0.2">
      <c r="B8891" s="148" t="s">
        <v>13248</v>
      </c>
      <c r="C8891" s="149" t="s">
        <v>9906</v>
      </c>
      <c r="D8891" s="147" t="s">
        <v>852</v>
      </c>
      <c r="E8891" s="147" t="s">
        <v>442</v>
      </c>
      <c r="F8891" s="147" t="s">
        <v>21</v>
      </c>
      <c r="G8891" s="147" t="s">
        <v>15971</v>
      </c>
      <c r="H8891" s="246">
        <v>2958465</v>
      </c>
      <c r="I8891" s="246">
        <v>1</v>
      </c>
      <c r="J8891" s="147" t="s">
        <v>1406</v>
      </c>
    </row>
    <row r="8892" spans="2:10" x14ac:dyDescent="0.2">
      <c r="B8892" s="148" t="s">
        <v>13248</v>
      </c>
      <c r="C8892" s="149" t="s">
        <v>9905</v>
      </c>
      <c r="D8892" s="147" t="s">
        <v>852</v>
      </c>
      <c r="E8892" s="147" t="s">
        <v>442</v>
      </c>
      <c r="F8892" s="147" t="s">
        <v>21</v>
      </c>
      <c r="G8892" s="147" t="s">
        <v>15971</v>
      </c>
      <c r="H8892" s="246">
        <v>2958465</v>
      </c>
      <c r="I8892" s="246">
        <v>1</v>
      </c>
      <c r="J8892" s="147" t="s">
        <v>1406</v>
      </c>
    </row>
    <row r="8893" spans="2:10" x14ac:dyDescent="0.2">
      <c r="B8893" s="148" t="s">
        <v>13248</v>
      </c>
      <c r="C8893" s="149" t="s">
        <v>9998</v>
      </c>
      <c r="D8893" s="147" t="s">
        <v>852</v>
      </c>
      <c r="E8893" s="147" t="s">
        <v>666</v>
      </c>
      <c r="F8893" s="147" t="s">
        <v>21</v>
      </c>
      <c r="G8893" s="147" t="s">
        <v>15972</v>
      </c>
      <c r="H8893" s="246">
        <v>2958465</v>
      </c>
      <c r="I8893" s="246">
        <v>1</v>
      </c>
      <c r="J8893" s="147" t="s">
        <v>1406</v>
      </c>
    </row>
    <row r="8894" spans="2:10" x14ac:dyDescent="0.2">
      <c r="B8894" s="148" t="s">
        <v>13248</v>
      </c>
      <c r="C8894" s="149" t="s">
        <v>9999</v>
      </c>
      <c r="D8894" s="147" t="s">
        <v>852</v>
      </c>
      <c r="E8894" s="147" t="s">
        <v>666</v>
      </c>
      <c r="F8894" s="147" t="s">
        <v>21</v>
      </c>
      <c r="G8894" s="147" t="s">
        <v>15972</v>
      </c>
      <c r="H8894" s="246">
        <v>2958465</v>
      </c>
      <c r="I8894" s="246">
        <v>1</v>
      </c>
      <c r="J8894" s="147" t="s">
        <v>1406</v>
      </c>
    </row>
    <row r="8895" spans="2:10" x14ac:dyDescent="0.2">
      <c r="B8895" s="148" t="s">
        <v>13248</v>
      </c>
      <c r="C8895" s="149" t="s">
        <v>10000</v>
      </c>
      <c r="D8895" s="147" t="s">
        <v>852</v>
      </c>
      <c r="E8895" s="147" t="s">
        <v>666</v>
      </c>
      <c r="F8895" s="147" t="s">
        <v>21</v>
      </c>
      <c r="G8895" s="147" t="s">
        <v>15972</v>
      </c>
      <c r="H8895" s="246">
        <v>2958465</v>
      </c>
      <c r="I8895" s="246">
        <v>1</v>
      </c>
      <c r="J8895" s="147" t="s">
        <v>1406</v>
      </c>
    </row>
    <row r="8896" spans="2:10" x14ac:dyDescent="0.2">
      <c r="B8896" s="148" t="s">
        <v>13248</v>
      </c>
      <c r="C8896" s="149" t="s">
        <v>10001</v>
      </c>
      <c r="D8896" s="147" t="s">
        <v>852</v>
      </c>
      <c r="E8896" s="147" t="s">
        <v>666</v>
      </c>
      <c r="F8896" s="147" t="s">
        <v>21</v>
      </c>
      <c r="G8896" s="147" t="s">
        <v>15972</v>
      </c>
      <c r="H8896" s="246">
        <v>2958465</v>
      </c>
      <c r="I8896" s="246">
        <v>1</v>
      </c>
      <c r="J8896" s="147" t="s">
        <v>1406</v>
      </c>
    </row>
    <row r="8897" spans="2:10" x14ac:dyDescent="0.2">
      <c r="B8897" s="148" t="s">
        <v>13248</v>
      </c>
      <c r="C8897" s="149" t="s">
        <v>10002</v>
      </c>
      <c r="D8897" s="147" t="s">
        <v>852</v>
      </c>
      <c r="E8897" s="147" t="s">
        <v>666</v>
      </c>
      <c r="F8897" s="147" t="s">
        <v>21</v>
      </c>
      <c r="G8897" s="147" t="s">
        <v>15972</v>
      </c>
      <c r="H8897" s="246">
        <v>2958465</v>
      </c>
      <c r="I8897" s="246">
        <v>1</v>
      </c>
      <c r="J8897" s="147" t="s">
        <v>1406</v>
      </c>
    </row>
    <row r="8898" spans="2:10" x14ac:dyDescent="0.2">
      <c r="B8898" s="148" t="s">
        <v>13248</v>
      </c>
      <c r="C8898" s="149" t="s">
        <v>10003</v>
      </c>
      <c r="D8898" s="147" t="s">
        <v>852</v>
      </c>
      <c r="E8898" s="147" t="s">
        <v>666</v>
      </c>
      <c r="F8898" s="147" t="s">
        <v>21</v>
      </c>
      <c r="G8898" s="147" t="s">
        <v>15972</v>
      </c>
      <c r="H8898" s="246">
        <v>2958465</v>
      </c>
      <c r="I8898" s="246">
        <v>1</v>
      </c>
      <c r="J8898" s="147" t="s">
        <v>1406</v>
      </c>
    </row>
    <row r="8899" spans="2:10" x14ac:dyDescent="0.2">
      <c r="B8899" s="148" t="s">
        <v>13248</v>
      </c>
      <c r="C8899" s="149" t="s">
        <v>10004</v>
      </c>
      <c r="D8899" s="147" t="s">
        <v>852</v>
      </c>
      <c r="E8899" s="147" t="s">
        <v>666</v>
      </c>
      <c r="F8899" s="147" t="s">
        <v>21</v>
      </c>
      <c r="G8899" s="147" t="s">
        <v>15972</v>
      </c>
      <c r="H8899" s="246">
        <v>2958465</v>
      </c>
      <c r="I8899" s="246">
        <v>1</v>
      </c>
      <c r="J8899" s="147" t="s">
        <v>1406</v>
      </c>
    </row>
    <row r="8900" spans="2:10" x14ac:dyDescent="0.2">
      <c r="B8900" s="148" t="s">
        <v>13248</v>
      </c>
      <c r="C8900" s="149" t="s">
        <v>10005</v>
      </c>
      <c r="D8900" s="147" t="s">
        <v>852</v>
      </c>
      <c r="E8900" s="147" t="s">
        <v>666</v>
      </c>
      <c r="F8900" s="147" t="s">
        <v>21</v>
      </c>
      <c r="G8900" s="147" t="s">
        <v>15972</v>
      </c>
      <c r="H8900" s="246">
        <v>2958465</v>
      </c>
      <c r="I8900" s="246">
        <v>1</v>
      </c>
      <c r="J8900" s="147" t="s">
        <v>1406</v>
      </c>
    </row>
    <row r="8901" spans="2:10" x14ac:dyDescent="0.2">
      <c r="B8901" s="148" t="s">
        <v>13248</v>
      </c>
      <c r="C8901" s="149" t="s">
        <v>15973</v>
      </c>
      <c r="D8901" s="147" t="s">
        <v>852</v>
      </c>
      <c r="E8901" s="147" t="s">
        <v>666</v>
      </c>
      <c r="F8901" s="147" t="s">
        <v>21</v>
      </c>
      <c r="G8901" s="147" t="s">
        <v>15972</v>
      </c>
      <c r="H8901" s="246">
        <v>2958465</v>
      </c>
      <c r="I8901" s="246">
        <v>42370</v>
      </c>
      <c r="J8901" s="147" t="s">
        <v>1406</v>
      </c>
    </row>
    <row r="8902" spans="2:10" x14ac:dyDescent="0.2">
      <c r="B8902" s="148" t="s">
        <v>13248</v>
      </c>
      <c r="C8902" s="149" t="s">
        <v>10006</v>
      </c>
      <c r="D8902" s="147" t="s">
        <v>852</v>
      </c>
      <c r="E8902" s="147" t="s">
        <v>666</v>
      </c>
      <c r="F8902" s="147" t="s">
        <v>21</v>
      </c>
      <c r="G8902" s="147" t="s">
        <v>15972</v>
      </c>
      <c r="H8902" s="246">
        <v>2958465</v>
      </c>
      <c r="I8902" s="246">
        <v>1</v>
      </c>
      <c r="J8902" s="147" t="s">
        <v>1406</v>
      </c>
    </row>
    <row r="8903" spans="2:10" x14ac:dyDescent="0.2">
      <c r="B8903" s="148" t="s">
        <v>13248</v>
      </c>
      <c r="C8903" s="149" t="s">
        <v>10007</v>
      </c>
      <c r="D8903" s="147" t="s">
        <v>852</v>
      </c>
      <c r="E8903" s="147" t="s">
        <v>666</v>
      </c>
      <c r="F8903" s="147" t="s">
        <v>21</v>
      </c>
      <c r="G8903" s="147" t="s">
        <v>15972</v>
      </c>
      <c r="H8903" s="246">
        <v>2958465</v>
      </c>
      <c r="I8903" s="246">
        <v>1</v>
      </c>
      <c r="J8903" s="147" t="s">
        <v>1406</v>
      </c>
    </row>
    <row r="8904" spans="2:10" x14ac:dyDescent="0.2">
      <c r="B8904" s="148" t="s">
        <v>13248</v>
      </c>
      <c r="C8904" s="149" t="s">
        <v>10010</v>
      </c>
      <c r="D8904" s="147" t="s">
        <v>852</v>
      </c>
      <c r="E8904" s="147" t="s">
        <v>666</v>
      </c>
      <c r="F8904" s="147" t="s">
        <v>21</v>
      </c>
      <c r="G8904" s="147" t="s">
        <v>15972</v>
      </c>
      <c r="H8904" s="246">
        <v>2958465</v>
      </c>
      <c r="I8904" s="246">
        <v>1</v>
      </c>
      <c r="J8904" s="147" t="s">
        <v>1406</v>
      </c>
    </row>
    <row r="8905" spans="2:10" x14ac:dyDescent="0.2">
      <c r="B8905" s="148" t="s">
        <v>13248</v>
      </c>
      <c r="C8905" s="149" t="s">
        <v>9997</v>
      </c>
      <c r="D8905" s="147" t="s">
        <v>852</v>
      </c>
      <c r="E8905" s="147" t="s">
        <v>666</v>
      </c>
      <c r="F8905" s="147" t="s">
        <v>21</v>
      </c>
      <c r="G8905" s="147" t="s">
        <v>15972</v>
      </c>
      <c r="H8905" s="246">
        <v>2958465</v>
      </c>
      <c r="I8905" s="246">
        <v>1</v>
      </c>
      <c r="J8905" s="147" t="s">
        <v>1406</v>
      </c>
    </row>
    <row r="8906" spans="2:10" x14ac:dyDescent="0.2">
      <c r="B8906" s="148" t="s">
        <v>13248</v>
      </c>
      <c r="C8906" s="149" t="s">
        <v>10009</v>
      </c>
      <c r="D8906" s="147" t="s">
        <v>852</v>
      </c>
      <c r="E8906" s="147" t="s">
        <v>666</v>
      </c>
      <c r="F8906" s="147" t="s">
        <v>21</v>
      </c>
      <c r="G8906" s="147" t="s">
        <v>15972</v>
      </c>
      <c r="H8906" s="246">
        <v>2958465</v>
      </c>
      <c r="I8906" s="246">
        <v>1</v>
      </c>
      <c r="J8906" s="147" t="s">
        <v>1406</v>
      </c>
    </row>
    <row r="8907" spans="2:10" x14ac:dyDescent="0.2">
      <c r="B8907" s="148" t="s">
        <v>13248</v>
      </c>
      <c r="C8907" s="149" t="s">
        <v>10008</v>
      </c>
      <c r="D8907" s="147" t="s">
        <v>852</v>
      </c>
      <c r="E8907" s="147" t="s">
        <v>666</v>
      </c>
      <c r="F8907" s="147" t="s">
        <v>21</v>
      </c>
      <c r="G8907" s="147" t="s">
        <v>15972</v>
      </c>
      <c r="H8907" s="246">
        <v>2958465</v>
      </c>
      <c r="I8907" s="246">
        <v>1</v>
      </c>
      <c r="J8907" s="147" t="s">
        <v>1406</v>
      </c>
    </row>
    <row r="8908" spans="2:10" x14ac:dyDescent="0.2">
      <c r="B8908" s="148" t="s">
        <v>13248</v>
      </c>
      <c r="C8908" s="149" t="s">
        <v>9994</v>
      </c>
      <c r="D8908" s="147" t="s">
        <v>852</v>
      </c>
      <c r="E8908" s="147" t="s">
        <v>666</v>
      </c>
      <c r="F8908" s="147" t="s">
        <v>21</v>
      </c>
      <c r="G8908" s="147" t="s">
        <v>15972</v>
      </c>
      <c r="H8908" s="246">
        <v>2958465</v>
      </c>
      <c r="I8908" s="246">
        <v>1</v>
      </c>
      <c r="J8908" s="147" t="s">
        <v>1406</v>
      </c>
    </row>
    <row r="8909" spans="2:10" x14ac:dyDescent="0.2">
      <c r="B8909" s="148" t="s">
        <v>13248</v>
      </c>
      <c r="C8909" s="149" t="s">
        <v>9993</v>
      </c>
      <c r="D8909" s="147" t="s">
        <v>852</v>
      </c>
      <c r="E8909" s="147" t="s">
        <v>666</v>
      </c>
      <c r="F8909" s="147" t="s">
        <v>21</v>
      </c>
      <c r="G8909" s="147" t="s">
        <v>15972</v>
      </c>
      <c r="H8909" s="246">
        <v>2958465</v>
      </c>
      <c r="I8909" s="246">
        <v>1</v>
      </c>
      <c r="J8909" s="147" t="s">
        <v>1406</v>
      </c>
    </row>
    <row r="8910" spans="2:10" x14ac:dyDescent="0.2">
      <c r="B8910" s="148" t="s">
        <v>13248</v>
      </c>
      <c r="C8910" s="149" t="s">
        <v>9996</v>
      </c>
      <c r="D8910" s="147" t="s">
        <v>852</v>
      </c>
      <c r="E8910" s="147" t="s">
        <v>666</v>
      </c>
      <c r="F8910" s="147" t="s">
        <v>21</v>
      </c>
      <c r="G8910" s="147" t="s">
        <v>15972</v>
      </c>
      <c r="H8910" s="246">
        <v>2958465</v>
      </c>
      <c r="I8910" s="246">
        <v>1</v>
      </c>
      <c r="J8910" s="147" t="s">
        <v>1406</v>
      </c>
    </row>
    <row r="8911" spans="2:10" x14ac:dyDescent="0.2">
      <c r="B8911" s="148" t="s">
        <v>13248</v>
      </c>
      <c r="C8911" s="149" t="s">
        <v>9995</v>
      </c>
      <c r="D8911" s="147" t="s">
        <v>852</v>
      </c>
      <c r="E8911" s="147" t="s">
        <v>666</v>
      </c>
      <c r="F8911" s="147" t="s">
        <v>21</v>
      </c>
      <c r="G8911" s="147" t="s">
        <v>15972</v>
      </c>
      <c r="H8911" s="246">
        <v>2958465</v>
      </c>
      <c r="I8911" s="246">
        <v>1</v>
      </c>
      <c r="J8911" s="147" t="s">
        <v>1406</v>
      </c>
    </row>
    <row r="8912" spans="2:10" x14ac:dyDescent="0.2">
      <c r="B8912" s="148" t="s">
        <v>13248</v>
      </c>
      <c r="C8912" s="149" t="s">
        <v>14188</v>
      </c>
      <c r="D8912" s="147" t="s">
        <v>852</v>
      </c>
      <c r="E8912" s="147" t="s">
        <v>691</v>
      </c>
      <c r="F8912" s="147" t="s">
        <v>21</v>
      </c>
      <c r="G8912" s="147" t="s">
        <v>15974</v>
      </c>
      <c r="H8912" s="246">
        <v>2958465</v>
      </c>
      <c r="I8912" s="246">
        <v>42005</v>
      </c>
      <c r="J8912" s="147" t="s">
        <v>1406</v>
      </c>
    </row>
    <row r="8913" spans="2:10" x14ac:dyDescent="0.2">
      <c r="B8913" s="148" t="s">
        <v>13248</v>
      </c>
      <c r="C8913" s="149" t="s">
        <v>14189</v>
      </c>
      <c r="D8913" s="147" t="s">
        <v>852</v>
      </c>
      <c r="E8913" s="147" t="s">
        <v>691</v>
      </c>
      <c r="F8913" s="147" t="s">
        <v>21</v>
      </c>
      <c r="G8913" s="147" t="s">
        <v>15974</v>
      </c>
      <c r="H8913" s="246">
        <v>2958465</v>
      </c>
      <c r="I8913" s="246">
        <v>42005</v>
      </c>
      <c r="J8913" s="147" t="s">
        <v>1406</v>
      </c>
    </row>
    <row r="8914" spans="2:10" x14ac:dyDescent="0.2">
      <c r="B8914" s="148" t="s">
        <v>13248</v>
      </c>
      <c r="C8914" s="149" t="s">
        <v>14190</v>
      </c>
      <c r="D8914" s="147" t="s">
        <v>852</v>
      </c>
      <c r="E8914" s="147" t="s">
        <v>691</v>
      </c>
      <c r="F8914" s="147" t="s">
        <v>21</v>
      </c>
      <c r="G8914" s="147" t="s">
        <v>15974</v>
      </c>
      <c r="H8914" s="246">
        <v>2958465</v>
      </c>
      <c r="I8914" s="246">
        <v>42005</v>
      </c>
      <c r="J8914" s="147" t="s">
        <v>1406</v>
      </c>
    </row>
    <row r="8915" spans="2:10" x14ac:dyDescent="0.2">
      <c r="B8915" s="148" t="s">
        <v>13248</v>
      </c>
      <c r="C8915" s="149" t="s">
        <v>14191</v>
      </c>
      <c r="D8915" s="147" t="s">
        <v>852</v>
      </c>
      <c r="E8915" s="147" t="s">
        <v>691</v>
      </c>
      <c r="F8915" s="147" t="s">
        <v>21</v>
      </c>
      <c r="G8915" s="147" t="s">
        <v>15974</v>
      </c>
      <c r="H8915" s="246">
        <v>2958465</v>
      </c>
      <c r="I8915" s="246">
        <v>42005</v>
      </c>
      <c r="J8915" s="147" t="s">
        <v>1406</v>
      </c>
    </row>
    <row r="8916" spans="2:10" x14ac:dyDescent="0.2">
      <c r="B8916" s="148" t="s">
        <v>13248</v>
      </c>
      <c r="C8916" s="149" t="s">
        <v>14192</v>
      </c>
      <c r="D8916" s="147" t="s">
        <v>852</v>
      </c>
      <c r="E8916" s="147" t="s">
        <v>691</v>
      </c>
      <c r="F8916" s="147" t="s">
        <v>21</v>
      </c>
      <c r="G8916" s="147" t="s">
        <v>15974</v>
      </c>
      <c r="H8916" s="246">
        <v>2958465</v>
      </c>
      <c r="I8916" s="246">
        <v>42005</v>
      </c>
      <c r="J8916" s="147" t="s">
        <v>1406</v>
      </c>
    </row>
    <row r="8917" spans="2:10" x14ac:dyDescent="0.2">
      <c r="B8917" s="148" t="s">
        <v>13248</v>
      </c>
      <c r="C8917" s="149" t="s">
        <v>14193</v>
      </c>
      <c r="D8917" s="147" t="s">
        <v>852</v>
      </c>
      <c r="E8917" s="147" t="s">
        <v>691</v>
      </c>
      <c r="F8917" s="147" t="s">
        <v>21</v>
      </c>
      <c r="G8917" s="147" t="s">
        <v>15974</v>
      </c>
      <c r="H8917" s="246">
        <v>2958465</v>
      </c>
      <c r="I8917" s="246">
        <v>42005</v>
      </c>
      <c r="J8917" s="147" t="s">
        <v>1406</v>
      </c>
    </row>
    <row r="8918" spans="2:10" x14ac:dyDescent="0.2">
      <c r="B8918" s="148" t="s">
        <v>13248</v>
      </c>
      <c r="C8918" s="149" t="s">
        <v>14194</v>
      </c>
      <c r="D8918" s="147" t="s">
        <v>852</v>
      </c>
      <c r="E8918" s="147" t="s">
        <v>691</v>
      </c>
      <c r="F8918" s="147" t="s">
        <v>21</v>
      </c>
      <c r="G8918" s="147" t="s">
        <v>15974</v>
      </c>
      <c r="H8918" s="246">
        <v>2958465</v>
      </c>
      <c r="I8918" s="246">
        <v>42005</v>
      </c>
      <c r="J8918" s="147" t="s">
        <v>1406</v>
      </c>
    </row>
    <row r="8919" spans="2:10" x14ac:dyDescent="0.2">
      <c r="B8919" s="148" t="s">
        <v>13248</v>
      </c>
      <c r="C8919" s="149" t="s">
        <v>14195</v>
      </c>
      <c r="D8919" s="147" t="s">
        <v>852</v>
      </c>
      <c r="E8919" s="147" t="s">
        <v>691</v>
      </c>
      <c r="F8919" s="147" t="s">
        <v>21</v>
      </c>
      <c r="G8919" s="147" t="s">
        <v>15974</v>
      </c>
      <c r="H8919" s="246">
        <v>2958465</v>
      </c>
      <c r="I8919" s="246">
        <v>42005</v>
      </c>
      <c r="J8919" s="147" t="s">
        <v>1406</v>
      </c>
    </row>
    <row r="8920" spans="2:10" x14ac:dyDescent="0.2">
      <c r="B8920" s="148" t="s">
        <v>13248</v>
      </c>
      <c r="C8920" s="149" t="s">
        <v>15975</v>
      </c>
      <c r="D8920" s="147" t="s">
        <v>852</v>
      </c>
      <c r="E8920" s="147" t="s">
        <v>691</v>
      </c>
      <c r="F8920" s="147" t="s">
        <v>21</v>
      </c>
      <c r="G8920" s="147" t="s">
        <v>15974</v>
      </c>
      <c r="H8920" s="246">
        <v>2958465</v>
      </c>
      <c r="I8920" s="246">
        <v>42370</v>
      </c>
      <c r="J8920" s="147" t="s">
        <v>1406</v>
      </c>
    </row>
    <row r="8921" spans="2:10" x14ac:dyDescent="0.2">
      <c r="B8921" s="148" t="s">
        <v>13248</v>
      </c>
      <c r="C8921" s="149" t="s">
        <v>14196</v>
      </c>
      <c r="D8921" s="147" t="s">
        <v>852</v>
      </c>
      <c r="E8921" s="147" t="s">
        <v>691</v>
      </c>
      <c r="F8921" s="147" t="s">
        <v>21</v>
      </c>
      <c r="G8921" s="147" t="s">
        <v>15974</v>
      </c>
      <c r="H8921" s="246">
        <v>2958465</v>
      </c>
      <c r="I8921" s="246">
        <v>42005</v>
      </c>
      <c r="J8921" s="147" t="s">
        <v>1406</v>
      </c>
    </row>
    <row r="8922" spans="2:10" x14ac:dyDescent="0.2">
      <c r="B8922" s="148" t="s">
        <v>13248</v>
      </c>
      <c r="C8922" s="149" t="s">
        <v>12999</v>
      </c>
      <c r="D8922" s="147" t="s">
        <v>852</v>
      </c>
      <c r="E8922" s="147" t="s">
        <v>691</v>
      </c>
      <c r="F8922" s="147" t="s">
        <v>21</v>
      </c>
      <c r="G8922" s="147" t="s">
        <v>15974</v>
      </c>
      <c r="H8922" s="246">
        <v>2958465</v>
      </c>
      <c r="I8922" s="246">
        <v>42005</v>
      </c>
      <c r="J8922" s="147" t="s">
        <v>1406</v>
      </c>
    </row>
    <row r="8923" spans="2:10" x14ac:dyDescent="0.2">
      <c r="B8923" s="148" t="s">
        <v>13248</v>
      </c>
      <c r="C8923" s="149" t="s">
        <v>13002</v>
      </c>
      <c r="D8923" s="147" t="s">
        <v>852</v>
      </c>
      <c r="E8923" s="147" t="s">
        <v>691</v>
      </c>
      <c r="F8923" s="147" t="s">
        <v>21</v>
      </c>
      <c r="G8923" s="147" t="s">
        <v>15974</v>
      </c>
      <c r="H8923" s="246">
        <v>2958465</v>
      </c>
      <c r="I8923" s="246">
        <v>42005</v>
      </c>
      <c r="J8923" s="147" t="s">
        <v>1406</v>
      </c>
    </row>
    <row r="8924" spans="2:10" x14ac:dyDescent="0.2">
      <c r="B8924" s="148" t="s">
        <v>13248</v>
      </c>
      <c r="C8924" s="149" t="s">
        <v>12994</v>
      </c>
      <c r="D8924" s="147" t="s">
        <v>852</v>
      </c>
      <c r="E8924" s="147" t="s">
        <v>691</v>
      </c>
      <c r="F8924" s="147" t="s">
        <v>21</v>
      </c>
      <c r="G8924" s="147" t="s">
        <v>15974</v>
      </c>
      <c r="H8924" s="246">
        <v>2958465</v>
      </c>
      <c r="I8924" s="246">
        <v>42005</v>
      </c>
      <c r="J8924" s="147" t="s">
        <v>1406</v>
      </c>
    </row>
    <row r="8925" spans="2:10" x14ac:dyDescent="0.2">
      <c r="B8925" s="148" t="s">
        <v>13248</v>
      </c>
      <c r="C8925" s="149" t="s">
        <v>12996</v>
      </c>
      <c r="D8925" s="147" t="s">
        <v>852</v>
      </c>
      <c r="E8925" s="147" t="s">
        <v>691</v>
      </c>
      <c r="F8925" s="147" t="s">
        <v>21</v>
      </c>
      <c r="G8925" s="147" t="s">
        <v>15974</v>
      </c>
      <c r="H8925" s="246">
        <v>2958465</v>
      </c>
      <c r="I8925" s="246">
        <v>42005</v>
      </c>
      <c r="J8925" s="147" t="s">
        <v>1406</v>
      </c>
    </row>
    <row r="8926" spans="2:10" x14ac:dyDescent="0.2">
      <c r="B8926" s="148" t="s">
        <v>13248</v>
      </c>
      <c r="C8926" s="149" t="s">
        <v>12998</v>
      </c>
      <c r="D8926" s="147" t="s">
        <v>852</v>
      </c>
      <c r="E8926" s="147" t="s">
        <v>691</v>
      </c>
      <c r="F8926" s="147" t="s">
        <v>21</v>
      </c>
      <c r="G8926" s="147" t="s">
        <v>15974</v>
      </c>
      <c r="H8926" s="246">
        <v>2958465</v>
      </c>
      <c r="I8926" s="246">
        <v>42005</v>
      </c>
      <c r="J8926" s="147" t="s">
        <v>1406</v>
      </c>
    </row>
    <row r="8927" spans="2:10" x14ac:dyDescent="0.2">
      <c r="B8927" s="148" t="s">
        <v>13248</v>
      </c>
      <c r="C8927" s="149" t="s">
        <v>12995</v>
      </c>
      <c r="D8927" s="147" t="s">
        <v>852</v>
      </c>
      <c r="E8927" s="147" t="s">
        <v>691</v>
      </c>
      <c r="F8927" s="147" t="s">
        <v>21</v>
      </c>
      <c r="G8927" s="147" t="s">
        <v>15974</v>
      </c>
      <c r="H8927" s="246">
        <v>2958465</v>
      </c>
      <c r="I8927" s="246">
        <v>42005</v>
      </c>
      <c r="J8927" s="147" t="s">
        <v>1406</v>
      </c>
    </row>
    <row r="8928" spans="2:10" x14ac:dyDescent="0.2">
      <c r="B8928" s="148" t="s">
        <v>13248</v>
      </c>
      <c r="C8928" s="149" t="s">
        <v>12997</v>
      </c>
      <c r="D8928" s="147" t="s">
        <v>852</v>
      </c>
      <c r="E8928" s="147" t="s">
        <v>691</v>
      </c>
      <c r="F8928" s="147" t="s">
        <v>21</v>
      </c>
      <c r="G8928" s="147" t="s">
        <v>15974</v>
      </c>
      <c r="H8928" s="246">
        <v>2958465</v>
      </c>
      <c r="I8928" s="246">
        <v>42005</v>
      </c>
      <c r="J8928" s="147" t="s">
        <v>1406</v>
      </c>
    </row>
    <row r="8929" spans="2:10" x14ac:dyDescent="0.2">
      <c r="B8929" s="148" t="s">
        <v>13248</v>
      </c>
      <c r="C8929" s="149" t="s">
        <v>13001</v>
      </c>
      <c r="D8929" s="147" t="s">
        <v>852</v>
      </c>
      <c r="E8929" s="147" t="s">
        <v>691</v>
      </c>
      <c r="F8929" s="147" t="s">
        <v>21</v>
      </c>
      <c r="G8929" s="147" t="s">
        <v>15974</v>
      </c>
      <c r="H8929" s="246">
        <v>2958465</v>
      </c>
      <c r="I8929" s="246">
        <v>42005</v>
      </c>
      <c r="J8929" s="147" t="s">
        <v>1406</v>
      </c>
    </row>
    <row r="8930" spans="2:10" x14ac:dyDescent="0.2">
      <c r="B8930" s="148" t="s">
        <v>13248</v>
      </c>
      <c r="C8930" s="149" t="s">
        <v>13000</v>
      </c>
      <c r="D8930" s="147" t="s">
        <v>852</v>
      </c>
      <c r="E8930" s="147" t="s">
        <v>691</v>
      </c>
      <c r="F8930" s="147" t="s">
        <v>21</v>
      </c>
      <c r="G8930" s="147" t="s">
        <v>15974</v>
      </c>
      <c r="H8930" s="246">
        <v>2958465</v>
      </c>
      <c r="I8930" s="246">
        <v>42005</v>
      </c>
      <c r="J8930" s="147" t="s">
        <v>1406</v>
      </c>
    </row>
    <row r="8931" spans="2:10" x14ac:dyDescent="0.2">
      <c r="B8931" s="148" t="s">
        <v>13248</v>
      </c>
      <c r="C8931" s="149" t="s">
        <v>13008</v>
      </c>
      <c r="D8931" s="147" t="s">
        <v>852</v>
      </c>
      <c r="E8931" s="147" t="s">
        <v>693</v>
      </c>
      <c r="F8931" s="147" t="s">
        <v>21</v>
      </c>
      <c r="G8931" s="147" t="s">
        <v>15976</v>
      </c>
      <c r="H8931" s="246">
        <v>2958465</v>
      </c>
      <c r="I8931" s="246">
        <v>42005</v>
      </c>
      <c r="J8931" s="147" t="s">
        <v>1406</v>
      </c>
    </row>
    <row r="8932" spans="2:10" x14ac:dyDescent="0.2">
      <c r="B8932" s="148" t="s">
        <v>13248</v>
      </c>
      <c r="C8932" s="149" t="s">
        <v>13009</v>
      </c>
      <c r="D8932" s="147" t="s">
        <v>852</v>
      </c>
      <c r="E8932" s="147" t="s">
        <v>693</v>
      </c>
      <c r="F8932" s="147" t="s">
        <v>21</v>
      </c>
      <c r="G8932" s="147" t="s">
        <v>15976</v>
      </c>
      <c r="H8932" s="246">
        <v>2958465</v>
      </c>
      <c r="I8932" s="246">
        <v>42005</v>
      </c>
      <c r="J8932" s="147" t="s">
        <v>1406</v>
      </c>
    </row>
    <row r="8933" spans="2:10" x14ac:dyDescent="0.2">
      <c r="B8933" s="148" t="s">
        <v>13248</v>
      </c>
      <c r="C8933" s="149" t="s">
        <v>13010</v>
      </c>
      <c r="D8933" s="147" t="s">
        <v>852</v>
      </c>
      <c r="E8933" s="147" t="s">
        <v>693</v>
      </c>
      <c r="F8933" s="147" t="s">
        <v>21</v>
      </c>
      <c r="G8933" s="147" t="s">
        <v>15976</v>
      </c>
      <c r="H8933" s="246">
        <v>2958465</v>
      </c>
      <c r="I8933" s="246">
        <v>42005</v>
      </c>
      <c r="J8933" s="147" t="s">
        <v>1406</v>
      </c>
    </row>
    <row r="8934" spans="2:10" x14ac:dyDescent="0.2">
      <c r="B8934" s="148" t="s">
        <v>13248</v>
      </c>
      <c r="C8934" s="149" t="s">
        <v>13011</v>
      </c>
      <c r="D8934" s="147" t="s">
        <v>852</v>
      </c>
      <c r="E8934" s="147" t="s">
        <v>693</v>
      </c>
      <c r="F8934" s="147" t="s">
        <v>21</v>
      </c>
      <c r="G8934" s="147" t="s">
        <v>15976</v>
      </c>
      <c r="H8934" s="246">
        <v>2958465</v>
      </c>
      <c r="I8934" s="246">
        <v>42005</v>
      </c>
      <c r="J8934" s="147" t="s">
        <v>1406</v>
      </c>
    </row>
    <row r="8935" spans="2:10" x14ac:dyDescent="0.2">
      <c r="B8935" s="148" t="s">
        <v>13248</v>
      </c>
      <c r="C8935" s="149" t="s">
        <v>13012</v>
      </c>
      <c r="D8935" s="147" t="s">
        <v>852</v>
      </c>
      <c r="E8935" s="147" t="s">
        <v>693</v>
      </c>
      <c r="F8935" s="147" t="s">
        <v>21</v>
      </c>
      <c r="G8935" s="147" t="s">
        <v>15976</v>
      </c>
      <c r="H8935" s="246">
        <v>2958465</v>
      </c>
      <c r="I8935" s="246">
        <v>42005</v>
      </c>
      <c r="J8935" s="147" t="s">
        <v>1406</v>
      </c>
    </row>
    <row r="8936" spans="2:10" x14ac:dyDescent="0.2">
      <c r="B8936" s="148" t="s">
        <v>13248</v>
      </c>
      <c r="C8936" s="149" t="s">
        <v>13013</v>
      </c>
      <c r="D8936" s="147" t="s">
        <v>852</v>
      </c>
      <c r="E8936" s="147" t="s">
        <v>693</v>
      </c>
      <c r="F8936" s="147" t="s">
        <v>21</v>
      </c>
      <c r="G8936" s="147" t="s">
        <v>15976</v>
      </c>
      <c r="H8936" s="246">
        <v>2958465</v>
      </c>
      <c r="I8936" s="246">
        <v>42005</v>
      </c>
      <c r="J8936" s="147" t="s">
        <v>1406</v>
      </c>
    </row>
    <row r="8937" spans="2:10" x14ac:dyDescent="0.2">
      <c r="B8937" s="148" t="s">
        <v>13248</v>
      </c>
      <c r="C8937" s="149" t="s">
        <v>13014</v>
      </c>
      <c r="D8937" s="147" t="s">
        <v>852</v>
      </c>
      <c r="E8937" s="147" t="s">
        <v>693</v>
      </c>
      <c r="F8937" s="147" t="s">
        <v>21</v>
      </c>
      <c r="G8937" s="147" t="s">
        <v>15976</v>
      </c>
      <c r="H8937" s="246">
        <v>2958465</v>
      </c>
      <c r="I8937" s="246">
        <v>42005</v>
      </c>
      <c r="J8937" s="147" t="s">
        <v>1406</v>
      </c>
    </row>
    <row r="8938" spans="2:10" x14ac:dyDescent="0.2">
      <c r="B8938" s="148" t="s">
        <v>13248</v>
      </c>
      <c r="C8938" s="149" t="s">
        <v>13015</v>
      </c>
      <c r="D8938" s="147" t="s">
        <v>852</v>
      </c>
      <c r="E8938" s="147" t="s">
        <v>693</v>
      </c>
      <c r="F8938" s="147" t="s">
        <v>21</v>
      </c>
      <c r="G8938" s="147" t="s">
        <v>15976</v>
      </c>
      <c r="H8938" s="246">
        <v>2958465</v>
      </c>
      <c r="I8938" s="246">
        <v>42005</v>
      </c>
      <c r="J8938" s="147" t="s">
        <v>1406</v>
      </c>
    </row>
    <row r="8939" spans="2:10" x14ac:dyDescent="0.2">
      <c r="B8939" s="148" t="s">
        <v>13248</v>
      </c>
      <c r="C8939" s="149" t="s">
        <v>13016</v>
      </c>
      <c r="D8939" s="147" t="s">
        <v>852</v>
      </c>
      <c r="E8939" s="147" t="s">
        <v>693</v>
      </c>
      <c r="F8939" s="147" t="s">
        <v>21</v>
      </c>
      <c r="G8939" s="147" t="s">
        <v>15976</v>
      </c>
      <c r="H8939" s="246">
        <v>2958465</v>
      </c>
      <c r="I8939" s="246">
        <v>42005</v>
      </c>
      <c r="J8939" s="147" t="s">
        <v>1406</v>
      </c>
    </row>
    <row r="8940" spans="2:10" x14ac:dyDescent="0.2">
      <c r="B8940" s="148" t="s">
        <v>13248</v>
      </c>
      <c r="C8940" s="149" t="s">
        <v>13017</v>
      </c>
      <c r="D8940" s="147" t="s">
        <v>852</v>
      </c>
      <c r="E8940" s="147" t="s">
        <v>693</v>
      </c>
      <c r="F8940" s="147" t="s">
        <v>21</v>
      </c>
      <c r="G8940" s="147" t="s">
        <v>15976</v>
      </c>
      <c r="H8940" s="246">
        <v>2958465</v>
      </c>
      <c r="I8940" s="246">
        <v>42005</v>
      </c>
      <c r="J8940" s="147" t="s">
        <v>1406</v>
      </c>
    </row>
    <row r="8941" spans="2:10" x14ac:dyDescent="0.2">
      <c r="B8941" s="148" t="s">
        <v>13248</v>
      </c>
      <c r="C8941" s="149" t="s">
        <v>13020</v>
      </c>
      <c r="D8941" s="147" t="s">
        <v>852</v>
      </c>
      <c r="E8941" s="147" t="s">
        <v>693</v>
      </c>
      <c r="F8941" s="147" t="s">
        <v>21</v>
      </c>
      <c r="G8941" s="147" t="s">
        <v>15976</v>
      </c>
      <c r="H8941" s="246">
        <v>2958465</v>
      </c>
      <c r="I8941" s="246">
        <v>42005</v>
      </c>
      <c r="J8941" s="147" t="s">
        <v>1406</v>
      </c>
    </row>
    <row r="8942" spans="2:10" x14ac:dyDescent="0.2">
      <c r="B8942" s="148" t="s">
        <v>13248</v>
      </c>
      <c r="C8942" s="149" t="s">
        <v>13007</v>
      </c>
      <c r="D8942" s="147" t="s">
        <v>852</v>
      </c>
      <c r="E8942" s="147" t="s">
        <v>693</v>
      </c>
      <c r="F8942" s="147" t="s">
        <v>21</v>
      </c>
      <c r="G8942" s="147" t="s">
        <v>15976</v>
      </c>
      <c r="H8942" s="246">
        <v>2958465</v>
      </c>
      <c r="I8942" s="246">
        <v>42005</v>
      </c>
      <c r="J8942" s="147" t="s">
        <v>1406</v>
      </c>
    </row>
    <row r="8943" spans="2:10" x14ac:dyDescent="0.2">
      <c r="B8943" s="148" t="s">
        <v>13248</v>
      </c>
      <c r="C8943" s="149" t="s">
        <v>13019</v>
      </c>
      <c r="D8943" s="147" t="s">
        <v>852</v>
      </c>
      <c r="E8943" s="147" t="s">
        <v>693</v>
      </c>
      <c r="F8943" s="147" t="s">
        <v>21</v>
      </c>
      <c r="G8943" s="147" t="s">
        <v>15976</v>
      </c>
      <c r="H8943" s="246">
        <v>2958465</v>
      </c>
      <c r="I8943" s="246">
        <v>42005</v>
      </c>
      <c r="J8943" s="147" t="s">
        <v>1406</v>
      </c>
    </row>
    <row r="8944" spans="2:10" x14ac:dyDescent="0.2">
      <c r="B8944" s="148" t="s">
        <v>13248</v>
      </c>
      <c r="C8944" s="149" t="s">
        <v>13018</v>
      </c>
      <c r="D8944" s="147" t="s">
        <v>852</v>
      </c>
      <c r="E8944" s="147" t="s">
        <v>693</v>
      </c>
      <c r="F8944" s="147" t="s">
        <v>21</v>
      </c>
      <c r="G8944" s="147" t="s">
        <v>15976</v>
      </c>
      <c r="H8944" s="246">
        <v>2958465</v>
      </c>
      <c r="I8944" s="246">
        <v>42005</v>
      </c>
      <c r="J8944" s="147" t="s">
        <v>1406</v>
      </c>
    </row>
    <row r="8945" spans="2:10" x14ac:dyDescent="0.2">
      <c r="B8945" s="148" t="s">
        <v>13248</v>
      </c>
      <c r="C8945" s="149" t="s">
        <v>13004</v>
      </c>
      <c r="D8945" s="147" t="s">
        <v>852</v>
      </c>
      <c r="E8945" s="147" t="s">
        <v>693</v>
      </c>
      <c r="F8945" s="147" t="s">
        <v>21</v>
      </c>
      <c r="G8945" s="147" t="s">
        <v>15976</v>
      </c>
      <c r="H8945" s="246">
        <v>2958465</v>
      </c>
      <c r="I8945" s="246">
        <v>42005</v>
      </c>
      <c r="J8945" s="147" t="s">
        <v>1406</v>
      </c>
    </row>
    <row r="8946" spans="2:10" x14ac:dyDescent="0.2">
      <c r="B8946" s="148" t="s">
        <v>13248</v>
      </c>
      <c r="C8946" s="149" t="s">
        <v>13003</v>
      </c>
      <c r="D8946" s="147" t="s">
        <v>852</v>
      </c>
      <c r="E8946" s="147" t="s">
        <v>693</v>
      </c>
      <c r="F8946" s="147" t="s">
        <v>21</v>
      </c>
      <c r="G8946" s="147" t="s">
        <v>15976</v>
      </c>
      <c r="H8946" s="246">
        <v>2958465</v>
      </c>
      <c r="I8946" s="246">
        <v>42005</v>
      </c>
      <c r="J8946" s="147" t="s">
        <v>1406</v>
      </c>
    </row>
    <row r="8947" spans="2:10" x14ac:dyDescent="0.2">
      <c r="B8947" s="148" t="s">
        <v>13248</v>
      </c>
      <c r="C8947" s="149" t="s">
        <v>13006</v>
      </c>
      <c r="D8947" s="147" t="s">
        <v>852</v>
      </c>
      <c r="E8947" s="147" t="s">
        <v>693</v>
      </c>
      <c r="F8947" s="147" t="s">
        <v>21</v>
      </c>
      <c r="G8947" s="147" t="s">
        <v>15976</v>
      </c>
      <c r="H8947" s="246">
        <v>2958465</v>
      </c>
      <c r="I8947" s="246">
        <v>42005</v>
      </c>
      <c r="J8947" s="147" t="s">
        <v>1406</v>
      </c>
    </row>
    <row r="8948" spans="2:10" x14ac:dyDescent="0.2">
      <c r="B8948" s="148" t="s">
        <v>13248</v>
      </c>
      <c r="C8948" s="149" t="s">
        <v>13005</v>
      </c>
      <c r="D8948" s="147" t="s">
        <v>852</v>
      </c>
      <c r="E8948" s="147" t="s">
        <v>693</v>
      </c>
      <c r="F8948" s="147" t="s">
        <v>21</v>
      </c>
      <c r="G8948" s="147" t="s">
        <v>15976</v>
      </c>
      <c r="H8948" s="246">
        <v>2958465</v>
      </c>
      <c r="I8948" s="246">
        <v>42005</v>
      </c>
      <c r="J8948" s="147" t="s">
        <v>1406</v>
      </c>
    </row>
    <row r="8949" spans="2:10" x14ac:dyDescent="0.2">
      <c r="B8949" s="148" t="s">
        <v>13248</v>
      </c>
      <c r="C8949" s="149" t="s">
        <v>13026</v>
      </c>
      <c r="D8949" s="147" t="s">
        <v>852</v>
      </c>
      <c r="E8949" s="147" t="s">
        <v>1639</v>
      </c>
      <c r="F8949" s="147" t="s">
        <v>21</v>
      </c>
      <c r="G8949" s="147" t="s">
        <v>15977</v>
      </c>
      <c r="H8949" s="246">
        <v>2958465</v>
      </c>
      <c r="I8949" s="246">
        <v>1</v>
      </c>
      <c r="J8949" s="147" t="s">
        <v>1406</v>
      </c>
    </row>
    <row r="8950" spans="2:10" x14ac:dyDescent="0.2">
      <c r="B8950" s="148" t="s">
        <v>13248</v>
      </c>
      <c r="C8950" s="149" t="s">
        <v>13027</v>
      </c>
      <c r="D8950" s="147" t="s">
        <v>852</v>
      </c>
      <c r="E8950" s="147" t="s">
        <v>1639</v>
      </c>
      <c r="F8950" s="147" t="s">
        <v>21</v>
      </c>
      <c r="G8950" s="147" t="s">
        <v>15977</v>
      </c>
      <c r="H8950" s="246">
        <v>2958465</v>
      </c>
      <c r="I8950" s="246">
        <v>1</v>
      </c>
      <c r="J8950" s="147" t="s">
        <v>1406</v>
      </c>
    </row>
    <row r="8951" spans="2:10" x14ac:dyDescent="0.2">
      <c r="B8951" s="148" t="s">
        <v>13248</v>
      </c>
      <c r="C8951" s="149" t="s">
        <v>13028</v>
      </c>
      <c r="D8951" s="147" t="s">
        <v>852</v>
      </c>
      <c r="E8951" s="147" t="s">
        <v>1639</v>
      </c>
      <c r="F8951" s="147" t="s">
        <v>21</v>
      </c>
      <c r="G8951" s="147" t="s">
        <v>15977</v>
      </c>
      <c r="H8951" s="246">
        <v>2958465</v>
      </c>
      <c r="I8951" s="246">
        <v>1</v>
      </c>
      <c r="J8951" s="147" t="s">
        <v>1406</v>
      </c>
    </row>
    <row r="8952" spans="2:10" x14ac:dyDescent="0.2">
      <c r="B8952" s="148" t="s">
        <v>13248</v>
      </c>
      <c r="C8952" s="149" t="s">
        <v>13029</v>
      </c>
      <c r="D8952" s="147" t="s">
        <v>852</v>
      </c>
      <c r="E8952" s="147" t="s">
        <v>1639</v>
      </c>
      <c r="F8952" s="147" t="s">
        <v>21</v>
      </c>
      <c r="G8952" s="147" t="s">
        <v>15977</v>
      </c>
      <c r="H8952" s="246">
        <v>2958465</v>
      </c>
      <c r="I8952" s="246">
        <v>1</v>
      </c>
      <c r="J8952" s="147" t="s">
        <v>1406</v>
      </c>
    </row>
    <row r="8953" spans="2:10" x14ac:dyDescent="0.2">
      <c r="B8953" s="148" t="s">
        <v>13248</v>
      </c>
      <c r="C8953" s="149" t="s">
        <v>13030</v>
      </c>
      <c r="D8953" s="147" t="s">
        <v>852</v>
      </c>
      <c r="E8953" s="147" t="s">
        <v>1639</v>
      </c>
      <c r="F8953" s="147" t="s">
        <v>21</v>
      </c>
      <c r="G8953" s="147" t="s">
        <v>15977</v>
      </c>
      <c r="H8953" s="246">
        <v>2958465</v>
      </c>
      <c r="I8953" s="246">
        <v>1</v>
      </c>
      <c r="J8953" s="147" t="s">
        <v>1406</v>
      </c>
    </row>
    <row r="8954" spans="2:10" x14ac:dyDescent="0.2">
      <c r="B8954" s="148" t="s">
        <v>13248</v>
      </c>
      <c r="C8954" s="149" t="s">
        <v>13031</v>
      </c>
      <c r="D8954" s="147" t="s">
        <v>852</v>
      </c>
      <c r="E8954" s="147" t="s">
        <v>1639</v>
      </c>
      <c r="F8954" s="147" t="s">
        <v>21</v>
      </c>
      <c r="G8954" s="147" t="s">
        <v>15977</v>
      </c>
      <c r="H8954" s="246">
        <v>2958465</v>
      </c>
      <c r="I8954" s="246">
        <v>1</v>
      </c>
      <c r="J8954" s="147" t="s">
        <v>1406</v>
      </c>
    </row>
    <row r="8955" spans="2:10" x14ac:dyDescent="0.2">
      <c r="B8955" s="148" t="s">
        <v>13248</v>
      </c>
      <c r="C8955" s="149" t="s">
        <v>13032</v>
      </c>
      <c r="D8955" s="147" t="s">
        <v>852</v>
      </c>
      <c r="E8955" s="147" t="s">
        <v>1639</v>
      </c>
      <c r="F8955" s="147" t="s">
        <v>21</v>
      </c>
      <c r="G8955" s="147" t="s">
        <v>15977</v>
      </c>
      <c r="H8955" s="246">
        <v>2958465</v>
      </c>
      <c r="I8955" s="246">
        <v>1</v>
      </c>
      <c r="J8955" s="147" t="s">
        <v>1406</v>
      </c>
    </row>
    <row r="8956" spans="2:10" x14ac:dyDescent="0.2">
      <c r="B8956" s="148" t="s">
        <v>13248</v>
      </c>
      <c r="C8956" s="149" t="s">
        <v>13033</v>
      </c>
      <c r="D8956" s="147" t="s">
        <v>852</v>
      </c>
      <c r="E8956" s="147" t="s">
        <v>1639</v>
      </c>
      <c r="F8956" s="147" t="s">
        <v>21</v>
      </c>
      <c r="G8956" s="147" t="s">
        <v>15977</v>
      </c>
      <c r="H8956" s="246">
        <v>2958465</v>
      </c>
      <c r="I8956" s="246">
        <v>1</v>
      </c>
      <c r="J8956" s="147" t="s">
        <v>1406</v>
      </c>
    </row>
    <row r="8957" spans="2:10" x14ac:dyDescent="0.2">
      <c r="B8957" s="148" t="s">
        <v>13248</v>
      </c>
      <c r="C8957" s="149" t="s">
        <v>13034</v>
      </c>
      <c r="D8957" s="147" t="s">
        <v>852</v>
      </c>
      <c r="E8957" s="147" t="s">
        <v>1639</v>
      </c>
      <c r="F8957" s="147" t="s">
        <v>21</v>
      </c>
      <c r="G8957" s="147" t="s">
        <v>15977</v>
      </c>
      <c r="H8957" s="246">
        <v>2958465</v>
      </c>
      <c r="I8957" s="246">
        <v>1</v>
      </c>
      <c r="J8957" s="147" t="s">
        <v>1406</v>
      </c>
    </row>
    <row r="8958" spans="2:10" x14ac:dyDescent="0.2">
      <c r="B8958" s="148" t="s">
        <v>13248</v>
      </c>
      <c r="C8958" s="149" t="s">
        <v>13035</v>
      </c>
      <c r="D8958" s="147" t="s">
        <v>852</v>
      </c>
      <c r="E8958" s="147" t="s">
        <v>1639</v>
      </c>
      <c r="F8958" s="147" t="s">
        <v>21</v>
      </c>
      <c r="G8958" s="147" t="s">
        <v>15977</v>
      </c>
      <c r="H8958" s="246">
        <v>2958465</v>
      </c>
      <c r="I8958" s="246">
        <v>1</v>
      </c>
      <c r="J8958" s="147" t="s">
        <v>1406</v>
      </c>
    </row>
    <row r="8959" spans="2:10" x14ac:dyDescent="0.2">
      <c r="B8959" s="148" t="s">
        <v>13248</v>
      </c>
      <c r="C8959" s="149" t="s">
        <v>13038</v>
      </c>
      <c r="D8959" s="147" t="s">
        <v>852</v>
      </c>
      <c r="E8959" s="147" t="s">
        <v>1639</v>
      </c>
      <c r="F8959" s="147" t="s">
        <v>21</v>
      </c>
      <c r="G8959" s="147" t="s">
        <v>15977</v>
      </c>
      <c r="H8959" s="246">
        <v>2958465</v>
      </c>
      <c r="I8959" s="246">
        <v>1</v>
      </c>
      <c r="J8959" s="147" t="s">
        <v>1406</v>
      </c>
    </row>
    <row r="8960" spans="2:10" x14ac:dyDescent="0.2">
      <c r="B8960" s="148" t="s">
        <v>13248</v>
      </c>
      <c r="C8960" s="149" t="s">
        <v>13025</v>
      </c>
      <c r="D8960" s="147" t="s">
        <v>852</v>
      </c>
      <c r="E8960" s="147" t="s">
        <v>1639</v>
      </c>
      <c r="F8960" s="147" t="s">
        <v>21</v>
      </c>
      <c r="G8960" s="147" t="s">
        <v>15977</v>
      </c>
      <c r="H8960" s="246">
        <v>2958465</v>
      </c>
      <c r="I8960" s="246">
        <v>1</v>
      </c>
      <c r="J8960" s="147" t="s">
        <v>1406</v>
      </c>
    </row>
    <row r="8961" spans="2:10" x14ac:dyDescent="0.2">
      <c r="B8961" s="148" t="s">
        <v>13248</v>
      </c>
      <c r="C8961" s="149" t="s">
        <v>13037</v>
      </c>
      <c r="D8961" s="147" t="s">
        <v>852</v>
      </c>
      <c r="E8961" s="147" t="s">
        <v>1639</v>
      </c>
      <c r="F8961" s="147" t="s">
        <v>21</v>
      </c>
      <c r="G8961" s="147" t="s">
        <v>15977</v>
      </c>
      <c r="H8961" s="246">
        <v>2958465</v>
      </c>
      <c r="I8961" s="246">
        <v>1</v>
      </c>
      <c r="J8961" s="147" t="s">
        <v>1406</v>
      </c>
    </row>
    <row r="8962" spans="2:10" x14ac:dyDescent="0.2">
      <c r="B8962" s="148" t="s">
        <v>13248</v>
      </c>
      <c r="C8962" s="149" t="s">
        <v>13036</v>
      </c>
      <c r="D8962" s="147" t="s">
        <v>852</v>
      </c>
      <c r="E8962" s="147" t="s">
        <v>1639</v>
      </c>
      <c r="F8962" s="147" t="s">
        <v>21</v>
      </c>
      <c r="G8962" s="147" t="s">
        <v>15977</v>
      </c>
      <c r="H8962" s="246">
        <v>2958465</v>
      </c>
      <c r="I8962" s="246">
        <v>1</v>
      </c>
      <c r="J8962" s="147" t="s">
        <v>1406</v>
      </c>
    </row>
    <row r="8963" spans="2:10" x14ac:dyDescent="0.2">
      <c r="B8963" s="148" t="s">
        <v>13248</v>
      </c>
      <c r="C8963" s="149" t="s">
        <v>13022</v>
      </c>
      <c r="D8963" s="147" t="s">
        <v>852</v>
      </c>
      <c r="E8963" s="147" t="s">
        <v>1639</v>
      </c>
      <c r="F8963" s="147" t="s">
        <v>21</v>
      </c>
      <c r="G8963" s="147" t="s">
        <v>15977</v>
      </c>
      <c r="H8963" s="246">
        <v>2958465</v>
      </c>
      <c r="I8963" s="246">
        <v>1</v>
      </c>
      <c r="J8963" s="147" t="s">
        <v>1406</v>
      </c>
    </row>
    <row r="8964" spans="2:10" x14ac:dyDescent="0.2">
      <c r="B8964" s="148" t="s">
        <v>13248</v>
      </c>
      <c r="C8964" s="149" t="s">
        <v>13021</v>
      </c>
      <c r="D8964" s="147" t="s">
        <v>852</v>
      </c>
      <c r="E8964" s="147" t="s">
        <v>1639</v>
      </c>
      <c r="F8964" s="147" t="s">
        <v>21</v>
      </c>
      <c r="G8964" s="147" t="s">
        <v>15977</v>
      </c>
      <c r="H8964" s="246">
        <v>2958465</v>
      </c>
      <c r="I8964" s="246">
        <v>1</v>
      </c>
      <c r="J8964" s="147" t="s">
        <v>1406</v>
      </c>
    </row>
    <row r="8965" spans="2:10" x14ac:dyDescent="0.2">
      <c r="B8965" s="148" t="s">
        <v>13248</v>
      </c>
      <c r="C8965" s="149" t="s">
        <v>13024</v>
      </c>
      <c r="D8965" s="147" t="s">
        <v>852</v>
      </c>
      <c r="E8965" s="147" t="s">
        <v>1639</v>
      </c>
      <c r="F8965" s="147" t="s">
        <v>21</v>
      </c>
      <c r="G8965" s="147" t="s">
        <v>15977</v>
      </c>
      <c r="H8965" s="246">
        <v>2958465</v>
      </c>
      <c r="I8965" s="246">
        <v>1</v>
      </c>
      <c r="J8965" s="147" t="s">
        <v>1406</v>
      </c>
    </row>
    <row r="8966" spans="2:10" x14ac:dyDescent="0.2">
      <c r="B8966" s="148" t="s">
        <v>13248</v>
      </c>
      <c r="C8966" s="149" t="s">
        <v>13023</v>
      </c>
      <c r="D8966" s="147" t="s">
        <v>852</v>
      </c>
      <c r="E8966" s="147" t="s">
        <v>1639</v>
      </c>
      <c r="F8966" s="147" t="s">
        <v>21</v>
      </c>
      <c r="G8966" s="147" t="s">
        <v>15977</v>
      </c>
      <c r="H8966" s="246">
        <v>2958465</v>
      </c>
      <c r="I8966" s="246">
        <v>1</v>
      </c>
      <c r="J8966" s="147" t="s">
        <v>1406</v>
      </c>
    </row>
    <row r="8967" spans="2:10" x14ac:dyDescent="0.2">
      <c r="B8967" s="148" t="s">
        <v>13248</v>
      </c>
      <c r="C8967" s="149" t="s">
        <v>10022</v>
      </c>
      <c r="D8967" s="147" t="s">
        <v>852</v>
      </c>
      <c r="E8967" s="147" t="s">
        <v>443</v>
      </c>
      <c r="F8967" s="147" t="s">
        <v>21</v>
      </c>
      <c r="G8967" s="147" t="s">
        <v>15978</v>
      </c>
      <c r="H8967" s="246">
        <v>2958465</v>
      </c>
      <c r="I8967" s="246">
        <v>1</v>
      </c>
      <c r="J8967" s="147" t="s">
        <v>1406</v>
      </c>
    </row>
    <row r="8968" spans="2:10" x14ac:dyDescent="0.2">
      <c r="B8968" s="148" t="s">
        <v>13248</v>
      </c>
      <c r="C8968" s="149" t="s">
        <v>10030</v>
      </c>
      <c r="D8968" s="147" t="s">
        <v>852</v>
      </c>
      <c r="E8968" s="147" t="s">
        <v>443</v>
      </c>
      <c r="F8968" s="147" t="s">
        <v>21</v>
      </c>
      <c r="G8968" s="147" t="s">
        <v>15978</v>
      </c>
      <c r="H8968" s="246">
        <v>2958465</v>
      </c>
      <c r="I8968" s="246">
        <v>1</v>
      </c>
      <c r="J8968" s="147" t="s">
        <v>1406</v>
      </c>
    </row>
    <row r="8969" spans="2:10" x14ac:dyDescent="0.2">
      <c r="B8969" s="148" t="s">
        <v>13248</v>
      </c>
      <c r="C8969" s="149" t="s">
        <v>10031</v>
      </c>
      <c r="D8969" s="147" t="s">
        <v>852</v>
      </c>
      <c r="E8969" s="147" t="s">
        <v>443</v>
      </c>
      <c r="F8969" s="147" t="s">
        <v>21</v>
      </c>
      <c r="G8969" s="147" t="s">
        <v>15978</v>
      </c>
      <c r="H8969" s="246">
        <v>2958465</v>
      </c>
      <c r="I8969" s="246">
        <v>1</v>
      </c>
      <c r="J8969" s="147" t="s">
        <v>1406</v>
      </c>
    </row>
    <row r="8970" spans="2:10" x14ac:dyDescent="0.2">
      <c r="B8970" s="148" t="s">
        <v>13248</v>
      </c>
      <c r="C8970" s="149" t="s">
        <v>10028</v>
      </c>
      <c r="D8970" s="147" t="s">
        <v>852</v>
      </c>
      <c r="E8970" s="147" t="s">
        <v>443</v>
      </c>
      <c r="F8970" s="147" t="s">
        <v>21</v>
      </c>
      <c r="G8970" s="147" t="s">
        <v>15978</v>
      </c>
      <c r="H8970" s="246">
        <v>2958465</v>
      </c>
      <c r="I8970" s="246">
        <v>1</v>
      </c>
      <c r="J8970" s="147" t="s">
        <v>1406</v>
      </c>
    </row>
    <row r="8971" spans="2:10" x14ac:dyDescent="0.2">
      <c r="B8971" s="148" t="s">
        <v>13248</v>
      </c>
      <c r="C8971" s="149" t="s">
        <v>10021</v>
      </c>
      <c r="D8971" s="147" t="s">
        <v>852</v>
      </c>
      <c r="E8971" s="147" t="s">
        <v>443</v>
      </c>
      <c r="F8971" s="147" t="s">
        <v>21</v>
      </c>
      <c r="G8971" s="147" t="s">
        <v>15978</v>
      </c>
      <c r="H8971" s="246">
        <v>2958465</v>
      </c>
      <c r="I8971" s="246">
        <v>1</v>
      </c>
      <c r="J8971" s="147" t="s">
        <v>1406</v>
      </c>
    </row>
    <row r="8972" spans="2:10" x14ac:dyDescent="0.2">
      <c r="B8972" s="148" t="s">
        <v>13248</v>
      </c>
      <c r="C8972" s="149" t="s">
        <v>10018</v>
      </c>
      <c r="D8972" s="147" t="s">
        <v>852</v>
      </c>
      <c r="E8972" s="147" t="s">
        <v>443</v>
      </c>
      <c r="F8972" s="147" t="s">
        <v>21</v>
      </c>
      <c r="G8972" s="147" t="s">
        <v>15978</v>
      </c>
      <c r="H8972" s="246">
        <v>2958465</v>
      </c>
      <c r="I8972" s="246">
        <v>1</v>
      </c>
      <c r="J8972" s="147" t="s">
        <v>1406</v>
      </c>
    </row>
    <row r="8973" spans="2:10" x14ac:dyDescent="0.2">
      <c r="B8973" s="148" t="s">
        <v>13248</v>
      </c>
      <c r="C8973" s="149" t="s">
        <v>10011</v>
      </c>
      <c r="D8973" s="147" t="s">
        <v>852</v>
      </c>
      <c r="E8973" s="147" t="s">
        <v>443</v>
      </c>
      <c r="F8973" s="147" t="s">
        <v>21</v>
      </c>
      <c r="G8973" s="147" t="s">
        <v>15978</v>
      </c>
      <c r="H8973" s="246">
        <v>2958465</v>
      </c>
      <c r="I8973" s="246">
        <v>1</v>
      </c>
      <c r="J8973" s="147" t="s">
        <v>1406</v>
      </c>
    </row>
    <row r="8974" spans="2:10" x14ac:dyDescent="0.2">
      <c r="B8974" s="148" t="s">
        <v>13248</v>
      </c>
      <c r="C8974" s="149" t="s">
        <v>10019</v>
      </c>
      <c r="D8974" s="147" t="s">
        <v>852</v>
      </c>
      <c r="E8974" s="147" t="s">
        <v>443</v>
      </c>
      <c r="F8974" s="147" t="s">
        <v>21</v>
      </c>
      <c r="G8974" s="147" t="s">
        <v>15978</v>
      </c>
      <c r="H8974" s="246">
        <v>2958465</v>
      </c>
      <c r="I8974" s="246">
        <v>1</v>
      </c>
      <c r="J8974" s="147" t="s">
        <v>1406</v>
      </c>
    </row>
    <row r="8975" spans="2:10" x14ac:dyDescent="0.2">
      <c r="B8975" s="148" t="s">
        <v>13248</v>
      </c>
      <c r="C8975" s="149" t="s">
        <v>10015</v>
      </c>
      <c r="D8975" s="147" t="s">
        <v>852</v>
      </c>
      <c r="E8975" s="147" t="s">
        <v>443</v>
      </c>
      <c r="F8975" s="147" t="s">
        <v>21</v>
      </c>
      <c r="G8975" s="147" t="s">
        <v>15978</v>
      </c>
      <c r="H8975" s="246">
        <v>2958465</v>
      </c>
      <c r="I8975" s="246">
        <v>1</v>
      </c>
      <c r="J8975" s="147" t="s">
        <v>1406</v>
      </c>
    </row>
    <row r="8976" spans="2:10" x14ac:dyDescent="0.2">
      <c r="B8976" s="148" t="s">
        <v>13248</v>
      </c>
      <c r="C8976" s="149" t="s">
        <v>10013</v>
      </c>
      <c r="D8976" s="147" t="s">
        <v>852</v>
      </c>
      <c r="E8976" s="147" t="s">
        <v>443</v>
      </c>
      <c r="F8976" s="147" t="s">
        <v>21</v>
      </c>
      <c r="G8976" s="147" t="s">
        <v>15978</v>
      </c>
      <c r="H8976" s="246">
        <v>2958465</v>
      </c>
      <c r="I8976" s="246">
        <v>1</v>
      </c>
      <c r="J8976" s="147" t="s">
        <v>1406</v>
      </c>
    </row>
    <row r="8977" spans="2:10" x14ac:dyDescent="0.2">
      <c r="B8977" s="148" t="s">
        <v>13248</v>
      </c>
      <c r="C8977" s="149" t="s">
        <v>10017</v>
      </c>
      <c r="D8977" s="147" t="s">
        <v>852</v>
      </c>
      <c r="E8977" s="147" t="s">
        <v>443</v>
      </c>
      <c r="F8977" s="147" t="s">
        <v>21</v>
      </c>
      <c r="G8977" s="147" t="s">
        <v>15978</v>
      </c>
      <c r="H8977" s="246">
        <v>2958465</v>
      </c>
      <c r="I8977" s="246">
        <v>1</v>
      </c>
      <c r="J8977" s="147" t="s">
        <v>1406</v>
      </c>
    </row>
    <row r="8978" spans="2:10" x14ac:dyDescent="0.2">
      <c r="B8978" s="148" t="s">
        <v>13248</v>
      </c>
      <c r="C8978" s="149" t="s">
        <v>10014</v>
      </c>
      <c r="D8978" s="147" t="s">
        <v>852</v>
      </c>
      <c r="E8978" s="147" t="s">
        <v>443</v>
      </c>
      <c r="F8978" s="147" t="s">
        <v>21</v>
      </c>
      <c r="G8978" s="147" t="s">
        <v>15978</v>
      </c>
      <c r="H8978" s="246">
        <v>2958465</v>
      </c>
      <c r="I8978" s="246">
        <v>1</v>
      </c>
      <c r="J8978" s="147" t="s">
        <v>1406</v>
      </c>
    </row>
    <row r="8979" spans="2:10" x14ac:dyDescent="0.2">
      <c r="B8979" s="148" t="s">
        <v>13248</v>
      </c>
      <c r="C8979" s="149" t="s">
        <v>10027</v>
      </c>
      <c r="D8979" s="147" t="s">
        <v>852</v>
      </c>
      <c r="E8979" s="147" t="s">
        <v>443</v>
      </c>
      <c r="F8979" s="147" t="s">
        <v>21</v>
      </c>
      <c r="G8979" s="147" t="s">
        <v>15978</v>
      </c>
      <c r="H8979" s="246">
        <v>2958465</v>
      </c>
      <c r="I8979" s="246">
        <v>1</v>
      </c>
      <c r="J8979" s="147" t="s">
        <v>1406</v>
      </c>
    </row>
    <row r="8980" spans="2:10" x14ac:dyDescent="0.2">
      <c r="B8980" s="148" t="s">
        <v>13248</v>
      </c>
      <c r="C8980" s="149" t="s">
        <v>10026</v>
      </c>
      <c r="D8980" s="147" t="s">
        <v>852</v>
      </c>
      <c r="E8980" s="147" t="s">
        <v>443</v>
      </c>
      <c r="F8980" s="147" t="s">
        <v>21</v>
      </c>
      <c r="G8980" s="147" t="s">
        <v>15978</v>
      </c>
      <c r="H8980" s="246">
        <v>2958465</v>
      </c>
      <c r="I8980" s="246">
        <v>1</v>
      </c>
      <c r="J8980" s="147" t="s">
        <v>1406</v>
      </c>
    </row>
    <row r="8981" spans="2:10" x14ac:dyDescent="0.2">
      <c r="B8981" s="148" t="s">
        <v>13248</v>
      </c>
      <c r="C8981" s="149" t="s">
        <v>10012</v>
      </c>
      <c r="D8981" s="147" t="s">
        <v>852</v>
      </c>
      <c r="E8981" s="147" t="s">
        <v>443</v>
      </c>
      <c r="F8981" s="147" t="s">
        <v>21</v>
      </c>
      <c r="G8981" s="147" t="s">
        <v>15978</v>
      </c>
      <c r="H8981" s="246">
        <v>2958465</v>
      </c>
      <c r="I8981" s="246">
        <v>1</v>
      </c>
      <c r="J8981" s="147" t="s">
        <v>1406</v>
      </c>
    </row>
    <row r="8982" spans="2:10" x14ac:dyDescent="0.2">
      <c r="B8982" s="148" t="s">
        <v>13248</v>
      </c>
      <c r="C8982" s="149" t="s">
        <v>10016</v>
      </c>
      <c r="D8982" s="147" t="s">
        <v>852</v>
      </c>
      <c r="E8982" s="147" t="s">
        <v>443</v>
      </c>
      <c r="F8982" s="147" t="s">
        <v>21</v>
      </c>
      <c r="G8982" s="147" t="s">
        <v>15978</v>
      </c>
      <c r="H8982" s="246">
        <v>2958465</v>
      </c>
      <c r="I8982" s="246">
        <v>1</v>
      </c>
      <c r="J8982" s="147" t="s">
        <v>1406</v>
      </c>
    </row>
    <row r="8983" spans="2:10" x14ac:dyDescent="0.2">
      <c r="B8983" s="148" t="s">
        <v>13248</v>
      </c>
      <c r="C8983" s="149" t="s">
        <v>10020</v>
      </c>
      <c r="D8983" s="147" t="s">
        <v>852</v>
      </c>
      <c r="E8983" s="147" t="s">
        <v>443</v>
      </c>
      <c r="F8983" s="147" t="s">
        <v>21</v>
      </c>
      <c r="G8983" s="147" t="s">
        <v>15978</v>
      </c>
      <c r="H8983" s="246">
        <v>2958465</v>
      </c>
      <c r="I8983" s="246">
        <v>1</v>
      </c>
      <c r="J8983" s="147" t="s">
        <v>1406</v>
      </c>
    </row>
    <row r="8984" spans="2:10" x14ac:dyDescent="0.2">
      <c r="B8984" s="148" t="s">
        <v>13248</v>
      </c>
      <c r="C8984" s="149" t="s">
        <v>10029</v>
      </c>
      <c r="D8984" s="147" t="s">
        <v>852</v>
      </c>
      <c r="E8984" s="147" t="s">
        <v>443</v>
      </c>
      <c r="F8984" s="147" t="s">
        <v>21</v>
      </c>
      <c r="G8984" s="147" t="s">
        <v>15978</v>
      </c>
      <c r="H8984" s="246">
        <v>2958465</v>
      </c>
      <c r="I8984" s="246">
        <v>1</v>
      </c>
      <c r="J8984" s="147" t="s">
        <v>1406</v>
      </c>
    </row>
    <row r="8985" spans="2:10" x14ac:dyDescent="0.2">
      <c r="B8985" s="148" t="s">
        <v>13248</v>
      </c>
      <c r="C8985" s="149" t="s">
        <v>10025</v>
      </c>
      <c r="D8985" s="147" t="s">
        <v>852</v>
      </c>
      <c r="E8985" s="147" t="s">
        <v>443</v>
      </c>
      <c r="F8985" s="147" t="s">
        <v>21</v>
      </c>
      <c r="G8985" s="147" t="s">
        <v>15978</v>
      </c>
      <c r="H8985" s="246">
        <v>2958465</v>
      </c>
      <c r="I8985" s="246">
        <v>1</v>
      </c>
      <c r="J8985" s="147" t="s">
        <v>1406</v>
      </c>
    </row>
    <row r="8986" spans="2:10" x14ac:dyDescent="0.2">
      <c r="B8986" s="148" t="s">
        <v>13248</v>
      </c>
      <c r="C8986" s="149" t="s">
        <v>10032</v>
      </c>
      <c r="D8986" s="147" t="s">
        <v>852</v>
      </c>
      <c r="E8986" s="147" t="s">
        <v>443</v>
      </c>
      <c r="F8986" s="147" t="s">
        <v>21</v>
      </c>
      <c r="G8986" s="147" t="s">
        <v>15978</v>
      </c>
      <c r="H8986" s="246">
        <v>2958465</v>
      </c>
      <c r="I8986" s="246">
        <v>1</v>
      </c>
      <c r="J8986" s="147" t="s">
        <v>1406</v>
      </c>
    </row>
    <row r="8987" spans="2:10" x14ac:dyDescent="0.2">
      <c r="B8987" s="148" t="s">
        <v>13248</v>
      </c>
      <c r="C8987" s="149" t="s">
        <v>10024</v>
      </c>
      <c r="D8987" s="147" t="s">
        <v>852</v>
      </c>
      <c r="E8987" s="147" t="s">
        <v>443</v>
      </c>
      <c r="F8987" s="147" t="s">
        <v>21</v>
      </c>
      <c r="G8987" s="147" t="s">
        <v>15978</v>
      </c>
      <c r="H8987" s="246">
        <v>2958465</v>
      </c>
      <c r="I8987" s="246">
        <v>1</v>
      </c>
      <c r="J8987" s="147" t="s">
        <v>1406</v>
      </c>
    </row>
    <row r="8988" spans="2:10" x14ac:dyDescent="0.2">
      <c r="B8988" s="148" t="s">
        <v>13248</v>
      </c>
      <c r="C8988" s="149" t="s">
        <v>10023</v>
      </c>
      <c r="D8988" s="147" t="s">
        <v>852</v>
      </c>
      <c r="E8988" s="147" t="s">
        <v>443</v>
      </c>
      <c r="F8988" s="147" t="s">
        <v>21</v>
      </c>
      <c r="G8988" s="147" t="s">
        <v>15978</v>
      </c>
      <c r="H8988" s="246">
        <v>2958465</v>
      </c>
      <c r="I8988" s="246">
        <v>1</v>
      </c>
      <c r="J8988" s="147" t="s">
        <v>1406</v>
      </c>
    </row>
    <row r="8989" spans="2:10" x14ac:dyDescent="0.2">
      <c r="B8989" s="148" t="s">
        <v>13248</v>
      </c>
      <c r="C8989" s="149" t="s">
        <v>10044</v>
      </c>
      <c r="D8989" s="147" t="s">
        <v>852</v>
      </c>
      <c r="E8989" s="147" t="s">
        <v>444</v>
      </c>
      <c r="F8989" s="147" t="s">
        <v>21</v>
      </c>
      <c r="G8989" s="147" t="s">
        <v>15979</v>
      </c>
      <c r="H8989" s="246">
        <v>2958465</v>
      </c>
      <c r="I8989" s="246">
        <v>1</v>
      </c>
      <c r="J8989" s="147" t="s">
        <v>1406</v>
      </c>
    </row>
    <row r="8990" spans="2:10" x14ac:dyDescent="0.2">
      <c r="B8990" s="148" t="s">
        <v>13248</v>
      </c>
      <c r="C8990" s="149" t="s">
        <v>10052</v>
      </c>
      <c r="D8990" s="147" t="s">
        <v>852</v>
      </c>
      <c r="E8990" s="147" t="s">
        <v>444</v>
      </c>
      <c r="F8990" s="147" t="s">
        <v>21</v>
      </c>
      <c r="G8990" s="147" t="s">
        <v>15979</v>
      </c>
      <c r="H8990" s="246">
        <v>2958465</v>
      </c>
      <c r="I8990" s="246">
        <v>1</v>
      </c>
      <c r="J8990" s="147" t="s">
        <v>1406</v>
      </c>
    </row>
    <row r="8991" spans="2:10" x14ac:dyDescent="0.2">
      <c r="B8991" s="148" t="s">
        <v>13248</v>
      </c>
      <c r="C8991" s="149" t="s">
        <v>10053</v>
      </c>
      <c r="D8991" s="147" t="s">
        <v>852</v>
      </c>
      <c r="E8991" s="147" t="s">
        <v>444</v>
      </c>
      <c r="F8991" s="147" t="s">
        <v>21</v>
      </c>
      <c r="G8991" s="147" t="s">
        <v>15979</v>
      </c>
      <c r="H8991" s="246">
        <v>2958465</v>
      </c>
      <c r="I8991" s="246">
        <v>1</v>
      </c>
      <c r="J8991" s="147" t="s">
        <v>1406</v>
      </c>
    </row>
    <row r="8992" spans="2:10" x14ac:dyDescent="0.2">
      <c r="B8992" s="148" t="s">
        <v>13248</v>
      </c>
      <c r="C8992" s="149" t="s">
        <v>14197</v>
      </c>
      <c r="D8992" s="147" t="s">
        <v>852</v>
      </c>
      <c r="E8992" s="147" t="s">
        <v>444</v>
      </c>
      <c r="F8992" s="147" t="s">
        <v>21</v>
      </c>
      <c r="G8992" s="147" t="s">
        <v>15979</v>
      </c>
      <c r="H8992" s="246">
        <v>2958465</v>
      </c>
      <c r="I8992" s="246">
        <v>1</v>
      </c>
      <c r="J8992" s="147" t="s">
        <v>1406</v>
      </c>
    </row>
    <row r="8993" spans="2:10" x14ac:dyDescent="0.2">
      <c r="B8993" s="148" t="s">
        <v>13248</v>
      </c>
      <c r="C8993" s="149" t="s">
        <v>14198</v>
      </c>
      <c r="D8993" s="147" t="s">
        <v>852</v>
      </c>
      <c r="E8993" s="147" t="s">
        <v>444</v>
      </c>
      <c r="F8993" s="147" t="s">
        <v>21</v>
      </c>
      <c r="G8993" s="147" t="s">
        <v>15979</v>
      </c>
      <c r="H8993" s="246">
        <v>2958465</v>
      </c>
      <c r="I8993" s="246">
        <v>42005</v>
      </c>
      <c r="J8993" s="147" t="s">
        <v>1406</v>
      </c>
    </row>
    <row r="8994" spans="2:10" x14ac:dyDescent="0.2">
      <c r="B8994" s="148" t="s">
        <v>13248</v>
      </c>
      <c r="C8994" s="149" t="s">
        <v>10050</v>
      </c>
      <c r="D8994" s="147" t="s">
        <v>852</v>
      </c>
      <c r="E8994" s="147" t="s">
        <v>444</v>
      </c>
      <c r="F8994" s="147" t="s">
        <v>21</v>
      </c>
      <c r="G8994" s="147" t="s">
        <v>15979</v>
      </c>
      <c r="H8994" s="246">
        <v>2958465</v>
      </c>
      <c r="I8994" s="246">
        <v>1</v>
      </c>
      <c r="J8994" s="147" t="s">
        <v>1406</v>
      </c>
    </row>
    <row r="8995" spans="2:10" x14ac:dyDescent="0.2">
      <c r="B8995" s="148" t="s">
        <v>13248</v>
      </c>
      <c r="C8995" s="149" t="s">
        <v>10043</v>
      </c>
      <c r="D8995" s="147" t="s">
        <v>852</v>
      </c>
      <c r="E8995" s="147" t="s">
        <v>444</v>
      </c>
      <c r="F8995" s="147" t="s">
        <v>21</v>
      </c>
      <c r="G8995" s="147" t="s">
        <v>15979</v>
      </c>
      <c r="H8995" s="246">
        <v>2958465</v>
      </c>
      <c r="I8995" s="246">
        <v>1</v>
      </c>
      <c r="J8995" s="147" t="s">
        <v>1406</v>
      </c>
    </row>
    <row r="8996" spans="2:10" x14ac:dyDescent="0.2">
      <c r="B8996" s="148" t="s">
        <v>13248</v>
      </c>
      <c r="C8996" s="149" t="s">
        <v>10040</v>
      </c>
      <c r="D8996" s="147" t="s">
        <v>852</v>
      </c>
      <c r="E8996" s="147" t="s">
        <v>444</v>
      </c>
      <c r="F8996" s="147" t="s">
        <v>21</v>
      </c>
      <c r="G8996" s="147" t="s">
        <v>15979</v>
      </c>
      <c r="H8996" s="246">
        <v>2958465</v>
      </c>
      <c r="I8996" s="246">
        <v>1</v>
      </c>
      <c r="J8996" s="147" t="s">
        <v>1406</v>
      </c>
    </row>
    <row r="8997" spans="2:10" x14ac:dyDescent="0.2">
      <c r="B8997" s="148" t="s">
        <v>13248</v>
      </c>
      <c r="C8997" s="149" t="s">
        <v>10033</v>
      </c>
      <c r="D8997" s="147" t="s">
        <v>852</v>
      </c>
      <c r="E8997" s="147" t="s">
        <v>444</v>
      </c>
      <c r="F8997" s="147" t="s">
        <v>21</v>
      </c>
      <c r="G8997" s="147" t="s">
        <v>15979</v>
      </c>
      <c r="H8997" s="246">
        <v>2958465</v>
      </c>
      <c r="I8997" s="246">
        <v>1</v>
      </c>
      <c r="J8997" s="147" t="s">
        <v>1406</v>
      </c>
    </row>
    <row r="8998" spans="2:10" x14ac:dyDescent="0.2">
      <c r="B8998" s="148" t="s">
        <v>13248</v>
      </c>
      <c r="C8998" s="149" t="s">
        <v>10041</v>
      </c>
      <c r="D8998" s="147" t="s">
        <v>852</v>
      </c>
      <c r="E8998" s="147" t="s">
        <v>444</v>
      </c>
      <c r="F8998" s="147" t="s">
        <v>21</v>
      </c>
      <c r="G8998" s="147" t="s">
        <v>15979</v>
      </c>
      <c r="H8998" s="246">
        <v>2958465</v>
      </c>
      <c r="I8998" s="246">
        <v>1</v>
      </c>
      <c r="J8998" s="147" t="s">
        <v>1406</v>
      </c>
    </row>
    <row r="8999" spans="2:10" x14ac:dyDescent="0.2">
      <c r="B8999" s="148" t="s">
        <v>13248</v>
      </c>
      <c r="C8999" s="149" t="s">
        <v>10037</v>
      </c>
      <c r="D8999" s="147" t="s">
        <v>852</v>
      </c>
      <c r="E8999" s="147" t="s">
        <v>444</v>
      </c>
      <c r="F8999" s="147" t="s">
        <v>21</v>
      </c>
      <c r="G8999" s="147" t="s">
        <v>15979</v>
      </c>
      <c r="H8999" s="246">
        <v>2958465</v>
      </c>
      <c r="I8999" s="246">
        <v>1</v>
      </c>
      <c r="J8999" s="147" t="s">
        <v>1406</v>
      </c>
    </row>
    <row r="9000" spans="2:10" x14ac:dyDescent="0.2">
      <c r="B9000" s="148" t="s">
        <v>13248</v>
      </c>
      <c r="C9000" s="149" t="s">
        <v>10035</v>
      </c>
      <c r="D9000" s="147" t="s">
        <v>852</v>
      </c>
      <c r="E9000" s="147" t="s">
        <v>444</v>
      </c>
      <c r="F9000" s="147" t="s">
        <v>21</v>
      </c>
      <c r="G9000" s="147" t="s">
        <v>15979</v>
      </c>
      <c r="H9000" s="246">
        <v>2958465</v>
      </c>
      <c r="I9000" s="246">
        <v>1</v>
      </c>
      <c r="J9000" s="147" t="s">
        <v>1406</v>
      </c>
    </row>
    <row r="9001" spans="2:10" x14ac:dyDescent="0.2">
      <c r="B9001" s="148" t="s">
        <v>13248</v>
      </c>
      <c r="C9001" s="149" t="s">
        <v>10039</v>
      </c>
      <c r="D9001" s="147" t="s">
        <v>852</v>
      </c>
      <c r="E9001" s="147" t="s">
        <v>444</v>
      </c>
      <c r="F9001" s="147" t="s">
        <v>21</v>
      </c>
      <c r="G9001" s="147" t="s">
        <v>15979</v>
      </c>
      <c r="H9001" s="246">
        <v>2958465</v>
      </c>
      <c r="I9001" s="246">
        <v>1</v>
      </c>
      <c r="J9001" s="147" t="s">
        <v>1406</v>
      </c>
    </row>
    <row r="9002" spans="2:10" x14ac:dyDescent="0.2">
      <c r="B9002" s="148" t="s">
        <v>13248</v>
      </c>
      <c r="C9002" s="149" t="s">
        <v>10036</v>
      </c>
      <c r="D9002" s="147" t="s">
        <v>852</v>
      </c>
      <c r="E9002" s="147" t="s">
        <v>444</v>
      </c>
      <c r="F9002" s="147" t="s">
        <v>21</v>
      </c>
      <c r="G9002" s="147" t="s">
        <v>15979</v>
      </c>
      <c r="H9002" s="246">
        <v>2958465</v>
      </c>
      <c r="I9002" s="246">
        <v>1</v>
      </c>
      <c r="J9002" s="147" t="s">
        <v>1406</v>
      </c>
    </row>
    <row r="9003" spans="2:10" x14ac:dyDescent="0.2">
      <c r="B9003" s="148" t="s">
        <v>13248</v>
      </c>
      <c r="C9003" s="149" t="s">
        <v>10049</v>
      </c>
      <c r="D9003" s="147" t="s">
        <v>852</v>
      </c>
      <c r="E9003" s="147" t="s">
        <v>444</v>
      </c>
      <c r="F9003" s="147" t="s">
        <v>21</v>
      </c>
      <c r="G9003" s="147" t="s">
        <v>15979</v>
      </c>
      <c r="H9003" s="246">
        <v>2958465</v>
      </c>
      <c r="I9003" s="246">
        <v>1</v>
      </c>
      <c r="J9003" s="147" t="s">
        <v>1406</v>
      </c>
    </row>
    <row r="9004" spans="2:10" x14ac:dyDescent="0.2">
      <c r="B9004" s="148" t="s">
        <v>13248</v>
      </c>
      <c r="C9004" s="149" t="s">
        <v>10048</v>
      </c>
      <c r="D9004" s="147" t="s">
        <v>852</v>
      </c>
      <c r="E9004" s="147" t="s">
        <v>444</v>
      </c>
      <c r="F9004" s="147" t="s">
        <v>21</v>
      </c>
      <c r="G9004" s="147" t="s">
        <v>15979</v>
      </c>
      <c r="H9004" s="246">
        <v>2958465</v>
      </c>
      <c r="I9004" s="246">
        <v>1</v>
      </c>
      <c r="J9004" s="147" t="s">
        <v>1406</v>
      </c>
    </row>
    <row r="9005" spans="2:10" x14ac:dyDescent="0.2">
      <c r="B9005" s="148" t="s">
        <v>13248</v>
      </c>
      <c r="C9005" s="149" t="s">
        <v>10034</v>
      </c>
      <c r="D9005" s="147" t="s">
        <v>852</v>
      </c>
      <c r="E9005" s="147" t="s">
        <v>444</v>
      </c>
      <c r="F9005" s="147" t="s">
        <v>21</v>
      </c>
      <c r="G9005" s="147" t="s">
        <v>15979</v>
      </c>
      <c r="H9005" s="246">
        <v>2958465</v>
      </c>
      <c r="I9005" s="246">
        <v>1</v>
      </c>
      <c r="J9005" s="147" t="s">
        <v>1406</v>
      </c>
    </row>
    <row r="9006" spans="2:10" x14ac:dyDescent="0.2">
      <c r="B9006" s="148" t="s">
        <v>13248</v>
      </c>
      <c r="C9006" s="149" t="s">
        <v>10038</v>
      </c>
      <c r="D9006" s="147" t="s">
        <v>852</v>
      </c>
      <c r="E9006" s="147" t="s">
        <v>444</v>
      </c>
      <c r="F9006" s="147" t="s">
        <v>21</v>
      </c>
      <c r="G9006" s="147" t="s">
        <v>15979</v>
      </c>
      <c r="H9006" s="246">
        <v>2958465</v>
      </c>
      <c r="I9006" s="246">
        <v>1</v>
      </c>
      <c r="J9006" s="147" t="s">
        <v>1406</v>
      </c>
    </row>
    <row r="9007" spans="2:10" x14ac:dyDescent="0.2">
      <c r="B9007" s="148" t="s">
        <v>13248</v>
      </c>
      <c r="C9007" s="149" t="s">
        <v>10042</v>
      </c>
      <c r="D9007" s="147" t="s">
        <v>852</v>
      </c>
      <c r="E9007" s="147" t="s">
        <v>444</v>
      </c>
      <c r="F9007" s="147" t="s">
        <v>21</v>
      </c>
      <c r="G9007" s="147" t="s">
        <v>15979</v>
      </c>
      <c r="H9007" s="246">
        <v>2958465</v>
      </c>
      <c r="I9007" s="246">
        <v>1</v>
      </c>
      <c r="J9007" s="147" t="s">
        <v>1406</v>
      </c>
    </row>
    <row r="9008" spans="2:10" x14ac:dyDescent="0.2">
      <c r="B9008" s="148" t="s">
        <v>13248</v>
      </c>
      <c r="C9008" s="149" t="s">
        <v>10051</v>
      </c>
      <c r="D9008" s="147" t="s">
        <v>852</v>
      </c>
      <c r="E9008" s="147" t="s">
        <v>444</v>
      </c>
      <c r="F9008" s="147" t="s">
        <v>21</v>
      </c>
      <c r="G9008" s="147" t="s">
        <v>15979</v>
      </c>
      <c r="H9008" s="246">
        <v>2958465</v>
      </c>
      <c r="I9008" s="246">
        <v>1</v>
      </c>
      <c r="J9008" s="147" t="s">
        <v>1406</v>
      </c>
    </row>
    <row r="9009" spans="2:10" x14ac:dyDescent="0.2">
      <c r="B9009" s="148" t="s">
        <v>13248</v>
      </c>
      <c r="C9009" s="149" t="s">
        <v>10047</v>
      </c>
      <c r="D9009" s="147" t="s">
        <v>852</v>
      </c>
      <c r="E9009" s="147" t="s">
        <v>444</v>
      </c>
      <c r="F9009" s="147" t="s">
        <v>21</v>
      </c>
      <c r="G9009" s="147" t="s">
        <v>15979</v>
      </c>
      <c r="H9009" s="246">
        <v>2958465</v>
      </c>
      <c r="I9009" s="246">
        <v>1</v>
      </c>
      <c r="J9009" s="147" t="s">
        <v>1406</v>
      </c>
    </row>
    <row r="9010" spans="2:10" x14ac:dyDescent="0.2">
      <c r="B9010" s="148" t="s">
        <v>13248</v>
      </c>
      <c r="C9010" s="149" t="s">
        <v>10054</v>
      </c>
      <c r="D9010" s="147" t="s">
        <v>852</v>
      </c>
      <c r="E9010" s="147" t="s">
        <v>444</v>
      </c>
      <c r="F9010" s="147" t="s">
        <v>21</v>
      </c>
      <c r="G9010" s="147" t="s">
        <v>15979</v>
      </c>
      <c r="H9010" s="246">
        <v>2958465</v>
      </c>
      <c r="I9010" s="246">
        <v>1</v>
      </c>
      <c r="J9010" s="147" t="s">
        <v>1406</v>
      </c>
    </row>
    <row r="9011" spans="2:10" x14ac:dyDescent="0.2">
      <c r="B9011" s="148" t="s">
        <v>13248</v>
      </c>
      <c r="C9011" s="149" t="s">
        <v>10046</v>
      </c>
      <c r="D9011" s="147" t="s">
        <v>852</v>
      </c>
      <c r="E9011" s="147" t="s">
        <v>444</v>
      </c>
      <c r="F9011" s="147" t="s">
        <v>21</v>
      </c>
      <c r="G9011" s="147" t="s">
        <v>15979</v>
      </c>
      <c r="H9011" s="246">
        <v>2958465</v>
      </c>
      <c r="I9011" s="246">
        <v>1</v>
      </c>
      <c r="J9011" s="147" t="s">
        <v>1406</v>
      </c>
    </row>
    <row r="9012" spans="2:10" x14ac:dyDescent="0.2">
      <c r="B9012" s="148" t="s">
        <v>13248</v>
      </c>
      <c r="C9012" s="149" t="s">
        <v>10045</v>
      </c>
      <c r="D9012" s="147" t="s">
        <v>852</v>
      </c>
      <c r="E9012" s="147" t="s">
        <v>444</v>
      </c>
      <c r="F9012" s="147" t="s">
        <v>21</v>
      </c>
      <c r="G9012" s="147" t="s">
        <v>15979</v>
      </c>
      <c r="H9012" s="246">
        <v>2958465</v>
      </c>
      <c r="I9012" s="246">
        <v>1</v>
      </c>
      <c r="J9012" s="147" t="s">
        <v>1406</v>
      </c>
    </row>
    <row r="9013" spans="2:10" x14ac:dyDescent="0.2">
      <c r="B9013" s="148" t="s">
        <v>13248</v>
      </c>
      <c r="C9013" s="149" t="s">
        <v>10067</v>
      </c>
      <c r="D9013" s="147" t="s">
        <v>852</v>
      </c>
      <c r="E9013" s="147" t="s">
        <v>10055</v>
      </c>
      <c r="F9013" s="147" t="s">
        <v>21</v>
      </c>
      <c r="G9013" s="147" t="s">
        <v>15980</v>
      </c>
      <c r="H9013" s="246">
        <v>2958465</v>
      </c>
      <c r="I9013" s="246">
        <v>1</v>
      </c>
      <c r="J9013" s="147" t="s">
        <v>1406</v>
      </c>
    </row>
    <row r="9014" spans="2:10" x14ac:dyDescent="0.2">
      <c r="B9014" s="148" t="s">
        <v>13248</v>
      </c>
      <c r="C9014" s="149" t="s">
        <v>10075</v>
      </c>
      <c r="D9014" s="147" t="s">
        <v>852</v>
      </c>
      <c r="E9014" s="147" t="s">
        <v>10055</v>
      </c>
      <c r="F9014" s="147" t="s">
        <v>21</v>
      </c>
      <c r="G9014" s="147" t="s">
        <v>15980</v>
      </c>
      <c r="H9014" s="246">
        <v>2958465</v>
      </c>
      <c r="I9014" s="246">
        <v>1</v>
      </c>
      <c r="J9014" s="147" t="s">
        <v>1406</v>
      </c>
    </row>
    <row r="9015" spans="2:10" x14ac:dyDescent="0.2">
      <c r="B9015" s="148" t="s">
        <v>13248</v>
      </c>
      <c r="C9015" s="149" t="s">
        <v>10076</v>
      </c>
      <c r="D9015" s="147" t="s">
        <v>852</v>
      </c>
      <c r="E9015" s="147" t="s">
        <v>10055</v>
      </c>
      <c r="F9015" s="147" t="s">
        <v>21</v>
      </c>
      <c r="G9015" s="147" t="s">
        <v>15980</v>
      </c>
      <c r="H9015" s="246">
        <v>2958465</v>
      </c>
      <c r="I9015" s="246">
        <v>1</v>
      </c>
      <c r="J9015" s="147" t="s">
        <v>1406</v>
      </c>
    </row>
    <row r="9016" spans="2:10" x14ac:dyDescent="0.2">
      <c r="B9016" s="148" t="s">
        <v>13248</v>
      </c>
      <c r="C9016" s="149" t="s">
        <v>10073</v>
      </c>
      <c r="D9016" s="147" t="s">
        <v>852</v>
      </c>
      <c r="E9016" s="147" t="s">
        <v>10055</v>
      </c>
      <c r="F9016" s="147" t="s">
        <v>21</v>
      </c>
      <c r="G9016" s="147" t="s">
        <v>15980</v>
      </c>
      <c r="H9016" s="246">
        <v>2958465</v>
      </c>
      <c r="I9016" s="246">
        <v>1</v>
      </c>
      <c r="J9016" s="147" t="s">
        <v>1406</v>
      </c>
    </row>
    <row r="9017" spans="2:10" x14ac:dyDescent="0.2">
      <c r="B9017" s="148" t="s">
        <v>13248</v>
      </c>
      <c r="C9017" s="149" t="s">
        <v>10066</v>
      </c>
      <c r="D9017" s="147" t="s">
        <v>852</v>
      </c>
      <c r="E9017" s="147" t="s">
        <v>10055</v>
      </c>
      <c r="F9017" s="147" t="s">
        <v>21</v>
      </c>
      <c r="G9017" s="147" t="s">
        <v>15980</v>
      </c>
      <c r="H9017" s="246">
        <v>2958465</v>
      </c>
      <c r="I9017" s="246">
        <v>1</v>
      </c>
      <c r="J9017" s="147" t="s">
        <v>1406</v>
      </c>
    </row>
    <row r="9018" spans="2:10" x14ac:dyDescent="0.2">
      <c r="B9018" s="148" t="s">
        <v>13248</v>
      </c>
      <c r="C9018" s="149" t="s">
        <v>10063</v>
      </c>
      <c r="D9018" s="147" t="s">
        <v>852</v>
      </c>
      <c r="E9018" s="147" t="s">
        <v>10055</v>
      </c>
      <c r="F9018" s="147" t="s">
        <v>21</v>
      </c>
      <c r="G9018" s="147" t="s">
        <v>15980</v>
      </c>
      <c r="H9018" s="246">
        <v>2958465</v>
      </c>
      <c r="I9018" s="246">
        <v>1</v>
      </c>
      <c r="J9018" s="147" t="s">
        <v>1406</v>
      </c>
    </row>
    <row r="9019" spans="2:10" x14ac:dyDescent="0.2">
      <c r="B9019" s="148" t="s">
        <v>13248</v>
      </c>
      <c r="C9019" s="149" t="s">
        <v>10056</v>
      </c>
      <c r="D9019" s="147" t="s">
        <v>852</v>
      </c>
      <c r="E9019" s="147" t="s">
        <v>10055</v>
      </c>
      <c r="F9019" s="147" t="s">
        <v>21</v>
      </c>
      <c r="G9019" s="147" t="s">
        <v>15980</v>
      </c>
      <c r="H9019" s="246">
        <v>2958465</v>
      </c>
      <c r="I9019" s="246">
        <v>1</v>
      </c>
      <c r="J9019" s="147" t="s">
        <v>1406</v>
      </c>
    </row>
    <row r="9020" spans="2:10" x14ac:dyDescent="0.2">
      <c r="B9020" s="148" t="s">
        <v>13248</v>
      </c>
      <c r="C9020" s="149" t="s">
        <v>10064</v>
      </c>
      <c r="D9020" s="147" t="s">
        <v>852</v>
      </c>
      <c r="E9020" s="147" t="s">
        <v>10055</v>
      </c>
      <c r="F9020" s="147" t="s">
        <v>21</v>
      </c>
      <c r="G9020" s="147" t="s">
        <v>15980</v>
      </c>
      <c r="H9020" s="246">
        <v>2958465</v>
      </c>
      <c r="I9020" s="246">
        <v>1</v>
      </c>
      <c r="J9020" s="147" t="s">
        <v>1406</v>
      </c>
    </row>
    <row r="9021" spans="2:10" x14ac:dyDescent="0.2">
      <c r="B9021" s="148" t="s">
        <v>13248</v>
      </c>
      <c r="C9021" s="149" t="s">
        <v>10060</v>
      </c>
      <c r="D9021" s="147" t="s">
        <v>852</v>
      </c>
      <c r="E9021" s="147" t="s">
        <v>10055</v>
      </c>
      <c r="F9021" s="147" t="s">
        <v>21</v>
      </c>
      <c r="G9021" s="147" t="s">
        <v>15980</v>
      </c>
      <c r="H9021" s="246">
        <v>2958465</v>
      </c>
      <c r="I9021" s="246">
        <v>1</v>
      </c>
      <c r="J9021" s="147" t="s">
        <v>1406</v>
      </c>
    </row>
    <row r="9022" spans="2:10" x14ac:dyDescent="0.2">
      <c r="B9022" s="148" t="s">
        <v>13248</v>
      </c>
      <c r="C9022" s="149" t="s">
        <v>10058</v>
      </c>
      <c r="D9022" s="147" t="s">
        <v>852</v>
      </c>
      <c r="E9022" s="147" t="s">
        <v>10055</v>
      </c>
      <c r="F9022" s="147" t="s">
        <v>21</v>
      </c>
      <c r="G9022" s="147" t="s">
        <v>15980</v>
      </c>
      <c r="H9022" s="246">
        <v>2958465</v>
      </c>
      <c r="I9022" s="246">
        <v>1</v>
      </c>
      <c r="J9022" s="147" t="s">
        <v>1406</v>
      </c>
    </row>
    <row r="9023" spans="2:10" x14ac:dyDescent="0.2">
      <c r="B9023" s="148" t="s">
        <v>13248</v>
      </c>
      <c r="C9023" s="149" t="s">
        <v>10062</v>
      </c>
      <c r="D9023" s="147" t="s">
        <v>852</v>
      </c>
      <c r="E9023" s="147" t="s">
        <v>10055</v>
      </c>
      <c r="F9023" s="147" t="s">
        <v>21</v>
      </c>
      <c r="G9023" s="147" t="s">
        <v>15980</v>
      </c>
      <c r="H9023" s="246">
        <v>2958465</v>
      </c>
      <c r="I9023" s="246">
        <v>1</v>
      </c>
      <c r="J9023" s="147" t="s">
        <v>1406</v>
      </c>
    </row>
    <row r="9024" spans="2:10" x14ac:dyDescent="0.2">
      <c r="B9024" s="148" t="s">
        <v>13248</v>
      </c>
      <c r="C9024" s="149" t="s">
        <v>10059</v>
      </c>
      <c r="D9024" s="147" t="s">
        <v>852</v>
      </c>
      <c r="E9024" s="147" t="s">
        <v>10055</v>
      </c>
      <c r="F9024" s="147" t="s">
        <v>21</v>
      </c>
      <c r="G9024" s="147" t="s">
        <v>15980</v>
      </c>
      <c r="H9024" s="246">
        <v>2958465</v>
      </c>
      <c r="I9024" s="246">
        <v>1</v>
      </c>
      <c r="J9024" s="147" t="s">
        <v>1406</v>
      </c>
    </row>
    <row r="9025" spans="2:10" x14ac:dyDescent="0.2">
      <c r="B9025" s="148" t="s">
        <v>13248</v>
      </c>
      <c r="C9025" s="149" t="s">
        <v>10072</v>
      </c>
      <c r="D9025" s="147" t="s">
        <v>852</v>
      </c>
      <c r="E9025" s="147" t="s">
        <v>10055</v>
      </c>
      <c r="F9025" s="147" t="s">
        <v>21</v>
      </c>
      <c r="G9025" s="147" t="s">
        <v>15980</v>
      </c>
      <c r="H9025" s="246">
        <v>2958465</v>
      </c>
      <c r="I9025" s="246">
        <v>1</v>
      </c>
      <c r="J9025" s="147" t="s">
        <v>1406</v>
      </c>
    </row>
    <row r="9026" spans="2:10" x14ac:dyDescent="0.2">
      <c r="B9026" s="148" t="s">
        <v>13248</v>
      </c>
      <c r="C9026" s="149" t="s">
        <v>10071</v>
      </c>
      <c r="D9026" s="147" t="s">
        <v>852</v>
      </c>
      <c r="E9026" s="147" t="s">
        <v>10055</v>
      </c>
      <c r="F9026" s="147" t="s">
        <v>21</v>
      </c>
      <c r="G9026" s="147" t="s">
        <v>15980</v>
      </c>
      <c r="H9026" s="246">
        <v>2958465</v>
      </c>
      <c r="I9026" s="246">
        <v>1</v>
      </c>
      <c r="J9026" s="147" t="s">
        <v>1406</v>
      </c>
    </row>
    <row r="9027" spans="2:10" x14ac:dyDescent="0.2">
      <c r="B9027" s="148" t="s">
        <v>13248</v>
      </c>
      <c r="C9027" s="149" t="s">
        <v>10057</v>
      </c>
      <c r="D9027" s="147" t="s">
        <v>852</v>
      </c>
      <c r="E9027" s="147" t="s">
        <v>10055</v>
      </c>
      <c r="F9027" s="147" t="s">
        <v>21</v>
      </c>
      <c r="G9027" s="147" t="s">
        <v>15980</v>
      </c>
      <c r="H9027" s="246">
        <v>2958465</v>
      </c>
      <c r="I9027" s="246">
        <v>1</v>
      </c>
      <c r="J9027" s="147" t="s">
        <v>1406</v>
      </c>
    </row>
    <row r="9028" spans="2:10" x14ac:dyDescent="0.2">
      <c r="B9028" s="148" t="s">
        <v>13248</v>
      </c>
      <c r="C9028" s="149" t="s">
        <v>10061</v>
      </c>
      <c r="D9028" s="147" t="s">
        <v>852</v>
      </c>
      <c r="E9028" s="147" t="s">
        <v>10055</v>
      </c>
      <c r="F9028" s="147" t="s">
        <v>21</v>
      </c>
      <c r="G9028" s="147" t="s">
        <v>15980</v>
      </c>
      <c r="H9028" s="246">
        <v>2958465</v>
      </c>
      <c r="I9028" s="246">
        <v>1</v>
      </c>
      <c r="J9028" s="147" t="s">
        <v>1406</v>
      </c>
    </row>
    <row r="9029" spans="2:10" x14ac:dyDescent="0.2">
      <c r="B9029" s="148" t="s">
        <v>13248</v>
      </c>
      <c r="C9029" s="149" t="s">
        <v>10065</v>
      </c>
      <c r="D9029" s="147" t="s">
        <v>852</v>
      </c>
      <c r="E9029" s="147" t="s">
        <v>10055</v>
      </c>
      <c r="F9029" s="147" t="s">
        <v>21</v>
      </c>
      <c r="G9029" s="147" t="s">
        <v>15980</v>
      </c>
      <c r="H9029" s="246">
        <v>2958465</v>
      </c>
      <c r="I9029" s="246">
        <v>1</v>
      </c>
      <c r="J9029" s="147" t="s">
        <v>1406</v>
      </c>
    </row>
    <row r="9030" spans="2:10" x14ac:dyDescent="0.2">
      <c r="B9030" s="148" t="s">
        <v>13248</v>
      </c>
      <c r="C9030" s="149" t="s">
        <v>10074</v>
      </c>
      <c r="D9030" s="147" t="s">
        <v>852</v>
      </c>
      <c r="E9030" s="147" t="s">
        <v>10055</v>
      </c>
      <c r="F9030" s="147" t="s">
        <v>21</v>
      </c>
      <c r="G9030" s="147" t="s">
        <v>15980</v>
      </c>
      <c r="H9030" s="246">
        <v>2958465</v>
      </c>
      <c r="I9030" s="246">
        <v>1</v>
      </c>
      <c r="J9030" s="147" t="s">
        <v>1406</v>
      </c>
    </row>
    <row r="9031" spans="2:10" x14ac:dyDescent="0.2">
      <c r="B9031" s="148" t="s">
        <v>13248</v>
      </c>
      <c r="C9031" s="149" t="s">
        <v>10070</v>
      </c>
      <c r="D9031" s="147" t="s">
        <v>852</v>
      </c>
      <c r="E9031" s="147" t="s">
        <v>10055</v>
      </c>
      <c r="F9031" s="147" t="s">
        <v>21</v>
      </c>
      <c r="G9031" s="147" t="s">
        <v>15980</v>
      </c>
      <c r="H9031" s="246">
        <v>2958465</v>
      </c>
      <c r="I9031" s="246">
        <v>1</v>
      </c>
      <c r="J9031" s="147" t="s">
        <v>1406</v>
      </c>
    </row>
    <row r="9032" spans="2:10" x14ac:dyDescent="0.2">
      <c r="B9032" s="148" t="s">
        <v>13248</v>
      </c>
      <c r="C9032" s="149" t="s">
        <v>10077</v>
      </c>
      <c r="D9032" s="147" t="s">
        <v>852</v>
      </c>
      <c r="E9032" s="147" t="s">
        <v>10055</v>
      </c>
      <c r="F9032" s="147" t="s">
        <v>21</v>
      </c>
      <c r="G9032" s="147" t="s">
        <v>15980</v>
      </c>
      <c r="H9032" s="246">
        <v>2958465</v>
      </c>
      <c r="I9032" s="246">
        <v>1</v>
      </c>
      <c r="J9032" s="147" t="s">
        <v>1406</v>
      </c>
    </row>
    <row r="9033" spans="2:10" x14ac:dyDescent="0.2">
      <c r="B9033" s="148" t="s">
        <v>13248</v>
      </c>
      <c r="C9033" s="149" t="s">
        <v>10069</v>
      </c>
      <c r="D9033" s="147" t="s">
        <v>852</v>
      </c>
      <c r="E9033" s="147" t="s">
        <v>10055</v>
      </c>
      <c r="F9033" s="147" t="s">
        <v>21</v>
      </c>
      <c r="G9033" s="147" t="s">
        <v>15980</v>
      </c>
      <c r="H9033" s="246">
        <v>2958465</v>
      </c>
      <c r="I9033" s="246">
        <v>1</v>
      </c>
      <c r="J9033" s="147" t="s">
        <v>1406</v>
      </c>
    </row>
    <row r="9034" spans="2:10" x14ac:dyDescent="0.2">
      <c r="B9034" s="148" t="s">
        <v>13248</v>
      </c>
      <c r="C9034" s="149" t="s">
        <v>10068</v>
      </c>
      <c r="D9034" s="147" t="s">
        <v>852</v>
      </c>
      <c r="E9034" s="147" t="s">
        <v>10055</v>
      </c>
      <c r="F9034" s="147" t="s">
        <v>21</v>
      </c>
      <c r="G9034" s="147" t="s">
        <v>15980</v>
      </c>
      <c r="H9034" s="246">
        <v>2958465</v>
      </c>
      <c r="I9034" s="246">
        <v>1</v>
      </c>
      <c r="J9034" s="147" t="s">
        <v>1406</v>
      </c>
    </row>
    <row r="9035" spans="2:10" x14ac:dyDescent="0.2">
      <c r="B9035" s="148" t="s">
        <v>13248</v>
      </c>
      <c r="C9035" s="149" t="s">
        <v>10090</v>
      </c>
      <c r="D9035" s="147" t="s">
        <v>852</v>
      </c>
      <c r="E9035" s="147" t="s">
        <v>10078</v>
      </c>
      <c r="F9035" s="147" t="s">
        <v>21</v>
      </c>
      <c r="G9035" s="147" t="s">
        <v>15981</v>
      </c>
      <c r="H9035" s="246">
        <v>2958465</v>
      </c>
      <c r="I9035" s="246">
        <v>1</v>
      </c>
      <c r="J9035" s="147" t="s">
        <v>1406</v>
      </c>
    </row>
    <row r="9036" spans="2:10" x14ac:dyDescent="0.2">
      <c r="B9036" s="148" t="s">
        <v>13248</v>
      </c>
      <c r="C9036" s="149" t="s">
        <v>10098</v>
      </c>
      <c r="D9036" s="147" t="s">
        <v>852</v>
      </c>
      <c r="E9036" s="147" t="s">
        <v>10078</v>
      </c>
      <c r="F9036" s="147" t="s">
        <v>21</v>
      </c>
      <c r="G9036" s="147" t="s">
        <v>15981</v>
      </c>
      <c r="H9036" s="246">
        <v>2958465</v>
      </c>
      <c r="I9036" s="246">
        <v>1</v>
      </c>
      <c r="J9036" s="147" t="s">
        <v>1406</v>
      </c>
    </row>
    <row r="9037" spans="2:10" x14ac:dyDescent="0.2">
      <c r="B9037" s="148" t="s">
        <v>13248</v>
      </c>
      <c r="C9037" s="149" t="s">
        <v>10099</v>
      </c>
      <c r="D9037" s="147" t="s">
        <v>852</v>
      </c>
      <c r="E9037" s="147" t="s">
        <v>10078</v>
      </c>
      <c r="F9037" s="147" t="s">
        <v>21</v>
      </c>
      <c r="G9037" s="147" t="s">
        <v>15981</v>
      </c>
      <c r="H9037" s="246">
        <v>2958465</v>
      </c>
      <c r="I9037" s="246">
        <v>1</v>
      </c>
      <c r="J9037" s="147" t="s">
        <v>1406</v>
      </c>
    </row>
    <row r="9038" spans="2:10" x14ac:dyDescent="0.2">
      <c r="B9038" s="148" t="s">
        <v>13248</v>
      </c>
      <c r="C9038" s="149" t="s">
        <v>10096</v>
      </c>
      <c r="D9038" s="147" t="s">
        <v>852</v>
      </c>
      <c r="E9038" s="147" t="s">
        <v>10078</v>
      </c>
      <c r="F9038" s="147" t="s">
        <v>21</v>
      </c>
      <c r="G9038" s="147" t="s">
        <v>15981</v>
      </c>
      <c r="H9038" s="246">
        <v>2958465</v>
      </c>
      <c r="I9038" s="246">
        <v>1</v>
      </c>
      <c r="J9038" s="147" t="s">
        <v>1406</v>
      </c>
    </row>
    <row r="9039" spans="2:10" x14ac:dyDescent="0.2">
      <c r="B9039" s="148" t="s">
        <v>13248</v>
      </c>
      <c r="C9039" s="149" t="s">
        <v>10089</v>
      </c>
      <c r="D9039" s="147" t="s">
        <v>852</v>
      </c>
      <c r="E9039" s="147" t="s">
        <v>10078</v>
      </c>
      <c r="F9039" s="147" t="s">
        <v>21</v>
      </c>
      <c r="G9039" s="147" t="s">
        <v>15981</v>
      </c>
      <c r="H9039" s="246">
        <v>2958465</v>
      </c>
      <c r="I9039" s="246">
        <v>1</v>
      </c>
      <c r="J9039" s="147" t="s">
        <v>1406</v>
      </c>
    </row>
    <row r="9040" spans="2:10" x14ac:dyDescent="0.2">
      <c r="B9040" s="148" t="s">
        <v>13248</v>
      </c>
      <c r="C9040" s="149" t="s">
        <v>10086</v>
      </c>
      <c r="D9040" s="147" t="s">
        <v>852</v>
      </c>
      <c r="E9040" s="147" t="s">
        <v>10078</v>
      </c>
      <c r="F9040" s="147" t="s">
        <v>21</v>
      </c>
      <c r="G9040" s="147" t="s">
        <v>15981</v>
      </c>
      <c r="H9040" s="246">
        <v>2958465</v>
      </c>
      <c r="I9040" s="246">
        <v>1</v>
      </c>
      <c r="J9040" s="147" t="s">
        <v>1406</v>
      </c>
    </row>
    <row r="9041" spans="2:10" x14ac:dyDescent="0.2">
      <c r="B9041" s="148" t="s">
        <v>13248</v>
      </c>
      <c r="C9041" s="149" t="s">
        <v>10079</v>
      </c>
      <c r="D9041" s="147" t="s">
        <v>852</v>
      </c>
      <c r="E9041" s="147" t="s">
        <v>10078</v>
      </c>
      <c r="F9041" s="147" t="s">
        <v>21</v>
      </c>
      <c r="G9041" s="147" t="s">
        <v>15981</v>
      </c>
      <c r="H9041" s="246">
        <v>2958465</v>
      </c>
      <c r="I9041" s="246">
        <v>1</v>
      </c>
      <c r="J9041" s="147" t="s">
        <v>1406</v>
      </c>
    </row>
    <row r="9042" spans="2:10" x14ac:dyDescent="0.2">
      <c r="B9042" s="148" t="s">
        <v>13248</v>
      </c>
      <c r="C9042" s="149" t="s">
        <v>10087</v>
      </c>
      <c r="D9042" s="147" t="s">
        <v>852</v>
      </c>
      <c r="E9042" s="147" t="s">
        <v>10078</v>
      </c>
      <c r="F9042" s="147" t="s">
        <v>21</v>
      </c>
      <c r="G9042" s="147" t="s">
        <v>15981</v>
      </c>
      <c r="H9042" s="246">
        <v>2958465</v>
      </c>
      <c r="I9042" s="246">
        <v>1</v>
      </c>
      <c r="J9042" s="147" t="s">
        <v>1406</v>
      </c>
    </row>
    <row r="9043" spans="2:10" x14ac:dyDescent="0.2">
      <c r="B9043" s="148" t="s">
        <v>13248</v>
      </c>
      <c r="C9043" s="149" t="s">
        <v>10083</v>
      </c>
      <c r="D9043" s="147" t="s">
        <v>852</v>
      </c>
      <c r="E9043" s="147" t="s">
        <v>10078</v>
      </c>
      <c r="F9043" s="147" t="s">
        <v>21</v>
      </c>
      <c r="G9043" s="147" t="s">
        <v>15981</v>
      </c>
      <c r="H9043" s="246">
        <v>2958465</v>
      </c>
      <c r="I9043" s="246">
        <v>1</v>
      </c>
      <c r="J9043" s="147" t="s">
        <v>1406</v>
      </c>
    </row>
    <row r="9044" spans="2:10" x14ac:dyDescent="0.2">
      <c r="B9044" s="148" t="s">
        <v>13248</v>
      </c>
      <c r="C9044" s="149" t="s">
        <v>10081</v>
      </c>
      <c r="D9044" s="147" t="s">
        <v>852</v>
      </c>
      <c r="E9044" s="147" t="s">
        <v>10078</v>
      </c>
      <c r="F9044" s="147" t="s">
        <v>21</v>
      </c>
      <c r="G9044" s="147" t="s">
        <v>15981</v>
      </c>
      <c r="H9044" s="246">
        <v>2958465</v>
      </c>
      <c r="I9044" s="246">
        <v>1</v>
      </c>
      <c r="J9044" s="147" t="s">
        <v>1406</v>
      </c>
    </row>
    <row r="9045" spans="2:10" x14ac:dyDescent="0.2">
      <c r="B9045" s="148" t="s">
        <v>13248</v>
      </c>
      <c r="C9045" s="149" t="s">
        <v>10085</v>
      </c>
      <c r="D9045" s="147" t="s">
        <v>852</v>
      </c>
      <c r="E9045" s="147" t="s">
        <v>10078</v>
      </c>
      <c r="F9045" s="147" t="s">
        <v>21</v>
      </c>
      <c r="G9045" s="147" t="s">
        <v>15981</v>
      </c>
      <c r="H9045" s="246">
        <v>2958465</v>
      </c>
      <c r="I9045" s="246">
        <v>1</v>
      </c>
      <c r="J9045" s="147" t="s">
        <v>1406</v>
      </c>
    </row>
    <row r="9046" spans="2:10" x14ac:dyDescent="0.2">
      <c r="B9046" s="148" t="s">
        <v>13248</v>
      </c>
      <c r="C9046" s="149" t="s">
        <v>10082</v>
      </c>
      <c r="D9046" s="147" t="s">
        <v>852</v>
      </c>
      <c r="E9046" s="147" t="s">
        <v>10078</v>
      </c>
      <c r="F9046" s="147" t="s">
        <v>21</v>
      </c>
      <c r="G9046" s="147" t="s">
        <v>15981</v>
      </c>
      <c r="H9046" s="246">
        <v>2958465</v>
      </c>
      <c r="I9046" s="246">
        <v>1</v>
      </c>
      <c r="J9046" s="147" t="s">
        <v>1406</v>
      </c>
    </row>
    <row r="9047" spans="2:10" x14ac:dyDescent="0.2">
      <c r="B9047" s="148" t="s">
        <v>13248</v>
      </c>
      <c r="C9047" s="149" t="s">
        <v>10095</v>
      </c>
      <c r="D9047" s="147" t="s">
        <v>852</v>
      </c>
      <c r="E9047" s="147" t="s">
        <v>10078</v>
      </c>
      <c r="F9047" s="147" t="s">
        <v>21</v>
      </c>
      <c r="G9047" s="147" t="s">
        <v>15981</v>
      </c>
      <c r="H9047" s="246">
        <v>2958465</v>
      </c>
      <c r="I9047" s="246">
        <v>1</v>
      </c>
      <c r="J9047" s="147" t="s">
        <v>1406</v>
      </c>
    </row>
    <row r="9048" spans="2:10" x14ac:dyDescent="0.2">
      <c r="B9048" s="148" t="s">
        <v>13248</v>
      </c>
      <c r="C9048" s="149" t="s">
        <v>10094</v>
      </c>
      <c r="D9048" s="147" t="s">
        <v>852</v>
      </c>
      <c r="E9048" s="147" t="s">
        <v>10078</v>
      </c>
      <c r="F9048" s="147" t="s">
        <v>21</v>
      </c>
      <c r="G9048" s="147" t="s">
        <v>15981</v>
      </c>
      <c r="H9048" s="246">
        <v>2958465</v>
      </c>
      <c r="I9048" s="246">
        <v>1</v>
      </c>
      <c r="J9048" s="147" t="s">
        <v>1406</v>
      </c>
    </row>
    <row r="9049" spans="2:10" x14ac:dyDescent="0.2">
      <c r="B9049" s="148" t="s">
        <v>13248</v>
      </c>
      <c r="C9049" s="149" t="s">
        <v>10080</v>
      </c>
      <c r="D9049" s="147" t="s">
        <v>852</v>
      </c>
      <c r="E9049" s="147" t="s">
        <v>10078</v>
      </c>
      <c r="F9049" s="147" t="s">
        <v>21</v>
      </c>
      <c r="G9049" s="147" t="s">
        <v>15981</v>
      </c>
      <c r="H9049" s="246">
        <v>2958465</v>
      </c>
      <c r="I9049" s="246">
        <v>1</v>
      </c>
      <c r="J9049" s="147" t="s">
        <v>1406</v>
      </c>
    </row>
    <row r="9050" spans="2:10" x14ac:dyDescent="0.2">
      <c r="B9050" s="148" t="s">
        <v>13248</v>
      </c>
      <c r="C9050" s="149" t="s">
        <v>10084</v>
      </c>
      <c r="D9050" s="147" t="s">
        <v>852</v>
      </c>
      <c r="E9050" s="147" t="s">
        <v>10078</v>
      </c>
      <c r="F9050" s="147" t="s">
        <v>21</v>
      </c>
      <c r="G9050" s="147" t="s">
        <v>15981</v>
      </c>
      <c r="H9050" s="246">
        <v>2958465</v>
      </c>
      <c r="I9050" s="246">
        <v>1</v>
      </c>
      <c r="J9050" s="147" t="s">
        <v>1406</v>
      </c>
    </row>
    <row r="9051" spans="2:10" x14ac:dyDescent="0.2">
      <c r="B9051" s="148" t="s">
        <v>13248</v>
      </c>
      <c r="C9051" s="149" t="s">
        <v>10088</v>
      </c>
      <c r="D9051" s="147" t="s">
        <v>852</v>
      </c>
      <c r="E9051" s="147" t="s">
        <v>10078</v>
      </c>
      <c r="F9051" s="147" t="s">
        <v>21</v>
      </c>
      <c r="G9051" s="147" t="s">
        <v>15981</v>
      </c>
      <c r="H9051" s="246">
        <v>2958465</v>
      </c>
      <c r="I9051" s="246">
        <v>1</v>
      </c>
      <c r="J9051" s="147" t="s">
        <v>1406</v>
      </c>
    </row>
    <row r="9052" spans="2:10" x14ac:dyDescent="0.2">
      <c r="B9052" s="148" t="s">
        <v>13248</v>
      </c>
      <c r="C9052" s="149" t="s">
        <v>10097</v>
      </c>
      <c r="D9052" s="147" t="s">
        <v>852</v>
      </c>
      <c r="E9052" s="147" t="s">
        <v>10078</v>
      </c>
      <c r="F9052" s="147" t="s">
        <v>21</v>
      </c>
      <c r="G9052" s="147" t="s">
        <v>15981</v>
      </c>
      <c r="H9052" s="246">
        <v>2958465</v>
      </c>
      <c r="I9052" s="246">
        <v>1</v>
      </c>
      <c r="J9052" s="147" t="s">
        <v>1406</v>
      </c>
    </row>
    <row r="9053" spans="2:10" x14ac:dyDescent="0.2">
      <c r="B9053" s="148" t="s">
        <v>13248</v>
      </c>
      <c r="C9053" s="149" t="s">
        <v>10093</v>
      </c>
      <c r="D9053" s="147" t="s">
        <v>852</v>
      </c>
      <c r="E9053" s="147" t="s">
        <v>10078</v>
      </c>
      <c r="F9053" s="147" t="s">
        <v>21</v>
      </c>
      <c r="G9053" s="147" t="s">
        <v>15981</v>
      </c>
      <c r="H9053" s="246">
        <v>2958465</v>
      </c>
      <c r="I9053" s="246">
        <v>1</v>
      </c>
      <c r="J9053" s="147" t="s">
        <v>1406</v>
      </c>
    </row>
    <row r="9054" spans="2:10" x14ac:dyDescent="0.2">
      <c r="B9054" s="148" t="s">
        <v>13248</v>
      </c>
      <c r="C9054" s="149" t="s">
        <v>10100</v>
      </c>
      <c r="D9054" s="147" t="s">
        <v>852</v>
      </c>
      <c r="E9054" s="147" t="s">
        <v>10078</v>
      </c>
      <c r="F9054" s="147" t="s">
        <v>21</v>
      </c>
      <c r="G9054" s="147" t="s">
        <v>15981</v>
      </c>
      <c r="H9054" s="246">
        <v>2958465</v>
      </c>
      <c r="I9054" s="246">
        <v>1</v>
      </c>
      <c r="J9054" s="147" t="s">
        <v>1406</v>
      </c>
    </row>
    <row r="9055" spans="2:10" x14ac:dyDescent="0.2">
      <c r="B9055" s="148" t="s">
        <v>13248</v>
      </c>
      <c r="C9055" s="149" t="s">
        <v>10092</v>
      </c>
      <c r="D9055" s="147" t="s">
        <v>852</v>
      </c>
      <c r="E9055" s="147" t="s">
        <v>10078</v>
      </c>
      <c r="F9055" s="147" t="s">
        <v>21</v>
      </c>
      <c r="G9055" s="147" t="s">
        <v>15981</v>
      </c>
      <c r="H9055" s="246">
        <v>2958465</v>
      </c>
      <c r="I9055" s="246">
        <v>1</v>
      </c>
      <c r="J9055" s="147" t="s">
        <v>1406</v>
      </c>
    </row>
    <row r="9056" spans="2:10" x14ac:dyDescent="0.2">
      <c r="B9056" s="148" t="s">
        <v>13248</v>
      </c>
      <c r="C9056" s="149" t="s">
        <v>10091</v>
      </c>
      <c r="D9056" s="147" t="s">
        <v>852</v>
      </c>
      <c r="E9056" s="147" t="s">
        <v>10078</v>
      </c>
      <c r="F9056" s="147" t="s">
        <v>21</v>
      </c>
      <c r="G9056" s="147" t="s">
        <v>15981</v>
      </c>
      <c r="H9056" s="246">
        <v>2958465</v>
      </c>
      <c r="I9056" s="246">
        <v>1</v>
      </c>
      <c r="J9056" s="147" t="s">
        <v>1406</v>
      </c>
    </row>
    <row r="9057" spans="2:10" x14ac:dyDescent="0.2">
      <c r="B9057" s="148" t="s">
        <v>13248</v>
      </c>
      <c r="C9057" s="149" t="s">
        <v>10112</v>
      </c>
      <c r="D9057" s="147" t="s">
        <v>852</v>
      </c>
      <c r="E9057" s="147" t="s">
        <v>1597</v>
      </c>
      <c r="F9057" s="147" t="s">
        <v>21</v>
      </c>
      <c r="G9057" s="147" t="s">
        <v>15982</v>
      </c>
      <c r="H9057" s="246">
        <v>2958465</v>
      </c>
      <c r="I9057" s="246">
        <v>1</v>
      </c>
      <c r="J9057" s="147" t="s">
        <v>1406</v>
      </c>
    </row>
    <row r="9058" spans="2:10" x14ac:dyDescent="0.2">
      <c r="B9058" s="148" t="s">
        <v>13248</v>
      </c>
      <c r="C9058" s="149" t="s">
        <v>10120</v>
      </c>
      <c r="D9058" s="147" t="s">
        <v>852</v>
      </c>
      <c r="E9058" s="147" t="s">
        <v>1597</v>
      </c>
      <c r="F9058" s="147" t="s">
        <v>21</v>
      </c>
      <c r="G9058" s="147" t="s">
        <v>15982</v>
      </c>
      <c r="H9058" s="246">
        <v>2958465</v>
      </c>
      <c r="I9058" s="246">
        <v>1</v>
      </c>
      <c r="J9058" s="147" t="s">
        <v>1406</v>
      </c>
    </row>
    <row r="9059" spans="2:10" x14ac:dyDescent="0.2">
      <c r="B9059" s="148" t="s">
        <v>13248</v>
      </c>
      <c r="C9059" s="149" t="s">
        <v>10121</v>
      </c>
      <c r="D9059" s="147" t="s">
        <v>852</v>
      </c>
      <c r="E9059" s="147" t="s">
        <v>1597</v>
      </c>
      <c r="F9059" s="147" t="s">
        <v>21</v>
      </c>
      <c r="G9059" s="147" t="s">
        <v>15982</v>
      </c>
      <c r="H9059" s="246">
        <v>2958465</v>
      </c>
      <c r="I9059" s="246">
        <v>1</v>
      </c>
      <c r="J9059" s="147" t="s">
        <v>1406</v>
      </c>
    </row>
    <row r="9060" spans="2:10" x14ac:dyDescent="0.2">
      <c r="B9060" s="148" t="s">
        <v>13248</v>
      </c>
      <c r="C9060" s="149" t="s">
        <v>10118</v>
      </c>
      <c r="D9060" s="147" t="s">
        <v>852</v>
      </c>
      <c r="E9060" s="147" t="s">
        <v>1597</v>
      </c>
      <c r="F9060" s="147" t="s">
        <v>21</v>
      </c>
      <c r="G9060" s="147" t="s">
        <v>15982</v>
      </c>
      <c r="H9060" s="246">
        <v>2958465</v>
      </c>
      <c r="I9060" s="246">
        <v>1</v>
      </c>
      <c r="J9060" s="147" t="s">
        <v>1406</v>
      </c>
    </row>
    <row r="9061" spans="2:10" x14ac:dyDescent="0.2">
      <c r="B9061" s="148" t="s">
        <v>13248</v>
      </c>
      <c r="C9061" s="149" t="s">
        <v>10111</v>
      </c>
      <c r="D9061" s="147" t="s">
        <v>852</v>
      </c>
      <c r="E9061" s="147" t="s">
        <v>1597</v>
      </c>
      <c r="F9061" s="147" t="s">
        <v>21</v>
      </c>
      <c r="G9061" s="147" t="s">
        <v>15982</v>
      </c>
      <c r="H9061" s="246">
        <v>2958465</v>
      </c>
      <c r="I9061" s="246">
        <v>1</v>
      </c>
      <c r="J9061" s="147" t="s">
        <v>1406</v>
      </c>
    </row>
    <row r="9062" spans="2:10" x14ac:dyDescent="0.2">
      <c r="B9062" s="148" t="s">
        <v>13248</v>
      </c>
      <c r="C9062" s="149" t="s">
        <v>10108</v>
      </c>
      <c r="D9062" s="147" t="s">
        <v>852</v>
      </c>
      <c r="E9062" s="147" t="s">
        <v>1597</v>
      </c>
      <c r="F9062" s="147" t="s">
        <v>21</v>
      </c>
      <c r="G9062" s="147" t="s">
        <v>15982</v>
      </c>
      <c r="H9062" s="246">
        <v>2958465</v>
      </c>
      <c r="I9062" s="246">
        <v>1</v>
      </c>
      <c r="J9062" s="147" t="s">
        <v>1406</v>
      </c>
    </row>
    <row r="9063" spans="2:10" x14ac:dyDescent="0.2">
      <c r="B9063" s="148" t="s">
        <v>13248</v>
      </c>
      <c r="C9063" s="149" t="s">
        <v>10101</v>
      </c>
      <c r="D9063" s="147" t="s">
        <v>852</v>
      </c>
      <c r="E9063" s="147" t="s">
        <v>1597</v>
      </c>
      <c r="F9063" s="147" t="s">
        <v>21</v>
      </c>
      <c r="G9063" s="147" t="s">
        <v>15982</v>
      </c>
      <c r="H9063" s="246">
        <v>2958465</v>
      </c>
      <c r="I9063" s="246">
        <v>1</v>
      </c>
      <c r="J9063" s="147" t="s">
        <v>1406</v>
      </c>
    </row>
    <row r="9064" spans="2:10" x14ac:dyDescent="0.2">
      <c r="B9064" s="148" t="s">
        <v>13248</v>
      </c>
      <c r="C9064" s="149" t="s">
        <v>10109</v>
      </c>
      <c r="D9064" s="147" t="s">
        <v>852</v>
      </c>
      <c r="E9064" s="147" t="s">
        <v>1597</v>
      </c>
      <c r="F9064" s="147" t="s">
        <v>21</v>
      </c>
      <c r="G9064" s="147" t="s">
        <v>15982</v>
      </c>
      <c r="H9064" s="246">
        <v>2958465</v>
      </c>
      <c r="I9064" s="246">
        <v>1</v>
      </c>
      <c r="J9064" s="147" t="s">
        <v>1406</v>
      </c>
    </row>
    <row r="9065" spans="2:10" x14ac:dyDescent="0.2">
      <c r="B9065" s="148" t="s">
        <v>13248</v>
      </c>
      <c r="C9065" s="149" t="s">
        <v>10105</v>
      </c>
      <c r="D9065" s="147" t="s">
        <v>852</v>
      </c>
      <c r="E9065" s="147" t="s">
        <v>1597</v>
      </c>
      <c r="F9065" s="147" t="s">
        <v>21</v>
      </c>
      <c r="G9065" s="147" t="s">
        <v>15982</v>
      </c>
      <c r="H9065" s="246">
        <v>2958465</v>
      </c>
      <c r="I9065" s="246">
        <v>1</v>
      </c>
      <c r="J9065" s="147" t="s">
        <v>1406</v>
      </c>
    </row>
    <row r="9066" spans="2:10" x14ac:dyDescent="0.2">
      <c r="B9066" s="148" t="s">
        <v>13248</v>
      </c>
      <c r="C9066" s="149" t="s">
        <v>10103</v>
      </c>
      <c r="D9066" s="147" t="s">
        <v>852</v>
      </c>
      <c r="E9066" s="147" t="s">
        <v>1597</v>
      </c>
      <c r="F9066" s="147" t="s">
        <v>21</v>
      </c>
      <c r="G9066" s="147" t="s">
        <v>15982</v>
      </c>
      <c r="H9066" s="246">
        <v>2958465</v>
      </c>
      <c r="I9066" s="246">
        <v>1</v>
      </c>
      <c r="J9066" s="147" t="s">
        <v>1406</v>
      </c>
    </row>
    <row r="9067" spans="2:10" x14ac:dyDescent="0.2">
      <c r="B9067" s="148" t="s">
        <v>13248</v>
      </c>
      <c r="C9067" s="149" t="s">
        <v>10107</v>
      </c>
      <c r="D9067" s="147" t="s">
        <v>852</v>
      </c>
      <c r="E9067" s="147" t="s">
        <v>1597</v>
      </c>
      <c r="F9067" s="147" t="s">
        <v>21</v>
      </c>
      <c r="G9067" s="147" t="s">
        <v>15982</v>
      </c>
      <c r="H9067" s="246">
        <v>2958465</v>
      </c>
      <c r="I9067" s="246">
        <v>1</v>
      </c>
      <c r="J9067" s="147" t="s">
        <v>1406</v>
      </c>
    </row>
    <row r="9068" spans="2:10" x14ac:dyDescent="0.2">
      <c r="B9068" s="148" t="s">
        <v>13248</v>
      </c>
      <c r="C9068" s="149" t="s">
        <v>10104</v>
      </c>
      <c r="D9068" s="147" t="s">
        <v>852</v>
      </c>
      <c r="E9068" s="147" t="s">
        <v>1597</v>
      </c>
      <c r="F9068" s="147" t="s">
        <v>21</v>
      </c>
      <c r="G9068" s="147" t="s">
        <v>15982</v>
      </c>
      <c r="H9068" s="246">
        <v>2958465</v>
      </c>
      <c r="I9068" s="246">
        <v>1</v>
      </c>
      <c r="J9068" s="147" t="s">
        <v>1406</v>
      </c>
    </row>
    <row r="9069" spans="2:10" x14ac:dyDescent="0.2">
      <c r="B9069" s="148" t="s">
        <v>13248</v>
      </c>
      <c r="C9069" s="149" t="s">
        <v>10117</v>
      </c>
      <c r="D9069" s="147" t="s">
        <v>852</v>
      </c>
      <c r="E9069" s="147" t="s">
        <v>1597</v>
      </c>
      <c r="F9069" s="147" t="s">
        <v>21</v>
      </c>
      <c r="G9069" s="147" t="s">
        <v>15982</v>
      </c>
      <c r="H9069" s="246">
        <v>2958465</v>
      </c>
      <c r="I9069" s="246">
        <v>1</v>
      </c>
      <c r="J9069" s="147" t="s">
        <v>1406</v>
      </c>
    </row>
    <row r="9070" spans="2:10" x14ac:dyDescent="0.2">
      <c r="B9070" s="148" t="s">
        <v>13248</v>
      </c>
      <c r="C9070" s="149" t="s">
        <v>10116</v>
      </c>
      <c r="D9070" s="147" t="s">
        <v>852</v>
      </c>
      <c r="E9070" s="147" t="s">
        <v>1597</v>
      </c>
      <c r="F9070" s="147" t="s">
        <v>21</v>
      </c>
      <c r="G9070" s="147" t="s">
        <v>15982</v>
      </c>
      <c r="H9070" s="246">
        <v>2958465</v>
      </c>
      <c r="I9070" s="246">
        <v>1</v>
      </c>
      <c r="J9070" s="147" t="s">
        <v>1406</v>
      </c>
    </row>
    <row r="9071" spans="2:10" x14ac:dyDescent="0.2">
      <c r="B9071" s="148" t="s">
        <v>13248</v>
      </c>
      <c r="C9071" s="149" t="s">
        <v>10102</v>
      </c>
      <c r="D9071" s="147" t="s">
        <v>852</v>
      </c>
      <c r="E9071" s="147" t="s">
        <v>1597</v>
      </c>
      <c r="F9071" s="147" t="s">
        <v>21</v>
      </c>
      <c r="G9071" s="147" t="s">
        <v>15982</v>
      </c>
      <c r="H9071" s="246">
        <v>2958465</v>
      </c>
      <c r="I9071" s="246">
        <v>1</v>
      </c>
      <c r="J9071" s="147" t="s">
        <v>1406</v>
      </c>
    </row>
    <row r="9072" spans="2:10" x14ac:dyDescent="0.2">
      <c r="B9072" s="148" t="s">
        <v>13248</v>
      </c>
      <c r="C9072" s="149" t="s">
        <v>10106</v>
      </c>
      <c r="D9072" s="147" t="s">
        <v>852</v>
      </c>
      <c r="E9072" s="147" t="s">
        <v>1597</v>
      </c>
      <c r="F9072" s="147" t="s">
        <v>21</v>
      </c>
      <c r="G9072" s="147" t="s">
        <v>15982</v>
      </c>
      <c r="H9072" s="246">
        <v>2958465</v>
      </c>
      <c r="I9072" s="246">
        <v>1</v>
      </c>
      <c r="J9072" s="147" t="s">
        <v>1406</v>
      </c>
    </row>
    <row r="9073" spans="2:10" x14ac:dyDescent="0.2">
      <c r="B9073" s="148" t="s">
        <v>13248</v>
      </c>
      <c r="C9073" s="149" t="s">
        <v>10110</v>
      </c>
      <c r="D9073" s="147" t="s">
        <v>852</v>
      </c>
      <c r="E9073" s="147" t="s">
        <v>1597</v>
      </c>
      <c r="F9073" s="147" t="s">
        <v>21</v>
      </c>
      <c r="G9073" s="147" t="s">
        <v>15982</v>
      </c>
      <c r="H9073" s="246">
        <v>2958465</v>
      </c>
      <c r="I9073" s="246">
        <v>1</v>
      </c>
      <c r="J9073" s="147" t="s">
        <v>1406</v>
      </c>
    </row>
    <row r="9074" spans="2:10" x14ac:dyDescent="0.2">
      <c r="B9074" s="148" t="s">
        <v>13248</v>
      </c>
      <c r="C9074" s="149" t="s">
        <v>10119</v>
      </c>
      <c r="D9074" s="147" t="s">
        <v>852</v>
      </c>
      <c r="E9074" s="147" t="s">
        <v>1597</v>
      </c>
      <c r="F9074" s="147" t="s">
        <v>21</v>
      </c>
      <c r="G9074" s="147" t="s">
        <v>15982</v>
      </c>
      <c r="H9074" s="246">
        <v>2958465</v>
      </c>
      <c r="I9074" s="246">
        <v>1</v>
      </c>
      <c r="J9074" s="147" t="s">
        <v>1406</v>
      </c>
    </row>
    <row r="9075" spans="2:10" x14ac:dyDescent="0.2">
      <c r="B9075" s="148" t="s">
        <v>13248</v>
      </c>
      <c r="C9075" s="149" t="s">
        <v>10115</v>
      </c>
      <c r="D9075" s="147" t="s">
        <v>852</v>
      </c>
      <c r="E9075" s="147" t="s">
        <v>1597</v>
      </c>
      <c r="F9075" s="147" t="s">
        <v>21</v>
      </c>
      <c r="G9075" s="147" t="s">
        <v>15982</v>
      </c>
      <c r="H9075" s="246">
        <v>2958465</v>
      </c>
      <c r="I9075" s="246">
        <v>1</v>
      </c>
      <c r="J9075" s="147" t="s">
        <v>1406</v>
      </c>
    </row>
    <row r="9076" spans="2:10" x14ac:dyDescent="0.2">
      <c r="B9076" s="148" t="s">
        <v>13248</v>
      </c>
      <c r="C9076" s="149" t="s">
        <v>10122</v>
      </c>
      <c r="D9076" s="147" t="s">
        <v>852</v>
      </c>
      <c r="E9076" s="147" t="s">
        <v>1597</v>
      </c>
      <c r="F9076" s="147" t="s">
        <v>21</v>
      </c>
      <c r="G9076" s="147" t="s">
        <v>15982</v>
      </c>
      <c r="H9076" s="246">
        <v>2958465</v>
      </c>
      <c r="I9076" s="246">
        <v>1</v>
      </c>
      <c r="J9076" s="147" t="s">
        <v>1406</v>
      </c>
    </row>
    <row r="9077" spans="2:10" x14ac:dyDescent="0.2">
      <c r="B9077" s="148" t="s">
        <v>13248</v>
      </c>
      <c r="C9077" s="149" t="s">
        <v>10114</v>
      </c>
      <c r="D9077" s="147" t="s">
        <v>852</v>
      </c>
      <c r="E9077" s="147" t="s">
        <v>1597</v>
      </c>
      <c r="F9077" s="147" t="s">
        <v>21</v>
      </c>
      <c r="G9077" s="147" t="s">
        <v>15982</v>
      </c>
      <c r="H9077" s="246">
        <v>2958465</v>
      </c>
      <c r="I9077" s="246">
        <v>1</v>
      </c>
      <c r="J9077" s="147" t="s">
        <v>1406</v>
      </c>
    </row>
    <row r="9078" spans="2:10" x14ac:dyDescent="0.2">
      <c r="B9078" s="148" t="s">
        <v>13248</v>
      </c>
      <c r="C9078" s="149" t="s">
        <v>10113</v>
      </c>
      <c r="D9078" s="147" t="s">
        <v>852</v>
      </c>
      <c r="E9078" s="147" t="s">
        <v>1597</v>
      </c>
      <c r="F9078" s="147" t="s">
        <v>21</v>
      </c>
      <c r="G9078" s="147" t="s">
        <v>15982</v>
      </c>
      <c r="H9078" s="246">
        <v>2958465</v>
      </c>
      <c r="I9078" s="246">
        <v>1</v>
      </c>
      <c r="J9078" s="147" t="s">
        <v>1406</v>
      </c>
    </row>
    <row r="9079" spans="2:10" x14ac:dyDescent="0.2">
      <c r="B9079" s="148" t="s">
        <v>13248</v>
      </c>
      <c r="C9079" s="149" t="s">
        <v>9112</v>
      </c>
      <c r="D9079" s="147" t="s">
        <v>853</v>
      </c>
      <c r="E9079" s="147" t="s">
        <v>445</v>
      </c>
      <c r="F9079" s="147" t="s">
        <v>21</v>
      </c>
      <c r="G9079" s="147" t="s">
        <v>15983</v>
      </c>
      <c r="H9079" s="246">
        <v>2958465</v>
      </c>
      <c r="I9079" s="246">
        <v>1</v>
      </c>
      <c r="J9079" s="147" t="s">
        <v>1406</v>
      </c>
    </row>
    <row r="9080" spans="2:10" x14ac:dyDescent="0.2">
      <c r="B9080" s="148" t="s">
        <v>13248</v>
      </c>
      <c r="C9080" s="149" t="s">
        <v>9113</v>
      </c>
      <c r="D9080" s="147" t="s">
        <v>853</v>
      </c>
      <c r="E9080" s="147" t="s">
        <v>445</v>
      </c>
      <c r="F9080" s="147" t="s">
        <v>21</v>
      </c>
      <c r="G9080" s="147" t="s">
        <v>15983</v>
      </c>
      <c r="H9080" s="246">
        <v>2958465</v>
      </c>
      <c r="I9080" s="246">
        <v>1</v>
      </c>
      <c r="J9080" s="147" t="s">
        <v>1406</v>
      </c>
    </row>
    <row r="9081" spans="2:10" x14ac:dyDescent="0.2">
      <c r="B9081" s="148" t="s">
        <v>13248</v>
      </c>
      <c r="C9081" s="149" t="s">
        <v>9114</v>
      </c>
      <c r="D9081" s="147" t="s">
        <v>853</v>
      </c>
      <c r="E9081" s="147" t="s">
        <v>445</v>
      </c>
      <c r="F9081" s="147" t="s">
        <v>21</v>
      </c>
      <c r="G9081" s="147" t="s">
        <v>15983</v>
      </c>
      <c r="H9081" s="246">
        <v>2958465</v>
      </c>
      <c r="I9081" s="246">
        <v>1</v>
      </c>
      <c r="J9081" s="147" t="s">
        <v>1406</v>
      </c>
    </row>
    <row r="9082" spans="2:10" x14ac:dyDescent="0.2">
      <c r="B9082" s="148" t="s">
        <v>13248</v>
      </c>
      <c r="C9082" s="149" t="s">
        <v>9115</v>
      </c>
      <c r="D9082" s="147" t="s">
        <v>853</v>
      </c>
      <c r="E9082" s="147" t="s">
        <v>445</v>
      </c>
      <c r="F9082" s="147" t="s">
        <v>21</v>
      </c>
      <c r="G9082" s="147" t="s">
        <v>15983</v>
      </c>
      <c r="H9082" s="246">
        <v>2958465</v>
      </c>
      <c r="I9082" s="246">
        <v>1</v>
      </c>
      <c r="J9082" s="147" t="s">
        <v>1406</v>
      </c>
    </row>
    <row r="9083" spans="2:10" x14ac:dyDescent="0.2">
      <c r="B9083" s="148" t="s">
        <v>13248</v>
      </c>
      <c r="C9083" s="149" t="s">
        <v>9116</v>
      </c>
      <c r="D9083" s="147" t="s">
        <v>853</v>
      </c>
      <c r="E9083" s="147" t="s">
        <v>445</v>
      </c>
      <c r="F9083" s="147" t="s">
        <v>21</v>
      </c>
      <c r="G9083" s="147" t="s">
        <v>15983</v>
      </c>
      <c r="H9083" s="246">
        <v>2958465</v>
      </c>
      <c r="I9083" s="246">
        <v>1</v>
      </c>
      <c r="J9083" s="147" t="s">
        <v>1406</v>
      </c>
    </row>
    <row r="9084" spans="2:10" x14ac:dyDescent="0.2">
      <c r="B9084" s="148" t="s">
        <v>13248</v>
      </c>
      <c r="C9084" s="149" t="s">
        <v>9117</v>
      </c>
      <c r="D9084" s="147" t="s">
        <v>853</v>
      </c>
      <c r="E9084" s="147" t="s">
        <v>445</v>
      </c>
      <c r="F9084" s="147" t="s">
        <v>21</v>
      </c>
      <c r="G9084" s="147" t="s">
        <v>15983</v>
      </c>
      <c r="H9084" s="246">
        <v>2958465</v>
      </c>
      <c r="I9084" s="246">
        <v>1</v>
      </c>
      <c r="J9084" s="147" t="s">
        <v>1406</v>
      </c>
    </row>
    <row r="9085" spans="2:10" x14ac:dyDescent="0.2">
      <c r="B9085" s="148" t="s">
        <v>13248</v>
      </c>
      <c r="C9085" s="149" t="s">
        <v>9118</v>
      </c>
      <c r="D9085" s="147" t="s">
        <v>853</v>
      </c>
      <c r="E9085" s="147" t="s">
        <v>445</v>
      </c>
      <c r="F9085" s="147" t="s">
        <v>21</v>
      </c>
      <c r="G9085" s="147" t="s">
        <v>15983</v>
      </c>
      <c r="H9085" s="246">
        <v>2958465</v>
      </c>
      <c r="I9085" s="246">
        <v>1</v>
      </c>
      <c r="J9085" s="147" t="s">
        <v>1406</v>
      </c>
    </row>
    <row r="9086" spans="2:10" x14ac:dyDescent="0.2">
      <c r="B9086" s="148" t="s">
        <v>13248</v>
      </c>
      <c r="C9086" s="149" t="s">
        <v>9119</v>
      </c>
      <c r="D9086" s="147" t="s">
        <v>853</v>
      </c>
      <c r="E9086" s="147" t="s">
        <v>445</v>
      </c>
      <c r="F9086" s="147" t="s">
        <v>21</v>
      </c>
      <c r="G9086" s="147" t="s">
        <v>15983</v>
      </c>
      <c r="H9086" s="246">
        <v>2958465</v>
      </c>
      <c r="I9086" s="246">
        <v>1</v>
      </c>
      <c r="J9086" s="147" t="s">
        <v>1406</v>
      </c>
    </row>
    <row r="9087" spans="2:10" x14ac:dyDescent="0.2">
      <c r="B9087" s="148" t="s">
        <v>13248</v>
      </c>
      <c r="C9087" s="149" t="s">
        <v>9121</v>
      </c>
      <c r="D9087" s="147" t="s">
        <v>853</v>
      </c>
      <c r="E9087" s="147" t="s">
        <v>445</v>
      </c>
      <c r="F9087" s="147" t="s">
        <v>21</v>
      </c>
      <c r="G9087" s="147" t="s">
        <v>15983</v>
      </c>
      <c r="H9087" s="246">
        <v>2958465</v>
      </c>
      <c r="I9087" s="246">
        <v>1</v>
      </c>
      <c r="J9087" s="147" t="s">
        <v>1406</v>
      </c>
    </row>
    <row r="9088" spans="2:10" x14ac:dyDescent="0.2">
      <c r="B9088" s="148" t="s">
        <v>13248</v>
      </c>
      <c r="C9088" s="149" t="s">
        <v>9122</v>
      </c>
      <c r="D9088" s="147" t="s">
        <v>853</v>
      </c>
      <c r="E9088" s="147" t="s">
        <v>445</v>
      </c>
      <c r="F9088" s="147" t="s">
        <v>21</v>
      </c>
      <c r="G9088" s="147" t="s">
        <v>15983</v>
      </c>
      <c r="H9088" s="246">
        <v>2958465</v>
      </c>
      <c r="I9088" s="246">
        <v>1</v>
      </c>
      <c r="J9088" s="147" t="s">
        <v>1406</v>
      </c>
    </row>
    <row r="9089" spans="2:10" x14ac:dyDescent="0.2">
      <c r="B9089" s="148" t="s">
        <v>13248</v>
      </c>
      <c r="C9089" s="149" t="s">
        <v>9120</v>
      </c>
      <c r="D9089" s="147" t="s">
        <v>853</v>
      </c>
      <c r="E9089" s="147" t="s">
        <v>445</v>
      </c>
      <c r="F9089" s="147" t="s">
        <v>21</v>
      </c>
      <c r="G9089" s="147" t="s">
        <v>15983</v>
      </c>
      <c r="H9089" s="246">
        <v>2958465</v>
      </c>
      <c r="I9089" s="246">
        <v>1</v>
      </c>
      <c r="J9089" s="147" t="s">
        <v>1406</v>
      </c>
    </row>
    <row r="9090" spans="2:10" x14ac:dyDescent="0.2">
      <c r="B9090" s="148" t="s">
        <v>13248</v>
      </c>
      <c r="C9090" s="149" t="s">
        <v>9123</v>
      </c>
      <c r="D9090" s="147" t="s">
        <v>853</v>
      </c>
      <c r="E9090" s="147" t="s">
        <v>445</v>
      </c>
      <c r="F9090" s="147" t="s">
        <v>21</v>
      </c>
      <c r="G9090" s="147" t="s">
        <v>15983</v>
      </c>
      <c r="H9090" s="246">
        <v>2958465</v>
      </c>
      <c r="I9090" s="246">
        <v>1</v>
      </c>
      <c r="J9090" s="147" t="s">
        <v>1406</v>
      </c>
    </row>
    <row r="9091" spans="2:10" x14ac:dyDescent="0.2">
      <c r="B9091" s="148" t="s">
        <v>13248</v>
      </c>
      <c r="C9091" s="149" t="s">
        <v>9126</v>
      </c>
      <c r="D9091" s="147" t="s">
        <v>853</v>
      </c>
      <c r="E9091" s="147" t="s">
        <v>445</v>
      </c>
      <c r="F9091" s="147" t="s">
        <v>21</v>
      </c>
      <c r="G9091" s="147" t="s">
        <v>15983</v>
      </c>
      <c r="H9091" s="246">
        <v>2958465</v>
      </c>
      <c r="I9091" s="246">
        <v>1</v>
      </c>
      <c r="J9091" s="147" t="s">
        <v>1406</v>
      </c>
    </row>
    <row r="9092" spans="2:10" x14ac:dyDescent="0.2">
      <c r="B9092" s="148" t="s">
        <v>13248</v>
      </c>
      <c r="C9092" s="149" t="s">
        <v>9111</v>
      </c>
      <c r="D9092" s="147" t="s">
        <v>853</v>
      </c>
      <c r="E9092" s="147" t="s">
        <v>445</v>
      </c>
      <c r="F9092" s="147" t="s">
        <v>21</v>
      </c>
      <c r="G9092" s="147" t="s">
        <v>15983</v>
      </c>
      <c r="H9092" s="246">
        <v>2958465</v>
      </c>
      <c r="I9092" s="246">
        <v>1</v>
      </c>
      <c r="J9092" s="147" t="s">
        <v>1406</v>
      </c>
    </row>
    <row r="9093" spans="2:10" x14ac:dyDescent="0.2">
      <c r="B9093" s="148" t="s">
        <v>13248</v>
      </c>
      <c r="C9093" s="149" t="s">
        <v>9125</v>
      </c>
      <c r="D9093" s="147" t="s">
        <v>853</v>
      </c>
      <c r="E9093" s="147" t="s">
        <v>445</v>
      </c>
      <c r="F9093" s="147" t="s">
        <v>21</v>
      </c>
      <c r="G9093" s="147" t="s">
        <v>15983</v>
      </c>
      <c r="H9093" s="246">
        <v>2958465</v>
      </c>
      <c r="I9093" s="246">
        <v>1</v>
      </c>
      <c r="J9093" s="147" t="s">
        <v>1406</v>
      </c>
    </row>
    <row r="9094" spans="2:10" x14ac:dyDescent="0.2">
      <c r="B9094" s="148" t="s">
        <v>13248</v>
      </c>
      <c r="C9094" s="149" t="s">
        <v>9124</v>
      </c>
      <c r="D9094" s="147" t="s">
        <v>853</v>
      </c>
      <c r="E9094" s="147" t="s">
        <v>445</v>
      </c>
      <c r="F9094" s="147" t="s">
        <v>21</v>
      </c>
      <c r="G9094" s="147" t="s">
        <v>15983</v>
      </c>
      <c r="H9094" s="246">
        <v>2958465</v>
      </c>
      <c r="I9094" s="246">
        <v>1</v>
      </c>
      <c r="J9094" s="147" t="s">
        <v>1406</v>
      </c>
    </row>
    <row r="9095" spans="2:10" x14ac:dyDescent="0.2">
      <c r="B9095" s="148" t="s">
        <v>13248</v>
      </c>
      <c r="C9095" s="149" t="s">
        <v>9108</v>
      </c>
      <c r="D9095" s="147" t="s">
        <v>853</v>
      </c>
      <c r="E9095" s="147" t="s">
        <v>445</v>
      </c>
      <c r="F9095" s="147" t="s">
        <v>21</v>
      </c>
      <c r="G9095" s="147" t="s">
        <v>15983</v>
      </c>
      <c r="H9095" s="246">
        <v>2958465</v>
      </c>
      <c r="I9095" s="246">
        <v>1</v>
      </c>
      <c r="J9095" s="147" t="s">
        <v>1406</v>
      </c>
    </row>
    <row r="9096" spans="2:10" x14ac:dyDescent="0.2">
      <c r="B9096" s="148" t="s">
        <v>13248</v>
      </c>
      <c r="C9096" s="149" t="s">
        <v>9107</v>
      </c>
      <c r="D9096" s="147" t="s">
        <v>853</v>
      </c>
      <c r="E9096" s="147" t="s">
        <v>445</v>
      </c>
      <c r="F9096" s="147" t="s">
        <v>21</v>
      </c>
      <c r="G9096" s="147" t="s">
        <v>15983</v>
      </c>
      <c r="H9096" s="246">
        <v>2958465</v>
      </c>
      <c r="I9096" s="246">
        <v>1</v>
      </c>
      <c r="J9096" s="147" t="s">
        <v>1406</v>
      </c>
    </row>
    <row r="9097" spans="2:10" x14ac:dyDescent="0.2">
      <c r="B9097" s="148" t="s">
        <v>13248</v>
      </c>
      <c r="C9097" s="149" t="s">
        <v>9110</v>
      </c>
      <c r="D9097" s="147" t="s">
        <v>853</v>
      </c>
      <c r="E9097" s="147" t="s">
        <v>445</v>
      </c>
      <c r="F9097" s="147" t="s">
        <v>21</v>
      </c>
      <c r="G9097" s="147" t="s">
        <v>15983</v>
      </c>
      <c r="H9097" s="246">
        <v>2958465</v>
      </c>
      <c r="I9097" s="246">
        <v>1</v>
      </c>
      <c r="J9097" s="147" t="s">
        <v>1406</v>
      </c>
    </row>
    <row r="9098" spans="2:10" x14ac:dyDescent="0.2">
      <c r="B9098" s="148" t="s">
        <v>13248</v>
      </c>
      <c r="C9098" s="149" t="s">
        <v>9109</v>
      </c>
      <c r="D9098" s="147" t="s">
        <v>853</v>
      </c>
      <c r="E9098" s="147" t="s">
        <v>445</v>
      </c>
      <c r="F9098" s="147" t="s">
        <v>21</v>
      </c>
      <c r="G9098" s="147" t="s">
        <v>15983</v>
      </c>
      <c r="H9098" s="246">
        <v>2958465</v>
      </c>
      <c r="I9098" s="246">
        <v>1</v>
      </c>
      <c r="J9098" s="147" t="s">
        <v>1406</v>
      </c>
    </row>
    <row r="9099" spans="2:10" x14ac:dyDescent="0.2">
      <c r="B9099" s="148" t="s">
        <v>13248</v>
      </c>
      <c r="C9099" s="149" t="s">
        <v>9076</v>
      </c>
      <c r="D9099" s="147" t="s">
        <v>854</v>
      </c>
      <c r="E9099" s="147" t="s">
        <v>446</v>
      </c>
      <c r="F9099" s="147" t="s">
        <v>21</v>
      </c>
      <c r="G9099" s="147" t="s">
        <v>15984</v>
      </c>
      <c r="H9099" s="246">
        <v>2958465</v>
      </c>
      <c r="I9099" s="246">
        <v>1</v>
      </c>
      <c r="J9099" s="147" t="s">
        <v>1406</v>
      </c>
    </row>
    <row r="9100" spans="2:10" x14ac:dyDescent="0.2">
      <c r="B9100" s="148" t="s">
        <v>13248</v>
      </c>
      <c r="C9100" s="149" t="s">
        <v>9077</v>
      </c>
      <c r="D9100" s="147" t="s">
        <v>854</v>
      </c>
      <c r="E9100" s="147" t="s">
        <v>446</v>
      </c>
      <c r="F9100" s="147" t="s">
        <v>21</v>
      </c>
      <c r="G9100" s="147" t="s">
        <v>15984</v>
      </c>
      <c r="H9100" s="246">
        <v>2958465</v>
      </c>
      <c r="I9100" s="246">
        <v>1</v>
      </c>
      <c r="J9100" s="147" t="s">
        <v>1406</v>
      </c>
    </row>
    <row r="9101" spans="2:10" x14ac:dyDescent="0.2">
      <c r="B9101" s="148" t="s">
        <v>13248</v>
      </c>
      <c r="C9101" s="149" t="s">
        <v>9078</v>
      </c>
      <c r="D9101" s="147" t="s">
        <v>854</v>
      </c>
      <c r="E9101" s="147" t="s">
        <v>446</v>
      </c>
      <c r="F9101" s="147" t="s">
        <v>21</v>
      </c>
      <c r="G9101" s="147" t="s">
        <v>15984</v>
      </c>
      <c r="H9101" s="246">
        <v>2958465</v>
      </c>
      <c r="I9101" s="246">
        <v>1</v>
      </c>
      <c r="J9101" s="147" t="s">
        <v>1406</v>
      </c>
    </row>
    <row r="9102" spans="2:10" x14ac:dyDescent="0.2">
      <c r="B9102" s="148" t="s">
        <v>13248</v>
      </c>
      <c r="C9102" s="149" t="s">
        <v>9079</v>
      </c>
      <c r="D9102" s="147" t="s">
        <v>854</v>
      </c>
      <c r="E9102" s="147" t="s">
        <v>446</v>
      </c>
      <c r="F9102" s="147" t="s">
        <v>21</v>
      </c>
      <c r="G9102" s="147" t="s">
        <v>15984</v>
      </c>
      <c r="H9102" s="246">
        <v>2958465</v>
      </c>
      <c r="I9102" s="246">
        <v>1</v>
      </c>
      <c r="J9102" s="147" t="s">
        <v>1406</v>
      </c>
    </row>
    <row r="9103" spans="2:10" x14ac:dyDescent="0.2">
      <c r="B9103" s="148" t="s">
        <v>13248</v>
      </c>
      <c r="C9103" s="149" t="s">
        <v>9080</v>
      </c>
      <c r="D9103" s="147" t="s">
        <v>854</v>
      </c>
      <c r="E9103" s="147" t="s">
        <v>446</v>
      </c>
      <c r="F9103" s="147" t="s">
        <v>21</v>
      </c>
      <c r="G9103" s="147" t="s">
        <v>15984</v>
      </c>
      <c r="H9103" s="246">
        <v>2958465</v>
      </c>
      <c r="I9103" s="246">
        <v>1</v>
      </c>
      <c r="J9103" s="147" t="s">
        <v>1406</v>
      </c>
    </row>
    <row r="9104" spans="2:10" x14ac:dyDescent="0.2">
      <c r="B9104" s="148" t="s">
        <v>13248</v>
      </c>
      <c r="C9104" s="149" t="s">
        <v>9081</v>
      </c>
      <c r="D9104" s="147" t="s">
        <v>854</v>
      </c>
      <c r="E9104" s="147" t="s">
        <v>446</v>
      </c>
      <c r="F9104" s="147" t="s">
        <v>21</v>
      </c>
      <c r="G9104" s="147" t="s">
        <v>15984</v>
      </c>
      <c r="H9104" s="246">
        <v>2958465</v>
      </c>
      <c r="I9104" s="246">
        <v>1</v>
      </c>
      <c r="J9104" s="147" t="s">
        <v>1406</v>
      </c>
    </row>
    <row r="9105" spans="2:10" x14ac:dyDescent="0.2">
      <c r="B9105" s="148" t="s">
        <v>13248</v>
      </c>
      <c r="C9105" s="149" t="s">
        <v>9082</v>
      </c>
      <c r="D9105" s="147" t="s">
        <v>854</v>
      </c>
      <c r="E9105" s="147" t="s">
        <v>446</v>
      </c>
      <c r="F9105" s="147" t="s">
        <v>21</v>
      </c>
      <c r="G9105" s="147" t="s">
        <v>15984</v>
      </c>
      <c r="H9105" s="246">
        <v>2958465</v>
      </c>
      <c r="I9105" s="246">
        <v>1</v>
      </c>
      <c r="J9105" s="147" t="s">
        <v>1406</v>
      </c>
    </row>
    <row r="9106" spans="2:10" x14ac:dyDescent="0.2">
      <c r="B9106" s="148" t="s">
        <v>13248</v>
      </c>
      <c r="C9106" s="149" t="s">
        <v>9083</v>
      </c>
      <c r="D9106" s="147" t="s">
        <v>854</v>
      </c>
      <c r="E9106" s="147" t="s">
        <v>446</v>
      </c>
      <c r="F9106" s="147" t="s">
        <v>21</v>
      </c>
      <c r="G9106" s="147" t="s">
        <v>15984</v>
      </c>
      <c r="H9106" s="246">
        <v>2958465</v>
      </c>
      <c r="I9106" s="246">
        <v>1</v>
      </c>
      <c r="J9106" s="147" t="s">
        <v>1406</v>
      </c>
    </row>
    <row r="9107" spans="2:10" x14ac:dyDescent="0.2">
      <c r="B9107" s="148" t="s">
        <v>13248</v>
      </c>
      <c r="C9107" s="149" t="s">
        <v>9084</v>
      </c>
      <c r="D9107" s="147" t="s">
        <v>854</v>
      </c>
      <c r="E9107" s="147" t="s">
        <v>446</v>
      </c>
      <c r="F9107" s="147" t="s">
        <v>21</v>
      </c>
      <c r="G9107" s="147" t="s">
        <v>15984</v>
      </c>
      <c r="H9107" s="246">
        <v>2958465</v>
      </c>
      <c r="I9107" s="246">
        <v>1</v>
      </c>
      <c r="J9107" s="147" t="s">
        <v>1406</v>
      </c>
    </row>
    <row r="9108" spans="2:10" x14ac:dyDescent="0.2">
      <c r="B9108" s="148" t="s">
        <v>13248</v>
      </c>
      <c r="C9108" s="149" t="s">
        <v>9085</v>
      </c>
      <c r="D9108" s="147" t="s">
        <v>854</v>
      </c>
      <c r="E9108" s="147" t="s">
        <v>446</v>
      </c>
      <c r="F9108" s="147" t="s">
        <v>21</v>
      </c>
      <c r="G9108" s="147" t="s">
        <v>15984</v>
      </c>
      <c r="H9108" s="246">
        <v>2958465</v>
      </c>
      <c r="I9108" s="246">
        <v>1</v>
      </c>
      <c r="J9108" s="147" t="s">
        <v>1406</v>
      </c>
    </row>
    <row r="9109" spans="2:10" x14ac:dyDescent="0.2">
      <c r="B9109" s="148" t="s">
        <v>13248</v>
      </c>
      <c r="C9109" s="149" t="s">
        <v>9088</v>
      </c>
      <c r="D9109" s="147" t="s">
        <v>854</v>
      </c>
      <c r="E9109" s="147" t="s">
        <v>446</v>
      </c>
      <c r="F9109" s="147" t="s">
        <v>21</v>
      </c>
      <c r="G9109" s="147" t="s">
        <v>15984</v>
      </c>
      <c r="H9109" s="246">
        <v>2958465</v>
      </c>
      <c r="I9109" s="246">
        <v>1</v>
      </c>
      <c r="J9109" s="147" t="s">
        <v>1406</v>
      </c>
    </row>
    <row r="9110" spans="2:10" x14ac:dyDescent="0.2">
      <c r="B9110" s="148" t="s">
        <v>13248</v>
      </c>
      <c r="C9110" s="149" t="s">
        <v>9075</v>
      </c>
      <c r="D9110" s="147" t="s">
        <v>854</v>
      </c>
      <c r="E9110" s="147" t="s">
        <v>446</v>
      </c>
      <c r="F9110" s="147" t="s">
        <v>21</v>
      </c>
      <c r="G9110" s="147" t="s">
        <v>15984</v>
      </c>
      <c r="H9110" s="246">
        <v>2958465</v>
      </c>
      <c r="I9110" s="246">
        <v>1</v>
      </c>
      <c r="J9110" s="147" t="s">
        <v>1406</v>
      </c>
    </row>
    <row r="9111" spans="2:10" x14ac:dyDescent="0.2">
      <c r="B9111" s="148" t="s">
        <v>13248</v>
      </c>
      <c r="C9111" s="149" t="s">
        <v>9087</v>
      </c>
      <c r="D9111" s="147" t="s">
        <v>854</v>
      </c>
      <c r="E9111" s="147" t="s">
        <v>446</v>
      </c>
      <c r="F9111" s="147" t="s">
        <v>21</v>
      </c>
      <c r="G9111" s="147" t="s">
        <v>15984</v>
      </c>
      <c r="H9111" s="246">
        <v>2958465</v>
      </c>
      <c r="I9111" s="246">
        <v>1</v>
      </c>
      <c r="J9111" s="147" t="s">
        <v>1406</v>
      </c>
    </row>
    <row r="9112" spans="2:10" x14ac:dyDescent="0.2">
      <c r="B9112" s="148" t="s">
        <v>13248</v>
      </c>
      <c r="C9112" s="149" t="s">
        <v>9086</v>
      </c>
      <c r="D9112" s="147" t="s">
        <v>854</v>
      </c>
      <c r="E9112" s="147" t="s">
        <v>446</v>
      </c>
      <c r="F9112" s="147" t="s">
        <v>21</v>
      </c>
      <c r="G9112" s="147" t="s">
        <v>15984</v>
      </c>
      <c r="H9112" s="246">
        <v>2958465</v>
      </c>
      <c r="I9112" s="246">
        <v>1</v>
      </c>
      <c r="J9112" s="147" t="s">
        <v>1406</v>
      </c>
    </row>
    <row r="9113" spans="2:10" x14ac:dyDescent="0.2">
      <c r="B9113" s="148" t="s">
        <v>13248</v>
      </c>
      <c r="C9113" s="149" t="s">
        <v>9072</v>
      </c>
      <c r="D9113" s="147" t="s">
        <v>854</v>
      </c>
      <c r="E9113" s="147" t="s">
        <v>446</v>
      </c>
      <c r="F9113" s="147" t="s">
        <v>21</v>
      </c>
      <c r="G9113" s="147" t="s">
        <v>15984</v>
      </c>
      <c r="H9113" s="246">
        <v>2958465</v>
      </c>
      <c r="I9113" s="246">
        <v>1</v>
      </c>
      <c r="J9113" s="147" t="s">
        <v>1406</v>
      </c>
    </row>
    <row r="9114" spans="2:10" x14ac:dyDescent="0.2">
      <c r="B9114" s="148" t="s">
        <v>13248</v>
      </c>
      <c r="C9114" s="149" t="s">
        <v>9071</v>
      </c>
      <c r="D9114" s="147" t="s">
        <v>854</v>
      </c>
      <c r="E9114" s="147" t="s">
        <v>446</v>
      </c>
      <c r="F9114" s="147" t="s">
        <v>21</v>
      </c>
      <c r="G9114" s="147" t="s">
        <v>15984</v>
      </c>
      <c r="H9114" s="246">
        <v>2958465</v>
      </c>
      <c r="I9114" s="246">
        <v>1</v>
      </c>
      <c r="J9114" s="147" t="s">
        <v>1406</v>
      </c>
    </row>
    <row r="9115" spans="2:10" x14ac:dyDescent="0.2">
      <c r="B9115" s="148" t="s">
        <v>13248</v>
      </c>
      <c r="C9115" s="149" t="s">
        <v>9074</v>
      </c>
      <c r="D9115" s="147" t="s">
        <v>854</v>
      </c>
      <c r="E9115" s="147" t="s">
        <v>446</v>
      </c>
      <c r="F9115" s="147" t="s">
        <v>21</v>
      </c>
      <c r="G9115" s="147" t="s">
        <v>15984</v>
      </c>
      <c r="H9115" s="246">
        <v>2958465</v>
      </c>
      <c r="I9115" s="246">
        <v>1</v>
      </c>
      <c r="J9115" s="147" t="s">
        <v>1406</v>
      </c>
    </row>
    <row r="9116" spans="2:10" x14ac:dyDescent="0.2">
      <c r="B9116" s="148" t="s">
        <v>13248</v>
      </c>
      <c r="C9116" s="149" t="s">
        <v>9073</v>
      </c>
      <c r="D9116" s="147" t="s">
        <v>854</v>
      </c>
      <c r="E9116" s="147" t="s">
        <v>446</v>
      </c>
      <c r="F9116" s="147" t="s">
        <v>21</v>
      </c>
      <c r="G9116" s="147" t="s">
        <v>15984</v>
      </c>
      <c r="H9116" s="246">
        <v>2958465</v>
      </c>
      <c r="I9116" s="246">
        <v>1</v>
      </c>
      <c r="J9116" s="147" t="s">
        <v>1406</v>
      </c>
    </row>
    <row r="9117" spans="2:10" x14ac:dyDescent="0.2">
      <c r="B9117" s="148" t="s">
        <v>13248</v>
      </c>
      <c r="C9117" s="149" t="s">
        <v>9926</v>
      </c>
      <c r="D9117" s="147" t="s">
        <v>855</v>
      </c>
      <c r="E9117" s="147" t="s">
        <v>447</v>
      </c>
      <c r="F9117" s="147" t="s">
        <v>21</v>
      </c>
      <c r="G9117" s="147" t="s">
        <v>15985</v>
      </c>
      <c r="H9117" s="246">
        <v>2958465</v>
      </c>
      <c r="I9117" s="246">
        <v>1</v>
      </c>
      <c r="J9117" s="147" t="s">
        <v>1406</v>
      </c>
    </row>
    <row r="9118" spans="2:10" x14ac:dyDescent="0.2">
      <c r="B9118" s="148" t="s">
        <v>13248</v>
      </c>
      <c r="C9118" s="149" t="s">
        <v>9927</v>
      </c>
      <c r="D9118" s="147" t="s">
        <v>855</v>
      </c>
      <c r="E9118" s="147" t="s">
        <v>447</v>
      </c>
      <c r="F9118" s="147" t="s">
        <v>21</v>
      </c>
      <c r="G9118" s="147" t="s">
        <v>15985</v>
      </c>
      <c r="H9118" s="246">
        <v>2958465</v>
      </c>
      <c r="I9118" s="246">
        <v>1</v>
      </c>
      <c r="J9118" s="147" t="s">
        <v>1406</v>
      </c>
    </row>
    <row r="9119" spans="2:10" x14ac:dyDescent="0.2">
      <c r="B9119" s="148" t="s">
        <v>13248</v>
      </c>
      <c r="C9119" s="149" t="s">
        <v>9928</v>
      </c>
      <c r="D9119" s="147" t="s">
        <v>855</v>
      </c>
      <c r="E9119" s="147" t="s">
        <v>447</v>
      </c>
      <c r="F9119" s="147" t="s">
        <v>21</v>
      </c>
      <c r="G9119" s="147" t="s">
        <v>15985</v>
      </c>
      <c r="H9119" s="246">
        <v>2958465</v>
      </c>
      <c r="I9119" s="246">
        <v>1</v>
      </c>
      <c r="J9119" s="147" t="s">
        <v>1406</v>
      </c>
    </row>
    <row r="9120" spans="2:10" x14ac:dyDescent="0.2">
      <c r="B9120" s="148" t="s">
        <v>13248</v>
      </c>
      <c r="C9120" s="149" t="s">
        <v>9929</v>
      </c>
      <c r="D9120" s="147" t="s">
        <v>855</v>
      </c>
      <c r="E9120" s="147" t="s">
        <v>447</v>
      </c>
      <c r="F9120" s="147" t="s">
        <v>21</v>
      </c>
      <c r="G9120" s="147" t="s">
        <v>15985</v>
      </c>
      <c r="H9120" s="246">
        <v>2958465</v>
      </c>
      <c r="I9120" s="246">
        <v>1</v>
      </c>
      <c r="J9120" s="147" t="s">
        <v>1406</v>
      </c>
    </row>
    <row r="9121" spans="2:10" x14ac:dyDescent="0.2">
      <c r="B9121" s="148" t="s">
        <v>13248</v>
      </c>
      <c r="C9121" s="149" t="s">
        <v>9930</v>
      </c>
      <c r="D9121" s="147" t="s">
        <v>855</v>
      </c>
      <c r="E9121" s="147" t="s">
        <v>447</v>
      </c>
      <c r="F9121" s="147" t="s">
        <v>21</v>
      </c>
      <c r="G9121" s="147" t="s">
        <v>15985</v>
      </c>
      <c r="H9121" s="246">
        <v>2958465</v>
      </c>
      <c r="I9121" s="246">
        <v>1</v>
      </c>
      <c r="J9121" s="147" t="s">
        <v>1406</v>
      </c>
    </row>
    <row r="9122" spans="2:10" x14ac:dyDescent="0.2">
      <c r="B9122" s="148" t="s">
        <v>13248</v>
      </c>
      <c r="C9122" s="149" t="s">
        <v>9931</v>
      </c>
      <c r="D9122" s="147" t="s">
        <v>855</v>
      </c>
      <c r="E9122" s="147" t="s">
        <v>447</v>
      </c>
      <c r="F9122" s="147" t="s">
        <v>21</v>
      </c>
      <c r="G9122" s="147" t="s">
        <v>15985</v>
      </c>
      <c r="H9122" s="246">
        <v>2958465</v>
      </c>
      <c r="I9122" s="246">
        <v>1</v>
      </c>
      <c r="J9122" s="147" t="s">
        <v>1406</v>
      </c>
    </row>
    <row r="9123" spans="2:10" x14ac:dyDescent="0.2">
      <c r="B9123" s="148" t="s">
        <v>13248</v>
      </c>
      <c r="C9123" s="149" t="s">
        <v>9932</v>
      </c>
      <c r="D9123" s="147" t="s">
        <v>855</v>
      </c>
      <c r="E9123" s="147" t="s">
        <v>447</v>
      </c>
      <c r="F9123" s="147" t="s">
        <v>21</v>
      </c>
      <c r="G9123" s="147" t="s">
        <v>15985</v>
      </c>
      <c r="H9123" s="246">
        <v>2958465</v>
      </c>
      <c r="I9123" s="246">
        <v>1</v>
      </c>
      <c r="J9123" s="147" t="s">
        <v>1406</v>
      </c>
    </row>
    <row r="9124" spans="2:10" x14ac:dyDescent="0.2">
      <c r="B9124" s="148" t="s">
        <v>13248</v>
      </c>
      <c r="C9124" s="149" t="s">
        <v>9933</v>
      </c>
      <c r="D9124" s="147" t="s">
        <v>855</v>
      </c>
      <c r="E9124" s="147" t="s">
        <v>447</v>
      </c>
      <c r="F9124" s="147" t="s">
        <v>21</v>
      </c>
      <c r="G9124" s="147" t="s">
        <v>15985</v>
      </c>
      <c r="H9124" s="246">
        <v>2958465</v>
      </c>
      <c r="I9124" s="246">
        <v>1</v>
      </c>
      <c r="J9124" s="147" t="s">
        <v>1406</v>
      </c>
    </row>
    <row r="9125" spans="2:10" x14ac:dyDescent="0.2">
      <c r="B9125" s="148" t="s">
        <v>13248</v>
      </c>
      <c r="C9125" s="149" t="s">
        <v>9934</v>
      </c>
      <c r="D9125" s="147" t="s">
        <v>855</v>
      </c>
      <c r="E9125" s="147" t="s">
        <v>447</v>
      </c>
      <c r="F9125" s="147" t="s">
        <v>21</v>
      </c>
      <c r="G9125" s="147" t="s">
        <v>15985</v>
      </c>
      <c r="H9125" s="246">
        <v>2958465</v>
      </c>
      <c r="I9125" s="246">
        <v>1</v>
      </c>
      <c r="J9125" s="147" t="s">
        <v>1406</v>
      </c>
    </row>
    <row r="9126" spans="2:10" x14ac:dyDescent="0.2">
      <c r="B9126" s="148" t="s">
        <v>13248</v>
      </c>
      <c r="C9126" s="149" t="s">
        <v>9935</v>
      </c>
      <c r="D9126" s="147" t="s">
        <v>855</v>
      </c>
      <c r="E9126" s="147" t="s">
        <v>447</v>
      </c>
      <c r="F9126" s="147" t="s">
        <v>21</v>
      </c>
      <c r="G9126" s="147" t="s">
        <v>15985</v>
      </c>
      <c r="H9126" s="246">
        <v>2958465</v>
      </c>
      <c r="I9126" s="246">
        <v>1</v>
      </c>
      <c r="J9126" s="147" t="s">
        <v>1406</v>
      </c>
    </row>
    <row r="9127" spans="2:10" x14ac:dyDescent="0.2">
      <c r="B9127" s="148" t="s">
        <v>13248</v>
      </c>
      <c r="C9127" s="149" t="s">
        <v>9938</v>
      </c>
      <c r="D9127" s="147" t="s">
        <v>855</v>
      </c>
      <c r="E9127" s="147" t="s">
        <v>447</v>
      </c>
      <c r="F9127" s="147" t="s">
        <v>21</v>
      </c>
      <c r="G9127" s="147" t="s">
        <v>15985</v>
      </c>
      <c r="H9127" s="246">
        <v>2958465</v>
      </c>
      <c r="I9127" s="246">
        <v>1</v>
      </c>
      <c r="J9127" s="147" t="s">
        <v>1406</v>
      </c>
    </row>
    <row r="9128" spans="2:10" x14ac:dyDescent="0.2">
      <c r="B9128" s="148" t="s">
        <v>13248</v>
      </c>
      <c r="C9128" s="149" t="s">
        <v>9925</v>
      </c>
      <c r="D9128" s="147" t="s">
        <v>855</v>
      </c>
      <c r="E9128" s="147" t="s">
        <v>447</v>
      </c>
      <c r="F9128" s="147" t="s">
        <v>21</v>
      </c>
      <c r="G9128" s="147" t="s">
        <v>15985</v>
      </c>
      <c r="H9128" s="246">
        <v>2958465</v>
      </c>
      <c r="I9128" s="246">
        <v>1</v>
      </c>
      <c r="J9128" s="147" t="s">
        <v>1406</v>
      </c>
    </row>
    <row r="9129" spans="2:10" x14ac:dyDescent="0.2">
      <c r="B9129" s="148" t="s">
        <v>13248</v>
      </c>
      <c r="C9129" s="149" t="s">
        <v>9937</v>
      </c>
      <c r="D9129" s="147" t="s">
        <v>855</v>
      </c>
      <c r="E9129" s="147" t="s">
        <v>447</v>
      </c>
      <c r="F9129" s="147" t="s">
        <v>21</v>
      </c>
      <c r="G9129" s="147" t="s">
        <v>15985</v>
      </c>
      <c r="H9129" s="246">
        <v>2958465</v>
      </c>
      <c r="I9129" s="246">
        <v>1</v>
      </c>
      <c r="J9129" s="147" t="s">
        <v>1406</v>
      </c>
    </row>
    <row r="9130" spans="2:10" x14ac:dyDescent="0.2">
      <c r="B9130" s="148" t="s">
        <v>13248</v>
      </c>
      <c r="C9130" s="149" t="s">
        <v>9936</v>
      </c>
      <c r="D9130" s="147" t="s">
        <v>855</v>
      </c>
      <c r="E9130" s="147" t="s">
        <v>447</v>
      </c>
      <c r="F9130" s="147" t="s">
        <v>21</v>
      </c>
      <c r="G9130" s="147" t="s">
        <v>15985</v>
      </c>
      <c r="H9130" s="246">
        <v>2958465</v>
      </c>
      <c r="I9130" s="246">
        <v>1</v>
      </c>
      <c r="J9130" s="147" t="s">
        <v>1406</v>
      </c>
    </row>
    <row r="9131" spans="2:10" x14ac:dyDescent="0.2">
      <c r="B9131" s="148" t="s">
        <v>13248</v>
      </c>
      <c r="C9131" s="149" t="s">
        <v>9922</v>
      </c>
      <c r="D9131" s="147" t="s">
        <v>855</v>
      </c>
      <c r="E9131" s="147" t="s">
        <v>447</v>
      </c>
      <c r="F9131" s="147" t="s">
        <v>21</v>
      </c>
      <c r="G9131" s="147" t="s">
        <v>15985</v>
      </c>
      <c r="H9131" s="246">
        <v>2958465</v>
      </c>
      <c r="I9131" s="246">
        <v>1</v>
      </c>
      <c r="J9131" s="147" t="s">
        <v>1406</v>
      </c>
    </row>
    <row r="9132" spans="2:10" x14ac:dyDescent="0.2">
      <c r="B9132" s="148" t="s">
        <v>13248</v>
      </c>
      <c r="C9132" s="149" t="s">
        <v>9921</v>
      </c>
      <c r="D9132" s="147" t="s">
        <v>855</v>
      </c>
      <c r="E9132" s="147" t="s">
        <v>447</v>
      </c>
      <c r="F9132" s="147" t="s">
        <v>21</v>
      </c>
      <c r="G9132" s="147" t="s">
        <v>15985</v>
      </c>
      <c r="H9132" s="246">
        <v>2958465</v>
      </c>
      <c r="I9132" s="246">
        <v>1</v>
      </c>
      <c r="J9132" s="147" t="s">
        <v>1406</v>
      </c>
    </row>
    <row r="9133" spans="2:10" x14ac:dyDescent="0.2">
      <c r="B9133" s="148" t="s">
        <v>13248</v>
      </c>
      <c r="C9133" s="149" t="s">
        <v>9924</v>
      </c>
      <c r="D9133" s="147" t="s">
        <v>855</v>
      </c>
      <c r="E9133" s="147" t="s">
        <v>447</v>
      </c>
      <c r="F9133" s="147" t="s">
        <v>21</v>
      </c>
      <c r="G9133" s="147" t="s">
        <v>15985</v>
      </c>
      <c r="H9133" s="246">
        <v>2958465</v>
      </c>
      <c r="I9133" s="246">
        <v>1</v>
      </c>
      <c r="J9133" s="147" t="s">
        <v>1406</v>
      </c>
    </row>
    <row r="9134" spans="2:10" x14ac:dyDescent="0.2">
      <c r="B9134" s="148" t="s">
        <v>13248</v>
      </c>
      <c r="C9134" s="149" t="s">
        <v>9923</v>
      </c>
      <c r="D9134" s="147" t="s">
        <v>855</v>
      </c>
      <c r="E9134" s="147" t="s">
        <v>447</v>
      </c>
      <c r="F9134" s="147" t="s">
        <v>21</v>
      </c>
      <c r="G9134" s="147" t="s">
        <v>15985</v>
      </c>
      <c r="H9134" s="246">
        <v>2958465</v>
      </c>
      <c r="I9134" s="246">
        <v>1</v>
      </c>
      <c r="J9134" s="147" t="s">
        <v>1406</v>
      </c>
    </row>
    <row r="9135" spans="2:10" x14ac:dyDescent="0.2">
      <c r="B9135" s="148" t="s">
        <v>13248</v>
      </c>
      <c r="C9135" s="149" t="s">
        <v>9944</v>
      </c>
      <c r="D9135" s="147" t="s">
        <v>855</v>
      </c>
      <c r="E9135" s="147" t="s">
        <v>448</v>
      </c>
      <c r="F9135" s="147" t="s">
        <v>21</v>
      </c>
      <c r="G9135" s="147" t="s">
        <v>15986</v>
      </c>
      <c r="H9135" s="246">
        <v>2958465</v>
      </c>
      <c r="I9135" s="246">
        <v>1</v>
      </c>
      <c r="J9135" s="147" t="s">
        <v>1406</v>
      </c>
    </row>
    <row r="9136" spans="2:10" x14ac:dyDescent="0.2">
      <c r="B9136" s="148" t="s">
        <v>13248</v>
      </c>
      <c r="C9136" s="149" t="s">
        <v>9945</v>
      </c>
      <c r="D9136" s="147" t="s">
        <v>855</v>
      </c>
      <c r="E9136" s="147" t="s">
        <v>448</v>
      </c>
      <c r="F9136" s="147" t="s">
        <v>21</v>
      </c>
      <c r="G9136" s="147" t="s">
        <v>15986</v>
      </c>
      <c r="H9136" s="246">
        <v>2958465</v>
      </c>
      <c r="I9136" s="246">
        <v>1</v>
      </c>
      <c r="J9136" s="147" t="s">
        <v>1406</v>
      </c>
    </row>
    <row r="9137" spans="2:10" x14ac:dyDescent="0.2">
      <c r="B9137" s="148" t="s">
        <v>13248</v>
      </c>
      <c r="C9137" s="149" t="s">
        <v>9946</v>
      </c>
      <c r="D9137" s="147" t="s">
        <v>855</v>
      </c>
      <c r="E9137" s="147" t="s">
        <v>448</v>
      </c>
      <c r="F9137" s="147" t="s">
        <v>21</v>
      </c>
      <c r="G9137" s="147" t="s">
        <v>15986</v>
      </c>
      <c r="H9137" s="246">
        <v>2958465</v>
      </c>
      <c r="I9137" s="246">
        <v>1</v>
      </c>
      <c r="J9137" s="147" t="s">
        <v>1406</v>
      </c>
    </row>
    <row r="9138" spans="2:10" x14ac:dyDescent="0.2">
      <c r="B9138" s="148" t="s">
        <v>13248</v>
      </c>
      <c r="C9138" s="149" t="s">
        <v>9947</v>
      </c>
      <c r="D9138" s="147" t="s">
        <v>855</v>
      </c>
      <c r="E9138" s="147" t="s">
        <v>448</v>
      </c>
      <c r="F9138" s="147" t="s">
        <v>21</v>
      </c>
      <c r="G9138" s="147" t="s">
        <v>15986</v>
      </c>
      <c r="H9138" s="246">
        <v>2958465</v>
      </c>
      <c r="I9138" s="246">
        <v>1</v>
      </c>
      <c r="J9138" s="147" t="s">
        <v>1406</v>
      </c>
    </row>
    <row r="9139" spans="2:10" x14ac:dyDescent="0.2">
      <c r="B9139" s="148" t="s">
        <v>13248</v>
      </c>
      <c r="C9139" s="149" t="s">
        <v>9948</v>
      </c>
      <c r="D9139" s="147" t="s">
        <v>855</v>
      </c>
      <c r="E9139" s="147" t="s">
        <v>448</v>
      </c>
      <c r="F9139" s="147" t="s">
        <v>21</v>
      </c>
      <c r="G9139" s="147" t="s">
        <v>15986</v>
      </c>
      <c r="H9139" s="246">
        <v>2958465</v>
      </c>
      <c r="I9139" s="246">
        <v>1</v>
      </c>
      <c r="J9139" s="147" t="s">
        <v>1406</v>
      </c>
    </row>
    <row r="9140" spans="2:10" x14ac:dyDescent="0.2">
      <c r="B9140" s="148" t="s">
        <v>13248</v>
      </c>
      <c r="C9140" s="149" t="s">
        <v>9949</v>
      </c>
      <c r="D9140" s="147" t="s">
        <v>855</v>
      </c>
      <c r="E9140" s="147" t="s">
        <v>448</v>
      </c>
      <c r="F9140" s="147" t="s">
        <v>21</v>
      </c>
      <c r="G9140" s="147" t="s">
        <v>15986</v>
      </c>
      <c r="H9140" s="246">
        <v>2958465</v>
      </c>
      <c r="I9140" s="246">
        <v>1</v>
      </c>
      <c r="J9140" s="147" t="s">
        <v>1406</v>
      </c>
    </row>
    <row r="9141" spans="2:10" x14ac:dyDescent="0.2">
      <c r="B9141" s="148" t="s">
        <v>13248</v>
      </c>
      <c r="C9141" s="149" t="s">
        <v>9950</v>
      </c>
      <c r="D9141" s="147" t="s">
        <v>855</v>
      </c>
      <c r="E9141" s="147" t="s">
        <v>448</v>
      </c>
      <c r="F9141" s="147" t="s">
        <v>21</v>
      </c>
      <c r="G9141" s="147" t="s">
        <v>15986</v>
      </c>
      <c r="H9141" s="246">
        <v>2958465</v>
      </c>
      <c r="I9141" s="246">
        <v>1</v>
      </c>
      <c r="J9141" s="147" t="s">
        <v>1406</v>
      </c>
    </row>
    <row r="9142" spans="2:10" x14ac:dyDescent="0.2">
      <c r="B9142" s="148" t="s">
        <v>13248</v>
      </c>
      <c r="C9142" s="149" t="s">
        <v>9951</v>
      </c>
      <c r="D9142" s="147" t="s">
        <v>855</v>
      </c>
      <c r="E9142" s="147" t="s">
        <v>448</v>
      </c>
      <c r="F9142" s="147" t="s">
        <v>21</v>
      </c>
      <c r="G9142" s="147" t="s">
        <v>15986</v>
      </c>
      <c r="H9142" s="246">
        <v>2958465</v>
      </c>
      <c r="I9142" s="246">
        <v>1</v>
      </c>
      <c r="J9142" s="147" t="s">
        <v>1406</v>
      </c>
    </row>
    <row r="9143" spans="2:10" x14ac:dyDescent="0.2">
      <c r="B9143" s="148" t="s">
        <v>13248</v>
      </c>
      <c r="C9143" s="149" t="s">
        <v>9952</v>
      </c>
      <c r="D9143" s="147" t="s">
        <v>855</v>
      </c>
      <c r="E9143" s="147" t="s">
        <v>448</v>
      </c>
      <c r="F9143" s="147" t="s">
        <v>21</v>
      </c>
      <c r="G9143" s="147" t="s">
        <v>15986</v>
      </c>
      <c r="H9143" s="246">
        <v>2958465</v>
      </c>
      <c r="I9143" s="246">
        <v>1</v>
      </c>
      <c r="J9143" s="147" t="s">
        <v>1406</v>
      </c>
    </row>
    <row r="9144" spans="2:10" x14ac:dyDescent="0.2">
      <c r="B9144" s="148" t="s">
        <v>13248</v>
      </c>
      <c r="C9144" s="149" t="s">
        <v>9953</v>
      </c>
      <c r="D9144" s="147" t="s">
        <v>855</v>
      </c>
      <c r="E9144" s="147" t="s">
        <v>448</v>
      </c>
      <c r="F9144" s="147" t="s">
        <v>21</v>
      </c>
      <c r="G9144" s="147" t="s">
        <v>15986</v>
      </c>
      <c r="H9144" s="246">
        <v>2958465</v>
      </c>
      <c r="I9144" s="246">
        <v>1</v>
      </c>
      <c r="J9144" s="147" t="s">
        <v>1406</v>
      </c>
    </row>
    <row r="9145" spans="2:10" x14ac:dyDescent="0.2">
      <c r="B9145" s="148" t="s">
        <v>13248</v>
      </c>
      <c r="C9145" s="149" t="s">
        <v>9956</v>
      </c>
      <c r="D9145" s="147" t="s">
        <v>855</v>
      </c>
      <c r="E9145" s="147" t="s">
        <v>448</v>
      </c>
      <c r="F9145" s="147" t="s">
        <v>21</v>
      </c>
      <c r="G9145" s="147" t="s">
        <v>15986</v>
      </c>
      <c r="H9145" s="246">
        <v>2958465</v>
      </c>
      <c r="I9145" s="246">
        <v>1</v>
      </c>
      <c r="J9145" s="147" t="s">
        <v>1406</v>
      </c>
    </row>
    <row r="9146" spans="2:10" x14ac:dyDescent="0.2">
      <c r="B9146" s="148" t="s">
        <v>13248</v>
      </c>
      <c r="C9146" s="149" t="s">
        <v>9943</v>
      </c>
      <c r="D9146" s="147" t="s">
        <v>855</v>
      </c>
      <c r="E9146" s="147" t="s">
        <v>448</v>
      </c>
      <c r="F9146" s="147" t="s">
        <v>21</v>
      </c>
      <c r="G9146" s="147" t="s">
        <v>15986</v>
      </c>
      <c r="H9146" s="246">
        <v>2958465</v>
      </c>
      <c r="I9146" s="246">
        <v>1</v>
      </c>
      <c r="J9146" s="147" t="s">
        <v>1406</v>
      </c>
    </row>
    <row r="9147" spans="2:10" x14ac:dyDescent="0.2">
      <c r="B9147" s="148" t="s">
        <v>13248</v>
      </c>
      <c r="C9147" s="149" t="s">
        <v>9955</v>
      </c>
      <c r="D9147" s="147" t="s">
        <v>855</v>
      </c>
      <c r="E9147" s="147" t="s">
        <v>448</v>
      </c>
      <c r="F9147" s="147" t="s">
        <v>21</v>
      </c>
      <c r="G9147" s="147" t="s">
        <v>15986</v>
      </c>
      <c r="H9147" s="246">
        <v>2958465</v>
      </c>
      <c r="I9147" s="246">
        <v>1</v>
      </c>
      <c r="J9147" s="147" t="s">
        <v>1406</v>
      </c>
    </row>
    <row r="9148" spans="2:10" x14ac:dyDescent="0.2">
      <c r="B9148" s="148" t="s">
        <v>13248</v>
      </c>
      <c r="C9148" s="149" t="s">
        <v>9954</v>
      </c>
      <c r="D9148" s="147" t="s">
        <v>855</v>
      </c>
      <c r="E9148" s="147" t="s">
        <v>448</v>
      </c>
      <c r="F9148" s="147" t="s">
        <v>21</v>
      </c>
      <c r="G9148" s="147" t="s">
        <v>15986</v>
      </c>
      <c r="H9148" s="246">
        <v>2958465</v>
      </c>
      <c r="I9148" s="246">
        <v>1</v>
      </c>
      <c r="J9148" s="147" t="s">
        <v>1406</v>
      </c>
    </row>
    <row r="9149" spans="2:10" x14ac:dyDescent="0.2">
      <c r="B9149" s="148" t="s">
        <v>13248</v>
      </c>
      <c r="C9149" s="149" t="s">
        <v>9940</v>
      </c>
      <c r="D9149" s="147" t="s">
        <v>855</v>
      </c>
      <c r="E9149" s="147" t="s">
        <v>448</v>
      </c>
      <c r="F9149" s="147" t="s">
        <v>21</v>
      </c>
      <c r="G9149" s="147" t="s">
        <v>15986</v>
      </c>
      <c r="H9149" s="246">
        <v>2958465</v>
      </c>
      <c r="I9149" s="246">
        <v>1</v>
      </c>
      <c r="J9149" s="147" t="s">
        <v>1406</v>
      </c>
    </row>
    <row r="9150" spans="2:10" x14ac:dyDescent="0.2">
      <c r="B9150" s="148" t="s">
        <v>13248</v>
      </c>
      <c r="C9150" s="149" t="s">
        <v>9939</v>
      </c>
      <c r="D9150" s="147" t="s">
        <v>855</v>
      </c>
      <c r="E9150" s="147" t="s">
        <v>448</v>
      </c>
      <c r="F9150" s="147" t="s">
        <v>21</v>
      </c>
      <c r="G9150" s="147" t="s">
        <v>15986</v>
      </c>
      <c r="H9150" s="246">
        <v>2958465</v>
      </c>
      <c r="I9150" s="246">
        <v>1</v>
      </c>
      <c r="J9150" s="147" t="s">
        <v>1406</v>
      </c>
    </row>
    <row r="9151" spans="2:10" x14ac:dyDescent="0.2">
      <c r="B9151" s="148" t="s">
        <v>13248</v>
      </c>
      <c r="C9151" s="149" t="s">
        <v>9942</v>
      </c>
      <c r="D9151" s="147" t="s">
        <v>855</v>
      </c>
      <c r="E9151" s="147" t="s">
        <v>448</v>
      </c>
      <c r="F9151" s="147" t="s">
        <v>21</v>
      </c>
      <c r="G9151" s="147" t="s">
        <v>15986</v>
      </c>
      <c r="H9151" s="246">
        <v>2958465</v>
      </c>
      <c r="I9151" s="246">
        <v>1</v>
      </c>
      <c r="J9151" s="147" t="s">
        <v>1406</v>
      </c>
    </row>
    <row r="9152" spans="2:10" x14ac:dyDescent="0.2">
      <c r="B9152" s="148" t="s">
        <v>13248</v>
      </c>
      <c r="C9152" s="149" t="s">
        <v>9941</v>
      </c>
      <c r="D9152" s="147" t="s">
        <v>855</v>
      </c>
      <c r="E9152" s="147" t="s">
        <v>448</v>
      </c>
      <c r="F9152" s="147" t="s">
        <v>21</v>
      </c>
      <c r="G9152" s="147" t="s">
        <v>15986</v>
      </c>
      <c r="H9152" s="246">
        <v>2958465</v>
      </c>
      <c r="I9152" s="246">
        <v>1</v>
      </c>
      <c r="J9152" s="147" t="s">
        <v>1406</v>
      </c>
    </row>
    <row r="9153" spans="2:10" x14ac:dyDescent="0.2">
      <c r="B9153" s="148" t="s">
        <v>13248</v>
      </c>
      <c r="C9153" s="149" t="s">
        <v>9962</v>
      </c>
      <c r="D9153" s="147" t="s">
        <v>856</v>
      </c>
      <c r="E9153" s="147" t="s">
        <v>449</v>
      </c>
      <c r="F9153" s="147" t="s">
        <v>21</v>
      </c>
      <c r="G9153" s="147" t="s">
        <v>15987</v>
      </c>
      <c r="H9153" s="246">
        <v>2958465</v>
      </c>
      <c r="I9153" s="246">
        <v>1</v>
      </c>
      <c r="J9153" s="147" t="s">
        <v>1406</v>
      </c>
    </row>
    <row r="9154" spans="2:10" x14ac:dyDescent="0.2">
      <c r="B9154" s="148" t="s">
        <v>13248</v>
      </c>
      <c r="C9154" s="149" t="s">
        <v>9963</v>
      </c>
      <c r="D9154" s="147" t="s">
        <v>856</v>
      </c>
      <c r="E9154" s="147" t="s">
        <v>449</v>
      </c>
      <c r="F9154" s="147" t="s">
        <v>21</v>
      </c>
      <c r="G9154" s="147" t="s">
        <v>15987</v>
      </c>
      <c r="H9154" s="246">
        <v>2958465</v>
      </c>
      <c r="I9154" s="246">
        <v>1</v>
      </c>
      <c r="J9154" s="147" t="s">
        <v>1406</v>
      </c>
    </row>
    <row r="9155" spans="2:10" x14ac:dyDescent="0.2">
      <c r="B9155" s="148" t="s">
        <v>13248</v>
      </c>
      <c r="C9155" s="149" t="s">
        <v>9964</v>
      </c>
      <c r="D9155" s="147" t="s">
        <v>856</v>
      </c>
      <c r="E9155" s="147" t="s">
        <v>449</v>
      </c>
      <c r="F9155" s="147" t="s">
        <v>21</v>
      </c>
      <c r="G9155" s="147" t="s">
        <v>15987</v>
      </c>
      <c r="H9155" s="246">
        <v>2958465</v>
      </c>
      <c r="I9155" s="246">
        <v>1</v>
      </c>
      <c r="J9155" s="147" t="s">
        <v>1406</v>
      </c>
    </row>
    <row r="9156" spans="2:10" x14ac:dyDescent="0.2">
      <c r="B9156" s="148" t="s">
        <v>13248</v>
      </c>
      <c r="C9156" s="149" t="s">
        <v>9965</v>
      </c>
      <c r="D9156" s="147" t="s">
        <v>856</v>
      </c>
      <c r="E9156" s="147" t="s">
        <v>449</v>
      </c>
      <c r="F9156" s="147" t="s">
        <v>21</v>
      </c>
      <c r="G9156" s="147" t="s">
        <v>15987</v>
      </c>
      <c r="H9156" s="246">
        <v>2958465</v>
      </c>
      <c r="I9156" s="246">
        <v>1</v>
      </c>
      <c r="J9156" s="147" t="s">
        <v>1406</v>
      </c>
    </row>
    <row r="9157" spans="2:10" x14ac:dyDescent="0.2">
      <c r="B9157" s="148" t="s">
        <v>13248</v>
      </c>
      <c r="C9157" s="149" t="s">
        <v>9966</v>
      </c>
      <c r="D9157" s="147" t="s">
        <v>856</v>
      </c>
      <c r="E9157" s="147" t="s">
        <v>449</v>
      </c>
      <c r="F9157" s="147" t="s">
        <v>21</v>
      </c>
      <c r="G9157" s="147" t="s">
        <v>15987</v>
      </c>
      <c r="H9157" s="246">
        <v>2958465</v>
      </c>
      <c r="I9157" s="246">
        <v>1</v>
      </c>
      <c r="J9157" s="147" t="s">
        <v>1406</v>
      </c>
    </row>
    <row r="9158" spans="2:10" x14ac:dyDescent="0.2">
      <c r="B9158" s="148" t="s">
        <v>13248</v>
      </c>
      <c r="C9158" s="149" t="s">
        <v>9967</v>
      </c>
      <c r="D9158" s="147" t="s">
        <v>856</v>
      </c>
      <c r="E9158" s="147" t="s">
        <v>449</v>
      </c>
      <c r="F9158" s="147" t="s">
        <v>21</v>
      </c>
      <c r="G9158" s="147" t="s">
        <v>15987</v>
      </c>
      <c r="H9158" s="246">
        <v>2958465</v>
      </c>
      <c r="I9158" s="246">
        <v>1</v>
      </c>
      <c r="J9158" s="147" t="s">
        <v>1406</v>
      </c>
    </row>
    <row r="9159" spans="2:10" x14ac:dyDescent="0.2">
      <c r="B9159" s="148" t="s">
        <v>13248</v>
      </c>
      <c r="C9159" s="149" t="s">
        <v>9968</v>
      </c>
      <c r="D9159" s="147" t="s">
        <v>856</v>
      </c>
      <c r="E9159" s="147" t="s">
        <v>449</v>
      </c>
      <c r="F9159" s="147" t="s">
        <v>21</v>
      </c>
      <c r="G9159" s="147" t="s">
        <v>15987</v>
      </c>
      <c r="H9159" s="246">
        <v>2958465</v>
      </c>
      <c r="I9159" s="246">
        <v>1</v>
      </c>
      <c r="J9159" s="147" t="s">
        <v>1406</v>
      </c>
    </row>
    <row r="9160" spans="2:10" x14ac:dyDescent="0.2">
      <c r="B9160" s="148" t="s">
        <v>13248</v>
      </c>
      <c r="C9160" s="149" t="s">
        <v>9969</v>
      </c>
      <c r="D9160" s="147" t="s">
        <v>856</v>
      </c>
      <c r="E9160" s="147" t="s">
        <v>449</v>
      </c>
      <c r="F9160" s="147" t="s">
        <v>21</v>
      </c>
      <c r="G9160" s="147" t="s">
        <v>15987</v>
      </c>
      <c r="H9160" s="246">
        <v>2958465</v>
      </c>
      <c r="I9160" s="246">
        <v>1</v>
      </c>
      <c r="J9160" s="147" t="s">
        <v>1406</v>
      </c>
    </row>
    <row r="9161" spans="2:10" x14ac:dyDescent="0.2">
      <c r="B9161" s="148" t="s">
        <v>13248</v>
      </c>
      <c r="C9161" s="149" t="s">
        <v>9970</v>
      </c>
      <c r="D9161" s="147" t="s">
        <v>856</v>
      </c>
      <c r="E9161" s="147" t="s">
        <v>449</v>
      </c>
      <c r="F9161" s="147" t="s">
        <v>21</v>
      </c>
      <c r="G9161" s="147" t="s">
        <v>15987</v>
      </c>
      <c r="H9161" s="246">
        <v>2958465</v>
      </c>
      <c r="I9161" s="246">
        <v>1</v>
      </c>
      <c r="J9161" s="147" t="s">
        <v>1406</v>
      </c>
    </row>
    <row r="9162" spans="2:10" x14ac:dyDescent="0.2">
      <c r="B9162" s="148" t="s">
        <v>13248</v>
      </c>
      <c r="C9162" s="149" t="s">
        <v>9971</v>
      </c>
      <c r="D9162" s="147" t="s">
        <v>856</v>
      </c>
      <c r="E9162" s="147" t="s">
        <v>449</v>
      </c>
      <c r="F9162" s="147" t="s">
        <v>21</v>
      </c>
      <c r="G9162" s="147" t="s">
        <v>15987</v>
      </c>
      <c r="H9162" s="246">
        <v>2958465</v>
      </c>
      <c r="I9162" s="246">
        <v>1</v>
      </c>
      <c r="J9162" s="147" t="s">
        <v>1406</v>
      </c>
    </row>
    <row r="9163" spans="2:10" x14ac:dyDescent="0.2">
      <c r="B9163" s="148" t="s">
        <v>13248</v>
      </c>
      <c r="C9163" s="149" t="s">
        <v>9974</v>
      </c>
      <c r="D9163" s="147" t="s">
        <v>856</v>
      </c>
      <c r="E9163" s="147" t="s">
        <v>449</v>
      </c>
      <c r="F9163" s="147" t="s">
        <v>21</v>
      </c>
      <c r="G9163" s="147" t="s">
        <v>15987</v>
      </c>
      <c r="H9163" s="246">
        <v>2958465</v>
      </c>
      <c r="I9163" s="246">
        <v>1</v>
      </c>
      <c r="J9163" s="147" t="s">
        <v>1406</v>
      </c>
    </row>
    <row r="9164" spans="2:10" x14ac:dyDescent="0.2">
      <c r="B9164" s="148" t="s">
        <v>13248</v>
      </c>
      <c r="C9164" s="149" t="s">
        <v>9961</v>
      </c>
      <c r="D9164" s="147" t="s">
        <v>856</v>
      </c>
      <c r="E9164" s="147" t="s">
        <v>449</v>
      </c>
      <c r="F9164" s="147" t="s">
        <v>21</v>
      </c>
      <c r="G9164" s="147" t="s">
        <v>15987</v>
      </c>
      <c r="H9164" s="246">
        <v>2958465</v>
      </c>
      <c r="I9164" s="246">
        <v>1</v>
      </c>
      <c r="J9164" s="147" t="s">
        <v>1406</v>
      </c>
    </row>
    <row r="9165" spans="2:10" x14ac:dyDescent="0.2">
      <c r="B9165" s="148" t="s">
        <v>13248</v>
      </c>
      <c r="C9165" s="149" t="s">
        <v>9973</v>
      </c>
      <c r="D9165" s="147" t="s">
        <v>856</v>
      </c>
      <c r="E9165" s="147" t="s">
        <v>449</v>
      </c>
      <c r="F9165" s="147" t="s">
        <v>21</v>
      </c>
      <c r="G9165" s="147" t="s">
        <v>15987</v>
      </c>
      <c r="H9165" s="246">
        <v>2958465</v>
      </c>
      <c r="I9165" s="246">
        <v>1</v>
      </c>
      <c r="J9165" s="147" t="s">
        <v>1406</v>
      </c>
    </row>
    <row r="9166" spans="2:10" x14ac:dyDescent="0.2">
      <c r="B9166" s="148" t="s">
        <v>13248</v>
      </c>
      <c r="C9166" s="149" t="s">
        <v>9972</v>
      </c>
      <c r="D9166" s="147" t="s">
        <v>856</v>
      </c>
      <c r="E9166" s="147" t="s">
        <v>449</v>
      </c>
      <c r="F9166" s="147" t="s">
        <v>21</v>
      </c>
      <c r="G9166" s="147" t="s">
        <v>15987</v>
      </c>
      <c r="H9166" s="246">
        <v>2958465</v>
      </c>
      <c r="I9166" s="246">
        <v>1</v>
      </c>
      <c r="J9166" s="147" t="s">
        <v>1406</v>
      </c>
    </row>
    <row r="9167" spans="2:10" x14ac:dyDescent="0.2">
      <c r="B9167" s="148" t="s">
        <v>13248</v>
      </c>
      <c r="C9167" s="149" t="s">
        <v>9958</v>
      </c>
      <c r="D9167" s="147" t="s">
        <v>856</v>
      </c>
      <c r="E9167" s="147" t="s">
        <v>449</v>
      </c>
      <c r="F9167" s="147" t="s">
        <v>21</v>
      </c>
      <c r="G9167" s="147" t="s">
        <v>15987</v>
      </c>
      <c r="H9167" s="246">
        <v>2958465</v>
      </c>
      <c r="I9167" s="246">
        <v>1</v>
      </c>
      <c r="J9167" s="147" t="s">
        <v>1406</v>
      </c>
    </row>
    <row r="9168" spans="2:10" x14ac:dyDescent="0.2">
      <c r="B9168" s="148" t="s">
        <v>13248</v>
      </c>
      <c r="C9168" s="149" t="s">
        <v>9957</v>
      </c>
      <c r="D9168" s="147" t="s">
        <v>856</v>
      </c>
      <c r="E9168" s="147" t="s">
        <v>449</v>
      </c>
      <c r="F9168" s="147" t="s">
        <v>21</v>
      </c>
      <c r="G9168" s="147" t="s">
        <v>15987</v>
      </c>
      <c r="H9168" s="246">
        <v>2958465</v>
      </c>
      <c r="I9168" s="246">
        <v>1</v>
      </c>
      <c r="J9168" s="147" t="s">
        <v>1406</v>
      </c>
    </row>
    <row r="9169" spans="2:10" x14ac:dyDescent="0.2">
      <c r="B9169" s="148" t="s">
        <v>13248</v>
      </c>
      <c r="C9169" s="149" t="s">
        <v>9960</v>
      </c>
      <c r="D9169" s="147" t="s">
        <v>856</v>
      </c>
      <c r="E9169" s="147" t="s">
        <v>449</v>
      </c>
      <c r="F9169" s="147" t="s">
        <v>21</v>
      </c>
      <c r="G9169" s="147" t="s">
        <v>15987</v>
      </c>
      <c r="H9169" s="246">
        <v>2958465</v>
      </c>
      <c r="I9169" s="246">
        <v>1</v>
      </c>
      <c r="J9169" s="147" t="s">
        <v>1406</v>
      </c>
    </row>
    <row r="9170" spans="2:10" x14ac:dyDescent="0.2">
      <c r="B9170" s="148" t="s">
        <v>13248</v>
      </c>
      <c r="C9170" s="149" t="s">
        <v>9959</v>
      </c>
      <c r="D9170" s="147" t="s">
        <v>856</v>
      </c>
      <c r="E9170" s="147" t="s">
        <v>449</v>
      </c>
      <c r="F9170" s="147" t="s">
        <v>21</v>
      </c>
      <c r="G9170" s="147" t="s">
        <v>15987</v>
      </c>
      <c r="H9170" s="246">
        <v>2958465</v>
      </c>
      <c r="I9170" s="246">
        <v>1</v>
      </c>
      <c r="J9170" s="147" t="s">
        <v>1406</v>
      </c>
    </row>
    <row r="9171" spans="2:10" x14ac:dyDescent="0.2">
      <c r="B9171" s="148" t="s">
        <v>13248</v>
      </c>
      <c r="C9171" s="149" t="s">
        <v>9980</v>
      </c>
      <c r="D9171" s="147" t="s">
        <v>857</v>
      </c>
      <c r="E9171" s="147" t="s">
        <v>450</v>
      </c>
      <c r="F9171" s="147" t="s">
        <v>21</v>
      </c>
      <c r="G9171" s="147" t="s">
        <v>15988</v>
      </c>
      <c r="H9171" s="246">
        <v>2958465</v>
      </c>
      <c r="I9171" s="246">
        <v>1</v>
      </c>
      <c r="J9171" s="147" t="s">
        <v>1406</v>
      </c>
    </row>
    <row r="9172" spans="2:10" x14ac:dyDescent="0.2">
      <c r="B9172" s="148" t="s">
        <v>13248</v>
      </c>
      <c r="C9172" s="149" t="s">
        <v>9981</v>
      </c>
      <c r="D9172" s="147" t="s">
        <v>857</v>
      </c>
      <c r="E9172" s="147" t="s">
        <v>450</v>
      </c>
      <c r="F9172" s="147" t="s">
        <v>21</v>
      </c>
      <c r="G9172" s="147" t="s">
        <v>15988</v>
      </c>
      <c r="H9172" s="246">
        <v>2958465</v>
      </c>
      <c r="I9172" s="246">
        <v>1</v>
      </c>
      <c r="J9172" s="147" t="s">
        <v>1406</v>
      </c>
    </row>
    <row r="9173" spans="2:10" x14ac:dyDescent="0.2">
      <c r="B9173" s="148" t="s">
        <v>13248</v>
      </c>
      <c r="C9173" s="149" t="s">
        <v>9982</v>
      </c>
      <c r="D9173" s="147" t="s">
        <v>857</v>
      </c>
      <c r="E9173" s="147" t="s">
        <v>450</v>
      </c>
      <c r="F9173" s="147" t="s">
        <v>21</v>
      </c>
      <c r="G9173" s="147" t="s">
        <v>15988</v>
      </c>
      <c r="H9173" s="246">
        <v>2958465</v>
      </c>
      <c r="I9173" s="246">
        <v>1</v>
      </c>
      <c r="J9173" s="147" t="s">
        <v>1406</v>
      </c>
    </row>
    <row r="9174" spans="2:10" x14ac:dyDescent="0.2">
      <c r="B9174" s="148" t="s">
        <v>13248</v>
      </c>
      <c r="C9174" s="149" t="s">
        <v>9983</v>
      </c>
      <c r="D9174" s="147" t="s">
        <v>857</v>
      </c>
      <c r="E9174" s="147" t="s">
        <v>450</v>
      </c>
      <c r="F9174" s="147" t="s">
        <v>21</v>
      </c>
      <c r="G9174" s="147" t="s">
        <v>15988</v>
      </c>
      <c r="H9174" s="246">
        <v>2958465</v>
      </c>
      <c r="I9174" s="246">
        <v>1</v>
      </c>
      <c r="J9174" s="147" t="s">
        <v>1406</v>
      </c>
    </row>
    <row r="9175" spans="2:10" x14ac:dyDescent="0.2">
      <c r="B9175" s="148" t="s">
        <v>13248</v>
      </c>
      <c r="C9175" s="149" t="s">
        <v>9984</v>
      </c>
      <c r="D9175" s="147" t="s">
        <v>857</v>
      </c>
      <c r="E9175" s="147" t="s">
        <v>450</v>
      </c>
      <c r="F9175" s="147" t="s">
        <v>21</v>
      </c>
      <c r="G9175" s="147" t="s">
        <v>15988</v>
      </c>
      <c r="H9175" s="246">
        <v>2958465</v>
      </c>
      <c r="I9175" s="246">
        <v>1</v>
      </c>
      <c r="J9175" s="147" t="s">
        <v>1406</v>
      </c>
    </row>
    <row r="9176" spans="2:10" x14ac:dyDescent="0.2">
      <c r="B9176" s="148" t="s">
        <v>13248</v>
      </c>
      <c r="C9176" s="149" t="s">
        <v>9985</v>
      </c>
      <c r="D9176" s="147" t="s">
        <v>857</v>
      </c>
      <c r="E9176" s="147" t="s">
        <v>450</v>
      </c>
      <c r="F9176" s="147" t="s">
        <v>21</v>
      </c>
      <c r="G9176" s="147" t="s">
        <v>15988</v>
      </c>
      <c r="H9176" s="246">
        <v>2958465</v>
      </c>
      <c r="I9176" s="246">
        <v>1</v>
      </c>
      <c r="J9176" s="147" t="s">
        <v>1406</v>
      </c>
    </row>
    <row r="9177" spans="2:10" x14ac:dyDescent="0.2">
      <c r="B9177" s="148" t="s">
        <v>13248</v>
      </c>
      <c r="C9177" s="149" t="s">
        <v>9986</v>
      </c>
      <c r="D9177" s="147" t="s">
        <v>857</v>
      </c>
      <c r="E9177" s="147" t="s">
        <v>450</v>
      </c>
      <c r="F9177" s="147" t="s">
        <v>21</v>
      </c>
      <c r="G9177" s="147" t="s">
        <v>15988</v>
      </c>
      <c r="H9177" s="246">
        <v>2958465</v>
      </c>
      <c r="I9177" s="246">
        <v>1</v>
      </c>
      <c r="J9177" s="147" t="s">
        <v>1406</v>
      </c>
    </row>
    <row r="9178" spans="2:10" x14ac:dyDescent="0.2">
      <c r="B9178" s="148" t="s">
        <v>13248</v>
      </c>
      <c r="C9178" s="149" t="s">
        <v>9987</v>
      </c>
      <c r="D9178" s="147" t="s">
        <v>857</v>
      </c>
      <c r="E9178" s="147" t="s">
        <v>450</v>
      </c>
      <c r="F9178" s="147" t="s">
        <v>21</v>
      </c>
      <c r="G9178" s="147" t="s">
        <v>15988</v>
      </c>
      <c r="H9178" s="246">
        <v>2958465</v>
      </c>
      <c r="I9178" s="246">
        <v>1</v>
      </c>
      <c r="J9178" s="147" t="s">
        <v>1406</v>
      </c>
    </row>
    <row r="9179" spans="2:10" x14ac:dyDescent="0.2">
      <c r="B9179" s="148" t="s">
        <v>13248</v>
      </c>
      <c r="C9179" s="149" t="s">
        <v>9988</v>
      </c>
      <c r="D9179" s="147" t="s">
        <v>857</v>
      </c>
      <c r="E9179" s="147" t="s">
        <v>450</v>
      </c>
      <c r="F9179" s="147" t="s">
        <v>21</v>
      </c>
      <c r="G9179" s="147" t="s">
        <v>15988</v>
      </c>
      <c r="H9179" s="246">
        <v>2958465</v>
      </c>
      <c r="I9179" s="246">
        <v>1</v>
      </c>
      <c r="J9179" s="147" t="s">
        <v>1406</v>
      </c>
    </row>
    <row r="9180" spans="2:10" x14ac:dyDescent="0.2">
      <c r="B9180" s="148" t="s">
        <v>13248</v>
      </c>
      <c r="C9180" s="149" t="s">
        <v>9989</v>
      </c>
      <c r="D9180" s="147" t="s">
        <v>857</v>
      </c>
      <c r="E9180" s="147" t="s">
        <v>450</v>
      </c>
      <c r="F9180" s="147" t="s">
        <v>21</v>
      </c>
      <c r="G9180" s="147" t="s">
        <v>15988</v>
      </c>
      <c r="H9180" s="246">
        <v>2958465</v>
      </c>
      <c r="I9180" s="246">
        <v>1</v>
      </c>
      <c r="J9180" s="147" t="s">
        <v>1406</v>
      </c>
    </row>
    <row r="9181" spans="2:10" x14ac:dyDescent="0.2">
      <c r="B9181" s="148" t="s">
        <v>13248</v>
      </c>
      <c r="C9181" s="149" t="s">
        <v>9992</v>
      </c>
      <c r="D9181" s="147" t="s">
        <v>857</v>
      </c>
      <c r="E9181" s="147" t="s">
        <v>450</v>
      </c>
      <c r="F9181" s="147" t="s">
        <v>21</v>
      </c>
      <c r="G9181" s="147" t="s">
        <v>15988</v>
      </c>
      <c r="H9181" s="246">
        <v>2958465</v>
      </c>
      <c r="I9181" s="246">
        <v>1</v>
      </c>
      <c r="J9181" s="147" t="s">
        <v>1406</v>
      </c>
    </row>
    <row r="9182" spans="2:10" x14ac:dyDescent="0.2">
      <c r="B9182" s="148" t="s">
        <v>13248</v>
      </c>
      <c r="C9182" s="149" t="s">
        <v>9979</v>
      </c>
      <c r="D9182" s="147" t="s">
        <v>857</v>
      </c>
      <c r="E9182" s="147" t="s">
        <v>450</v>
      </c>
      <c r="F9182" s="147" t="s">
        <v>21</v>
      </c>
      <c r="G9182" s="147" t="s">
        <v>15988</v>
      </c>
      <c r="H9182" s="246">
        <v>2958465</v>
      </c>
      <c r="I9182" s="246">
        <v>1</v>
      </c>
      <c r="J9182" s="147" t="s">
        <v>1406</v>
      </c>
    </row>
    <row r="9183" spans="2:10" x14ac:dyDescent="0.2">
      <c r="B9183" s="148" t="s">
        <v>13248</v>
      </c>
      <c r="C9183" s="149" t="s">
        <v>9991</v>
      </c>
      <c r="D9183" s="147" t="s">
        <v>857</v>
      </c>
      <c r="E9183" s="147" t="s">
        <v>450</v>
      </c>
      <c r="F9183" s="147" t="s">
        <v>21</v>
      </c>
      <c r="G9183" s="147" t="s">
        <v>15988</v>
      </c>
      <c r="H9183" s="246">
        <v>2958465</v>
      </c>
      <c r="I9183" s="246">
        <v>1</v>
      </c>
      <c r="J9183" s="147" t="s">
        <v>1406</v>
      </c>
    </row>
    <row r="9184" spans="2:10" x14ac:dyDescent="0.2">
      <c r="B9184" s="148" t="s">
        <v>13248</v>
      </c>
      <c r="C9184" s="149" t="s">
        <v>9990</v>
      </c>
      <c r="D9184" s="147" t="s">
        <v>857</v>
      </c>
      <c r="E9184" s="147" t="s">
        <v>450</v>
      </c>
      <c r="F9184" s="147" t="s">
        <v>21</v>
      </c>
      <c r="G9184" s="147" t="s">
        <v>15988</v>
      </c>
      <c r="H9184" s="246">
        <v>2958465</v>
      </c>
      <c r="I9184" s="246">
        <v>1</v>
      </c>
      <c r="J9184" s="147" t="s">
        <v>1406</v>
      </c>
    </row>
    <row r="9185" spans="2:10" x14ac:dyDescent="0.2">
      <c r="B9185" s="148" t="s">
        <v>13248</v>
      </c>
      <c r="C9185" s="149" t="s">
        <v>9976</v>
      </c>
      <c r="D9185" s="147" t="s">
        <v>857</v>
      </c>
      <c r="E9185" s="147" t="s">
        <v>450</v>
      </c>
      <c r="F9185" s="147" t="s">
        <v>21</v>
      </c>
      <c r="G9185" s="147" t="s">
        <v>15988</v>
      </c>
      <c r="H9185" s="246">
        <v>2958465</v>
      </c>
      <c r="I9185" s="246">
        <v>1</v>
      </c>
      <c r="J9185" s="147" t="s">
        <v>1406</v>
      </c>
    </row>
    <row r="9186" spans="2:10" x14ac:dyDescent="0.2">
      <c r="B9186" s="148" t="s">
        <v>13248</v>
      </c>
      <c r="C9186" s="149" t="s">
        <v>9975</v>
      </c>
      <c r="D9186" s="147" t="s">
        <v>857</v>
      </c>
      <c r="E9186" s="147" t="s">
        <v>450</v>
      </c>
      <c r="F9186" s="147" t="s">
        <v>21</v>
      </c>
      <c r="G9186" s="147" t="s">
        <v>15988</v>
      </c>
      <c r="H9186" s="246">
        <v>2958465</v>
      </c>
      <c r="I9186" s="246">
        <v>1</v>
      </c>
      <c r="J9186" s="147" t="s">
        <v>1406</v>
      </c>
    </row>
    <row r="9187" spans="2:10" x14ac:dyDescent="0.2">
      <c r="B9187" s="148" t="s">
        <v>13248</v>
      </c>
      <c r="C9187" s="149" t="s">
        <v>9978</v>
      </c>
      <c r="D9187" s="147" t="s">
        <v>857</v>
      </c>
      <c r="E9187" s="147" t="s">
        <v>450</v>
      </c>
      <c r="F9187" s="147" t="s">
        <v>21</v>
      </c>
      <c r="G9187" s="147" t="s">
        <v>15988</v>
      </c>
      <c r="H9187" s="246">
        <v>2958465</v>
      </c>
      <c r="I9187" s="246">
        <v>1</v>
      </c>
      <c r="J9187" s="147" t="s">
        <v>1406</v>
      </c>
    </row>
    <row r="9188" spans="2:10" x14ac:dyDescent="0.2">
      <c r="B9188" s="148" t="s">
        <v>13248</v>
      </c>
      <c r="C9188" s="149" t="s">
        <v>9977</v>
      </c>
      <c r="D9188" s="147" t="s">
        <v>857</v>
      </c>
      <c r="E9188" s="147" t="s">
        <v>450</v>
      </c>
      <c r="F9188" s="147" t="s">
        <v>21</v>
      </c>
      <c r="G9188" s="147" t="s">
        <v>15988</v>
      </c>
      <c r="H9188" s="246">
        <v>2958465</v>
      </c>
      <c r="I9188" s="246">
        <v>1</v>
      </c>
      <c r="J9188" s="147" t="s">
        <v>1406</v>
      </c>
    </row>
    <row r="9189" spans="2:10" x14ac:dyDescent="0.2">
      <c r="B9189" s="148" t="s">
        <v>13248</v>
      </c>
      <c r="C9189" s="149" t="s">
        <v>15989</v>
      </c>
      <c r="D9189" s="147" t="s">
        <v>858</v>
      </c>
      <c r="E9189" s="147" t="s">
        <v>451</v>
      </c>
      <c r="F9189" s="147" t="s">
        <v>21</v>
      </c>
      <c r="G9189" s="147" t="s">
        <v>15990</v>
      </c>
      <c r="H9189" s="246">
        <v>2958465</v>
      </c>
      <c r="I9189" s="246">
        <v>42736</v>
      </c>
      <c r="J9189" s="147" t="s">
        <v>1406</v>
      </c>
    </row>
    <row r="9190" spans="2:10" x14ac:dyDescent="0.2">
      <c r="B9190" s="148" t="s">
        <v>13248</v>
      </c>
      <c r="C9190" s="149" t="s">
        <v>15991</v>
      </c>
      <c r="D9190" s="147" t="s">
        <v>858</v>
      </c>
      <c r="E9190" s="147" t="s">
        <v>451</v>
      </c>
      <c r="F9190" s="147" t="s">
        <v>21</v>
      </c>
      <c r="G9190" s="147" t="s">
        <v>15990</v>
      </c>
      <c r="H9190" s="246">
        <v>2958465</v>
      </c>
      <c r="I9190" s="246">
        <v>42736</v>
      </c>
      <c r="J9190" s="147" t="s">
        <v>1406</v>
      </c>
    </row>
    <row r="9191" spans="2:10" x14ac:dyDescent="0.2">
      <c r="B9191" s="148" t="s">
        <v>13248</v>
      </c>
      <c r="C9191" s="149" t="s">
        <v>15992</v>
      </c>
      <c r="D9191" s="147" t="s">
        <v>858</v>
      </c>
      <c r="E9191" s="147" t="s">
        <v>451</v>
      </c>
      <c r="F9191" s="147" t="s">
        <v>21</v>
      </c>
      <c r="G9191" s="147" t="s">
        <v>15990</v>
      </c>
      <c r="H9191" s="246">
        <v>2958465</v>
      </c>
      <c r="I9191" s="246">
        <v>42736</v>
      </c>
      <c r="J9191" s="147" t="s">
        <v>1406</v>
      </c>
    </row>
    <row r="9192" spans="2:10" x14ac:dyDescent="0.2">
      <c r="B9192" s="148" t="s">
        <v>13248</v>
      </c>
      <c r="C9192" s="149" t="s">
        <v>15993</v>
      </c>
      <c r="D9192" s="147" t="s">
        <v>858</v>
      </c>
      <c r="E9192" s="147" t="s">
        <v>451</v>
      </c>
      <c r="F9192" s="147" t="s">
        <v>21</v>
      </c>
      <c r="G9192" s="147" t="s">
        <v>15990</v>
      </c>
      <c r="H9192" s="246">
        <v>2958465</v>
      </c>
      <c r="I9192" s="246">
        <v>42736</v>
      </c>
      <c r="J9192" s="147" t="s">
        <v>1406</v>
      </c>
    </row>
    <row r="9193" spans="2:10" x14ac:dyDescent="0.2">
      <c r="B9193" s="148" t="s">
        <v>13248</v>
      </c>
      <c r="C9193" s="149" t="s">
        <v>15994</v>
      </c>
      <c r="D9193" s="147" t="s">
        <v>858</v>
      </c>
      <c r="E9193" s="147" t="s">
        <v>451</v>
      </c>
      <c r="F9193" s="147" t="s">
        <v>21</v>
      </c>
      <c r="G9193" s="147" t="s">
        <v>15990</v>
      </c>
      <c r="H9193" s="246">
        <v>2958465</v>
      </c>
      <c r="I9193" s="246">
        <v>42736</v>
      </c>
      <c r="J9193" s="147" t="s">
        <v>1406</v>
      </c>
    </row>
    <row r="9194" spans="2:10" x14ac:dyDescent="0.2">
      <c r="B9194" s="148" t="s">
        <v>13248</v>
      </c>
      <c r="C9194" s="149" t="s">
        <v>15995</v>
      </c>
      <c r="D9194" s="147" t="s">
        <v>858</v>
      </c>
      <c r="E9194" s="147" t="s">
        <v>451</v>
      </c>
      <c r="F9194" s="147" t="s">
        <v>21</v>
      </c>
      <c r="G9194" s="147" t="s">
        <v>15990</v>
      </c>
      <c r="H9194" s="246">
        <v>2958465</v>
      </c>
      <c r="I9194" s="246">
        <v>42736</v>
      </c>
      <c r="J9194" s="147" t="s">
        <v>1406</v>
      </c>
    </row>
    <row r="9195" spans="2:10" x14ac:dyDescent="0.2">
      <c r="B9195" s="148" t="s">
        <v>13248</v>
      </c>
      <c r="C9195" s="149" t="s">
        <v>15996</v>
      </c>
      <c r="D9195" s="147" t="s">
        <v>858</v>
      </c>
      <c r="E9195" s="147" t="s">
        <v>451</v>
      </c>
      <c r="F9195" s="147" t="s">
        <v>21</v>
      </c>
      <c r="G9195" s="147" t="s">
        <v>15990</v>
      </c>
      <c r="H9195" s="246">
        <v>2958465</v>
      </c>
      <c r="I9195" s="246">
        <v>42736</v>
      </c>
      <c r="J9195" s="147" t="s">
        <v>1406</v>
      </c>
    </row>
    <row r="9196" spans="2:10" x14ac:dyDescent="0.2">
      <c r="B9196" s="148" t="s">
        <v>13248</v>
      </c>
      <c r="C9196" s="149" t="s">
        <v>15997</v>
      </c>
      <c r="D9196" s="147" t="s">
        <v>858</v>
      </c>
      <c r="E9196" s="147" t="s">
        <v>451</v>
      </c>
      <c r="F9196" s="147" t="s">
        <v>21</v>
      </c>
      <c r="G9196" s="147" t="s">
        <v>15990</v>
      </c>
      <c r="H9196" s="246">
        <v>2958465</v>
      </c>
      <c r="I9196" s="246">
        <v>42736</v>
      </c>
      <c r="J9196" s="147" t="s">
        <v>1406</v>
      </c>
    </row>
    <row r="9197" spans="2:10" x14ac:dyDescent="0.2">
      <c r="B9197" s="148" t="s">
        <v>13248</v>
      </c>
      <c r="C9197" s="149" t="s">
        <v>15998</v>
      </c>
      <c r="D9197" s="147" t="s">
        <v>858</v>
      </c>
      <c r="E9197" s="147" t="s">
        <v>451</v>
      </c>
      <c r="F9197" s="147" t="s">
        <v>21</v>
      </c>
      <c r="G9197" s="147" t="s">
        <v>15990</v>
      </c>
      <c r="H9197" s="246">
        <v>2958465</v>
      </c>
      <c r="I9197" s="246">
        <v>42736</v>
      </c>
      <c r="J9197" s="147" t="s">
        <v>1406</v>
      </c>
    </row>
    <row r="9198" spans="2:10" x14ac:dyDescent="0.2">
      <c r="B9198" s="148" t="s">
        <v>13248</v>
      </c>
      <c r="C9198" s="149" t="s">
        <v>15999</v>
      </c>
      <c r="D9198" s="147" t="s">
        <v>858</v>
      </c>
      <c r="E9198" s="147" t="s">
        <v>451</v>
      </c>
      <c r="F9198" s="147" t="s">
        <v>21</v>
      </c>
      <c r="G9198" s="147" t="s">
        <v>15990</v>
      </c>
      <c r="H9198" s="246">
        <v>2958465</v>
      </c>
      <c r="I9198" s="246">
        <v>42736</v>
      </c>
      <c r="J9198" s="147" t="s">
        <v>1406</v>
      </c>
    </row>
    <row r="9199" spans="2:10" x14ac:dyDescent="0.2">
      <c r="B9199" s="148" t="s">
        <v>13248</v>
      </c>
      <c r="C9199" s="149" t="s">
        <v>16000</v>
      </c>
      <c r="D9199" s="147" t="s">
        <v>858</v>
      </c>
      <c r="E9199" s="147" t="s">
        <v>451</v>
      </c>
      <c r="F9199" s="147" t="s">
        <v>21</v>
      </c>
      <c r="G9199" s="147" t="s">
        <v>15990</v>
      </c>
      <c r="H9199" s="246">
        <v>2958465</v>
      </c>
      <c r="I9199" s="246">
        <v>42736</v>
      </c>
      <c r="J9199" s="147" t="s">
        <v>1406</v>
      </c>
    </row>
    <row r="9200" spans="2:10" x14ac:dyDescent="0.2">
      <c r="B9200" s="148" t="s">
        <v>13248</v>
      </c>
      <c r="C9200" s="149" t="s">
        <v>16001</v>
      </c>
      <c r="D9200" s="147" t="s">
        <v>858</v>
      </c>
      <c r="E9200" s="147" t="s">
        <v>451</v>
      </c>
      <c r="F9200" s="147" t="s">
        <v>21</v>
      </c>
      <c r="G9200" s="147" t="s">
        <v>15990</v>
      </c>
      <c r="H9200" s="246">
        <v>2958465</v>
      </c>
      <c r="I9200" s="246">
        <v>42736</v>
      </c>
      <c r="J9200" s="147" t="s">
        <v>1406</v>
      </c>
    </row>
    <row r="9201" spans="2:10" x14ac:dyDescent="0.2">
      <c r="B9201" s="148" t="s">
        <v>13248</v>
      </c>
      <c r="C9201" s="149" t="s">
        <v>16002</v>
      </c>
      <c r="D9201" s="147" t="s">
        <v>858</v>
      </c>
      <c r="E9201" s="147" t="s">
        <v>451</v>
      </c>
      <c r="F9201" s="147" t="s">
        <v>21</v>
      </c>
      <c r="G9201" s="147" t="s">
        <v>15990</v>
      </c>
      <c r="H9201" s="246">
        <v>2958465</v>
      </c>
      <c r="I9201" s="246">
        <v>42736</v>
      </c>
      <c r="J9201" s="147" t="s">
        <v>1406</v>
      </c>
    </row>
    <row r="9202" spans="2:10" x14ac:dyDescent="0.2">
      <c r="B9202" s="148" t="s">
        <v>13248</v>
      </c>
      <c r="C9202" s="149" t="s">
        <v>16003</v>
      </c>
      <c r="D9202" s="147" t="s">
        <v>858</v>
      </c>
      <c r="E9202" s="147" t="s">
        <v>451</v>
      </c>
      <c r="F9202" s="147" t="s">
        <v>21</v>
      </c>
      <c r="G9202" s="147" t="s">
        <v>15990</v>
      </c>
      <c r="H9202" s="246">
        <v>2958465</v>
      </c>
      <c r="I9202" s="246">
        <v>42736</v>
      </c>
      <c r="J9202" s="147" t="s">
        <v>1406</v>
      </c>
    </row>
    <row r="9203" spans="2:10" x14ac:dyDescent="0.2">
      <c r="B9203" s="148" t="s">
        <v>13248</v>
      </c>
      <c r="C9203" s="149" t="s">
        <v>16004</v>
      </c>
      <c r="D9203" s="147" t="s">
        <v>858</v>
      </c>
      <c r="E9203" s="147" t="s">
        <v>451</v>
      </c>
      <c r="F9203" s="147" t="s">
        <v>21</v>
      </c>
      <c r="G9203" s="147" t="s">
        <v>15990</v>
      </c>
      <c r="H9203" s="246">
        <v>2958465</v>
      </c>
      <c r="I9203" s="246">
        <v>42736</v>
      </c>
      <c r="J9203" s="147" t="s">
        <v>1406</v>
      </c>
    </row>
    <row r="9204" spans="2:10" x14ac:dyDescent="0.2">
      <c r="B9204" s="148" t="s">
        <v>13248</v>
      </c>
      <c r="C9204" s="149" t="s">
        <v>16005</v>
      </c>
      <c r="D9204" s="147" t="s">
        <v>858</v>
      </c>
      <c r="E9204" s="147" t="s">
        <v>451</v>
      </c>
      <c r="F9204" s="147" t="s">
        <v>21</v>
      </c>
      <c r="G9204" s="147" t="s">
        <v>15990</v>
      </c>
      <c r="H9204" s="246">
        <v>2958465</v>
      </c>
      <c r="I9204" s="246">
        <v>42736</v>
      </c>
      <c r="J9204" s="147" t="s">
        <v>1406</v>
      </c>
    </row>
    <row r="9205" spans="2:10" x14ac:dyDescent="0.2">
      <c r="B9205" s="148" t="s">
        <v>13248</v>
      </c>
      <c r="C9205" s="149" t="s">
        <v>16006</v>
      </c>
      <c r="D9205" s="147" t="s">
        <v>858</v>
      </c>
      <c r="E9205" s="147" t="s">
        <v>451</v>
      </c>
      <c r="F9205" s="147" t="s">
        <v>21</v>
      </c>
      <c r="G9205" s="147" t="s">
        <v>15990</v>
      </c>
      <c r="H9205" s="246">
        <v>2958465</v>
      </c>
      <c r="I9205" s="246">
        <v>42736</v>
      </c>
      <c r="J9205" s="147" t="s">
        <v>1406</v>
      </c>
    </row>
    <row r="9206" spans="2:10" x14ac:dyDescent="0.2">
      <c r="B9206" s="148" t="s">
        <v>13248</v>
      </c>
      <c r="C9206" s="149" t="s">
        <v>16007</v>
      </c>
      <c r="D9206" s="147" t="s">
        <v>858</v>
      </c>
      <c r="E9206" s="147" t="s">
        <v>451</v>
      </c>
      <c r="F9206" s="147" t="s">
        <v>21</v>
      </c>
      <c r="G9206" s="147" t="s">
        <v>15990</v>
      </c>
      <c r="H9206" s="246">
        <v>2958465</v>
      </c>
      <c r="I9206" s="246">
        <v>42736</v>
      </c>
      <c r="J9206" s="147" t="s">
        <v>1406</v>
      </c>
    </row>
    <row r="9207" spans="2:10" x14ac:dyDescent="0.2">
      <c r="B9207" s="148" t="s">
        <v>13248</v>
      </c>
      <c r="C9207" s="149" t="s">
        <v>16008</v>
      </c>
      <c r="D9207" s="147" t="s">
        <v>858</v>
      </c>
      <c r="E9207" s="147" t="s">
        <v>451</v>
      </c>
      <c r="F9207" s="147" t="s">
        <v>21</v>
      </c>
      <c r="G9207" s="147" t="s">
        <v>15990</v>
      </c>
      <c r="H9207" s="246">
        <v>2958465</v>
      </c>
      <c r="I9207" s="246">
        <v>42736</v>
      </c>
      <c r="J9207" s="147" t="s">
        <v>1406</v>
      </c>
    </row>
    <row r="9208" spans="2:10" x14ac:dyDescent="0.2">
      <c r="B9208" s="148" t="s">
        <v>13248</v>
      </c>
      <c r="C9208" s="149" t="s">
        <v>16009</v>
      </c>
      <c r="D9208" s="147" t="s">
        <v>858</v>
      </c>
      <c r="E9208" s="147" t="s">
        <v>451</v>
      </c>
      <c r="F9208" s="147" t="s">
        <v>21</v>
      </c>
      <c r="G9208" s="147" t="s">
        <v>15990</v>
      </c>
      <c r="H9208" s="246">
        <v>2958465</v>
      </c>
      <c r="I9208" s="246">
        <v>42736</v>
      </c>
      <c r="J9208" s="147" t="s">
        <v>1406</v>
      </c>
    </row>
    <row r="9209" spans="2:10" x14ac:dyDescent="0.2">
      <c r="B9209" s="148" t="s">
        <v>13248</v>
      </c>
      <c r="C9209" s="149" t="s">
        <v>16010</v>
      </c>
      <c r="D9209" s="147" t="s">
        <v>858</v>
      </c>
      <c r="E9209" s="147" t="s">
        <v>451</v>
      </c>
      <c r="F9209" s="147" t="s">
        <v>21</v>
      </c>
      <c r="G9209" s="147" t="s">
        <v>15990</v>
      </c>
      <c r="H9209" s="246">
        <v>2958465</v>
      </c>
      <c r="I9209" s="246">
        <v>42736</v>
      </c>
      <c r="J9209" s="147" t="s">
        <v>1406</v>
      </c>
    </row>
    <row r="9210" spans="2:10" x14ac:dyDescent="0.2">
      <c r="B9210" s="148" t="s">
        <v>13248</v>
      </c>
      <c r="C9210" s="149" t="s">
        <v>16011</v>
      </c>
      <c r="D9210" s="147" t="s">
        <v>858</v>
      </c>
      <c r="E9210" s="147" t="s">
        <v>451</v>
      </c>
      <c r="F9210" s="147" t="s">
        <v>21</v>
      </c>
      <c r="G9210" s="147" t="s">
        <v>15990</v>
      </c>
      <c r="H9210" s="246">
        <v>2958465</v>
      </c>
      <c r="I9210" s="246">
        <v>42736</v>
      </c>
      <c r="J9210" s="147" t="s">
        <v>1406</v>
      </c>
    </row>
    <row r="9211" spans="2:10" x14ac:dyDescent="0.2">
      <c r="B9211" s="148" t="s">
        <v>13248</v>
      </c>
      <c r="C9211" s="149" t="s">
        <v>16012</v>
      </c>
      <c r="D9211" s="147" t="s">
        <v>858</v>
      </c>
      <c r="E9211" s="147" t="s">
        <v>15105</v>
      </c>
      <c r="F9211" s="147" t="s">
        <v>21</v>
      </c>
      <c r="G9211" s="147" t="s">
        <v>16013</v>
      </c>
      <c r="H9211" s="246">
        <v>2958465</v>
      </c>
      <c r="I9211" s="246">
        <v>42736</v>
      </c>
      <c r="J9211" s="147" t="s">
        <v>1406</v>
      </c>
    </row>
    <row r="9212" spans="2:10" x14ac:dyDescent="0.2">
      <c r="B9212" s="148" t="s">
        <v>13248</v>
      </c>
      <c r="C9212" s="149" t="s">
        <v>16014</v>
      </c>
      <c r="D9212" s="147" t="s">
        <v>858</v>
      </c>
      <c r="E9212" s="147" t="s">
        <v>15105</v>
      </c>
      <c r="F9212" s="147" t="s">
        <v>21</v>
      </c>
      <c r="G9212" s="147" t="s">
        <v>16013</v>
      </c>
      <c r="H9212" s="246">
        <v>2958465</v>
      </c>
      <c r="I9212" s="246">
        <v>42736</v>
      </c>
      <c r="J9212" s="147" t="s">
        <v>1406</v>
      </c>
    </row>
    <row r="9213" spans="2:10" x14ac:dyDescent="0.2">
      <c r="B9213" s="148" t="s">
        <v>13248</v>
      </c>
      <c r="C9213" s="149" t="s">
        <v>16015</v>
      </c>
      <c r="D9213" s="147" t="s">
        <v>858</v>
      </c>
      <c r="E9213" s="147" t="s">
        <v>15105</v>
      </c>
      <c r="F9213" s="147" t="s">
        <v>21</v>
      </c>
      <c r="G9213" s="147" t="s">
        <v>16013</v>
      </c>
      <c r="H9213" s="246">
        <v>2958465</v>
      </c>
      <c r="I9213" s="246">
        <v>42736</v>
      </c>
      <c r="J9213" s="147" t="s">
        <v>1406</v>
      </c>
    </row>
    <row r="9214" spans="2:10" x14ac:dyDescent="0.2">
      <c r="B9214" s="148" t="s">
        <v>13248</v>
      </c>
      <c r="C9214" s="149" t="s">
        <v>16016</v>
      </c>
      <c r="D9214" s="147" t="s">
        <v>858</v>
      </c>
      <c r="E9214" s="147" t="s">
        <v>15105</v>
      </c>
      <c r="F9214" s="147" t="s">
        <v>21</v>
      </c>
      <c r="G9214" s="147" t="s">
        <v>16013</v>
      </c>
      <c r="H9214" s="246">
        <v>2958465</v>
      </c>
      <c r="I9214" s="246">
        <v>42736</v>
      </c>
      <c r="J9214" s="147" t="s">
        <v>1406</v>
      </c>
    </row>
    <row r="9215" spans="2:10" x14ac:dyDescent="0.2">
      <c r="B9215" s="148" t="s">
        <v>13248</v>
      </c>
      <c r="C9215" s="149" t="s">
        <v>16017</v>
      </c>
      <c r="D9215" s="147" t="s">
        <v>858</v>
      </c>
      <c r="E9215" s="147" t="s">
        <v>15105</v>
      </c>
      <c r="F9215" s="147" t="s">
        <v>21</v>
      </c>
      <c r="G9215" s="147" t="s">
        <v>16013</v>
      </c>
      <c r="H9215" s="246">
        <v>2958465</v>
      </c>
      <c r="I9215" s="246">
        <v>42736</v>
      </c>
      <c r="J9215" s="147" t="s">
        <v>1406</v>
      </c>
    </row>
    <row r="9216" spans="2:10" x14ac:dyDescent="0.2">
      <c r="B9216" s="148" t="s">
        <v>13248</v>
      </c>
      <c r="C9216" s="149" t="s">
        <v>16018</v>
      </c>
      <c r="D9216" s="147" t="s">
        <v>858</v>
      </c>
      <c r="E9216" s="147" t="s">
        <v>15105</v>
      </c>
      <c r="F9216" s="147" t="s">
        <v>21</v>
      </c>
      <c r="G9216" s="147" t="s">
        <v>16013</v>
      </c>
      <c r="H9216" s="246">
        <v>2958465</v>
      </c>
      <c r="I9216" s="246">
        <v>42736</v>
      </c>
      <c r="J9216" s="147" t="s">
        <v>1406</v>
      </c>
    </row>
    <row r="9217" spans="2:10" x14ac:dyDescent="0.2">
      <c r="B9217" s="148" t="s">
        <v>13248</v>
      </c>
      <c r="C9217" s="149" t="s">
        <v>16019</v>
      </c>
      <c r="D9217" s="147" t="s">
        <v>858</v>
      </c>
      <c r="E9217" s="147" t="s">
        <v>15105</v>
      </c>
      <c r="F9217" s="147" t="s">
        <v>21</v>
      </c>
      <c r="G9217" s="147" t="s">
        <v>16013</v>
      </c>
      <c r="H9217" s="246">
        <v>2958465</v>
      </c>
      <c r="I9217" s="246">
        <v>42736</v>
      </c>
      <c r="J9217" s="147" t="s">
        <v>1406</v>
      </c>
    </row>
    <row r="9218" spans="2:10" x14ac:dyDescent="0.2">
      <c r="B9218" s="148" t="s">
        <v>13248</v>
      </c>
      <c r="C9218" s="149" t="s">
        <v>16020</v>
      </c>
      <c r="D9218" s="147" t="s">
        <v>858</v>
      </c>
      <c r="E9218" s="147" t="s">
        <v>15105</v>
      </c>
      <c r="F9218" s="147" t="s">
        <v>21</v>
      </c>
      <c r="G9218" s="147" t="s">
        <v>16013</v>
      </c>
      <c r="H9218" s="246">
        <v>2958465</v>
      </c>
      <c r="I9218" s="246">
        <v>42736</v>
      </c>
      <c r="J9218" s="147" t="s">
        <v>1406</v>
      </c>
    </row>
    <row r="9219" spans="2:10" x14ac:dyDescent="0.2">
      <c r="B9219" s="148" t="s">
        <v>13248</v>
      </c>
      <c r="C9219" s="149" t="s">
        <v>16021</v>
      </c>
      <c r="D9219" s="147" t="s">
        <v>858</v>
      </c>
      <c r="E9219" s="147" t="s">
        <v>15105</v>
      </c>
      <c r="F9219" s="147" t="s">
        <v>21</v>
      </c>
      <c r="G9219" s="147" t="s">
        <v>16013</v>
      </c>
      <c r="H9219" s="246">
        <v>2958465</v>
      </c>
      <c r="I9219" s="246">
        <v>42736</v>
      </c>
      <c r="J9219" s="147" t="s">
        <v>1406</v>
      </c>
    </row>
    <row r="9220" spans="2:10" x14ac:dyDescent="0.2">
      <c r="B9220" s="148" t="s">
        <v>13248</v>
      </c>
      <c r="C9220" s="149" t="s">
        <v>16022</v>
      </c>
      <c r="D9220" s="147" t="s">
        <v>858</v>
      </c>
      <c r="E9220" s="147" t="s">
        <v>15105</v>
      </c>
      <c r="F9220" s="147" t="s">
        <v>21</v>
      </c>
      <c r="G9220" s="147" t="s">
        <v>16013</v>
      </c>
      <c r="H9220" s="246">
        <v>2958465</v>
      </c>
      <c r="I9220" s="246">
        <v>42736</v>
      </c>
      <c r="J9220" s="147" t="s">
        <v>1406</v>
      </c>
    </row>
    <row r="9221" spans="2:10" x14ac:dyDescent="0.2">
      <c r="B9221" s="148" t="s">
        <v>13248</v>
      </c>
      <c r="C9221" s="149" t="s">
        <v>16023</v>
      </c>
      <c r="D9221" s="147" t="s">
        <v>858</v>
      </c>
      <c r="E9221" s="147" t="s">
        <v>15105</v>
      </c>
      <c r="F9221" s="147" t="s">
        <v>21</v>
      </c>
      <c r="G9221" s="147" t="s">
        <v>16013</v>
      </c>
      <c r="H9221" s="246">
        <v>2958465</v>
      </c>
      <c r="I9221" s="246">
        <v>42736</v>
      </c>
      <c r="J9221" s="147" t="s">
        <v>1406</v>
      </c>
    </row>
    <row r="9222" spans="2:10" x14ac:dyDescent="0.2">
      <c r="B9222" s="148" t="s">
        <v>13248</v>
      </c>
      <c r="C9222" s="149" t="s">
        <v>16024</v>
      </c>
      <c r="D9222" s="147" t="s">
        <v>858</v>
      </c>
      <c r="E9222" s="147" t="s">
        <v>15105</v>
      </c>
      <c r="F9222" s="147" t="s">
        <v>21</v>
      </c>
      <c r="G9222" s="147" t="s">
        <v>16013</v>
      </c>
      <c r="H9222" s="246">
        <v>2958465</v>
      </c>
      <c r="I9222" s="246">
        <v>42736</v>
      </c>
      <c r="J9222" s="147" t="s">
        <v>1406</v>
      </c>
    </row>
    <row r="9223" spans="2:10" x14ac:dyDescent="0.2">
      <c r="B9223" s="148" t="s">
        <v>13248</v>
      </c>
      <c r="C9223" s="149" t="s">
        <v>16025</v>
      </c>
      <c r="D9223" s="147" t="s">
        <v>858</v>
      </c>
      <c r="E9223" s="147" t="s">
        <v>15105</v>
      </c>
      <c r="F9223" s="147" t="s">
        <v>21</v>
      </c>
      <c r="G9223" s="147" t="s">
        <v>16013</v>
      </c>
      <c r="H9223" s="246">
        <v>2958465</v>
      </c>
      <c r="I9223" s="246">
        <v>42736</v>
      </c>
      <c r="J9223" s="147" t="s">
        <v>1406</v>
      </c>
    </row>
    <row r="9224" spans="2:10" x14ac:dyDescent="0.2">
      <c r="B9224" s="148" t="s">
        <v>13248</v>
      </c>
      <c r="C9224" s="149" t="s">
        <v>16026</v>
      </c>
      <c r="D9224" s="147" t="s">
        <v>858</v>
      </c>
      <c r="E9224" s="147" t="s">
        <v>15105</v>
      </c>
      <c r="F9224" s="147" t="s">
        <v>21</v>
      </c>
      <c r="G9224" s="147" t="s">
        <v>16013</v>
      </c>
      <c r="H9224" s="246">
        <v>2958465</v>
      </c>
      <c r="I9224" s="246">
        <v>42736</v>
      </c>
      <c r="J9224" s="147" t="s">
        <v>1406</v>
      </c>
    </row>
    <row r="9225" spans="2:10" x14ac:dyDescent="0.2">
      <c r="B9225" s="148" t="s">
        <v>13248</v>
      </c>
      <c r="C9225" s="149" t="s">
        <v>16027</v>
      </c>
      <c r="D9225" s="147" t="s">
        <v>858</v>
      </c>
      <c r="E9225" s="147" t="s">
        <v>15105</v>
      </c>
      <c r="F9225" s="147" t="s">
        <v>21</v>
      </c>
      <c r="G9225" s="147" t="s">
        <v>16013</v>
      </c>
      <c r="H9225" s="246">
        <v>2958465</v>
      </c>
      <c r="I9225" s="246">
        <v>42736</v>
      </c>
      <c r="J9225" s="147" t="s">
        <v>1406</v>
      </c>
    </row>
    <row r="9226" spans="2:10" x14ac:dyDescent="0.2">
      <c r="B9226" s="148" t="s">
        <v>13248</v>
      </c>
      <c r="C9226" s="149" t="s">
        <v>16028</v>
      </c>
      <c r="D9226" s="147" t="s">
        <v>858</v>
      </c>
      <c r="E9226" s="147" t="s">
        <v>15105</v>
      </c>
      <c r="F9226" s="147" t="s">
        <v>21</v>
      </c>
      <c r="G9226" s="147" t="s">
        <v>16013</v>
      </c>
      <c r="H9226" s="246">
        <v>2958465</v>
      </c>
      <c r="I9226" s="246">
        <v>42736</v>
      </c>
      <c r="J9226" s="147" t="s">
        <v>1406</v>
      </c>
    </row>
    <row r="9227" spans="2:10" x14ac:dyDescent="0.2">
      <c r="B9227" s="148" t="s">
        <v>13248</v>
      </c>
      <c r="C9227" s="149" t="s">
        <v>16029</v>
      </c>
      <c r="D9227" s="147" t="s">
        <v>858</v>
      </c>
      <c r="E9227" s="147" t="s">
        <v>15105</v>
      </c>
      <c r="F9227" s="147" t="s">
        <v>21</v>
      </c>
      <c r="G9227" s="147" t="s">
        <v>16013</v>
      </c>
      <c r="H9227" s="246">
        <v>2958465</v>
      </c>
      <c r="I9227" s="246">
        <v>42736</v>
      </c>
      <c r="J9227" s="147" t="s">
        <v>1406</v>
      </c>
    </row>
    <row r="9228" spans="2:10" x14ac:dyDescent="0.2">
      <c r="B9228" s="148" t="s">
        <v>13248</v>
      </c>
      <c r="C9228" s="149" t="s">
        <v>16030</v>
      </c>
      <c r="D9228" s="147" t="s">
        <v>858</v>
      </c>
      <c r="E9228" s="147" t="s">
        <v>15105</v>
      </c>
      <c r="F9228" s="147" t="s">
        <v>21</v>
      </c>
      <c r="G9228" s="147" t="s">
        <v>16013</v>
      </c>
      <c r="H9228" s="246">
        <v>2958465</v>
      </c>
      <c r="I9228" s="246">
        <v>42736</v>
      </c>
      <c r="J9228" s="147" t="s">
        <v>1406</v>
      </c>
    </row>
    <row r="9229" spans="2:10" x14ac:dyDescent="0.2">
      <c r="B9229" s="148" t="s">
        <v>13248</v>
      </c>
      <c r="C9229" s="149" t="s">
        <v>16031</v>
      </c>
      <c r="D9229" s="147" t="s">
        <v>858</v>
      </c>
      <c r="E9229" s="147" t="s">
        <v>15105</v>
      </c>
      <c r="F9229" s="147" t="s">
        <v>21</v>
      </c>
      <c r="G9229" s="147" t="s">
        <v>16013</v>
      </c>
      <c r="H9229" s="246">
        <v>2958465</v>
      </c>
      <c r="I9229" s="246">
        <v>42736</v>
      </c>
      <c r="J9229" s="147" t="s">
        <v>1406</v>
      </c>
    </row>
    <row r="9230" spans="2:10" x14ac:dyDescent="0.2">
      <c r="B9230" s="148" t="s">
        <v>13248</v>
      </c>
      <c r="C9230" s="149" t="s">
        <v>16032</v>
      </c>
      <c r="D9230" s="147" t="s">
        <v>858</v>
      </c>
      <c r="E9230" s="147" t="s">
        <v>15105</v>
      </c>
      <c r="F9230" s="147" t="s">
        <v>21</v>
      </c>
      <c r="G9230" s="147" t="s">
        <v>16013</v>
      </c>
      <c r="H9230" s="246">
        <v>2958465</v>
      </c>
      <c r="I9230" s="246">
        <v>42736</v>
      </c>
      <c r="J9230" s="147" t="s">
        <v>1406</v>
      </c>
    </row>
    <row r="9231" spans="2:10" x14ac:dyDescent="0.2">
      <c r="B9231" s="148" t="s">
        <v>13248</v>
      </c>
      <c r="C9231" s="149" t="s">
        <v>16033</v>
      </c>
      <c r="D9231" s="147" t="s">
        <v>858</v>
      </c>
      <c r="E9231" s="147" t="s">
        <v>15105</v>
      </c>
      <c r="F9231" s="147" t="s">
        <v>21</v>
      </c>
      <c r="G9231" s="147" t="s">
        <v>16013</v>
      </c>
      <c r="H9231" s="246">
        <v>2958465</v>
      </c>
      <c r="I9231" s="246">
        <v>42736</v>
      </c>
      <c r="J9231" s="147" t="s">
        <v>1406</v>
      </c>
    </row>
    <row r="9232" spans="2:10" x14ac:dyDescent="0.2">
      <c r="B9232" s="148" t="s">
        <v>13248</v>
      </c>
      <c r="C9232" s="149" t="s">
        <v>16034</v>
      </c>
      <c r="D9232" s="147" t="s">
        <v>858</v>
      </c>
      <c r="E9232" s="147" t="s">
        <v>15105</v>
      </c>
      <c r="F9232" s="147" t="s">
        <v>21</v>
      </c>
      <c r="G9232" s="147" t="s">
        <v>16013</v>
      </c>
      <c r="H9232" s="246">
        <v>2958465</v>
      </c>
      <c r="I9232" s="246">
        <v>42736</v>
      </c>
      <c r="J9232" s="147" t="s">
        <v>1406</v>
      </c>
    </row>
    <row r="9233" spans="2:10" x14ac:dyDescent="0.2">
      <c r="B9233" s="148" t="s">
        <v>13248</v>
      </c>
      <c r="C9233" s="149" t="s">
        <v>16035</v>
      </c>
      <c r="D9233" s="147" t="s">
        <v>858</v>
      </c>
      <c r="E9233" s="147" t="s">
        <v>15106</v>
      </c>
      <c r="F9233" s="147" t="s">
        <v>21</v>
      </c>
      <c r="G9233" s="147" t="s">
        <v>16036</v>
      </c>
      <c r="H9233" s="246">
        <v>2958465</v>
      </c>
      <c r="I9233" s="246">
        <v>42736</v>
      </c>
      <c r="J9233" s="147" t="s">
        <v>1406</v>
      </c>
    </row>
    <row r="9234" spans="2:10" x14ac:dyDescent="0.2">
      <c r="B9234" s="148" t="s">
        <v>13248</v>
      </c>
      <c r="C9234" s="149" t="s">
        <v>16037</v>
      </c>
      <c r="D9234" s="147" t="s">
        <v>858</v>
      </c>
      <c r="E9234" s="147" t="s">
        <v>15106</v>
      </c>
      <c r="F9234" s="147" t="s">
        <v>21</v>
      </c>
      <c r="G9234" s="147" t="s">
        <v>16036</v>
      </c>
      <c r="H9234" s="246">
        <v>2958465</v>
      </c>
      <c r="I9234" s="246">
        <v>42736</v>
      </c>
      <c r="J9234" s="147" t="s">
        <v>1406</v>
      </c>
    </row>
    <row r="9235" spans="2:10" x14ac:dyDescent="0.2">
      <c r="B9235" s="148" t="s">
        <v>13248</v>
      </c>
      <c r="C9235" s="149" t="s">
        <v>16038</v>
      </c>
      <c r="D9235" s="147" t="s">
        <v>858</v>
      </c>
      <c r="E9235" s="147" t="s">
        <v>15106</v>
      </c>
      <c r="F9235" s="147" t="s">
        <v>21</v>
      </c>
      <c r="G9235" s="147" t="s">
        <v>16036</v>
      </c>
      <c r="H9235" s="246">
        <v>2958465</v>
      </c>
      <c r="I9235" s="246">
        <v>42736</v>
      </c>
      <c r="J9235" s="147" t="s">
        <v>1406</v>
      </c>
    </row>
    <row r="9236" spans="2:10" x14ac:dyDescent="0.2">
      <c r="B9236" s="148" t="s">
        <v>13248</v>
      </c>
      <c r="C9236" s="149" t="s">
        <v>16039</v>
      </c>
      <c r="D9236" s="147" t="s">
        <v>858</v>
      </c>
      <c r="E9236" s="147" t="s">
        <v>15106</v>
      </c>
      <c r="F9236" s="147" t="s">
        <v>21</v>
      </c>
      <c r="G9236" s="147" t="s">
        <v>16036</v>
      </c>
      <c r="H9236" s="246">
        <v>2958465</v>
      </c>
      <c r="I9236" s="246">
        <v>42736</v>
      </c>
      <c r="J9236" s="147" t="s">
        <v>1406</v>
      </c>
    </row>
    <row r="9237" spans="2:10" x14ac:dyDescent="0.2">
      <c r="B9237" s="148" t="s">
        <v>13248</v>
      </c>
      <c r="C9237" s="149" t="s">
        <v>16040</v>
      </c>
      <c r="D9237" s="147" t="s">
        <v>858</v>
      </c>
      <c r="E9237" s="147" t="s">
        <v>15106</v>
      </c>
      <c r="F9237" s="147" t="s">
        <v>21</v>
      </c>
      <c r="G9237" s="147" t="s">
        <v>16036</v>
      </c>
      <c r="H9237" s="246">
        <v>2958465</v>
      </c>
      <c r="I9237" s="246">
        <v>42736</v>
      </c>
      <c r="J9237" s="147" t="s">
        <v>1406</v>
      </c>
    </row>
    <row r="9238" spans="2:10" x14ac:dyDescent="0.2">
      <c r="B9238" s="148" t="s">
        <v>13248</v>
      </c>
      <c r="C9238" s="149" t="s">
        <v>16041</v>
      </c>
      <c r="D9238" s="147" t="s">
        <v>858</v>
      </c>
      <c r="E9238" s="147" t="s">
        <v>15106</v>
      </c>
      <c r="F9238" s="147" t="s">
        <v>21</v>
      </c>
      <c r="G9238" s="147" t="s">
        <v>16036</v>
      </c>
      <c r="H9238" s="246">
        <v>2958465</v>
      </c>
      <c r="I9238" s="246">
        <v>42736</v>
      </c>
      <c r="J9238" s="147" t="s">
        <v>1406</v>
      </c>
    </row>
    <row r="9239" spans="2:10" x14ac:dyDescent="0.2">
      <c r="B9239" s="148" t="s">
        <v>13248</v>
      </c>
      <c r="C9239" s="149" t="s">
        <v>16042</v>
      </c>
      <c r="D9239" s="147" t="s">
        <v>858</v>
      </c>
      <c r="E9239" s="147" t="s">
        <v>15106</v>
      </c>
      <c r="F9239" s="147" t="s">
        <v>21</v>
      </c>
      <c r="G9239" s="147" t="s">
        <v>16036</v>
      </c>
      <c r="H9239" s="246">
        <v>2958465</v>
      </c>
      <c r="I9239" s="246">
        <v>42736</v>
      </c>
      <c r="J9239" s="147" t="s">
        <v>1406</v>
      </c>
    </row>
    <row r="9240" spans="2:10" x14ac:dyDescent="0.2">
      <c r="B9240" s="148" t="s">
        <v>13248</v>
      </c>
      <c r="C9240" s="149" t="s">
        <v>16043</v>
      </c>
      <c r="D9240" s="147" t="s">
        <v>858</v>
      </c>
      <c r="E9240" s="147" t="s">
        <v>15106</v>
      </c>
      <c r="F9240" s="147" t="s">
        <v>21</v>
      </c>
      <c r="G9240" s="147" t="s">
        <v>16036</v>
      </c>
      <c r="H9240" s="246">
        <v>2958465</v>
      </c>
      <c r="I9240" s="246">
        <v>42736</v>
      </c>
      <c r="J9240" s="147" t="s">
        <v>1406</v>
      </c>
    </row>
    <row r="9241" spans="2:10" x14ac:dyDescent="0.2">
      <c r="B9241" s="148" t="s">
        <v>13248</v>
      </c>
      <c r="C9241" s="149" t="s">
        <v>16044</v>
      </c>
      <c r="D9241" s="147" t="s">
        <v>858</v>
      </c>
      <c r="E9241" s="147" t="s">
        <v>15106</v>
      </c>
      <c r="F9241" s="147" t="s">
        <v>21</v>
      </c>
      <c r="G9241" s="147" t="s">
        <v>16036</v>
      </c>
      <c r="H9241" s="246">
        <v>2958465</v>
      </c>
      <c r="I9241" s="246">
        <v>42736</v>
      </c>
      <c r="J9241" s="147" t="s">
        <v>1406</v>
      </c>
    </row>
    <row r="9242" spans="2:10" x14ac:dyDescent="0.2">
      <c r="B9242" s="148" t="s">
        <v>13248</v>
      </c>
      <c r="C9242" s="149" t="s">
        <v>16045</v>
      </c>
      <c r="D9242" s="147" t="s">
        <v>858</v>
      </c>
      <c r="E9242" s="147" t="s">
        <v>15106</v>
      </c>
      <c r="F9242" s="147" t="s">
        <v>21</v>
      </c>
      <c r="G9242" s="147" t="s">
        <v>16036</v>
      </c>
      <c r="H9242" s="246">
        <v>2958465</v>
      </c>
      <c r="I9242" s="246">
        <v>42736</v>
      </c>
      <c r="J9242" s="147" t="s">
        <v>1406</v>
      </c>
    </row>
    <row r="9243" spans="2:10" x14ac:dyDescent="0.2">
      <c r="B9243" s="148" t="s">
        <v>13248</v>
      </c>
      <c r="C9243" s="149" t="s">
        <v>16046</v>
      </c>
      <c r="D9243" s="147" t="s">
        <v>858</v>
      </c>
      <c r="E9243" s="147" t="s">
        <v>15106</v>
      </c>
      <c r="F9243" s="147" t="s">
        <v>21</v>
      </c>
      <c r="G9243" s="147" t="s">
        <v>16036</v>
      </c>
      <c r="H9243" s="246">
        <v>2958465</v>
      </c>
      <c r="I9243" s="246">
        <v>42736</v>
      </c>
      <c r="J9243" s="147" t="s">
        <v>1406</v>
      </c>
    </row>
    <row r="9244" spans="2:10" x14ac:dyDescent="0.2">
      <c r="B9244" s="148" t="s">
        <v>13248</v>
      </c>
      <c r="C9244" s="149" t="s">
        <v>16047</v>
      </c>
      <c r="D9244" s="147" t="s">
        <v>858</v>
      </c>
      <c r="E9244" s="147" t="s">
        <v>15106</v>
      </c>
      <c r="F9244" s="147" t="s">
        <v>21</v>
      </c>
      <c r="G9244" s="147" t="s">
        <v>16036</v>
      </c>
      <c r="H9244" s="246">
        <v>2958465</v>
      </c>
      <c r="I9244" s="246">
        <v>42736</v>
      </c>
      <c r="J9244" s="147" t="s">
        <v>1406</v>
      </c>
    </row>
    <row r="9245" spans="2:10" x14ac:dyDescent="0.2">
      <c r="B9245" s="148" t="s">
        <v>13248</v>
      </c>
      <c r="C9245" s="149" t="s">
        <v>16048</v>
      </c>
      <c r="D9245" s="147" t="s">
        <v>858</v>
      </c>
      <c r="E9245" s="147" t="s">
        <v>15106</v>
      </c>
      <c r="F9245" s="147" t="s">
        <v>21</v>
      </c>
      <c r="G9245" s="147" t="s">
        <v>16036</v>
      </c>
      <c r="H9245" s="246">
        <v>2958465</v>
      </c>
      <c r="I9245" s="246">
        <v>42736</v>
      </c>
      <c r="J9245" s="147" t="s">
        <v>1406</v>
      </c>
    </row>
    <row r="9246" spans="2:10" x14ac:dyDescent="0.2">
      <c r="B9246" s="148" t="s">
        <v>13248</v>
      </c>
      <c r="C9246" s="149" t="s">
        <v>16049</v>
      </c>
      <c r="D9246" s="147" t="s">
        <v>858</v>
      </c>
      <c r="E9246" s="147" t="s">
        <v>15106</v>
      </c>
      <c r="F9246" s="147" t="s">
        <v>21</v>
      </c>
      <c r="G9246" s="147" t="s">
        <v>16036</v>
      </c>
      <c r="H9246" s="246">
        <v>2958465</v>
      </c>
      <c r="I9246" s="246">
        <v>42736</v>
      </c>
      <c r="J9246" s="147" t="s">
        <v>1406</v>
      </c>
    </row>
    <row r="9247" spans="2:10" x14ac:dyDescent="0.2">
      <c r="B9247" s="148" t="s">
        <v>13248</v>
      </c>
      <c r="C9247" s="149" t="s">
        <v>16050</v>
      </c>
      <c r="D9247" s="147" t="s">
        <v>858</v>
      </c>
      <c r="E9247" s="147" t="s">
        <v>15106</v>
      </c>
      <c r="F9247" s="147" t="s">
        <v>21</v>
      </c>
      <c r="G9247" s="147" t="s">
        <v>16036</v>
      </c>
      <c r="H9247" s="246">
        <v>2958465</v>
      </c>
      <c r="I9247" s="246">
        <v>42736</v>
      </c>
      <c r="J9247" s="147" t="s">
        <v>1406</v>
      </c>
    </row>
    <row r="9248" spans="2:10" x14ac:dyDescent="0.2">
      <c r="B9248" s="148" t="s">
        <v>13248</v>
      </c>
      <c r="C9248" s="149" t="s">
        <v>16051</v>
      </c>
      <c r="D9248" s="147" t="s">
        <v>858</v>
      </c>
      <c r="E9248" s="147" t="s">
        <v>15106</v>
      </c>
      <c r="F9248" s="147" t="s">
        <v>21</v>
      </c>
      <c r="G9248" s="147" t="s">
        <v>16036</v>
      </c>
      <c r="H9248" s="246">
        <v>2958465</v>
      </c>
      <c r="I9248" s="246">
        <v>42736</v>
      </c>
      <c r="J9248" s="147" t="s">
        <v>1406</v>
      </c>
    </row>
    <row r="9249" spans="2:10" x14ac:dyDescent="0.2">
      <c r="B9249" s="148" t="s">
        <v>13248</v>
      </c>
      <c r="C9249" s="149" t="s">
        <v>16052</v>
      </c>
      <c r="D9249" s="147" t="s">
        <v>858</v>
      </c>
      <c r="E9249" s="147" t="s">
        <v>15106</v>
      </c>
      <c r="F9249" s="147" t="s">
        <v>21</v>
      </c>
      <c r="G9249" s="147" t="s">
        <v>16036</v>
      </c>
      <c r="H9249" s="246">
        <v>2958465</v>
      </c>
      <c r="I9249" s="246">
        <v>42736</v>
      </c>
      <c r="J9249" s="147" t="s">
        <v>1406</v>
      </c>
    </row>
    <row r="9250" spans="2:10" x14ac:dyDescent="0.2">
      <c r="B9250" s="148" t="s">
        <v>13248</v>
      </c>
      <c r="C9250" s="149" t="s">
        <v>16053</v>
      </c>
      <c r="D9250" s="147" t="s">
        <v>858</v>
      </c>
      <c r="E9250" s="147" t="s">
        <v>15106</v>
      </c>
      <c r="F9250" s="147" t="s">
        <v>21</v>
      </c>
      <c r="G9250" s="147" t="s">
        <v>16036</v>
      </c>
      <c r="H9250" s="246">
        <v>2958465</v>
      </c>
      <c r="I9250" s="246">
        <v>42736</v>
      </c>
      <c r="J9250" s="147" t="s">
        <v>1406</v>
      </c>
    </row>
    <row r="9251" spans="2:10" x14ac:dyDescent="0.2">
      <c r="B9251" s="148" t="s">
        <v>13248</v>
      </c>
      <c r="C9251" s="149" t="s">
        <v>16054</v>
      </c>
      <c r="D9251" s="147" t="s">
        <v>858</v>
      </c>
      <c r="E9251" s="147" t="s">
        <v>15106</v>
      </c>
      <c r="F9251" s="147" t="s">
        <v>21</v>
      </c>
      <c r="G9251" s="147" t="s">
        <v>16036</v>
      </c>
      <c r="H9251" s="246">
        <v>2958465</v>
      </c>
      <c r="I9251" s="246">
        <v>42736</v>
      </c>
      <c r="J9251" s="147" t="s">
        <v>1406</v>
      </c>
    </row>
    <row r="9252" spans="2:10" x14ac:dyDescent="0.2">
      <c r="B9252" s="148" t="s">
        <v>13248</v>
      </c>
      <c r="C9252" s="149" t="s">
        <v>16055</v>
      </c>
      <c r="D9252" s="147" t="s">
        <v>858</v>
      </c>
      <c r="E9252" s="147" t="s">
        <v>15106</v>
      </c>
      <c r="F9252" s="147" t="s">
        <v>21</v>
      </c>
      <c r="G9252" s="147" t="s">
        <v>16036</v>
      </c>
      <c r="H9252" s="246">
        <v>2958465</v>
      </c>
      <c r="I9252" s="246">
        <v>42736</v>
      </c>
      <c r="J9252" s="147" t="s">
        <v>1406</v>
      </c>
    </row>
    <row r="9253" spans="2:10" x14ac:dyDescent="0.2">
      <c r="B9253" s="148" t="s">
        <v>13248</v>
      </c>
      <c r="C9253" s="149" t="s">
        <v>16056</v>
      </c>
      <c r="D9253" s="147" t="s">
        <v>858</v>
      </c>
      <c r="E9253" s="147" t="s">
        <v>15106</v>
      </c>
      <c r="F9253" s="147" t="s">
        <v>21</v>
      </c>
      <c r="G9253" s="147" t="s">
        <v>16036</v>
      </c>
      <c r="H9253" s="246">
        <v>2958465</v>
      </c>
      <c r="I9253" s="246">
        <v>42736</v>
      </c>
      <c r="J9253" s="147" t="s">
        <v>1406</v>
      </c>
    </row>
    <row r="9254" spans="2:10" x14ac:dyDescent="0.2">
      <c r="B9254" s="148" t="s">
        <v>13248</v>
      </c>
      <c r="C9254" s="149" t="s">
        <v>16057</v>
      </c>
      <c r="D9254" s="147" t="s">
        <v>858</v>
      </c>
      <c r="E9254" s="147" t="s">
        <v>15106</v>
      </c>
      <c r="F9254" s="147" t="s">
        <v>21</v>
      </c>
      <c r="G9254" s="147" t="s">
        <v>16036</v>
      </c>
      <c r="H9254" s="246">
        <v>2958465</v>
      </c>
      <c r="I9254" s="246">
        <v>42736</v>
      </c>
      <c r="J9254" s="147" t="s">
        <v>1406</v>
      </c>
    </row>
    <row r="9255" spans="2:10" x14ac:dyDescent="0.2">
      <c r="B9255" s="148" t="s">
        <v>13248</v>
      </c>
      <c r="C9255" s="149" t="s">
        <v>10135</v>
      </c>
      <c r="D9255" s="147" t="s">
        <v>974</v>
      </c>
      <c r="E9255" s="147" t="s">
        <v>10123</v>
      </c>
      <c r="F9255" s="147" t="s">
        <v>21</v>
      </c>
      <c r="G9255" s="147" t="s">
        <v>16058</v>
      </c>
      <c r="H9255" s="246">
        <v>2958465</v>
      </c>
      <c r="I9255" s="246">
        <v>1</v>
      </c>
      <c r="J9255" s="147" t="s">
        <v>1406</v>
      </c>
    </row>
    <row r="9256" spans="2:10" x14ac:dyDescent="0.2">
      <c r="B9256" s="148" t="s">
        <v>13248</v>
      </c>
      <c r="C9256" s="149" t="s">
        <v>10143</v>
      </c>
      <c r="D9256" s="147" t="s">
        <v>974</v>
      </c>
      <c r="E9256" s="147" t="s">
        <v>10123</v>
      </c>
      <c r="F9256" s="147" t="s">
        <v>21</v>
      </c>
      <c r="G9256" s="147" t="s">
        <v>16058</v>
      </c>
      <c r="H9256" s="246">
        <v>2958465</v>
      </c>
      <c r="I9256" s="246">
        <v>1</v>
      </c>
      <c r="J9256" s="147" t="s">
        <v>1406</v>
      </c>
    </row>
    <row r="9257" spans="2:10" x14ac:dyDescent="0.2">
      <c r="B9257" s="148" t="s">
        <v>13248</v>
      </c>
      <c r="C9257" s="149" t="s">
        <v>10144</v>
      </c>
      <c r="D9257" s="147" t="s">
        <v>974</v>
      </c>
      <c r="E9257" s="147" t="s">
        <v>10123</v>
      </c>
      <c r="F9257" s="147" t="s">
        <v>21</v>
      </c>
      <c r="G9257" s="147" t="s">
        <v>16058</v>
      </c>
      <c r="H9257" s="246">
        <v>2958465</v>
      </c>
      <c r="I9257" s="246">
        <v>1</v>
      </c>
      <c r="J9257" s="147" t="s">
        <v>1406</v>
      </c>
    </row>
    <row r="9258" spans="2:10" x14ac:dyDescent="0.2">
      <c r="B9258" s="148" t="s">
        <v>13248</v>
      </c>
      <c r="C9258" s="149" t="s">
        <v>10141</v>
      </c>
      <c r="D9258" s="147" t="s">
        <v>974</v>
      </c>
      <c r="E9258" s="147" t="s">
        <v>10123</v>
      </c>
      <c r="F9258" s="147" t="s">
        <v>21</v>
      </c>
      <c r="G9258" s="147" t="s">
        <v>16058</v>
      </c>
      <c r="H9258" s="246">
        <v>2958465</v>
      </c>
      <c r="I9258" s="246">
        <v>1</v>
      </c>
      <c r="J9258" s="147" t="s">
        <v>1406</v>
      </c>
    </row>
    <row r="9259" spans="2:10" x14ac:dyDescent="0.2">
      <c r="B9259" s="148" t="s">
        <v>13248</v>
      </c>
      <c r="C9259" s="149" t="s">
        <v>10134</v>
      </c>
      <c r="D9259" s="147" t="s">
        <v>974</v>
      </c>
      <c r="E9259" s="147" t="s">
        <v>10123</v>
      </c>
      <c r="F9259" s="147" t="s">
        <v>21</v>
      </c>
      <c r="G9259" s="147" t="s">
        <v>16058</v>
      </c>
      <c r="H9259" s="246">
        <v>2958465</v>
      </c>
      <c r="I9259" s="246">
        <v>1</v>
      </c>
      <c r="J9259" s="147" t="s">
        <v>1406</v>
      </c>
    </row>
    <row r="9260" spans="2:10" x14ac:dyDescent="0.2">
      <c r="B9260" s="148" t="s">
        <v>13248</v>
      </c>
      <c r="C9260" s="149" t="s">
        <v>10131</v>
      </c>
      <c r="D9260" s="147" t="s">
        <v>974</v>
      </c>
      <c r="E9260" s="147" t="s">
        <v>10123</v>
      </c>
      <c r="F9260" s="147" t="s">
        <v>21</v>
      </c>
      <c r="G9260" s="147" t="s">
        <v>16058</v>
      </c>
      <c r="H9260" s="246">
        <v>2958465</v>
      </c>
      <c r="I9260" s="246">
        <v>1</v>
      </c>
      <c r="J9260" s="147" t="s">
        <v>1406</v>
      </c>
    </row>
    <row r="9261" spans="2:10" x14ac:dyDescent="0.2">
      <c r="B9261" s="148" t="s">
        <v>13248</v>
      </c>
      <c r="C9261" s="149" t="s">
        <v>10124</v>
      </c>
      <c r="D9261" s="147" t="s">
        <v>974</v>
      </c>
      <c r="E9261" s="147" t="s">
        <v>10123</v>
      </c>
      <c r="F9261" s="147" t="s">
        <v>21</v>
      </c>
      <c r="G9261" s="147" t="s">
        <v>16058</v>
      </c>
      <c r="H9261" s="246">
        <v>2958465</v>
      </c>
      <c r="I9261" s="246">
        <v>1</v>
      </c>
      <c r="J9261" s="147" t="s">
        <v>1406</v>
      </c>
    </row>
    <row r="9262" spans="2:10" x14ac:dyDescent="0.2">
      <c r="B9262" s="148" t="s">
        <v>13248</v>
      </c>
      <c r="C9262" s="149" t="s">
        <v>10132</v>
      </c>
      <c r="D9262" s="147" t="s">
        <v>974</v>
      </c>
      <c r="E9262" s="147" t="s">
        <v>10123</v>
      </c>
      <c r="F9262" s="147" t="s">
        <v>21</v>
      </c>
      <c r="G9262" s="147" t="s">
        <v>16058</v>
      </c>
      <c r="H9262" s="246">
        <v>2958465</v>
      </c>
      <c r="I9262" s="246">
        <v>1</v>
      </c>
      <c r="J9262" s="147" t="s">
        <v>1406</v>
      </c>
    </row>
    <row r="9263" spans="2:10" x14ac:dyDescent="0.2">
      <c r="B9263" s="148" t="s">
        <v>13248</v>
      </c>
      <c r="C9263" s="149" t="s">
        <v>10128</v>
      </c>
      <c r="D9263" s="147" t="s">
        <v>974</v>
      </c>
      <c r="E9263" s="147" t="s">
        <v>10123</v>
      </c>
      <c r="F9263" s="147" t="s">
        <v>21</v>
      </c>
      <c r="G9263" s="147" t="s">
        <v>16058</v>
      </c>
      <c r="H9263" s="246">
        <v>2958465</v>
      </c>
      <c r="I9263" s="246">
        <v>1</v>
      </c>
      <c r="J9263" s="147" t="s">
        <v>1406</v>
      </c>
    </row>
    <row r="9264" spans="2:10" x14ac:dyDescent="0.2">
      <c r="B9264" s="148" t="s">
        <v>13248</v>
      </c>
      <c r="C9264" s="149" t="s">
        <v>10126</v>
      </c>
      <c r="D9264" s="147" t="s">
        <v>974</v>
      </c>
      <c r="E9264" s="147" t="s">
        <v>10123</v>
      </c>
      <c r="F9264" s="147" t="s">
        <v>21</v>
      </c>
      <c r="G9264" s="147" t="s">
        <v>16058</v>
      </c>
      <c r="H9264" s="246">
        <v>2958465</v>
      </c>
      <c r="I9264" s="246">
        <v>1</v>
      </c>
      <c r="J9264" s="147" t="s">
        <v>1406</v>
      </c>
    </row>
    <row r="9265" spans="2:10" x14ac:dyDescent="0.2">
      <c r="B9265" s="148" t="s">
        <v>13248</v>
      </c>
      <c r="C9265" s="149" t="s">
        <v>10130</v>
      </c>
      <c r="D9265" s="147" t="s">
        <v>974</v>
      </c>
      <c r="E9265" s="147" t="s">
        <v>10123</v>
      </c>
      <c r="F9265" s="147" t="s">
        <v>21</v>
      </c>
      <c r="G9265" s="147" t="s">
        <v>16058</v>
      </c>
      <c r="H9265" s="246">
        <v>2958465</v>
      </c>
      <c r="I9265" s="246">
        <v>1</v>
      </c>
      <c r="J9265" s="147" t="s">
        <v>1406</v>
      </c>
    </row>
    <row r="9266" spans="2:10" x14ac:dyDescent="0.2">
      <c r="B9266" s="148" t="s">
        <v>13248</v>
      </c>
      <c r="C9266" s="149" t="s">
        <v>10127</v>
      </c>
      <c r="D9266" s="147" t="s">
        <v>974</v>
      </c>
      <c r="E9266" s="147" t="s">
        <v>10123</v>
      </c>
      <c r="F9266" s="147" t="s">
        <v>21</v>
      </c>
      <c r="G9266" s="147" t="s">
        <v>16058</v>
      </c>
      <c r="H9266" s="246">
        <v>2958465</v>
      </c>
      <c r="I9266" s="246">
        <v>1</v>
      </c>
      <c r="J9266" s="147" t="s">
        <v>1406</v>
      </c>
    </row>
    <row r="9267" spans="2:10" x14ac:dyDescent="0.2">
      <c r="B9267" s="148" t="s">
        <v>13248</v>
      </c>
      <c r="C9267" s="149" t="s">
        <v>10140</v>
      </c>
      <c r="D9267" s="147" t="s">
        <v>974</v>
      </c>
      <c r="E9267" s="147" t="s">
        <v>10123</v>
      </c>
      <c r="F9267" s="147" t="s">
        <v>21</v>
      </c>
      <c r="G9267" s="147" t="s">
        <v>16058</v>
      </c>
      <c r="H9267" s="246">
        <v>2958465</v>
      </c>
      <c r="I9267" s="246">
        <v>1</v>
      </c>
      <c r="J9267" s="147" t="s">
        <v>1406</v>
      </c>
    </row>
    <row r="9268" spans="2:10" x14ac:dyDescent="0.2">
      <c r="B9268" s="148" t="s">
        <v>13248</v>
      </c>
      <c r="C9268" s="149" t="s">
        <v>10139</v>
      </c>
      <c r="D9268" s="147" t="s">
        <v>974</v>
      </c>
      <c r="E9268" s="147" t="s">
        <v>10123</v>
      </c>
      <c r="F9268" s="147" t="s">
        <v>21</v>
      </c>
      <c r="G9268" s="147" t="s">
        <v>16058</v>
      </c>
      <c r="H9268" s="246">
        <v>2958465</v>
      </c>
      <c r="I9268" s="246">
        <v>1</v>
      </c>
      <c r="J9268" s="147" t="s">
        <v>1406</v>
      </c>
    </row>
    <row r="9269" spans="2:10" x14ac:dyDescent="0.2">
      <c r="B9269" s="148" t="s">
        <v>13248</v>
      </c>
      <c r="C9269" s="149" t="s">
        <v>10125</v>
      </c>
      <c r="D9269" s="147" t="s">
        <v>974</v>
      </c>
      <c r="E9269" s="147" t="s">
        <v>10123</v>
      </c>
      <c r="F9269" s="147" t="s">
        <v>21</v>
      </c>
      <c r="G9269" s="147" t="s">
        <v>16058</v>
      </c>
      <c r="H9269" s="246">
        <v>2958465</v>
      </c>
      <c r="I9269" s="246">
        <v>1</v>
      </c>
      <c r="J9269" s="147" t="s">
        <v>1406</v>
      </c>
    </row>
    <row r="9270" spans="2:10" x14ac:dyDescent="0.2">
      <c r="B9270" s="148" t="s">
        <v>13248</v>
      </c>
      <c r="C9270" s="149" t="s">
        <v>10129</v>
      </c>
      <c r="D9270" s="147" t="s">
        <v>974</v>
      </c>
      <c r="E9270" s="147" t="s">
        <v>10123</v>
      </c>
      <c r="F9270" s="147" t="s">
        <v>21</v>
      </c>
      <c r="G9270" s="147" t="s">
        <v>16058</v>
      </c>
      <c r="H9270" s="246">
        <v>2958465</v>
      </c>
      <c r="I9270" s="246">
        <v>1</v>
      </c>
      <c r="J9270" s="147" t="s">
        <v>1406</v>
      </c>
    </row>
    <row r="9271" spans="2:10" x14ac:dyDescent="0.2">
      <c r="B9271" s="148" t="s">
        <v>13248</v>
      </c>
      <c r="C9271" s="149" t="s">
        <v>10133</v>
      </c>
      <c r="D9271" s="147" t="s">
        <v>974</v>
      </c>
      <c r="E9271" s="147" t="s">
        <v>10123</v>
      </c>
      <c r="F9271" s="147" t="s">
        <v>21</v>
      </c>
      <c r="G9271" s="147" t="s">
        <v>16058</v>
      </c>
      <c r="H9271" s="246">
        <v>2958465</v>
      </c>
      <c r="I9271" s="246">
        <v>1</v>
      </c>
      <c r="J9271" s="147" t="s">
        <v>1406</v>
      </c>
    </row>
    <row r="9272" spans="2:10" x14ac:dyDescent="0.2">
      <c r="B9272" s="148" t="s">
        <v>13248</v>
      </c>
      <c r="C9272" s="149" t="s">
        <v>10142</v>
      </c>
      <c r="D9272" s="147" t="s">
        <v>974</v>
      </c>
      <c r="E9272" s="147" t="s">
        <v>10123</v>
      </c>
      <c r="F9272" s="147" t="s">
        <v>21</v>
      </c>
      <c r="G9272" s="147" t="s">
        <v>16058</v>
      </c>
      <c r="H9272" s="246">
        <v>2958465</v>
      </c>
      <c r="I9272" s="246">
        <v>1</v>
      </c>
      <c r="J9272" s="147" t="s">
        <v>1406</v>
      </c>
    </row>
    <row r="9273" spans="2:10" x14ac:dyDescent="0.2">
      <c r="B9273" s="148" t="s">
        <v>13248</v>
      </c>
      <c r="C9273" s="149" t="s">
        <v>10138</v>
      </c>
      <c r="D9273" s="147" t="s">
        <v>974</v>
      </c>
      <c r="E9273" s="147" t="s">
        <v>10123</v>
      </c>
      <c r="F9273" s="147" t="s">
        <v>21</v>
      </c>
      <c r="G9273" s="147" t="s">
        <v>16058</v>
      </c>
      <c r="H9273" s="246">
        <v>2958465</v>
      </c>
      <c r="I9273" s="246">
        <v>1</v>
      </c>
      <c r="J9273" s="147" t="s">
        <v>1406</v>
      </c>
    </row>
    <row r="9274" spans="2:10" x14ac:dyDescent="0.2">
      <c r="B9274" s="148" t="s">
        <v>13248</v>
      </c>
      <c r="C9274" s="149" t="s">
        <v>14199</v>
      </c>
      <c r="D9274" s="147" t="s">
        <v>974</v>
      </c>
      <c r="E9274" s="147" t="s">
        <v>10123</v>
      </c>
      <c r="F9274" s="147" t="s">
        <v>21</v>
      </c>
      <c r="G9274" s="147" t="s">
        <v>16058</v>
      </c>
      <c r="H9274" s="246">
        <v>2958465</v>
      </c>
      <c r="I9274" s="246">
        <v>1</v>
      </c>
      <c r="J9274" s="147" t="s">
        <v>1406</v>
      </c>
    </row>
    <row r="9275" spans="2:10" x14ac:dyDescent="0.2">
      <c r="B9275" s="148" t="s">
        <v>13248</v>
      </c>
      <c r="C9275" s="149" t="s">
        <v>10137</v>
      </c>
      <c r="D9275" s="147" t="s">
        <v>974</v>
      </c>
      <c r="E9275" s="147" t="s">
        <v>10123</v>
      </c>
      <c r="F9275" s="147" t="s">
        <v>21</v>
      </c>
      <c r="G9275" s="147" t="s">
        <v>16058</v>
      </c>
      <c r="H9275" s="246">
        <v>2958465</v>
      </c>
      <c r="I9275" s="246">
        <v>1</v>
      </c>
      <c r="J9275" s="147" t="s">
        <v>1406</v>
      </c>
    </row>
    <row r="9276" spans="2:10" x14ac:dyDescent="0.2">
      <c r="B9276" s="148" t="s">
        <v>13248</v>
      </c>
      <c r="C9276" s="149" t="s">
        <v>10136</v>
      </c>
      <c r="D9276" s="147" t="s">
        <v>974</v>
      </c>
      <c r="E9276" s="147" t="s">
        <v>10123</v>
      </c>
      <c r="F9276" s="147" t="s">
        <v>21</v>
      </c>
      <c r="G9276" s="147" t="s">
        <v>16058</v>
      </c>
      <c r="H9276" s="246">
        <v>2958465</v>
      </c>
      <c r="I9276" s="246">
        <v>1</v>
      </c>
      <c r="J9276" s="147" t="s">
        <v>1406</v>
      </c>
    </row>
    <row r="9277" spans="2:10" x14ac:dyDescent="0.2">
      <c r="B9277" s="148" t="s">
        <v>13248</v>
      </c>
      <c r="C9277" s="149" t="s">
        <v>10175</v>
      </c>
      <c r="D9277" s="147" t="s">
        <v>715</v>
      </c>
      <c r="E9277" s="147" t="s">
        <v>10163</v>
      </c>
      <c r="F9277" s="147" t="s">
        <v>21</v>
      </c>
      <c r="G9277" s="147" t="s">
        <v>16059</v>
      </c>
      <c r="H9277" s="246">
        <v>2958465</v>
      </c>
      <c r="I9277" s="246">
        <v>1</v>
      </c>
      <c r="J9277" s="147" t="s">
        <v>1406</v>
      </c>
    </row>
    <row r="9278" spans="2:10" x14ac:dyDescent="0.2">
      <c r="B9278" s="148" t="s">
        <v>13248</v>
      </c>
      <c r="C9278" s="149" t="s">
        <v>10183</v>
      </c>
      <c r="D9278" s="147" t="s">
        <v>715</v>
      </c>
      <c r="E9278" s="147" t="s">
        <v>10163</v>
      </c>
      <c r="F9278" s="147" t="s">
        <v>21</v>
      </c>
      <c r="G9278" s="147" t="s">
        <v>16059</v>
      </c>
      <c r="H9278" s="246">
        <v>2958465</v>
      </c>
      <c r="I9278" s="246">
        <v>1</v>
      </c>
      <c r="J9278" s="147" t="s">
        <v>1406</v>
      </c>
    </row>
    <row r="9279" spans="2:10" x14ac:dyDescent="0.2">
      <c r="B9279" s="148" t="s">
        <v>13248</v>
      </c>
      <c r="C9279" s="149" t="s">
        <v>10184</v>
      </c>
      <c r="D9279" s="147" t="s">
        <v>715</v>
      </c>
      <c r="E9279" s="147" t="s">
        <v>10163</v>
      </c>
      <c r="F9279" s="147" t="s">
        <v>21</v>
      </c>
      <c r="G9279" s="147" t="s">
        <v>16059</v>
      </c>
      <c r="H9279" s="246">
        <v>2958465</v>
      </c>
      <c r="I9279" s="246">
        <v>1</v>
      </c>
      <c r="J9279" s="147" t="s">
        <v>1406</v>
      </c>
    </row>
    <row r="9280" spans="2:10" x14ac:dyDescent="0.2">
      <c r="B9280" s="148" t="s">
        <v>13248</v>
      </c>
      <c r="C9280" s="149" t="s">
        <v>10181</v>
      </c>
      <c r="D9280" s="147" t="s">
        <v>715</v>
      </c>
      <c r="E9280" s="147" t="s">
        <v>10163</v>
      </c>
      <c r="F9280" s="147" t="s">
        <v>21</v>
      </c>
      <c r="G9280" s="147" t="s">
        <v>16059</v>
      </c>
      <c r="H9280" s="246">
        <v>2958465</v>
      </c>
      <c r="I9280" s="246">
        <v>1</v>
      </c>
      <c r="J9280" s="147" t="s">
        <v>1406</v>
      </c>
    </row>
    <row r="9281" spans="2:10" x14ac:dyDescent="0.2">
      <c r="B9281" s="148" t="s">
        <v>13248</v>
      </c>
      <c r="C9281" s="149" t="s">
        <v>10174</v>
      </c>
      <c r="D9281" s="147" t="s">
        <v>715</v>
      </c>
      <c r="E9281" s="147" t="s">
        <v>10163</v>
      </c>
      <c r="F9281" s="147" t="s">
        <v>21</v>
      </c>
      <c r="G9281" s="147" t="s">
        <v>16059</v>
      </c>
      <c r="H9281" s="246">
        <v>2958465</v>
      </c>
      <c r="I9281" s="246">
        <v>1</v>
      </c>
      <c r="J9281" s="147" t="s">
        <v>1406</v>
      </c>
    </row>
    <row r="9282" spans="2:10" x14ac:dyDescent="0.2">
      <c r="B9282" s="148" t="s">
        <v>13248</v>
      </c>
      <c r="C9282" s="149" t="s">
        <v>10171</v>
      </c>
      <c r="D9282" s="147" t="s">
        <v>715</v>
      </c>
      <c r="E9282" s="147" t="s">
        <v>10163</v>
      </c>
      <c r="F9282" s="147" t="s">
        <v>21</v>
      </c>
      <c r="G9282" s="147" t="s">
        <v>16059</v>
      </c>
      <c r="H9282" s="246">
        <v>2958465</v>
      </c>
      <c r="I9282" s="246">
        <v>1</v>
      </c>
      <c r="J9282" s="147" t="s">
        <v>1406</v>
      </c>
    </row>
    <row r="9283" spans="2:10" x14ac:dyDescent="0.2">
      <c r="B9283" s="148" t="s">
        <v>13248</v>
      </c>
      <c r="C9283" s="149" t="s">
        <v>10164</v>
      </c>
      <c r="D9283" s="147" t="s">
        <v>715</v>
      </c>
      <c r="E9283" s="147" t="s">
        <v>10163</v>
      </c>
      <c r="F9283" s="147" t="s">
        <v>21</v>
      </c>
      <c r="G9283" s="147" t="s">
        <v>16059</v>
      </c>
      <c r="H9283" s="246">
        <v>2958465</v>
      </c>
      <c r="I9283" s="246">
        <v>1</v>
      </c>
      <c r="J9283" s="147" t="s">
        <v>1406</v>
      </c>
    </row>
    <row r="9284" spans="2:10" x14ac:dyDescent="0.2">
      <c r="B9284" s="148" t="s">
        <v>13248</v>
      </c>
      <c r="C9284" s="149" t="s">
        <v>10172</v>
      </c>
      <c r="D9284" s="147" t="s">
        <v>715</v>
      </c>
      <c r="E9284" s="147" t="s">
        <v>10163</v>
      </c>
      <c r="F9284" s="147" t="s">
        <v>21</v>
      </c>
      <c r="G9284" s="147" t="s">
        <v>16059</v>
      </c>
      <c r="H9284" s="246">
        <v>2958465</v>
      </c>
      <c r="I9284" s="246">
        <v>1</v>
      </c>
      <c r="J9284" s="147" t="s">
        <v>1406</v>
      </c>
    </row>
    <row r="9285" spans="2:10" x14ac:dyDescent="0.2">
      <c r="B9285" s="148" t="s">
        <v>13248</v>
      </c>
      <c r="C9285" s="149" t="s">
        <v>10168</v>
      </c>
      <c r="D9285" s="147" t="s">
        <v>715</v>
      </c>
      <c r="E9285" s="147" t="s">
        <v>10163</v>
      </c>
      <c r="F9285" s="147" t="s">
        <v>21</v>
      </c>
      <c r="G9285" s="147" t="s">
        <v>16059</v>
      </c>
      <c r="H9285" s="246">
        <v>2958465</v>
      </c>
      <c r="I9285" s="246">
        <v>1</v>
      </c>
      <c r="J9285" s="147" t="s">
        <v>1406</v>
      </c>
    </row>
    <row r="9286" spans="2:10" x14ac:dyDescent="0.2">
      <c r="B9286" s="148" t="s">
        <v>13248</v>
      </c>
      <c r="C9286" s="149" t="s">
        <v>10166</v>
      </c>
      <c r="D9286" s="147" t="s">
        <v>715</v>
      </c>
      <c r="E9286" s="147" t="s">
        <v>10163</v>
      </c>
      <c r="F9286" s="147" t="s">
        <v>21</v>
      </c>
      <c r="G9286" s="147" t="s">
        <v>16059</v>
      </c>
      <c r="H9286" s="246">
        <v>2958465</v>
      </c>
      <c r="I9286" s="246">
        <v>1</v>
      </c>
      <c r="J9286" s="147" t="s">
        <v>1406</v>
      </c>
    </row>
    <row r="9287" spans="2:10" x14ac:dyDescent="0.2">
      <c r="B9287" s="148" t="s">
        <v>13248</v>
      </c>
      <c r="C9287" s="149" t="s">
        <v>10170</v>
      </c>
      <c r="D9287" s="147" t="s">
        <v>715</v>
      </c>
      <c r="E9287" s="147" t="s">
        <v>10163</v>
      </c>
      <c r="F9287" s="147" t="s">
        <v>21</v>
      </c>
      <c r="G9287" s="147" t="s">
        <v>16059</v>
      </c>
      <c r="H9287" s="246">
        <v>2958465</v>
      </c>
      <c r="I9287" s="246">
        <v>1</v>
      </c>
      <c r="J9287" s="147" t="s">
        <v>1406</v>
      </c>
    </row>
    <row r="9288" spans="2:10" x14ac:dyDescent="0.2">
      <c r="B9288" s="148" t="s">
        <v>13248</v>
      </c>
      <c r="C9288" s="149" t="s">
        <v>10167</v>
      </c>
      <c r="D9288" s="147" t="s">
        <v>715</v>
      </c>
      <c r="E9288" s="147" t="s">
        <v>10163</v>
      </c>
      <c r="F9288" s="147" t="s">
        <v>21</v>
      </c>
      <c r="G9288" s="147" t="s">
        <v>16059</v>
      </c>
      <c r="H9288" s="246">
        <v>2958465</v>
      </c>
      <c r="I9288" s="246">
        <v>1</v>
      </c>
      <c r="J9288" s="147" t="s">
        <v>1406</v>
      </c>
    </row>
    <row r="9289" spans="2:10" x14ac:dyDescent="0.2">
      <c r="B9289" s="148" t="s">
        <v>13248</v>
      </c>
      <c r="C9289" s="149" t="s">
        <v>10180</v>
      </c>
      <c r="D9289" s="147" t="s">
        <v>715</v>
      </c>
      <c r="E9289" s="147" t="s">
        <v>10163</v>
      </c>
      <c r="F9289" s="147" t="s">
        <v>21</v>
      </c>
      <c r="G9289" s="147" t="s">
        <v>16059</v>
      </c>
      <c r="H9289" s="246">
        <v>2958465</v>
      </c>
      <c r="I9289" s="246">
        <v>1</v>
      </c>
      <c r="J9289" s="147" t="s">
        <v>1406</v>
      </c>
    </row>
    <row r="9290" spans="2:10" x14ac:dyDescent="0.2">
      <c r="B9290" s="148" t="s">
        <v>13248</v>
      </c>
      <c r="C9290" s="149" t="s">
        <v>10179</v>
      </c>
      <c r="D9290" s="147" t="s">
        <v>715</v>
      </c>
      <c r="E9290" s="147" t="s">
        <v>10163</v>
      </c>
      <c r="F9290" s="147" t="s">
        <v>21</v>
      </c>
      <c r="G9290" s="147" t="s">
        <v>16059</v>
      </c>
      <c r="H9290" s="246">
        <v>2958465</v>
      </c>
      <c r="I9290" s="246">
        <v>1</v>
      </c>
      <c r="J9290" s="147" t="s">
        <v>1406</v>
      </c>
    </row>
    <row r="9291" spans="2:10" x14ac:dyDescent="0.2">
      <c r="B9291" s="148" t="s">
        <v>13248</v>
      </c>
      <c r="C9291" s="149" t="s">
        <v>10165</v>
      </c>
      <c r="D9291" s="147" t="s">
        <v>715</v>
      </c>
      <c r="E9291" s="147" t="s">
        <v>10163</v>
      </c>
      <c r="F9291" s="147" t="s">
        <v>21</v>
      </c>
      <c r="G9291" s="147" t="s">
        <v>16059</v>
      </c>
      <c r="H9291" s="246">
        <v>2958465</v>
      </c>
      <c r="I9291" s="246">
        <v>1</v>
      </c>
      <c r="J9291" s="147" t="s">
        <v>1406</v>
      </c>
    </row>
    <row r="9292" spans="2:10" x14ac:dyDescent="0.2">
      <c r="B9292" s="148" t="s">
        <v>13248</v>
      </c>
      <c r="C9292" s="149" t="s">
        <v>10169</v>
      </c>
      <c r="D9292" s="147" t="s">
        <v>715</v>
      </c>
      <c r="E9292" s="147" t="s">
        <v>10163</v>
      </c>
      <c r="F9292" s="147" t="s">
        <v>21</v>
      </c>
      <c r="G9292" s="147" t="s">
        <v>16059</v>
      </c>
      <c r="H9292" s="246">
        <v>2958465</v>
      </c>
      <c r="I9292" s="246">
        <v>1</v>
      </c>
      <c r="J9292" s="147" t="s">
        <v>1406</v>
      </c>
    </row>
    <row r="9293" spans="2:10" x14ac:dyDescent="0.2">
      <c r="B9293" s="148" t="s">
        <v>13248</v>
      </c>
      <c r="C9293" s="149" t="s">
        <v>10173</v>
      </c>
      <c r="D9293" s="147" t="s">
        <v>715</v>
      </c>
      <c r="E9293" s="147" t="s">
        <v>10163</v>
      </c>
      <c r="F9293" s="147" t="s">
        <v>21</v>
      </c>
      <c r="G9293" s="147" t="s">
        <v>16059</v>
      </c>
      <c r="H9293" s="246">
        <v>2958465</v>
      </c>
      <c r="I9293" s="246">
        <v>1</v>
      </c>
      <c r="J9293" s="147" t="s">
        <v>1406</v>
      </c>
    </row>
    <row r="9294" spans="2:10" x14ac:dyDescent="0.2">
      <c r="B9294" s="148" t="s">
        <v>13248</v>
      </c>
      <c r="C9294" s="149" t="s">
        <v>10182</v>
      </c>
      <c r="D9294" s="147" t="s">
        <v>715</v>
      </c>
      <c r="E9294" s="147" t="s">
        <v>10163</v>
      </c>
      <c r="F9294" s="147" t="s">
        <v>21</v>
      </c>
      <c r="G9294" s="147" t="s">
        <v>16059</v>
      </c>
      <c r="H9294" s="246">
        <v>2958465</v>
      </c>
      <c r="I9294" s="246">
        <v>1</v>
      </c>
      <c r="J9294" s="147" t="s">
        <v>1406</v>
      </c>
    </row>
    <row r="9295" spans="2:10" x14ac:dyDescent="0.2">
      <c r="B9295" s="148" t="s">
        <v>13248</v>
      </c>
      <c r="C9295" s="149" t="s">
        <v>10178</v>
      </c>
      <c r="D9295" s="147" t="s">
        <v>715</v>
      </c>
      <c r="E9295" s="147" t="s">
        <v>10163</v>
      </c>
      <c r="F9295" s="147" t="s">
        <v>21</v>
      </c>
      <c r="G9295" s="147" t="s">
        <v>16059</v>
      </c>
      <c r="H9295" s="246">
        <v>2958465</v>
      </c>
      <c r="I9295" s="246">
        <v>1</v>
      </c>
      <c r="J9295" s="147" t="s">
        <v>1406</v>
      </c>
    </row>
    <row r="9296" spans="2:10" x14ac:dyDescent="0.2">
      <c r="B9296" s="148" t="s">
        <v>13248</v>
      </c>
      <c r="C9296" s="149" t="s">
        <v>10185</v>
      </c>
      <c r="D9296" s="147" t="s">
        <v>715</v>
      </c>
      <c r="E9296" s="147" t="s">
        <v>10163</v>
      </c>
      <c r="F9296" s="147" t="s">
        <v>21</v>
      </c>
      <c r="G9296" s="147" t="s">
        <v>16059</v>
      </c>
      <c r="H9296" s="246">
        <v>2958465</v>
      </c>
      <c r="I9296" s="246">
        <v>1</v>
      </c>
      <c r="J9296" s="147" t="s">
        <v>1406</v>
      </c>
    </row>
    <row r="9297" spans="2:10" x14ac:dyDescent="0.2">
      <c r="B9297" s="148" t="s">
        <v>13248</v>
      </c>
      <c r="C9297" s="149" t="s">
        <v>10177</v>
      </c>
      <c r="D9297" s="147" t="s">
        <v>715</v>
      </c>
      <c r="E9297" s="147" t="s">
        <v>10163</v>
      </c>
      <c r="F9297" s="147" t="s">
        <v>21</v>
      </c>
      <c r="G9297" s="147" t="s">
        <v>16059</v>
      </c>
      <c r="H9297" s="246">
        <v>2958465</v>
      </c>
      <c r="I9297" s="246">
        <v>1</v>
      </c>
      <c r="J9297" s="147" t="s">
        <v>1406</v>
      </c>
    </row>
    <row r="9298" spans="2:10" x14ac:dyDescent="0.2">
      <c r="B9298" s="148" t="s">
        <v>13248</v>
      </c>
      <c r="C9298" s="149" t="s">
        <v>10176</v>
      </c>
      <c r="D9298" s="147" t="s">
        <v>715</v>
      </c>
      <c r="E9298" s="147" t="s">
        <v>10163</v>
      </c>
      <c r="F9298" s="147" t="s">
        <v>21</v>
      </c>
      <c r="G9298" s="147" t="s">
        <v>16059</v>
      </c>
      <c r="H9298" s="246">
        <v>2958465</v>
      </c>
      <c r="I9298" s="246">
        <v>1</v>
      </c>
      <c r="J9298" s="147" t="s">
        <v>1406</v>
      </c>
    </row>
    <row r="9299" spans="2:10" x14ac:dyDescent="0.2">
      <c r="B9299" s="148" t="s">
        <v>13248</v>
      </c>
      <c r="C9299" s="149" t="s">
        <v>10198</v>
      </c>
      <c r="D9299" s="147" t="s">
        <v>716</v>
      </c>
      <c r="E9299" s="147" t="s">
        <v>10186</v>
      </c>
      <c r="F9299" s="147" t="s">
        <v>21</v>
      </c>
      <c r="G9299" s="147" t="s">
        <v>16060</v>
      </c>
      <c r="H9299" s="246">
        <v>2958465</v>
      </c>
      <c r="I9299" s="246">
        <v>1</v>
      </c>
      <c r="J9299" s="147" t="s">
        <v>1406</v>
      </c>
    </row>
    <row r="9300" spans="2:10" x14ac:dyDescent="0.2">
      <c r="B9300" s="148" t="s">
        <v>13248</v>
      </c>
      <c r="C9300" s="149" t="s">
        <v>10206</v>
      </c>
      <c r="D9300" s="147" t="s">
        <v>716</v>
      </c>
      <c r="E9300" s="147" t="s">
        <v>10186</v>
      </c>
      <c r="F9300" s="147" t="s">
        <v>21</v>
      </c>
      <c r="G9300" s="147" t="s">
        <v>16060</v>
      </c>
      <c r="H9300" s="246">
        <v>2958465</v>
      </c>
      <c r="I9300" s="246">
        <v>1</v>
      </c>
      <c r="J9300" s="147" t="s">
        <v>1406</v>
      </c>
    </row>
    <row r="9301" spans="2:10" x14ac:dyDescent="0.2">
      <c r="B9301" s="148" t="s">
        <v>13248</v>
      </c>
      <c r="C9301" s="149" t="s">
        <v>10207</v>
      </c>
      <c r="D9301" s="147" t="s">
        <v>716</v>
      </c>
      <c r="E9301" s="147" t="s">
        <v>10186</v>
      </c>
      <c r="F9301" s="147" t="s">
        <v>21</v>
      </c>
      <c r="G9301" s="147" t="s">
        <v>16060</v>
      </c>
      <c r="H9301" s="246">
        <v>2958465</v>
      </c>
      <c r="I9301" s="246">
        <v>1</v>
      </c>
      <c r="J9301" s="147" t="s">
        <v>1406</v>
      </c>
    </row>
    <row r="9302" spans="2:10" x14ac:dyDescent="0.2">
      <c r="B9302" s="148" t="s">
        <v>13248</v>
      </c>
      <c r="C9302" s="149" t="s">
        <v>10204</v>
      </c>
      <c r="D9302" s="147" t="s">
        <v>716</v>
      </c>
      <c r="E9302" s="147" t="s">
        <v>10186</v>
      </c>
      <c r="F9302" s="147" t="s">
        <v>21</v>
      </c>
      <c r="G9302" s="147" t="s">
        <v>16060</v>
      </c>
      <c r="H9302" s="246">
        <v>2958465</v>
      </c>
      <c r="I9302" s="246">
        <v>1</v>
      </c>
      <c r="J9302" s="147" t="s">
        <v>1406</v>
      </c>
    </row>
    <row r="9303" spans="2:10" x14ac:dyDescent="0.2">
      <c r="B9303" s="148" t="s">
        <v>13248</v>
      </c>
      <c r="C9303" s="149" t="s">
        <v>10197</v>
      </c>
      <c r="D9303" s="147" t="s">
        <v>716</v>
      </c>
      <c r="E9303" s="147" t="s">
        <v>10186</v>
      </c>
      <c r="F9303" s="147" t="s">
        <v>21</v>
      </c>
      <c r="G9303" s="147" t="s">
        <v>16060</v>
      </c>
      <c r="H9303" s="246">
        <v>2958465</v>
      </c>
      <c r="I9303" s="246">
        <v>1</v>
      </c>
      <c r="J9303" s="147" t="s">
        <v>1406</v>
      </c>
    </row>
    <row r="9304" spans="2:10" x14ac:dyDescent="0.2">
      <c r="B9304" s="148" t="s">
        <v>13248</v>
      </c>
      <c r="C9304" s="149" t="s">
        <v>10194</v>
      </c>
      <c r="D9304" s="147" t="s">
        <v>716</v>
      </c>
      <c r="E9304" s="147" t="s">
        <v>10186</v>
      </c>
      <c r="F9304" s="147" t="s">
        <v>21</v>
      </c>
      <c r="G9304" s="147" t="s">
        <v>16060</v>
      </c>
      <c r="H9304" s="246">
        <v>2958465</v>
      </c>
      <c r="I9304" s="246">
        <v>1</v>
      </c>
      <c r="J9304" s="147" t="s">
        <v>1406</v>
      </c>
    </row>
    <row r="9305" spans="2:10" x14ac:dyDescent="0.2">
      <c r="B9305" s="148" t="s">
        <v>13248</v>
      </c>
      <c r="C9305" s="149" t="s">
        <v>10187</v>
      </c>
      <c r="D9305" s="147" t="s">
        <v>716</v>
      </c>
      <c r="E9305" s="147" t="s">
        <v>10186</v>
      </c>
      <c r="F9305" s="147" t="s">
        <v>21</v>
      </c>
      <c r="G9305" s="147" t="s">
        <v>16060</v>
      </c>
      <c r="H9305" s="246">
        <v>2958465</v>
      </c>
      <c r="I9305" s="246">
        <v>1</v>
      </c>
      <c r="J9305" s="147" t="s">
        <v>1406</v>
      </c>
    </row>
    <row r="9306" spans="2:10" x14ac:dyDescent="0.2">
      <c r="B9306" s="148" t="s">
        <v>13248</v>
      </c>
      <c r="C9306" s="149" t="s">
        <v>10195</v>
      </c>
      <c r="D9306" s="147" t="s">
        <v>716</v>
      </c>
      <c r="E9306" s="147" t="s">
        <v>10186</v>
      </c>
      <c r="F9306" s="147" t="s">
        <v>21</v>
      </c>
      <c r="G9306" s="147" t="s">
        <v>16060</v>
      </c>
      <c r="H9306" s="246">
        <v>2958465</v>
      </c>
      <c r="I9306" s="246">
        <v>1</v>
      </c>
      <c r="J9306" s="147" t="s">
        <v>1406</v>
      </c>
    </row>
    <row r="9307" spans="2:10" x14ac:dyDescent="0.2">
      <c r="B9307" s="148" t="s">
        <v>13248</v>
      </c>
      <c r="C9307" s="149" t="s">
        <v>10191</v>
      </c>
      <c r="D9307" s="147" t="s">
        <v>716</v>
      </c>
      <c r="E9307" s="147" t="s">
        <v>10186</v>
      </c>
      <c r="F9307" s="147" t="s">
        <v>21</v>
      </c>
      <c r="G9307" s="147" t="s">
        <v>16060</v>
      </c>
      <c r="H9307" s="246">
        <v>2958465</v>
      </c>
      <c r="I9307" s="246">
        <v>1</v>
      </c>
      <c r="J9307" s="147" t="s">
        <v>1406</v>
      </c>
    </row>
    <row r="9308" spans="2:10" x14ac:dyDescent="0.2">
      <c r="B9308" s="148" t="s">
        <v>13248</v>
      </c>
      <c r="C9308" s="149" t="s">
        <v>10189</v>
      </c>
      <c r="D9308" s="147" t="s">
        <v>716</v>
      </c>
      <c r="E9308" s="147" t="s">
        <v>10186</v>
      </c>
      <c r="F9308" s="147" t="s">
        <v>21</v>
      </c>
      <c r="G9308" s="147" t="s">
        <v>16060</v>
      </c>
      <c r="H9308" s="246">
        <v>2958465</v>
      </c>
      <c r="I9308" s="246">
        <v>1</v>
      </c>
      <c r="J9308" s="147" t="s">
        <v>1406</v>
      </c>
    </row>
    <row r="9309" spans="2:10" x14ac:dyDescent="0.2">
      <c r="B9309" s="148" t="s">
        <v>13248</v>
      </c>
      <c r="C9309" s="149" t="s">
        <v>10193</v>
      </c>
      <c r="D9309" s="147" t="s">
        <v>716</v>
      </c>
      <c r="E9309" s="147" t="s">
        <v>10186</v>
      </c>
      <c r="F9309" s="147" t="s">
        <v>21</v>
      </c>
      <c r="G9309" s="147" t="s">
        <v>16060</v>
      </c>
      <c r="H9309" s="246">
        <v>2958465</v>
      </c>
      <c r="I9309" s="246">
        <v>1</v>
      </c>
      <c r="J9309" s="147" t="s">
        <v>1406</v>
      </c>
    </row>
    <row r="9310" spans="2:10" x14ac:dyDescent="0.2">
      <c r="B9310" s="148" t="s">
        <v>13248</v>
      </c>
      <c r="C9310" s="149" t="s">
        <v>10190</v>
      </c>
      <c r="D9310" s="147" t="s">
        <v>716</v>
      </c>
      <c r="E9310" s="147" t="s">
        <v>10186</v>
      </c>
      <c r="F9310" s="147" t="s">
        <v>21</v>
      </c>
      <c r="G9310" s="147" t="s">
        <v>16060</v>
      </c>
      <c r="H9310" s="246">
        <v>2958465</v>
      </c>
      <c r="I9310" s="246">
        <v>1</v>
      </c>
      <c r="J9310" s="147" t="s">
        <v>1406</v>
      </c>
    </row>
    <row r="9311" spans="2:10" x14ac:dyDescent="0.2">
      <c r="B9311" s="148" t="s">
        <v>13248</v>
      </c>
      <c r="C9311" s="149" t="s">
        <v>10203</v>
      </c>
      <c r="D9311" s="147" t="s">
        <v>716</v>
      </c>
      <c r="E9311" s="147" t="s">
        <v>10186</v>
      </c>
      <c r="F9311" s="147" t="s">
        <v>21</v>
      </c>
      <c r="G9311" s="147" t="s">
        <v>16060</v>
      </c>
      <c r="H9311" s="246">
        <v>2958465</v>
      </c>
      <c r="I9311" s="246">
        <v>1</v>
      </c>
      <c r="J9311" s="147" t="s">
        <v>1406</v>
      </c>
    </row>
    <row r="9312" spans="2:10" x14ac:dyDescent="0.2">
      <c r="B9312" s="148" t="s">
        <v>13248</v>
      </c>
      <c r="C9312" s="149" t="s">
        <v>10202</v>
      </c>
      <c r="D9312" s="147" t="s">
        <v>716</v>
      </c>
      <c r="E9312" s="147" t="s">
        <v>10186</v>
      </c>
      <c r="F9312" s="147" t="s">
        <v>21</v>
      </c>
      <c r="G9312" s="147" t="s">
        <v>16060</v>
      </c>
      <c r="H9312" s="246">
        <v>2958465</v>
      </c>
      <c r="I9312" s="246">
        <v>1</v>
      </c>
      <c r="J9312" s="147" t="s">
        <v>1406</v>
      </c>
    </row>
    <row r="9313" spans="2:10" x14ac:dyDescent="0.2">
      <c r="B9313" s="148" t="s">
        <v>13248</v>
      </c>
      <c r="C9313" s="149" t="s">
        <v>10188</v>
      </c>
      <c r="D9313" s="147" t="s">
        <v>716</v>
      </c>
      <c r="E9313" s="147" t="s">
        <v>10186</v>
      </c>
      <c r="F9313" s="147" t="s">
        <v>21</v>
      </c>
      <c r="G9313" s="147" t="s">
        <v>16060</v>
      </c>
      <c r="H9313" s="246">
        <v>2958465</v>
      </c>
      <c r="I9313" s="246">
        <v>1</v>
      </c>
      <c r="J9313" s="147" t="s">
        <v>1406</v>
      </c>
    </row>
    <row r="9314" spans="2:10" x14ac:dyDescent="0.2">
      <c r="B9314" s="148" t="s">
        <v>13248</v>
      </c>
      <c r="C9314" s="149" t="s">
        <v>10192</v>
      </c>
      <c r="D9314" s="147" t="s">
        <v>716</v>
      </c>
      <c r="E9314" s="147" t="s">
        <v>10186</v>
      </c>
      <c r="F9314" s="147" t="s">
        <v>21</v>
      </c>
      <c r="G9314" s="147" t="s">
        <v>16060</v>
      </c>
      <c r="H9314" s="246">
        <v>2958465</v>
      </c>
      <c r="I9314" s="246">
        <v>1</v>
      </c>
      <c r="J9314" s="147" t="s">
        <v>1406</v>
      </c>
    </row>
    <row r="9315" spans="2:10" x14ac:dyDescent="0.2">
      <c r="B9315" s="148" t="s">
        <v>13248</v>
      </c>
      <c r="C9315" s="149" t="s">
        <v>10196</v>
      </c>
      <c r="D9315" s="147" t="s">
        <v>716</v>
      </c>
      <c r="E9315" s="147" t="s">
        <v>10186</v>
      </c>
      <c r="F9315" s="147" t="s">
        <v>21</v>
      </c>
      <c r="G9315" s="147" t="s">
        <v>16060</v>
      </c>
      <c r="H9315" s="246">
        <v>2958465</v>
      </c>
      <c r="I9315" s="246">
        <v>1</v>
      </c>
      <c r="J9315" s="147" t="s">
        <v>1406</v>
      </c>
    </row>
    <row r="9316" spans="2:10" x14ac:dyDescent="0.2">
      <c r="B9316" s="148" t="s">
        <v>13248</v>
      </c>
      <c r="C9316" s="149" t="s">
        <v>10205</v>
      </c>
      <c r="D9316" s="147" t="s">
        <v>716</v>
      </c>
      <c r="E9316" s="147" t="s">
        <v>10186</v>
      </c>
      <c r="F9316" s="147" t="s">
        <v>21</v>
      </c>
      <c r="G9316" s="147" t="s">
        <v>16060</v>
      </c>
      <c r="H9316" s="246">
        <v>2958465</v>
      </c>
      <c r="I9316" s="246">
        <v>1</v>
      </c>
      <c r="J9316" s="147" t="s">
        <v>1406</v>
      </c>
    </row>
    <row r="9317" spans="2:10" x14ac:dyDescent="0.2">
      <c r="B9317" s="148" t="s">
        <v>13248</v>
      </c>
      <c r="C9317" s="149" t="s">
        <v>10201</v>
      </c>
      <c r="D9317" s="147" t="s">
        <v>716</v>
      </c>
      <c r="E9317" s="147" t="s">
        <v>10186</v>
      </c>
      <c r="F9317" s="147" t="s">
        <v>21</v>
      </c>
      <c r="G9317" s="147" t="s">
        <v>16060</v>
      </c>
      <c r="H9317" s="246">
        <v>2958465</v>
      </c>
      <c r="I9317" s="246">
        <v>1</v>
      </c>
      <c r="J9317" s="147" t="s">
        <v>1406</v>
      </c>
    </row>
    <row r="9318" spans="2:10" x14ac:dyDescent="0.2">
      <c r="B9318" s="148" t="s">
        <v>13248</v>
      </c>
      <c r="C9318" s="149" t="s">
        <v>10208</v>
      </c>
      <c r="D9318" s="147" t="s">
        <v>716</v>
      </c>
      <c r="E9318" s="147" t="s">
        <v>10186</v>
      </c>
      <c r="F9318" s="147" t="s">
        <v>21</v>
      </c>
      <c r="G9318" s="147" t="s">
        <v>16060</v>
      </c>
      <c r="H9318" s="246">
        <v>2958465</v>
      </c>
      <c r="I9318" s="246">
        <v>1</v>
      </c>
      <c r="J9318" s="147" t="s">
        <v>1406</v>
      </c>
    </row>
    <row r="9319" spans="2:10" x14ac:dyDescent="0.2">
      <c r="B9319" s="148" t="s">
        <v>13248</v>
      </c>
      <c r="C9319" s="149" t="s">
        <v>10200</v>
      </c>
      <c r="D9319" s="147" t="s">
        <v>716</v>
      </c>
      <c r="E9319" s="147" t="s">
        <v>10186</v>
      </c>
      <c r="F9319" s="147" t="s">
        <v>21</v>
      </c>
      <c r="G9319" s="147" t="s">
        <v>16060</v>
      </c>
      <c r="H9319" s="246">
        <v>2958465</v>
      </c>
      <c r="I9319" s="246">
        <v>1</v>
      </c>
      <c r="J9319" s="147" t="s">
        <v>1406</v>
      </c>
    </row>
    <row r="9320" spans="2:10" x14ac:dyDescent="0.2">
      <c r="B9320" s="148" t="s">
        <v>13248</v>
      </c>
      <c r="C9320" s="149" t="s">
        <v>10199</v>
      </c>
      <c r="D9320" s="147" t="s">
        <v>716</v>
      </c>
      <c r="E9320" s="147" t="s">
        <v>10186</v>
      </c>
      <c r="F9320" s="147" t="s">
        <v>21</v>
      </c>
      <c r="G9320" s="147" t="s">
        <v>16060</v>
      </c>
      <c r="H9320" s="246">
        <v>2958465</v>
      </c>
      <c r="I9320" s="246">
        <v>1</v>
      </c>
      <c r="J9320" s="147" t="s">
        <v>1406</v>
      </c>
    </row>
    <row r="9321" spans="2:10" x14ac:dyDescent="0.2">
      <c r="B9321" s="148" t="s">
        <v>13248</v>
      </c>
      <c r="C9321" s="149" t="s">
        <v>10150</v>
      </c>
      <c r="D9321" s="147" t="s">
        <v>717</v>
      </c>
      <c r="E9321" s="147" t="s">
        <v>263</v>
      </c>
      <c r="F9321" s="147" t="s">
        <v>21</v>
      </c>
      <c r="G9321" s="147" t="s">
        <v>16061</v>
      </c>
      <c r="H9321" s="246">
        <v>2958465</v>
      </c>
      <c r="I9321" s="246">
        <v>1</v>
      </c>
      <c r="J9321" s="147" t="s">
        <v>1406</v>
      </c>
    </row>
    <row r="9322" spans="2:10" x14ac:dyDescent="0.2">
      <c r="B9322" s="148" t="s">
        <v>13248</v>
      </c>
      <c r="C9322" s="149" t="s">
        <v>10151</v>
      </c>
      <c r="D9322" s="147" t="s">
        <v>717</v>
      </c>
      <c r="E9322" s="147" t="s">
        <v>263</v>
      </c>
      <c r="F9322" s="147" t="s">
        <v>21</v>
      </c>
      <c r="G9322" s="147" t="s">
        <v>16061</v>
      </c>
      <c r="H9322" s="246">
        <v>2958465</v>
      </c>
      <c r="I9322" s="246">
        <v>1</v>
      </c>
      <c r="J9322" s="147" t="s">
        <v>1406</v>
      </c>
    </row>
    <row r="9323" spans="2:10" x14ac:dyDescent="0.2">
      <c r="B9323" s="148" t="s">
        <v>13248</v>
      </c>
      <c r="C9323" s="149" t="s">
        <v>10152</v>
      </c>
      <c r="D9323" s="147" t="s">
        <v>717</v>
      </c>
      <c r="E9323" s="147" t="s">
        <v>263</v>
      </c>
      <c r="F9323" s="147" t="s">
        <v>21</v>
      </c>
      <c r="G9323" s="147" t="s">
        <v>16061</v>
      </c>
      <c r="H9323" s="246">
        <v>2958465</v>
      </c>
      <c r="I9323" s="246">
        <v>1</v>
      </c>
      <c r="J9323" s="147" t="s">
        <v>1406</v>
      </c>
    </row>
    <row r="9324" spans="2:10" x14ac:dyDescent="0.2">
      <c r="B9324" s="148" t="s">
        <v>13248</v>
      </c>
      <c r="C9324" s="149" t="s">
        <v>10153</v>
      </c>
      <c r="D9324" s="147" t="s">
        <v>717</v>
      </c>
      <c r="E9324" s="147" t="s">
        <v>263</v>
      </c>
      <c r="F9324" s="147" t="s">
        <v>21</v>
      </c>
      <c r="G9324" s="147" t="s">
        <v>16061</v>
      </c>
      <c r="H9324" s="246">
        <v>2958465</v>
      </c>
      <c r="I9324" s="246">
        <v>1</v>
      </c>
      <c r="J9324" s="147" t="s">
        <v>1406</v>
      </c>
    </row>
    <row r="9325" spans="2:10" x14ac:dyDescent="0.2">
      <c r="B9325" s="148" t="s">
        <v>13248</v>
      </c>
      <c r="C9325" s="149" t="s">
        <v>10154</v>
      </c>
      <c r="D9325" s="147" t="s">
        <v>717</v>
      </c>
      <c r="E9325" s="147" t="s">
        <v>263</v>
      </c>
      <c r="F9325" s="147" t="s">
        <v>21</v>
      </c>
      <c r="G9325" s="147" t="s">
        <v>16061</v>
      </c>
      <c r="H9325" s="246">
        <v>2958465</v>
      </c>
      <c r="I9325" s="246">
        <v>1</v>
      </c>
      <c r="J9325" s="147" t="s">
        <v>1406</v>
      </c>
    </row>
    <row r="9326" spans="2:10" x14ac:dyDescent="0.2">
      <c r="B9326" s="148" t="s">
        <v>13248</v>
      </c>
      <c r="C9326" s="149" t="s">
        <v>10155</v>
      </c>
      <c r="D9326" s="147" t="s">
        <v>717</v>
      </c>
      <c r="E9326" s="147" t="s">
        <v>263</v>
      </c>
      <c r="F9326" s="147" t="s">
        <v>21</v>
      </c>
      <c r="G9326" s="147" t="s">
        <v>16061</v>
      </c>
      <c r="H9326" s="246">
        <v>2958465</v>
      </c>
      <c r="I9326" s="246">
        <v>1</v>
      </c>
      <c r="J9326" s="147" t="s">
        <v>1406</v>
      </c>
    </row>
    <row r="9327" spans="2:10" x14ac:dyDescent="0.2">
      <c r="B9327" s="148" t="s">
        <v>13248</v>
      </c>
      <c r="C9327" s="149" t="s">
        <v>10156</v>
      </c>
      <c r="D9327" s="147" t="s">
        <v>717</v>
      </c>
      <c r="E9327" s="147" t="s">
        <v>263</v>
      </c>
      <c r="F9327" s="147" t="s">
        <v>21</v>
      </c>
      <c r="G9327" s="147" t="s">
        <v>16061</v>
      </c>
      <c r="H9327" s="246">
        <v>2958465</v>
      </c>
      <c r="I9327" s="246">
        <v>1</v>
      </c>
      <c r="J9327" s="147" t="s">
        <v>1406</v>
      </c>
    </row>
    <row r="9328" spans="2:10" x14ac:dyDescent="0.2">
      <c r="B9328" s="148" t="s">
        <v>13248</v>
      </c>
      <c r="C9328" s="149" t="s">
        <v>10157</v>
      </c>
      <c r="D9328" s="147" t="s">
        <v>717</v>
      </c>
      <c r="E9328" s="147" t="s">
        <v>263</v>
      </c>
      <c r="F9328" s="147" t="s">
        <v>21</v>
      </c>
      <c r="G9328" s="147" t="s">
        <v>16061</v>
      </c>
      <c r="H9328" s="246">
        <v>2958465</v>
      </c>
      <c r="I9328" s="246">
        <v>1</v>
      </c>
      <c r="J9328" s="147" t="s">
        <v>1406</v>
      </c>
    </row>
    <row r="9329" spans="2:10" x14ac:dyDescent="0.2">
      <c r="B9329" s="148" t="s">
        <v>13248</v>
      </c>
      <c r="C9329" s="149" t="s">
        <v>10158</v>
      </c>
      <c r="D9329" s="147" t="s">
        <v>717</v>
      </c>
      <c r="E9329" s="147" t="s">
        <v>263</v>
      </c>
      <c r="F9329" s="147" t="s">
        <v>21</v>
      </c>
      <c r="G9329" s="147" t="s">
        <v>16061</v>
      </c>
      <c r="H9329" s="246">
        <v>2958465</v>
      </c>
      <c r="I9329" s="246">
        <v>1</v>
      </c>
      <c r="J9329" s="147" t="s">
        <v>1406</v>
      </c>
    </row>
    <row r="9330" spans="2:10" x14ac:dyDescent="0.2">
      <c r="B9330" s="148" t="s">
        <v>13248</v>
      </c>
      <c r="C9330" s="149" t="s">
        <v>10159</v>
      </c>
      <c r="D9330" s="147" t="s">
        <v>717</v>
      </c>
      <c r="E9330" s="147" t="s">
        <v>263</v>
      </c>
      <c r="F9330" s="147" t="s">
        <v>21</v>
      </c>
      <c r="G9330" s="147" t="s">
        <v>16061</v>
      </c>
      <c r="H9330" s="246">
        <v>2958465</v>
      </c>
      <c r="I9330" s="246">
        <v>1</v>
      </c>
      <c r="J9330" s="147" t="s">
        <v>1406</v>
      </c>
    </row>
    <row r="9331" spans="2:10" x14ac:dyDescent="0.2">
      <c r="B9331" s="148" t="s">
        <v>13248</v>
      </c>
      <c r="C9331" s="149" t="s">
        <v>10162</v>
      </c>
      <c r="D9331" s="147" t="s">
        <v>717</v>
      </c>
      <c r="E9331" s="147" t="s">
        <v>263</v>
      </c>
      <c r="F9331" s="147" t="s">
        <v>21</v>
      </c>
      <c r="G9331" s="147" t="s">
        <v>16061</v>
      </c>
      <c r="H9331" s="246">
        <v>2958465</v>
      </c>
      <c r="I9331" s="246">
        <v>1</v>
      </c>
      <c r="J9331" s="147" t="s">
        <v>1406</v>
      </c>
    </row>
    <row r="9332" spans="2:10" x14ac:dyDescent="0.2">
      <c r="B9332" s="148" t="s">
        <v>13248</v>
      </c>
      <c r="C9332" s="149" t="s">
        <v>10149</v>
      </c>
      <c r="D9332" s="147" t="s">
        <v>717</v>
      </c>
      <c r="E9332" s="147" t="s">
        <v>263</v>
      </c>
      <c r="F9332" s="147" t="s">
        <v>21</v>
      </c>
      <c r="G9332" s="147" t="s">
        <v>16061</v>
      </c>
      <c r="H9332" s="246">
        <v>2958465</v>
      </c>
      <c r="I9332" s="246">
        <v>1</v>
      </c>
      <c r="J9332" s="147" t="s">
        <v>1406</v>
      </c>
    </row>
    <row r="9333" spans="2:10" x14ac:dyDescent="0.2">
      <c r="B9333" s="148" t="s">
        <v>13248</v>
      </c>
      <c r="C9333" s="149" t="s">
        <v>10161</v>
      </c>
      <c r="D9333" s="147" t="s">
        <v>717</v>
      </c>
      <c r="E9333" s="147" t="s">
        <v>263</v>
      </c>
      <c r="F9333" s="147" t="s">
        <v>21</v>
      </c>
      <c r="G9333" s="147" t="s">
        <v>16061</v>
      </c>
      <c r="H9333" s="246">
        <v>2958465</v>
      </c>
      <c r="I9333" s="246">
        <v>1</v>
      </c>
      <c r="J9333" s="147" t="s">
        <v>1406</v>
      </c>
    </row>
    <row r="9334" spans="2:10" x14ac:dyDescent="0.2">
      <c r="B9334" s="148" t="s">
        <v>13248</v>
      </c>
      <c r="C9334" s="149" t="s">
        <v>10160</v>
      </c>
      <c r="D9334" s="147" t="s">
        <v>717</v>
      </c>
      <c r="E9334" s="147" t="s">
        <v>263</v>
      </c>
      <c r="F9334" s="147" t="s">
        <v>21</v>
      </c>
      <c r="G9334" s="147" t="s">
        <v>16061</v>
      </c>
      <c r="H9334" s="246">
        <v>2958465</v>
      </c>
      <c r="I9334" s="246">
        <v>1</v>
      </c>
      <c r="J9334" s="147" t="s">
        <v>1406</v>
      </c>
    </row>
    <row r="9335" spans="2:10" x14ac:dyDescent="0.2">
      <c r="B9335" s="148" t="s">
        <v>13248</v>
      </c>
      <c r="C9335" s="149" t="s">
        <v>10146</v>
      </c>
      <c r="D9335" s="147" t="s">
        <v>717</v>
      </c>
      <c r="E9335" s="147" t="s">
        <v>263</v>
      </c>
      <c r="F9335" s="147" t="s">
        <v>21</v>
      </c>
      <c r="G9335" s="147" t="s">
        <v>16061</v>
      </c>
      <c r="H9335" s="246">
        <v>2958465</v>
      </c>
      <c r="I9335" s="246">
        <v>1</v>
      </c>
      <c r="J9335" s="147" t="s">
        <v>1406</v>
      </c>
    </row>
    <row r="9336" spans="2:10" x14ac:dyDescent="0.2">
      <c r="B9336" s="148" t="s">
        <v>13248</v>
      </c>
      <c r="C9336" s="149" t="s">
        <v>10145</v>
      </c>
      <c r="D9336" s="147" t="s">
        <v>717</v>
      </c>
      <c r="E9336" s="147" t="s">
        <v>263</v>
      </c>
      <c r="F9336" s="147" t="s">
        <v>21</v>
      </c>
      <c r="G9336" s="147" t="s">
        <v>16061</v>
      </c>
      <c r="H9336" s="246">
        <v>2958465</v>
      </c>
      <c r="I9336" s="246">
        <v>1</v>
      </c>
      <c r="J9336" s="147" t="s">
        <v>1406</v>
      </c>
    </row>
    <row r="9337" spans="2:10" x14ac:dyDescent="0.2">
      <c r="B9337" s="148" t="s">
        <v>13248</v>
      </c>
      <c r="C9337" s="149" t="s">
        <v>10148</v>
      </c>
      <c r="D9337" s="147" t="s">
        <v>717</v>
      </c>
      <c r="E9337" s="147" t="s">
        <v>263</v>
      </c>
      <c r="F9337" s="147" t="s">
        <v>21</v>
      </c>
      <c r="G9337" s="147" t="s">
        <v>16061</v>
      </c>
      <c r="H9337" s="246">
        <v>2958465</v>
      </c>
      <c r="I9337" s="246">
        <v>1</v>
      </c>
      <c r="J9337" s="147" t="s">
        <v>1406</v>
      </c>
    </row>
    <row r="9338" spans="2:10" x14ac:dyDescent="0.2">
      <c r="B9338" s="148" t="s">
        <v>13248</v>
      </c>
      <c r="C9338" s="149" t="s">
        <v>10147</v>
      </c>
      <c r="D9338" s="147" t="s">
        <v>717</v>
      </c>
      <c r="E9338" s="147" t="s">
        <v>263</v>
      </c>
      <c r="F9338" s="147" t="s">
        <v>21</v>
      </c>
      <c r="G9338" s="147" t="s">
        <v>16061</v>
      </c>
      <c r="H9338" s="246">
        <v>2958465</v>
      </c>
      <c r="I9338" s="246">
        <v>1</v>
      </c>
      <c r="J9338" s="147" t="s">
        <v>1406</v>
      </c>
    </row>
    <row r="9339" spans="2:10" x14ac:dyDescent="0.2">
      <c r="B9339" s="148" t="s">
        <v>13248</v>
      </c>
      <c r="C9339" s="149" t="s">
        <v>10220</v>
      </c>
      <c r="D9339" s="147" t="s">
        <v>717</v>
      </c>
      <c r="E9339" s="147" t="s">
        <v>1544</v>
      </c>
      <c r="F9339" s="147" t="s">
        <v>21</v>
      </c>
      <c r="G9339" s="147" t="s">
        <v>16062</v>
      </c>
      <c r="H9339" s="246">
        <v>2958465</v>
      </c>
      <c r="I9339" s="246">
        <v>1</v>
      </c>
      <c r="J9339" s="147" t="s">
        <v>1406</v>
      </c>
    </row>
    <row r="9340" spans="2:10" x14ac:dyDescent="0.2">
      <c r="B9340" s="148" t="s">
        <v>13248</v>
      </c>
      <c r="C9340" s="149" t="s">
        <v>10228</v>
      </c>
      <c r="D9340" s="147" t="s">
        <v>717</v>
      </c>
      <c r="E9340" s="147" t="s">
        <v>1544</v>
      </c>
      <c r="F9340" s="147" t="s">
        <v>21</v>
      </c>
      <c r="G9340" s="147" t="s">
        <v>16062</v>
      </c>
      <c r="H9340" s="246">
        <v>2958465</v>
      </c>
      <c r="I9340" s="246">
        <v>1</v>
      </c>
      <c r="J9340" s="147" t="s">
        <v>1406</v>
      </c>
    </row>
    <row r="9341" spans="2:10" x14ac:dyDescent="0.2">
      <c r="B9341" s="148" t="s">
        <v>13248</v>
      </c>
      <c r="C9341" s="149" t="s">
        <v>10229</v>
      </c>
      <c r="D9341" s="147" t="s">
        <v>717</v>
      </c>
      <c r="E9341" s="147" t="s">
        <v>1544</v>
      </c>
      <c r="F9341" s="147" t="s">
        <v>21</v>
      </c>
      <c r="G9341" s="147" t="s">
        <v>16062</v>
      </c>
      <c r="H9341" s="246">
        <v>2958465</v>
      </c>
      <c r="I9341" s="246">
        <v>1</v>
      </c>
      <c r="J9341" s="147" t="s">
        <v>1406</v>
      </c>
    </row>
    <row r="9342" spans="2:10" x14ac:dyDescent="0.2">
      <c r="B9342" s="148" t="s">
        <v>13248</v>
      </c>
      <c r="C9342" s="149" t="s">
        <v>10226</v>
      </c>
      <c r="D9342" s="147" t="s">
        <v>717</v>
      </c>
      <c r="E9342" s="147" t="s">
        <v>1544</v>
      </c>
      <c r="F9342" s="147" t="s">
        <v>21</v>
      </c>
      <c r="G9342" s="147" t="s">
        <v>16062</v>
      </c>
      <c r="H9342" s="246">
        <v>2958465</v>
      </c>
      <c r="I9342" s="246">
        <v>1</v>
      </c>
      <c r="J9342" s="147" t="s">
        <v>1406</v>
      </c>
    </row>
    <row r="9343" spans="2:10" x14ac:dyDescent="0.2">
      <c r="B9343" s="148" t="s">
        <v>13248</v>
      </c>
      <c r="C9343" s="149" t="s">
        <v>10219</v>
      </c>
      <c r="D9343" s="147" t="s">
        <v>717</v>
      </c>
      <c r="E9343" s="147" t="s">
        <v>1544</v>
      </c>
      <c r="F9343" s="147" t="s">
        <v>21</v>
      </c>
      <c r="G9343" s="147" t="s">
        <v>16062</v>
      </c>
      <c r="H9343" s="246">
        <v>2958465</v>
      </c>
      <c r="I9343" s="246">
        <v>1</v>
      </c>
      <c r="J9343" s="147" t="s">
        <v>1406</v>
      </c>
    </row>
    <row r="9344" spans="2:10" x14ac:dyDescent="0.2">
      <c r="B9344" s="148" t="s">
        <v>13248</v>
      </c>
      <c r="C9344" s="149" t="s">
        <v>10216</v>
      </c>
      <c r="D9344" s="147" t="s">
        <v>717</v>
      </c>
      <c r="E9344" s="147" t="s">
        <v>1544</v>
      </c>
      <c r="F9344" s="147" t="s">
        <v>21</v>
      </c>
      <c r="G9344" s="147" t="s">
        <v>16062</v>
      </c>
      <c r="H9344" s="246">
        <v>2958465</v>
      </c>
      <c r="I9344" s="246">
        <v>1</v>
      </c>
      <c r="J9344" s="147" t="s">
        <v>1406</v>
      </c>
    </row>
    <row r="9345" spans="2:10" x14ac:dyDescent="0.2">
      <c r="B9345" s="148" t="s">
        <v>13248</v>
      </c>
      <c r="C9345" s="149" t="s">
        <v>10209</v>
      </c>
      <c r="D9345" s="147" t="s">
        <v>717</v>
      </c>
      <c r="E9345" s="147" t="s">
        <v>1544</v>
      </c>
      <c r="F9345" s="147" t="s">
        <v>21</v>
      </c>
      <c r="G9345" s="147" t="s">
        <v>16062</v>
      </c>
      <c r="H9345" s="246">
        <v>2958465</v>
      </c>
      <c r="I9345" s="246">
        <v>1</v>
      </c>
      <c r="J9345" s="147" t="s">
        <v>1406</v>
      </c>
    </row>
    <row r="9346" spans="2:10" x14ac:dyDescent="0.2">
      <c r="B9346" s="148" t="s">
        <v>13248</v>
      </c>
      <c r="C9346" s="149" t="s">
        <v>10217</v>
      </c>
      <c r="D9346" s="147" t="s">
        <v>717</v>
      </c>
      <c r="E9346" s="147" t="s">
        <v>1544</v>
      </c>
      <c r="F9346" s="147" t="s">
        <v>21</v>
      </c>
      <c r="G9346" s="147" t="s">
        <v>16062</v>
      </c>
      <c r="H9346" s="246">
        <v>2958465</v>
      </c>
      <c r="I9346" s="246">
        <v>1</v>
      </c>
      <c r="J9346" s="147" t="s">
        <v>1406</v>
      </c>
    </row>
    <row r="9347" spans="2:10" x14ac:dyDescent="0.2">
      <c r="B9347" s="148" t="s">
        <v>13248</v>
      </c>
      <c r="C9347" s="149" t="s">
        <v>10213</v>
      </c>
      <c r="D9347" s="147" t="s">
        <v>717</v>
      </c>
      <c r="E9347" s="147" t="s">
        <v>1544</v>
      </c>
      <c r="F9347" s="147" t="s">
        <v>21</v>
      </c>
      <c r="G9347" s="147" t="s">
        <v>16062</v>
      </c>
      <c r="H9347" s="246">
        <v>2958465</v>
      </c>
      <c r="I9347" s="246">
        <v>1</v>
      </c>
      <c r="J9347" s="147" t="s">
        <v>1406</v>
      </c>
    </row>
    <row r="9348" spans="2:10" x14ac:dyDescent="0.2">
      <c r="B9348" s="148" t="s">
        <v>13248</v>
      </c>
      <c r="C9348" s="149" t="s">
        <v>10211</v>
      </c>
      <c r="D9348" s="147" t="s">
        <v>717</v>
      </c>
      <c r="E9348" s="147" t="s">
        <v>1544</v>
      </c>
      <c r="F9348" s="147" t="s">
        <v>21</v>
      </c>
      <c r="G9348" s="147" t="s">
        <v>16062</v>
      </c>
      <c r="H9348" s="246">
        <v>2958465</v>
      </c>
      <c r="I9348" s="246">
        <v>1</v>
      </c>
      <c r="J9348" s="147" t="s">
        <v>1406</v>
      </c>
    </row>
    <row r="9349" spans="2:10" x14ac:dyDescent="0.2">
      <c r="B9349" s="148" t="s">
        <v>13248</v>
      </c>
      <c r="C9349" s="149" t="s">
        <v>10215</v>
      </c>
      <c r="D9349" s="147" t="s">
        <v>717</v>
      </c>
      <c r="E9349" s="147" t="s">
        <v>1544</v>
      </c>
      <c r="F9349" s="147" t="s">
        <v>21</v>
      </c>
      <c r="G9349" s="147" t="s">
        <v>16062</v>
      </c>
      <c r="H9349" s="246">
        <v>2958465</v>
      </c>
      <c r="I9349" s="246">
        <v>1</v>
      </c>
      <c r="J9349" s="147" t="s">
        <v>1406</v>
      </c>
    </row>
    <row r="9350" spans="2:10" x14ac:dyDescent="0.2">
      <c r="B9350" s="148" t="s">
        <v>13248</v>
      </c>
      <c r="C9350" s="149" t="s">
        <v>10212</v>
      </c>
      <c r="D9350" s="147" t="s">
        <v>717</v>
      </c>
      <c r="E9350" s="147" t="s">
        <v>1544</v>
      </c>
      <c r="F9350" s="147" t="s">
        <v>21</v>
      </c>
      <c r="G9350" s="147" t="s">
        <v>16062</v>
      </c>
      <c r="H9350" s="246">
        <v>2958465</v>
      </c>
      <c r="I9350" s="246">
        <v>1</v>
      </c>
      <c r="J9350" s="147" t="s">
        <v>1406</v>
      </c>
    </row>
    <row r="9351" spans="2:10" x14ac:dyDescent="0.2">
      <c r="B9351" s="148" t="s">
        <v>13248</v>
      </c>
      <c r="C9351" s="149" t="s">
        <v>10225</v>
      </c>
      <c r="D9351" s="147" t="s">
        <v>717</v>
      </c>
      <c r="E9351" s="147" t="s">
        <v>1544</v>
      </c>
      <c r="F9351" s="147" t="s">
        <v>21</v>
      </c>
      <c r="G9351" s="147" t="s">
        <v>16062</v>
      </c>
      <c r="H9351" s="246">
        <v>2958465</v>
      </c>
      <c r="I9351" s="246">
        <v>1</v>
      </c>
      <c r="J9351" s="147" t="s">
        <v>1406</v>
      </c>
    </row>
    <row r="9352" spans="2:10" x14ac:dyDescent="0.2">
      <c r="B9352" s="148" t="s">
        <v>13248</v>
      </c>
      <c r="C9352" s="149" t="s">
        <v>10224</v>
      </c>
      <c r="D9352" s="147" t="s">
        <v>717</v>
      </c>
      <c r="E9352" s="147" t="s">
        <v>1544</v>
      </c>
      <c r="F9352" s="147" t="s">
        <v>21</v>
      </c>
      <c r="G9352" s="147" t="s">
        <v>16062</v>
      </c>
      <c r="H9352" s="246">
        <v>2958465</v>
      </c>
      <c r="I9352" s="246">
        <v>1</v>
      </c>
      <c r="J9352" s="147" t="s">
        <v>1406</v>
      </c>
    </row>
    <row r="9353" spans="2:10" x14ac:dyDescent="0.2">
      <c r="B9353" s="148" t="s">
        <v>13248</v>
      </c>
      <c r="C9353" s="149" t="s">
        <v>10210</v>
      </c>
      <c r="D9353" s="147" t="s">
        <v>717</v>
      </c>
      <c r="E9353" s="147" t="s">
        <v>1544</v>
      </c>
      <c r="F9353" s="147" t="s">
        <v>21</v>
      </c>
      <c r="G9353" s="147" t="s">
        <v>16062</v>
      </c>
      <c r="H9353" s="246">
        <v>2958465</v>
      </c>
      <c r="I9353" s="246">
        <v>1</v>
      </c>
      <c r="J9353" s="147" t="s">
        <v>1406</v>
      </c>
    </row>
    <row r="9354" spans="2:10" x14ac:dyDescent="0.2">
      <c r="B9354" s="148" t="s">
        <v>13248</v>
      </c>
      <c r="C9354" s="149" t="s">
        <v>10214</v>
      </c>
      <c r="D9354" s="147" t="s">
        <v>717</v>
      </c>
      <c r="E9354" s="147" t="s">
        <v>1544</v>
      </c>
      <c r="F9354" s="147" t="s">
        <v>21</v>
      </c>
      <c r="G9354" s="147" t="s">
        <v>16062</v>
      </c>
      <c r="H9354" s="246">
        <v>2958465</v>
      </c>
      <c r="I9354" s="246">
        <v>1</v>
      </c>
      <c r="J9354" s="147" t="s">
        <v>1406</v>
      </c>
    </row>
    <row r="9355" spans="2:10" x14ac:dyDescent="0.2">
      <c r="B9355" s="148" t="s">
        <v>13248</v>
      </c>
      <c r="C9355" s="149" t="s">
        <v>10218</v>
      </c>
      <c r="D9355" s="147" t="s">
        <v>717</v>
      </c>
      <c r="E9355" s="147" t="s">
        <v>1544</v>
      </c>
      <c r="F9355" s="147" t="s">
        <v>21</v>
      </c>
      <c r="G9355" s="147" t="s">
        <v>16062</v>
      </c>
      <c r="H9355" s="246">
        <v>2958465</v>
      </c>
      <c r="I9355" s="246">
        <v>1</v>
      </c>
      <c r="J9355" s="147" t="s">
        <v>1406</v>
      </c>
    </row>
    <row r="9356" spans="2:10" x14ac:dyDescent="0.2">
      <c r="B9356" s="148" t="s">
        <v>13248</v>
      </c>
      <c r="C9356" s="149" t="s">
        <v>10227</v>
      </c>
      <c r="D9356" s="147" t="s">
        <v>717</v>
      </c>
      <c r="E9356" s="147" t="s">
        <v>1544</v>
      </c>
      <c r="F9356" s="147" t="s">
        <v>21</v>
      </c>
      <c r="G9356" s="147" t="s">
        <v>16062</v>
      </c>
      <c r="H9356" s="246">
        <v>2958465</v>
      </c>
      <c r="I9356" s="246">
        <v>1</v>
      </c>
      <c r="J9356" s="147" t="s">
        <v>1406</v>
      </c>
    </row>
    <row r="9357" spans="2:10" x14ac:dyDescent="0.2">
      <c r="B9357" s="148" t="s">
        <v>13248</v>
      </c>
      <c r="C9357" s="149" t="s">
        <v>10223</v>
      </c>
      <c r="D9357" s="147" t="s">
        <v>717</v>
      </c>
      <c r="E9357" s="147" t="s">
        <v>1544</v>
      </c>
      <c r="F9357" s="147" t="s">
        <v>21</v>
      </c>
      <c r="G9357" s="147" t="s">
        <v>16062</v>
      </c>
      <c r="H9357" s="246">
        <v>2958465</v>
      </c>
      <c r="I9357" s="246">
        <v>1</v>
      </c>
      <c r="J9357" s="147" t="s">
        <v>1406</v>
      </c>
    </row>
    <row r="9358" spans="2:10" x14ac:dyDescent="0.2">
      <c r="B9358" s="148" t="s">
        <v>13248</v>
      </c>
      <c r="C9358" s="149" t="s">
        <v>10230</v>
      </c>
      <c r="D9358" s="147" t="s">
        <v>717</v>
      </c>
      <c r="E9358" s="147" t="s">
        <v>1544</v>
      </c>
      <c r="F9358" s="147" t="s">
        <v>21</v>
      </c>
      <c r="G9358" s="147" t="s">
        <v>16062</v>
      </c>
      <c r="H9358" s="246">
        <v>2958465</v>
      </c>
      <c r="I9358" s="246">
        <v>1</v>
      </c>
      <c r="J9358" s="147" t="s">
        <v>1406</v>
      </c>
    </row>
    <row r="9359" spans="2:10" x14ac:dyDescent="0.2">
      <c r="B9359" s="148" t="s">
        <v>13248</v>
      </c>
      <c r="C9359" s="149" t="s">
        <v>10222</v>
      </c>
      <c r="D9359" s="147" t="s">
        <v>717</v>
      </c>
      <c r="E9359" s="147" t="s">
        <v>1544</v>
      </c>
      <c r="F9359" s="147" t="s">
        <v>21</v>
      </c>
      <c r="G9359" s="147" t="s">
        <v>16062</v>
      </c>
      <c r="H9359" s="246">
        <v>2958465</v>
      </c>
      <c r="I9359" s="246">
        <v>1</v>
      </c>
      <c r="J9359" s="147" t="s">
        <v>1406</v>
      </c>
    </row>
    <row r="9360" spans="2:10" x14ac:dyDescent="0.2">
      <c r="B9360" s="148" t="s">
        <v>13248</v>
      </c>
      <c r="C9360" s="149" t="s">
        <v>10221</v>
      </c>
      <c r="D9360" s="147" t="s">
        <v>717</v>
      </c>
      <c r="E9360" s="147" t="s">
        <v>1544</v>
      </c>
      <c r="F9360" s="147" t="s">
        <v>21</v>
      </c>
      <c r="G9360" s="147" t="s">
        <v>16062</v>
      </c>
      <c r="H9360" s="246">
        <v>2958465</v>
      </c>
      <c r="I9360" s="246">
        <v>1</v>
      </c>
      <c r="J9360" s="147" t="s">
        <v>1406</v>
      </c>
    </row>
    <row r="9361" spans="2:10" x14ac:dyDescent="0.2">
      <c r="B9361" s="148" t="s">
        <v>13248</v>
      </c>
      <c r="C9361" s="149" t="s">
        <v>10242</v>
      </c>
      <c r="D9361" s="147" t="s">
        <v>717</v>
      </c>
      <c r="E9361" s="147" t="s">
        <v>1545</v>
      </c>
      <c r="F9361" s="147" t="s">
        <v>21</v>
      </c>
      <c r="G9361" s="147" t="s">
        <v>16063</v>
      </c>
      <c r="H9361" s="246">
        <v>2958465</v>
      </c>
      <c r="I9361" s="246">
        <v>1</v>
      </c>
      <c r="J9361" s="147" t="s">
        <v>1406</v>
      </c>
    </row>
    <row r="9362" spans="2:10" x14ac:dyDescent="0.2">
      <c r="B9362" s="148" t="s">
        <v>13248</v>
      </c>
      <c r="C9362" s="149" t="s">
        <v>10250</v>
      </c>
      <c r="D9362" s="147" t="s">
        <v>717</v>
      </c>
      <c r="E9362" s="147" t="s">
        <v>1545</v>
      </c>
      <c r="F9362" s="147" t="s">
        <v>21</v>
      </c>
      <c r="G9362" s="147" t="s">
        <v>16063</v>
      </c>
      <c r="H9362" s="246">
        <v>2958465</v>
      </c>
      <c r="I9362" s="246">
        <v>1</v>
      </c>
      <c r="J9362" s="147" t="s">
        <v>1406</v>
      </c>
    </row>
    <row r="9363" spans="2:10" x14ac:dyDescent="0.2">
      <c r="B9363" s="148" t="s">
        <v>13248</v>
      </c>
      <c r="C9363" s="149" t="s">
        <v>10251</v>
      </c>
      <c r="D9363" s="147" t="s">
        <v>717</v>
      </c>
      <c r="E9363" s="147" t="s">
        <v>1545</v>
      </c>
      <c r="F9363" s="147" t="s">
        <v>21</v>
      </c>
      <c r="G9363" s="147" t="s">
        <v>16063</v>
      </c>
      <c r="H9363" s="246">
        <v>2958465</v>
      </c>
      <c r="I9363" s="246">
        <v>1</v>
      </c>
      <c r="J9363" s="147" t="s">
        <v>1406</v>
      </c>
    </row>
    <row r="9364" spans="2:10" x14ac:dyDescent="0.2">
      <c r="B9364" s="148" t="s">
        <v>13248</v>
      </c>
      <c r="C9364" s="149" t="s">
        <v>10248</v>
      </c>
      <c r="D9364" s="147" t="s">
        <v>717</v>
      </c>
      <c r="E9364" s="147" t="s">
        <v>1545</v>
      </c>
      <c r="F9364" s="147" t="s">
        <v>21</v>
      </c>
      <c r="G9364" s="147" t="s">
        <v>16063</v>
      </c>
      <c r="H9364" s="246">
        <v>2958465</v>
      </c>
      <c r="I9364" s="246">
        <v>1</v>
      </c>
      <c r="J9364" s="147" t="s">
        <v>1406</v>
      </c>
    </row>
    <row r="9365" spans="2:10" x14ac:dyDescent="0.2">
      <c r="B9365" s="148" t="s">
        <v>13248</v>
      </c>
      <c r="C9365" s="149" t="s">
        <v>10241</v>
      </c>
      <c r="D9365" s="147" t="s">
        <v>717</v>
      </c>
      <c r="E9365" s="147" t="s">
        <v>1545</v>
      </c>
      <c r="F9365" s="147" t="s">
        <v>21</v>
      </c>
      <c r="G9365" s="147" t="s">
        <v>16063</v>
      </c>
      <c r="H9365" s="246">
        <v>2958465</v>
      </c>
      <c r="I9365" s="246">
        <v>1</v>
      </c>
      <c r="J9365" s="147" t="s">
        <v>1406</v>
      </c>
    </row>
    <row r="9366" spans="2:10" x14ac:dyDescent="0.2">
      <c r="B9366" s="148" t="s">
        <v>13248</v>
      </c>
      <c r="C9366" s="149" t="s">
        <v>10238</v>
      </c>
      <c r="D9366" s="147" t="s">
        <v>717</v>
      </c>
      <c r="E9366" s="147" t="s">
        <v>1545</v>
      </c>
      <c r="F9366" s="147" t="s">
        <v>21</v>
      </c>
      <c r="G9366" s="147" t="s">
        <v>16063</v>
      </c>
      <c r="H9366" s="246">
        <v>2958465</v>
      </c>
      <c r="I9366" s="246">
        <v>1</v>
      </c>
      <c r="J9366" s="147" t="s">
        <v>1406</v>
      </c>
    </row>
    <row r="9367" spans="2:10" x14ac:dyDescent="0.2">
      <c r="B9367" s="148" t="s">
        <v>13248</v>
      </c>
      <c r="C9367" s="149" t="s">
        <v>10231</v>
      </c>
      <c r="D9367" s="147" t="s">
        <v>717</v>
      </c>
      <c r="E9367" s="147" t="s">
        <v>1545</v>
      </c>
      <c r="F9367" s="147" t="s">
        <v>21</v>
      </c>
      <c r="G9367" s="147" t="s">
        <v>16063</v>
      </c>
      <c r="H9367" s="246">
        <v>2958465</v>
      </c>
      <c r="I9367" s="246">
        <v>1</v>
      </c>
      <c r="J9367" s="147" t="s">
        <v>1406</v>
      </c>
    </row>
    <row r="9368" spans="2:10" x14ac:dyDescent="0.2">
      <c r="B9368" s="148" t="s">
        <v>13248</v>
      </c>
      <c r="C9368" s="149" t="s">
        <v>10239</v>
      </c>
      <c r="D9368" s="147" t="s">
        <v>717</v>
      </c>
      <c r="E9368" s="147" t="s">
        <v>1545</v>
      </c>
      <c r="F9368" s="147" t="s">
        <v>21</v>
      </c>
      <c r="G9368" s="147" t="s">
        <v>16063</v>
      </c>
      <c r="H9368" s="246">
        <v>2958465</v>
      </c>
      <c r="I9368" s="246">
        <v>1</v>
      </c>
      <c r="J9368" s="147" t="s">
        <v>1406</v>
      </c>
    </row>
    <row r="9369" spans="2:10" x14ac:dyDescent="0.2">
      <c r="B9369" s="148" t="s">
        <v>13248</v>
      </c>
      <c r="C9369" s="149" t="s">
        <v>10235</v>
      </c>
      <c r="D9369" s="147" t="s">
        <v>717</v>
      </c>
      <c r="E9369" s="147" t="s">
        <v>1545</v>
      </c>
      <c r="F9369" s="147" t="s">
        <v>21</v>
      </c>
      <c r="G9369" s="147" t="s">
        <v>16063</v>
      </c>
      <c r="H9369" s="246">
        <v>2958465</v>
      </c>
      <c r="I9369" s="246">
        <v>1</v>
      </c>
      <c r="J9369" s="147" t="s">
        <v>1406</v>
      </c>
    </row>
    <row r="9370" spans="2:10" x14ac:dyDescent="0.2">
      <c r="B9370" s="148" t="s">
        <v>13248</v>
      </c>
      <c r="C9370" s="149" t="s">
        <v>10233</v>
      </c>
      <c r="D9370" s="147" t="s">
        <v>717</v>
      </c>
      <c r="E9370" s="147" t="s">
        <v>1545</v>
      </c>
      <c r="F9370" s="147" t="s">
        <v>21</v>
      </c>
      <c r="G9370" s="147" t="s">
        <v>16063</v>
      </c>
      <c r="H9370" s="246">
        <v>2958465</v>
      </c>
      <c r="I9370" s="246">
        <v>1</v>
      </c>
      <c r="J9370" s="147" t="s">
        <v>1406</v>
      </c>
    </row>
    <row r="9371" spans="2:10" x14ac:dyDescent="0.2">
      <c r="B9371" s="148" t="s">
        <v>13248</v>
      </c>
      <c r="C9371" s="149" t="s">
        <v>10237</v>
      </c>
      <c r="D9371" s="147" t="s">
        <v>717</v>
      </c>
      <c r="E9371" s="147" t="s">
        <v>1545</v>
      </c>
      <c r="F9371" s="147" t="s">
        <v>21</v>
      </c>
      <c r="G9371" s="147" t="s">
        <v>16063</v>
      </c>
      <c r="H9371" s="246">
        <v>2958465</v>
      </c>
      <c r="I9371" s="246">
        <v>1</v>
      </c>
      <c r="J9371" s="147" t="s">
        <v>1406</v>
      </c>
    </row>
    <row r="9372" spans="2:10" x14ac:dyDescent="0.2">
      <c r="B9372" s="148" t="s">
        <v>13248</v>
      </c>
      <c r="C9372" s="149" t="s">
        <v>10234</v>
      </c>
      <c r="D9372" s="147" t="s">
        <v>717</v>
      </c>
      <c r="E9372" s="147" t="s">
        <v>1545</v>
      </c>
      <c r="F9372" s="147" t="s">
        <v>21</v>
      </c>
      <c r="G9372" s="147" t="s">
        <v>16063</v>
      </c>
      <c r="H9372" s="246">
        <v>2958465</v>
      </c>
      <c r="I9372" s="246">
        <v>1</v>
      </c>
      <c r="J9372" s="147" t="s">
        <v>1406</v>
      </c>
    </row>
    <row r="9373" spans="2:10" x14ac:dyDescent="0.2">
      <c r="B9373" s="148" t="s">
        <v>13248</v>
      </c>
      <c r="C9373" s="149" t="s">
        <v>10247</v>
      </c>
      <c r="D9373" s="147" t="s">
        <v>717</v>
      </c>
      <c r="E9373" s="147" t="s">
        <v>1545</v>
      </c>
      <c r="F9373" s="147" t="s">
        <v>21</v>
      </c>
      <c r="G9373" s="147" t="s">
        <v>16063</v>
      </c>
      <c r="H9373" s="246">
        <v>2958465</v>
      </c>
      <c r="I9373" s="246">
        <v>1</v>
      </c>
      <c r="J9373" s="147" t="s">
        <v>1406</v>
      </c>
    </row>
    <row r="9374" spans="2:10" x14ac:dyDescent="0.2">
      <c r="B9374" s="148" t="s">
        <v>13248</v>
      </c>
      <c r="C9374" s="149" t="s">
        <v>10246</v>
      </c>
      <c r="D9374" s="147" t="s">
        <v>717</v>
      </c>
      <c r="E9374" s="147" t="s">
        <v>1545</v>
      </c>
      <c r="F9374" s="147" t="s">
        <v>21</v>
      </c>
      <c r="G9374" s="147" t="s">
        <v>16063</v>
      </c>
      <c r="H9374" s="246">
        <v>2958465</v>
      </c>
      <c r="I9374" s="246">
        <v>1</v>
      </c>
      <c r="J9374" s="147" t="s">
        <v>1406</v>
      </c>
    </row>
    <row r="9375" spans="2:10" x14ac:dyDescent="0.2">
      <c r="B9375" s="148" t="s">
        <v>13248</v>
      </c>
      <c r="C9375" s="149" t="s">
        <v>10232</v>
      </c>
      <c r="D9375" s="147" t="s">
        <v>717</v>
      </c>
      <c r="E9375" s="147" t="s">
        <v>1545</v>
      </c>
      <c r="F9375" s="147" t="s">
        <v>21</v>
      </c>
      <c r="G9375" s="147" t="s">
        <v>16063</v>
      </c>
      <c r="H9375" s="246">
        <v>2958465</v>
      </c>
      <c r="I9375" s="246">
        <v>1</v>
      </c>
      <c r="J9375" s="147" t="s">
        <v>1406</v>
      </c>
    </row>
    <row r="9376" spans="2:10" x14ac:dyDescent="0.2">
      <c r="B9376" s="148" t="s">
        <v>13248</v>
      </c>
      <c r="C9376" s="149" t="s">
        <v>10236</v>
      </c>
      <c r="D9376" s="147" t="s">
        <v>717</v>
      </c>
      <c r="E9376" s="147" t="s">
        <v>1545</v>
      </c>
      <c r="F9376" s="147" t="s">
        <v>21</v>
      </c>
      <c r="G9376" s="147" t="s">
        <v>16063</v>
      </c>
      <c r="H9376" s="246">
        <v>2958465</v>
      </c>
      <c r="I9376" s="246">
        <v>1</v>
      </c>
      <c r="J9376" s="147" t="s">
        <v>1406</v>
      </c>
    </row>
    <row r="9377" spans="2:10" x14ac:dyDescent="0.2">
      <c r="B9377" s="148" t="s">
        <v>13248</v>
      </c>
      <c r="C9377" s="149" t="s">
        <v>10240</v>
      </c>
      <c r="D9377" s="147" t="s">
        <v>717</v>
      </c>
      <c r="E9377" s="147" t="s">
        <v>1545</v>
      </c>
      <c r="F9377" s="147" t="s">
        <v>21</v>
      </c>
      <c r="G9377" s="147" t="s">
        <v>16063</v>
      </c>
      <c r="H9377" s="246">
        <v>2958465</v>
      </c>
      <c r="I9377" s="246">
        <v>1</v>
      </c>
      <c r="J9377" s="147" t="s">
        <v>1406</v>
      </c>
    </row>
    <row r="9378" spans="2:10" x14ac:dyDescent="0.2">
      <c r="B9378" s="148" t="s">
        <v>13248</v>
      </c>
      <c r="C9378" s="149" t="s">
        <v>10249</v>
      </c>
      <c r="D9378" s="147" t="s">
        <v>717</v>
      </c>
      <c r="E9378" s="147" t="s">
        <v>1545</v>
      </c>
      <c r="F9378" s="147" t="s">
        <v>21</v>
      </c>
      <c r="G9378" s="147" t="s">
        <v>16063</v>
      </c>
      <c r="H9378" s="246">
        <v>2958465</v>
      </c>
      <c r="I9378" s="246">
        <v>1</v>
      </c>
      <c r="J9378" s="147" t="s">
        <v>1406</v>
      </c>
    </row>
    <row r="9379" spans="2:10" x14ac:dyDescent="0.2">
      <c r="B9379" s="148" t="s">
        <v>13248</v>
      </c>
      <c r="C9379" s="149" t="s">
        <v>10245</v>
      </c>
      <c r="D9379" s="147" t="s">
        <v>717</v>
      </c>
      <c r="E9379" s="147" t="s">
        <v>1545</v>
      </c>
      <c r="F9379" s="147" t="s">
        <v>21</v>
      </c>
      <c r="G9379" s="147" t="s">
        <v>16063</v>
      </c>
      <c r="H9379" s="246">
        <v>2958465</v>
      </c>
      <c r="I9379" s="246">
        <v>1</v>
      </c>
      <c r="J9379" s="147" t="s">
        <v>1406</v>
      </c>
    </row>
    <row r="9380" spans="2:10" x14ac:dyDescent="0.2">
      <c r="B9380" s="148" t="s">
        <v>13248</v>
      </c>
      <c r="C9380" s="149" t="s">
        <v>10252</v>
      </c>
      <c r="D9380" s="147" t="s">
        <v>717</v>
      </c>
      <c r="E9380" s="147" t="s">
        <v>1545</v>
      </c>
      <c r="F9380" s="147" t="s">
        <v>21</v>
      </c>
      <c r="G9380" s="147" t="s">
        <v>16063</v>
      </c>
      <c r="H9380" s="246">
        <v>2958465</v>
      </c>
      <c r="I9380" s="246">
        <v>1</v>
      </c>
      <c r="J9380" s="147" t="s">
        <v>1406</v>
      </c>
    </row>
    <row r="9381" spans="2:10" x14ac:dyDescent="0.2">
      <c r="B9381" s="148" t="s">
        <v>13248</v>
      </c>
      <c r="C9381" s="149" t="s">
        <v>10244</v>
      </c>
      <c r="D9381" s="147" t="s">
        <v>717</v>
      </c>
      <c r="E9381" s="147" t="s">
        <v>1545</v>
      </c>
      <c r="F9381" s="147" t="s">
        <v>21</v>
      </c>
      <c r="G9381" s="147" t="s">
        <v>16063</v>
      </c>
      <c r="H9381" s="246">
        <v>2958465</v>
      </c>
      <c r="I9381" s="246">
        <v>1</v>
      </c>
      <c r="J9381" s="147" t="s">
        <v>1406</v>
      </c>
    </row>
    <row r="9382" spans="2:10" x14ac:dyDescent="0.2">
      <c r="B9382" s="148" t="s">
        <v>13248</v>
      </c>
      <c r="C9382" s="149" t="s">
        <v>10243</v>
      </c>
      <c r="D9382" s="147" t="s">
        <v>717</v>
      </c>
      <c r="E9382" s="147" t="s">
        <v>1545</v>
      </c>
      <c r="F9382" s="147" t="s">
        <v>21</v>
      </c>
      <c r="G9382" s="147" t="s">
        <v>16063</v>
      </c>
      <c r="H9382" s="246">
        <v>2958465</v>
      </c>
      <c r="I9382" s="246">
        <v>1</v>
      </c>
      <c r="J9382" s="147" t="s">
        <v>1406</v>
      </c>
    </row>
    <row r="9383" spans="2:10" x14ac:dyDescent="0.2">
      <c r="B9383" s="148" t="s">
        <v>13248</v>
      </c>
      <c r="C9383" s="149" t="s">
        <v>10264</v>
      </c>
      <c r="D9383" s="147" t="s">
        <v>877</v>
      </c>
      <c r="E9383" s="147" t="s">
        <v>1607</v>
      </c>
      <c r="F9383" s="147" t="s">
        <v>141</v>
      </c>
      <c r="G9383" s="147" t="s">
        <v>16064</v>
      </c>
      <c r="H9383" s="246">
        <v>2958465</v>
      </c>
      <c r="I9383" s="246">
        <v>1</v>
      </c>
      <c r="J9383" s="147" t="s">
        <v>1406</v>
      </c>
    </row>
    <row r="9384" spans="2:10" x14ac:dyDescent="0.2">
      <c r="B9384" s="148" t="s">
        <v>13248</v>
      </c>
      <c r="C9384" s="149" t="s">
        <v>10272</v>
      </c>
      <c r="D9384" s="147" t="s">
        <v>877</v>
      </c>
      <c r="E9384" s="147" t="s">
        <v>1607</v>
      </c>
      <c r="F9384" s="147" t="s">
        <v>141</v>
      </c>
      <c r="G9384" s="147" t="s">
        <v>16064</v>
      </c>
      <c r="H9384" s="246">
        <v>2958465</v>
      </c>
      <c r="I9384" s="246">
        <v>1</v>
      </c>
      <c r="J9384" s="147" t="s">
        <v>1406</v>
      </c>
    </row>
    <row r="9385" spans="2:10" x14ac:dyDescent="0.2">
      <c r="B9385" s="148" t="s">
        <v>13248</v>
      </c>
      <c r="C9385" s="149" t="s">
        <v>10273</v>
      </c>
      <c r="D9385" s="147" t="s">
        <v>877</v>
      </c>
      <c r="E9385" s="147" t="s">
        <v>1607</v>
      </c>
      <c r="F9385" s="147" t="s">
        <v>141</v>
      </c>
      <c r="G9385" s="147" t="s">
        <v>16064</v>
      </c>
      <c r="H9385" s="246">
        <v>2958465</v>
      </c>
      <c r="I9385" s="246">
        <v>1</v>
      </c>
      <c r="J9385" s="147" t="s">
        <v>1406</v>
      </c>
    </row>
    <row r="9386" spans="2:10" x14ac:dyDescent="0.2">
      <c r="B9386" s="148" t="s">
        <v>13248</v>
      </c>
      <c r="C9386" s="149" t="s">
        <v>14200</v>
      </c>
      <c r="D9386" s="147" t="s">
        <v>877</v>
      </c>
      <c r="E9386" s="147" t="s">
        <v>1607</v>
      </c>
      <c r="F9386" s="147" t="s">
        <v>141</v>
      </c>
      <c r="G9386" s="147" t="s">
        <v>16064</v>
      </c>
      <c r="H9386" s="246">
        <v>2958465</v>
      </c>
      <c r="I9386" s="246">
        <v>42370</v>
      </c>
      <c r="J9386" s="147" t="s">
        <v>1406</v>
      </c>
    </row>
    <row r="9387" spans="2:10" x14ac:dyDescent="0.2">
      <c r="B9387" s="148" t="s">
        <v>13248</v>
      </c>
      <c r="C9387" s="149" t="s">
        <v>10270</v>
      </c>
      <c r="D9387" s="147" t="s">
        <v>877</v>
      </c>
      <c r="E9387" s="147" t="s">
        <v>1607</v>
      </c>
      <c r="F9387" s="147" t="s">
        <v>141</v>
      </c>
      <c r="G9387" s="147" t="s">
        <v>16064</v>
      </c>
      <c r="H9387" s="246">
        <v>2958465</v>
      </c>
      <c r="I9387" s="246">
        <v>1</v>
      </c>
      <c r="J9387" s="147" t="s">
        <v>1406</v>
      </c>
    </row>
    <row r="9388" spans="2:10" x14ac:dyDescent="0.2">
      <c r="B9388" s="148" t="s">
        <v>13248</v>
      </c>
      <c r="C9388" s="149" t="s">
        <v>10263</v>
      </c>
      <c r="D9388" s="147" t="s">
        <v>877</v>
      </c>
      <c r="E9388" s="147" t="s">
        <v>1607</v>
      </c>
      <c r="F9388" s="147" t="s">
        <v>141</v>
      </c>
      <c r="G9388" s="147" t="s">
        <v>16064</v>
      </c>
      <c r="H9388" s="246">
        <v>2958465</v>
      </c>
      <c r="I9388" s="246">
        <v>1</v>
      </c>
      <c r="J9388" s="147" t="s">
        <v>1406</v>
      </c>
    </row>
    <row r="9389" spans="2:10" x14ac:dyDescent="0.2">
      <c r="B9389" s="148" t="s">
        <v>13248</v>
      </c>
      <c r="C9389" s="149" t="s">
        <v>10260</v>
      </c>
      <c r="D9389" s="147" t="s">
        <v>877</v>
      </c>
      <c r="E9389" s="147" t="s">
        <v>1607</v>
      </c>
      <c r="F9389" s="147" t="s">
        <v>141</v>
      </c>
      <c r="G9389" s="147" t="s">
        <v>16064</v>
      </c>
      <c r="H9389" s="246">
        <v>2958465</v>
      </c>
      <c r="I9389" s="246">
        <v>1</v>
      </c>
      <c r="J9389" s="147" t="s">
        <v>1406</v>
      </c>
    </row>
    <row r="9390" spans="2:10" x14ac:dyDescent="0.2">
      <c r="B9390" s="148" t="s">
        <v>13248</v>
      </c>
      <c r="C9390" s="149" t="s">
        <v>10253</v>
      </c>
      <c r="D9390" s="147" t="s">
        <v>877</v>
      </c>
      <c r="E9390" s="147" t="s">
        <v>1607</v>
      </c>
      <c r="F9390" s="147" t="s">
        <v>141</v>
      </c>
      <c r="G9390" s="147" t="s">
        <v>16064</v>
      </c>
      <c r="H9390" s="246">
        <v>2958465</v>
      </c>
      <c r="I9390" s="246">
        <v>1</v>
      </c>
      <c r="J9390" s="147" t="s">
        <v>1406</v>
      </c>
    </row>
    <row r="9391" spans="2:10" x14ac:dyDescent="0.2">
      <c r="B9391" s="148" t="s">
        <v>13248</v>
      </c>
      <c r="C9391" s="149" t="s">
        <v>10261</v>
      </c>
      <c r="D9391" s="147" t="s">
        <v>877</v>
      </c>
      <c r="E9391" s="147" t="s">
        <v>1607</v>
      </c>
      <c r="F9391" s="147" t="s">
        <v>141</v>
      </c>
      <c r="G9391" s="147" t="s">
        <v>16064</v>
      </c>
      <c r="H9391" s="246">
        <v>2958465</v>
      </c>
      <c r="I9391" s="246">
        <v>1</v>
      </c>
      <c r="J9391" s="147" t="s">
        <v>1406</v>
      </c>
    </row>
    <row r="9392" spans="2:10" x14ac:dyDescent="0.2">
      <c r="B9392" s="148" t="s">
        <v>13248</v>
      </c>
      <c r="C9392" s="149" t="s">
        <v>10257</v>
      </c>
      <c r="D9392" s="147" t="s">
        <v>877</v>
      </c>
      <c r="E9392" s="147" t="s">
        <v>1607</v>
      </c>
      <c r="F9392" s="147" t="s">
        <v>141</v>
      </c>
      <c r="G9392" s="147" t="s">
        <v>16064</v>
      </c>
      <c r="H9392" s="246">
        <v>2958465</v>
      </c>
      <c r="I9392" s="246">
        <v>1</v>
      </c>
      <c r="J9392" s="147" t="s">
        <v>1406</v>
      </c>
    </row>
    <row r="9393" spans="2:10" x14ac:dyDescent="0.2">
      <c r="B9393" s="148" t="s">
        <v>13248</v>
      </c>
      <c r="C9393" s="149" t="s">
        <v>10255</v>
      </c>
      <c r="D9393" s="147" t="s">
        <v>877</v>
      </c>
      <c r="E9393" s="147" t="s">
        <v>1607</v>
      </c>
      <c r="F9393" s="147" t="s">
        <v>141</v>
      </c>
      <c r="G9393" s="147" t="s">
        <v>16064</v>
      </c>
      <c r="H9393" s="246">
        <v>2958465</v>
      </c>
      <c r="I9393" s="246">
        <v>1</v>
      </c>
      <c r="J9393" s="147" t="s">
        <v>1406</v>
      </c>
    </row>
    <row r="9394" spans="2:10" x14ac:dyDescent="0.2">
      <c r="B9394" s="148" t="s">
        <v>13248</v>
      </c>
      <c r="C9394" s="149" t="s">
        <v>10259</v>
      </c>
      <c r="D9394" s="147" t="s">
        <v>877</v>
      </c>
      <c r="E9394" s="147" t="s">
        <v>1607</v>
      </c>
      <c r="F9394" s="147" t="s">
        <v>141</v>
      </c>
      <c r="G9394" s="147" t="s">
        <v>16064</v>
      </c>
      <c r="H9394" s="246">
        <v>2958465</v>
      </c>
      <c r="I9394" s="246">
        <v>1</v>
      </c>
      <c r="J9394" s="147" t="s">
        <v>1406</v>
      </c>
    </row>
    <row r="9395" spans="2:10" x14ac:dyDescent="0.2">
      <c r="B9395" s="148" t="s">
        <v>13248</v>
      </c>
      <c r="C9395" s="149" t="s">
        <v>10256</v>
      </c>
      <c r="D9395" s="147" t="s">
        <v>877</v>
      </c>
      <c r="E9395" s="147" t="s">
        <v>1607</v>
      </c>
      <c r="F9395" s="147" t="s">
        <v>141</v>
      </c>
      <c r="G9395" s="147" t="s">
        <v>16064</v>
      </c>
      <c r="H9395" s="246">
        <v>2958465</v>
      </c>
      <c r="I9395" s="246">
        <v>1</v>
      </c>
      <c r="J9395" s="147" t="s">
        <v>1406</v>
      </c>
    </row>
    <row r="9396" spans="2:10" x14ac:dyDescent="0.2">
      <c r="B9396" s="148" t="s">
        <v>13248</v>
      </c>
      <c r="C9396" s="149" t="s">
        <v>10269</v>
      </c>
      <c r="D9396" s="147" t="s">
        <v>877</v>
      </c>
      <c r="E9396" s="147" t="s">
        <v>1607</v>
      </c>
      <c r="F9396" s="147" t="s">
        <v>141</v>
      </c>
      <c r="G9396" s="147" t="s">
        <v>16064</v>
      </c>
      <c r="H9396" s="246">
        <v>2958465</v>
      </c>
      <c r="I9396" s="246">
        <v>1</v>
      </c>
      <c r="J9396" s="147" t="s">
        <v>1406</v>
      </c>
    </row>
    <row r="9397" spans="2:10" x14ac:dyDescent="0.2">
      <c r="B9397" s="148" t="s">
        <v>13248</v>
      </c>
      <c r="C9397" s="149" t="s">
        <v>10268</v>
      </c>
      <c r="D9397" s="147" t="s">
        <v>877</v>
      </c>
      <c r="E9397" s="147" t="s">
        <v>1607</v>
      </c>
      <c r="F9397" s="147" t="s">
        <v>141</v>
      </c>
      <c r="G9397" s="147" t="s">
        <v>16064</v>
      </c>
      <c r="H9397" s="246">
        <v>2958465</v>
      </c>
      <c r="I9397" s="246">
        <v>1</v>
      </c>
      <c r="J9397" s="147" t="s">
        <v>1406</v>
      </c>
    </row>
    <row r="9398" spans="2:10" x14ac:dyDescent="0.2">
      <c r="B9398" s="148" t="s">
        <v>13248</v>
      </c>
      <c r="C9398" s="149" t="s">
        <v>10254</v>
      </c>
      <c r="D9398" s="147" t="s">
        <v>877</v>
      </c>
      <c r="E9398" s="147" t="s">
        <v>1607</v>
      </c>
      <c r="F9398" s="147" t="s">
        <v>141</v>
      </c>
      <c r="G9398" s="147" t="s">
        <v>16064</v>
      </c>
      <c r="H9398" s="246">
        <v>2958465</v>
      </c>
      <c r="I9398" s="246">
        <v>1</v>
      </c>
      <c r="J9398" s="147" t="s">
        <v>1406</v>
      </c>
    </row>
    <row r="9399" spans="2:10" x14ac:dyDescent="0.2">
      <c r="B9399" s="148" t="s">
        <v>13248</v>
      </c>
      <c r="C9399" s="149" t="s">
        <v>10258</v>
      </c>
      <c r="D9399" s="147" t="s">
        <v>877</v>
      </c>
      <c r="E9399" s="147" t="s">
        <v>1607</v>
      </c>
      <c r="F9399" s="147" t="s">
        <v>141</v>
      </c>
      <c r="G9399" s="147" t="s">
        <v>16064</v>
      </c>
      <c r="H9399" s="246">
        <v>2958465</v>
      </c>
      <c r="I9399" s="246">
        <v>1</v>
      </c>
      <c r="J9399" s="147" t="s">
        <v>1406</v>
      </c>
    </row>
    <row r="9400" spans="2:10" x14ac:dyDescent="0.2">
      <c r="B9400" s="148" t="s">
        <v>13248</v>
      </c>
      <c r="C9400" s="149" t="s">
        <v>10262</v>
      </c>
      <c r="D9400" s="147" t="s">
        <v>877</v>
      </c>
      <c r="E9400" s="147" t="s">
        <v>1607</v>
      </c>
      <c r="F9400" s="147" t="s">
        <v>141</v>
      </c>
      <c r="G9400" s="147" t="s">
        <v>16064</v>
      </c>
      <c r="H9400" s="246">
        <v>2958465</v>
      </c>
      <c r="I9400" s="246">
        <v>1</v>
      </c>
      <c r="J9400" s="147" t="s">
        <v>1406</v>
      </c>
    </row>
    <row r="9401" spans="2:10" x14ac:dyDescent="0.2">
      <c r="B9401" s="148" t="s">
        <v>13248</v>
      </c>
      <c r="C9401" s="149" t="s">
        <v>10271</v>
      </c>
      <c r="D9401" s="147" t="s">
        <v>877</v>
      </c>
      <c r="E9401" s="147" t="s">
        <v>1607</v>
      </c>
      <c r="F9401" s="147" t="s">
        <v>141</v>
      </c>
      <c r="G9401" s="147" t="s">
        <v>16064</v>
      </c>
      <c r="H9401" s="246">
        <v>2958465</v>
      </c>
      <c r="I9401" s="246">
        <v>1</v>
      </c>
      <c r="J9401" s="147" t="s">
        <v>1406</v>
      </c>
    </row>
    <row r="9402" spans="2:10" x14ac:dyDescent="0.2">
      <c r="B9402" s="148" t="s">
        <v>13248</v>
      </c>
      <c r="C9402" s="149" t="s">
        <v>10267</v>
      </c>
      <c r="D9402" s="147" t="s">
        <v>877</v>
      </c>
      <c r="E9402" s="147" t="s">
        <v>1607</v>
      </c>
      <c r="F9402" s="147" t="s">
        <v>141</v>
      </c>
      <c r="G9402" s="147" t="s">
        <v>16064</v>
      </c>
      <c r="H9402" s="246">
        <v>2958465</v>
      </c>
      <c r="I9402" s="246">
        <v>1</v>
      </c>
      <c r="J9402" s="147" t="s">
        <v>1406</v>
      </c>
    </row>
    <row r="9403" spans="2:10" x14ac:dyDescent="0.2">
      <c r="B9403" s="148" t="s">
        <v>13248</v>
      </c>
      <c r="C9403" s="149" t="s">
        <v>10274</v>
      </c>
      <c r="D9403" s="147" t="s">
        <v>877</v>
      </c>
      <c r="E9403" s="147" t="s">
        <v>1607</v>
      </c>
      <c r="F9403" s="147" t="s">
        <v>141</v>
      </c>
      <c r="G9403" s="147" t="s">
        <v>16064</v>
      </c>
      <c r="H9403" s="246">
        <v>2958465</v>
      </c>
      <c r="I9403" s="246">
        <v>1</v>
      </c>
      <c r="J9403" s="147" t="s">
        <v>1406</v>
      </c>
    </row>
    <row r="9404" spans="2:10" x14ac:dyDescent="0.2">
      <c r="B9404" s="148" t="s">
        <v>13248</v>
      </c>
      <c r="C9404" s="149" t="s">
        <v>10266</v>
      </c>
      <c r="D9404" s="147" t="s">
        <v>877</v>
      </c>
      <c r="E9404" s="147" t="s">
        <v>1607</v>
      </c>
      <c r="F9404" s="147" t="s">
        <v>141</v>
      </c>
      <c r="G9404" s="147" t="s">
        <v>16064</v>
      </c>
      <c r="H9404" s="246">
        <v>2958465</v>
      </c>
      <c r="I9404" s="246">
        <v>1</v>
      </c>
      <c r="J9404" s="147" t="s">
        <v>1406</v>
      </c>
    </row>
    <row r="9405" spans="2:10" x14ac:dyDescent="0.2">
      <c r="B9405" s="148" t="s">
        <v>13248</v>
      </c>
      <c r="C9405" s="149" t="s">
        <v>10265</v>
      </c>
      <c r="D9405" s="147" t="s">
        <v>877</v>
      </c>
      <c r="E9405" s="147" t="s">
        <v>1607</v>
      </c>
      <c r="F9405" s="147" t="s">
        <v>141</v>
      </c>
      <c r="G9405" s="147" t="s">
        <v>16064</v>
      </c>
      <c r="H9405" s="246">
        <v>2958465</v>
      </c>
      <c r="I9405" s="246">
        <v>1</v>
      </c>
      <c r="J9405" s="147" t="s">
        <v>1406</v>
      </c>
    </row>
    <row r="9406" spans="2:10" x14ac:dyDescent="0.2">
      <c r="B9406" s="148" t="s">
        <v>13248</v>
      </c>
      <c r="C9406" s="149" t="s">
        <v>14201</v>
      </c>
      <c r="D9406" s="147" t="s">
        <v>878</v>
      </c>
      <c r="E9406" s="147" t="s">
        <v>690</v>
      </c>
      <c r="F9406" s="147" t="s">
        <v>141</v>
      </c>
      <c r="G9406" s="147" t="s">
        <v>16065</v>
      </c>
      <c r="H9406" s="246">
        <v>2958465</v>
      </c>
      <c r="I9406" s="246">
        <v>1</v>
      </c>
      <c r="J9406" s="147" t="s">
        <v>1406</v>
      </c>
    </row>
    <row r="9407" spans="2:10" x14ac:dyDescent="0.2">
      <c r="B9407" s="148" t="s">
        <v>13248</v>
      </c>
      <c r="C9407" s="149" t="s">
        <v>14202</v>
      </c>
      <c r="D9407" s="147" t="s">
        <v>878</v>
      </c>
      <c r="E9407" s="147" t="s">
        <v>690</v>
      </c>
      <c r="F9407" s="147" t="s">
        <v>141</v>
      </c>
      <c r="G9407" s="147" t="s">
        <v>16065</v>
      </c>
      <c r="H9407" s="246">
        <v>2958465</v>
      </c>
      <c r="I9407" s="246">
        <v>1</v>
      </c>
      <c r="J9407" s="147" t="s">
        <v>1406</v>
      </c>
    </row>
    <row r="9408" spans="2:10" x14ac:dyDescent="0.2">
      <c r="B9408" s="148" t="s">
        <v>13248</v>
      </c>
      <c r="C9408" s="149" t="s">
        <v>14203</v>
      </c>
      <c r="D9408" s="147" t="s">
        <v>878</v>
      </c>
      <c r="E9408" s="147" t="s">
        <v>690</v>
      </c>
      <c r="F9408" s="147" t="s">
        <v>141</v>
      </c>
      <c r="G9408" s="147" t="s">
        <v>16065</v>
      </c>
      <c r="H9408" s="246">
        <v>2958465</v>
      </c>
      <c r="I9408" s="246">
        <v>1</v>
      </c>
      <c r="J9408" s="147" t="s">
        <v>1406</v>
      </c>
    </row>
    <row r="9409" spans="2:10" x14ac:dyDescent="0.2">
      <c r="B9409" s="148" t="s">
        <v>13248</v>
      </c>
      <c r="C9409" s="149" t="s">
        <v>14204</v>
      </c>
      <c r="D9409" s="147" t="s">
        <v>878</v>
      </c>
      <c r="E9409" s="147" t="s">
        <v>690</v>
      </c>
      <c r="F9409" s="147" t="s">
        <v>141</v>
      </c>
      <c r="G9409" s="147" t="s">
        <v>16065</v>
      </c>
      <c r="H9409" s="246">
        <v>2958465</v>
      </c>
      <c r="I9409" s="246">
        <v>1</v>
      </c>
      <c r="J9409" s="147" t="s">
        <v>1406</v>
      </c>
    </row>
    <row r="9410" spans="2:10" x14ac:dyDescent="0.2">
      <c r="B9410" s="148" t="s">
        <v>13248</v>
      </c>
      <c r="C9410" s="149" t="s">
        <v>14205</v>
      </c>
      <c r="D9410" s="147" t="s">
        <v>878</v>
      </c>
      <c r="E9410" s="147" t="s">
        <v>690</v>
      </c>
      <c r="F9410" s="147" t="s">
        <v>141</v>
      </c>
      <c r="G9410" s="147" t="s">
        <v>16065</v>
      </c>
      <c r="H9410" s="246">
        <v>2958465</v>
      </c>
      <c r="I9410" s="246">
        <v>1</v>
      </c>
      <c r="J9410" s="147" t="s">
        <v>1406</v>
      </c>
    </row>
    <row r="9411" spans="2:10" x14ac:dyDescent="0.2">
      <c r="B9411" s="148" t="s">
        <v>13248</v>
      </c>
      <c r="C9411" s="149" t="s">
        <v>14206</v>
      </c>
      <c r="D9411" s="147" t="s">
        <v>878</v>
      </c>
      <c r="E9411" s="147" t="s">
        <v>690</v>
      </c>
      <c r="F9411" s="147" t="s">
        <v>141</v>
      </c>
      <c r="G9411" s="147" t="s">
        <v>16065</v>
      </c>
      <c r="H9411" s="246">
        <v>2958465</v>
      </c>
      <c r="I9411" s="246">
        <v>1</v>
      </c>
      <c r="J9411" s="147" t="s">
        <v>1406</v>
      </c>
    </row>
    <row r="9412" spans="2:10" x14ac:dyDescent="0.2">
      <c r="B9412" s="148" t="s">
        <v>13248</v>
      </c>
      <c r="C9412" s="149" t="s">
        <v>14207</v>
      </c>
      <c r="D9412" s="147" t="s">
        <v>878</v>
      </c>
      <c r="E9412" s="147" t="s">
        <v>690</v>
      </c>
      <c r="F9412" s="147" t="s">
        <v>141</v>
      </c>
      <c r="G9412" s="147" t="s">
        <v>16065</v>
      </c>
      <c r="H9412" s="246">
        <v>2958465</v>
      </c>
      <c r="I9412" s="246">
        <v>1</v>
      </c>
      <c r="J9412" s="147" t="s">
        <v>1406</v>
      </c>
    </row>
    <row r="9413" spans="2:10" x14ac:dyDescent="0.2">
      <c r="B9413" s="148" t="s">
        <v>13248</v>
      </c>
      <c r="C9413" s="149" t="s">
        <v>14208</v>
      </c>
      <c r="D9413" s="147" t="s">
        <v>878</v>
      </c>
      <c r="E9413" s="147" t="s">
        <v>690</v>
      </c>
      <c r="F9413" s="147" t="s">
        <v>141</v>
      </c>
      <c r="G9413" s="147" t="s">
        <v>16065</v>
      </c>
      <c r="H9413" s="246">
        <v>2958465</v>
      </c>
      <c r="I9413" s="246">
        <v>1</v>
      </c>
      <c r="J9413" s="147" t="s">
        <v>1406</v>
      </c>
    </row>
    <row r="9414" spans="2:10" x14ac:dyDescent="0.2">
      <c r="B9414" s="148" t="s">
        <v>13248</v>
      </c>
      <c r="C9414" s="149" t="s">
        <v>14209</v>
      </c>
      <c r="D9414" s="147" t="s">
        <v>878</v>
      </c>
      <c r="E9414" s="147" t="s">
        <v>690</v>
      </c>
      <c r="F9414" s="147" t="s">
        <v>141</v>
      </c>
      <c r="G9414" s="147" t="s">
        <v>16065</v>
      </c>
      <c r="H9414" s="246">
        <v>2958465</v>
      </c>
      <c r="I9414" s="246">
        <v>1</v>
      </c>
      <c r="J9414" s="147" t="s">
        <v>1406</v>
      </c>
    </row>
    <row r="9415" spans="2:10" x14ac:dyDescent="0.2">
      <c r="B9415" s="148" t="s">
        <v>13248</v>
      </c>
      <c r="C9415" s="149" t="s">
        <v>13044</v>
      </c>
      <c r="D9415" s="147" t="s">
        <v>878</v>
      </c>
      <c r="E9415" s="147" t="s">
        <v>690</v>
      </c>
      <c r="F9415" s="147" t="s">
        <v>141</v>
      </c>
      <c r="G9415" s="147" t="s">
        <v>16065</v>
      </c>
      <c r="H9415" s="246">
        <v>2958465</v>
      </c>
      <c r="I9415" s="246">
        <v>1</v>
      </c>
      <c r="J9415" s="147" t="s">
        <v>1406</v>
      </c>
    </row>
    <row r="9416" spans="2:10" x14ac:dyDescent="0.2">
      <c r="B9416" s="148" t="s">
        <v>13248</v>
      </c>
      <c r="C9416" s="149" t="s">
        <v>13047</v>
      </c>
      <c r="D9416" s="147" t="s">
        <v>878</v>
      </c>
      <c r="E9416" s="147" t="s">
        <v>690</v>
      </c>
      <c r="F9416" s="147" t="s">
        <v>141</v>
      </c>
      <c r="G9416" s="147" t="s">
        <v>16065</v>
      </c>
      <c r="H9416" s="246">
        <v>2958465</v>
      </c>
      <c r="I9416" s="246">
        <v>1</v>
      </c>
      <c r="J9416" s="147" t="s">
        <v>1406</v>
      </c>
    </row>
    <row r="9417" spans="2:10" x14ac:dyDescent="0.2">
      <c r="B9417" s="148" t="s">
        <v>13248</v>
      </c>
      <c r="C9417" s="149" t="s">
        <v>14210</v>
      </c>
      <c r="D9417" s="147" t="s">
        <v>878</v>
      </c>
      <c r="E9417" s="147" t="s">
        <v>690</v>
      </c>
      <c r="F9417" s="147" t="s">
        <v>141</v>
      </c>
      <c r="G9417" s="147" t="s">
        <v>16065</v>
      </c>
      <c r="H9417" s="246">
        <v>2958465</v>
      </c>
      <c r="I9417" s="246">
        <v>42370</v>
      </c>
      <c r="J9417" s="147" t="s">
        <v>1406</v>
      </c>
    </row>
    <row r="9418" spans="2:10" x14ac:dyDescent="0.2">
      <c r="B9418" s="148" t="s">
        <v>13248</v>
      </c>
      <c r="C9418" s="149" t="s">
        <v>13039</v>
      </c>
      <c r="D9418" s="147" t="s">
        <v>878</v>
      </c>
      <c r="E9418" s="147" t="s">
        <v>690</v>
      </c>
      <c r="F9418" s="147" t="s">
        <v>141</v>
      </c>
      <c r="G9418" s="147" t="s">
        <v>16065</v>
      </c>
      <c r="H9418" s="246">
        <v>2958465</v>
      </c>
      <c r="I9418" s="246">
        <v>1</v>
      </c>
      <c r="J9418" s="147" t="s">
        <v>1406</v>
      </c>
    </row>
    <row r="9419" spans="2:10" x14ac:dyDescent="0.2">
      <c r="B9419" s="148" t="s">
        <v>13248</v>
      </c>
      <c r="C9419" s="149" t="s">
        <v>13041</v>
      </c>
      <c r="D9419" s="147" t="s">
        <v>878</v>
      </c>
      <c r="E9419" s="147" t="s">
        <v>690</v>
      </c>
      <c r="F9419" s="147" t="s">
        <v>141</v>
      </c>
      <c r="G9419" s="147" t="s">
        <v>16065</v>
      </c>
      <c r="H9419" s="246">
        <v>2958465</v>
      </c>
      <c r="I9419" s="246">
        <v>1</v>
      </c>
      <c r="J9419" s="147" t="s">
        <v>1406</v>
      </c>
    </row>
    <row r="9420" spans="2:10" x14ac:dyDescent="0.2">
      <c r="B9420" s="148" t="s">
        <v>13248</v>
      </c>
      <c r="C9420" s="149" t="s">
        <v>13043</v>
      </c>
      <c r="D9420" s="147" t="s">
        <v>878</v>
      </c>
      <c r="E9420" s="147" t="s">
        <v>690</v>
      </c>
      <c r="F9420" s="147" t="s">
        <v>141</v>
      </c>
      <c r="G9420" s="147" t="s">
        <v>16065</v>
      </c>
      <c r="H9420" s="246">
        <v>2958465</v>
      </c>
      <c r="I9420" s="246">
        <v>1</v>
      </c>
      <c r="J9420" s="147" t="s">
        <v>1406</v>
      </c>
    </row>
    <row r="9421" spans="2:10" x14ac:dyDescent="0.2">
      <c r="B9421" s="148" t="s">
        <v>13248</v>
      </c>
      <c r="C9421" s="149" t="s">
        <v>13040</v>
      </c>
      <c r="D9421" s="147" t="s">
        <v>878</v>
      </c>
      <c r="E9421" s="147" t="s">
        <v>690</v>
      </c>
      <c r="F9421" s="147" t="s">
        <v>141</v>
      </c>
      <c r="G9421" s="147" t="s">
        <v>16065</v>
      </c>
      <c r="H9421" s="246">
        <v>2958465</v>
      </c>
      <c r="I9421" s="246">
        <v>1</v>
      </c>
      <c r="J9421" s="147" t="s">
        <v>1406</v>
      </c>
    </row>
    <row r="9422" spans="2:10" x14ac:dyDescent="0.2">
      <c r="B9422" s="148" t="s">
        <v>13248</v>
      </c>
      <c r="C9422" s="149" t="s">
        <v>13042</v>
      </c>
      <c r="D9422" s="147" t="s">
        <v>878</v>
      </c>
      <c r="E9422" s="147" t="s">
        <v>690</v>
      </c>
      <c r="F9422" s="147" t="s">
        <v>141</v>
      </c>
      <c r="G9422" s="147" t="s">
        <v>16065</v>
      </c>
      <c r="H9422" s="246">
        <v>2958465</v>
      </c>
      <c r="I9422" s="246">
        <v>1</v>
      </c>
      <c r="J9422" s="147" t="s">
        <v>1406</v>
      </c>
    </row>
    <row r="9423" spans="2:10" x14ac:dyDescent="0.2">
      <c r="B9423" s="148" t="s">
        <v>13248</v>
      </c>
      <c r="C9423" s="149" t="s">
        <v>13046</v>
      </c>
      <c r="D9423" s="147" t="s">
        <v>878</v>
      </c>
      <c r="E9423" s="147" t="s">
        <v>690</v>
      </c>
      <c r="F9423" s="147" t="s">
        <v>141</v>
      </c>
      <c r="G9423" s="147" t="s">
        <v>16065</v>
      </c>
      <c r="H9423" s="246">
        <v>2958465</v>
      </c>
      <c r="I9423" s="246">
        <v>1</v>
      </c>
      <c r="J9423" s="147" t="s">
        <v>1406</v>
      </c>
    </row>
    <row r="9424" spans="2:10" x14ac:dyDescent="0.2">
      <c r="B9424" s="148" t="s">
        <v>13248</v>
      </c>
      <c r="C9424" s="149" t="s">
        <v>13045</v>
      </c>
      <c r="D9424" s="147" t="s">
        <v>878</v>
      </c>
      <c r="E9424" s="147" t="s">
        <v>690</v>
      </c>
      <c r="F9424" s="147" t="s">
        <v>141</v>
      </c>
      <c r="G9424" s="147" t="s">
        <v>16065</v>
      </c>
      <c r="H9424" s="246">
        <v>2958465</v>
      </c>
      <c r="I9424" s="246">
        <v>1</v>
      </c>
      <c r="J9424" s="147" t="s">
        <v>1406</v>
      </c>
    </row>
    <row r="9425" spans="2:10" x14ac:dyDescent="0.2">
      <c r="B9425" s="148" t="s">
        <v>13248</v>
      </c>
      <c r="C9425" s="149" t="s">
        <v>10280</v>
      </c>
      <c r="D9425" s="147" t="s">
        <v>878</v>
      </c>
      <c r="E9425" s="147" t="s">
        <v>474</v>
      </c>
      <c r="F9425" s="147" t="s">
        <v>141</v>
      </c>
      <c r="G9425" s="147" t="s">
        <v>16066</v>
      </c>
      <c r="H9425" s="246">
        <v>2958465</v>
      </c>
      <c r="I9425" s="246">
        <v>1</v>
      </c>
      <c r="J9425" s="147" t="s">
        <v>1406</v>
      </c>
    </row>
    <row r="9426" spans="2:10" x14ac:dyDescent="0.2">
      <c r="B9426" s="148" t="s">
        <v>13248</v>
      </c>
      <c r="C9426" s="149" t="s">
        <v>10281</v>
      </c>
      <c r="D9426" s="147" t="s">
        <v>878</v>
      </c>
      <c r="E9426" s="147" t="s">
        <v>474</v>
      </c>
      <c r="F9426" s="147" t="s">
        <v>141</v>
      </c>
      <c r="G9426" s="147" t="s">
        <v>16066</v>
      </c>
      <c r="H9426" s="246">
        <v>2958465</v>
      </c>
      <c r="I9426" s="246">
        <v>1</v>
      </c>
      <c r="J9426" s="147" t="s">
        <v>1406</v>
      </c>
    </row>
    <row r="9427" spans="2:10" x14ac:dyDescent="0.2">
      <c r="B9427" s="148" t="s">
        <v>13248</v>
      </c>
      <c r="C9427" s="149" t="s">
        <v>10282</v>
      </c>
      <c r="D9427" s="147" t="s">
        <v>878</v>
      </c>
      <c r="E9427" s="147" t="s">
        <v>474</v>
      </c>
      <c r="F9427" s="147" t="s">
        <v>141</v>
      </c>
      <c r="G9427" s="147" t="s">
        <v>16066</v>
      </c>
      <c r="H9427" s="246">
        <v>2958465</v>
      </c>
      <c r="I9427" s="246">
        <v>1</v>
      </c>
      <c r="J9427" s="147" t="s">
        <v>1406</v>
      </c>
    </row>
    <row r="9428" spans="2:10" x14ac:dyDescent="0.2">
      <c r="B9428" s="148" t="s">
        <v>13248</v>
      </c>
      <c r="C9428" s="149" t="s">
        <v>10283</v>
      </c>
      <c r="D9428" s="147" t="s">
        <v>878</v>
      </c>
      <c r="E9428" s="147" t="s">
        <v>474</v>
      </c>
      <c r="F9428" s="147" t="s">
        <v>141</v>
      </c>
      <c r="G9428" s="147" t="s">
        <v>16066</v>
      </c>
      <c r="H9428" s="246">
        <v>2958465</v>
      </c>
      <c r="I9428" s="246">
        <v>1</v>
      </c>
      <c r="J9428" s="147" t="s">
        <v>1406</v>
      </c>
    </row>
    <row r="9429" spans="2:10" x14ac:dyDescent="0.2">
      <c r="B9429" s="148" t="s">
        <v>13248</v>
      </c>
      <c r="C9429" s="149" t="s">
        <v>10284</v>
      </c>
      <c r="D9429" s="147" t="s">
        <v>878</v>
      </c>
      <c r="E9429" s="147" t="s">
        <v>474</v>
      </c>
      <c r="F9429" s="147" t="s">
        <v>141</v>
      </c>
      <c r="G9429" s="147" t="s">
        <v>16066</v>
      </c>
      <c r="H9429" s="246">
        <v>2958465</v>
      </c>
      <c r="I9429" s="246">
        <v>1</v>
      </c>
      <c r="J9429" s="147" t="s">
        <v>1406</v>
      </c>
    </row>
    <row r="9430" spans="2:10" x14ac:dyDescent="0.2">
      <c r="B9430" s="148" t="s">
        <v>13248</v>
      </c>
      <c r="C9430" s="149" t="s">
        <v>10285</v>
      </c>
      <c r="D9430" s="147" t="s">
        <v>878</v>
      </c>
      <c r="E9430" s="147" t="s">
        <v>474</v>
      </c>
      <c r="F9430" s="147" t="s">
        <v>141</v>
      </c>
      <c r="G9430" s="147" t="s">
        <v>16066</v>
      </c>
      <c r="H9430" s="246">
        <v>2958465</v>
      </c>
      <c r="I9430" s="246">
        <v>1</v>
      </c>
      <c r="J9430" s="147" t="s">
        <v>1406</v>
      </c>
    </row>
    <row r="9431" spans="2:10" x14ac:dyDescent="0.2">
      <c r="B9431" s="148" t="s">
        <v>13248</v>
      </c>
      <c r="C9431" s="149" t="s">
        <v>10286</v>
      </c>
      <c r="D9431" s="147" t="s">
        <v>878</v>
      </c>
      <c r="E9431" s="147" t="s">
        <v>474</v>
      </c>
      <c r="F9431" s="147" t="s">
        <v>141</v>
      </c>
      <c r="G9431" s="147" t="s">
        <v>16066</v>
      </c>
      <c r="H9431" s="246">
        <v>2958465</v>
      </c>
      <c r="I9431" s="246">
        <v>1</v>
      </c>
      <c r="J9431" s="147" t="s">
        <v>1406</v>
      </c>
    </row>
    <row r="9432" spans="2:10" x14ac:dyDescent="0.2">
      <c r="B9432" s="148" t="s">
        <v>13248</v>
      </c>
      <c r="C9432" s="149" t="s">
        <v>10287</v>
      </c>
      <c r="D9432" s="147" t="s">
        <v>878</v>
      </c>
      <c r="E9432" s="147" t="s">
        <v>474</v>
      </c>
      <c r="F9432" s="147" t="s">
        <v>141</v>
      </c>
      <c r="G9432" s="147" t="s">
        <v>16066</v>
      </c>
      <c r="H9432" s="246">
        <v>2958465</v>
      </c>
      <c r="I9432" s="246">
        <v>1</v>
      </c>
      <c r="J9432" s="147" t="s">
        <v>1406</v>
      </c>
    </row>
    <row r="9433" spans="2:10" x14ac:dyDescent="0.2">
      <c r="B9433" s="148" t="s">
        <v>13248</v>
      </c>
      <c r="C9433" s="149" t="s">
        <v>10288</v>
      </c>
      <c r="D9433" s="147" t="s">
        <v>878</v>
      </c>
      <c r="E9433" s="147" t="s">
        <v>474</v>
      </c>
      <c r="F9433" s="147" t="s">
        <v>141</v>
      </c>
      <c r="G9433" s="147" t="s">
        <v>16066</v>
      </c>
      <c r="H9433" s="246">
        <v>2958465</v>
      </c>
      <c r="I9433" s="246">
        <v>1</v>
      </c>
      <c r="J9433" s="147" t="s">
        <v>1406</v>
      </c>
    </row>
    <row r="9434" spans="2:10" x14ac:dyDescent="0.2">
      <c r="B9434" s="148" t="s">
        <v>13248</v>
      </c>
      <c r="C9434" s="149" t="s">
        <v>10289</v>
      </c>
      <c r="D9434" s="147" t="s">
        <v>878</v>
      </c>
      <c r="E9434" s="147" t="s">
        <v>474</v>
      </c>
      <c r="F9434" s="147" t="s">
        <v>141</v>
      </c>
      <c r="G9434" s="147" t="s">
        <v>16066</v>
      </c>
      <c r="H9434" s="246">
        <v>2958465</v>
      </c>
      <c r="I9434" s="246">
        <v>1</v>
      </c>
      <c r="J9434" s="147" t="s">
        <v>1406</v>
      </c>
    </row>
    <row r="9435" spans="2:10" x14ac:dyDescent="0.2">
      <c r="B9435" s="148" t="s">
        <v>13248</v>
      </c>
      <c r="C9435" s="149" t="s">
        <v>10293</v>
      </c>
      <c r="D9435" s="147" t="s">
        <v>878</v>
      </c>
      <c r="E9435" s="147" t="s">
        <v>474</v>
      </c>
      <c r="F9435" s="147" t="s">
        <v>141</v>
      </c>
      <c r="G9435" s="147" t="s">
        <v>16066</v>
      </c>
      <c r="H9435" s="246">
        <v>2958465</v>
      </c>
      <c r="I9435" s="246">
        <v>1</v>
      </c>
      <c r="J9435" s="147" t="s">
        <v>1406</v>
      </c>
    </row>
    <row r="9436" spans="2:10" x14ac:dyDescent="0.2">
      <c r="B9436" s="148" t="s">
        <v>13248</v>
      </c>
      <c r="C9436" s="149" t="s">
        <v>14211</v>
      </c>
      <c r="D9436" s="147" t="s">
        <v>878</v>
      </c>
      <c r="E9436" s="147" t="s">
        <v>474</v>
      </c>
      <c r="F9436" s="147" t="s">
        <v>141</v>
      </c>
      <c r="G9436" s="147" t="s">
        <v>16066</v>
      </c>
      <c r="H9436" s="246">
        <v>2958465</v>
      </c>
      <c r="I9436" s="246">
        <v>42370</v>
      </c>
      <c r="J9436" s="147" t="s">
        <v>1406</v>
      </c>
    </row>
    <row r="9437" spans="2:10" x14ac:dyDescent="0.2">
      <c r="B9437" s="148" t="s">
        <v>13248</v>
      </c>
      <c r="C9437" s="149" t="s">
        <v>10292</v>
      </c>
      <c r="D9437" s="147" t="s">
        <v>878</v>
      </c>
      <c r="E9437" s="147" t="s">
        <v>474</v>
      </c>
      <c r="F9437" s="147" t="s">
        <v>141</v>
      </c>
      <c r="G9437" s="147" t="s">
        <v>16066</v>
      </c>
      <c r="H9437" s="246">
        <v>2958465</v>
      </c>
      <c r="I9437" s="246">
        <v>1</v>
      </c>
      <c r="J9437" s="147" t="s">
        <v>1406</v>
      </c>
    </row>
    <row r="9438" spans="2:10" x14ac:dyDescent="0.2">
      <c r="B9438" s="148" t="s">
        <v>13248</v>
      </c>
      <c r="C9438" s="149" t="s">
        <v>10279</v>
      </c>
      <c r="D9438" s="147" t="s">
        <v>878</v>
      </c>
      <c r="E9438" s="147" t="s">
        <v>474</v>
      </c>
      <c r="F9438" s="147" t="s">
        <v>141</v>
      </c>
      <c r="G9438" s="147" t="s">
        <v>16066</v>
      </c>
      <c r="H9438" s="246">
        <v>2958465</v>
      </c>
      <c r="I9438" s="246">
        <v>1</v>
      </c>
      <c r="J9438" s="147" t="s">
        <v>1406</v>
      </c>
    </row>
    <row r="9439" spans="2:10" x14ac:dyDescent="0.2">
      <c r="B9439" s="148" t="s">
        <v>13248</v>
      </c>
      <c r="C9439" s="149" t="s">
        <v>10291</v>
      </c>
      <c r="D9439" s="147" t="s">
        <v>878</v>
      </c>
      <c r="E9439" s="147" t="s">
        <v>474</v>
      </c>
      <c r="F9439" s="147" t="s">
        <v>141</v>
      </c>
      <c r="G9439" s="147" t="s">
        <v>16066</v>
      </c>
      <c r="H9439" s="246">
        <v>2958465</v>
      </c>
      <c r="I9439" s="246">
        <v>1</v>
      </c>
      <c r="J9439" s="147" t="s">
        <v>1406</v>
      </c>
    </row>
    <row r="9440" spans="2:10" x14ac:dyDescent="0.2">
      <c r="B9440" s="148" t="s">
        <v>13248</v>
      </c>
      <c r="C9440" s="149" t="s">
        <v>10290</v>
      </c>
      <c r="D9440" s="147" t="s">
        <v>878</v>
      </c>
      <c r="E9440" s="147" t="s">
        <v>474</v>
      </c>
      <c r="F9440" s="147" t="s">
        <v>141</v>
      </c>
      <c r="G9440" s="147" t="s">
        <v>16066</v>
      </c>
      <c r="H9440" s="246">
        <v>2958465</v>
      </c>
      <c r="I9440" s="246">
        <v>1</v>
      </c>
      <c r="J9440" s="147" t="s">
        <v>1406</v>
      </c>
    </row>
    <row r="9441" spans="2:10" x14ac:dyDescent="0.2">
      <c r="B9441" s="148" t="s">
        <v>13248</v>
      </c>
      <c r="C9441" s="149" t="s">
        <v>10276</v>
      </c>
      <c r="D9441" s="147" t="s">
        <v>878</v>
      </c>
      <c r="E9441" s="147" t="s">
        <v>474</v>
      </c>
      <c r="F9441" s="147" t="s">
        <v>141</v>
      </c>
      <c r="G9441" s="147" t="s">
        <v>16066</v>
      </c>
      <c r="H9441" s="246">
        <v>2958465</v>
      </c>
      <c r="I9441" s="246">
        <v>1</v>
      </c>
      <c r="J9441" s="147" t="s">
        <v>1406</v>
      </c>
    </row>
    <row r="9442" spans="2:10" x14ac:dyDescent="0.2">
      <c r="B9442" s="148" t="s">
        <v>13248</v>
      </c>
      <c r="C9442" s="149" t="s">
        <v>10275</v>
      </c>
      <c r="D9442" s="147" t="s">
        <v>878</v>
      </c>
      <c r="E9442" s="147" t="s">
        <v>474</v>
      </c>
      <c r="F9442" s="147" t="s">
        <v>141</v>
      </c>
      <c r="G9442" s="147" t="s">
        <v>16066</v>
      </c>
      <c r="H9442" s="246">
        <v>2958465</v>
      </c>
      <c r="I9442" s="246">
        <v>1</v>
      </c>
      <c r="J9442" s="147" t="s">
        <v>1406</v>
      </c>
    </row>
    <row r="9443" spans="2:10" x14ac:dyDescent="0.2">
      <c r="B9443" s="148" t="s">
        <v>13248</v>
      </c>
      <c r="C9443" s="149" t="s">
        <v>10278</v>
      </c>
      <c r="D9443" s="147" t="s">
        <v>878</v>
      </c>
      <c r="E9443" s="147" t="s">
        <v>474</v>
      </c>
      <c r="F9443" s="147" t="s">
        <v>141</v>
      </c>
      <c r="G9443" s="147" t="s">
        <v>16066</v>
      </c>
      <c r="H9443" s="246">
        <v>2958465</v>
      </c>
      <c r="I9443" s="246">
        <v>1</v>
      </c>
      <c r="J9443" s="147" t="s">
        <v>1406</v>
      </c>
    </row>
    <row r="9444" spans="2:10" x14ac:dyDescent="0.2">
      <c r="B9444" s="148" t="s">
        <v>13248</v>
      </c>
      <c r="C9444" s="149" t="s">
        <v>10277</v>
      </c>
      <c r="D9444" s="147" t="s">
        <v>878</v>
      </c>
      <c r="E9444" s="147" t="s">
        <v>474</v>
      </c>
      <c r="F9444" s="147" t="s">
        <v>141</v>
      </c>
      <c r="G9444" s="147" t="s">
        <v>16066</v>
      </c>
      <c r="H9444" s="246">
        <v>2958465</v>
      </c>
      <c r="I9444" s="246">
        <v>1</v>
      </c>
      <c r="J9444" s="147" t="s">
        <v>1406</v>
      </c>
    </row>
    <row r="9445" spans="2:10" x14ac:dyDescent="0.2">
      <c r="B9445" s="148" t="s">
        <v>13248</v>
      </c>
      <c r="C9445" s="149" t="s">
        <v>10305</v>
      </c>
      <c r="D9445" s="147" t="s">
        <v>878</v>
      </c>
      <c r="E9445" s="147" t="s">
        <v>1608</v>
      </c>
      <c r="F9445" s="147" t="s">
        <v>141</v>
      </c>
      <c r="G9445" s="147" t="s">
        <v>16067</v>
      </c>
      <c r="H9445" s="246">
        <v>2958465</v>
      </c>
      <c r="I9445" s="246">
        <v>1</v>
      </c>
      <c r="J9445" s="147" t="s">
        <v>1406</v>
      </c>
    </row>
    <row r="9446" spans="2:10" x14ac:dyDescent="0.2">
      <c r="B9446" s="148" t="s">
        <v>13248</v>
      </c>
      <c r="C9446" s="149" t="s">
        <v>10313</v>
      </c>
      <c r="D9446" s="147" t="s">
        <v>878</v>
      </c>
      <c r="E9446" s="147" t="s">
        <v>1608</v>
      </c>
      <c r="F9446" s="147" t="s">
        <v>141</v>
      </c>
      <c r="G9446" s="147" t="s">
        <v>16067</v>
      </c>
      <c r="H9446" s="246">
        <v>2958465</v>
      </c>
      <c r="I9446" s="246">
        <v>1</v>
      </c>
      <c r="J9446" s="147" t="s">
        <v>1406</v>
      </c>
    </row>
    <row r="9447" spans="2:10" x14ac:dyDescent="0.2">
      <c r="B9447" s="148" t="s">
        <v>13248</v>
      </c>
      <c r="C9447" s="149" t="s">
        <v>10314</v>
      </c>
      <c r="D9447" s="147" t="s">
        <v>878</v>
      </c>
      <c r="E9447" s="147" t="s">
        <v>1608</v>
      </c>
      <c r="F9447" s="147" t="s">
        <v>141</v>
      </c>
      <c r="G9447" s="147" t="s">
        <v>16067</v>
      </c>
      <c r="H9447" s="246">
        <v>2958465</v>
      </c>
      <c r="I9447" s="246">
        <v>1</v>
      </c>
      <c r="J9447" s="147" t="s">
        <v>1406</v>
      </c>
    </row>
    <row r="9448" spans="2:10" x14ac:dyDescent="0.2">
      <c r="B9448" s="148" t="s">
        <v>13248</v>
      </c>
      <c r="C9448" s="149" t="s">
        <v>14212</v>
      </c>
      <c r="D9448" s="147" t="s">
        <v>878</v>
      </c>
      <c r="E9448" s="147" t="s">
        <v>1608</v>
      </c>
      <c r="F9448" s="147" t="s">
        <v>141</v>
      </c>
      <c r="G9448" s="147" t="s">
        <v>16067</v>
      </c>
      <c r="H9448" s="246">
        <v>2958465</v>
      </c>
      <c r="I9448" s="246">
        <v>42370</v>
      </c>
      <c r="J9448" s="147" t="s">
        <v>1406</v>
      </c>
    </row>
    <row r="9449" spans="2:10" x14ac:dyDescent="0.2">
      <c r="B9449" s="148" t="s">
        <v>13248</v>
      </c>
      <c r="C9449" s="149" t="s">
        <v>14213</v>
      </c>
      <c r="D9449" s="147" t="s">
        <v>878</v>
      </c>
      <c r="E9449" s="147" t="s">
        <v>1612</v>
      </c>
      <c r="F9449" s="147" t="s">
        <v>141</v>
      </c>
      <c r="G9449" s="147" t="s">
        <v>16067</v>
      </c>
      <c r="H9449" s="246">
        <v>42735</v>
      </c>
      <c r="I9449" s="246">
        <v>42370</v>
      </c>
      <c r="J9449" s="147" t="s">
        <v>1406</v>
      </c>
    </row>
    <row r="9450" spans="2:10" x14ac:dyDescent="0.2">
      <c r="B9450" s="148" t="s">
        <v>13248</v>
      </c>
      <c r="C9450" s="149" t="s">
        <v>14213</v>
      </c>
      <c r="D9450" s="147" t="s">
        <v>878</v>
      </c>
      <c r="E9450" s="147" t="s">
        <v>1608</v>
      </c>
      <c r="F9450" s="147" t="s">
        <v>141</v>
      </c>
      <c r="G9450" s="147" t="s">
        <v>16067</v>
      </c>
      <c r="H9450" s="246">
        <v>2958465</v>
      </c>
      <c r="I9450" s="246">
        <v>42736</v>
      </c>
      <c r="J9450" s="147" t="s">
        <v>1406</v>
      </c>
    </row>
    <row r="9451" spans="2:10" x14ac:dyDescent="0.2">
      <c r="B9451" s="148" t="s">
        <v>13248</v>
      </c>
      <c r="C9451" s="149" t="s">
        <v>10311</v>
      </c>
      <c r="D9451" s="147" t="s">
        <v>878</v>
      </c>
      <c r="E9451" s="147" t="s">
        <v>1608</v>
      </c>
      <c r="F9451" s="147" t="s">
        <v>141</v>
      </c>
      <c r="G9451" s="147" t="s">
        <v>16067</v>
      </c>
      <c r="H9451" s="246">
        <v>2958465</v>
      </c>
      <c r="I9451" s="246">
        <v>1</v>
      </c>
      <c r="J9451" s="147" t="s">
        <v>1406</v>
      </c>
    </row>
    <row r="9452" spans="2:10" x14ac:dyDescent="0.2">
      <c r="B9452" s="148" t="s">
        <v>13248</v>
      </c>
      <c r="C9452" s="149" t="s">
        <v>10304</v>
      </c>
      <c r="D9452" s="147" t="s">
        <v>878</v>
      </c>
      <c r="E9452" s="147" t="s">
        <v>1608</v>
      </c>
      <c r="F9452" s="147" t="s">
        <v>141</v>
      </c>
      <c r="G9452" s="147" t="s">
        <v>16067</v>
      </c>
      <c r="H9452" s="246">
        <v>2958465</v>
      </c>
      <c r="I9452" s="246">
        <v>1</v>
      </c>
      <c r="J9452" s="147" t="s">
        <v>1406</v>
      </c>
    </row>
    <row r="9453" spans="2:10" x14ac:dyDescent="0.2">
      <c r="B9453" s="148" t="s">
        <v>13248</v>
      </c>
      <c r="C9453" s="149" t="s">
        <v>10301</v>
      </c>
      <c r="D9453" s="147" t="s">
        <v>878</v>
      </c>
      <c r="E9453" s="147" t="s">
        <v>1608</v>
      </c>
      <c r="F9453" s="147" t="s">
        <v>141</v>
      </c>
      <c r="G9453" s="147" t="s">
        <v>16067</v>
      </c>
      <c r="H9453" s="246">
        <v>2958465</v>
      </c>
      <c r="I9453" s="246">
        <v>1</v>
      </c>
      <c r="J9453" s="147" t="s">
        <v>1406</v>
      </c>
    </row>
    <row r="9454" spans="2:10" x14ac:dyDescent="0.2">
      <c r="B9454" s="148" t="s">
        <v>13248</v>
      </c>
      <c r="C9454" s="149" t="s">
        <v>10294</v>
      </c>
      <c r="D9454" s="147" t="s">
        <v>878</v>
      </c>
      <c r="E9454" s="147" t="s">
        <v>1608</v>
      </c>
      <c r="F9454" s="147" t="s">
        <v>141</v>
      </c>
      <c r="G9454" s="147" t="s">
        <v>16067</v>
      </c>
      <c r="H9454" s="246">
        <v>2958465</v>
      </c>
      <c r="I9454" s="246">
        <v>1</v>
      </c>
      <c r="J9454" s="147" t="s">
        <v>1406</v>
      </c>
    </row>
    <row r="9455" spans="2:10" x14ac:dyDescent="0.2">
      <c r="B9455" s="148" t="s">
        <v>13248</v>
      </c>
      <c r="C9455" s="149" t="s">
        <v>10302</v>
      </c>
      <c r="D9455" s="147" t="s">
        <v>878</v>
      </c>
      <c r="E9455" s="147" t="s">
        <v>1608</v>
      </c>
      <c r="F9455" s="147" t="s">
        <v>141</v>
      </c>
      <c r="G9455" s="147" t="s">
        <v>16067</v>
      </c>
      <c r="H9455" s="246">
        <v>2958465</v>
      </c>
      <c r="I9455" s="246">
        <v>1</v>
      </c>
      <c r="J9455" s="147" t="s">
        <v>1406</v>
      </c>
    </row>
    <row r="9456" spans="2:10" x14ac:dyDescent="0.2">
      <c r="B9456" s="148" t="s">
        <v>13248</v>
      </c>
      <c r="C9456" s="149" t="s">
        <v>10298</v>
      </c>
      <c r="D9456" s="147" t="s">
        <v>878</v>
      </c>
      <c r="E9456" s="147" t="s">
        <v>1608</v>
      </c>
      <c r="F9456" s="147" t="s">
        <v>141</v>
      </c>
      <c r="G9456" s="147" t="s">
        <v>16067</v>
      </c>
      <c r="H9456" s="246">
        <v>2958465</v>
      </c>
      <c r="I9456" s="246">
        <v>1</v>
      </c>
      <c r="J9456" s="147" t="s">
        <v>1406</v>
      </c>
    </row>
    <row r="9457" spans="2:10" x14ac:dyDescent="0.2">
      <c r="B9457" s="148" t="s">
        <v>13248</v>
      </c>
      <c r="C9457" s="149" t="s">
        <v>10296</v>
      </c>
      <c r="D9457" s="147" t="s">
        <v>878</v>
      </c>
      <c r="E9457" s="147" t="s">
        <v>1608</v>
      </c>
      <c r="F9457" s="147" t="s">
        <v>141</v>
      </c>
      <c r="G9457" s="147" t="s">
        <v>16067</v>
      </c>
      <c r="H9457" s="246">
        <v>2958465</v>
      </c>
      <c r="I9457" s="246">
        <v>1</v>
      </c>
      <c r="J9457" s="147" t="s">
        <v>1406</v>
      </c>
    </row>
    <row r="9458" spans="2:10" x14ac:dyDescent="0.2">
      <c r="B9458" s="148" t="s">
        <v>13248</v>
      </c>
      <c r="C9458" s="149" t="s">
        <v>10300</v>
      </c>
      <c r="D9458" s="147" t="s">
        <v>878</v>
      </c>
      <c r="E9458" s="147" t="s">
        <v>1608</v>
      </c>
      <c r="F9458" s="147" t="s">
        <v>141</v>
      </c>
      <c r="G9458" s="147" t="s">
        <v>16067</v>
      </c>
      <c r="H9458" s="246">
        <v>2958465</v>
      </c>
      <c r="I9458" s="246">
        <v>1</v>
      </c>
      <c r="J9458" s="147" t="s">
        <v>1406</v>
      </c>
    </row>
    <row r="9459" spans="2:10" x14ac:dyDescent="0.2">
      <c r="B9459" s="148" t="s">
        <v>13248</v>
      </c>
      <c r="C9459" s="149" t="s">
        <v>10297</v>
      </c>
      <c r="D9459" s="147" t="s">
        <v>878</v>
      </c>
      <c r="E9459" s="147" t="s">
        <v>1608</v>
      </c>
      <c r="F9459" s="147" t="s">
        <v>141</v>
      </c>
      <c r="G9459" s="147" t="s">
        <v>16067</v>
      </c>
      <c r="H9459" s="246">
        <v>2958465</v>
      </c>
      <c r="I9459" s="246">
        <v>1</v>
      </c>
      <c r="J9459" s="147" t="s">
        <v>1406</v>
      </c>
    </row>
    <row r="9460" spans="2:10" x14ac:dyDescent="0.2">
      <c r="B9460" s="148" t="s">
        <v>13248</v>
      </c>
      <c r="C9460" s="149" t="s">
        <v>10310</v>
      </c>
      <c r="D9460" s="147" t="s">
        <v>878</v>
      </c>
      <c r="E9460" s="147" t="s">
        <v>1608</v>
      </c>
      <c r="F9460" s="147" t="s">
        <v>141</v>
      </c>
      <c r="G9460" s="147" t="s">
        <v>16067</v>
      </c>
      <c r="H9460" s="246">
        <v>2958465</v>
      </c>
      <c r="I9460" s="246">
        <v>1</v>
      </c>
      <c r="J9460" s="147" t="s">
        <v>1406</v>
      </c>
    </row>
    <row r="9461" spans="2:10" x14ac:dyDescent="0.2">
      <c r="B9461" s="148" t="s">
        <v>13248</v>
      </c>
      <c r="C9461" s="149" t="s">
        <v>10309</v>
      </c>
      <c r="D9461" s="147" t="s">
        <v>878</v>
      </c>
      <c r="E9461" s="147" t="s">
        <v>1608</v>
      </c>
      <c r="F9461" s="147" t="s">
        <v>141</v>
      </c>
      <c r="G9461" s="147" t="s">
        <v>16067</v>
      </c>
      <c r="H9461" s="246">
        <v>2958465</v>
      </c>
      <c r="I9461" s="246">
        <v>1</v>
      </c>
      <c r="J9461" s="147" t="s">
        <v>1406</v>
      </c>
    </row>
    <row r="9462" spans="2:10" x14ac:dyDescent="0.2">
      <c r="B9462" s="148" t="s">
        <v>13248</v>
      </c>
      <c r="C9462" s="149" t="s">
        <v>10295</v>
      </c>
      <c r="D9462" s="147" t="s">
        <v>878</v>
      </c>
      <c r="E9462" s="147" t="s">
        <v>1608</v>
      </c>
      <c r="F9462" s="147" t="s">
        <v>141</v>
      </c>
      <c r="G9462" s="147" t="s">
        <v>16067</v>
      </c>
      <c r="H9462" s="246">
        <v>2958465</v>
      </c>
      <c r="I9462" s="246">
        <v>1</v>
      </c>
      <c r="J9462" s="147" t="s">
        <v>1406</v>
      </c>
    </row>
    <row r="9463" spans="2:10" x14ac:dyDescent="0.2">
      <c r="B9463" s="148" t="s">
        <v>13248</v>
      </c>
      <c r="C9463" s="149" t="s">
        <v>10299</v>
      </c>
      <c r="D9463" s="147" t="s">
        <v>878</v>
      </c>
      <c r="E9463" s="147" t="s">
        <v>1608</v>
      </c>
      <c r="F9463" s="147" t="s">
        <v>141</v>
      </c>
      <c r="G9463" s="147" t="s">
        <v>16067</v>
      </c>
      <c r="H9463" s="246">
        <v>2958465</v>
      </c>
      <c r="I9463" s="246">
        <v>1</v>
      </c>
      <c r="J9463" s="147" t="s">
        <v>1406</v>
      </c>
    </row>
    <row r="9464" spans="2:10" x14ac:dyDescent="0.2">
      <c r="B9464" s="148" t="s">
        <v>13248</v>
      </c>
      <c r="C9464" s="149" t="s">
        <v>10303</v>
      </c>
      <c r="D9464" s="147" t="s">
        <v>878</v>
      </c>
      <c r="E9464" s="147" t="s">
        <v>1608</v>
      </c>
      <c r="F9464" s="147" t="s">
        <v>141</v>
      </c>
      <c r="G9464" s="147" t="s">
        <v>16067</v>
      </c>
      <c r="H9464" s="246">
        <v>2958465</v>
      </c>
      <c r="I9464" s="246">
        <v>1</v>
      </c>
      <c r="J9464" s="147" t="s">
        <v>1406</v>
      </c>
    </row>
    <row r="9465" spans="2:10" x14ac:dyDescent="0.2">
      <c r="B9465" s="148" t="s">
        <v>13248</v>
      </c>
      <c r="C9465" s="149" t="s">
        <v>10312</v>
      </c>
      <c r="D9465" s="147" t="s">
        <v>878</v>
      </c>
      <c r="E9465" s="147" t="s">
        <v>1608</v>
      </c>
      <c r="F9465" s="147" t="s">
        <v>141</v>
      </c>
      <c r="G9465" s="147" t="s">
        <v>16067</v>
      </c>
      <c r="H9465" s="246">
        <v>2958465</v>
      </c>
      <c r="I9465" s="246">
        <v>1</v>
      </c>
      <c r="J9465" s="147" t="s">
        <v>1406</v>
      </c>
    </row>
    <row r="9466" spans="2:10" x14ac:dyDescent="0.2">
      <c r="B9466" s="148" t="s">
        <v>13248</v>
      </c>
      <c r="C9466" s="149" t="s">
        <v>10308</v>
      </c>
      <c r="D9466" s="147" t="s">
        <v>878</v>
      </c>
      <c r="E9466" s="147" t="s">
        <v>1608</v>
      </c>
      <c r="F9466" s="147" t="s">
        <v>141</v>
      </c>
      <c r="G9466" s="147" t="s">
        <v>16067</v>
      </c>
      <c r="H9466" s="246">
        <v>2958465</v>
      </c>
      <c r="I9466" s="246">
        <v>1</v>
      </c>
      <c r="J9466" s="147" t="s">
        <v>1406</v>
      </c>
    </row>
    <row r="9467" spans="2:10" x14ac:dyDescent="0.2">
      <c r="B9467" s="148" t="s">
        <v>13248</v>
      </c>
      <c r="C9467" s="149" t="s">
        <v>10315</v>
      </c>
      <c r="D9467" s="147" t="s">
        <v>878</v>
      </c>
      <c r="E9467" s="147" t="s">
        <v>1608</v>
      </c>
      <c r="F9467" s="147" t="s">
        <v>141</v>
      </c>
      <c r="G9467" s="147" t="s">
        <v>16067</v>
      </c>
      <c r="H9467" s="246">
        <v>2958465</v>
      </c>
      <c r="I9467" s="246">
        <v>1</v>
      </c>
      <c r="J9467" s="147" t="s">
        <v>1406</v>
      </c>
    </row>
    <row r="9468" spans="2:10" x14ac:dyDescent="0.2">
      <c r="B9468" s="148" t="s">
        <v>13248</v>
      </c>
      <c r="C9468" s="149" t="s">
        <v>10307</v>
      </c>
      <c r="D9468" s="147" t="s">
        <v>878</v>
      </c>
      <c r="E9468" s="147" t="s">
        <v>1608</v>
      </c>
      <c r="F9468" s="147" t="s">
        <v>141</v>
      </c>
      <c r="G9468" s="147" t="s">
        <v>16067</v>
      </c>
      <c r="H9468" s="246">
        <v>2958465</v>
      </c>
      <c r="I9468" s="246">
        <v>1</v>
      </c>
      <c r="J9468" s="147" t="s">
        <v>1406</v>
      </c>
    </row>
    <row r="9469" spans="2:10" x14ac:dyDescent="0.2">
      <c r="B9469" s="148" t="s">
        <v>13248</v>
      </c>
      <c r="C9469" s="149" t="s">
        <v>10306</v>
      </c>
      <c r="D9469" s="147" t="s">
        <v>878</v>
      </c>
      <c r="E9469" s="147" t="s">
        <v>1608</v>
      </c>
      <c r="F9469" s="147" t="s">
        <v>141</v>
      </c>
      <c r="G9469" s="147" t="s">
        <v>16067</v>
      </c>
      <c r="H9469" s="246">
        <v>2958465</v>
      </c>
      <c r="I9469" s="246">
        <v>1</v>
      </c>
      <c r="J9469" s="147" t="s">
        <v>1406</v>
      </c>
    </row>
    <row r="9470" spans="2:10" x14ac:dyDescent="0.2">
      <c r="B9470" s="148" t="s">
        <v>13248</v>
      </c>
      <c r="C9470" s="149" t="s">
        <v>10326</v>
      </c>
      <c r="D9470" s="147" t="s">
        <v>878</v>
      </c>
      <c r="E9470" s="147" t="s">
        <v>1609</v>
      </c>
      <c r="F9470" s="147" t="s">
        <v>141</v>
      </c>
      <c r="G9470" s="147" t="s">
        <v>16068</v>
      </c>
      <c r="H9470" s="246">
        <v>2958465</v>
      </c>
      <c r="I9470" s="246">
        <v>1</v>
      </c>
      <c r="J9470" s="147" t="s">
        <v>1406</v>
      </c>
    </row>
    <row r="9471" spans="2:10" x14ac:dyDescent="0.2">
      <c r="B9471" s="148" t="s">
        <v>13248</v>
      </c>
      <c r="C9471" s="149" t="s">
        <v>10334</v>
      </c>
      <c r="D9471" s="147" t="s">
        <v>878</v>
      </c>
      <c r="E9471" s="147" t="s">
        <v>1609</v>
      </c>
      <c r="F9471" s="147" t="s">
        <v>141</v>
      </c>
      <c r="G9471" s="147" t="s">
        <v>16068</v>
      </c>
      <c r="H9471" s="246">
        <v>2958465</v>
      </c>
      <c r="I9471" s="246">
        <v>1</v>
      </c>
      <c r="J9471" s="147" t="s">
        <v>1406</v>
      </c>
    </row>
    <row r="9472" spans="2:10" x14ac:dyDescent="0.2">
      <c r="B9472" s="148" t="s">
        <v>13248</v>
      </c>
      <c r="C9472" s="149" t="s">
        <v>10335</v>
      </c>
      <c r="D9472" s="147" t="s">
        <v>878</v>
      </c>
      <c r="E9472" s="147" t="s">
        <v>1609</v>
      </c>
      <c r="F9472" s="147" t="s">
        <v>141</v>
      </c>
      <c r="G9472" s="147" t="s">
        <v>16068</v>
      </c>
      <c r="H9472" s="246">
        <v>2958465</v>
      </c>
      <c r="I9472" s="246">
        <v>1</v>
      </c>
      <c r="J9472" s="147" t="s">
        <v>1406</v>
      </c>
    </row>
    <row r="9473" spans="2:10" x14ac:dyDescent="0.2">
      <c r="B9473" s="148" t="s">
        <v>13248</v>
      </c>
      <c r="C9473" s="149" t="s">
        <v>14214</v>
      </c>
      <c r="D9473" s="147" t="s">
        <v>878</v>
      </c>
      <c r="E9473" s="147" t="s">
        <v>1609</v>
      </c>
      <c r="F9473" s="147" t="s">
        <v>141</v>
      </c>
      <c r="G9473" s="147" t="s">
        <v>16068</v>
      </c>
      <c r="H9473" s="246">
        <v>2958465</v>
      </c>
      <c r="I9473" s="246">
        <v>42370</v>
      </c>
      <c r="J9473" s="147" t="s">
        <v>1406</v>
      </c>
    </row>
    <row r="9474" spans="2:10" x14ac:dyDescent="0.2">
      <c r="B9474" s="148" t="s">
        <v>13248</v>
      </c>
      <c r="C9474" s="149" t="s">
        <v>10332</v>
      </c>
      <c r="D9474" s="147" t="s">
        <v>878</v>
      </c>
      <c r="E9474" s="147" t="s">
        <v>1609</v>
      </c>
      <c r="F9474" s="147" t="s">
        <v>141</v>
      </c>
      <c r="G9474" s="147" t="s">
        <v>16068</v>
      </c>
      <c r="H9474" s="246">
        <v>2958465</v>
      </c>
      <c r="I9474" s="246">
        <v>1</v>
      </c>
      <c r="J9474" s="147" t="s">
        <v>1406</v>
      </c>
    </row>
    <row r="9475" spans="2:10" x14ac:dyDescent="0.2">
      <c r="B9475" s="148" t="s">
        <v>13248</v>
      </c>
      <c r="C9475" s="149" t="s">
        <v>10325</v>
      </c>
      <c r="D9475" s="147" t="s">
        <v>878</v>
      </c>
      <c r="E9475" s="147" t="s">
        <v>1609</v>
      </c>
      <c r="F9475" s="147" t="s">
        <v>141</v>
      </c>
      <c r="G9475" s="147" t="s">
        <v>16068</v>
      </c>
      <c r="H9475" s="246">
        <v>2958465</v>
      </c>
      <c r="I9475" s="246">
        <v>1</v>
      </c>
      <c r="J9475" s="147" t="s">
        <v>1406</v>
      </c>
    </row>
    <row r="9476" spans="2:10" x14ac:dyDescent="0.2">
      <c r="B9476" s="148" t="s">
        <v>13248</v>
      </c>
      <c r="C9476" s="149" t="s">
        <v>14215</v>
      </c>
      <c r="D9476" s="147" t="s">
        <v>878</v>
      </c>
      <c r="E9476" s="147" t="s">
        <v>1609</v>
      </c>
      <c r="F9476" s="147" t="s">
        <v>141</v>
      </c>
      <c r="G9476" s="147" t="s">
        <v>16068</v>
      </c>
      <c r="H9476" s="246">
        <v>2958465</v>
      </c>
      <c r="I9476" s="246">
        <v>1</v>
      </c>
      <c r="J9476" s="147" t="s">
        <v>1406</v>
      </c>
    </row>
    <row r="9477" spans="2:10" x14ac:dyDescent="0.2">
      <c r="B9477" s="148" t="s">
        <v>13248</v>
      </c>
      <c r="C9477" s="149" t="s">
        <v>10316</v>
      </c>
      <c r="D9477" s="147" t="s">
        <v>878</v>
      </c>
      <c r="E9477" s="147" t="s">
        <v>1609</v>
      </c>
      <c r="F9477" s="147" t="s">
        <v>141</v>
      </c>
      <c r="G9477" s="147" t="s">
        <v>16068</v>
      </c>
      <c r="H9477" s="246">
        <v>2958465</v>
      </c>
      <c r="I9477" s="246">
        <v>1</v>
      </c>
      <c r="J9477" s="147" t="s">
        <v>1406</v>
      </c>
    </row>
    <row r="9478" spans="2:10" x14ac:dyDescent="0.2">
      <c r="B9478" s="148" t="s">
        <v>13248</v>
      </c>
      <c r="C9478" s="149" t="s">
        <v>10323</v>
      </c>
      <c r="D9478" s="147" t="s">
        <v>878</v>
      </c>
      <c r="E9478" s="147" t="s">
        <v>1609</v>
      </c>
      <c r="F9478" s="147" t="s">
        <v>141</v>
      </c>
      <c r="G9478" s="147" t="s">
        <v>16068</v>
      </c>
      <c r="H9478" s="246">
        <v>2958465</v>
      </c>
      <c r="I9478" s="246">
        <v>1</v>
      </c>
      <c r="J9478" s="147" t="s">
        <v>1406</v>
      </c>
    </row>
    <row r="9479" spans="2:10" x14ac:dyDescent="0.2">
      <c r="B9479" s="148" t="s">
        <v>13248</v>
      </c>
      <c r="C9479" s="149" t="s">
        <v>10320</v>
      </c>
      <c r="D9479" s="147" t="s">
        <v>878</v>
      </c>
      <c r="E9479" s="147" t="s">
        <v>1609</v>
      </c>
      <c r="F9479" s="147" t="s">
        <v>141</v>
      </c>
      <c r="G9479" s="147" t="s">
        <v>16068</v>
      </c>
      <c r="H9479" s="246">
        <v>2958465</v>
      </c>
      <c r="I9479" s="246">
        <v>1</v>
      </c>
      <c r="J9479" s="147" t="s">
        <v>1406</v>
      </c>
    </row>
    <row r="9480" spans="2:10" x14ac:dyDescent="0.2">
      <c r="B9480" s="148" t="s">
        <v>13248</v>
      </c>
      <c r="C9480" s="149" t="s">
        <v>10318</v>
      </c>
      <c r="D9480" s="147" t="s">
        <v>878</v>
      </c>
      <c r="E9480" s="147" t="s">
        <v>1609</v>
      </c>
      <c r="F9480" s="147" t="s">
        <v>141</v>
      </c>
      <c r="G9480" s="147" t="s">
        <v>16068</v>
      </c>
      <c r="H9480" s="246">
        <v>2958465</v>
      </c>
      <c r="I9480" s="246">
        <v>1</v>
      </c>
      <c r="J9480" s="147" t="s">
        <v>1406</v>
      </c>
    </row>
    <row r="9481" spans="2:10" x14ac:dyDescent="0.2">
      <c r="B9481" s="148" t="s">
        <v>13248</v>
      </c>
      <c r="C9481" s="149" t="s">
        <v>10322</v>
      </c>
      <c r="D9481" s="147" t="s">
        <v>878</v>
      </c>
      <c r="E9481" s="147" t="s">
        <v>1609</v>
      </c>
      <c r="F9481" s="147" t="s">
        <v>141</v>
      </c>
      <c r="G9481" s="147" t="s">
        <v>16068</v>
      </c>
      <c r="H9481" s="246">
        <v>2958465</v>
      </c>
      <c r="I9481" s="246">
        <v>1</v>
      </c>
      <c r="J9481" s="147" t="s">
        <v>1406</v>
      </c>
    </row>
    <row r="9482" spans="2:10" x14ac:dyDescent="0.2">
      <c r="B9482" s="148" t="s">
        <v>13248</v>
      </c>
      <c r="C9482" s="149" t="s">
        <v>10319</v>
      </c>
      <c r="D9482" s="147" t="s">
        <v>878</v>
      </c>
      <c r="E9482" s="147" t="s">
        <v>1609</v>
      </c>
      <c r="F9482" s="147" t="s">
        <v>141</v>
      </c>
      <c r="G9482" s="147" t="s">
        <v>16068</v>
      </c>
      <c r="H9482" s="246">
        <v>2958465</v>
      </c>
      <c r="I9482" s="246">
        <v>1</v>
      </c>
      <c r="J9482" s="147" t="s">
        <v>1406</v>
      </c>
    </row>
    <row r="9483" spans="2:10" x14ac:dyDescent="0.2">
      <c r="B9483" s="148" t="s">
        <v>13248</v>
      </c>
      <c r="C9483" s="149" t="s">
        <v>10331</v>
      </c>
      <c r="D9483" s="147" t="s">
        <v>878</v>
      </c>
      <c r="E9483" s="147" t="s">
        <v>1609</v>
      </c>
      <c r="F9483" s="147" t="s">
        <v>141</v>
      </c>
      <c r="G9483" s="147" t="s">
        <v>16068</v>
      </c>
      <c r="H9483" s="246">
        <v>2958465</v>
      </c>
      <c r="I9483" s="246">
        <v>1</v>
      </c>
      <c r="J9483" s="147" t="s">
        <v>1406</v>
      </c>
    </row>
    <row r="9484" spans="2:10" x14ac:dyDescent="0.2">
      <c r="B9484" s="148" t="s">
        <v>13248</v>
      </c>
      <c r="C9484" s="149" t="s">
        <v>10330</v>
      </c>
      <c r="D9484" s="147" t="s">
        <v>878</v>
      </c>
      <c r="E9484" s="147" t="s">
        <v>1609</v>
      </c>
      <c r="F9484" s="147" t="s">
        <v>141</v>
      </c>
      <c r="G9484" s="147" t="s">
        <v>16068</v>
      </c>
      <c r="H9484" s="246">
        <v>2958465</v>
      </c>
      <c r="I9484" s="246">
        <v>1</v>
      </c>
      <c r="J9484" s="147" t="s">
        <v>1406</v>
      </c>
    </row>
    <row r="9485" spans="2:10" x14ac:dyDescent="0.2">
      <c r="B9485" s="148" t="s">
        <v>13248</v>
      </c>
      <c r="C9485" s="149" t="s">
        <v>10317</v>
      </c>
      <c r="D9485" s="147" t="s">
        <v>878</v>
      </c>
      <c r="E9485" s="147" t="s">
        <v>1609</v>
      </c>
      <c r="F9485" s="147" t="s">
        <v>141</v>
      </c>
      <c r="G9485" s="147" t="s">
        <v>16068</v>
      </c>
      <c r="H9485" s="246">
        <v>2958465</v>
      </c>
      <c r="I9485" s="246">
        <v>1</v>
      </c>
      <c r="J9485" s="147" t="s">
        <v>1406</v>
      </c>
    </row>
    <row r="9486" spans="2:10" x14ac:dyDescent="0.2">
      <c r="B9486" s="148" t="s">
        <v>13248</v>
      </c>
      <c r="C9486" s="149" t="s">
        <v>10321</v>
      </c>
      <c r="D9486" s="147" t="s">
        <v>878</v>
      </c>
      <c r="E9486" s="147" t="s">
        <v>1609</v>
      </c>
      <c r="F9486" s="147" t="s">
        <v>141</v>
      </c>
      <c r="G9486" s="147" t="s">
        <v>16068</v>
      </c>
      <c r="H9486" s="246">
        <v>2958465</v>
      </c>
      <c r="I9486" s="246">
        <v>1</v>
      </c>
      <c r="J9486" s="147" t="s">
        <v>1406</v>
      </c>
    </row>
    <row r="9487" spans="2:10" x14ac:dyDescent="0.2">
      <c r="B9487" s="148" t="s">
        <v>13248</v>
      </c>
      <c r="C9487" s="149" t="s">
        <v>10324</v>
      </c>
      <c r="D9487" s="147" t="s">
        <v>878</v>
      </c>
      <c r="E9487" s="147" t="s">
        <v>1609</v>
      </c>
      <c r="F9487" s="147" t="s">
        <v>141</v>
      </c>
      <c r="G9487" s="147" t="s">
        <v>16068</v>
      </c>
      <c r="H9487" s="246">
        <v>2958465</v>
      </c>
      <c r="I9487" s="246">
        <v>1</v>
      </c>
      <c r="J9487" s="147" t="s">
        <v>1406</v>
      </c>
    </row>
    <row r="9488" spans="2:10" x14ac:dyDescent="0.2">
      <c r="B9488" s="148" t="s">
        <v>13248</v>
      </c>
      <c r="C9488" s="149" t="s">
        <v>10333</v>
      </c>
      <c r="D9488" s="147" t="s">
        <v>878</v>
      </c>
      <c r="E9488" s="147" t="s">
        <v>1609</v>
      </c>
      <c r="F9488" s="147" t="s">
        <v>141</v>
      </c>
      <c r="G9488" s="147" t="s">
        <v>16068</v>
      </c>
      <c r="H9488" s="246">
        <v>2958465</v>
      </c>
      <c r="I9488" s="246">
        <v>1</v>
      </c>
      <c r="J9488" s="147" t="s">
        <v>1406</v>
      </c>
    </row>
    <row r="9489" spans="2:10" x14ac:dyDescent="0.2">
      <c r="B9489" s="148" t="s">
        <v>13248</v>
      </c>
      <c r="C9489" s="149" t="s">
        <v>10329</v>
      </c>
      <c r="D9489" s="147" t="s">
        <v>878</v>
      </c>
      <c r="E9489" s="147" t="s">
        <v>1609</v>
      </c>
      <c r="F9489" s="147" t="s">
        <v>141</v>
      </c>
      <c r="G9489" s="147" t="s">
        <v>16068</v>
      </c>
      <c r="H9489" s="246">
        <v>2958465</v>
      </c>
      <c r="I9489" s="246">
        <v>1</v>
      </c>
      <c r="J9489" s="147" t="s">
        <v>1406</v>
      </c>
    </row>
    <row r="9490" spans="2:10" x14ac:dyDescent="0.2">
      <c r="B9490" s="148" t="s">
        <v>13248</v>
      </c>
      <c r="C9490" s="149" t="s">
        <v>10336</v>
      </c>
      <c r="D9490" s="147" t="s">
        <v>878</v>
      </c>
      <c r="E9490" s="147" t="s">
        <v>1609</v>
      </c>
      <c r="F9490" s="147" t="s">
        <v>141</v>
      </c>
      <c r="G9490" s="147" t="s">
        <v>16068</v>
      </c>
      <c r="H9490" s="246">
        <v>2958465</v>
      </c>
      <c r="I9490" s="246">
        <v>1</v>
      </c>
      <c r="J9490" s="147" t="s">
        <v>1406</v>
      </c>
    </row>
    <row r="9491" spans="2:10" x14ac:dyDescent="0.2">
      <c r="B9491" s="148" t="s">
        <v>13248</v>
      </c>
      <c r="C9491" s="149" t="s">
        <v>10328</v>
      </c>
      <c r="D9491" s="147" t="s">
        <v>878</v>
      </c>
      <c r="E9491" s="147" t="s">
        <v>1609</v>
      </c>
      <c r="F9491" s="147" t="s">
        <v>141</v>
      </c>
      <c r="G9491" s="147" t="s">
        <v>16068</v>
      </c>
      <c r="H9491" s="246">
        <v>2958465</v>
      </c>
      <c r="I9491" s="246">
        <v>1</v>
      </c>
      <c r="J9491" s="147" t="s">
        <v>1406</v>
      </c>
    </row>
    <row r="9492" spans="2:10" x14ac:dyDescent="0.2">
      <c r="B9492" s="148" t="s">
        <v>13248</v>
      </c>
      <c r="C9492" s="149" t="s">
        <v>10327</v>
      </c>
      <c r="D9492" s="147" t="s">
        <v>878</v>
      </c>
      <c r="E9492" s="147" t="s">
        <v>1609</v>
      </c>
      <c r="F9492" s="147" t="s">
        <v>141</v>
      </c>
      <c r="G9492" s="147" t="s">
        <v>16068</v>
      </c>
      <c r="H9492" s="246">
        <v>2958465</v>
      </c>
      <c r="I9492" s="246">
        <v>1</v>
      </c>
      <c r="J9492" s="147" t="s">
        <v>1406</v>
      </c>
    </row>
    <row r="9493" spans="2:10" x14ac:dyDescent="0.2">
      <c r="B9493" s="148" t="s">
        <v>13248</v>
      </c>
      <c r="C9493" s="149" t="s">
        <v>10347</v>
      </c>
      <c r="D9493" s="147" t="s">
        <v>878</v>
      </c>
      <c r="E9493" s="147" t="s">
        <v>1610</v>
      </c>
      <c r="F9493" s="147" t="s">
        <v>141</v>
      </c>
      <c r="G9493" s="147" t="s">
        <v>16069</v>
      </c>
      <c r="H9493" s="246">
        <v>2958465</v>
      </c>
      <c r="I9493" s="246">
        <v>1</v>
      </c>
      <c r="J9493" s="147" t="s">
        <v>1406</v>
      </c>
    </row>
    <row r="9494" spans="2:10" x14ac:dyDescent="0.2">
      <c r="B9494" s="148" t="s">
        <v>13248</v>
      </c>
      <c r="C9494" s="149" t="s">
        <v>10355</v>
      </c>
      <c r="D9494" s="147" t="s">
        <v>878</v>
      </c>
      <c r="E9494" s="147" t="s">
        <v>1610</v>
      </c>
      <c r="F9494" s="147" t="s">
        <v>141</v>
      </c>
      <c r="G9494" s="147" t="s">
        <v>16069</v>
      </c>
      <c r="H9494" s="246">
        <v>2958465</v>
      </c>
      <c r="I9494" s="246">
        <v>1</v>
      </c>
      <c r="J9494" s="147" t="s">
        <v>1406</v>
      </c>
    </row>
    <row r="9495" spans="2:10" x14ac:dyDescent="0.2">
      <c r="B9495" s="148" t="s">
        <v>13248</v>
      </c>
      <c r="C9495" s="149" t="s">
        <v>10356</v>
      </c>
      <c r="D9495" s="147" t="s">
        <v>878</v>
      </c>
      <c r="E9495" s="147" t="s">
        <v>1610</v>
      </c>
      <c r="F9495" s="147" t="s">
        <v>141</v>
      </c>
      <c r="G9495" s="147" t="s">
        <v>16069</v>
      </c>
      <c r="H9495" s="246">
        <v>2958465</v>
      </c>
      <c r="I9495" s="246">
        <v>1</v>
      </c>
      <c r="J9495" s="147" t="s">
        <v>1406</v>
      </c>
    </row>
    <row r="9496" spans="2:10" x14ac:dyDescent="0.2">
      <c r="B9496" s="148" t="s">
        <v>13248</v>
      </c>
      <c r="C9496" s="149" t="s">
        <v>14216</v>
      </c>
      <c r="D9496" s="147" t="s">
        <v>878</v>
      </c>
      <c r="E9496" s="147" t="s">
        <v>1610</v>
      </c>
      <c r="F9496" s="147" t="s">
        <v>141</v>
      </c>
      <c r="G9496" s="147" t="s">
        <v>16069</v>
      </c>
      <c r="H9496" s="246">
        <v>2958465</v>
      </c>
      <c r="I9496" s="246">
        <v>42370</v>
      </c>
      <c r="J9496" s="147" t="s">
        <v>1406</v>
      </c>
    </row>
    <row r="9497" spans="2:10" x14ac:dyDescent="0.2">
      <c r="B9497" s="148" t="s">
        <v>13248</v>
      </c>
      <c r="C9497" s="149" t="s">
        <v>10353</v>
      </c>
      <c r="D9497" s="147" t="s">
        <v>878</v>
      </c>
      <c r="E9497" s="147" t="s">
        <v>1610</v>
      </c>
      <c r="F9497" s="147" t="s">
        <v>141</v>
      </c>
      <c r="G9497" s="147" t="s">
        <v>16069</v>
      </c>
      <c r="H9497" s="246">
        <v>2958465</v>
      </c>
      <c r="I9497" s="246">
        <v>1</v>
      </c>
      <c r="J9497" s="147" t="s">
        <v>1406</v>
      </c>
    </row>
    <row r="9498" spans="2:10" x14ac:dyDescent="0.2">
      <c r="B9498" s="148" t="s">
        <v>13248</v>
      </c>
      <c r="C9498" s="149" t="s">
        <v>10346</v>
      </c>
      <c r="D9498" s="147" t="s">
        <v>878</v>
      </c>
      <c r="E9498" s="147" t="s">
        <v>1610</v>
      </c>
      <c r="F9498" s="147" t="s">
        <v>141</v>
      </c>
      <c r="G9498" s="147" t="s">
        <v>16069</v>
      </c>
      <c r="H9498" s="246">
        <v>2958465</v>
      </c>
      <c r="I9498" s="246">
        <v>1</v>
      </c>
      <c r="J9498" s="147" t="s">
        <v>1406</v>
      </c>
    </row>
    <row r="9499" spans="2:10" x14ac:dyDescent="0.2">
      <c r="B9499" s="148" t="s">
        <v>13248</v>
      </c>
      <c r="C9499" s="149" t="s">
        <v>14217</v>
      </c>
      <c r="D9499" s="147" t="s">
        <v>878</v>
      </c>
      <c r="E9499" s="147" t="s">
        <v>1610</v>
      </c>
      <c r="F9499" s="147" t="s">
        <v>141</v>
      </c>
      <c r="G9499" s="147" t="s">
        <v>16069</v>
      </c>
      <c r="H9499" s="246">
        <v>2958465</v>
      </c>
      <c r="I9499" s="246">
        <v>1</v>
      </c>
      <c r="J9499" s="147" t="s">
        <v>1406</v>
      </c>
    </row>
    <row r="9500" spans="2:10" x14ac:dyDescent="0.2">
      <c r="B9500" s="148" t="s">
        <v>13248</v>
      </c>
      <c r="C9500" s="149" t="s">
        <v>10337</v>
      </c>
      <c r="D9500" s="147" t="s">
        <v>878</v>
      </c>
      <c r="E9500" s="147" t="s">
        <v>1610</v>
      </c>
      <c r="F9500" s="147" t="s">
        <v>141</v>
      </c>
      <c r="G9500" s="147" t="s">
        <v>16069</v>
      </c>
      <c r="H9500" s="246">
        <v>2958465</v>
      </c>
      <c r="I9500" s="246">
        <v>1</v>
      </c>
      <c r="J9500" s="147" t="s">
        <v>1406</v>
      </c>
    </row>
    <row r="9501" spans="2:10" x14ac:dyDescent="0.2">
      <c r="B9501" s="148" t="s">
        <v>13248</v>
      </c>
      <c r="C9501" s="149" t="s">
        <v>10344</v>
      </c>
      <c r="D9501" s="147" t="s">
        <v>878</v>
      </c>
      <c r="E9501" s="147" t="s">
        <v>1610</v>
      </c>
      <c r="F9501" s="147" t="s">
        <v>141</v>
      </c>
      <c r="G9501" s="147" t="s">
        <v>16069</v>
      </c>
      <c r="H9501" s="246">
        <v>2958465</v>
      </c>
      <c r="I9501" s="246">
        <v>1</v>
      </c>
      <c r="J9501" s="147" t="s">
        <v>1406</v>
      </c>
    </row>
    <row r="9502" spans="2:10" x14ac:dyDescent="0.2">
      <c r="B9502" s="148" t="s">
        <v>13248</v>
      </c>
      <c r="C9502" s="149" t="s">
        <v>10341</v>
      </c>
      <c r="D9502" s="147" t="s">
        <v>878</v>
      </c>
      <c r="E9502" s="147" t="s">
        <v>1610</v>
      </c>
      <c r="F9502" s="147" t="s">
        <v>141</v>
      </c>
      <c r="G9502" s="147" t="s">
        <v>16069</v>
      </c>
      <c r="H9502" s="246">
        <v>2958465</v>
      </c>
      <c r="I9502" s="246">
        <v>1</v>
      </c>
      <c r="J9502" s="147" t="s">
        <v>1406</v>
      </c>
    </row>
    <row r="9503" spans="2:10" x14ac:dyDescent="0.2">
      <c r="B9503" s="148" t="s">
        <v>13248</v>
      </c>
      <c r="C9503" s="149" t="s">
        <v>10339</v>
      </c>
      <c r="D9503" s="147" t="s">
        <v>878</v>
      </c>
      <c r="E9503" s="147" t="s">
        <v>1610</v>
      </c>
      <c r="F9503" s="147" t="s">
        <v>141</v>
      </c>
      <c r="G9503" s="147" t="s">
        <v>16069</v>
      </c>
      <c r="H9503" s="246">
        <v>2958465</v>
      </c>
      <c r="I9503" s="246">
        <v>1</v>
      </c>
      <c r="J9503" s="147" t="s">
        <v>1406</v>
      </c>
    </row>
    <row r="9504" spans="2:10" x14ac:dyDescent="0.2">
      <c r="B9504" s="148" t="s">
        <v>13248</v>
      </c>
      <c r="C9504" s="149" t="s">
        <v>10343</v>
      </c>
      <c r="D9504" s="147" t="s">
        <v>878</v>
      </c>
      <c r="E9504" s="147" t="s">
        <v>1610</v>
      </c>
      <c r="F9504" s="147" t="s">
        <v>141</v>
      </c>
      <c r="G9504" s="147" t="s">
        <v>16069</v>
      </c>
      <c r="H9504" s="246">
        <v>2958465</v>
      </c>
      <c r="I9504" s="246">
        <v>1</v>
      </c>
      <c r="J9504" s="147" t="s">
        <v>1406</v>
      </c>
    </row>
    <row r="9505" spans="2:10" x14ac:dyDescent="0.2">
      <c r="B9505" s="148" t="s">
        <v>13248</v>
      </c>
      <c r="C9505" s="149" t="s">
        <v>10340</v>
      </c>
      <c r="D9505" s="147" t="s">
        <v>878</v>
      </c>
      <c r="E9505" s="147" t="s">
        <v>1610</v>
      </c>
      <c r="F9505" s="147" t="s">
        <v>141</v>
      </c>
      <c r="G9505" s="147" t="s">
        <v>16069</v>
      </c>
      <c r="H9505" s="246">
        <v>2958465</v>
      </c>
      <c r="I9505" s="246">
        <v>1</v>
      </c>
      <c r="J9505" s="147" t="s">
        <v>1406</v>
      </c>
    </row>
    <row r="9506" spans="2:10" x14ac:dyDescent="0.2">
      <c r="B9506" s="148" t="s">
        <v>13248</v>
      </c>
      <c r="C9506" s="149" t="s">
        <v>10352</v>
      </c>
      <c r="D9506" s="147" t="s">
        <v>878</v>
      </c>
      <c r="E9506" s="147" t="s">
        <v>1610</v>
      </c>
      <c r="F9506" s="147" t="s">
        <v>141</v>
      </c>
      <c r="G9506" s="147" t="s">
        <v>16069</v>
      </c>
      <c r="H9506" s="246">
        <v>2958465</v>
      </c>
      <c r="I9506" s="246">
        <v>1</v>
      </c>
      <c r="J9506" s="147" t="s">
        <v>1406</v>
      </c>
    </row>
    <row r="9507" spans="2:10" x14ac:dyDescent="0.2">
      <c r="B9507" s="148" t="s">
        <v>13248</v>
      </c>
      <c r="C9507" s="149" t="s">
        <v>10351</v>
      </c>
      <c r="D9507" s="147" t="s">
        <v>878</v>
      </c>
      <c r="E9507" s="147" t="s">
        <v>1610</v>
      </c>
      <c r="F9507" s="147" t="s">
        <v>141</v>
      </c>
      <c r="G9507" s="147" t="s">
        <v>16069</v>
      </c>
      <c r="H9507" s="246">
        <v>2958465</v>
      </c>
      <c r="I9507" s="246">
        <v>1</v>
      </c>
      <c r="J9507" s="147" t="s">
        <v>1406</v>
      </c>
    </row>
    <row r="9508" spans="2:10" x14ac:dyDescent="0.2">
      <c r="B9508" s="148" t="s">
        <v>13248</v>
      </c>
      <c r="C9508" s="149" t="s">
        <v>10338</v>
      </c>
      <c r="D9508" s="147" t="s">
        <v>878</v>
      </c>
      <c r="E9508" s="147" t="s">
        <v>1610</v>
      </c>
      <c r="F9508" s="147" t="s">
        <v>141</v>
      </c>
      <c r="G9508" s="147" t="s">
        <v>16069</v>
      </c>
      <c r="H9508" s="246">
        <v>2958465</v>
      </c>
      <c r="I9508" s="246">
        <v>1</v>
      </c>
      <c r="J9508" s="147" t="s">
        <v>1406</v>
      </c>
    </row>
    <row r="9509" spans="2:10" x14ac:dyDescent="0.2">
      <c r="B9509" s="148" t="s">
        <v>13248</v>
      </c>
      <c r="C9509" s="149" t="s">
        <v>10342</v>
      </c>
      <c r="D9509" s="147" t="s">
        <v>878</v>
      </c>
      <c r="E9509" s="147" t="s">
        <v>1610</v>
      </c>
      <c r="F9509" s="147" t="s">
        <v>141</v>
      </c>
      <c r="G9509" s="147" t="s">
        <v>16069</v>
      </c>
      <c r="H9509" s="246">
        <v>2958465</v>
      </c>
      <c r="I9509" s="246">
        <v>1</v>
      </c>
      <c r="J9509" s="147" t="s">
        <v>1406</v>
      </c>
    </row>
    <row r="9510" spans="2:10" x14ac:dyDescent="0.2">
      <c r="B9510" s="148" t="s">
        <v>13248</v>
      </c>
      <c r="C9510" s="149" t="s">
        <v>10345</v>
      </c>
      <c r="D9510" s="147" t="s">
        <v>878</v>
      </c>
      <c r="E9510" s="147" t="s">
        <v>1610</v>
      </c>
      <c r="F9510" s="147" t="s">
        <v>141</v>
      </c>
      <c r="G9510" s="147" t="s">
        <v>16069</v>
      </c>
      <c r="H9510" s="246">
        <v>2958465</v>
      </c>
      <c r="I9510" s="246">
        <v>1</v>
      </c>
      <c r="J9510" s="147" t="s">
        <v>1406</v>
      </c>
    </row>
    <row r="9511" spans="2:10" x14ac:dyDescent="0.2">
      <c r="B9511" s="148" t="s">
        <v>13248</v>
      </c>
      <c r="C9511" s="149" t="s">
        <v>10354</v>
      </c>
      <c r="D9511" s="147" t="s">
        <v>878</v>
      </c>
      <c r="E9511" s="147" t="s">
        <v>1610</v>
      </c>
      <c r="F9511" s="147" t="s">
        <v>141</v>
      </c>
      <c r="G9511" s="147" t="s">
        <v>16069</v>
      </c>
      <c r="H9511" s="246">
        <v>2958465</v>
      </c>
      <c r="I9511" s="246">
        <v>1</v>
      </c>
      <c r="J9511" s="147" t="s">
        <v>1406</v>
      </c>
    </row>
    <row r="9512" spans="2:10" x14ac:dyDescent="0.2">
      <c r="B9512" s="148" t="s">
        <v>13248</v>
      </c>
      <c r="C9512" s="149" t="s">
        <v>10350</v>
      </c>
      <c r="D9512" s="147" t="s">
        <v>878</v>
      </c>
      <c r="E9512" s="147" t="s">
        <v>1610</v>
      </c>
      <c r="F9512" s="147" t="s">
        <v>141</v>
      </c>
      <c r="G9512" s="147" t="s">
        <v>16069</v>
      </c>
      <c r="H9512" s="246">
        <v>2958465</v>
      </c>
      <c r="I9512" s="246">
        <v>1</v>
      </c>
      <c r="J9512" s="147" t="s">
        <v>1406</v>
      </c>
    </row>
    <row r="9513" spans="2:10" x14ac:dyDescent="0.2">
      <c r="B9513" s="148" t="s">
        <v>13248</v>
      </c>
      <c r="C9513" s="149" t="s">
        <v>10357</v>
      </c>
      <c r="D9513" s="147" t="s">
        <v>878</v>
      </c>
      <c r="E9513" s="147" t="s">
        <v>1610</v>
      </c>
      <c r="F9513" s="147" t="s">
        <v>141</v>
      </c>
      <c r="G9513" s="147" t="s">
        <v>16069</v>
      </c>
      <c r="H9513" s="246">
        <v>2958465</v>
      </c>
      <c r="I9513" s="246">
        <v>1</v>
      </c>
      <c r="J9513" s="147" t="s">
        <v>1406</v>
      </c>
    </row>
    <row r="9514" spans="2:10" x14ac:dyDescent="0.2">
      <c r="B9514" s="148" t="s">
        <v>13248</v>
      </c>
      <c r="C9514" s="149" t="s">
        <v>10349</v>
      </c>
      <c r="D9514" s="147" t="s">
        <v>878</v>
      </c>
      <c r="E9514" s="147" t="s">
        <v>1610</v>
      </c>
      <c r="F9514" s="147" t="s">
        <v>141</v>
      </c>
      <c r="G9514" s="147" t="s">
        <v>16069</v>
      </c>
      <c r="H9514" s="246">
        <v>2958465</v>
      </c>
      <c r="I9514" s="246">
        <v>1</v>
      </c>
      <c r="J9514" s="147" t="s">
        <v>1406</v>
      </c>
    </row>
    <row r="9515" spans="2:10" x14ac:dyDescent="0.2">
      <c r="B9515" s="148" t="s">
        <v>13248</v>
      </c>
      <c r="C9515" s="149" t="s">
        <v>10348</v>
      </c>
      <c r="D9515" s="147" t="s">
        <v>878</v>
      </c>
      <c r="E9515" s="147" t="s">
        <v>1610</v>
      </c>
      <c r="F9515" s="147" t="s">
        <v>141</v>
      </c>
      <c r="G9515" s="147" t="s">
        <v>16069</v>
      </c>
      <c r="H9515" s="246">
        <v>2958465</v>
      </c>
      <c r="I9515" s="246">
        <v>1</v>
      </c>
      <c r="J9515" s="147" t="s">
        <v>1406</v>
      </c>
    </row>
    <row r="9516" spans="2:10" x14ac:dyDescent="0.2">
      <c r="B9516" s="148" t="s">
        <v>13248</v>
      </c>
      <c r="C9516" s="149" t="s">
        <v>10368</v>
      </c>
      <c r="D9516" s="147" t="s">
        <v>879</v>
      </c>
      <c r="E9516" s="147" t="s">
        <v>1611</v>
      </c>
      <c r="F9516" s="147" t="s">
        <v>141</v>
      </c>
      <c r="G9516" s="147" t="s">
        <v>16070</v>
      </c>
      <c r="H9516" s="246">
        <v>2958465</v>
      </c>
      <c r="I9516" s="246">
        <v>1</v>
      </c>
      <c r="J9516" s="147" t="s">
        <v>1406</v>
      </c>
    </row>
    <row r="9517" spans="2:10" x14ac:dyDescent="0.2">
      <c r="B9517" s="148" t="s">
        <v>13248</v>
      </c>
      <c r="C9517" s="149" t="s">
        <v>10376</v>
      </c>
      <c r="D9517" s="147" t="s">
        <v>879</v>
      </c>
      <c r="E9517" s="147" t="s">
        <v>1611</v>
      </c>
      <c r="F9517" s="147" t="s">
        <v>141</v>
      </c>
      <c r="G9517" s="147" t="s">
        <v>16070</v>
      </c>
      <c r="H9517" s="246">
        <v>2958465</v>
      </c>
      <c r="I9517" s="246">
        <v>1</v>
      </c>
      <c r="J9517" s="147" t="s">
        <v>1406</v>
      </c>
    </row>
    <row r="9518" spans="2:10" x14ac:dyDescent="0.2">
      <c r="B9518" s="148" t="s">
        <v>13248</v>
      </c>
      <c r="C9518" s="149" t="s">
        <v>10377</v>
      </c>
      <c r="D9518" s="147" t="s">
        <v>879</v>
      </c>
      <c r="E9518" s="147" t="s">
        <v>1611</v>
      </c>
      <c r="F9518" s="147" t="s">
        <v>141</v>
      </c>
      <c r="G9518" s="147" t="s">
        <v>16070</v>
      </c>
      <c r="H9518" s="246">
        <v>2958465</v>
      </c>
      <c r="I9518" s="246">
        <v>1</v>
      </c>
      <c r="J9518" s="147" t="s">
        <v>1406</v>
      </c>
    </row>
    <row r="9519" spans="2:10" x14ac:dyDescent="0.2">
      <c r="B9519" s="148" t="s">
        <v>13248</v>
      </c>
      <c r="C9519" s="149" t="s">
        <v>14218</v>
      </c>
      <c r="D9519" s="147" t="s">
        <v>879</v>
      </c>
      <c r="E9519" s="147" t="s">
        <v>1611</v>
      </c>
      <c r="F9519" s="147" t="s">
        <v>141</v>
      </c>
      <c r="G9519" s="147" t="s">
        <v>16070</v>
      </c>
      <c r="H9519" s="246">
        <v>2958465</v>
      </c>
      <c r="I9519" s="246">
        <v>42370</v>
      </c>
      <c r="J9519" s="147" t="s">
        <v>1406</v>
      </c>
    </row>
    <row r="9520" spans="2:10" x14ac:dyDescent="0.2">
      <c r="B9520" s="148" t="s">
        <v>13248</v>
      </c>
      <c r="C9520" s="149" t="s">
        <v>10374</v>
      </c>
      <c r="D9520" s="147" t="s">
        <v>879</v>
      </c>
      <c r="E9520" s="147" t="s">
        <v>1611</v>
      </c>
      <c r="F9520" s="147" t="s">
        <v>141</v>
      </c>
      <c r="G9520" s="147" t="s">
        <v>16070</v>
      </c>
      <c r="H9520" s="246">
        <v>2958465</v>
      </c>
      <c r="I9520" s="246">
        <v>1</v>
      </c>
      <c r="J9520" s="147" t="s">
        <v>1406</v>
      </c>
    </row>
    <row r="9521" spans="2:10" x14ac:dyDescent="0.2">
      <c r="B9521" s="148" t="s">
        <v>13248</v>
      </c>
      <c r="C9521" s="149" t="s">
        <v>10367</v>
      </c>
      <c r="D9521" s="147" t="s">
        <v>879</v>
      </c>
      <c r="E9521" s="147" t="s">
        <v>1611</v>
      </c>
      <c r="F9521" s="147" t="s">
        <v>141</v>
      </c>
      <c r="G9521" s="147" t="s">
        <v>16070</v>
      </c>
      <c r="H9521" s="246">
        <v>2958465</v>
      </c>
      <c r="I9521" s="246">
        <v>1</v>
      </c>
      <c r="J9521" s="147" t="s">
        <v>1406</v>
      </c>
    </row>
    <row r="9522" spans="2:10" x14ac:dyDescent="0.2">
      <c r="B9522" s="148" t="s">
        <v>13248</v>
      </c>
      <c r="C9522" s="149" t="s">
        <v>14219</v>
      </c>
      <c r="D9522" s="147" t="s">
        <v>879</v>
      </c>
      <c r="E9522" s="147" t="s">
        <v>1611</v>
      </c>
      <c r="F9522" s="147" t="s">
        <v>141</v>
      </c>
      <c r="G9522" s="147" t="s">
        <v>16070</v>
      </c>
      <c r="H9522" s="246">
        <v>2958465</v>
      </c>
      <c r="I9522" s="246">
        <v>1</v>
      </c>
      <c r="J9522" s="147" t="s">
        <v>1406</v>
      </c>
    </row>
    <row r="9523" spans="2:10" x14ac:dyDescent="0.2">
      <c r="B9523" s="148" t="s">
        <v>13248</v>
      </c>
      <c r="C9523" s="149" t="s">
        <v>10358</v>
      </c>
      <c r="D9523" s="147" t="s">
        <v>879</v>
      </c>
      <c r="E9523" s="147" t="s">
        <v>1611</v>
      </c>
      <c r="F9523" s="147" t="s">
        <v>141</v>
      </c>
      <c r="G9523" s="147" t="s">
        <v>16070</v>
      </c>
      <c r="H9523" s="246">
        <v>2958465</v>
      </c>
      <c r="I9523" s="246">
        <v>1</v>
      </c>
      <c r="J9523" s="147" t="s">
        <v>1406</v>
      </c>
    </row>
    <row r="9524" spans="2:10" x14ac:dyDescent="0.2">
      <c r="B9524" s="148" t="s">
        <v>13248</v>
      </c>
      <c r="C9524" s="149" t="s">
        <v>10365</v>
      </c>
      <c r="D9524" s="147" t="s">
        <v>879</v>
      </c>
      <c r="E9524" s="147" t="s">
        <v>1611</v>
      </c>
      <c r="F9524" s="147" t="s">
        <v>141</v>
      </c>
      <c r="G9524" s="147" t="s">
        <v>16070</v>
      </c>
      <c r="H9524" s="246">
        <v>2958465</v>
      </c>
      <c r="I9524" s="246">
        <v>1</v>
      </c>
      <c r="J9524" s="147" t="s">
        <v>1406</v>
      </c>
    </row>
    <row r="9525" spans="2:10" x14ac:dyDescent="0.2">
      <c r="B9525" s="148" t="s">
        <v>13248</v>
      </c>
      <c r="C9525" s="149" t="s">
        <v>10362</v>
      </c>
      <c r="D9525" s="147" t="s">
        <v>879</v>
      </c>
      <c r="E9525" s="147" t="s">
        <v>1611</v>
      </c>
      <c r="F9525" s="147" t="s">
        <v>141</v>
      </c>
      <c r="G9525" s="147" t="s">
        <v>16070</v>
      </c>
      <c r="H9525" s="246">
        <v>2958465</v>
      </c>
      <c r="I9525" s="246">
        <v>1</v>
      </c>
      <c r="J9525" s="147" t="s">
        <v>1406</v>
      </c>
    </row>
    <row r="9526" spans="2:10" x14ac:dyDescent="0.2">
      <c r="B9526" s="148" t="s">
        <v>13248</v>
      </c>
      <c r="C9526" s="149" t="s">
        <v>10360</v>
      </c>
      <c r="D9526" s="147" t="s">
        <v>879</v>
      </c>
      <c r="E9526" s="147" t="s">
        <v>1611</v>
      </c>
      <c r="F9526" s="147" t="s">
        <v>141</v>
      </c>
      <c r="G9526" s="147" t="s">
        <v>16070</v>
      </c>
      <c r="H9526" s="246">
        <v>2958465</v>
      </c>
      <c r="I9526" s="246">
        <v>1</v>
      </c>
      <c r="J9526" s="147" t="s">
        <v>1406</v>
      </c>
    </row>
    <row r="9527" spans="2:10" x14ac:dyDescent="0.2">
      <c r="B9527" s="148" t="s">
        <v>13248</v>
      </c>
      <c r="C9527" s="149" t="s">
        <v>10364</v>
      </c>
      <c r="D9527" s="147" t="s">
        <v>879</v>
      </c>
      <c r="E9527" s="147" t="s">
        <v>1611</v>
      </c>
      <c r="F9527" s="147" t="s">
        <v>141</v>
      </c>
      <c r="G9527" s="147" t="s">
        <v>16070</v>
      </c>
      <c r="H9527" s="246">
        <v>2958465</v>
      </c>
      <c r="I9527" s="246">
        <v>1</v>
      </c>
      <c r="J9527" s="147" t="s">
        <v>1406</v>
      </c>
    </row>
    <row r="9528" spans="2:10" x14ac:dyDescent="0.2">
      <c r="B9528" s="148" t="s">
        <v>13248</v>
      </c>
      <c r="C9528" s="149" t="s">
        <v>10361</v>
      </c>
      <c r="D9528" s="147" t="s">
        <v>879</v>
      </c>
      <c r="E9528" s="147" t="s">
        <v>1611</v>
      </c>
      <c r="F9528" s="147" t="s">
        <v>141</v>
      </c>
      <c r="G9528" s="147" t="s">
        <v>16070</v>
      </c>
      <c r="H9528" s="246">
        <v>2958465</v>
      </c>
      <c r="I9528" s="246">
        <v>1</v>
      </c>
      <c r="J9528" s="147" t="s">
        <v>1406</v>
      </c>
    </row>
    <row r="9529" spans="2:10" x14ac:dyDescent="0.2">
      <c r="B9529" s="148" t="s">
        <v>13248</v>
      </c>
      <c r="C9529" s="149" t="s">
        <v>10373</v>
      </c>
      <c r="D9529" s="147" t="s">
        <v>879</v>
      </c>
      <c r="E9529" s="147" t="s">
        <v>1611</v>
      </c>
      <c r="F9529" s="147" t="s">
        <v>141</v>
      </c>
      <c r="G9529" s="147" t="s">
        <v>16070</v>
      </c>
      <c r="H9529" s="246">
        <v>2958465</v>
      </c>
      <c r="I9529" s="246">
        <v>1</v>
      </c>
      <c r="J9529" s="147" t="s">
        <v>1406</v>
      </c>
    </row>
    <row r="9530" spans="2:10" x14ac:dyDescent="0.2">
      <c r="B9530" s="148" t="s">
        <v>13248</v>
      </c>
      <c r="C9530" s="149" t="s">
        <v>10372</v>
      </c>
      <c r="D9530" s="147" t="s">
        <v>879</v>
      </c>
      <c r="E9530" s="147" t="s">
        <v>1611</v>
      </c>
      <c r="F9530" s="147" t="s">
        <v>141</v>
      </c>
      <c r="G9530" s="147" t="s">
        <v>16070</v>
      </c>
      <c r="H9530" s="246">
        <v>2958465</v>
      </c>
      <c r="I9530" s="246">
        <v>1</v>
      </c>
      <c r="J9530" s="147" t="s">
        <v>1406</v>
      </c>
    </row>
    <row r="9531" spans="2:10" x14ac:dyDescent="0.2">
      <c r="B9531" s="148" t="s">
        <v>13248</v>
      </c>
      <c r="C9531" s="149" t="s">
        <v>10359</v>
      </c>
      <c r="D9531" s="147" t="s">
        <v>879</v>
      </c>
      <c r="E9531" s="147" t="s">
        <v>1611</v>
      </c>
      <c r="F9531" s="147" t="s">
        <v>141</v>
      </c>
      <c r="G9531" s="147" t="s">
        <v>16070</v>
      </c>
      <c r="H9531" s="246">
        <v>2958465</v>
      </c>
      <c r="I9531" s="246">
        <v>1</v>
      </c>
      <c r="J9531" s="147" t="s">
        <v>1406</v>
      </c>
    </row>
    <row r="9532" spans="2:10" x14ac:dyDescent="0.2">
      <c r="B9532" s="148" t="s">
        <v>13248</v>
      </c>
      <c r="C9532" s="149" t="s">
        <v>10363</v>
      </c>
      <c r="D9532" s="147" t="s">
        <v>879</v>
      </c>
      <c r="E9532" s="147" t="s">
        <v>1611</v>
      </c>
      <c r="F9532" s="147" t="s">
        <v>141</v>
      </c>
      <c r="G9532" s="147" t="s">
        <v>16070</v>
      </c>
      <c r="H9532" s="246">
        <v>2958465</v>
      </c>
      <c r="I9532" s="246">
        <v>1</v>
      </c>
      <c r="J9532" s="147" t="s">
        <v>1406</v>
      </c>
    </row>
    <row r="9533" spans="2:10" x14ac:dyDescent="0.2">
      <c r="B9533" s="148" t="s">
        <v>13248</v>
      </c>
      <c r="C9533" s="149" t="s">
        <v>10366</v>
      </c>
      <c r="D9533" s="147" t="s">
        <v>879</v>
      </c>
      <c r="E9533" s="147" t="s">
        <v>1611</v>
      </c>
      <c r="F9533" s="147" t="s">
        <v>141</v>
      </c>
      <c r="G9533" s="147" t="s">
        <v>16070</v>
      </c>
      <c r="H9533" s="246">
        <v>2958465</v>
      </c>
      <c r="I9533" s="246">
        <v>1</v>
      </c>
      <c r="J9533" s="147" t="s">
        <v>1406</v>
      </c>
    </row>
    <row r="9534" spans="2:10" x14ac:dyDescent="0.2">
      <c r="B9534" s="148" t="s">
        <v>13248</v>
      </c>
      <c r="C9534" s="149" t="s">
        <v>10375</v>
      </c>
      <c r="D9534" s="147" t="s">
        <v>879</v>
      </c>
      <c r="E9534" s="147" t="s">
        <v>1611</v>
      </c>
      <c r="F9534" s="147" t="s">
        <v>141</v>
      </c>
      <c r="G9534" s="147" t="s">
        <v>16070</v>
      </c>
      <c r="H9534" s="246">
        <v>2958465</v>
      </c>
      <c r="I9534" s="246">
        <v>1</v>
      </c>
      <c r="J9534" s="147" t="s">
        <v>1406</v>
      </c>
    </row>
    <row r="9535" spans="2:10" x14ac:dyDescent="0.2">
      <c r="B9535" s="148" t="s">
        <v>13248</v>
      </c>
      <c r="C9535" s="149" t="s">
        <v>10371</v>
      </c>
      <c r="D9535" s="147" t="s">
        <v>879</v>
      </c>
      <c r="E9535" s="147" t="s">
        <v>1611</v>
      </c>
      <c r="F9535" s="147" t="s">
        <v>141</v>
      </c>
      <c r="G9535" s="147" t="s">
        <v>16070</v>
      </c>
      <c r="H9535" s="246">
        <v>2958465</v>
      </c>
      <c r="I9535" s="246">
        <v>1</v>
      </c>
      <c r="J9535" s="147" t="s">
        <v>1406</v>
      </c>
    </row>
    <row r="9536" spans="2:10" x14ac:dyDescent="0.2">
      <c r="B9536" s="148" t="s">
        <v>13248</v>
      </c>
      <c r="C9536" s="149" t="s">
        <v>10378</v>
      </c>
      <c r="D9536" s="147" t="s">
        <v>879</v>
      </c>
      <c r="E9536" s="147" t="s">
        <v>1611</v>
      </c>
      <c r="F9536" s="147" t="s">
        <v>141</v>
      </c>
      <c r="G9536" s="147" t="s">
        <v>16070</v>
      </c>
      <c r="H9536" s="246">
        <v>2958465</v>
      </c>
      <c r="I9536" s="246">
        <v>1</v>
      </c>
      <c r="J9536" s="147" t="s">
        <v>1406</v>
      </c>
    </row>
    <row r="9537" spans="2:10" x14ac:dyDescent="0.2">
      <c r="B9537" s="148" t="s">
        <v>13248</v>
      </c>
      <c r="C9537" s="149" t="s">
        <v>10370</v>
      </c>
      <c r="D9537" s="147" t="s">
        <v>879</v>
      </c>
      <c r="E9537" s="147" t="s">
        <v>1611</v>
      </c>
      <c r="F9537" s="147" t="s">
        <v>141</v>
      </c>
      <c r="G9537" s="147" t="s">
        <v>16070</v>
      </c>
      <c r="H9537" s="246">
        <v>2958465</v>
      </c>
      <c r="I9537" s="246">
        <v>1</v>
      </c>
      <c r="J9537" s="147" t="s">
        <v>1406</v>
      </c>
    </row>
    <row r="9538" spans="2:10" x14ac:dyDescent="0.2">
      <c r="B9538" s="148" t="s">
        <v>13248</v>
      </c>
      <c r="C9538" s="149" t="s">
        <v>10369</v>
      </c>
      <c r="D9538" s="147" t="s">
        <v>879</v>
      </c>
      <c r="E9538" s="147" t="s">
        <v>1611</v>
      </c>
      <c r="F9538" s="147" t="s">
        <v>141</v>
      </c>
      <c r="G9538" s="147" t="s">
        <v>16070</v>
      </c>
      <c r="H9538" s="246">
        <v>2958465</v>
      </c>
      <c r="I9538" s="246">
        <v>1</v>
      </c>
      <c r="J9538" s="147" t="s">
        <v>1406</v>
      </c>
    </row>
    <row r="9539" spans="2:10" x14ac:dyDescent="0.2">
      <c r="B9539" s="148" t="s">
        <v>13248</v>
      </c>
      <c r="C9539" s="149" t="s">
        <v>10390</v>
      </c>
      <c r="D9539" s="147" t="s">
        <v>880</v>
      </c>
      <c r="E9539" s="147" t="s">
        <v>1612</v>
      </c>
      <c r="F9539" s="147" t="s">
        <v>141</v>
      </c>
      <c r="G9539" s="147" t="s">
        <v>16071</v>
      </c>
      <c r="H9539" s="246">
        <v>2958465</v>
      </c>
      <c r="I9539" s="246">
        <v>1</v>
      </c>
      <c r="J9539" s="147" t="s">
        <v>1406</v>
      </c>
    </row>
    <row r="9540" spans="2:10" x14ac:dyDescent="0.2">
      <c r="B9540" s="148" t="s">
        <v>13248</v>
      </c>
      <c r="C9540" s="149" t="s">
        <v>10399</v>
      </c>
      <c r="D9540" s="147" t="s">
        <v>880</v>
      </c>
      <c r="E9540" s="147" t="s">
        <v>1612</v>
      </c>
      <c r="F9540" s="147" t="s">
        <v>141</v>
      </c>
      <c r="G9540" s="147" t="s">
        <v>16071</v>
      </c>
      <c r="H9540" s="246">
        <v>2958465</v>
      </c>
      <c r="I9540" s="246">
        <v>1</v>
      </c>
      <c r="J9540" s="147" t="s">
        <v>1406</v>
      </c>
    </row>
    <row r="9541" spans="2:10" x14ac:dyDescent="0.2">
      <c r="B9541" s="148" t="s">
        <v>13248</v>
      </c>
      <c r="C9541" s="149" t="s">
        <v>10393</v>
      </c>
      <c r="D9541" s="147" t="s">
        <v>880</v>
      </c>
      <c r="E9541" s="147" t="s">
        <v>1612</v>
      </c>
      <c r="F9541" s="147" t="s">
        <v>141</v>
      </c>
      <c r="G9541" s="147" t="s">
        <v>16071</v>
      </c>
      <c r="H9541" s="246">
        <v>2958465</v>
      </c>
      <c r="I9541" s="246">
        <v>1</v>
      </c>
      <c r="J9541" s="147" t="s">
        <v>1406</v>
      </c>
    </row>
    <row r="9542" spans="2:10" x14ac:dyDescent="0.2">
      <c r="B9542" s="148" t="s">
        <v>13248</v>
      </c>
      <c r="C9542" s="149" t="s">
        <v>10400</v>
      </c>
      <c r="D9542" s="147" t="s">
        <v>880</v>
      </c>
      <c r="E9542" s="147" t="s">
        <v>1612</v>
      </c>
      <c r="F9542" s="147" t="s">
        <v>141</v>
      </c>
      <c r="G9542" s="147" t="s">
        <v>16071</v>
      </c>
      <c r="H9542" s="246">
        <v>2958465</v>
      </c>
      <c r="I9542" s="246">
        <v>1</v>
      </c>
      <c r="J9542" s="147" t="s">
        <v>1406</v>
      </c>
    </row>
    <row r="9543" spans="2:10" x14ac:dyDescent="0.2">
      <c r="B9543" s="148" t="s">
        <v>13248</v>
      </c>
      <c r="C9543" s="149" t="s">
        <v>14220</v>
      </c>
      <c r="D9543" s="147" t="s">
        <v>880</v>
      </c>
      <c r="E9543" s="147" t="s">
        <v>1612</v>
      </c>
      <c r="F9543" s="147" t="s">
        <v>141</v>
      </c>
      <c r="G9543" s="147" t="s">
        <v>16071</v>
      </c>
      <c r="H9543" s="246">
        <v>2958465</v>
      </c>
      <c r="I9543" s="246">
        <v>42370</v>
      </c>
      <c r="J9543" s="147" t="s">
        <v>1406</v>
      </c>
    </row>
    <row r="9544" spans="2:10" x14ac:dyDescent="0.2">
      <c r="B9544" s="148" t="s">
        <v>13248</v>
      </c>
      <c r="C9544" s="149" t="s">
        <v>14221</v>
      </c>
      <c r="D9544" s="147" t="s">
        <v>880</v>
      </c>
      <c r="E9544" s="147" t="s">
        <v>1612</v>
      </c>
      <c r="F9544" s="147" t="s">
        <v>141</v>
      </c>
      <c r="G9544" s="147" t="s">
        <v>16071</v>
      </c>
      <c r="H9544" s="246">
        <v>2958465</v>
      </c>
      <c r="I9544" s="246">
        <v>42005</v>
      </c>
      <c r="J9544" s="147" t="s">
        <v>1406</v>
      </c>
    </row>
    <row r="9545" spans="2:10" x14ac:dyDescent="0.2">
      <c r="B9545" s="148" t="s">
        <v>13248</v>
      </c>
      <c r="C9545" s="149" t="s">
        <v>10397</v>
      </c>
      <c r="D9545" s="147" t="s">
        <v>880</v>
      </c>
      <c r="E9545" s="147" t="s">
        <v>1612</v>
      </c>
      <c r="F9545" s="147" t="s">
        <v>141</v>
      </c>
      <c r="G9545" s="147" t="s">
        <v>16071</v>
      </c>
      <c r="H9545" s="246">
        <v>2958465</v>
      </c>
      <c r="I9545" s="246">
        <v>1</v>
      </c>
      <c r="J9545" s="147" t="s">
        <v>1406</v>
      </c>
    </row>
    <row r="9546" spans="2:10" x14ac:dyDescent="0.2">
      <c r="B9546" s="148" t="s">
        <v>13248</v>
      </c>
      <c r="C9546" s="149" t="s">
        <v>10389</v>
      </c>
      <c r="D9546" s="147" t="s">
        <v>880</v>
      </c>
      <c r="E9546" s="147" t="s">
        <v>1612</v>
      </c>
      <c r="F9546" s="147" t="s">
        <v>141</v>
      </c>
      <c r="G9546" s="147" t="s">
        <v>16071</v>
      </c>
      <c r="H9546" s="246">
        <v>2958465</v>
      </c>
      <c r="I9546" s="246">
        <v>1</v>
      </c>
      <c r="J9546" s="147" t="s">
        <v>1406</v>
      </c>
    </row>
    <row r="9547" spans="2:10" x14ac:dyDescent="0.2">
      <c r="B9547" s="148" t="s">
        <v>13248</v>
      </c>
      <c r="C9547" s="149" t="s">
        <v>10386</v>
      </c>
      <c r="D9547" s="147" t="s">
        <v>880</v>
      </c>
      <c r="E9547" s="147" t="s">
        <v>1612</v>
      </c>
      <c r="F9547" s="147" t="s">
        <v>141</v>
      </c>
      <c r="G9547" s="147" t="s">
        <v>16071</v>
      </c>
      <c r="H9547" s="246">
        <v>2958465</v>
      </c>
      <c r="I9547" s="246">
        <v>1</v>
      </c>
      <c r="J9547" s="147" t="s">
        <v>1406</v>
      </c>
    </row>
    <row r="9548" spans="2:10" x14ac:dyDescent="0.2">
      <c r="B9548" s="148" t="s">
        <v>13248</v>
      </c>
      <c r="C9548" s="149" t="s">
        <v>10379</v>
      </c>
      <c r="D9548" s="147" t="s">
        <v>880</v>
      </c>
      <c r="E9548" s="147" t="s">
        <v>1612</v>
      </c>
      <c r="F9548" s="147" t="s">
        <v>141</v>
      </c>
      <c r="G9548" s="147" t="s">
        <v>16071</v>
      </c>
      <c r="H9548" s="246">
        <v>2958465</v>
      </c>
      <c r="I9548" s="246">
        <v>1</v>
      </c>
      <c r="J9548" s="147" t="s">
        <v>1406</v>
      </c>
    </row>
    <row r="9549" spans="2:10" x14ac:dyDescent="0.2">
      <c r="B9549" s="148" t="s">
        <v>13248</v>
      </c>
      <c r="C9549" s="149" t="s">
        <v>10387</v>
      </c>
      <c r="D9549" s="147" t="s">
        <v>880</v>
      </c>
      <c r="E9549" s="147" t="s">
        <v>1612</v>
      </c>
      <c r="F9549" s="147" t="s">
        <v>141</v>
      </c>
      <c r="G9549" s="147" t="s">
        <v>16071</v>
      </c>
      <c r="H9549" s="246">
        <v>2958465</v>
      </c>
      <c r="I9549" s="246">
        <v>1</v>
      </c>
      <c r="J9549" s="147" t="s">
        <v>1406</v>
      </c>
    </row>
    <row r="9550" spans="2:10" x14ac:dyDescent="0.2">
      <c r="B9550" s="148" t="s">
        <v>13248</v>
      </c>
      <c r="C9550" s="149" t="s">
        <v>10383</v>
      </c>
      <c r="D9550" s="147" t="s">
        <v>880</v>
      </c>
      <c r="E9550" s="147" t="s">
        <v>1612</v>
      </c>
      <c r="F9550" s="147" t="s">
        <v>141</v>
      </c>
      <c r="G9550" s="147" t="s">
        <v>16071</v>
      </c>
      <c r="H9550" s="246">
        <v>2958465</v>
      </c>
      <c r="I9550" s="246">
        <v>1</v>
      </c>
      <c r="J9550" s="147" t="s">
        <v>1406</v>
      </c>
    </row>
    <row r="9551" spans="2:10" x14ac:dyDescent="0.2">
      <c r="B9551" s="148" t="s">
        <v>13248</v>
      </c>
      <c r="C9551" s="149" t="s">
        <v>10381</v>
      </c>
      <c r="D9551" s="147" t="s">
        <v>880</v>
      </c>
      <c r="E9551" s="147" t="s">
        <v>1612</v>
      </c>
      <c r="F9551" s="147" t="s">
        <v>141</v>
      </c>
      <c r="G9551" s="147" t="s">
        <v>16071</v>
      </c>
      <c r="H9551" s="246">
        <v>2958465</v>
      </c>
      <c r="I9551" s="246">
        <v>1</v>
      </c>
      <c r="J9551" s="147" t="s">
        <v>1406</v>
      </c>
    </row>
    <row r="9552" spans="2:10" x14ac:dyDescent="0.2">
      <c r="B9552" s="148" t="s">
        <v>13248</v>
      </c>
      <c r="C9552" s="149" t="s">
        <v>10385</v>
      </c>
      <c r="D9552" s="147" t="s">
        <v>880</v>
      </c>
      <c r="E9552" s="147" t="s">
        <v>1612</v>
      </c>
      <c r="F9552" s="147" t="s">
        <v>141</v>
      </c>
      <c r="G9552" s="147" t="s">
        <v>16071</v>
      </c>
      <c r="H9552" s="246">
        <v>2958465</v>
      </c>
      <c r="I9552" s="246">
        <v>1</v>
      </c>
      <c r="J9552" s="147" t="s">
        <v>1406</v>
      </c>
    </row>
    <row r="9553" spans="2:10" x14ac:dyDescent="0.2">
      <c r="B9553" s="148" t="s">
        <v>13248</v>
      </c>
      <c r="C9553" s="149" t="s">
        <v>10382</v>
      </c>
      <c r="D9553" s="147" t="s">
        <v>880</v>
      </c>
      <c r="E9553" s="147" t="s">
        <v>1612</v>
      </c>
      <c r="F9553" s="147" t="s">
        <v>141</v>
      </c>
      <c r="G9553" s="147" t="s">
        <v>16071</v>
      </c>
      <c r="H9553" s="246">
        <v>2958465</v>
      </c>
      <c r="I9553" s="246">
        <v>1</v>
      </c>
      <c r="J9553" s="147" t="s">
        <v>1406</v>
      </c>
    </row>
    <row r="9554" spans="2:10" x14ac:dyDescent="0.2">
      <c r="B9554" s="148" t="s">
        <v>13248</v>
      </c>
      <c r="C9554" s="149" t="s">
        <v>10396</v>
      </c>
      <c r="D9554" s="147" t="s">
        <v>880</v>
      </c>
      <c r="E9554" s="147" t="s">
        <v>1612</v>
      </c>
      <c r="F9554" s="147" t="s">
        <v>141</v>
      </c>
      <c r="G9554" s="147" t="s">
        <v>16071</v>
      </c>
      <c r="H9554" s="246">
        <v>2958465</v>
      </c>
      <c r="I9554" s="246">
        <v>1</v>
      </c>
      <c r="J9554" s="147" t="s">
        <v>1406</v>
      </c>
    </row>
    <row r="9555" spans="2:10" x14ac:dyDescent="0.2">
      <c r="B9555" s="148" t="s">
        <v>13248</v>
      </c>
      <c r="C9555" s="149" t="s">
        <v>10395</v>
      </c>
      <c r="D9555" s="147" t="s">
        <v>880</v>
      </c>
      <c r="E9555" s="147" t="s">
        <v>1612</v>
      </c>
      <c r="F9555" s="147" t="s">
        <v>141</v>
      </c>
      <c r="G9555" s="147" t="s">
        <v>16071</v>
      </c>
      <c r="H9555" s="246">
        <v>2958465</v>
      </c>
      <c r="I9555" s="246">
        <v>1</v>
      </c>
      <c r="J9555" s="147" t="s">
        <v>1406</v>
      </c>
    </row>
    <row r="9556" spans="2:10" x14ac:dyDescent="0.2">
      <c r="B9556" s="148" t="s">
        <v>13248</v>
      </c>
      <c r="C9556" s="149" t="s">
        <v>10380</v>
      </c>
      <c r="D9556" s="147" t="s">
        <v>880</v>
      </c>
      <c r="E9556" s="147" t="s">
        <v>1612</v>
      </c>
      <c r="F9556" s="147" t="s">
        <v>141</v>
      </c>
      <c r="G9556" s="147" t="s">
        <v>16071</v>
      </c>
      <c r="H9556" s="246">
        <v>2958465</v>
      </c>
      <c r="I9556" s="246">
        <v>1</v>
      </c>
      <c r="J9556" s="147" t="s">
        <v>1406</v>
      </c>
    </row>
    <row r="9557" spans="2:10" x14ac:dyDescent="0.2">
      <c r="B9557" s="148" t="s">
        <v>13248</v>
      </c>
      <c r="C9557" s="149" t="s">
        <v>10384</v>
      </c>
      <c r="D9557" s="147" t="s">
        <v>880</v>
      </c>
      <c r="E9557" s="147" t="s">
        <v>1612</v>
      </c>
      <c r="F9557" s="147" t="s">
        <v>141</v>
      </c>
      <c r="G9557" s="147" t="s">
        <v>16071</v>
      </c>
      <c r="H9557" s="246">
        <v>2958465</v>
      </c>
      <c r="I9557" s="246">
        <v>1</v>
      </c>
      <c r="J9557" s="147" t="s">
        <v>1406</v>
      </c>
    </row>
    <row r="9558" spans="2:10" x14ac:dyDescent="0.2">
      <c r="B9558" s="148" t="s">
        <v>13248</v>
      </c>
      <c r="C9558" s="149" t="s">
        <v>10388</v>
      </c>
      <c r="D9558" s="147" t="s">
        <v>880</v>
      </c>
      <c r="E9558" s="147" t="s">
        <v>1612</v>
      </c>
      <c r="F9558" s="147" t="s">
        <v>141</v>
      </c>
      <c r="G9558" s="147" t="s">
        <v>16071</v>
      </c>
      <c r="H9558" s="246">
        <v>2958465</v>
      </c>
      <c r="I9558" s="246">
        <v>1</v>
      </c>
      <c r="J9558" s="147" t="s">
        <v>1406</v>
      </c>
    </row>
    <row r="9559" spans="2:10" x14ac:dyDescent="0.2">
      <c r="B9559" s="148" t="s">
        <v>13248</v>
      </c>
      <c r="C9559" s="149" t="s">
        <v>10398</v>
      </c>
      <c r="D9559" s="147" t="s">
        <v>880</v>
      </c>
      <c r="E9559" s="147" t="s">
        <v>1612</v>
      </c>
      <c r="F9559" s="147" t="s">
        <v>141</v>
      </c>
      <c r="G9559" s="147" t="s">
        <v>16071</v>
      </c>
      <c r="H9559" s="246">
        <v>2958465</v>
      </c>
      <c r="I9559" s="246">
        <v>1</v>
      </c>
      <c r="J9559" s="147" t="s">
        <v>1406</v>
      </c>
    </row>
    <row r="9560" spans="2:10" x14ac:dyDescent="0.2">
      <c r="B9560" s="148" t="s">
        <v>13248</v>
      </c>
      <c r="C9560" s="149" t="s">
        <v>10394</v>
      </c>
      <c r="D9560" s="147" t="s">
        <v>880</v>
      </c>
      <c r="E9560" s="147" t="s">
        <v>1612</v>
      </c>
      <c r="F9560" s="147" t="s">
        <v>141</v>
      </c>
      <c r="G9560" s="147" t="s">
        <v>16071</v>
      </c>
      <c r="H9560" s="246">
        <v>2958465</v>
      </c>
      <c r="I9560" s="246">
        <v>1</v>
      </c>
      <c r="J9560" s="147" t="s">
        <v>1406</v>
      </c>
    </row>
    <row r="9561" spans="2:10" x14ac:dyDescent="0.2">
      <c r="B9561" s="148" t="s">
        <v>13248</v>
      </c>
      <c r="C9561" s="149" t="s">
        <v>10401</v>
      </c>
      <c r="D9561" s="147" t="s">
        <v>880</v>
      </c>
      <c r="E9561" s="147" t="s">
        <v>1612</v>
      </c>
      <c r="F9561" s="147" t="s">
        <v>141</v>
      </c>
      <c r="G9561" s="147" t="s">
        <v>16071</v>
      </c>
      <c r="H9561" s="246">
        <v>2958465</v>
      </c>
      <c r="I9561" s="246">
        <v>1</v>
      </c>
      <c r="J9561" s="147" t="s">
        <v>1406</v>
      </c>
    </row>
    <row r="9562" spans="2:10" x14ac:dyDescent="0.2">
      <c r="B9562" s="148" t="s">
        <v>13248</v>
      </c>
      <c r="C9562" s="149" t="s">
        <v>10392</v>
      </c>
      <c r="D9562" s="147" t="s">
        <v>880</v>
      </c>
      <c r="E9562" s="147" t="s">
        <v>1612</v>
      </c>
      <c r="F9562" s="147" t="s">
        <v>141</v>
      </c>
      <c r="G9562" s="147" t="s">
        <v>16071</v>
      </c>
      <c r="H9562" s="246">
        <v>2958465</v>
      </c>
      <c r="I9562" s="246">
        <v>1</v>
      </c>
      <c r="J9562" s="147" t="s">
        <v>1406</v>
      </c>
    </row>
    <row r="9563" spans="2:10" x14ac:dyDescent="0.2">
      <c r="B9563" s="148" t="s">
        <v>13248</v>
      </c>
      <c r="C9563" s="149" t="s">
        <v>10391</v>
      </c>
      <c r="D9563" s="147" t="s">
        <v>880</v>
      </c>
      <c r="E9563" s="147" t="s">
        <v>1612</v>
      </c>
      <c r="F9563" s="147" t="s">
        <v>141</v>
      </c>
      <c r="G9563" s="147" t="s">
        <v>16071</v>
      </c>
      <c r="H9563" s="246">
        <v>2958465</v>
      </c>
      <c r="I9563" s="246">
        <v>1</v>
      </c>
      <c r="J9563" s="147" t="s">
        <v>1406</v>
      </c>
    </row>
    <row r="9564" spans="2:10" x14ac:dyDescent="0.2">
      <c r="B9564" s="148" t="s">
        <v>13248</v>
      </c>
      <c r="C9564" s="149" t="s">
        <v>10407</v>
      </c>
      <c r="D9564" s="147" t="s">
        <v>881</v>
      </c>
      <c r="E9564" s="147" t="s">
        <v>475</v>
      </c>
      <c r="F9564" s="147" t="s">
        <v>141</v>
      </c>
      <c r="G9564" s="147" t="s">
        <v>16072</v>
      </c>
      <c r="H9564" s="246">
        <v>2958465</v>
      </c>
      <c r="I9564" s="246">
        <v>1</v>
      </c>
      <c r="J9564" s="147" t="s">
        <v>1406</v>
      </c>
    </row>
    <row r="9565" spans="2:10" x14ac:dyDescent="0.2">
      <c r="B9565" s="148" t="s">
        <v>13248</v>
      </c>
      <c r="C9565" s="149" t="s">
        <v>10408</v>
      </c>
      <c r="D9565" s="147" t="s">
        <v>881</v>
      </c>
      <c r="E9565" s="147" t="s">
        <v>475</v>
      </c>
      <c r="F9565" s="147" t="s">
        <v>141</v>
      </c>
      <c r="G9565" s="147" t="s">
        <v>16072</v>
      </c>
      <c r="H9565" s="246">
        <v>2958465</v>
      </c>
      <c r="I9565" s="246">
        <v>1</v>
      </c>
      <c r="J9565" s="147" t="s">
        <v>1406</v>
      </c>
    </row>
    <row r="9566" spans="2:10" x14ac:dyDescent="0.2">
      <c r="B9566" s="148" t="s">
        <v>13248</v>
      </c>
      <c r="C9566" s="149" t="s">
        <v>10409</v>
      </c>
      <c r="D9566" s="147" t="s">
        <v>881</v>
      </c>
      <c r="E9566" s="147" t="s">
        <v>475</v>
      </c>
      <c r="F9566" s="147" t="s">
        <v>141</v>
      </c>
      <c r="G9566" s="147" t="s">
        <v>16072</v>
      </c>
      <c r="H9566" s="246">
        <v>2958465</v>
      </c>
      <c r="I9566" s="246">
        <v>1</v>
      </c>
      <c r="J9566" s="147" t="s">
        <v>1406</v>
      </c>
    </row>
    <row r="9567" spans="2:10" x14ac:dyDescent="0.2">
      <c r="B9567" s="148" t="s">
        <v>13248</v>
      </c>
      <c r="C9567" s="149" t="s">
        <v>10410</v>
      </c>
      <c r="D9567" s="147" t="s">
        <v>881</v>
      </c>
      <c r="E9567" s="147" t="s">
        <v>475</v>
      </c>
      <c r="F9567" s="147" t="s">
        <v>141</v>
      </c>
      <c r="G9567" s="147" t="s">
        <v>16072</v>
      </c>
      <c r="H9567" s="246">
        <v>2958465</v>
      </c>
      <c r="I9567" s="246">
        <v>1</v>
      </c>
      <c r="J9567" s="147" t="s">
        <v>1406</v>
      </c>
    </row>
    <row r="9568" spans="2:10" x14ac:dyDescent="0.2">
      <c r="B9568" s="148" t="s">
        <v>13248</v>
      </c>
      <c r="C9568" s="149" t="s">
        <v>10411</v>
      </c>
      <c r="D9568" s="147" t="s">
        <v>881</v>
      </c>
      <c r="E9568" s="147" t="s">
        <v>475</v>
      </c>
      <c r="F9568" s="147" t="s">
        <v>141</v>
      </c>
      <c r="G9568" s="147" t="s">
        <v>16072</v>
      </c>
      <c r="H9568" s="246">
        <v>2958465</v>
      </c>
      <c r="I9568" s="246">
        <v>1</v>
      </c>
      <c r="J9568" s="147" t="s">
        <v>1406</v>
      </c>
    </row>
    <row r="9569" spans="2:10" x14ac:dyDescent="0.2">
      <c r="B9569" s="148" t="s">
        <v>13248</v>
      </c>
      <c r="C9569" s="149" t="s">
        <v>10412</v>
      </c>
      <c r="D9569" s="147" t="s">
        <v>881</v>
      </c>
      <c r="E9569" s="147" t="s">
        <v>475</v>
      </c>
      <c r="F9569" s="147" t="s">
        <v>141</v>
      </c>
      <c r="G9569" s="147" t="s">
        <v>16072</v>
      </c>
      <c r="H9569" s="246">
        <v>2958465</v>
      </c>
      <c r="I9569" s="246">
        <v>1</v>
      </c>
      <c r="J9569" s="147" t="s">
        <v>1406</v>
      </c>
    </row>
    <row r="9570" spans="2:10" x14ac:dyDescent="0.2">
      <c r="B9570" s="148" t="s">
        <v>13248</v>
      </c>
      <c r="C9570" s="149" t="s">
        <v>10413</v>
      </c>
      <c r="D9570" s="147" t="s">
        <v>881</v>
      </c>
      <c r="E9570" s="147" t="s">
        <v>475</v>
      </c>
      <c r="F9570" s="147" t="s">
        <v>141</v>
      </c>
      <c r="G9570" s="147" t="s">
        <v>16072</v>
      </c>
      <c r="H9570" s="246">
        <v>2958465</v>
      </c>
      <c r="I9570" s="246">
        <v>1</v>
      </c>
      <c r="J9570" s="147" t="s">
        <v>1406</v>
      </c>
    </row>
    <row r="9571" spans="2:10" x14ac:dyDescent="0.2">
      <c r="B9571" s="148" t="s">
        <v>13248</v>
      </c>
      <c r="C9571" s="149" t="s">
        <v>10414</v>
      </c>
      <c r="D9571" s="147" t="s">
        <v>881</v>
      </c>
      <c r="E9571" s="147" t="s">
        <v>475</v>
      </c>
      <c r="F9571" s="147" t="s">
        <v>141</v>
      </c>
      <c r="G9571" s="147" t="s">
        <v>16072</v>
      </c>
      <c r="H9571" s="246">
        <v>2958465</v>
      </c>
      <c r="I9571" s="246">
        <v>1</v>
      </c>
      <c r="J9571" s="147" t="s">
        <v>1406</v>
      </c>
    </row>
    <row r="9572" spans="2:10" x14ac:dyDescent="0.2">
      <c r="B9572" s="148" t="s">
        <v>13248</v>
      </c>
      <c r="C9572" s="149" t="s">
        <v>10416</v>
      </c>
      <c r="D9572" s="147" t="s">
        <v>881</v>
      </c>
      <c r="E9572" s="147" t="s">
        <v>475</v>
      </c>
      <c r="F9572" s="147" t="s">
        <v>141</v>
      </c>
      <c r="G9572" s="147" t="s">
        <v>16072</v>
      </c>
      <c r="H9572" s="246">
        <v>2958465</v>
      </c>
      <c r="I9572" s="246">
        <v>1</v>
      </c>
      <c r="J9572" s="147" t="s">
        <v>1406</v>
      </c>
    </row>
    <row r="9573" spans="2:10" x14ac:dyDescent="0.2">
      <c r="B9573" s="148" t="s">
        <v>13248</v>
      </c>
      <c r="C9573" s="149" t="s">
        <v>10415</v>
      </c>
      <c r="D9573" s="147" t="s">
        <v>881</v>
      </c>
      <c r="E9573" s="147" t="s">
        <v>475</v>
      </c>
      <c r="F9573" s="147" t="s">
        <v>141</v>
      </c>
      <c r="G9573" s="147" t="s">
        <v>16072</v>
      </c>
      <c r="H9573" s="246">
        <v>2958465</v>
      </c>
      <c r="I9573" s="246">
        <v>1</v>
      </c>
      <c r="J9573" s="147" t="s">
        <v>1406</v>
      </c>
    </row>
    <row r="9574" spans="2:10" x14ac:dyDescent="0.2">
      <c r="B9574" s="148" t="s">
        <v>13248</v>
      </c>
      <c r="C9574" s="149" t="s">
        <v>10417</v>
      </c>
      <c r="D9574" s="147" t="s">
        <v>881</v>
      </c>
      <c r="E9574" s="147" t="s">
        <v>475</v>
      </c>
      <c r="F9574" s="147" t="s">
        <v>141</v>
      </c>
      <c r="G9574" s="147" t="s">
        <v>16072</v>
      </c>
      <c r="H9574" s="246">
        <v>2958465</v>
      </c>
      <c r="I9574" s="246">
        <v>1</v>
      </c>
      <c r="J9574" s="147" t="s">
        <v>1406</v>
      </c>
    </row>
    <row r="9575" spans="2:10" x14ac:dyDescent="0.2">
      <c r="B9575" s="148" t="s">
        <v>13248</v>
      </c>
      <c r="C9575" s="149" t="s">
        <v>10420</v>
      </c>
      <c r="D9575" s="147" t="s">
        <v>881</v>
      </c>
      <c r="E9575" s="147" t="s">
        <v>475</v>
      </c>
      <c r="F9575" s="147" t="s">
        <v>141</v>
      </c>
      <c r="G9575" s="147" t="s">
        <v>16072</v>
      </c>
      <c r="H9575" s="246">
        <v>2958465</v>
      </c>
      <c r="I9575" s="246">
        <v>1</v>
      </c>
      <c r="J9575" s="147" t="s">
        <v>1406</v>
      </c>
    </row>
    <row r="9576" spans="2:10" x14ac:dyDescent="0.2">
      <c r="B9576" s="148" t="s">
        <v>13248</v>
      </c>
      <c r="C9576" s="149" t="s">
        <v>14222</v>
      </c>
      <c r="D9576" s="147" t="s">
        <v>881</v>
      </c>
      <c r="E9576" s="147" t="s">
        <v>475</v>
      </c>
      <c r="F9576" s="147" t="s">
        <v>141</v>
      </c>
      <c r="G9576" s="147" t="s">
        <v>16072</v>
      </c>
      <c r="H9576" s="246">
        <v>2958465</v>
      </c>
      <c r="I9576" s="246">
        <v>42370</v>
      </c>
      <c r="J9576" s="147" t="s">
        <v>1406</v>
      </c>
    </row>
    <row r="9577" spans="2:10" x14ac:dyDescent="0.2">
      <c r="B9577" s="148" t="s">
        <v>13248</v>
      </c>
      <c r="C9577" s="149" t="s">
        <v>10406</v>
      </c>
      <c r="D9577" s="147" t="s">
        <v>881</v>
      </c>
      <c r="E9577" s="147" t="s">
        <v>475</v>
      </c>
      <c r="F9577" s="147" t="s">
        <v>141</v>
      </c>
      <c r="G9577" s="147" t="s">
        <v>16072</v>
      </c>
      <c r="H9577" s="246">
        <v>2958465</v>
      </c>
      <c r="I9577" s="246">
        <v>1</v>
      </c>
      <c r="J9577" s="147" t="s">
        <v>1406</v>
      </c>
    </row>
    <row r="9578" spans="2:10" x14ac:dyDescent="0.2">
      <c r="B9578" s="148" t="s">
        <v>13248</v>
      </c>
      <c r="C9578" s="149" t="s">
        <v>10419</v>
      </c>
      <c r="D9578" s="147" t="s">
        <v>881</v>
      </c>
      <c r="E9578" s="147" t="s">
        <v>475</v>
      </c>
      <c r="F9578" s="147" t="s">
        <v>141</v>
      </c>
      <c r="G9578" s="147" t="s">
        <v>16072</v>
      </c>
      <c r="H9578" s="246">
        <v>2958465</v>
      </c>
      <c r="I9578" s="246">
        <v>1</v>
      </c>
      <c r="J9578" s="147" t="s">
        <v>1406</v>
      </c>
    </row>
    <row r="9579" spans="2:10" x14ac:dyDescent="0.2">
      <c r="B9579" s="148" t="s">
        <v>13248</v>
      </c>
      <c r="C9579" s="149" t="s">
        <v>10418</v>
      </c>
      <c r="D9579" s="147" t="s">
        <v>881</v>
      </c>
      <c r="E9579" s="147" t="s">
        <v>475</v>
      </c>
      <c r="F9579" s="147" t="s">
        <v>141</v>
      </c>
      <c r="G9579" s="147" t="s">
        <v>16072</v>
      </c>
      <c r="H9579" s="246">
        <v>2958465</v>
      </c>
      <c r="I9579" s="246">
        <v>1</v>
      </c>
      <c r="J9579" s="147" t="s">
        <v>1406</v>
      </c>
    </row>
    <row r="9580" spans="2:10" x14ac:dyDescent="0.2">
      <c r="B9580" s="148" t="s">
        <v>13248</v>
      </c>
      <c r="C9580" s="149" t="s">
        <v>10403</v>
      </c>
      <c r="D9580" s="147" t="s">
        <v>881</v>
      </c>
      <c r="E9580" s="147" t="s">
        <v>475</v>
      </c>
      <c r="F9580" s="147" t="s">
        <v>141</v>
      </c>
      <c r="G9580" s="147" t="s">
        <v>16072</v>
      </c>
      <c r="H9580" s="246">
        <v>2958465</v>
      </c>
      <c r="I9580" s="246">
        <v>1</v>
      </c>
      <c r="J9580" s="147" t="s">
        <v>1406</v>
      </c>
    </row>
    <row r="9581" spans="2:10" x14ac:dyDescent="0.2">
      <c r="B9581" s="148" t="s">
        <v>13248</v>
      </c>
      <c r="C9581" s="149" t="s">
        <v>10402</v>
      </c>
      <c r="D9581" s="147" t="s">
        <v>881</v>
      </c>
      <c r="E9581" s="147" t="s">
        <v>475</v>
      </c>
      <c r="F9581" s="147" t="s">
        <v>141</v>
      </c>
      <c r="G9581" s="147" t="s">
        <v>16072</v>
      </c>
      <c r="H9581" s="246">
        <v>2958465</v>
      </c>
      <c r="I9581" s="246">
        <v>1</v>
      </c>
      <c r="J9581" s="147" t="s">
        <v>1406</v>
      </c>
    </row>
    <row r="9582" spans="2:10" x14ac:dyDescent="0.2">
      <c r="B9582" s="148" t="s">
        <v>13248</v>
      </c>
      <c r="C9582" s="149" t="s">
        <v>10405</v>
      </c>
      <c r="D9582" s="147" t="s">
        <v>881</v>
      </c>
      <c r="E9582" s="147" t="s">
        <v>475</v>
      </c>
      <c r="F9582" s="147" t="s">
        <v>141</v>
      </c>
      <c r="G9582" s="147" t="s">
        <v>16072</v>
      </c>
      <c r="H9582" s="246">
        <v>2958465</v>
      </c>
      <c r="I9582" s="246">
        <v>1</v>
      </c>
      <c r="J9582" s="147" t="s">
        <v>1406</v>
      </c>
    </row>
    <row r="9583" spans="2:10" x14ac:dyDescent="0.2">
      <c r="B9583" s="148" t="s">
        <v>13248</v>
      </c>
      <c r="C9583" s="149" t="s">
        <v>10404</v>
      </c>
      <c r="D9583" s="147" t="s">
        <v>881</v>
      </c>
      <c r="E9583" s="147" t="s">
        <v>475</v>
      </c>
      <c r="F9583" s="147" t="s">
        <v>141</v>
      </c>
      <c r="G9583" s="147" t="s">
        <v>16072</v>
      </c>
      <c r="H9583" s="246">
        <v>2958465</v>
      </c>
      <c r="I9583" s="246">
        <v>1</v>
      </c>
      <c r="J9583" s="147" t="s">
        <v>1406</v>
      </c>
    </row>
    <row r="9584" spans="2:10" x14ac:dyDescent="0.2">
      <c r="B9584" s="148" t="s">
        <v>13248</v>
      </c>
      <c r="C9584" s="149" t="s">
        <v>10426</v>
      </c>
      <c r="D9584" s="147" t="s">
        <v>881</v>
      </c>
      <c r="E9584" s="147" t="s">
        <v>476</v>
      </c>
      <c r="F9584" s="147" t="s">
        <v>141</v>
      </c>
      <c r="G9584" s="147" t="s">
        <v>16073</v>
      </c>
      <c r="H9584" s="246">
        <v>2958465</v>
      </c>
      <c r="I9584" s="246">
        <v>1</v>
      </c>
      <c r="J9584" s="147" t="s">
        <v>1406</v>
      </c>
    </row>
    <row r="9585" spans="2:10" x14ac:dyDescent="0.2">
      <c r="B9585" s="148" t="s">
        <v>13248</v>
      </c>
      <c r="C9585" s="149" t="s">
        <v>10427</v>
      </c>
      <c r="D9585" s="147" t="s">
        <v>881</v>
      </c>
      <c r="E9585" s="147" t="s">
        <v>476</v>
      </c>
      <c r="F9585" s="147" t="s">
        <v>141</v>
      </c>
      <c r="G9585" s="147" t="s">
        <v>16073</v>
      </c>
      <c r="H9585" s="246">
        <v>2958465</v>
      </c>
      <c r="I9585" s="246">
        <v>1</v>
      </c>
      <c r="J9585" s="147" t="s">
        <v>1406</v>
      </c>
    </row>
    <row r="9586" spans="2:10" x14ac:dyDescent="0.2">
      <c r="B9586" s="148" t="s">
        <v>13248</v>
      </c>
      <c r="C9586" s="149" t="s">
        <v>10428</v>
      </c>
      <c r="D9586" s="147" t="s">
        <v>881</v>
      </c>
      <c r="E9586" s="147" t="s">
        <v>476</v>
      </c>
      <c r="F9586" s="147" t="s">
        <v>141</v>
      </c>
      <c r="G9586" s="147" t="s">
        <v>16073</v>
      </c>
      <c r="H9586" s="246">
        <v>2958465</v>
      </c>
      <c r="I9586" s="246">
        <v>1</v>
      </c>
      <c r="J9586" s="147" t="s">
        <v>1406</v>
      </c>
    </row>
    <row r="9587" spans="2:10" x14ac:dyDescent="0.2">
      <c r="B9587" s="148" t="s">
        <v>13248</v>
      </c>
      <c r="C9587" s="149" t="s">
        <v>10429</v>
      </c>
      <c r="D9587" s="147" t="s">
        <v>881</v>
      </c>
      <c r="E9587" s="147" t="s">
        <v>476</v>
      </c>
      <c r="F9587" s="147" t="s">
        <v>141</v>
      </c>
      <c r="G9587" s="147" t="s">
        <v>16073</v>
      </c>
      <c r="H9587" s="246">
        <v>2958465</v>
      </c>
      <c r="I9587" s="246">
        <v>1</v>
      </c>
      <c r="J9587" s="147" t="s">
        <v>1406</v>
      </c>
    </row>
    <row r="9588" spans="2:10" x14ac:dyDescent="0.2">
      <c r="B9588" s="148" t="s">
        <v>13248</v>
      </c>
      <c r="C9588" s="149" t="s">
        <v>10430</v>
      </c>
      <c r="D9588" s="147" t="s">
        <v>881</v>
      </c>
      <c r="E9588" s="147" t="s">
        <v>476</v>
      </c>
      <c r="F9588" s="147" t="s">
        <v>141</v>
      </c>
      <c r="G9588" s="147" t="s">
        <v>16073</v>
      </c>
      <c r="H9588" s="246">
        <v>2958465</v>
      </c>
      <c r="I9588" s="246">
        <v>1</v>
      </c>
      <c r="J9588" s="147" t="s">
        <v>1406</v>
      </c>
    </row>
    <row r="9589" spans="2:10" x14ac:dyDescent="0.2">
      <c r="B9589" s="148" t="s">
        <v>13248</v>
      </c>
      <c r="C9589" s="149" t="s">
        <v>10431</v>
      </c>
      <c r="D9589" s="147" t="s">
        <v>881</v>
      </c>
      <c r="E9589" s="147" t="s">
        <v>476</v>
      </c>
      <c r="F9589" s="147" t="s">
        <v>141</v>
      </c>
      <c r="G9589" s="147" t="s">
        <v>16073</v>
      </c>
      <c r="H9589" s="246">
        <v>2958465</v>
      </c>
      <c r="I9589" s="246">
        <v>1</v>
      </c>
      <c r="J9589" s="147" t="s">
        <v>1406</v>
      </c>
    </row>
    <row r="9590" spans="2:10" x14ac:dyDescent="0.2">
      <c r="B9590" s="148" t="s">
        <v>13248</v>
      </c>
      <c r="C9590" s="149" t="s">
        <v>10432</v>
      </c>
      <c r="D9590" s="147" t="s">
        <v>881</v>
      </c>
      <c r="E9590" s="147" t="s">
        <v>476</v>
      </c>
      <c r="F9590" s="147" t="s">
        <v>141</v>
      </c>
      <c r="G9590" s="147" t="s">
        <v>16073</v>
      </c>
      <c r="H9590" s="246">
        <v>2958465</v>
      </c>
      <c r="I9590" s="246">
        <v>1</v>
      </c>
      <c r="J9590" s="147" t="s">
        <v>1406</v>
      </c>
    </row>
    <row r="9591" spans="2:10" x14ac:dyDescent="0.2">
      <c r="B9591" s="148" t="s">
        <v>13248</v>
      </c>
      <c r="C9591" s="149" t="s">
        <v>10433</v>
      </c>
      <c r="D9591" s="147" t="s">
        <v>881</v>
      </c>
      <c r="E9591" s="147" t="s">
        <v>476</v>
      </c>
      <c r="F9591" s="147" t="s">
        <v>141</v>
      </c>
      <c r="G9591" s="147" t="s">
        <v>16073</v>
      </c>
      <c r="H9591" s="246">
        <v>2958465</v>
      </c>
      <c r="I9591" s="246">
        <v>1</v>
      </c>
      <c r="J9591" s="147" t="s">
        <v>1406</v>
      </c>
    </row>
    <row r="9592" spans="2:10" x14ac:dyDescent="0.2">
      <c r="B9592" s="148" t="s">
        <v>13248</v>
      </c>
      <c r="C9592" s="149" t="s">
        <v>10434</v>
      </c>
      <c r="D9592" s="147" t="s">
        <v>881</v>
      </c>
      <c r="E9592" s="147" t="s">
        <v>476</v>
      </c>
      <c r="F9592" s="147" t="s">
        <v>141</v>
      </c>
      <c r="G9592" s="147" t="s">
        <v>16073</v>
      </c>
      <c r="H9592" s="246">
        <v>2958465</v>
      </c>
      <c r="I9592" s="246">
        <v>1</v>
      </c>
      <c r="J9592" s="147" t="s">
        <v>1406</v>
      </c>
    </row>
    <row r="9593" spans="2:10" x14ac:dyDescent="0.2">
      <c r="B9593" s="148" t="s">
        <v>13248</v>
      </c>
      <c r="C9593" s="149" t="s">
        <v>10435</v>
      </c>
      <c r="D9593" s="147" t="s">
        <v>881</v>
      </c>
      <c r="E9593" s="147" t="s">
        <v>476</v>
      </c>
      <c r="F9593" s="147" t="s">
        <v>141</v>
      </c>
      <c r="G9593" s="147" t="s">
        <v>16073</v>
      </c>
      <c r="H9593" s="246">
        <v>2958465</v>
      </c>
      <c r="I9593" s="246">
        <v>1</v>
      </c>
      <c r="J9593" s="147" t="s">
        <v>1406</v>
      </c>
    </row>
    <row r="9594" spans="2:10" x14ac:dyDescent="0.2">
      <c r="B9594" s="148" t="s">
        <v>13248</v>
      </c>
      <c r="C9594" s="149" t="s">
        <v>10439</v>
      </c>
      <c r="D9594" s="147" t="s">
        <v>881</v>
      </c>
      <c r="E9594" s="147" t="s">
        <v>476</v>
      </c>
      <c r="F9594" s="147" t="s">
        <v>141</v>
      </c>
      <c r="G9594" s="147" t="s">
        <v>16073</v>
      </c>
      <c r="H9594" s="246">
        <v>2958465</v>
      </c>
      <c r="I9594" s="246">
        <v>1</v>
      </c>
      <c r="J9594" s="147" t="s">
        <v>1406</v>
      </c>
    </row>
    <row r="9595" spans="2:10" x14ac:dyDescent="0.2">
      <c r="B9595" s="148" t="s">
        <v>13248</v>
      </c>
      <c r="C9595" s="149" t="s">
        <v>14223</v>
      </c>
      <c r="D9595" s="147" t="s">
        <v>881</v>
      </c>
      <c r="E9595" s="147" t="s">
        <v>476</v>
      </c>
      <c r="F9595" s="147" t="s">
        <v>141</v>
      </c>
      <c r="G9595" s="147" t="s">
        <v>16073</v>
      </c>
      <c r="H9595" s="246">
        <v>2958465</v>
      </c>
      <c r="I9595" s="246">
        <v>42370</v>
      </c>
      <c r="J9595" s="147" t="s">
        <v>1406</v>
      </c>
    </row>
    <row r="9596" spans="2:10" x14ac:dyDescent="0.2">
      <c r="B9596" s="148" t="s">
        <v>13248</v>
      </c>
      <c r="C9596" s="149" t="s">
        <v>10438</v>
      </c>
      <c r="D9596" s="147" t="s">
        <v>881</v>
      </c>
      <c r="E9596" s="147" t="s">
        <v>476</v>
      </c>
      <c r="F9596" s="147" t="s">
        <v>141</v>
      </c>
      <c r="G9596" s="147" t="s">
        <v>16073</v>
      </c>
      <c r="H9596" s="246">
        <v>2958465</v>
      </c>
      <c r="I9596" s="246">
        <v>1</v>
      </c>
      <c r="J9596" s="147" t="s">
        <v>1406</v>
      </c>
    </row>
    <row r="9597" spans="2:10" x14ac:dyDescent="0.2">
      <c r="B9597" s="148" t="s">
        <v>13248</v>
      </c>
      <c r="C9597" s="149" t="s">
        <v>10425</v>
      </c>
      <c r="D9597" s="147" t="s">
        <v>881</v>
      </c>
      <c r="E9597" s="147" t="s">
        <v>476</v>
      </c>
      <c r="F9597" s="147" t="s">
        <v>141</v>
      </c>
      <c r="G9597" s="147" t="s">
        <v>16073</v>
      </c>
      <c r="H9597" s="246">
        <v>2958465</v>
      </c>
      <c r="I9597" s="246">
        <v>1</v>
      </c>
      <c r="J9597" s="147" t="s">
        <v>1406</v>
      </c>
    </row>
    <row r="9598" spans="2:10" x14ac:dyDescent="0.2">
      <c r="B9598" s="148" t="s">
        <v>13248</v>
      </c>
      <c r="C9598" s="149" t="s">
        <v>10437</v>
      </c>
      <c r="D9598" s="147" t="s">
        <v>881</v>
      </c>
      <c r="E9598" s="147" t="s">
        <v>476</v>
      </c>
      <c r="F9598" s="147" t="s">
        <v>141</v>
      </c>
      <c r="G9598" s="147" t="s">
        <v>16073</v>
      </c>
      <c r="H9598" s="246">
        <v>2958465</v>
      </c>
      <c r="I9598" s="246">
        <v>1</v>
      </c>
      <c r="J9598" s="147" t="s">
        <v>1406</v>
      </c>
    </row>
    <row r="9599" spans="2:10" x14ac:dyDescent="0.2">
      <c r="B9599" s="148" t="s">
        <v>13248</v>
      </c>
      <c r="C9599" s="149" t="s">
        <v>10436</v>
      </c>
      <c r="D9599" s="147" t="s">
        <v>881</v>
      </c>
      <c r="E9599" s="147" t="s">
        <v>476</v>
      </c>
      <c r="F9599" s="147" t="s">
        <v>141</v>
      </c>
      <c r="G9599" s="147" t="s">
        <v>16073</v>
      </c>
      <c r="H9599" s="246">
        <v>2958465</v>
      </c>
      <c r="I9599" s="246">
        <v>1</v>
      </c>
      <c r="J9599" s="147" t="s">
        <v>1406</v>
      </c>
    </row>
    <row r="9600" spans="2:10" x14ac:dyDescent="0.2">
      <c r="B9600" s="148" t="s">
        <v>13248</v>
      </c>
      <c r="C9600" s="149" t="s">
        <v>10422</v>
      </c>
      <c r="D9600" s="147" t="s">
        <v>881</v>
      </c>
      <c r="E9600" s="147" t="s">
        <v>476</v>
      </c>
      <c r="F9600" s="147" t="s">
        <v>141</v>
      </c>
      <c r="G9600" s="147" t="s">
        <v>16073</v>
      </c>
      <c r="H9600" s="246">
        <v>2958465</v>
      </c>
      <c r="I9600" s="246">
        <v>1</v>
      </c>
      <c r="J9600" s="147" t="s">
        <v>1406</v>
      </c>
    </row>
    <row r="9601" spans="2:10" x14ac:dyDescent="0.2">
      <c r="B9601" s="148" t="s">
        <v>13248</v>
      </c>
      <c r="C9601" s="149" t="s">
        <v>10421</v>
      </c>
      <c r="D9601" s="147" t="s">
        <v>881</v>
      </c>
      <c r="E9601" s="147" t="s">
        <v>476</v>
      </c>
      <c r="F9601" s="147" t="s">
        <v>141</v>
      </c>
      <c r="G9601" s="147" t="s">
        <v>16073</v>
      </c>
      <c r="H9601" s="246">
        <v>2958465</v>
      </c>
      <c r="I9601" s="246">
        <v>1</v>
      </c>
      <c r="J9601" s="147" t="s">
        <v>1406</v>
      </c>
    </row>
    <row r="9602" spans="2:10" x14ac:dyDescent="0.2">
      <c r="B9602" s="148" t="s">
        <v>13248</v>
      </c>
      <c r="C9602" s="149" t="s">
        <v>10424</v>
      </c>
      <c r="D9602" s="147" t="s">
        <v>881</v>
      </c>
      <c r="E9602" s="147" t="s">
        <v>476</v>
      </c>
      <c r="F9602" s="147" t="s">
        <v>141</v>
      </c>
      <c r="G9602" s="147" t="s">
        <v>16073</v>
      </c>
      <c r="H9602" s="246">
        <v>2958465</v>
      </c>
      <c r="I9602" s="246">
        <v>1</v>
      </c>
      <c r="J9602" s="147" t="s">
        <v>1406</v>
      </c>
    </row>
    <row r="9603" spans="2:10" x14ac:dyDescent="0.2">
      <c r="B9603" s="148" t="s">
        <v>13248</v>
      </c>
      <c r="C9603" s="149" t="s">
        <v>10423</v>
      </c>
      <c r="D9603" s="147" t="s">
        <v>881</v>
      </c>
      <c r="E9603" s="147" t="s">
        <v>476</v>
      </c>
      <c r="F9603" s="147" t="s">
        <v>141</v>
      </c>
      <c r="G9603" s="147" t="s">
        <v>16073</v>
      </c>
      <c r="H9603" s="246">
        <v>2958465</v>
      </c>
      <c r="I9603" s="246">
        <v>1</v>
      </c>
      <c r="J9603" s="147" t="s">
        <v>1406</v>
      </c>
    </row>
    <row r="9604" spans="2:10" x14ac:dyDescent="0.2">
      <c r="B9604" s="148" t="s">
        <v>13248</v>
      </c>
      <c r="C9604" s="149" t="s">
        <v>10445</v>
      </c>
      <c r="D9604" s="147" t="s">
        <v>882</v>
      </c>
      <c r="E9604" s="147" t="s">
        <v>477</v>
      </c>
      <c r="F9604" s="147" t="s">
        <v>141</v>
      </c>
      <c r="G9604" s="147" t="s">
        <v>16074</v>
      </c>
      <c r="H9604" s="246">
        <v>2958465</v>
      </c>
      <c r="I9604" s="246">
        <v>1</v>
      </c>
      <c r="J9604" s="147" t="s">
        <v>1406</v>
      </c>
    </row>
    <row r="9605" spans="2:10" x14ac:dyDescent="0.2">
      <c r="B9605" s="148" t="s">
        <v>13248</v>
      </c>
      <c r="C9605" s="149" t="s">
        <v>10446</v>
      </c>
      <c r="D9605" s="147" t="s">
        <v>882</v>
      </c>
      <c r="E9605" s="147" t="s">
        <v>477</v>
      </c>
      <c r="F9605" s="147" t="s">
        <v>141</v>
      </c>
      <c r="G9605" s="147" t="s">
        <v>16074</v>
      </c>
      <c r="H9605" s="246">
        <v>2958465</v>
      </c>
      <c r="I9605" s="246">
        <v>1</v>
      </c>
      <c r="J9605" s="147" t="s">
        <v>1406</v>
      </c>
    </row>
    <row r="9606" spans="2:10" x14ac:dyDescent="0.2">
      <c r="B9606" s="148" t="s">
        <v>13248</v>
      </c>
      <c r="C9606" s="149" t="s">
        <v>10447</v>
      </c>
      <c r="D9606" s="147" t="s">
        <v>882</v>
      </c>
      <c r="E9606" s="147" t="s">
        <v>477</v>
      </c>
      <c r="F9606" s="147" t="s">
        <v>141</v>
      </c>
      <c r="G9606" s="147" t="s">
        <v>16074</v>
      </c>
      <c r="H9606" s="246">
        <v>2958465</v>
      </c>
      <c r="I9606" s="246">
        <v>1</v>
      </c>
      <c r="J9606" s="147" t="s">
        <v>1406</v>
      </c>
    </row>
    <row r="9607" spans="2:10" x14ac:dyDescent="0.2">
      <c r="B9607" s="148" t="s">
        <v>13248</v>
      </c>
      <c r="C9607" s="149" t="s">
        <v>10448</v>
      </c>
      <c r="D9607" s="147" t="s">
        <v>882</v>
      </c>
      <c r="E9607" s="147" t="s">
        <v>477</v>
      </c>
      <c r="F9607" s="147" t="s">
        <v>141</v>
      </c>
      <c r="G9607" s="147" t="s">
        <v>16074</v>
      </c>
      <c r="H9607" s="246">
        <v>2958465</v>
      </c>
      <c r="I9607" s="246">
        <v>1</v>
      </c>
      <c r="J9607" s="147" t="s">
        <v>1406</v>
      </c>
    </row>
    <row r="9608" spans="2:10" x14ac:dyDescent="0.2">
      <c r="B9608" s="148" t="s">
        <v>13248</v>
      </c>
      <c r="C9608" s="149" t="s">
        <v>10449</v>
      </c>
      <c r="D9608" s="147" t="s">
        <v>882</v>
      </c>
      <c r="E9608" s="147" t="s">
        <v>477</v>
      </c>
      <c r="F9608" s="147" t="s">
        <v>141</v>
      </c>
      <c r="G9608" s="147" t="s">
        <v>16074</v>
      </c>
      <c r="H9608" s="246">
        <v>2958465</v>
      </c>
      <c r="I9608" s="246">
        <v>1</v>
      </c>
      <c r="J9608" s="147" t="s">
        <v>1406</v>
      </c>
    </row>
    <row r="9609" spans="2:10" x14ac:dyDescent="0.2">
      <c r="B9609" s="148" t="s">
        <v>13248</v>
      </c>
      <c r="C9609" s="149" t="s">
        <v>10450</v>
      </c>
      <c r="D9609" s="147" t="s">
        <v>882</v>
      </c>
      <c r="E9609" s="147" t="s">
        <v>477</v>
      </c>
      <c r="F9609" s="147" t="s">
        <v>141</v>
      </c>
      <c r="G9609" s="147" t="s">
        <v>16074</v>
      </c>
      <c r="H9609" s="246">
        <v>2958465</v>
      </c>
      <c r="I9609" s="246">
        <v>1</v>
      </c>
      <c r="J9609" s="147" t="s">
        <v>1406</v>
      </c>
    </row>
    <row r="9610" spans="2:10" x14ac:dyDescent="0.2">
      <c r="B9610" s="148" t="s">
        <v>13248</v>
      </c>
      <c r="C9610" s="149" t="s">
        <v>10451</v>
      </c>
      <c r="D9610" s="147" t="s">
        <v>882</v>
      </c>
      <c r="E9610" s="147" t="s">
        <v>477</v>
      </c>
      <c r="F9610" s="147" t="s">
        <v>141</v>
      </c>
      <c r="G9610" s="147" t="s">
        <v>16074</v>
      </c>
      <c r="H9610" s="246">
        <v>2958465</v>
      </c>
      <c r="I9610" s="246">
        <v>1</v>
      </c>
      <c r="J9610" s="147" t="s">
        <v>1406</v>
      </c>
    </row>
    <row r="9611" spans="2:10" x14ac:dyDescent="0.2">
      <c r="B9611" s="148" t="s">
        <v>13248</v>
      </c>
      <c r="C9611" s="149" t="s">
        <v>10452</v>
      </c>
      <c r="D9611" s="147" t="s">
        <v>882</v>
      </c>
      <c r="E9611" s="147" t="s">
        <v>477</v>
      </c>
      <c r="F9611" s="147" t="s">
        <v>141</v>
      </c>
      <c r="G9611" s="147" t="s">
        <v>16074</v>
      </c>
      <c r="H9611" s="246">
        <v>2958465</v>
      </c>
      <c r="I9611" s="246">
        <v>1</v>
      </c>
      <c r="J9611" s="147" t="s">
        <v>1406</v>
      </c>
    </row>
    <row r="9612" spans="2:10" x14ac:dyDescent="0.2">
      <c r="B9612" s="148" t="s">
        <v>13248</v>
      </c>
      <c r="C9612" s="149" t="s">
        <v>10453</v>
      </c>
      <c r="D9612" s="147" t="s">
        <v>882</v>
      </c>
      <c r="E9612" s="147" t="s">
        <v>477</v>
      </c>
      <c r="F9612" s="147" t="s">
        <v>141</v>
      </c>
      <c r="G9612" s="147" t="s">
        <v>16074</v>
      </c>
      <c r="H9612" s="246">
        <v>2958465</v>
      </c>
      <c r="I9612" s="246">
        <v>1</v>
      </c>
      <c r="J9612" s="147" t="s">
        <v>1406</v>
      </c>
    </row>
    <row r="9613" spans="2:10" x14ac:dyDescent="0.2">
      <c r="B9613" s="148" t="s">
        <v>13248</v>
      </c>
      <c r="C9613" s="149" t="s">
        <v>10454</v>
      </c>
      <c r="D9613" s="147" t="s">
        <v>882</v>
      </c>
      <c r="E9613" s="147" t="s">
        <v>477</v>
      </c>
      <c r="F9613" s="147" t="s">
        <v>141</v>
      </c>
      <c r="G9613" s="147" t="s">
        <v>16074</v>
      </c>
      <c r="H9613" s="246">
        <v>2958465</v>
      </c>
      <c r="I9613" s="246">
        <v>1</v>
      </c>
      <c r="J9613" s="147" t="s">
        <v>1406</v>
      </c>
    </row>
    <row r="9614" spans="2:10" x14ac:dyDescent="0.2">
      <c r="B9614" s="148" t="s">
        <v>13248</v>
      </c>
      <c r="C9614" s="149" t="s">
        <v>10457</v>
      </c>
      <c r="D9614" s="147" t="s">
        <v>882</v>
      </c>
      <c r="E9614" s="147" t="s">
        <v>477</v>
      </c>
      <c r="F9614" s="147" t="s">
        <v>141</v>
      </c>
      <c r="G9614" s="147" t="s">
        <v>16074</v>
      </c>
      <c r="H9614" s="246">
        <v>2958465</v>
      </c>
      <c r="I9614" s="246">
        <v>1</v>
      </c>
      <c r="J9614" s="147" t="s">
        <v>1406</v>
      </c>
    </row>
    <row r="9615" spans="2:10" x14ac:dyDescent="0.2">
      <c r="B9615" s="148" t="s">
        <v>13248</v>
      </c>
      <c r="C9615" s="149" t="s">
        <v>14224</v>
      </c>
      <c r="D9615" s="147" t="s">
        <v>882</v>
      </c>
      <c r="E9615" s="147" t="s">
        <v>475</v>
      </c>
      <c r="F9615" s="147" t="s">
        <v>141</v>
      </c>
      <c r="G9615" s="147" t="s">
        <v>16074</v>
      </c>
      <c r="H9615" s="246">
        <v>2958465</v>
      </c>
      <c r="I9615" s="246">
        <v>42370</v>
      </c>
      <c r="J9615" s="147" t="s">
        <v>1406</v>
      </c>
    </row>
    <row r="9616" spans="2:10" x14ac:dyDescent="0.2">
      <c r="B9616" s="148" t="s">
        <v>13248</v>
      </c>
      <c r="C9616" s="149" t="s">
        <v>10444</v>
      </c>
      <c r="D9616" s="147" t="s">
        <v>882</v>
      </c>
      <c r="E9616" s="147" t="s">
        <v>477</v>
      </c>
      <c r="F9616" s="147" t="s">
        <v>141</v>
      </c>
      <c r="G9616" s="147" t="s">
        <v>16074</v>
      </c>
      <c r="H9616" s="246">
        <v>2958465</v>
      </c>
      <c r="I9616" s="246">
        <v>1</v>
      </c>
      <c r="J9616" s="147" t="s">
        <v>1406</v>
      </c>
    </row>
    <row r="9617" spans="2:10" x14ac:dyDescent="0.2">
      <c r="B9617" s="148" t="s">
        <v>13248</v>
      </c>
      <c r="C9617" s="149" t="s">
        <v>10456</v>
      </c>
      <c r="D9617" s="147" t="s">
        <v>882</v>
      </c>
      <c r="E9617" s="147" t="s">
        <v>477</v>
      </c>
      <c r="F9617" s="147" t="s">
        <v>141</v>
      </c>
      <c r="G9617" s="147" t="s">
        <v>16074</v>
      </c>
      <c r="H9617" s="246">
        <v>2958465</v>
      </c>
      <c r="I9617" s="246">
        <v>1</v>
      </c>
      <c r="J9617" s="147" t="s">
        <v>1406</v>
      </c>
    </row>
    <row r="9618" spans="2:10" x14ac:dyDescent="0.2">
      <c r="B9618" s="148" t="s">
        <v>13248</v>
      </c>
      <c r="C9618" s="149" t="s">
        <v>10455</v>
      </c>
      <c r="D9618" s="147" t="s">
        <v>882</v>
      </c>
      <c r="E9618" s="147" t="s">
        <v>477</v>
      </c>
      <c r="F9618" s="147" t="s">
        <v>141</v>
      </c>
      <c r="G9618" s="147" t="s">
        <v>16074</v>
      </c>
      <c r="H9618" s="246">
        <v>2958465</v>
      </c>
      <c r="I9618" s="246">
        <v>1</v>
      </c>
      <c r="J9618" s="147" t="s">
        <v>1406</v>
      </c>
    </row>
    <row r="9619" spans="2:10" x14ac:dyDescent="0.2">
      <c r="B9619" s="148" t="s">
        <v>13248</v>
      </c>
      <c r="C9619" s="149" t="s">
        <v>10441</v>
      </c>
      <c r="D9619" s="147" t="s">
        <v>882</v>
      </c>
      <c r="E9619" s="147" t="s">
        <v>477</v>
      </c>
      <c r="F9619" s="147" t="s">
        <v>141</v>
      </c>
      <c r="G9619" s="147" t="s">
        <v>16074</v>
      </c>
      <c r="H9619" s="246">
        <v>2958465</v>
      </c>
      <c r="I9619" s="246">
        <v>1</v>
      </c>
      <c r="J9619" s="147" t="s">
        <v>1406</v>
      </c>
    </row>
    <row r="9620" spans="2:10" x14ac:dyDescent="0.2">
      <c r="B9620" s="148" t="s">
        <v>13248</v>
      </c>
      <c r="C9620" s="149" t="s">
        <v>10440</v>
      </c>
      <c r="D9620" s="147" t="s">
        <v>882</v>
      </c>
      <c r="E9620" s="147" t="s">
        <v>477</v>
      </c>
      <c r="F9620" s="147" t="s">
        <v>141</v>
      </c>
      <c r="G9620" s="147" t="s">
        <v>16074</v>
      </c>
      <c r="H9620" s="246">
        <v>2958465</v>
      </c>
      <c r="I9620" s="246">
        <v>1</v>
      </c>
      <c r="J9620" s="147" t="s">
        <v>1406</v>
      </c>
    </row>
    <row r="9621" spans="2:10" x14ac:dyDescent="0.2">
      <c r="B9621" s="148" t="s">
        <v>13248</v>
      </c>
      <c r="C9621" s="149" t="s">
        <v>10443</v>
      </c>
      <c r="D9621" s="147" t="s">
        <v>882</v>
      </c>
      <c r="E9621" s="147" t="s">
        <v>477</v>
      </c>
      <c r="F9621" s="147" t="s">
        <v>141</v>
      </c>
      <c r="G9621" s="147" t="s">
        <v>16074</v>
      </c>
      <c r="H9621" s="246">
        <v>2958465</v>
      </c>
      <c r="I9621" s="246">
        <v>1</v>
      </c>
      <c r="J9621" s="147" t="s">
        <v>1406</v>
      </c>
    </row>
    <row r="9622" spans="2:10" x14ac:dyDescent="0.2">
      <c r="B9622" s="148" t="s">
        <v>13248</v>
      </c>
      <c r="C9622" s="149" t="s">
        <v>10442</v>
      </c>
      <c r="D9622" s="147" t="s">
        <v>882</v>
      </c>
      <c r="E9622" s="147" t="s">
        <v>477</v>
      </c>
      <c r="F9622" s="147" t="s">
        <v>141</v>
      </c>
      <c r="G9622" s="147" t="s">
        <v>16074</v>
      </c>
      <c r="H9622" s="246">
        <v>2958465</v>
      </c>
      <c r="I9622" s="246">
        <v>1</v>
      </c>
      <c r="J9622" s="147" t="s">
        <v>1406</v>
      </c>
    </row>
    <row r="9623" spans="2:10" x14ac:dyDescent="0.2">
      <c r="B9623" s="148" t="s">
        <v>13248</v>
      </c>
      <c r="C9623" s="149" t="s">
        <v>14225</v>
      </c>
      <c r="D9623" s="147" t="s">
        <v>883</v>
      </c>
      <c r="E9623" s="147" t="s">
        <v>512</v>
      </c>
      <c r="F9623" s="147" t="s">
        <v>141</v>
      </c>
      <c r="G9623" s="147" t="s">
        <v>16075</v>
      </c>
      <c r="H9623" s="246">
        <v>2958465</v>
      </c>
      <c r="I9623" s="246">
        <v>1</v>
      </c>
      <c r="J9623" s="147" t="s">
        <v>1406</v>
      </c>
    </row>
    <row r="9624" spans="2:10" x14ac:dyDescent="0.2">
      <c r="B9624" s="148" t="s">
        <v>13248</v>
      </c>
      <c r="C9624" s="149" t="s">
        <v>14226</v>
      </c>
      <c r="D9624" s="147" t="s">
        <v>883</v>
      </c>
      <c r="E9624" s="147" t="s">
        <v>13877</v>
      </c>
      <c r="F9624" s="147" t="s">
        <v>141</v>
      </c>
      <c r="G9624" s="147" t="s">
        <v>16075</v>
      </c>
      <c r="H9624" s="246">
        <v>2958465</v>
      </c>
      <c r="I9624" s="246">
        <v>1</v>
      </c>
      <c r="J9624" s="147" t="s">
        <v>1406</v>
      </c>
    </row>
    <row r="9625" spans="2:10" x14ac:dyDescent="0.2">
      <c r="B9625" s="148" t="s">
        <v>13248</v>
      </c>
      <c r="C9625" s="149" t="s">
        <v>14227</v>
      </c>
      <c r="D9625" s="147" t="s">
        <v>883</v>
      </c>
      <c r="E9625" s="147" t="s">
        <v>13877</v>
      </c>
      <c r="F9625" s="147" t="s">
        <v>141</v>
      </c>
      <c r="G9625" s="147" t="s">
        <v>16075</v>
      </c>
      <c r="H9625" s="246">
        <v>2958465</v>
      </c>
      <c r="I9625" s="246">
        <v>1</v>
      </c>
      <c r="J9625" s="147" t="s">
        <v>1406</v>
      </c>
    </row>
    <row r="9626" spans="2:10" x14ac:dyDescent="0.2">
      <c r="B9626" s="148" t="s">
        <v>13248</v>
      </c>
      <c r="C9626" s="149" t="s">
        <v>14228</v>
      </c>
      <c r="D9626" s="147" t="s">
        <v>883</v>
      </c>
      <c r="E9626" s="147" t="s">
        <v>13877</v>
      </c>
      <c r="F9626" s="147" t="s">
        <v>141</v>
      </c>
      <c r="G9626" s="147" t="s">
        <v>16075</v>
      </c>
      <c r="H9626" s="246">
        <v>2958465</v>
      </c>
      <c r="I9626" s="246">
        <v>1</v>
      </c>
      <c r="J9626" s="147" t="s">
        <v>1406</v>
      </c>
    </row>
    <row r="9627" spans="2:10" x14ac:dyDescent="0.2">
      <c r="B9627" s="148" t="s">
        <v>13248</v>
      </c>
      <c r="C9627" s="149" t="s">
        <v>14229</v>
      </c>
      <c r="D9627" s="147" t="s">
        <v>883</v>
      </c>
      <c r="E9627" s="147" t="s">
        <v>13877</v>
      </c>
      <c r="F9627" s="147" t="s">
        <v>141</v>
      </c>
      <c r="G9627" s="147" t="s">
        <v>16075</v>
      </c>
      <c r="H9627" s="246">
        <v>2958465</v>
      </c>
      <c r="I9627" s="246">
        <v>1</v>
      </c>
      <c r="J9627" s="147" t="s">
        <v>1406</v>
      </c>
    </row>
    <row r="9628" spans="2:10" x14ac:dyDescent="0.2">
      <c r="B9628" s="148" t="s">
        <v>13248</v>
      </c>
      <c r="C9628" s="149" t="s">
        <v>14230</v>
      </c>
      <c r="D9628" s="147" t="s">
        <v>883</v>
      </c>
      <c r="E9628" s="147" t="s">
        <v>13877</v>
      </c>
      <c r="F9628" s="147" t="s">
        <v>141</v>
      </c>
      <c r="G9628" s="147" t="s">
        <v>16075</v>
      </c>
      <c r="H9628" s="246">
        <v>2958465</v>
      </c>
      <c r="I9628" s="246">
        <v>1</v>
      </c>
      <c r="J9628" s="147" t="s">
        <v>1406</v>
      </c>
    </row>
    <row r="9629" spans="2:10" x14ac:dyDescent="0.2">
      <c r="B9629" s="148" t="s">
        <v>13248</v>
      </c>
      <c r="C9629" s="149" t="s">
        <v>14231</v>
      </c>
      <c r="D9629" s="147" t="s">
        <v>883</v>
      </c>
      <c r="E9629" s="147" t="s">
        <v>13877</v>
      </c>
      <c r="F9629" s="147" t="s">
        <v>141</v>
      </c>
      <c r="G9629" s="147" t="s">
        <v>16075</v>
      </c>
      <c r="H9629" s="246">
        <v>2958465</v>
      </c>
      <c r="I9629" s="246">
        <v>1</v>
      </c>
      <c r="J9629" s="147" t="s">
        <v>1406</v>
      </c>
    </row>
    <row r="9630" spans="2:10" x14ac:dyDescent="0.2">
      <c r="B9630" s="148" t="s">
        <v>13248</v>
      </c>
      <c r="C9630" s="149" t="s">
        <v>14232</v>
      </c>
      <c r="D9630" s="147" t="s">
        <v>883</v>
      </c>
      <c r="E9630" s="147" t="s">
        <v>13877</v>
      </c>
      <c r="F9630" s="147" t="s">
        <v>141</v>
      </c>
      <c r="G9630" s="147" t="s">
        <v>16075</v>
      </c>
      <c r="H9630" s="246">
        <v>2958465</v>
      </c>
      <c r="I9630" s="246">
        <v>1</v>
      </c>
      <c r="J9630" s="147" t="s">
        <v>1406</v>
      </c>
    </row>
    <row r="9631" spans="2:10" x14ac:dyDescent="0.2">
      <c r="B9631" s="148" t="s">
        <v>13248</v>
      </c>
      <c r="C9631" s="149" t="s">
        <v>14233</v>
      </c>
      <c r="D9631" s="147" t="s">
        <v>883</v>
      </c>
      <c r="E9631" s="147" t="s">
        <v>517</v>
      </c>
      <c r="F9631" s="147" t="s">
        <v>141</v>
      </c>
      <c r="G9631" s="147" t="s">
        <v>16075</v>
      </c>
      <c r="H9631" s="246">
        <v>2958465</v>
      </c>
      <c r="I9631" s="246">
        <v>1</v>
      </c>
      <c r="J9631" s="147" t="s">
        <v>1406</v>
      </c>
    </row>
    <row r="9632" spans="2:10" x14ac:dyDescent="0.2">
      <c r="B9632" s="148" t="s">
        <v>13248</v>
      </c>
      <c r="C9632" s="149" t="s">
        <v>14234</v>
      </c>
      <c r="D9632" s="147" t="s">
        <v>883</v>
      </c>
      <c r="E9632" s="147" t="s">
        <v>13877</v>
      </c>
      <c r="F9632" s="147" t="s">
        <v>141</v>
      </c>
      <c r="G9632" s="147" t="s">
        <v>16075</v>
      </c>
      <c r="H9632" s="246">
        <v>2958465</v>
      </c>
      <c r="I9632" s="246">
        <v>1</v>
      </c>
      <c r="J9632" s="147" t="s">
        <v>1406</v>
      </c>
    </row>
    <row r="9633" spans="2:10" x14ac:dyDescent="0.2">
      <c r="B9633" s="148" t="s">
        <v>13248</v>
      </c>
      <c r="C9633" s="149" t="s">
        <v>14235</v>
      </c>
      <c r="D9633" s="147" t="s">
        <v>883</v>
      </c>
      <c r="E9633" s="147" t="s">
        <v>13877</v>
      </c>
      <c r="F9633" s="147" t="s">
        <v>141</v>
      </c>
      <c r="G9633" s="147" t="s">
        <v>16075</v>
      </c>
      <c r="H9633" s="246">
        <v>2958465</v>
      </c>
      <c r="I9633" s="246">
        <v>1</v>
      </c>
      <c r="J9633" s="147" t="s">
        <v>1406</v>
      </c>
    </row>
    <row r="9634" spans="2:10" x14ac:dyDescent="0.2">
      <c r="B9634" s="148" t="s">
        <v>13248</v>
      </c>
      <c r="C9634" s="149" t="s">
        <v>14236</v>
      </c>
      <c r="D9634" s="147" t="s">
        <v>883</v>
      </c>
      <c r="E9634" s="147" t="s">
        <v>13877</v>
      </c>
      <c r="F9634" s="147" t="s">
        <v>141</v>
      </c>
      <c r="G9634" s="147" t="s">
        <v>16075</v>
      </c>
      <c r="H9634" s="246">
        <v>2958465</v>
      </c>
      <c r="I9634" s="246">
        <v>1</v>
      </c>
      <c r="J9634" s="147" t="s">
        <v>1406</v>
      </c>
    </row>
    <row r="9635" spans="2:10" x14ac:dyDescent="0.2">
      <c r="B9635" s="148" t="s">
        <v>13248</v>
      </c>
      <c r="C9635" s="149" t="s">
        <v>14237</v>
      </c>
      <c r="D9635" s="147" t="s">
        <v>883</v>
      </c>
      <c r="E9635" s="147" t="s">
        <v>13877</v>
      </c>
      <c r="F9635" s="147" t="s">
        <v>141</v>
      </c>
      <c r="G9635" s="147" t="s">
        <v>16075</v>
      </c>
      <c r="H9635" s="246">
        <v>2958465</v>
      </c>
      <c r="I9635" s="246">
        <v>1</v>
      </c>
      <c r="J9635" s="147" t="s">
        <v>1406</v>
      </c>
    </row>
    <row r="9636" spans="2:10" x14ac:dyDescent="0.2">
      <c r="B9636" s="148" t="s">
        <v>13248</v>
      </c>
      <c r="C9636" s="149" t="s">
        <v>14238</v>
      </c>
      <c r="D9636" s="147" t="s">
        <v>883</v>
      </c>
      <c r="E9636" s="147" t="s">
        <v>13877</v>
      </c>
      <c r="F9636" s="147" t="s">
        <v>141</v>
      </c>
      <c r="G9636" s="147" t="s">
        <v>16075</v>
      </c>
      <c r="H9636" s="246">
        <v>2958465</v>
      </c>
      <c r="I9636" s="246">
        <v>1</v>
      </c>
      <c r="J9636" s="147" t="s">
        <v>1406</v>
      </c>
    </row>
    <row r="9637" spans="2:10" x14ac:dyDescent="0.2">
      <c r="B9637" s="148" t="s">
        <v>13248</v>
      </c>
      <c r="C9637" s="149" t="s">
        <v>14239</v>
      </c>
      <c r="D9637" s="147" t="s">
        <v>883</v>
      </c>
      <c r="E9637" s="147" t="s">
        <v>13877</v>
      </c>
      <c r="F9637" s="147" t="s">
        <v>141</v>
      </c>
      <c r="G9637" s="147" t="s">
        <v>16075</v>
      </c>
      <c r="H9637" s="246">
        <v>2958465</v>
      </c>
      <c r="I9637" s="246">
        <v>1</v>
      </c>
      <c r="J9637" s="147" t="s">
        <v>1406</v>
      </c>
    </row>
    <row r="9638" spans="2:10" x14ac:dyDescent="0.2">
      <c r="B9638" s="148" t="s">
        <v>13248</v>
      </c>
      <c r="C9638" s="149" t="s">
        <v>14240</v>
      </c>
      <c r="D9638" s="147" t="s">
        <v>883</v>
      </c>
      <c r="E9638" s="147" t="s">
        <v>13877</v>
      </c>
      <c r="F9638" s="147" t="s">
        <v>141</v>
      </c>
      <c r="G9638" s="147" t="s">
        <v>16075</v>
      </c>
      <c r="H9638" s="246">
        <v>2958465</v>
      </c>
      <c r="I9638" s="246">
        <v>1</v>
      </c>
      <c r="J9638" s="147" t="s">
        <v>1406</v>
      </c>
    </row>
    <row r="9639" spans="2:10" x14ac:dyDescent="0.2">
      <c r="B9639" s="148" t="s">
        <v>13248</v>
      </c>
      <c r="C9639" s="149" t="s">
        <v>14241</v>
      </c>
      <c r="D9639" s="147" t="s">
        <v>883</v>
      </c>
      <c r="E9639" s="147" t="s">
        <v>13877</v>
      </c>
      <c r="F9639" s="147" t="s">
        <v>141</v>
      </c>
      <c r="G9639" s="147" t="s">
        <v>16075</v>
      </c>
      <c r="H9639" s="246">
        <v>2958465</v>
      </c>
      <c r="I9639" s="246">
        <v>1</v>
      </c>
      <c r="J9639" s="147" t="s">
        <v>1406</v>
      </c>
    </row>
    <row r="9640" spans="2:10" x14ac:dyDescent="0.2">
      <c r="B9640" s="148" t="s">
        <v>13248</v>
      </c>
      <c r="C9640" s="149" t="s">
        <v>14242</v>
      </c>
      <c r="D9640" s="147" t="s">
        <v>883</v>
      </c>
      <c r="E9640" s="147" t="s">
        <v>13877</v>
      </c>
      <c r="F9640" s="147" t="s">
        <v>141</v>
      </c>
      <c r="G9640" s="147" t="s">
        <v>16075</v>
      </c>
      <c r="H9640" s="246">
        <v>2958465</v>
      </c>
      <c r="I9640" s="246">
        <v>1</v>
      </c>
      <c r="J9640" s="147" t="s">
        <v>1406</v>
      </c>
    </row>
    <row r="9641" spans="2:10" x14ac:dyDescent="0.2">
      <c r="B9641" s="148" t="s">
        <v>13248</v>
      </c>
      <c r="C9641" s="149" t="s">
        <v>14243</v>
      </c>
      <c r="D9641" s="147" t="s">
        <v>883</v>
      </c>
      <c r="E9641" s="147" t="s">
        <v>13877</v>
      </c>
      <c r="F9641" s="147" t="s">
        <v>141</v>
      </c>
      <c r="G9641" s="147" t="s">
        <v>16075</v>
      </c>
      <c r="H9641" s="246">
        <v>2958465</v>
      </c>
      <c r="I9641" s="246">
        <v>1</v>
      </c>
      <c r="J9641" s="147" t="s">
        <v>1406</v>
      </c>
    </row>
    <row r="9642" spans="2:10" x14ac:dyDescent="0.2">
      <c r="B9642" s="148" t="s">
        <v>13248</v>
      </c>
      <c r="C9642" s="149" t="s">
        <v>14244</v>
      </c>
      <c r="D9642" s="147" t="s">
        <v>883</v>
      </c>
      <c r="E9642" s="147" t="s">
        <v>13877</v>
      </c>
      <c r="F9642" s="147" t="s">
        <v>141</v>
      </c>
      <c r="G9642" s="147" t="s">
        <v>16075</v>
      </c>
      <c r="H9642" s="246">
        <v>2958465</v>
      </c>
      <c r="I9642" s="246">
        <v>1</v>
      </c>
      <c r="J9642" s="147" t="s">
        <v>1406</v>
      </c>
    </row>
    <row r="9643" spans="2:10" x14ac:dyDescent="0.2">
      <c r="B9643" s="148" t="s">
        <v>13248</v>
      </c>
      <c r="C9643" s="149" t="s">
        <v>14245</v>
      </c>
      <c r="D9643" s="147" t="s">
        <v>883</v>
      </c>
      <c r="E9643" s="147" t="s">
        <v>13877</v>
      </c>
      <c r="F9643" s="147" t="s">
        <v>141</v>
      </c>
      <c r="G9643" s="147" t="s">
        <v>16075</v>
      </c>
      <c r="H9643" s="246">
        <v>2958465</v>
      </c>
      <c r="I9643" s="246">
        <v>1</v>
      </c>
      <c r="J9643" s="147" t="s">
        <v>1406</v>
      </c>
    </row>
    <row r="9644" spans="2:10" x14ac:dyDescent="0.2">
      <c r="B9644" s="148" t="s">
        <v>13248</v>
      </c>
      <c r="C9644" s="149" t="s">
        <v>14246</v>
      </c>
      <c r="D9644" s="147" t="s">
        <v>883</v>
      </c>
      <c r="E9644" s="147" t="s">
        <v>13877</v>
      </c>
      <c r="F9644" s="147" t="s">
        <v>141</v>
      </c>
      <c r="G9644" s="147" t="s">
        <v>16075</v>
      </c>
      <c r="H9644" s="246">
        <v>2958465</v>
      </c>
      <c r="I9644" s="246">
        <v>1</v>
      </c>
      <c r="J9644" s="147" t="s">
        <v>1406</v>
      </c>
    </row>
    <row r="9645" spans="2:10" x14ac:dyDescent="0.2">
      <c r="B9645" s="148" t="s">
        <v>13248</v>
      </c>
      <c r="C9645" s="149" t="s">
        <v>14247</v>
      </c>
      <c r="D9645" s="147" t="s">
        <v>883</v>
      </c>
      <c r="E9645" s="147" t="s">
        <v>13877</v>
      </c>
      <c r="F9645" s="147" t="s">
        <v>141</v>
      </c>
      <c r="G9645" s="147" t="s">
        <v>16075</v>
      </c>
      <c r="H9645" s="246">
        <v>2958465</v>
      </c>
      <c r="I9645" s="246">
        <v>1</v>
      </c>
      <c r="J9645" s="147" t="s">
        <v>1406</v>
      </c>
    </row>
    <row r="9646" spans="2:10" x14ac:dyDescent="0.2">
      <c r="B9646" s="148" t="s">
        <v>13248</v>
      </c>
      <c r="C9646" s="149" t="s">
        <v>14248</v>
      </c>
      <c r="D9646" s="147" t="s">
        <v>883</v>
      </c>
      <c r="E9646" s="147" t="s">
        <v>13877</v>
      </c>
      <c r="F9646" s="147" t="s">
        <v>141</v>
      </c>
      <c r="G9646" s="147" t="s">
        <v>16075</v>
      </c>
      <c r="H9646" s="246">
        <v>2958465</v>
      </c>
      <c r="I9646" s="246">
        <v>1</v>
      </c>
      <c r="J9646" s="147" t="s">
        <v>1406</v>
      </c>
    </row>
    <row r="9647" spans="2:10" x14ac:dyDescent="0.2">
      <c r="B9647" s="148" t="s">
        <v>13248</v>
      </c>
      <c r="C9647" s="149" t="s">
        <v>14249</v>
      </c>
      <c r="D9647" s="147" t="s">
        <v>883</v>
      </c>
      <c r="E9647" s="147" t="s">
        <v>13877</v>
      </c>
      <c r="F9647" s="147" t="s">
        <v>141</v>
      </c>
      <c r="G9647" s="147" t="s">
        <v>16075</v>
      </c>
      <c r="H9647" s="246">
        <v>2958465</v>
      </c>
      <c r="I9647" s="246">
        <v>1</v>
      </c>
      <c r="J9647" s="147" t="s">
        <v>1406</v>
      </c>
    </row>
    <row r="9648" spans="2:10" x14ac:dyDescent="0.2">
      <c r="B9648" s="148" t="s">
        <v>13248</v>
      </c>
      <c r="C9648" s="149" t="s">
        <v>14250</v>
      </c>
      <c r="D9648" s="147" t="s">
        <v>883</v>
      </c>
      <c r="E9648" s="147" t="s">
        <v>13877</v>
      </c>
      <c r="F9648" s="147" t="s">
        <v>141</v>
      </c>
      <c r="G9648" s="147" t="s">
        <v>16075</v>
      </c>
      <c r="H9648" s="246">
        <v>2958465</v>
      </c>
      <c r="I9648" s="246">
        <v>1</v>
      </c>
      <c r="J9648" s="147" t="s">
        <v>1406</v>
      </c>
    </row>
    <row r="9649" spans="2:10" x14ac:dyDescent="0.2">
      <c r="B9649" s="148" t="s">
        <v>13248</v>
      </c>
      <c r="C9649" s="149" t="s">
        <v>14251</v>
      </c>
      <c r="D9649" s="147" t="s">
        <v>883</v>
      </c>
      <c r="E9649" s="147" t="s">
        <v>13877</v>
      </c>
      <c r="F9649" s="147" t="s">
        <v>141</v>
      </c>
      <c r="G9649" s="147" t="s">
        <v>16075</v>
      </c>
      <c r="H9649" s="246">
        <v>2958465</v>
      </c>
      <c r="I9649" s="246">
        <v>1</v>
      </c>
      <c r="J9649" s="147" t="s">
        <v>1406</v>
      </c>
    </row>
    <row r="9650" spans="2:10" x14ac:dyDescent="0.2">
      <c r="B9650" s="148" t="s">
        <v>13248</v>
      </c>
      <c r="C9650" s="149" t="s">
        <v>14252</v>
      </c>
      <c r="D9650" s="147" t="s">
        <v>883</v>
      </c>
      <c r="E9650" s="147" t="s">
        <v>13877</v>
      </c>
      <c r="F9650" s="147" t="s">
        <v>141</v>
      </c>
      <c r="G9650" s="147" t="s">
        <v>16075</v>
      </c>
      <c r="H9650" s="246">
        <v>2958465</v>
      </c>
      <c r="I9650" s="246">
        <v>1</v>
      </c>
      <c r="J9650" s="147" t="s">
        <v>1406</v>
      </c>
    </row>
    <row r="9651" spans="2:10" x14ac:dyDescent="0.2">
      <c r="B9651" s="148" t="s">
        <v>13248</v>
      </c>
      <c r="C9651" s="149" t="s">
        <v>14253</v>
      </c>
      <c r="D9651" s="147" t="s">
        <v>883</v>
      </c>
      <c r="E9651" s="147" t="s">
        <v>13877</v>
      </c>
      <c r="F9651" s="147" t="s">
        <v>141</v>
      </c>
      <c r="G9651" s="147" t="s">
        <v>16075</v>
      </c>
      <c r="H9651" s="246">
        <v>2958465</v>
      </c>
      <c r="I9651" s="246">
        <v>1</v>
      </c>
      <c r="J9651" s="147" t="s">
        <v>1406</v>
      </c>
    </row>
    <row r="9652" spans="2:10" x14ac:dyDescent="0.2">
      <c r="B9652" s="148" t="s">
        <v>13248</v>
      </c>
      <c r="C9652" s="149" t="s">
        <v>14254</v>
      </c>
      <c r="D9652" s="147" t="s">
        <v>883</v>
      </c>
      <c r="E9652" s="147" t="s">
        <v>13877</v>
      </c>
      <c r="F9652" s="147" t="s">
        <v>141</v>
      </c>
      <c r="G9652" s="147" t="s">
        <v>16075</v>
      </c>
      <c r="H9652" s="246">
        <v>2958465</v>
      </c>
      <c r="I9652" s="246">
        <v>1</v>
      </c>
      <c r="J9652" s="147" t="s">
        <v>1406</v>
      </c>
    </row>
    <row r="9653" spans="2:10" x14ac:dyDescent="0.2">
      <c r="B9653" s="148" t="s">
        <v>13248</v>
      </c>
      <c r="C9653" s="149" t="s">
        <v>14255</v>
      </c>
      <c r="D9653" s="147" t="s">
        <v>883</v>
      </c>
      <c r="E9653" s="147" t="s">
        <v>13877</v>
      </c>
      <c r="F9653" s="147" t="s">
        <v>141</v>
      </c>
      <c r="G9653" s="147" t="s">
        <v>16075</v>
      </c>
      <c r="H9653" s="246">
        <v>2958465</v>
      </c>
      <c r="I9653" s="246">
        <v>1</v>
      </c>
      <c r="J9653" s="147" t="s">
        <v>1406</v>
      </c>
    </row>
    <row r="9654" spans="2:10" x14ac:dyDescent="0.2">
      <c r="B9654" s="148" t="s">
        <v>13248</v>
      </c>
      <c r="C9654" s="149" t="s">
        <v>10463</v>
      </c>
      <c r="D9654" s="147" t="s">
        <v>884</v>
      </c>
      <c r="E9654" s="147" t="s">
        <v>478</v>
      </c>
      <c r="F9654" s="147" t="s">
        <v>141</v>
      </c>
      <c r="G9654" s="147" t="s">
        <v>16076</v>
      </c>
      <c r="H9654" s="246">
        <v>2958465</v>
      </c>
      <c r="I9654" s="246">
        <v>1</v>
      </c>
      <c r="J9654" s="147" t="s">
        <v>1406</v>
      </c>
    </row>
    <row r="9655" spans="2:10" x14ac:dyDescent="0.2">
      <c r="B9655" s="148" t="s">
        <v>13248</v>
      </c>
      <c r="C9655" s="149" t="s">
        <v>10464</v>
      </c>
      <c r="D9655" s="147" t="s">
        <v>884</v>
      </c>
      <c r="E9655" s="147" t="s">
        <v>478</v>
      </c>
      <c r="F9655" s="147" t="s">
        <v>141</v>
      </c>
      <c r="G9655" s="147" t="s">
        <v>16076</v>
      </c>
      <c r="H9655" s="246">
        <v>2958465</v>
      </c>
      <c r="I9655" s="246">
        <v>1</v>
      </c>
      <c r="J9655" s="147" t="s">
        <v>1406</v>
      </c>
    </row>
    <row r="9656" spans="2:10" x14ac:dyDescent="0.2">
      <c r="B9656" s="148" t="s">
        <v>13248</v>
      </c>
      <c r="C9656" s="149" t="s">
        <v>10465</v>
      </c>
      <c r="D9656" s="147" t="s">
        <v>884</v>
      </c>
      <c r="E9656" s="147" t="s">
        <v>478</v>
      </c>
      <c r="F9656" s="147" t="s">
        <v>141</v>
      </c>
      <c r="G9656" s="147" t="s">
        <v>16076</v>
      </c>
      <c r="H9656" s="246">
        <v>2958465</v>
      </c>
      <c r="I9656" s="246">
        <v>1</v>
      </c>
      <c r="J9656" s="147" t="s">
        <v>1406</v>
      </c>
    </row>
    <row r="9657" spans="2:10" x14ac:dyDescent="0.2">
      <c r="B9657" s="148" t="s">
        <v>13248</v>
      </c>
      <c r="C9657" s="149" t="s">
        <v>10466</v>
      </c>
      <c r="D9657" s="147" t="s">
        <v>884</v>
      </c>
      <c r="E9657" s="147" t="s">
        <v>478</v>
      </c>
      <c r="F9657" s="147" t="s">
        <v>141</v>
      </c>
      <c r="G9657" s="147" t="s">
        <v>16076</v>
      </c>
      <c r="H9657" s="246">
        <v>2958465</v>
      </c>
      <c r="I9657" s="246">
        <v>1</v>
      </c>
      <c r="J9657" s="147" t="s">
        <v>1406</v>
      </c>
    </row>
    <row r="9658" spans="2:10" x14ac:dyDescent="0.2">
      <c r="B9658" s="148" t="s">
        <v>13248</v>
      </c>
      <c r="C9658" s="149" t="s">
        <v>10467</v>
      </c>
      <c r="D9658" s="147" t="s">
        <v>884</v>
      </c>
      <c r="E9658" s="147" t="s">
        <v>478</v>
      </c>
      <c r="F9658" s="147" t="s">
        <v>141</v>
      </c>
      <c r="G9658" s="147" t="s">
        <v>16076</v>
      </c>
      <c r="H9658" s="246">
        <v>2958465</v>
      </c>
      <c r="I9658" s="246">
        <v>1</v>
      </c>
      <c r="J9658" s="147" t="s">
        <v>1406</v>
      </c>
    </row>
    <row r="9659" spans="2:10" x14ac:dyDescent="0.2">
      <c r="B9659" s="148" t="s">
        <v>13248</v>
      </c>
      <c r="C9659" s="149" t="s">
        <v>10468</v>
      </c>
      <c r="D9659" s="147" t="s">
        <v>884</v>
      </c>
      <c r="E9659" s="147" t="s">
        <v>478</v>
      </c>
      <c r="F9659" s="147" t="s">
        <v>141</v>
      </c>
      <c r="G9659" s="147" t="s">
        <v>16076</v>
      </c>
      <c r="H9659" s="246">
        <v>2958465</v>
      </c>
      <c r="I9659" s="246">
        <v>1</v>
      </c>
      <c r="J9659" s="147" t="s">
        <v>1406</v>
      </c>
    </row>
    <row r="9660" spans="2:10" x14ac:dyDescent="0.2">
      <c r="B9660" s="148" t="s">
        <v>13248</v>
      </c>
      <c r="C9660" s="149" t="s">
        <v>10469</v>
      </c>
      <c r="D9660" s="147" t="s">
        <v>884</v>
      </c>
      <c r="E9660" s="147" t="s">
        <v>478</v>
      </c>
      <c r="F9660" s="147" t="s">
        <v>141</v>
      </c>
      <c r="G9660" s="147" t="s">
        <v>16076</v>
      </c>
      <c r="H9660" s="246">
        <v>2958465</v>
      </c>
      <c r="I9660" s="246">
        <v>1</v>
      </c>
      <c r="J9660" s="147" t="s">
        <v>1406</v>
      </c>
    </row>
    <row r="9661" spans="2:10" x14ac:dyDescent="0.2">
      <c r="B9661" s="148" t="s">
        <v>13248</v>
      </c>
      <c r="C9661" s="149" t="s">
        <v>10470</v>
      </c>
      <c r="D9661" s="147" t="s">
        <v>884</v>
      </c>
      <c r="E9661" s="147" t="s">
        <v>478</v>
      </c>
      <c r="F9661" s="147" t="s">
        <v>141</v>
      </c>
      <c r="G9661" s="147" t="s">
        <v>16076</v>
      </c>
      <c r="H9661" s="246">
        <v>2958465</v>
      </c>
      <c r="I9661" s="246">
        <v>1</v>
      </c>
      <c r="J9661" s="147" t="s">
        <v>1406</v>
      </c>
    </row>
    <row r="9662" spans="2:10" x14ac:dyDescent="0.2">
      <c r="B9662" s="148" t="s">
        <v>13248</v>
      </c>
      <c r="C9662" s="149" t="s">
        <v>10471</v>
      </c>
      <c r="D9662" s="147" t="s">
        <v>884</v>
      </c>
      <c r="E9662" s="147" t="s">
        <v>478</v>
      </c>
      <c r="F9662" s="147" t="s">
        <v>141</v>
      </c>
      <c r="G9662" s="147" t="s">
        <v>16076</v>
      </c>
      <c r="H9662" s="246">
        <v>2958465</v>
      </c>
      <c r="I9662" s="246">
        <v>1</v>
      </c>
      <c r="J9662" s="147" t="s">
        <v>1406</v>
      </c>
    </row>
    <row r="9663" spans="2:10" x14ac:dyDescent="0.2">
      <c r="B9663" s="148" t="s">
        <v>13248</v>
      </c>
      <c r="C9663" s="149" t="s">
        <v>10472</v>
      </c>
      <c r="D9663" s="147" t="s">
        <v>884</v>
      </c>
      <c r="E9663" s="147" t="s">
        <v>478</v>
      </c>
      <c r="F9663" s="147" t="s">
        <v>141</v>
      </c>
      <c r="G9663" s="147" t="s">
        <v>16076</v>
      </c>
      <c r="H9663" s="246">
        <v>2958465</v>
      </c>
      <c r="I9663" s="246">
        <v>1</v>
      </c>
      <c r="J9663" s="147" t="s">
        <v>1406</v>
      </c>
    </row>
    <row r="9664" spans="2:10" x14ac:dyDescent="0.2">
      <c r="B9664" s="148" t="s">
        <v>13248</v>
      </c>
      <c r="C9664" s="149" t="s">
        <v>10476</v>
      </c>
      <c r="D9664" s="147" t="s">
        <v>884</v>
      </c>
      <c r="E9664" s="147" t="s">
        <v>478</v>
      </c>
      <c r="F9664" s="147" t="s">
        <v>141</v>
      </c>
      <c r="G9664" s="147" t="s">
        <v>16076</v>
      </c>
      <c r="H9664" s="246">
        <v>2958465</v>
      </c>
      <c r="I9664" s="246">
        <v>1</v>
      </c>
      <c r="J9664" s="147" t="s">
        <v>1406</v>
      </c>
    </row>
    <row r="9665" spans="2:10" x14ac:dyDescent="0.2">
      <c r="B9665" s="148" t="s">
        <v>13248</v>
      </c>
      <c r="C9665" s="149" t="s">
        <v>14256</v>
      </c>
      <c r="D9665" s="147" t="s">
        <v>884</v>
      </c>
      <c r="E9665" s="147" t="s">
        <v>478</v>
      </c>
      <c r="F9665" s="147" t="s">
        <v>141</v>
      </c>
      <c r="G9665" s="147" t="s">
        <v>16076</v>
      </c>
      <c r="H9665" s="246">
        <v>2958465</v>
      </c>
      <c r="I9665" s="246">
        <v>42370</v>
      </c>
      <c r="J9665" s="147" t="s">
        <v>1406</v>
      </c>
    </row>
    <row r="9666" spans="2:10" x14ac:dyDescent="0.2">
      <c r="B9666" s="148" t="s">
        <v>13248</v>
      </c>
      <c r="C9666" s="149" t="s">
        <v>10475</v>
      </c>
      <c r="D9666" s="147" t="s">
        <v>884</v>
      </c>
      <c r="E9666" s="147" t="s">
        <v>478</v>
      </c>
      <c r="F9666" s="147" t="s">
        <v>141</v>
      </c>
      <c r="G9666" s="147" t="s">
        <v>16076</v>
      </c>
      <c r="H9666" s="246">
        <v>2958465</v>
      </c>
      <c r="I9666" s="246">
        <v>1</v>
      </c>
      <c r="J9666" s="147" t="s">
        <v>1406</v>
      </c>
    </row>
    <row r="9667" spans="2:10" x14ac:dyDescent="0.2">
      <c r="B9667" s="148" t="s">
        <v>13248</v>
      </c>
      <c r="C9667" s="149" t="s">
        <v>10462</v>
      </c>
      <c r="D9667" s="147" t="s">
        <v>884</v>
      </c>
      <c r="E9667" s="147" t="s">
        <v>478</v>
      </c>
      <c r="F9667" s="147" t="s">
        <v>141</v>
      </c>
      <c r="G9667" s="147" t="s">
        <v>16076</v>
      </c>
      <c r="H9667" s="246">
        <v>2958465</v>
      </c>
      <c r="I9667" s="246">
        <v>1</v>
      </c>
      <c r="J9667" s="147" t="s">
        <v>1406</v>
      </c>
    </row>
    <row r="9668" spans="2:10" x14ac:dyDescent="0.2">
      <c r="B9668" s="148" t="s">
        <v>13248</v>
      </c>
      <c r="C9668" s="149" t="s">
        <v>10474</v>
      </c>
      <c r="D9668" s="147" t="s">
        <v>884</v>
      </c>
      <c r="E9668" s="147" t="s">
        <v>478</v>
      </c>
      <c r="F9668" s="147" t="s">
        <v>141</v>
      </c>
      <c r="G9668" s="147" t="s">
        <v>16076</v>
      </c>
      <c r="H9668" s="246">
        <v>2958465</v>
      </c>
      <c r="I9668" s="246">
        <v>1</v>
      </c>
      <c r="J9668" s="147" t="s">
        <v>1406</v>
      </c>
    </row>
    <row r="9669" spans="2:10" x14ac:dyDescent="0.2">
      <c r="B9669" s="148" t="s">
        <v>13248</v>
      </c>
      <c r="C9669" s="149" t="s">
        <v>10473</v>
      </c>
      <c r="D9669" s="147" t="s">
        <v>884</v>
      </c>
      <c r="E9669" s="147" t="s">
        <v>478</v>
      </c>
      <c r="F9669" s="147" t="s">
        <v>141</v>
      </c>
      <c r="G9669" s="147" t="s">
        <v>16076</v>
      </c>
      <c r="H9669" s="246">
        <v>2958465</v>
      </c>
      <c r="I9669" s="246">
        <v>1</v>
      </c>
      <c r="J9669" s="147" t="s">
        <v>1406</v>
      </c>
    </row>
    <row r="9670" spans="2:10" x14ac:dyDescent="0.2">
      <c r="B9670" s="148" t="s">
        <v>13248</v>
      </c>
      <c r="C9670" s="149" t="s">
        <v>10459</v>
      </c>
      <c r="D9670" s="147" t="s">
        <v>884</v>
      </c>
      <c r="E9670" s="147" t="s">
        <v>478</v>
      </c>
      <c r="F9670" s="147" t="s">
        <v>141</v>
      </c>
      <c r="G9670" s="147" t="s">
        <v>16076</v>
      </c>
      <c r="H9670" s="246">
        <v>2958465</v>
      </c>
      <c r="I9670" s="246">
        <v>1</v>
      </c>
      <c r="J9670" s="147" t="s">
        <v>1406</v>
      </c>
    </row>
    <row r="9671" spans="2:10" x14ac:dyDescent="0.2">
      <c r="B9671" s="148" t="s">
        <v>13248</v>
      </c>
      <c r="C9671" s="149" t="s">
        <v>10458</v>
      </c>
      <c r="D9671" s="147" t="s">
        <v>884</v>
      </c>
      <c r="E9671" s="147" t="s">
        <v>478</v>
      </c>
      <c r="F9671" s="147" t="s">
        <v>141</v>
      </c>
      <c r="G9671" s="147" t="s">
        <v>16076</v>
      </c>
      <c r="H9671" s="246">
        <v>2958465</v>
      </c>
      <c r="I9671" s="246">
        <v>1</v>
      </c>
      <c r="J9671" s="147" t="s">
        <v>1406</v>
      </c>
    </row>
    <row r="9672" spans="2:10" x14ac:dyDescent="0.2">
      <c r="B9672" s="148" t="s">
        <v>13248</v>
      </c>
      <c r="C9672" s="149" t="s">
        <v>10461</v>
      </c>
      <c r="D9672" s="147" t="s">
        <v>884</v>
      </c>
      <c r="E9672" s="147" t="s">
        <v>478</v>
      </c>
      <c r="F9672" s="147" t="s">
        <v>141</v>
      </c>
      <c r="G9672" s="147" t="s">
        <v>16076</v>
      </c>
      <c r="H9672" s="246">
        <v>2958465</v>
      </c>
      <c r="I9672" s="246">
        <v>1</v>
      </c>
      <c r="J9672" s="147" t="s">
        <v>1406</v>
      </c>
    </row>
    <row r="9673" spans="2:10" x14ac:dyDescent="0.2">
      <c r="B9673" s="148" t="s">
        <v>13248</v>
      </c>
      <c r="C9673" s="149" t="s">
        <v>10460</v>
      </c>
      <c r="D9673" s="147" t="s">
        <v>884</v>
      </c>
      <c r="E9673" s="147" t="s">
        <v>478</v>
      </c>
      <c r="F9673" s="147" t="s">
        <v>141</v>
      </c>
      <c r="G9673" s="147" t="s">
        <v>16076</v>
      </c>
      <c r="H9673" s="246">
        <v>2958465</v>
      </c>
      <c r="I9673" s="246">
        <v>1</v>
      </c>
      <c r="J9673" s="147" t="s">
        <v>1406</v>
      </c>
    </row>
    <row r="9674" spans="2:10" x14ac:dyDescent="0.2">
      <c r="B9674" s="148" t="s">
        <v>13248</v>
      </c>
      <c r="C9674" s="149" t="s">
        <v>10482</v>
      </c>
      <c r="D9674" s="147" t="s">
        <v>885</v>
      </c>
      <c r="E9674" s="147" t="s">
        <v>1613</v>
      </c>
      <c r="F9674" s="147" t="s">
        <v>141</v>
      </c>
      <c r="G9674" s="147" t="s">
        <v>16077</v>
      </c>
      <c r="H9674" s="246">
        <v>2958465</v>
      </c>
      <c r="I9674" s="246">
        <v>1</v>
      </c>
      <c r="J9674" s="147" t="s">
        <v>1406</v>
      </c>
    </row>
    <row r="9675" spans="2:10" x14ac:dyDescent="0.2">
      <c r="B9675" s="148" t="s">
        <v>13248</v>
      </c>
      <c r="C9675" s="149" t="s">
        <v>10483</v>
      </c>
      <c r="D9675" s="147" t="s">
        <v>885</v>
      </c>
      <c r="E9675" s="147" t="s">
        <v>1613</v>
      </c>
      <c r="F9675" s="147" t="s">
        <v>141</v>
      </c>
      <c r="G9675" s="147" t="s">
        <v>16077</v>
      </c>
      <c r="H9675" s="246">
        <v>2958465</v>
      </c>
      <c r="I9675" s="246">
        <v>1</v>
      </c>
      <c r="J9675" s="147" t="s">
        <v>1406</v>
      </c>
    </row>
    <row r="9676" spans="2:10" x14ac:dyDescent="0.2">
      <c r="B9676" s="148" t="s">
        <v>13248</v>
      </c>
      <c r="C9676" s="149" t="s">
        <v>10484</v>
      </c>
      <c r="D9676" s="147" t="s">
        <v>885</v>
      </c>
      <c r="E9676" s="147" t="s">
        <v>1613</v>
      </c>
      <c r="F9676" s="147" t="s">
        <v>141</v>
      </c>
      <c r="G9676" s="147" t="s">
        <v>16077</v>
      </c>
      <c r="H9676" s="246">
        <v>2958465</v>
      </c>
      <c r="I9676" s="246">
        <v>1</v>
      </c>
      <c r="J9676" s="147" t="s">
        <v>1406</v>
      </c>
    </row>
    <row r="9677" spans="2:10" x14ac:dyDescent="0.2">
      <c r="B9677" s="148" t="s">
        <v>13248</v>
      </c>
      <c r="C9677" s="149" t="s">
        <v>10485</v>
      </c>
      <c r="D9677" s="147" t="s">
        <v>885</v>
      </c>
      <c r="E9677" s="147" t="s">
        <v>1613</v>
      </c>
      <c r="F9677" s="147" t="s">
        <v>141</v>
      </c>
      <c r="G9677" s="147" t="s">
        <v>16077</v>
      </c>
      <c r="H9677" s="246">
        <v>2958465</v>
      </c>
      <c r="I9677" s="246">
        <v>1</v>
      </c>
      <c r="J9677" s="147" t="s">
        <v>1406</v>
      </c>
    </row>
    <row r="9678" spans="2:10" x14ac:dyDescent="0.2">
      <c r="B9678" s="148" t="s">
        <v>13248</v>
      </c>
      <c r="C9678" s="149" t="s">
        <v>10486</v>
      </c>
      <c r="D9678" s="147" t="s">
        <v>885</v>
      </c>
      <c r="E9678" s="147" t="s">
        <v>1613</v>
      </c>
      <c r="F9678" s="147" t="s">
        <v>141</v>
      </c>
      <c r="G9678" s="147" t="s">
        <v>16077</v>
      </c>
      <c r="H9678" s="246">
        <v>2958465</v>
      </c>
      <c r="I9678" s="246">
        <v>1</v>
      </c>
      <c r="J9678" s="147" t="s">
        <v>1406</v>
      </c>
    </row>
    <row r="9679" spans="2:10" x14ac:dyDescent="0.2">
      <c r="B9679" s="148" t="s">
        <v>13248</v>
      </c>
      <c r="C9679" s="149" t="s">
        <v>10487</v>
      </c>
      <c r="D9679" s="147" t="s">
        <v>885</v>
      </c>
      <c r="E9679" s="147" t="s">
        <v>1613</v>
      </c>
      <c r="F9679" s="147" t="s">
        <v>141</v>
      </c>
      <c r="G9679" s="147" t="s">
        <v>16077</v>
      </c>
      <c r="H9679" s="246">
        <v>2958465</v>
      </c>
      <c r="I9679" s="246">
        <v>1</v>
      </c>
      <c r="J9679" s="147" t="s">
        <v>1406</v>
      </c>
    </row>
    <row r="9680" spans="2:10" x14ac:dyDescent="0.2">
      <c r="B9680" s="148" t="s">
        <v>13248</v>
      </c>
      <c r="C9680" s="149" t="s">
        <v>10488</v>
      </c>
      <c r="D9680" s="147" t="s">
        <v>885</v>
      </c>
      <c r="E9680" s="147" t="s">
        <v>1613</v>
      </c>
      <c r="F9680" s="147" t="s">
        <v>141</v>
      </c>
      <c r="G9680" s="147" t="s">
        <v>16077</v>
      </c>
      <c r="H9680" s="246">
        <v>2958465</v>
      </c>
      <c r="I9680" s="246">
        <v>1</v>
      </c>
      <c r="J9680" s="147" t="s">
        <v>1406</v>
      </c>
    </row>
    <row r="9681" spans="2:10" x14ac:dyDescent="0.2">
      <c r="B9681" s="148" t="s">
        <v>13248</v>
      </c>
      <c r="C9681" s="149" t="s">
        <v>10489</v>
      </c>
      <c r="D9681" s="147" t="s">
        <v>885</v>
      </c>
      <c r="E9681" s="147" t="s">
        <v>1613</v>
      </c>
      <c r="F9681" s="147" t="s">
        <v>141</v>
      </c>
      <c r="G9681" s="147" t="s">
        <v>16077</v>
      </c>
      <c r="H9681" s="246">
        <v>2958465</v>
      </c>
      <c r="I9681" s="246">
        <v>1</v>
      </c>
      <c r="J9681" s="147" t="s">
        <v>1406</v>
      </c>
    </row>
    <row r="9682" spans="2:10" x14ac:dyDescent="0.2">
      <c r="B9682" s="148" t="s">
        <v>13248</v>
      </c>
      <c r="C9682" s="149" t="s">
        <v>10490</v>
      </c>
      <c r="D9682" s="147" t="s">
        <v>885</v>
      </c>
      <c r="E9682" s="147" t="s">
        <v>1613</v>
      </c>
      <c r="F9682" s="147" t="s">
        <v>141</v>
      </c>
      <c r="G9682" s="147" t="s">
        <v>16077</v>
      </c>
      <c r="H9682" s="246">
        <v>2958465</v>
      </c>
      <c r="I9682" s="246">
        <v>1</v>
      </c>
      <c r="J9682" s="147" t="s">
        <v>1406</v>
      </c>
    </row>
    <row r="9683" spans="2:10" x14ac:dyDescent="0.2">
      <c r="B9683" s="148" t="s">
        <v>13248</v>
      </c>
      <c r="C9683" s="149" t="s">
        <v>10491</v>
      </c>
      <c r="D9683" s="147" t="s">
        <v>885</v>
      </c>
      <c r="E9683" s="147" t="s">
        <v>1613</v>
      </c>
      <c r="F9683" s="147" t="s">
        <v>141</v>
      </c>
      <c r="G9683" s="147" t="s">
        <v>16077</v>
      </c>
      <c r="H9683" s="246">
        <v>2958465</v>
      </c>
      <c r="I9683" s="246">
        <v>1</v>
      </c>
      <c r="J9683" s="147" t="s">
        <v>1406</v>
      </c>
    </row>
    <row r="9684" spans="2:10" x14ac:dyDescent="0.2">
      <c r="B9684" s="148" t="s">
        <v>13248</v>
      </c>
      <c r="C9684" s="149" t="s">
        <v>14257</v>
      </c>
      <c r="D9684" s="147" t="s">
        <v>885</v>
      </c>
      <c r="E9684" s="147" t="s">
        <v>1613</v>
      </c>
      <c r="F9684" s="147" t="s">
        <v>141</v>
      </c>
      <c r="G9684" s="147" t="s">
        <v>16077</v>
      </c>
      <c r="H9684" s="246">
        <v>2958465</v>
      </c>
      <c r="I9684" s="246">
        <v>1</v>
      </c>
      <c r="J9684" s="147" t="s">
        <v>1406</v>
      </c>
    </row>
    <row r="9685" spans="2:10" x14ac:dyDescent="0.2">
      <c r="B9685" s="148" t="s">
        <v>13248</v>
      </c>
      <c r="C9685" s="149" t="s">
        <v>10495</v>
      </c>
      <c r="D9685" s="147" t="s">
        <v>885</v>
      </c>
      <c r="E9685" s="147" t="s">
        <v>1613</v>
      </c>
      <c r="F9685" s="147" t="s">
        <v>141</v>
      </c>
      <c r="G9685" s="147" t="s">
        <v>16077</v>
      </c>
      <c r="H9685" s="246">
        <v>2958465</v>
      </c>
      <c r="I9685" s="246">
        <v>1</v>
      </c>
      <c r="J9685" s="147" t="s">
        <v>1406</v>
      </c>
    </row>
    <row r="9686" spans="2:10" x14ac:dyDescent="0.2">
      <c r="B9686" s="148" t="s">
        <v>13248</v>
      </c>
      <c r="C9686" s="149" t="s">
        <v>14258</v>
      </c>
      <c r="D9686" s="147" t="s">
        <v>885</v>
      </c>
      <c r="E9686" s="147" t="s">
        <v>1613</v>
      </c>
      <c r="F9686" s="147" t="s">
        <v>141</v>
      </c>
      <c r="G9686" s="147" t="s">
        <v>16077</v>
      </c>
      <c r="H9686" s="246">
        <v>2958465</v>
      </c>
      <c r="I9686" s="246">
        <v>42370</v>
      </c>
      <c r="J9686" s="147" t="s">
        <v>1406</v>
      </c>
    </row>
    <row r="9687" spans="2:10" x14ac:dyDescent="0.2">
      <c r="B9687" s="148" t="s">
        <v>13248</v>
      </c>
      <c r="C9687" s="149" t="s">
        <v>14259</v>
      </c>
      <c r="D9687" s="147" t="s">
        <v>885</v>
      </c>
      <c r="E9687" s="147" t="s">
        <v>1613</v>
      </c>
      <c r="F9687" s="147" t="s">
        <v>141</v>
      </c>
      <c r="G9687" s="147" t="s">
        <v>16077</v>
      </c>
      <c r="H9687" s="246">
        <v>2958465</v>
      </c>
      <c r="I9687" s="246">
        <v>1</v>
      </c>
      <c r="J9687" s="147" t="s">
        <v>1406</v>
      </c>
    </row>
    <row r="9688" spans="2:10" x14ac:dyDescent="0.2">
      <c r="B9688" s="148" t="s">
        <v>13248</v>
      </c>
      <c r="C9688" s="149" t="s">
        <v>14260</v>
      </c>
      <c r="D9688" s="147" t="s">
        <v>885</v>
      </c>
      <c r="E9688" s="147" t="s">
        <v>1613</v>
      </c>
      <c r="F9688" s="147" t="s">
        <v>141</v>
      </c>
      <c r="G9688" s="147" t="s">
        <v>16077</v>
      </c>
      <c r="H9688" s="246">
        <v>2958465</v>
      </c>
      <c r="I9688" s="246">
        <v>1</v>
      </c>
      <c r="J9688" s="147" t="s">
        <v>1406</v>
      </c>
    </row>
    <row r="9689" spans="2:10" x14ac:dyDescent="0.2">
      <c r="B9689" s="148" t="s">
        <v>13248</v>
      </c>
      <c r="C9689" s="149" t="s">
        <v>10494</v>
      </c>
      <c r="D9689" s="147" t="s">
        <v>885</v>
      </c>
      <c r="E9689" s="147" t="s">
        <v>1613</v>
      </c>
      <c r="F9689" s="147" t="s">
        <v>141</v>
      </c>
      <c r="G9689" s="147" t="s">
        <v>16077</v>
      </c>
      <c r="H9689" s="246">
        <v>2958465</v>
      </c>
      <c r="I9689" s="246">
        <v>1</v>
      </c>
      <c r="J9689" s="147" t="s">
        <v>1406</v>
      </c>
    </row>
    <row r="9690" spans="2:10" x14ac:dyDescent="0.2">
      <c r="B9690" s="148" t="s">
        <v>13248</v>
      </c>
      <c r="C9690" s="149" t="s">
        <v>10481</v>
      </c>
      <c r="D9690" s="147" t="s">
        <v>885</v>
      </c>
      <c r="E9690" s="147" t="s">
        <v>1613</v>
      </c>
      <c r="F9690" s="147" t="s">
        <v>141</v>
      </c>
      <c r="G9690" s="147" t="s">
        <v>16077</v>
      </c>
      <c r="H9690" s="246">
        <v>2958465</v>
      </c>
      <c r="I9690" s="246">
        <v>1</v>
      </c>
      <c r="J9690" s="147" t="s">
        <v>1406</v>
      </c>
    </row>
    <row r="9691" spans="2:10" x14ac:dyDescent="0.2">
      <c r="B9691" s="148" t="s">
        <v>13248</v>
      </c>
      <c r="C9691" s="149" t="s">
        <v>14261</v>
      </c>
      <c r="D9691" s="147" t="s">
        <v>885</v>
      </c>
      <c r="E9691" s="147" t="s">
        <v>1613</v>
      </c>
      <c r="F9691" s="147" t="s">
        <v>141</v>
      </c>
      <c r="G9691" s="147" t="s">
        <v>16077</v>
      </c>
      <c r="H9691" s="246">
        <v>2958465</v>
      </c>
      <c r="I9691" s="246">
        <v>1</v>
      </c>
      <c r="J9691" s="147" t="s">
        <v>1406</v>
      </c>
    </row>
    <row r="9692" spans="2:10" x14ac:dyDescent="0.2">
      <c r="B9692" s="148" t="s">
        <v>13248</v>
      </c>
      <c r="C9692" s="149" t="s">
        <v>10493</v>
      </c>
      <c r="D9692" s="147" t="s">
        <v>885</v>
      </c>
      <c r="E9692" s="147" t="s">
        <v>1613</v>
      </c>
      <c r="F9692" s="147" t="s">
        <v>141</v>
      </c>
      <c r="G9692" s="147" t="s">
        <v>16077</v>
      </c>
      <c r="H9692" s="246">
        <v>2958465</v>
      </c>
      <c r="I9692" s="246">
        <v>1</v>
      </c>
      <c r="J9692" s="147" t="s">
        <v>1406</v>
      </c>
    </row>
    <row r="9693" spans="2:10" x14ac:dyDescent="0.2">
      <c r="B9693" s="148" t="s">
        <v>13248</v>
      </c>
      <c r="C9693" s="149" t="s">
        <v>14262</v>
      </c>
      <c r="D9693" s="147" t="s">
        <v>885</v>
      </c>
      <c r="E9693" s="147" t="s">
        <v>1613</v>
      </c>
      <c r="F9693" s="147" t="s">
        <v>141</v>
      </c>
      <c r="G9693" s="147" t="s">
        <v>16077</v>
      </c>
      <c r="H9693" s="246">
        <v>2958465</v>
      </c>
      <c r="I9693" s="246">
        <v>1</v>
      </c>
      <c r="J9693" s="147" t="s">
        <v>1406</v>
      </c>
    </row>
    <row r="9694" spans="2:10" x14ac:dyDescent="0.2">
      <c r="B9694" s="148" t="s">
        <v>13248</v>
      </c>
      <c r="C9694" s="149" t="s">
        <v>10492</v>
      </c>
      <c r="D9694" s="147" t="s">
        <v>885</v>
      </c>
      <c r="E9694" s="147" t="s">
        <v>1613</v>
      </c>
      <c r="F9694" s="147" t="s">
        <v>141</v>
      </c>
      <c r="G9694" s="147" t="s">
        <v>16077</v>
      </c>
      <c r="H9694" s="246">
        <v>2958465</v>
      </c>
      <c r="I9694" s="246">
        <v>1</v>
      </c>
      <c r="J9694" s="147" t="s">
        <v>1406</v>
      </c>
    </row>
    <row r="9695" spans="2:10" x14ac:dyDescent="0.2">
      <c r="B9695" s="148" t="s">
        <v>13248</v>
      </c>
      <c r="C9695" s="149" t="s">
        <v>14263</v>
      </c>
      <c r="D9695" s="147" t="s">
        <v>885</v>
      </c>
      <c r="E9695" s="147" t="s">
        <v>1613</v>
      </c>
      <c r="F9695" s="147" t="s">
        <v>141</v>
      </c>
      <c r="G9695" s="147" t="s">
        <v>16077</v>
      </c>
      <c r="H9695" s="246">
        <v>2958465</v>
      </c>
      <c r="I9695" s="246">
        <v>1</v>
      </c>
      <c r="J9695" s="147" t="s">
        <v>1406</v>
      </c>
    </row>
    <row r="9696" spans="2:10" x14ac:dyDescent="0.2">
      <c r="B9696" s="148" t="s">
        <v>13248</v>
      </c>
      <c r="C9696" s="149" t="s">
        <v>14264</v>
      </c>
      <c r="D9696" s="147" t="s">
        <v>885</v>
      </c>
      <c r="E9696" s="147" t="s">
        <v>1613</v>
      </c>
      <c r="F9696" s="147" t="s">
        <v>141</v>
      </c>
      <c r="G9696" s="147" t="s">
        <v>16077</v>
      </c>
      <c r="H9696" s="246">
        <v>2958465</v>
      </c>
      <c r="I9696" s="246">
        <v>1</v>
      </c>
      <c r="J9696" s="147" t="s">
        <v>1406</v>
      </c>
    </row>
    <row r="9697" spans="2:10" x14ac:dyDescent="0.2">
      <c r="B9697" s="148" t="s">
        <v>13248</v>
      </c>
      <c r="C9697" s="149" t="s">
        <v>14265</v>
      </c>
      <c r="D9697" s="147" t="s">
        <v>885</v>
      </c>
      <c r="E9697" s="147" t="s">
        <v>1613</v>
      </c>
      <c r="F9697" s="147" t="s">
        <v>141</v>
      </c>
      <c r="G9697" s="147" t="s">
        <v>16077</v>
      </c>
      <c r="H9697" s="246">
        <v>2958465</v>
      </c>
      <c r="I9697" s="246">
        <v>1</v>
      </c>
      <c r="J9697" s="147" t="s">
        <v>1406</v>
      </c>
    </row>
    <row r="9698" spans="2:10" x14ac:dyDescent="0.2">
      <c r="B9698" s="148" t="s">
        <v>13248</v>
      </c>
      <c r="C9698" s="149" t="s">
        <v>10478</v>
      </c>
      <c r="D9698" s="147" t="s">
        <v>885</v>
      </c>
      <c r="E9698" s="147" t="s">
        <v>1613</v>
      </c>
      <c r="F9698" s="147" t="s">
        <v>141</v>
      </c>
      <c r="G9698" s="147" t="s">
        <v>16077</v>
      </c>
      <c r="H9698" s="246">
        <v>2958465</v>
      </c>
      <c r="I9698" s="246">
        <v>1</v>
      </c>
      <c r="J9698" s="147" t="s">
        <v>1406</v>
      </c>
    </row>
    <row r="9699" spans="2:10" x14ac:dyDescent="0.2">
      <c r="B9699" s="148" t="s">
        <v>13248</v>
      </c>
      <c r="C9699" s="149" t="s">
        <v>10477</v>
      </c>
      <c r="D9699" s="147" t="s">
        <v>885</v>
      </c>
      <c r="E9699" s="147" t="s">
        <v>1613</v>
      </c>
      <c r="F9699" s="147" t="s">
        <v>141</v>
      </c>
      <c r="G9699" s="147" t="s">
        <v>16077</v>
      </c>
      <c r="H9699" s="246">
        <v>2958465</v>
      </c>
      <c r="I9699" s="246">
        <v>1</v>
      </c>
      <c r="J9699" s="147" t="s">
        <v>1406</v>
      </c>
    </row>
    <row r="9700" spans="2:10" x14ac:dyDescent="0.2">
      <c r="B9700" s="148" t="s">
        <v>13248</v>
      </c>
      <c r="C9700" s="149" t="s">
        <v>14266</v>
      </c>
      <c r="D9700" s="147" t="s">
        <v>885</v>
      </c>
      <c r="E9700" s="147" t="s">
        <v>1613</v>
      </c>
      <c r="F9700" s="147" t="s">
        <v>141</v>
      </c>
      <c r="G9700" s="147" t="s">
        <v>16077</v>
      </c>
      <c r="H9700" s="246">
        <v>2958465</v>
      </c>
      <c r="I9700" s="246">
        <v>1</v>
      </c>
      <c r="J9700" s="147" t="s">
        <v>1406</v>
      </c>
    </row>
    <row r="9701" spans="2:10" x14ac:dyDescent="0.2">
      <c r="B9701" s="148" t="s">
        <v>13248</v>
      </c>
      <c r="C9701" s="149" t="s">
        <v>14267</v>
      </c>
      <c r="D9701" s="147" t="s">
        <v>885</v>
      </c>
      <c r="E9701" s="147" t="s">
        <v>1613</v>
      </c>
      <c r="F9701" s="147" t="s">
        <v>141</v>
      </c>
      <c r="G9701" s="147" t="s">
        <v>16077</v>
      </c>
      <c r="H9701" s="246">
        <v>2958465</v>
      </c>
      <c r="I9701" s="246">
        <v>1</v>
      </c>
      <c r="J9701" s="147" t="s">
        <v>1406</v>
      </c>
    </row>
    <row r="9702" spans="2:10" x14ac:dyDescent="0.2">
      <c r="B9702" s="148" t="s">
        <v>13248</v>
      </c>
      <c r="C9702" s="149" t="s">
        <v>14268</v>
      </c>
      <c r="D9702" s="147" t="s">
        <v>885</v>
      </c>
      <c r="E9702" s="147" t="s">
        <v>1613</v>
      </c>
      <c r="F9702" s="147" t="s">
        <v>141</v>
      </c>
      <c r="G9702" s="147" t="s">
        <v>16077</v>
      </c>
      <c r="H9702" s="246">
        <v>2958465</v>
      </c>
      <c r="I9702" s="246">
        <v>1</v>
      </c>
      <c r="J9702" s="147" t="s">
        <v>1406</v>
      </c>
    </row>
    <row r="9703" spans="2:10" x14ac:dyDescent="0.2">
      <c r="B9703" s="148" t="s">
        <v>13248</v>
      </c>
      <c r="C9703" s="149" t="s">
        <v>14269</v>
      </c>
      <c r="D9703" s="147" t="s">
        <v>885</v>
      </c>
      <c r="E9703" s="147" t="s">
        <v>1613</v>
      </c>
      <c r="F9703" s="147" t="s">
        <v>141</v>
      </c>
      <c r="G9703" s="147" t="s">
        <v>16077</v>
      </c>
      <c r="H9703" s="246">
        <v>2958465</v>
      </c>
      <c r="I9703" s="246">
        <v>1</v>
      </c>
      <c r="J9703" s="147" t="s">
        <v>1406</v>
      </c>
    </row>
    <row r="9704" spans="2:10" x14ac:dyDescent="0.2">
      <c r="B9704" s="148" t="s">
        <v>13248</v>
      </c>
      <c r="C9704" s="149" t="s">
        <v>10480</v>
      </c>
      <c r="D9704" s="147" t="s">
        <v>885</v>
      </c>
      <c r="E9704" s="147" t="s">
        <v>1613</v>
      </c>
      <c r="F9704" s="147" t="s">
        <v>141</v>
      </c>
      <c r="G9704" s="147" t="s">
        <v>16077</v>
      </c>
      <c r="H9704" s="246">
        <v>2958465</v>
      </c>
      <c r="I9704" s="246">
        <v>1</v>
      </c>
      <c r="J9704" s="147" t="s">
        <v>1406</v>
      </c>
    </row>
    <row r="9705" spans="2:10" x14ac:dyDescent="0.2">
      <c r="B9705" s="148" t="s">
        <v>13248</v>
      </c>
      <c r="C9705" s="149" t="s">
        <v>10479</v>
      </c>
      <c r="D9705" s="147" t="s">
        <v>885</v>
      </c>
      <c r="E9705" s="147" t="s">
        <v>1613</v>
      </c>
      <c r="F9705" s="147" t="s">
        <v>141</v>
      </c>
      <c r="G9705" s="147" t="s">
        <v>16077</v>
      </c>
      <c r="H9705" s="246">
        <v>2958465</v>
      </c>
      <c r="I9705" s="246">
        <v>1</v>
      </c>
      <c r="J9705" s="147" t="s">
        <v>1406</v>
      </c>
    </row>
    <row r="9706" spans="2:10" x14ac:dyDescent="0.2">
      <c r="B9706" s="148" t="s">
        <v>13248</v>
      </c>
      <c r="C9706" s="149" t="s">
        <v>14270</v>
      </c>
      <c r="D9706" s="147" t="s">
        <v>886</v>
      </c>
      <c r="E9706" s="147" t="s">
        <v>480</v>
      </c>
      <c r="F9706" s="147" t="s">
        <v>141</v>
      </c>
      <c r="G9706" s="147" t="s">
        <v>16078</v>
      </c>
      <c r="H9706" s="246">
        <v>2958465</v>
      </c>
      <c r="I9706" s="246">
        <v>1</v>
      </c>
      <c r="J9706" s="147" t="s">
        <v>1406</v>
      </c>
    </row>
    <row r="9707" spans="2:10" x14ac:dyDescent="0.2">
      <c r="B9707" s="148" t="s">
        <v>13248</v>
      </c>
      <c r="C9707" s="149" t="s">
        <v>14271</v>
      </c>
      <c r="D9707" s="147" t="s">
        <v>886</v>
      </c>
      <c r="E9707" s="147" t="s">
        <v>480</v>
      </c>
      <c r="F9707" s="147" t="s">
        <v>141</v>
      </c>
      <c r="G9707" s="147" t="s">
        <v>16078</v>
      </c>
      <c r="H9707" s="246">
        <v>2958465</v>
      </c>
      <c r="I9707" s="246">
        <v>1</v>
      </c>
      <c r="J9707" s="147" t="s">
        <v>1406</v>
      </c>
    </row>
    <row r="9708" spans="2:10" x14ac:dyDescent="0.2">
      <c r="B9708" s="148" t="s">
        <v>13248</v>
      </c>
      <c r="C9708" s="149" t="s">
        <v>14272</v>
      </c>
      <c r="D9708" s="147" t="s">
        <v>886</v>
      </c>
      <c r="E9708" s="147" t="s">
        <v>480</v>
      </c>
      <c r="F9708" s="147" t="s">
        <v>141</v>
      </c>
      <c r="G9708" s="147" t="s">
        <v>16078</v>
      </c>
      <c r="H9708" s="246">
        <v>2958465</v>
      </c>
      <c r="I9708" s="246">
        <v>1</v>
      </c>
      <c r="J9708" s="147" t="s">
        <v>1406</v>
      </c>
    </row>
    <row r="9709" spans="2:10" x14ac:dyDescent="0.2">
      <c r="B9709" s="148" t="s">
        <v>13248</v>
      </c>
      <c r="C9709" s="149" t="s">
        <v>14273</v>
      </c>
      <c r="D9709" s="147" t="s">
        <v>886</v>
      </c>
      <c r="E9709" s="147" t="s">
        <v>480</v>
      </c>
      <c r="F9709" s="147" t="s">
        <v>141</v>
      </c>
      <c r="G9709" s="147" t="s">
        <v>16078</v>
      </c>
      <c r="H9709" s="246">
        <v>2958465</v>
      </c>
      <c r="I9709" s="246">
        <v>1</v>
      </c>
      <c r="J9709" s="147" t="s">
        <v>1406</v>
      </c>
    </row>
    <row r="9710" spans="2:10" x14ac:dyDescent="0.2">
      <c r="B9710" s="148" t="s">
        <v>13248</v>
      </c>
      <c r="C9710" s="149" t="s">
        <v>14274</v>
      </c>
      <c r="D9710" s="147" t="s">
        <v>886</v>
      </c>
      <c r="E9710" s="147" t="s">
        <v>480</v>
      </c>
      <c r="F9710" s="147" t="s">
        <v>141</v>
      </c>
      <c r="G9710" s="147" t="s">
        <v>16078</v>
      </c>
      <c r="H9710" s="246">
        <v>2958465</v>
      </c>
      <c r="I9710" s="246">
        <v>1</v>
      </c>
      <c r="J9710" s="147" t="s">
        <v>1406</v>
      </c>
    </row>
    <row r="9711" spans="2:10" x14ac:dyDescent="0.2">
      <c r="B9711" s="148" t="s">
        <v>13248</v>
      </c>
      <c r="C9711" s="149" t="s">
        <v>14275</v>
      </c>
      <c r="D9711" s="147" t="s">
        <v>886</v>
      </c>
      <c r="E9711" s="147" t="s">
        <v>480</v>
      </c>
      <c r="F9711" s="147" t="s">
        <v>141</v>
      </c>
      <c r="G9711" s="147" t="s">
        <v>16078</v>
      </c>
      <c r="H9711" s="246">
        <v>2958465</v>
      </c>
      <c r="I9711" s="246">
        <v>1</v>
      </c>
      <c r="J9711" s="147" t="s">
        <v>1406</v>
      </c>
    </row>
    <row r="9712" spans="2:10" x14ac:dyDescent="0.2">
      <c r="B9712" s="148" t="s">
        <v>13248</v>
      </c>
      <c r="C9712" s="149" t="s">
        <v>14276</v>
      </c>
      <c r="D9712" s="147" t="s">
        <v>886</v>
      </c>
      <c r="E9712" s="147" t="s">
        <v>480</v>
      </c>
      <c r="F9712" s="147" t="s">
        <v>141</v>
      </c>
      <c r="G9712" s="147" t="s">
        <v>16078</v>
      </c>
      <c r="H9712" s="246">
        <v>2958465</v>
      </c>
      <c r="I9712" s="246">
        <v>1</v>
      </c>
      <c r="J9712" s="147" t="s">
        <v>1406</v>
      </c>
    </row>
    <row r="9713" spans="2:10" x14ac:dyDescent="0.2">
      <c r="B9713" s="148" t="s">
        <v>13248</v>
      </c>
      <c r="C9713" s="149" t="s">
        <v>14277</v>
      </c>
      <c r="D9713" s="147" t="s">
        <v>886</v>
      </c>
      <c r="E9713" s="147" t="s">
        <v>480</v>
      </c>
      <c r="F9713" s="147" t="s">
        <v>141</v>
      </c>
      <c r="G9713" s="147" t="s">
        <v>16078</v>
      </c>
      <c r="H9713" s="246">
        <v>2958465</v>
      </c>
      <c r="I9713" s="246">
        <v>1</v>
      </c>
      <c r="J9713" s="147" t="s">
        <v>1406</v>
      </c>
    </row>
    <row r="9714" spans="2:10" x14ac:dyDescent="0.2">
      <c r="B9714" s="148" t="s">
        <v>13248</v>
      </c>
      <c r="C9714" s="149" t="s">
        <v>14278</v>
      </c>
      <c r="D9714" s="147" t="s">
        <v>886</v>
      </c>
      <c r="E9714" s="147" t="s">
        <v>480</v>
      </c>
      <c r="F9714" s="147" t="s">
        <v>141</v>
      </c>
      <c r="G9714" s="147" t="s">
        <v>16078</v>
      </c>
      <c r="H9714" s="246">
        <v>2958465</v>
      </c>
      <c r="I9714" s="246">
        <v>1</v>
      </c>
      <c r="J9714" s="147" t="s">
        <v>1406</v>
      </c>
    </row>
    <row r="9715" spans="2:10" x14ac:dyDescent="0.2">
      <c r="B9715" s="148" t="s">
        <v>13248</v>
      </c>
      <c r="C9715" s="149" t="s">
        <v>14279</v>
      </c>
      <c r="D9715" s="147" t="s">
        <v>886</v>
      </c>
      <c r="E9715" s="147" t="s">
        <v>480</v>
      </c>
      <c r="F9715" s="147" t="s">
        <v>141</v>
      </c>
      <c r="G9715" s="147" t="s">
        <v>16078</v>
      </c>
      <c r="H9715" s="246">
        <v>2958465</v>
      </c>
      <c r="I9715" s="246">
        <v>1</v>
      </c>
      <c r="J9715" s="147" t="s">
        <v>1406</v>
      </c>
    </row>
    <row r="9716" spans="2:10" x14ac:dyDescent="0.2">
      <c r="B9716" s="148" t="s">
        <v>13248</v>
      </c>
      <c r="C9716" s="149" t="s">
        <v>14280</v>
      </c>
      <c r="D9716" s="147" t="s">
        <v>886</v>
      </c>
      <c r="E9716" s="147" t="s">
        <v>480</v>
      </c>
      <c r="F9716" s="147" t="s">
        <v>141</v>
      </c>
      <c r="G9716" s="147" t="s">
        <v>16078</v>
      </c>
      <c r="H9716" s="246">
        <v>2958465</v>
      </c>
      <c r="I9716" s="246">
        <v>1</v>
      </c>
      <c r="J9716" s="147" t="s">
        <v>1406</v>
      </c>
    </row>
    <row r="9717" spans="2:10" x14ac:dyDescent="0.2">
      <c r="B9717" s="148" t="s">
        <v>13248</v>
      </c>
      <c r="C9717" s="149" t="s">
        <v>14281</v>
      </c>
      <c r="D9717" s="147" t="s">
        <v>886</v>
      </c>
      <c r="E9717" s="147" t="s">
        <v>480</v>
      </c>
      <c r="F9717" s="147" t="s">
        <v>141</v>
      </c>
      <c r="G9717" s="147" t="s">
        <v>16078</v>
      </c>
      <c r="H9717" s="246">
        <v>2958465</v>
      </c>
      <c r="I9717" s="246">
        <v>1</v>
      </c>
      <c r="J9717" s="147" t="s">
        <v>1406</v>
      </c>
    </row>
    <row r="9718" spans="2:10" x14ac:dyDescent="0.2">
      <c r="B9718" s="148" t="s">
        <v>13248</v>
      </c>
      <c r="C9718" s="149" t="s">
        <v>14282</v>
      </c>
      <c r="D9718" s="147" t="s">
        <v>886</v>
      </c>
      <c r="E9718" s="147" t="s">
        <v>480</v>
      </c>
      <c r="F9718" s="147" t="s">
        <v>141</v>
      </c>
      <c r="G9718" s="147" t="s">
        <v>16078</v>
      </c>
      <c r="H9718" s="246">
        <v>2958465</v>
      </c>
      <c r="I9718" s="246">
        <v>1</v>
      </c>
      <c r="J9718" s="147" t="s">
        <v>1406</v>
      </c>
    </row>
    <row r="9719" spans="2:10" x14ac:dyDescent="0.2">
      <c r="B9719" s="148" t="s">
        <v>13248</v>
      </c>
      <c r="C9719" s="149" t="s">
        <v>14283</v>
      </c>
      <c r="D9719" s="147" t="s">
        <v>886</v>
      </c>
      <c r="E9719" s="147" t="s">
        <v>480</v>
      </c>
      <c r="F9719" s="147" t="s">
        <v>141</v>
      </c>
      <c r="G9719" s="147" t="s">
        <v>16078</v>
      </c>
      <c r="H9719" s="246">
        <v>2958465</v>
      </c>
      <c r="I9719" s="246">
        <v>1</v>
      </c>
      <c r="J9719" s="147" t="s">
        <v>1406</v>
      </c>
    </row>
    <row r="9720" spans="2:10" x14ac:dyDescent="0.2">
      <c r="B9720" s="148" t="s">
        <v>13248</v>
      </c>
      <c r="C9720" s="149" t="s">
        <v>14284</v>
      </c>
      <c r="D9720" s="147" t="s">
        <v>886</v>
      </c>
      <c r="E9720" s="147" t="s">
        <v>480</v>
      </c>
      <c r="F9720" s="147" t="s">
        <v>141</v>
      </c>
      <c r="G9720" s="147" t="s">
        <v>16078</v>
      </c>
      <c r="H9720" s="246">
        <v>2958465</v>
      </c>
      <c r="I9720" s="246">
        <v>1</v>
      </c>
      <c r="J9720" s="147" t="s">
        <v>1406</v>
      </c>
    </row>
    <row r="9721" spans="2:10" x14ac:dyDescent="0.2">
      <c r="B9721" s="148" t="s">
        <v>13248</v>
      </c>
      <c r="C9721" s="149" t="s">
        <v>14285</v>
      </c>
      <c r="D9721" s="147" t="s">
        <v>886</v>
      </c>
      <c r="E9721" s="147" t="s">
        <v>480</v>
      </c>
      <c r="F9721" s="147" t="s">
        <v>141</v>
      </c>
      <c r="G9721" s="147" t="s">
        <v>16078</v>
      </c>
      <c r="H9721" s="246">
        <v>2958465</v>
      </c>
      <c r="I9721" s="246">
        <v>1</v>
      </c>
      <c r="J9721" s="147" t="s">
        <v>1406</v>
      </c>
    </row>
    <row r="9722" spans="2:10" x14ac:dyDescent="0.2">
      <c r="B9722" s="148" t="s">
        <v>13248</v>
      </c>
      <c r="C9722" s="149" t="s">
        <v>14286</v>
      </c>
      <c r="D9722" s="147" t="s">
        <v>886</v>
      </c>
      <c r="E9722" s="147" t="s">
        <v>480</v>
      </c>
      <c r="F9722" s="147" t="s">
        <v>141</v>
      </c>
      <c r="G9722" s="147" t="s">
        <v>16078</v>
      </c>
      <c r="H9722" s="246">
        <v>2958465</v>
      </c>
      <c r="I9722" s="246">
        <v>1</v>
      </c>
      <c r="J9722" s="147" t="s">
        <v>1406</v>
      </c>
    </row>
    <row r="9723" spans="2:10" x14ac:dyDescent="0.2">
      <c r="B9723" s="148" t="s">
        <v>13248</v>
      </c>
      <c r="C9723" s="149" t="s">
        <v>14287</v>
      </c>
      <c r="D9723" s="147" t="s">
        <v>886</v>
      </c>
      <c r="E9723" s="147" t="s">
        <v>480</v>
      </c>
      <c r="F9723" s="147" t="s">
        <v>141</v>
      </c>
      <c r="G9723" s="147" t="s">
        <v>16078</v>
      </c>
      <c r="H9723" s="246">
        <v>2958465</v>
      </c>
      <c r="I9723" s="246">
        <v>1</v>
      </c>
      <c r="J9723" s="147" t="s">
        <v>1406</v>
      </c>
    </row>
    <row r="9724" spans="2:10" x14ac:dyDescent="0.2">
      <c r="B9724" s="148" t="s">
        <v>13248</v>
      </c>
      <c r="C9724" s="149" t="s">
        <v>10501</v>
      </c>
      <c r="D9724" s="147" t="s">
        <v>886</v>
      </c>
      <c r="E9724" s="147" t="s">
        <v>479</v>
      </c>
      <c r="F9724" s="147" t="s">
        <v>141</v>
      </c>
      <c r="G9724" s="147" t="s">
        <v>16079</v>
      </c>
      <c r="H9724" s="246">
        <v>2958465</v>
      </c>
      <c r="I9724" s="246">
        <v>1</v>
      </c>
      <c r="J9724" s="147" t="s">
        <v>1406</v>
      </c>
    </row>
    <row r="9725" spans="2:10" x14ac:dyDescent="0.2">
      <c r="B9725" s="148" t="s">
        <v>13248</v>
      </c>
      <c r="C9725" s="149" t="s">
        <v>10502</v>
      </c>
      <c r="D9725" s="147" t="s">
        <v>886</v>
      </c>
      <c r="E9725" s="147" t="s">
        <v>479</v>
      </c>
      <c r="F9725" s="147" t="s">
        <v>141</v>
      </c>
      <c r="G9725" s="147" t="s">
        <v>16079</v>
      </c>
      <c r="H9725" s="246">
        <v>2958465</v>
      </c>
      <c r="I9725" s="246">
        <v>1</v>
      </c>
      <c r="J9725" s="147" t="s">
        <v>1406</v>
      </c>
    </row>
    <row r="9726" spans="2:10" x14ac:dyDescent="0.2">
      <c r="B9726" s="148" t="s">
        <v>13248</v>
      </c>
      <c r="C9726" s="149" t="s">
        <v>10503</v>
      </c>
      <c r="D9726" s="147" t="s">
        <v>886</v>
      </c>
      <c r="E9726" s="147" t="s">
        <v>479</v>
      </c>
      <c r="F9726" s="147" t="s">
        <v>141</v>
      </c>
      <c r="G9726" s="147" t="s">
        <v>16079</v>
      </c>
      <c r="H9726" s="246">
        <v>2958465</v>
      </c>
      <c r="I9726" s="246">
        <v>1</v>
      </c>
      <c r="J9726" s="147" t="s">
        <v>1406</v>
      </c>
    </row>
    <row r="9727" spans="2:10" x14ac:dyDescent="0.2">
      <c r="B9727" s="148" t="s">
        <v>13248</v>
      </c>
      <c r="C9727" s="149" t="s">
        <v>10504</v>
      </c>
      <c r="D9727" s="147" t="s">
        <v>886</v>
      </c>
      <c r="E9727" s="147" t="s">
        <v>479</v>
      </c>
      <c r="F9727" s="147" t="s">
        <v>141</v>
      </c>
      <c r="G9727" s="147" t="s">
        <v>16079</v>
      </c>
      <c r="H9727" s="246">
        <v>2958465</v>
      </c>
      <c r="I9727" s="246">
        <v>1</v>
      </c>
      <c r="J9727" s="147" t="s">
        <v>1406</v>
      </c>
    </row>
    <row r="9728" spans="2:10" x14ac:dyDescent="0.2">
      <c r="B9728" s="148" t="s">
        <v>13248</v>
      </c>
      <c r="C9728" s="149" t="s">
        <v>10505</v>
      </c>
      <c r="D9728" s="147" t="s">
        <v>886</v>
      </c>
      <c r="E9728" s="147" t="s">
        <v>479</v>
      </c>
      <c r="F9728" s="147" t="s">
        <v>141</v>
      </c>
      <c r="G9728" s="147" t="s">
        <v>16079</v>
      </c>
      <c r="H9728" s="246">
        <v>2958465</v>
      </c>
      <c r="I9728" s="246">
        <v>1</v>
      </c>
      <c r="J9728" s="147" t="s">
        <v>1406</v>
      </c>
    </row>
    <row r="9729" spans="2:10" x14ac:dyDescent="0.2">
      <c r="B9729" s="148" t="s">
        <v>13248</v>
      </c>
      <c r="C9729" s="149" t="s">
        <v>10506</v>
      </c>
      <c r="D9729" s="147" t="s">
        <v>886</v>
      </c>
      <c r="E9729" s="147" t="s">
        <v>479</v>
      </c>
      <c r="F9729" s="147" t="s">
        <v>141</v>
      </c>
      <c r="G9729" s="147" t="s">
        <v>16079</v>
      </c>
      <c r="H9729" s="246">
        <v>2958465</v>
      </c>
      <c r="I9729" s="246">
        <v>1</v>
      </c>
      <c r="J9729" s="147" t="s">
        <v>1406</v>
      </c>
    </row>
    <row r="9730" spans="2:10" x14ac:dyDescent="0.2">
      <c r="B9730" s="148" t="s">
        <v>13248</v>
      </c>
      <c r="C9730" s="149" t="s">
        <v>10507</v>
      </c>
      <c r="D9730" s="147" t="s">
        <v>886</v>
      </c>
      <c r="E9730" s="147" t="s">
        <v>479</v>
      </c>
      <c r="F9730" s="147" t="s">
        <v>141</v>
      </c>
      <c r="G9730" s="147" t="s">
        <v>16079</v>
      </c>
      <c r="H9730" s="246">
        <v>2958465</v>
      </c>
      <c r="I9730" s="246">
        <v>1</v>
      </c>
      <c r="J9730" s="147" t="s">
        <v>1406</v>
      </c>
    </row>
    <row r="9731" spans="2:10" x14ac:dyDescent="0.2">
      <c r="B9731" s="148" t="s">
        <v>13248</v>
      </c>
      <c r="C9731" s="149" t="s">
        <v>10508</v>
      </c>
      <c r="D9731" s="147" t="s">
        <v>886</v>
      </c>
      <c r="E9731" s="147" t="s">
        <v>479</v>
      </c>
      <c r="F9731" s="147" t="s">
        <v>141</v>
      </c>
      <c r="G9731" s="147" t="s">
        <v>16079</v>
      </c>
      <c r="H9731" s="246">
        <v>2958465</v>
      </c>
      <c r="I9731" s="246">
        <v>1</v>
      </c>
      <c r="J9731" s="147" t="s">
        <v>1406</v>
      </c>
    </row>
    <row r="9732" spans="2:10" x14ac:dyDescent="0.2">
      <c r="B9732" s="148" t="s">
        <v>13248</v>
      </c>
      <c r="C9732" s="149" t="s">
        <v>10509</v>
      </c>
      <c r="D9732" s="147" t="s">
        <v>886</v>
      </c>
      <c r="E9732" s="147" t="s">
        <v>479</v>
      </c>
      <c r="F9732" s="147" t="s">
        <v>141</v>
      </c>
      <c r="G9732" s="147" t="s">
        <v>16079</v>
      </c>
      <c r="H9732" s="246">
        <v>2958465</v>
      </c>
      <c r="I9732" s="246">
        <v>1</v>
      </c>
      <c r="J9732" s="147" t="s">
        <v>1406</v>
      </c>
    </row>
    <row r="9733" spans="2:10" x14ac:dyDescent="0.2">
      <c r="B9733" s="148" t="s">
        <v>13248</v>
      </c>
      <c r="C9733" s="149" t="s">
        <v>10510</v>
      </c>
      <c r="D9733" s="147" t="s">
        <v>886</v>
      </c>
      <c r="E9733" s="147" t="s">
        <v>479</v>
      </c>
      <c r="F9733" s="147" t="s">
        <v>141</v>
      </c>
      <c r="G9733" s="147" t="s">
        <v>16079</v>
      </c>
      <c r="H9733" s="246">
        <v>2958465</v>
      </c>
      <c r="I9733" s="246">
        <v>1</v>
      </c>
      <c r="J9733" s="147" t="s">
        <v>1406</v>
      </c>
    </row>
    <row r="9734" spans="2:10" x14ac:dyDescent="0.2">
      <c r="B9734" s="148" t="s">
        <v>13248</v>
      </c>
      <c r="C9734" s="149" t="s">
        <v>10514</v>
      </c>
      <c r="D9734" s="147" t="s">
        <v>886</v>
      </c>
      <c r="E9734" s="147" t="s">
        <v>479</v>
      </c>
      <c r="F9734" s="147" t="s">
        <v>141</v>
      </c>
      <c r="G9734" s="147" t="s">
        <v>16079</v>
      </c>
      <c r="H9734" s="246">
        <v>2958465</v>
      </c>
      <c r="I9734" s="246">
        <v>1</v>
      </c>
      <c r="J9734" s="147" t="s">
        <v>1406</v>
      </c>
    </row>
    <row r="9735" spans="2:10" x14ac:dyDescent="0.2">
      <c r="B9735" s="148" t="s">
        <v>13248</v>
      </c>
      <c r="C9735" s="149" t="s">
        <v>14288</v>
      </c>
      <c r="D9735" s="147" t="s">
        <v>886</v>
      </c>
      <c r="E9735" s="147" t="s">
        <v>479</v>
      </c>
      <c r="F9735" s="147" t="s">
        <v>141</v>
      </c>
      <c r="G9735" s="147" t="s">
        <v>16079</v>
      </c>
      <c r="H9735" s="246">
        <v>2958465</v>
      </c>
      <c r="I9735" s="246">
        <v>42370</v>
      </c>
      <c r="J9735" s="147" t="s">
        <v>1406</v>
      </c>
    </row>
    <row r="9736" spans="2:10" x14ac:dyDescent="0.2">
      <c r="B9736" s="148" t="s">
        <v>13248</v>
      </c>
      <c r="C9736" s="149" t="s">
        <v>10513</v>
      </c>
      <c r="D9736" s="147" t="s">
        <v>886</v>
      </c>
      <c r="E9736" s="147" t="s">
        <v>479</v>
      </c>
      <c r="F9736" s="147" t="s">
        <v>141</v>
      </c>
      <c r="G9736" s="147" t="s">
        <v>16079</v>
      </c>
      <c r="H9736" s="246">
        <v>2958465</v>
      </c>
      <c r="I9736" s="246">
        <v>1</v>
      </c>
      <c r="J9736" s="147" t="s">
        <v>1406</v>
      </c>
    </row>
    <row r="9737" spans="2:10" x14ac:dyDescent="0.2">
      <c r="B9737" s="148" t="s">
        <v>13248</v>
      </c>
      <c r="C9737" s="149" t="s">
        <v>10500</v>
      </c>
      <c r="D9737" s="147" t="s">
        <v>886</v>
      </c>
      <c r="E9737" s="147" t="s">
        <v>479</v>
      </c>
      <c r="F9737" s="147" t="s">
        <v>141</v>
      </c>
      <c r="G9737" s="147" t="s">
        <v>16079</v>
      </c>
      <c r="H9737" s="246">
        <v>2958465</v>
      </c>
      <c r="I9737" s="246">
        <v>1</v>
      </c>
      <c r="J9737" s="147" t="s">
        <v>1406</v>
      </c>
    </row>
    <row r="9738" spans="2:10" x14ac:dyDescent="0.2">
      <c r="B9738" s="148" t="s">
        <v>13248</v>
      </c>
      <c r="C9738" s="149" t="s">
        <v>10512</v>
      </c>
      <c r="D9738" s="147" t="s">
        <v>886</v>
      </c>
      <c r="E9738" s="147" t="s">
        <v>479</v>
      </c>
      <c r="F9738" s="147" t="s">
        <v>141</v>
      </c>
      <c r="G9738" s="147" t="s">
        <v>16079</v>
      </c>
      <c r="H9738" s="246">
        <v>2958465</v>
      </c>
      <c r="I9738" s="246">
        <v>1</v>
      </c>
      <c r="J9738" s="147" t="s">
        <v>1406</v>
      </c>
    </row>
    <row r="9739" spans="2:10" x14ac:dyDescent="0.2">
      <c r="B9739" s="148" t="s">
        <v>13248</v>
      </c>
      <c r="C9739" s="149" t="s">
        <v>10511</v>
      </c>
      <c r="D9739" s="147" t="s">
        <v>886</v>
      </c>
      <c r="E9739" s="147" t="s">
        <v>479</v>
      </c>
      <c r="F9739" s="147" t="s">
        <v>141</v>
      </c>
      <c r="G9739" s="147" t="s">
        <v>16079</v>
      </c>
      <c r="H9739" s="246">
        <v>2958465</v>
      </c>
      <c r="I9739" s="246">
        <v>1</v>
      </c>
      <c r="J9739" s="147" t="s">
        <v>1406</v>
      </c>
    </row>
    <row r="9740" spans="2:10" x14ac:dyDescent="0.2">
      <c r="B9740" s="148" t="s">
        <v>13248</v>
      </c>
      <c r="C9740" s="149" t="s">
        <v>10497</v>
      </c>
      <c r="D9740" s="147" t="s">
        <v>886</v>
      </c>
      <c r="E9740" s="147" t="s">
        <v>479</v>
      </c>
      <c r="F9740" s="147" t="s">
        <v>141</v>
      </c>
      <c r="G9740" s="147" t="s">
        <v>16079</v>
      </c>
      <c r="H9740" s="246">
        <v>2958465</v>
      </c>
      <c r="I9740" s="246">
        <v>1</v>
      </c>
      <c r="J9740" s="147" t="s">
        <v>1406</v>
      </c>
    </row>
    <row r="9741" spans="2:10" x14ac:dyDescent="0.2">
      <c r="B9741" s="148" t="s">
        <v>13248</v>
      </c>
      <c r="C9741" s="149" t="s">
        <v>10496</v>
      </c>
      <c r="D9741" s="147" t="s">
        <v>886</v>
      </c>
      <c r="E9741" s="147" t="s">
        <v>479</v>
      </c>
      <c r="F9741" s="147" t="s">
        <v>141</v>
      </c>
      <c r="G9741" s="147" t="s">
        <v>16079</v>
      </c>
      <c r="H9741" s="246">
        <v>2958465</v>
      </c>
      <c r="I9741" s="246">
        <v>1</v>
      </c>
      <c r="J9741" s="147" t="s">
        <v>1406</v>
      </c>
    </row>
    <row r="9742" spans="2:10" x14ac:dyDescent="0.2">
      <c r="B9742" s="148" t="s">
        <v>13248</v>
      </c>
      <c r="C9742" s="149" t="s">
        <v>10499</v>
      </c>
      <c r="D9742" s="147" t="s">
        <v>886</v>
      </c>
      <c r="E9742" s="147" t="s">
        <v>479</v>
      </c>
      <c r="F9742" s="147" t="s">
        <v>141</v>
      </c>
      <c r="G9742" s="147" t="s">
        <v>16079</v>
      </c>
      <c r="H9742" s="246">
        <v>2958465</v>
      </c>
      <c r="I9742" s="246">
        <v>1</v>
      </c>
      <c r="J9742" s="147" t="s">
        <v>1406</v>
      </c>
    </row>
    <row r="9743" spans="2:10" x14ac:dyDescent="0.2">
      <c r="B9743" s="148" t="s">
        <v>13248</v>
      </c>
      <c r="C9743" s="149" t="s">
        <v>10498</v>
      </c>
      <c r="D9743" s="147" t="s">
        <v>886</v>
      </c>
      <c r="E9743" s="147" t="s">
        <v>479</v>
      </c>
      <c r="F9743" s="147" t="s">
        <v>141</v>
      </c>
      <c r="G9743" s="147" t="s">
        <v>16079</v>
      </c>
      <c r="H9743" s="246">
        <v>2958465</v>
      </c>
      <c r="I9743" s="246">
        <v>1</v>
      </c>
      <c r="J9743" s="147" t="s">
        <v>1406</v>
      </c>
    </row>
    <row r="9744" spans="2:10" x14ac:dyDescent="0.2">
      <c r="B9744" s="148" t="s">
        <v>13248</v>
      </c>
      <c r="C9744" s="149" t="s">
        <v>10526</v>
      </c>
      <c r="D9744" s="147" t="s">
        <v>887</v>
      </c>
      <c r="E9744" s="147" t="s">
        <v>1614</v>
      </c>
      <c r="F9744" s="147" t="s">
        <v>141</v>
      </c>
      <c r="G9744" s="147" t="s">
        <v>16080</v>
      </c>
      <c r="H9744" s="246">
        <v>2958465</v>
      </c>
      <c r="I9744" s="246">
        <v>1</v>
      </c>
      <c r="J9744" s="147" t="s">
        <v>1406</v>
      </c>
    </row>
    <row r="9745" spans="2:10" x14ac:dyDescent="0.2">
      <c r="B9745" s="148" t="s">
        <v>13248</v>
      </c>
      <c r="C9745" s="149" t="s">
        <v>10534</v>
      </c>
      <c r="D9745" s="147" t="s">
        <v>887</v>
      </c>
      <c r="E9745" s="147" t="s">
        <v>1614</v>
      </c>
      <c r="F9745" s="147" t="s">
        <v>141</v>
      </c>
      <c r="G9745" s="147" t="s">
        <v>16080</v>
      </c>
      <c r="H9745" s="246">
        <v>2958465</v>
      </c>
      <c r="I9745" s="246">
        <v>1</v>
      </c>
      <c r="J9745" s="147" t="s">
        <v>1406</v>
      </c>
    </row>
    <row r="9746" spans="2:10" x14ac:dyDescent="0.2">
      <c r="B9746" s="148" t="s">
        <v>13248</v>
      </c>
      <c r="C9746" s="149" t="s">
        <v>10535</v>
      </c>
      <c r="D9746" s="147" t="s">
        <v>887</v>
      </c>
      <c r="E9746" s="147" t="s">
        <v>1614</v>
      </c>
      <c r="F9746" s="147" t="s">
        <v>141</v>
      </c>
      <c r="G9746" s="147" t="s">
        <v>16080</v>
      </c>
      <c r="H9746" s="246">
        <v>2958465</v>
      </c>
      <c r="I9746" s="246">
        <v>1</v>
      </c>
      <c r="J9746" s="147" t="s">
        <v>1406</v>
      </c>
    </row>
    <row r="9747" spans="2:10" x14ac:dyDescent="0.2">
      <c r="B9747" s="148" t="s">
        <v>13248</v>
      </c>
      <c r="C9747" s="149" t="s">
        <v>14289</v>
      </c>
      <c r="D9747" s="147" t="s">
        <v>887</v>
      </c>
      <c r="E9747" s="147" t="s">
        <v>1614</v>
      </c>
      <c r="F9747" s="147" t="s">
        <v>141</v>
      </c>
      <c r="G9747" s="147" t="s">
        <v>16080</v>
      </c>
      <c r="H9747" s="246">
        <v>2958465</v>
      </c>
      <c r="I9747" s="246">
        <v>42370</v>
      </c>
      <c r="J9747" s="147" t="s">
        <v>1406</v>
      </c>
    </row>
    <row r="9748" spans="2:10" x14ac:dyDescent="0.2">
      <c r="B9748" s="148" t="s">
        <v>13248</v>
      </c>
      <c r="C9748" s="149" t="s">
        <v>10532</v>
      </c>
      <c r="D9748" s="147" t="s">
        <v>887</v>
      </c>
      <c r="E9748" s="147" t="s">
        <v>1614</v>
      </c>
      <c r="F9748" s="147" t="s">
        <v>141</v>
      </c>
      <c r="G9748" s="147" t="s">
        <v>16080</v>
      </c>
      <c r="H9748" s="246">
        <v>2958465</v>
      </c>
      <c r="I9748" s="246">
        <v>1</v>
      </c>
      <c r="J9748" s="147" t="s">
        <v>1406</v>
      </c>
    </row>
    <row r="9749" spans="2:10" x14ac:dyDescent="0.2">
      <c r="B9749" s="148" t="s">
        <v>13248</v>
      </c>
      <c r="C9749" s="149" t="s">
        <v>10525</v>
      </c>
      <c r="D9749" s="147" t="s">
        <v>887</v>
      </c>
      <c r="E9749" s="147" t="s">
        <v>1614</v>
      </c>
      <c r="F9749" s="147" t="s">
        <v>141</v>
      </c>
      <c r="G9749" s="147" t="s">
        <v>16080</v>
      </c>
      <c r="H9749" s="246">
        <v>2958465</v>
      </c>
      <c r="I9749" s="246">
        <v>1</v>
      </c>
      <c r="J9749" s="147" t="s">
        <v>1406</v>
      </c>
    </row>
    <row r="9750" spans="2:10" x14ac:dyDescent="0.2">
      <c r="B9750" s="148" t="s">
        <v>13248</v>
      </c>
      <c r="C9750" s="149" t="s">
        <v>10522</v>
      </c>
      <c r="D9750" s="147" t="s">
        <v>887</v>
      </c>
      <c r="E9750" s="147" t="s">
        <v>1614</v>
      </c>
      <c r="F9750" s="147" t="s">
        <v>141</v>
      </c>
      <c r="G9750" s="147" t="s">
        <v>16080</v>
      </c>
      <c r="H9750" s="246">
        <v>2958465</v>
      </c>
      <c r="I9750" s="246">
        <v>1</v>
      </c>
      <c r="J9750" s="147" t="s">
        <v>1406</v>
      </c>
    </row>
    <row r="9751" spans="2:10" x14ac:dyDescent="0.2">
      <c r="B9751" s="148" t="s">
        <v>13248</v>
      </c>
      <c r="C9751" s="149" t="s">
        <v>10515</v>
      </c>
      <c r="D9751" s="147" t="s">
        <v>887</v>
      </c>
      <c r="E9751" s="147" t="s">
        <v>1614</v>
      </c>
      <c r="F9751" s="147" t="s">
        <v>141</v>
      </c>
      <c r="G9751" s="147" t="s">
        <v>16080</v>
      </c>
      <c r="H9751" s="246">
        <v>2958465</v>
      </c>
      <c r="I9751" s="246">
        <v>1</v>
      </c>
      <c r="J9751" s="147" t="s">
        <v>1406</v>
      </c>
    </row>
    <row r="9752" spans="2:10" x14ac:dyDescent="0.2">
      <c r="B9752" s="148" t="s">
        <v>13248</v>
      </c>
      <c r="C9752" s="149" t="s">
        <v>10523</v>
      </c>
      <c r="D9752" s="147" t="s">
        <v>887</v>
      </c>
      <c r="E9752" s="147" t="s">
        <v>1614</v>
      </c>
      <c r="F9752" s="147" t="s">
        <v>141</v>
      </c>
      <c r="G9752" s="147" t="s">
        <v>16080</v>
      </c>
      <c r="H9752" s="246">
        <v>2958465</v>
      </c>
      <c r="I9752" s="246">
        <v>1</v>
      </c>
      <c r="J9752" s="147" t="s">
        <v>1406</v>
      </c>
    </row>
    <row r="9753" spans="2:10" x14ac:dyDescent="0.2">
      <c r="B9753" s="148" t="s">
        <v>13248</v>
      </c>
      <c r="C9753" s="149" t="s">
        <v>10519</v>
      </c>
      <c r="D9753" s="147" t="s">
        <v>887</v>
      </c>
      <c r="E9753" s="147" t="s">
        <v>1614</v>
      </c>
      <c r="F9753" s="147" t="s">
        <v>141</v>
      </c>
      <c r="G9753" s="147" t="s">
        <v>16080</v>
      </c>
      <c r="H9753" s="246">
        <v>2958465</v>
      </c>
      <c r="I9753" s="246">
        <v>1</v>
      </c>
      <c r="J9753" s="147" t="s">
        <v>1406</v>
      </c>
    </row>
    <row r="9754" spans="2:10" x14ac:dyDescent="0.2">
      <c r="B9754" s="148" t="s">
        <v>13248</v>
      </c>
      <c r="C9754" s="149" t="s">
        <v>10517</v>
      </c>
      <c r="D9754" s="147" t="s">
        <v>887</v>
      </c>
      <c r="E9754" s="147" t="s">
        <v>1614</v>
      </c>
      <c r="F9754" s="147" t="s">
        <v>141</v>
      </c>
      <c r="G9754" s="147" t="s">
        <v>16080</v>
      </c>
      <c r="H9754" s="246">
        <v>2958465</v>
      </c>
      <c r="I9754" s="246">
        <v>1</v>
      </c>
      <c r="J9754" s="147" t="s">
        <v>1406</v>
      </c>
    </row>
    <row r="9755" spans="2:10" x14ac:dyDescent="0.2">
      <c r="B9755" s="148" t="s">
        <v>13248</v>
      </c>
      <c r="C9755" s="149" t="s">
        <v>10521</v>
      </c>
      <c r="D9755" s="147" t="s">
        <v>887</v>
      </c>
      <c r="E9755" s="147" t="s">
        <v>1614</v>
      </c>
      <c r="F9755" s="147" t="s">
        <v>141</v>
      </c>
      <c r="G9755" s="147" t="s">
        <v>16080</v>
      </c>
      <c r="H9755" s="246">
        <v>2958465</v>
      </c>
      <c r="I9755" s="246">
        <v>1</v>
      </c>
      <c r="J9755" s="147" t="s">
        <v>1406</v>
      </c>
    </row>
    <row r="9756" spans="2:10" x14ac:dyDescent="0.2">
      <c r="B9756" s="148" t="s">
        <v>13248</v>
      </c>
      <c r="C9756" s="149" t="s">
        <v>10518</v>
      </c>
      <c r="D9756" s="147" t="s">
        <v>887</v>
      </c>
      <c r="E9756" s="147" t="s">
        <v>1614</v>
      </c>
      <c r="F9756" s="147" t="s">
        <v>141</v>
      </c>
      <c r="G9756" s="147" t="s">
        <v>16080</v>
      </c>
      <c r="H9756" s="246">
        <v>2958465</v>
      </c>
      <c r="I9756" s="246">
        <v>1</v>
      </c>
      <c r="J9756" s="147" t="s">
        <v>1406</v>
      </c>
    </row>
    <row r="9757" spans="2:10" x14ac:dyDescent="0.2">
      <c r="B9757" s="148" t="s">
        <v>13248</v>
      </c>
      <c r="C9757" s="149" t="s">
        <v>10531</v>
      </c>
      <c r="D9757" s="147" t="s">
        <v>887</v>
      </c>
      <c r="E9757" s="147" t="s">
        <v>1614</v>
      </c>
      <c r="F9757" s="147" t="s">
        <v>141</v>
      </c>
      <c r="G9757" s="147" t="s">
        <v>16080</v>
      </c>
      <c r="H9757" s="246">
        <v>2958465</v>
      </c>
      <c r="I9757" s="246">
        <v>1</v>
      </c>
      <c r="J9757" s="147" t="s">
        <v>1406</v>
      </c>
    </row>
    <row r="9758" spans="2:10" x14ac:dyDescent="0.2">
      <c r="B9758" s="148" t="s">
        <v>13248</v>
      </c>
      <c r="C9758" s="149" t="s">
        <v>10530</v>
      </c>
      <c r="D9758" s="147" t="s">
        <v>887</v>
      </c>
      <c r="E9758" s="147" t="s">
        <v>1614</v>
      </c>
      <c r="F9758" s="147" t="s">
        <v>141</v>
      </c>
      <c r="G9758" s="147" t="s">
        <v>16080</v>
      </c>
      <c r="H9758" s="246">
        <v>2958465</v>
      </c>
      <c r="I9758" s="246">
        <v>1</v>
      </c>
      <c r="J9758" s="147" t="s">
        <v>1406</v>
      </c>
    </row>
    <row r="9759" spans="2:10" x14ac:dyDescent="0.2">
      <c r="B9759" s="148" t="s">
        <v>13248</v>
      </c>
      <c r="C9759" s="149" t="s">
        <v>10516</v>
      </c>
      <c r="D9759" s="147" t="s">
        <v>887</v>
      </c>
      <c r="E9759" s="147" t="s">
        <v>1614</v>
      </c>
      <c r="F9759" s="147" t="s">
        <v>141</v>
      </c>
      <c r="G9759" s="147" t="s">
        <v>16080</v>
      </c>
      <c r="H9759" s="246">
        <v>2958465</v>
      </c>
      <c r="I9759" s="246">
        <v>1</v>
      </c>
      <c r="J9759" s="147" t="s">
        <v>1406</v>
      </c>
    </row>
    <row r="9760" spans="2:10" x14ac:dyDescent="0.2">
      <c r="B9760" s="148" t="s">
        <v>13248</v>
      </c>
      <c r="C9760" s="149" t="s">
        <v>10520</v>
      </c>
      <c r="D9760" s="147" t="s">
        <v>887</v>
      </c>
      <c r="E9760" s="147" t="s">
        <v>1614</v>
      </c>
      <c r="F9760" s="147" t="s">
        <v>141</v>
      </c>
      <c r="G9760" s="147" t="s">
        <v>16080</v>
      </c>
      <c r="H9760" s="246">
        <v>2958465</v>
      </c>
      <c r="I9760" s="246">
        <v>1</v>
      </c>
      <c r="J9760" s="147" t="s">
        <v>1406</v>
      </c>
    </row>
    <row r="9761" spans="2:10" x14ac:dyDescent="0.2">
      <c r="B9761" s="148" t="s">
        <v>13248</v>
      </c>
      <c r="C9761" s="149" t="s">
        <v>10524</v>
      </c>
      <c r="D9761" s="147" t="s">
        <v>887</v>
      </c>
      <c r="E9761" s="147" t="s">
        <v>1614</v>
      </c>
      <c r="F9761" s="147" t="s">
        <v>141</v>
      </c>
      <c r="G9761" s="147" t="s">
        <v>16080</v>
      </c>
      <c r="H9761" s="246">
        <v>2958465</v>
      </c>
      <c r="I9761" s="246">
        <v>1</v>
      </c>
      <c r="J9761" s="147" t="s">
        <v>1406</v>
      </c>
    </row>
    <row r="9762" spans="2:10" x14ac:dyDescent="0.2">
      <c r="B9762" s="148" t="s">
        <v>13248</v>
      </c>
      <c r="C9762" s="149" t="s">
        <v>10533</v>
      </c>
      <c r="D9762" s="147" t="s">
        <v>887</v>
      </c>
      <c r="E9762" s="147" t="s">
        <v>1614</v>
      </c>
      <c r="F9762" s="147" t="s">
        <v>141</v>
      </c>
      <c r="G9762" s="147" t="s">
        <v>16080</v>
      </c>
      <c r="H9762" s="246">
        <v>2958465</v>
      </c>
      <c r="I9762" s="246">
        <v>1</v>
      </c>
      <c r="J9762" s="147" t="s">
        <v>1406</v>
      </c>
    </row>
    <row r="9763" spans="2:10" x14ac:dyDescent="0.2">
      <c r="B9763" s="148" t="s">
        <v>13248</v>
      </c>
      <c r="C9763" s="149" t="s">
        <v>10529</v>
      </c>
      <c r="D9763" s="147" t="s">
        <v>887</v>
      </c>
      <c r="E9763" s="147" t="s">
        <v>1614</v>
      </c>
      <c r="F9763" s="147" t="s">
        <v>141</v>
      </c>
      <c r="G9763" s="147" t="s">
        <v>16080</v>
      </c>
      <c r="H9763" s="246">
        <v>2958465</v>
      </c>
      <c r="I9763" s="246">
        <v>1</v>
      </c>
      <c r="J9763" s="147" t="s">
        <v>1406</v>
      </c>
    </row>
    <row r="9764" spans="2:10" x14ac:dyDescent="0.2">
      <c r="B9764" s="148" t="s">
        <v>13248</v>
      </c>
      <c r="C9764" s="149" t="s">
        <v>10536</v>
      </c>
      <c r="D9764" s="147" t="s">
        <v>887</v>
      </c>
      <c r="E9764" s="147" t="s">
        <v>1614</v>
      </c>
      <c r="F9764" s="147" t="s">
        <v>141</v>
      </c>
      <c r="G9764" s="147" t="s">
        <v>16080</v>
      </c>
      <c r="H9764" s="246">
        <v>2958465</v>
      </c>
      <c r="I9764" s="246">
        <v>1</v>
      </c>
      <c r="J9764" s="147" t="s">
        <v>1406</v>
      </c>
    </row>
    <row r="9765" spans="2:10" x14ac:dyDescent="0.2">
      <c r="B9765" s="148" t="s">
        <v>13248</v>
      </c>
      <c r="C9765" s="149" t="s">
        <v>10528</v>
      </c>
      <c r="D9765" s="147" t="s">
        <v>887</v>
      </c>
      <c r="E9765" s="147" t="s">
        <v>1614</v>
      </c>
      <c r="F9765" s="147" t="s">
        <v>141</v>
      </c>
      <c r="G9765" s="147" t="s">
        <v>16080</v>
      </c>
      <c r="H9765" s="246">
        <v>2958465</v>
      </c>
      <c r="I9765" s="246">
        <v>1</v>
      </c>
      <c r="J9765" s="147" t="s">
        <v>1406</v>
      </c>
    </row>
    <row r="9766" spans="2:10" x14ac:dyDescent="0.2">
      <c r="B9766" s="148" t="s">
        <v>13248</v>
      </c>
      <c r="C9766" s="149" t="s">
        <v>10527</v>
      </c>
      <c r="D9766" s="147" t="s">
        <v>887</v>
      </c>
      <c r="E9766" s="147" t="s">
        <v>1614</v>
      </c>
      <c r="F9766" s="147" t="s">
        <v>141</v>
      </c>
      <c r="G9766" s="147" t="s">
        <v>16080</v>
      </c>
      <c r="H9766" s="246">
        <v>2958465</v>
      </c>
      <c r="I9766" s="246">
        <v>1</v>
      </c>
      <c r="J9766" s="147" t="s">
        <v>1406</v>
      </c>
    </row>
    <row r="9767" spans="2:10" x14ac:dyDescent="0.2">
      <c r="B9767" s="148" t="s">
        <v>13248</v>
      </c>
      <c r="C9767" s="149" t="s">
        <v>10561</v>
      </c>
      <c r="D9767" s="147" t="s">
        <v>888</v>
      </c>
      <c r="E9767" s="147" t="s">
        <v>482</v>
      </c>
      <c r="F9767" s="147" t="s">
        <v>141</v>
      </c>
      <c r="G9767" s="147" t="s">
        <v>16081</v>
      </c>
      <c r="H9767" s="246">
        <v>2958465</v>
      </c>
      <c r="I9767" s="246">
        <v>1</v>
      </c>
      <c r="J9767" s="147" t="s">
        <v>1406</v>
      </c>
    </row>
    <row r="9768" spans="2:10" x14ac:dyDescent="0.2">
      <c r="B9768" s="148" t="s">
        <v>13248</v>
      </c>
      <c r="C9768" s="149" t="s">
        <v>10562</v>
      </c>
      <c r="D9768" s="147" t="s">
        <v>888</v>
      </c>
      <c r="E9768" s="147" t="s">
        <v>482</v>
      </c>
      <c r="F9768" s="147" t="s">
        <v>141</v>
      </c>
      <c r="G9768" s="147" t="s">
        <v>16081</v>
      </c>
      <c r="H9768" s="246">
        <v>2958465</v>
      </c>
      <c r="I9768" s="246">
        <v>1</v>
      </c>
      <c r="J9768" s="147" t="s">
        <v>1406</v>
      </c>
    </row>
    <row r="9769" spans="2:10" x14ac:dyDescent="0.2">
      <c r="B9769" s="148" t="s">
        <v>13248</v>
      </c>
      <c r="C9769" s="149" t="s">
        <v>10563</v>
      </c>
      <c r="D9769" s="147" t="s">
        <v>888</v>
      </c>
      <c r="E9769" s="147" t="s">
        <v>482</v>
      </c>
      <c r="F9769" s="147" t="s">
        <v>141</v>
      </c>
      <c r="G9769" s="147" t="s">
        <v>16081</v>
      </c>
      <c r="H9769" s="246">
        <v>2958465</v>
      </c>
      <c r="I9769" s="246">
        <v>1</v>
      </c>
      <c r="J9769" s="147" t="s">
        <v>1406</v>
      </c>
    </row>
    <row r="9770" spans="2:10" x14ac:dyDescent="0.2">
      <c r="B9770" s="148" t="s">
        <v>13248</v>
      </c>
      <c r="C9770" s="149" t="s">
        <v>10564</v>
      </c>
      <c r="D9770" s="147" t="s">
        <v>888</v>
      </c>
      <c r="E9770" s="147" t="s">
        <v>482</v>
      </c>
      <c r="F9770" s="147" t="s">
        <v>141</v>
      </c>
      <c r="G9770" s="147" t="s">
        <v>16081</v>
      </c>
      <c r="H9770" s="246">
        <v>2958465</v>
      </c>
      <c r="I9770" s="246">
        <v>1</v>
      </c>
      <c r="J9770" s="147" t="s">
        <v>1406</v>
      </c>
    </row>
    <row r="9771" spans="2:10" x14ac:dyDescent="0.2">
      <c r="B9771" s="148" t="s">
        <v>13248</v>
      </c>
      <c r="C9771" s="149" t="s">
        <v>10565</v>
      </c>
      <c r="D9771" s="147" t="s">
        <v>888</v>
      </c>
      <c r="E9771" s="147" t="s">
        <v>482</v>
      </c>
      <c r="F9771" s="147" t="s">
        <v>141</v>
      </c>
      <c r="G9771" s="147" t="s">
        <v>16081</v>
      </c>
      <c r="H9771" s="246">
        <v>2958465</v>
      </c>
      <c r="I9771" s="246">
        <v>1</v>
      </c>
      <c r="J9771" s="147" t="s">
        <v>1406</v>
      </c>
    </row>
    <row r="9772" spans="2:10" x14ac:dyDescent="0.2">
      <c r="B9772" s="148" t="s">
        <v>13248</v>
      </c>
      <c r="C9772" s="149" t="s">
        <v>10566</v>
      </c>
      <c r="D9772" s="147" t="s">
        <v>888</v>
      </c>
      <c r="E9772" s="147" t="s">
        <v>482</v>
      </c>
      <c r="F9772" s="147" t="s">
        <v>141</v>
      </c>
      <c r="G9772" s="147" t="s">
        <v>16081</v>
      </c>
      <c r="H9772" s="246">
        <v>2958465</v>
      </c>
      <c r="I9772" s="246">
        <v>1</v>
      </c>
      <c r="J9772" s="147" t="s">
        <v>1406</v>
      </c>
    </row>
    <row r="9773" spans="2:10" x14ac:dyDescent="0.2">
      <c r="B9773" s="148" t="s">
        <v>13248</v>
      </c>
      <c r="C9773" s="149" t="s">
        <v>10567</v>
      </c>
      <c r="D9773" s="147" t="s">
        <v>888</v>
      </c>
      <c r="E9773" s="147" t="s">
        <v>482</v>
      </c>
      <c r="F9773" s="147" t="s">
        <v>141</v>
      </c>
      <c r="G9773" s="147" t="s">
        <v>16081</v>
      </c>
      <c r="H9773" s="246">
        <v>2958465</v>
      </c>
      <c r="I9773" s="246">
        <v>1</v>
      </c>
      <c r="J9773" s="147" t="s">
        <v>1406</v>
      </c>
    </row>
    <row r="9774" spans="2:10" x14ac:dyDescent="0.2">
      <c r="B9774" s="148" t="s">
        <v>13248</v>
      </c>
      <c r="C9774" s="149" t="s">
        <v>10568</v>
      </c>
      <c r="D9774" s="147" t="s">
        <v>888</v>
      </c>
      <c r="E9774" s="147" t="s">
        <v>482</v>
      </c>
      <c r="F9774" s="147" t="s">
        <v>141</v>
      </c>
      <c r="G9774" s="147" t="s">
        <v>16081</v>
      </c>
      <c r="H9774" s="246">
        <v>2958465</v>
      </c>
      <c r="I9774" s="246">
        <v>1</v>
      </c>
      <c r="J9774" s="147" t="s">
        <v>1406</v>
      </c>
    </row>
    <row r="9775" spans="2:10" x14ac:dyDescent="0.2">
      <c r="B9775" s="148" t="s">
        <v>13248</v>
      </c>
      <c r="C9775" s="149" t="s">
        <v>10569</v>
      </c>
      <c r="D9775" s="147" t="s">
        <v>888</v>
      </c>
      <c r="E9775" s="147" t="s">
        <v>482</v>
      </c>
      <c r="F9775" s="147" t="s">
        <v>141</v>
      </c>
      <c r="G9775" s="147" t="s">
        <v>16081</v>
      </c>
      <c r="H9775" s="246">
        <v>2958465</v>
      </c>
      <c r="I9775" s="246">
        <v>1</v>
      </c>
      <c r="J9775" s="147" t="s">
        <v>1406</v>
      </c>
    </row>
    <row r="9776" spans="2:10" x14ac:dyDescent="0.2">
      <c r="B9776" s="148" t="s">
        <v>13248</v>
      </c>
      <c r="C9776" s="149" t="s">
        <v>10570</v>
      </c>
      <c r="D9776" s="147" t="s">
        <v>888</v>
      </c>
      <c r="E9776" s="147" t="s">
        <v>482</v>
      </c>
      <c r="F9776" s="147" t="s">
        <v>141</v>
      </c>
      <c r="G9776" s="147" t="s">
        <v>16081</v>
      </c>
      <c r="H9776" s="246">
        <v>2958465</v>
      </c>
      <c r="I9776" s="246">
        <v>1</v>
      </c>
      <c r="J9776" s="147" t="s">
        <v>1406</v>
      </c>
    </row>
    <row r="9777" spans="2:10" x14ac:dyDescent="0.2">
      <c r="B9777" s="148" t="s">
        <v>13248</v>
      </c>
      <c r="C9777" s="149" t="s">
        <v>10573</v>
      </c>
      <c r="D9777" s="147" t="s">
        <v>888</v>
      </c>
      <c r="E9777" s="147" t="s">
        <v>482</v>
      </c>
      <c r="F9777" s="147" t="s">
        <v>141</v>
      </c>
      <c r="G9777" s="147" t="s">
        <v>16081</v>
      </c>
      <c r="H9777" s="246">
        <v>2958465</v>
      </c>
      <c r="I9777" s="246">
        <v>1</v>
      </c>
      <c r="J9777" s="147" t="s">
        <v>1406</v>
      </c>
    </row>
    <row r="9778" spans="2:10" x14ac:dyDescent="0.2">
      <c r="B9778" s="148" t="s">
        <v>13248</v>
      </c>
      <c r="C9778" s="149" t="s">
        <v>14290</v>
      </c>
      <c r="D9778" s="147" t="s">
        <v>888</v>
      </c>
      <c r="E9778" s="147" t="s">
        <v>482</v>
      </c>
      <c r="F9778" s="147" t="s">
        <v>141</v>
      </c>
      <c r="G9778" s="147" t="s">
        <v>16081</v>
      </c>
      <c r="H9778" s="246">
        <v>2958465</v>
      </c>
      <c r="I9778" s="246">
        <v>42370</v>
      </c>
      <c r="J9778" s="147" t="s">
        <v>1406</v>
      </c>
    </row>
    <row r="9779" spans="2:10" x14ac:dyDescent="0.2">
      <c r="B9779" s="148" t="s">
        <v>13248</v>
      </c>
      <c r="C9779" s="149" t="s">
        <v>10560</v>
      </c>
      <c r="D9779" s="147" t="s">
        <v>888</v>
      </c>
      <c r="E9779" s="147" t="s">
        <v>482</v>
      </c>
      <c r="F9779" s="147" t="s">
        <v>141</v>
      </c>
      <c r="G9779" s="147" t="s">
        <v>16081</v>
      </c>
      <c r="H9779" s="246">
        <v>2958465</v>
      </c>
      <c r="I9779" s="246">
        <v>1</v>
      </c>
      <c r="J9779" s="147" t="s">
        <v>1406</v>
      </c>
    </row>
    <row r="9780" spans="2:10" x14ac:dyDescent="0.2">
      <c r="B9780" s="148" t="s">
        <v>13248</v>
      </c>
      <c r="C9780" s="149" t="s">
        <v>10572</v>
      </c>
      <c r="D9780" s="147" t="s">
        <v>888</v>
      </c>
      <c r="E9780" s="147" t="s">
        <v>482</v>
      </c>
      <c r="F9780" s="147" t="s">
        <v>141</v>
      </c>
      <c r="G9780" s="147" t="s">
        <v>16081</v>
      </c>
      <c r="H9780" s="246">
        <v>2958465</v>
      </c>
      <c r="I9780" s="246">
        <v>1</v>
      </c>
      <c r="J9780" s="147" t="s">
        <v>1406</v>
      </c>
    </row>
    <row r="9781" spans="2:10" x14ac:dyDescent="0.2">
      <c r="B9781" s="148" t="s">
        <v>13248</v>
      </c>
      <c r="C9781" s="149" t="s">
        <v>10571</v>
      </c>
      <c r="D9781" s="147" t="s">
        <v>888</v>
      </c>
      <c r="E9781" s="147" t="s">
        <v>482</v>
      </c>
      <c r="F9781" s="147" t="s">
        <v>141</v>
      </c>
      <c r="G9781" s="147" t="s">
        <v>16081</v>
      </c>
      <c r="H9781" s="246">
        <v>2958465</v>
      </c>
      <c r="I9781" s="246">
        <v>1</v>
      </c>
      <c r="J9781" s="147" t="s">
        <v>1406</v>
      </c>
    </row>
    <row r="9782" spans="2:10" x14ac:dyDescent="0.2">
      <c r="B9782" s="148" t="s">
        <v>13248</v>
      </c>
      <c r="C9782" s="149" t="s">
        <v>10557</v>
      </c>
      <c r="D9782" s="147" t="s">
        <v>888</v>
      </c>
      <c r="E9782" s="147" t="s">
        <v>482</v>
      </c>
      <c r="F9782" s="147" t="s">
        <v>141</v>
      </c>
      <c r="G9782" s="147" t="s">
        <v>16081</v>
      </c>
      <c r="H9782" s="246">
        <v>2958465</v>
      </c>
      <c r="I9782" s="246">
        <v>1</v>
      </c>
      <c r="J9782" s="147" t="s">
        <v>1406</v>
      </c>
    </row>
    <row r="9783" spans="2:10" x14ac:dyDescent="0.2">
      <c r="B9783" s="148" t="s">
        <v>13248</v>
      </c>
      <c r="C9783" s="149" t="s">
        <v>10556</v>
      </c>
      <c r="D9783" s="147" t="s">
        <v>888</v>
      </c>
      <c r="E9783" s="147" t="s">
        <v>482</v>
      </c>
      <c r="F9783" s="147" t="s">
        <v>141</v>
      </c>
      <c r="G9783" s="147" t="s">
        <v>16081</v>
      </c>
      <c r="H9783" s="246">
        <v>2958465</v>
      </c>
      <c r="I9783" s="246">
        <v>1</v>
      </c>
      <c r="J9783" s="147" t="s">
        <v>1406</v>
      </c>
    </row>
    <row r="9784" spans="2:10" x14ac:dyDescent="0.2">
      <c r="B9784" s="148" t="s">
        <v>13248</v>
      </c>
      <c r="C9784" s="149" t="s">
        <v>10559</v>
      </c>
      <c r="D9784" s="147" t="s">
        <v>888</v>
      </c>
      <c r="E9784" s="147" t="s">
        <v>482</v>
      </c>
      <c r="F9784" s="147" t="s">
        <v>141</v>
      </c>
      <c r="G9784" s="147" t="s">
        <v>16081</v>
      </c>
      <c r="H9784" s="246">
        <v>2958465</v>
      </c>
      <c r="I9784" s="246">
        <v>1</v>
      </c>
      <c r="J9784" s="147" t="s">
        <v>1406</v>
      </c>
    </row>
    <row r="9785" spans="2:10" x14ac:dyDescent="0.2">
      <c r="B9785" s="148" t="s">
        <v>13248</v>
      </c>
      <c r="C9785" s="149" t="s">
        <v>10558</v>
      </c>
      <c r="D9785" s="147" t="s">
        <v>888</v>
      </c>
      <c r="E9785" s="147" t="s">
        <v>482</v>
      </c>
      <c r="F9785" s="147" t="s">
        <v>141</v>
      </c>
      <c r="G9785" s="147" t="s">
        <v>16081</v>
      </c>
      <c r="H9785" s="246">
        <v>2958465</v>
      </c>
      <c r="I9785" s="246">
        <v>1</v>
      </c>
      <c r="J9785" s="147" t="s">
        <v>1406</v>
      </c>
    </row>
    <row r="9786" spans="2:10" x14ac:dyDescent="0.2">
      <c r="B9786" s="148" t="s">
        <v>13248</v>
      </c>
      <c r="C9786" s="149" t="s">
        <v>10579</v>
      </c>
      <c r="D9786" s="147" t="s">
        <v>888</v>
      </c>
      <c r="E9786" s="147" t="s">
        <v>483</v>
      </c>
      <c r="F9786" s="147" t="s">
        <v>141</v>
      </c>
      <c r="G9786" s="147" t="s">
        <v>16082</v>
      </c>
      <c r="H9786" s="246">
        <v>2958465</v>
      </c>
      <c r="I9786" s="246">
        <v>1</v>
      </c>
      <c r="J9786" s="147" t="s">
        <v>1406</v>
      </c>
    </row>
    <row r="9787" spans="2:10" x14ac:dyDescent="0.2">
      <c r="B9787" s="148" t="s">
        <v>13248</v>
      </c>
      <c r="C9787" s="149" t="s">
        <v>10580</v>
      </c>
      <c r="D9787" s="147" t="s">
        <v>888</v>
      </c>
      <c r="E9787" s="147" t="s">
        <v>483</v>
      </c>
      <c r="F9787" s="147" t="s">
        <v>141</v>
      </c>
      <c r="G9787" s="147" t="s">
        <v>16082</v>
      </c>
      <c r="H9787" s="246">
        <v>2958465</v>
      </c>
      <c r="I9787" s="246">
        <v>1</v>
      </c>
      <c r="J9787" s="147" t="s">
        <v>1406</v>
      </c>
    </row>
    <row r="9788" spans="2:10" x14ac:dyDescent="0.2">
      <c r="B9788" s="148" t="s">
        <v>13248</v>
      </c>
      <c r="C9788" s="149" t="s">
        <v>10581</v>
      </c>
      <c r="D9788" s="147" t="s">
        <v>888</v>
      </c>
      <c r="E9788" s="147" t="s">
        <v>483</v>
      </c>
      <c r="F9788" s="147" t="s">
        <v>141</v>
      </c>
      <c r="G9788" s="147" t="s">
        <v>16082</v>
      </c>
      <c r="H9788" s="246">
        <v>2958465</v>
      </c>
      <c r="I9788" s="246">
        <v>1</v>
      </c>
      <c r="J9788" s="147" t="s">
        <v>1406</v>
      </c>
    </row>
    <row r="9789" spans="2:10" x14ac:dyDescent="0.2">
      <c r="B9789" s="148" t="s">
        <v>13248</v>
      </c>
      <c r="C9789" s="149" t="s">
        <v>10582</v>
      </c>
      <c r="D9789" s="147" t="s">
        <v>888</v>
      </c>
      <c r="E9789" s="147" t="s">
        <v>483</v>
      </c>
      <c r="F9789" s="147" t="s">
        <v>141</v>
      </c>
      <c r="G9789" s="147" t="s">
        <v>16082</v>
      </c>
      <c r="H9789" s="246">
        <v>2958465</v>
      </c>
      <c r="I9789" s="246">
        <v>1</v>
      </c>
      <c r="J9789" s="147" t="s">
        <v>1406</v>
      </c>
    </row>
    <row r="9790" spans="2:10" x14ac:dyDescent="0.2">
      <c r="B9790" s="148" t="s">
        <v>13248</v>
      </c>
      <c r="C9790" s="149" t="s">
        <v>10583</v>
      </c>
      <c r="D9790" s="147" t="s">
        <v>888</v>
      </c>
      <c r="E9790" s="147" t="s">
        <v>483</v>
      </c>
      <c r="F9790" s="147" t="s">
        <v>141</v>
      </c>
      <c r="G9790" s="147" t="s">
        <v>16082</v>
      </c>
      <c r="H9790" s="246">
        <v>2958465</v>
      </c>
      <c r="I9790" s="246">
        <v>1</v>
      </c>
      <c r="J9790" s="147" t="s">
        <v>1406</v>
      </c>
    </row>
    <row r="9791" spans="2:10" x14ac:dyDescent="0.2">
      <c r="B9791" s="148" t="s">
        <v>13248</v>
      </c>
      <c r="C9791" s="149" t="s">
        <v>10584</v>
      </c>
      <c r="D9791" s="147" t="s">
        <v>888</v>
      </c>
      <c r="E9791" s="147" t="s">
        <v>483</v>
      </c>
      <c r="F9791" s="147" t="s">
        <v>141</v>
      </c>
      <c r="G9791" s="147" t="s">
        <v>16082</v>
      </c>
      <c r="H9791" s="246">
        <v>2958465</v>
      </c>
      <c r="I9791" s="246">
        <v>1</v>
      </c>
      <c r="J9791" s="147" t="s">
        <v>1406</v>
      </c>
    </row>
    <row r="9792" spans="2:10" x14ac:dyDescent="0.2">
      <c r="B9792" s="148" t="s">
        <v>13248</v>
      </c>
      <c r="C9792" s="149" t="s">
        <v>10585</v>
      </c>
      <c r="D9792" s="147" t="s">
        <v>888</v>
      </c>
      <c r="E9792" s="147" t="s">
        <v>483</v>
      </c>
      <c r="F9792" s="147" t="s">
        <v>141</v>
      </c>
      <c r="G9792" s="147" t="s">
        <v>16082</v>
      </c>
      <c r="H9792" s="246">
        <v>2958465</v>
      </c>
      <c r="I9792" s="246">
        <v>1</v>
      </c>
      <c r="J9792" s="147" t="s">
        <v>1406</v>
      </c>
    </row>
    <row r="9793" spans="2:10" x14ac:dyDescent="0.2">
      <c r="B9793" s="148" t="s">
        <v>13248</v>
      </c>
      <c r="C9793" s="149" t="s">
        <v>10586</v>
      </c>
      <c r="D9793" s="147" t="s">
        <v>888</v>
      </c>
      <c r="E9793" s="147" t="s">
        <v>483</v>
      </c>
      <c r="F9793" s="147" t="s">
        <v>141</v>
      </c>
      <c r="G9793" s="147" t="s">
        <v>16082</v>
      </c>
      <c r="H9793" s="246">
        <v>2958465</v>
      </c>
      <c r="I9793" s="246">
        <v>1</v>
      </c>
      <c r="J9793" s="147" t="s">
        <v>1406</v>
      </c>
    </row>
    <row r="9794" spans="2:10" x14ac:dyDescent="0.2">
      <c r="B9794" s="148" t="s">
        <v>13248</v>
      </c>
      <c r="C9794" s="149" t="s">
        <v>10587</v>
      </c>
      <c r="D9794" s="147" t="s">
        <v>888</v>
      </c>
      <c r="E9794" s="147" t="s">
        <v>483</v>
      </c>
      <c r="F9794" s="147" t="s">
        <v>141</v>
      </c>
      <c r="G9794" s="147" t="s">
        <v>16082</v>
      </c>
      <c r="H9794" s="246">
        <v>2958465</v>
      </c>
      <c r="I9794" s="246">
        <v>1</v>
      </c>
      <c r="J9794" s="147" t="s">
        <v>1406</v>
      </c>
    </row>
    <row r="9795" spans="2:10" x14ac:dyDescent="0.2">
      <c r="B9795" s="148" t="s">
        <v>13248</v>
      </c>
      <c r="C9795" s="149" t="s">
        <v>10588</v>
      </c>
      <c r="D9795" s="147" t="s">
        <v>888</v>
      </c>
      <c r="E9795" s="147" t="s">
        <v>483</v>
      </c>
      <c r="F9795" s="147" t="s">
        <v>141</v>
      </c>
      <c r="G9795" s="147" t="s">
        <v>16082</v>
      </c>
      <c r="H9795" s="246">
        <v>2958465</v>
      </c>
      <c r="I9795" s="246">
        <v>1</v>
      </c>
      <c r="J9795" s="147" t="s">
        <v>1406</v>
      </c>
    </row>
    <row r="9796" spans="2:10" x14ac:dyDescent="0.2">
      <c r="B9796" s="148" t="s">
        <v>13248</v>
      </c>
      <c r="C9796" s="149" t="s">
        <v>10591</v>
      </c>
      <c r="D9796" s="147" t="s">
        <v>888</v>
      </c>
      <c r="E9796" s="147" t="s">
        <v>483</v>
      </c>
      <c r="F9796" s="147" t="s">
        <v>141</v>
      </c>
      <c r="G9796" s="147" t="s">
        <v>16082</v>
      </c>
      <c r="H9796" s="246">
        <v>2958465</v>
      </c>
      <c r="I9796" s="246">
        <v>1</v>
      </c>
      <c r="J9796" s="147" t="s">
        <v>1406</v>
      </c>
    </row>
    <row r="9797" spans="2:10" x14ac:dyDescent="0.2">
      <c r="B9797" s="148" t="s">
        <v>13248</v>
      </c>
      <c r="C9797" s="149" t="s">
        <v>14291</v>
      </c>
      <c r="D9797" s="147" t="s">
        <v>888</v>
      </c>
      <c r="E9797" s="147" t="s">
        <v>483</v>
      </c>
      <c r="F9797" s="147" t="s">
        <v>141</v>
      </c>
      <c r="G9797" s="147" t="s">
        <v>16082</v>
      </c>
      <c r="H9797" s="246">
        <v>2958465</v>
      </c>
      <c r="I9797" s="246">
        <v>42370</v>
      </c>
      <c r="J9797" s="147" t="s">
        <v>1406</v>
      </c>
    </row>
    <row r="9798" spans="2:10" x14ac:dyDescent="0.2">
      <c r="B9798" s="148" t="s">
        <v>13248</v>
      </c>
      <c r="C9798" s="149" t="s">
        <v>10578</v>
      </c>
      <c r="D9798" s="147" t="s">
        <v>888</v>
      </c>
      <c r="E9798" s="147" t="s">
        <v>483</v>
      </c>
      <c r="F9798" s="147" t="s">
        <v>141</v>
      </c>
      <c r="G9798" s="147" t="s">
        <v>16082</v>
      </c>
      <c r="H9798" s="246">
        <v>2958465</v>
      </c>
      <c r="I9798" s="246">
        <v>1</v>
      </c>
      <c r="J9798" s="147" t="s">
        <v>1406</v>
      </c>
    </row>
    <row r="9799" spans="2:10" x14ac:dyDescent="0.2">
      <c r="B9799" s="148" t="s">
        <v>13248</v>
      </c>
      <c r="C9799" s="149" t="s">
        <v>10590</v>
      </c>
      <c r="D9799" s="147" t="s">
        <v>888</v>
      </c>
      <c r="E9799" s="147" t="s">
        <v>483</v>
      </c>
      <c r="F9799" s="147" t="s">
        <v>141</v>
      </c>
      <c r="G9799" s="147" t="s">
        <v>16082</v>
      </c>
      <c r="H9799" s="246">
        <v>2958465</v>
      </c>
      <c r="I9799" s="246">
        <v>1</v>
      </c>
      <c r="J9799" s="147" t="s">
        <v>1406</v>
      </c>
    </row>
    <row r="9800" spans="2:10" x14ac:dyDescent="0.2">
      <c r="B9800" s="148" t="s">
        <v>13248</v>
      </c>
      <c r="C9800" s="149" t="s">
        <v>10589</v>
      </c>
      <c r="D9800" s="147" t="s">
        <v>888</v>
      </c>
      <c r="E9800" s="147" t="s">
        <v>483</v>
      </c>
      <c r="F9800" s="147" t="s">
        <v>141</v>
      </c>
      <c r="G9800" s="147" t="s">
        <v>16082</v>
      </c>
      <c r="H9800" s="246">
        <v>2958465</v>
      </c>
      <c r="I9800" s="246">
        <v>1</v>
      </c>
      <c r="J9800" s="147" t="s">
        <v>1406</v>
      </c>
    </row>
    <row r="9801" spans="2:10" x14ac:dyDescent="0.2">
      <c r="B9801" s="148" t="s">
        <v>13248</v>
      </c>
      <c r="C9801" s="149" t="s">
        <v>10575</v>
      </c>
      <c r="D9801" s="147" t="s">
        <v>888</v>
      </c>
      <c r="E9801" s="147" t="s">
        <v>483</v>
      </c>
      <c r="F9801" s="147" t="s">
        <v>141</v>
      </c>
      <c r="G9801" s="147" t="s">
        <v>16082</v>
      </c>
      <c r="H9801" s="246">
        <v>2958465</v>
      </c>
      <c r="I9801" s="246">
        <v>1</v>
      </c>
      <c r="J9801" s="147" t="s">
        <v>1406</v>
      </c>
    </row>
    <row r="9802" spans="2:10" x14ac:dyDescent="0.2">
      <c r="B9802" s="148" t="s">
        <v>13248</v>
      </c>
      <c r="C9802" s="149" t="s">
        <v>10574</v>
      </c>
      <c r="D9802" s="147" t="s">
        <v>888</v>
      </c>
      <c r="E9802" s="147" t="s">
        <v>483</v>
      </c>
      <c r="F9802" s="147" t="s">
        <v>141</v>
      </c>
      <c r="G9802" s="147" t="s">
        <v>16082</v>
      </c>
      <c r="H9802" s="246">
        <v>2958465</v>
      </c>
      <c r="I9802" s="246">
        <v>1</v>
      </c>
      <c r="J9802" s="147" t="s">
        <v>1406</v>
      </c>
    </row>
    <row r="9803" spans="2:10" x14ac:dyDescent="0.2">
      <c r="B9803" s="148" t="s">
        <v>13248</v>
      </c>
      <c r="C9803" s="149" t="s">
        <v>10577</v>
      </c>
      <c r="D9803" s="147" t="s">
        <v>888</v>
      </c>
      <c r="E9803" s="147" t="s">
        <v>483</v>
      </c>
      <c r="F9803" s="147" t="s">
        <v>141</v>
      </c>
      <c r="G9803" s="147" t="s">
        <v>16082</v>
      </c>
      <c r="H9803" s="246">
        <v>2958465</v>
      </c>
      <c r="I9803" s="246">
        <v>1</v>
      </c>
      <c r="J9803" s="147" t="s">
        <v>1406</v>
      </c>
    </row>
    <row r="9804" spans="2:10" x14ac:dyDescent="0.2">
      <c r="B9804" s="148" t="s">
        <v>13248</v>
      </c>
      <c r="C9804" s="149" t="s">
        <v>10576</v>
      </c>
      <c r="D9804" s="147" t="s">
        <v>888</v>
      </c>
      <c r="E9804" s="147" t="s">
        <v>483</v>
      </c>
      <c r="F9804" s="147" t="s">
        <v>141</v>
      </c>
      <c r="G9804" s="147" t="s">
        <v>16082</v>
      </c>
      <c r="H9804" s="246">
        <v>2958465</v>
      </c>
      <c r="I9804" s="246">
        <v>1</v>
      </c>
      <c r="J9804" s="147" t="s">
        <v>1406</v>
      </c>
    </row>
    <row r="9805" spans="2:10" x14ac:dyDescent="0.2">
      <c r="B9805" s="148" t="s">
        <v>13248</v>
      </c>
      <c r="C9805" s="149" t="s">
        <v>10542</v>
      </c>
      <c r="D9805" s="147" t="s">
        <v>888</v>
      </c>
      <c r="E9805" s="147" t="s">
        <v>481</v>
      </c>
      <c r="F9805" s="147" t="s">
        <v>141</v>
      </c>
      <c r="G9805" s="147" t="s">
        <v>16083</v>
      </c>
      <c r="H9805" s="246">
        <v>2958465</v>
      </c>
      <c r="I9805" s="246">
        <v>1</v>
      </c>
      <c r="J9805" s="147" t="s">
        <v>1406</v>
      </c>
    </row>
    <row r="9806" spans="2:10" x14ac:dyDescent="0.2">
      <c r="B9806" s="148" t="s">
        <v>13248</v>
      </c>
      <c r="C9806" s="149" t="s">
        <v>10543</v>
      </c>
      <c r="D9806" s="147" t="s">
        <v>888</v>
      </c>
      <c r="E9806" s="147" t="s">
        <v>481</v>
      </c>
      <c r="F9806" s="147" t="s">
        <v>141</v>
      </c>
      <c r="G9806" s="147" t="s">
        <v>16083</v>
      </c>
      <c r="H9806" s="246">
        <v>2958465</v>
      </c>
      <c r="I9806" s="246">
        <v>1</v>
      </c>
      <c r="J9806" s="147" t="s">
        <v>1406</v>
      </c>
    </row>
    <row r="9807" spans="2:10" x14ac:dyDescent="0.2">
      <c r="B9807" s="148" t="s">
        <v>13248</v>
      </c>
      <c r="C9807" s="149" t="s">
        <v>10544</v>
      </c>
      <c r="D9807" s="147" t="s">
        <v>888</v>
      </c>
      <c r="E9807" s="147" t="s">
        <v>481</v>
      </c>
      <c r="F9807" s="147" t="s">
        <v>141</v>
      </c>
      <c r="G9807" s="147" t="s">
        <v>16083</v>
      </c>
      <c r="H9807" s="246">
        <v>2958465</v>
      </c>
      <c r="I9807" s="246">
        <v>1</v>
      </c>
      <c r="J9807" s="147" t="s">
        <v>1406</v>
      </c>
    </row>
    <row r="9808" spans="2:10" x14ac:dyDescent="0.2">
      <c r="B9808" s="148" t="s">
        <v>13248</v>
      </c>
      <c r="C9808" s="149" t="s">
        <v>10545</v>
      </c>
      <c r="D9808" s="147" t="s">
        <v>888</v>
      </c>
      <c r="E9808" s="147" t="s">
        <v>481</v>
      </c>
      <c r="F9808" s="147" t="s">
        <v>141</v>
      </c>
      <c r="G9808" s="147" t="s">
        <v>16083</v>
      </c>
      <c r="H9808" s="246">
        <v>2958465</v>
      </c>
      <c r="I9808" s="246">
        <v>1</v>
      </c>
      <c r="J9808" s="147" t="s">
        <v>1406</v>
      </c>
    </row>
    <row r="9809" spans="2:10" x14ac:dyDescent="0.2">
      <c r="B9809" s="148" t="s">
        <v>13248</v>
      </c>
      <c r="C9809" s="149" t="s">
        <v>10546</v>
      </c>
      <c r="D9809" s="147" t="s">
        <v>888</v>
      </c>
      <c r="E9809" s="147" t="s">
        <v>481</v>
      </c>
      <c r="F9809" s="147" t="s">
        <v>141</v>
      </c>
      <c r="G9809" s="147" t="s">
        <v>16083</v>
      </c>
      <c r="H9809" s="246">
        <v>2958465</v>
      </c>
      <c r="I9809" s="246">
        <v>1</v>
      </c>
      <c r="J9809" s="147" t="s">
        <v>1406</v>
      </c>
    </row>
    <row r="9810" spans="2:10" x14ac:dyDescent="0.2">
      <c r="B9810" s="148" t="s">
        <v>13248</v>
      </c>
      <c r="C9810" s="149" t="s">
        <v>10547</v>
      </c>
      <c r="D9810" s="147" t="s">
        <v>888</v>
      </c>
      <c r="E9810" s="147" t="s">
        <v>481</v>
      </c>
      <c r="F9810" s="147" t="s">
        <v>141</v>
      </c>
      <c r="G9810" s="147" t="s">
        <v>16083</v>
      </c>
      <c r="H9810" s="246">
        <v>2958465</v>
      </c>
      <c r="I9810" s="246">
        <v>1</v>
      </c>
      <c r="J9810" s="147" t="s">
        <v>1406</v>
      </c>
    </row>
    <row r="9811" spans="2:10" x14ac:dyDescent="0.2">
      <c r="B9811" s="148" t="s">
        <v>13248</v>
      </c>
      <c r="C9811" s="149" t="s">
        <v>10548</v>
      </c>
      <c r="D9811" s="147" t="s">
        <v>888</v>
      </c>
      <c r="E9811" s="147" t="s">
        <v>481</v>
      </c>
      <c r="F9811" s="147" t="s">
        <v>141</v>
      </c>
      <c r="G9811" s="147" t="s">
        <v>16083</v>
      </c>
      <c r="H9811" s="246">
        <v>2958465</v>
      </c>
      <c r="I9811" s="246">
        <v>1</v>
      </c>
      <c r="J9811" s="147" t="s">
        <v>1406</v>
      </c>
    </row>
    <row r="9812" spans="2:10" x14ac:dyDescent="0.2">
      <c r="B9812" s="148" t="s">
        <v>13248</v>
      </c>
      <c r="C9812" s="149" t="s">
        <v>10549</v>
      </c>
      <c r="D9812" s="147" t="s">
        <v>888</v>
      </c>
      <c r="E9812" s="147" t="s">
        <v>481</v>
      </c>
      <c r="F9812" s="147" t="s">
        <v>141</v>
      </c>
      <c r="G9812" s="147" t="s">
        <v>16083</v>
      </c>
      <c r="H9812" s="246">
        <v>2958465</v>
      </c>
      <c r="I9812" s="246">
        <v>1</v>
      </c>
      <c r="J9812" s="147" t="s">
        <v>1406</v>
      </c>
    </row>
    <row r="9813" spans="2:10" x14ac:dyDescent="0.2">
      <c r="B9813" s="148" t="s">
        <v>13248</v>
      </c>
      <c r="C9813" s="149" t="s">
        <v>10550</v>
      </c>
      <c r="D9813" s="147" t="s">
        <v>888</v>
      </c>
      <c r="E9813" s="147" t="s">
        <v>481</v>
      </c>
      <c r="F9813" s="147" t="s">
        <v>141</v>
      </c>
      <c r="G9813" s="147" t="s">
        <v>16083</v>
      </c>
      <c r="H9813" s="246">
        <v>2958465</v>
      </c>
      <c r="I9813" s="246">
        <v>1</v>
      </c>
      <c r="J9813" s="147" t="s">
        <v>1406</v>
      </c>
    </row>
    <row r="9814" spans="2:10" x14ac:dyDescent="0.2">
      <c r="B9814" s="148" t="s">
        <v>13248</v>
      </c>
      <c r="C9814" s="149" t="s">
        <v>10551</v>
      </c>
      <c r="D9814" s="147" t="s">
        <v>888</v>
      </c>
      <c r="E9814" s="147" t="s">
        <v>481</v>
      </c>
      <c r="F9814" s="147" t="s">
        <v>141</v>
      </c>
      <c r="G9814" s="147" t="s">
        <v>16083</v>
      </c>
      <c r="H9814" s="246">
        <v>2958465</v>
      </c>
      <c r="I9814" s="246">
        <v>1</v>
      </c>
      <c r="J9814" s="147" t="s">
        <v>1406</v>
      </c>
    </row>
    <row r="9815" spans="2:10" x14ac:dyDescent="0.2">
      <c r="B9815" s="148" t="s">
        <v>13248</v>
      </c>
      <c r="C9815" s="149" t="s">
        <v>10555</v>
      </c>
      <c r="D9815" s="147" t="s">
        <v>888</v>
      </c>
      <c r="E9815" s="147" t="s">
        <v>481</v>
      </c>
      <c r="F9815" s="147" t="s">
        <v>141</v>
      </c>
      <c r="G9815" s="147" t="s">
        <v>16083</v>
      </c>
      <c r="H9815" s="246">
        <v>2958465</v>
      </c>
      <c r="I9815" s="246">
        <v>1</v>
      </c>
      <c r="J9815" s="147" t="s">
        <v>1406</v>
      </c>
    </row>
    <row r="9816" spans="2:10" x14ac:dyDescent="0.2">
      <c r="B9816" s="148" t="s">
        <v>13248</v>
      </c>
      <c r="C9816" s="149" t="s">
        <v>14292</v>
      </c>
      <c r="D9816" s="147" t="s">
        <v>888</v>
      </c>
      <c r="E9816" s="147" t="s">
        <v>481</v>
      </c>
      <c r="F9816" s="147" t="s">
        <v>141</v>
      </c>
      <c r="G9816" s="147" t="s">
        <v>16083</v>
      </c>
      <c r="H9816" s="246">
        <v>2958465</v>
      </c>
      <c r="I9816" s="246">
        <v>42370</v>
      </c>
      <c r="J9816" s="147" t="s">
        <v>1406</v>
      </c>
    </row>
    <row r="9817" spans="2:10" x14ac:dyDescent="0.2">
      <c r="B9817" s="148" t="s">
        <v>13248</v>
      </c>
      <c r="C9817" s="149" t="s">
        <v>10554</v>
      </c>
      <c r="D9817" s="147" t="s">
        <v>888</v>
      </c>
      <c r="E9817" s="147" t="s">
        <v>481</v>
      </c>
      <c r="F9817" s="147" t="s">
        <v>141</v>
      </c>
      <c r="G9817" s="147" t="s">
        <v>16083</v>
      </c>
      <c r="H9817" s="246">
        <v>2958465</v>
      </c>
      <c r="I9817" s="246">
        <v>1</v>
      </c>
      <c r="J9817" s="147" t="s">
        <v>1406</v>
      </c>
    </row>
    <row r="9818" spans="2:10" x14ac:dyDescent="0.2">
      <c r="B9818" s="148" t="s">
        <v>13248</v>
      </c>
      <c r="C9818" s="149" t="s">
        <v>10541</v>
      </c>
      <c r="D9818" s="147" t="s">
        <v>888</v>
      </c>
      <c r="E9818" s="147" t="s">
        <v>481</v>
      </c>
      <c r="F9818" s="147" t="s">
        <v>141</v>
      </c>
      <c r="G9818" s="147" t="s">
        <v>16083</v>
      </c>
      <c r="H9818" s="246">
        <v>2958465</v>
      </c>
      <c r="I9818" s="246">
        <v>1</v>
      </c>
      <c r="J9818" s="147" t="s">
        <v>1406</v>
      </c>
    </row>
    <row r="9819" spans="2:10" x14ac:dyDescent="0.2">
      <c r="B9819" s="148" t="s">
        <v>13248</v>
      </c>
      <c r="C9819" s="149" t="s">
        <v>10553</v>
      </c>
      <c r="D9819" s="147" t="s">
        <v>888</v>
      </c>
      <c r="E9819" s="147" t="s">
        <v>481</v>
      </c>
      <c r="F9819" s="147" t="s">
        <v>141</v>
      </c>
      <c r="G9819" s="147" t="s">
        <v>16083</v>
      </c>
      <c r="H9819" s="246">
        <v>2958465</v>
      </c>
      <c r="I9819" s="246">
        <v>1</v>
      </c>
      <c r="J9819" s="147" t="s">
        <v>1406</v>
      </c>
    </row>
    <row r="9820" spans="2:10" x14ac:dyDescent="0.2">
      <c r="B9820" s="148" t="s">
        <v>13248</v>
      </c>
      <c r="C9820" s="149" t="s">
        <v>10552</v>
      </c>
      <c r="D9820" s="147" t="s">
        <v>888</v>
      </c>
      <c r="E9820" s="147" t="s">
        <v>481</v>
      </c>
      <c r="F9820" s="147" t="s">
        <v>141</v>
      </c>
      <c r="G9820" s="147" t="s">
        <v>16083</v>
      </c>
      <c r="H9820" s="246">
        <v>2958465</v>
      </c>
      <c r="I9820" s="246">
        <v>1</v>
      </c>
      <c r="J9820" s="147" t="s">
        <v>1406</v>
      </c>
    </row>
    <row r="9821" spans="2:10" x14ac:dyDescent="0.2">
      <c r="B9821" s="148" t="s">
        <v>13248</v>
      </c>
      <c r="C9821" s="149" t="s">
        <v>10538</v>
      </c>
      <c r="D9821" s="147" t="s">
        <v>888</v>
      </c>
      <c r="E9821" s="147" t="s">
        <v>481</v>
      </c>
      <c r="F9821" s="147" t="s">
        <v>141</v>
      </c>
      <c r="G9821" s="147" t="s">
        <v>16083</v>
      </c>
      <c r="H9821" s="246">
        <v>2958465</v>
      </c>
      <c r="I9821" s="246">
        <v>1</v>
      </c>
      <c r="J9821" s="147" t="s">
        <v>1406</v>
      </c>
    </row>
    <row r="9822" spans="2:10" x14ac:dyDescent="0.2">
      <c r="B9822" s="148" t="s">
        <v>13248</v>
      </c>
      <c r="C9822" s="149" t="s">
        <v>10537</v>
      </c>
      <c r="D9822" s="147" t="s">
        <v>888</v>
      </c>
      <c r="E9822" s="147" t="s">
        <v>481</v>
      </c>
      <c r="F9822" s="147" t="s">
        <v>141</v>
      </c>
      <c r="G9822" s="147" t="s">
        <v>16083</v>
      </c>
      <c r="H9822" s="246">
        <v>2958465</v>
      </c>
      <c r="I9822" s="246">
        <v>1</v>
      </c>
      <c r="J9822" s="147" t="s">
        <v>1406</v>
      </c>
    </row>
    <row r="9823" spans="2:10" x14ac:dyDescent="0.2">
      <c r="B9823" s="148" t="s">
        <v>13248</v>
      </c>
      <c r="C9823" s="149" t="s">
        <v>10540</v>
      </c>
      <c r="D9823" s="147" t="s">
        <v>888</v>
      </c>
      <c r="E9823" s="147" t="s">
        <v>481</v>
      </c>
      <c r="F9823" s="147" t="s">
        <v>141</v>
      </c>
      <c r="G9823" s="147" t="s">
        <v>16083</v>
      </c>
      <c r="H9823" s="246">
        <v>2958465</v>
      </c>
      <c r="I9823" s="246">
        <v>1</v>
      </c>
      <c r="J9823" s="147" t="s">
        <v>1406</v>
      </c>
    </row>
    <row r="9824" spans="2:10" x14ac:dyDescent="0.2">
      <c r="B9824" s="148" t="s">
        <v>13248</v>
      </c>
      <c r="C9824" s="149" t="s">
        <v>10539</v>
      </c>
      <c r="D9824" s="147" t="s">
        <v>888</v>
      </c>
      <c r="E9824" s="147" t="s">
        <v>481</v>
      </c>
      <c r="F9824" s="147" t="s">
        <v>141</v>
      </c>
      <c r="G9824" s="147" t="s">
        <v>16083</v>
      </c>
      <c r="H9824" s="246">
        <v>2958465</v>
      </c>
      <c r="I9824" s="246">
        <v>1</v>
      </c>
      <c r="J9824" s="147" t="s">
        <v>1406</v>
      </c>
    </row>
    <row r="9825" spans="2:10" x14ac:dyDescent="0.2">
      <c r="B9825" s="148" t="s">
        <v>13248</v>
      </c>
      <c r="C9825" s="149" t="s">
        <v>10597</v>
      </c>
      <c r="D9825" s="147" t="s">
        <v>889</v>
      </c>
      <c r="E9825" s="147" t="s">
        <v>1615</v>
      </c>
      <c r="F9825" s="147" t="s">
        <v>141</v>
      </c>
      <c r="G9825" s="147" t="s">
        <v>16084</v>
      </c>
      <c r="H9825" s="246">
        <v>2958465</v>
      </c>
      <c r="I9825" s="246">
        <v>1</v>
      </c>
      <c r="J9825" s="147" t="s">
        <v>1406</v>
      </c>
    </row>
    <row r="9826" spans="2:10" x14ac:dyDescent="0.2">
      <c r="B9826" s="148" t="s">
        <v>13248</v>
      </c>
      <c r="C9826" s="149" t="s">
        <v>10598</v>
      </c>
      <c r="D9826" s="147" t="s">
        <v>889</v>
      </c>
      <c r="E9826" s="147" t="s">
        <v>1615</v>
      </c>
      <c r="F9826" s="147" t="s">
        <v>141</v>
      </c>
      <c r="G9826" s="147" t="s">
        <v>16084</v>
      </c>
      <c r="H9826" s="246">
        <v>2958465</v>
      </c>
      <c r="I9826" s="246">
        <v>1</v>
      </c>
      <c r="J9826" s="147" t="s">
        <v>1406</v>
      </c>
    </row>
    <row r="9827" spans="2:10" x14ac:dyDescent="0.2">
      <c r="B9827" s="148" t="s">
        <v>13248</v>
      </c>
      <c r="C9827" s="149" t="s">
        <v>10599</v>
      </c>
      <c r="D9827" s="147" t="s">
        <v>889</v>
      </c>
      <c r="E9827" s="147" t="s">
        <v>1615</v>
      </c>
      <c r="F9827" s="147" t="s">
        <v>141</v>
      </c>
      <c r="G9827" s="147" t="s">
        <v>16084</v>
      </c>
      <c r="H9827" s="246">
        <v>2958465</v>
      </c>
      <c r="I9827" s="246">
        <v>1</v>
      </c>
      <c r="J9827" s="147" t="s">
        <v>1406</v>
      </c>
    </row>
    <row r="9828" spans="2:10" x14ac:dyDescent="0.2">
      <c r="B9828" s="148" t="s">
        <v>13248</v>
      </c>
      <c r="C9828" s="149" t="s">
        <v>10600</v>
      </c>
      <c r="D9828" s="147" t="s">
        <v>889</v>
      </c>
      <c r="E9828" s="147" t="s">
        <v>1615</v>
      </c>
      <c r="F9828" s="147" t="s">
        <v>141</v>
      </c>
      <c r="G9828" s="147" t="s">
        <v>16084</v>
      </c>
      <c r="H9828" s="246">
        <v>2958465</v>
      </c>
      <c r="I9828" s="246">
        <v>1</v>
      </c>
      <c r="J9828" s="147" t="s">
        <v>1406</v>
      </c>
    </row>
    <row r="9829" spans="2:10" x14ac:dyDescent="0.2">
      <c r="B9829" s="148" t="s">
        <v>13248</v>
      </c>
      <c r="C9829" s="149" t="s">
        <v>10601</v>
      </c>
      <c r="D9829" s="147" t="s">
        <v>889</v>
      </c>
      <c r="E9829" s="147" t="s">
        <v>1615</v>
      </c>
      <c r="F9829" s="147" t="s">
        <v>141</v>
      </c>
      <c r="G9829" s="147" t="s">
        <v>16084</v>
      </c>
      <c r="H9829" s="246">
        <v>2958465</v>
      </c>
      <c r="I9829" s="246">
        <v>1</v>
      </c>
      <c r="J9829" s="147" t="s">
        <v>1406</v>
      </c>
    </row>
    <row r="9830" spans="2:10" x14ac:dyDescent="0.2">
      <c r="B9830" s="148" t="s">
        <v>13248</v>
      </c>
      <c r="C9830" s="149" t="s">
        <v>10602</v>
      </c>
      <c r="D9830" s="147" t="s">
        <v>889</v>
      </c>
      <c r="E9830" s="147" t="s">
        <v>1615</v>
      </c>
      <c r="F9830" s="147" t="s">
        <v>141</v>
      </c>
      <c r="G9830" s="147" t="s">
        <v>16084</v>
      </c>
      <c r="H9830" s="246">
        <v>2958465</v>
      </c>
      <c r="I9830" s="246">
        <v>1</v>
      </c>
      <c r="J9830" s="147" t="s">
        <v>1406</v>
      </c>
    </row>
    <row r="9831" spans="2:10" x14ac:dyDescent="0.2">
      <c r="B9831" s="148" t="s">
        <v>13248</v>
      </c>
      <c r="C9831" s="149" t="s">
        <v>10603</v>
      </c>
      <c r="D9831" s="147" t="s">
        <v>889</v>
      </c>
      <c r="E9831" s="147" t="s">
        <v>1615</v>
      </c>
      <c r="F9831" s="147" t="s">
        <v>141</v>
      </c>
      <c r="G9831" s="147" t="s">
        <v>16084</v>
      </c>
      <c r="H9831" s="246">
        <v>2958465</v>
      </c>
      <c r="I9831" s="246">
        <v>1</v>
      </c>
      <c r="J9831" s="147" t="s">
        <v>1406</v>
      </c>
    </row>
    <row r="9832" spans="2:10" x14ac:dyDescent="0.2">
      <c r="B9832" s="148" t="s">
        <v>13248</v>
      </c>
      <c r="C9832" s="149" t="s">
        <v>10604</v>
      </c>
      <c r="D9832" s="147" t="s">
        <v>889</v>
      </c>
      <c r="E9832" s="147" t="s">
        <v>1615</v>
      </c>
      <c r="F9832" s="147" t="s">
        <v>141</v>
      </c>
      <c r="G9832" s="147" t="s">
        <v>16084</v>
      </c>
      <c r="H9832" s="246">
        <v>2958465</v>
      </c>
      <c r="I9832" s="246">
        <v>1</v>
      </c>
      <c r="J9832" s="147" t="s">
        <v>1406</v>
      </c>
    </row>
    <row r="9833" spans="2:10" x14ac:dyDescent="0.2">
      <c r="B9833" s="148" t="s">
        <v>13248</v>
      </c>
      <c r="C9833" s="149" t="s">
        <v>10605</v>
      </c>
      <c r="D9833" s="147" t="s">
        <v>889</v>
      </c>
      <c r="E9833" s="147" t="s">
        <v>1615</v>
      </c>
      <c r="F9833" s="147" t="s">
        <v>141</v>
      </c>
      <c r="G9833" s="147" t="s">
        <v>16084</v>
      </c>
      <c r="H9833" s="246">
        <v>2958465</v>
      </c>
      <c r="I9833" s="246">
        <v>1</v>
      </c>
      <c r="J9833" s="147" t="s">
        <v>1406</v>
      </c>
    </row>
    <row r="9834" spans="2:10" x14ac:dyDescent="0.2">
      <c r="B9834" s="148" t="s">
        <v>13248</v>
      </c>
      <c r="C9834" s="149" t="s">
        <v>10606</v>
      </c>
      <c r="D9834" s="147" t="s">
        <v>889</v>
      </c>
      <c r="E9834" s="147" t="s">
        <v>1615</v>
      </c>
      <c r="F9834" s="147" t="s">
        <v>141</v>
      </c>
      <c r="G9834" s="147" t="s">
        <v>16084</v>
      </c>
      <c r="H9834" s="246">
        <v>2958465</v>
      </c>
      <c r="I9834" s="246">
        <v>1</v>
      </c>
      <c r="J9834" s="147" t="s">
        <v>1406</v>
      </c>
    </row>
    <row r="9835" spans="2:10" x14ac:dyDescent="0.2">
      <c r="B9835" s="148" t="s">
        <v>13248</v>
      </c>
      <c r="C9835" s="149" t="s">
        <v>14293</v>
      </c>
      <c r="D9835" s="147" t="s">
        <v>889</v>
      </c>
      <c r="E9835" s="147" t="s">
        <v>1615</v>
      </c>
      <c r="F9835" s="147" t="s">
        <v>141</v>
      </c>
      <c r="G9835" s="147" t="s">
        <v>16084</v>
      </c>
      <c r="H9835" s="246">
        <v>2958465</v>
      </c>
      <c r="I9835" s="246">
        <v>1</v>
      </c>
      <c r="J9835" s="147" t="s">
        <v>1406</v>
      </c>
    </row>
    <row r="9836" spans="2:10" x14ac:dyDescent="0.2">
      <c r="B9836" s="148" t="s">
        <v>13248</v>
      </c>
      <c r="C9836" s="149" t="s">
        <v>10609</v>
      </c>
      <c r="D9836" s="147" t="s">
        <v>889</v>
      </c>
      <c r="E9836" s="147" t="s">
        <v>1615</v>
      </c>
      <c r="F9836" s="147" t="s">
        <v>141</v>
      </c>
      <c r="G9836" s="147" t="s">
        <v>16084</v>
      </c>
      <c r="H9836" s="246">
        <v>2958465</v>
      </c>
      <c r="I9836" s="246">
        <v>1</v>
      </c>
      <c r="J9836" s="147" t="s">
        <v>1406</v>
      </c>
    </row>
    <row r="9837" spans="2:10" x14ac:dyDescent="0.2">
      <c r="B9837" s="148" t="s">
        <v>13248</v>
      </c>
      <c r="C9837" s="149" t="s">
        <v>14294</v>
      </c>
      <c r="D9837" s="147" t="s">
        <v>889</v>
      </c>
      <c r="E9837" s="147" t="s">
        <v>1615</v>
      </c>
      <c r="F9837" s="147" t="s">
        <v>141</v>
      </c>
      <c r="G9837" s="147" t="s">
        <v>16084</v>
      </c>
      <c r="H9837" s="246">
        <v>2958465</v>
      </c>
      <c r="I9837" s="246">
        <v>42370</v>
      </c>
      <c r="J9837" s="147" t="s">
        <v>1406</v>
      </c>
    </row>
    <row r="9838" spans="2:10" x14ac:dyDescent="0.2">
      <c r="B9838" s="148" t="s">
        <v>13248</v>
      </c>
      <c r="C9838" s="149" t="s">
        <v>14295</v>
      </c>
      <c r="D9838" s="147" t="s">
        <v>889</v>
      </c>
      <c r="E9838" s="147" t="s">
        <v>1615</v>
      </c>
      <c r="F9838" s="147" t="s">
        <v>141</v>
      </c>
      <c r="G9838" s="147" t="s">
        <v>16084</v>
      </c>
      <c r="H9838" s="246">
        <v>2958465</v>
      </c>
      <c r="I9838" s="246">
        <v>1</v>
      </c>
      <c r="J9838" s="147" t="s">
        <v>1406</v>
      </c>
    </row>
    <row r="9839" spans="2:10" x14ac:dyDescent="0.2">
      <c r="B9839" s="148" t="s">
        <v>13248</v>
      </c>
      <c r="C9839" s="149" t="s">
        <v>14296</v>
      </c>
      <c r="D9839" s="147" t="s">
        <v>889</v>
      </c>
      <c r="E9839" s="147" t="s">
        <v>1615</v>
      </c>
      <c r="F9839" s="147" t="s">
        <v>141</v>
      </c>
      <c r="G9839" s="147" t="s">
        <v>16084</v>
      </c>
      <c r="H9839" s="246">
        <v>2958465</v>
      </c>
      <c r="I9839" s="246">
        <v>1</v>
      </c>
      <c r="J9839" s="147" t="s">
        <v>1406</v>
      </c>
    </row>
    <row r="9840" spans="2:10" x14ac:dyDescent="0.2">
      <c r="B9840" s="148" t="s">
        <v>13248</v>
      </c>
      <c r="C9840" s="149" t="s">
        <v>14297</v>
      </c>
      <c r="D9840" s="147" t="s">
        <v>889</v>
      </c>
      <c r="E9840" s="147" t="s">
        <v>1615</v>
      </c>
      <c r="F9840" s="147" t="s">
        <v>141</v>
      </c>
      <c r="G9840" s="147" t="s">
        <v>16084</v>
      </c>
      <c r="H9840" s="246">
        <v>2958465</v>
      </c>
      <c r="I9840" s="246">
        <v>1</v>
      </c>
      <c r="J9840" s="147" t="s">
        <v>1406</v>
      </c>
    </row>
    <row r="9841" spans="2:10" x14ac:dyDescent="0.2">
      <c r="B9841" s="148" t="s">
        <v>13248</v>
      </c>
      <c r="C9841" s="149" t="s">
        <v>10596</v>
      </c>
      <c r="D9841" s="147" t="s">
        <v>889</v>
      </c>
      <c r="E9841" s="147" t="s">
        <v>1615</v>
      </c>
      <c r="F9841" s="147" t="s">
        <v>141</v>
      </c>
      <c r="G9841" s="147" t="s">
        <v>16084</v>
      </c>
      <c r="H9841" s="246">
        <v>2958465</v>
      </c>
      <c r="I9841" s="246">
        <v>1</v>
      </c>
      <c r="J9841" s="147" t="s">
        <v>1406</v>
      </c>
    </row>
    <row r="9842" spans="2:10" x14ac:dyDescent="0.2">
      <c r="B9842" s="148" t="s">
        <v>13248</v>
      </c>
      <c r="C9842" s="149" t="s">
        <v>14298</v>
      </c>
      <c r="D9842" s="147" t="s">
        <v>889</v>
      </c>
      <c r="E9842" s="147" t="s">
        <v>1615</v>
      </c>
      <c r="F9842" s="147" t="s">
        <v>141</v>
      </c>
      <c r="G9842" s="147" t="s">
        <v>16084</v>
      </c>
      <c r="H9842" s="246">
        <v>2958465</v>
      </c>
      <c r="I9842" s="246">
        <v>1</v>
      </c>
      <c r="J9842" s="147" t="s">
        <v>1406</v>
      </c>
    </row>
    <row r="9843" spans="2:10" x14ac:dyDescent="0.2">
      <c r="B9843" s="148" t="s">
        <v>13248</v>
      </c>
      <c r="C9843" s="149" t="s">
        <v>10608</v>
      </c>
      <c r="D9843" s="147" t="s">
        <v>889</v>
      </c>
      <c r="E9843" s="147" t="s">
        <v>1615</v>
      </c>
      <c r="F9843" s="147" t="s">
        <v>141</v>
      </c>
      <c r="G9843" s="147" t="s">
        <v>16084</v>
      </c>
      <c r="H9843" s="246">
        <v>2958465</v>
      </c>
      <c r="I9843" s="246">
        <v>1</v>
      </c>
      <c r="J9843" s="147" t="s">
        <v>1406</v>
      </c>
    </row>
    <row r="9844" spans="2:10" x14ac:dyDescent="0.2">
      <c r="B9844" s="148" t="s">
        <v>13248</v>
      </c>
      <c r="C9844" s="149" t="s">
        <v>14299</v>
      </c>
      <c r="D9844" s="147" t="s">
        <v>889</v>
      </c>
      <c r="E9844" s="147" t="s">
        <v>1615</v>
      </c>
      <c r="F9844" s="147" t="s">
        <v>141</v>
      </c>
      <c r="G9844" s="147" t="s">
        <v>16084</v>
      </c>
      <c r="H9844" s="246">
        <v>2958465</v>
      </c>
      <c r="I9844" s="246">
        <v>1</v>
      </c>
      <c r="J9844" s="147" t="s">
        <v>1406</v>
      </c>
    </row>
    <row r="9845" spans="2:10" x14ac:dyDescent="0.2">
      <c r="B9845" s="148" t="s">
        <v>13248</v>
      </c>
      <c r="C9845" s="149" t="s">
        <v>10607</v>
      </c>
      <c r="D9845" s="147" t="s">
        <v>889</v>
      </c>
      <c r="E9845" s="147" t="s">
        <v>1615</v>
      </c>
      <c r="F9845" s="147" t="s">
        <v>141</v>
      </c>
      <c r="G9845" s="147" t="s">
        <v>16084</v>
      </c>
      <c r="H9845" s="246">
        <v>2958465</v>
      </c>
      <c r="I9845" s="246">
        <v>1</v>
      </c>
      <c r="J9845" s="147" t="s">
        <v>1406</v>
      </c>
    </row>
    <row r="9846" spans="2:10" x14ac:dyDescent="0.2">
      <c r="B9846" s="148" t="s">
        <v>13248</v>
      </c>
      <c r="C9846" s="149" t="s">
        <v>14300</v>
      </c>
      <c r="D9846" s="147" t="s">
        <v>889</v>
      </c>
      <c r="E9846" s="147" t="s">
        <v>1615</v>
      </c>
      <c r="F9846" s="147" t="s">
        <v>141</v>
      </c>
      <c r="G9846" s="147" t="s">
        <v>16084</v>
      </c>
      <c r="H9846" s="246">
        <v>2958465</v>
      </c>
      <c r="I9846" s="246">
        <v>1</v>
      </c>
      <c r="J9846" s="147" t="s">
        <v>1406</v>
      </c>
    </row>
    <row r="9847" spans="2:10" x14ac:dyDescent="0.2">
      <c r="B9847" s="148" t="s">
        <v>13248</v>
      </c>
      <c r="C9847" s="149" t="s">
        <v>14301</v>
      </c>
      <c r="D9847" s="147" t="s">
        <v>889</v>
      </c>
      <c r="E9847" s="147" t="s">
        <v>1615</v>
      </c>
      <c r="F9847" s="147" t="s">
        <v>141</v>
      </c>
      <c r="G9847" s="147" t="s">
        <v>16084</v>
      </c>
      <c r="H9847" s="246">
        <v>2958465</v>
      </c>
      <c r="I9847" s="246">
        <v>1</v>
      </c>
      <c r="J9847" s="147" t="s">
        <v>1406</v>
      </c>
    </row>
    <row r="9848" spans="2:10" x14ac:dyDescent="0.2">
      <c r="B9848" s="148" t="s">
        <v>13248</v>
      </c>
      <c r="C9848" s="149" t="s">
        <v>14302</v>
      </c>
      <c r="D9848" s="147" t="s">
        <v>889</v>
      </c>
      <c r="E9848" s="147" t="s">
        <v>1615</v>
      </c>
      <c r="F9848" s="147" t="s">
        <v>141</v>
      </c>
      <c r="G9848" s="147" t="s">
        <v>16084</v>
      </c>
      <c r="H9848" s="246">
        <v>2958465</v>
      </c>
      <c r="I9848" s="246">
        <v>1</v>
      </c>
      <c r="J9848" s="147" t="s">
        <v>1406</v>
      </c>
    </row>
    <row r="9849" spans="2:10" x14ac:dyDescent="0.2">
      <c r="B9849" s="148" t="s">
        <v>13248</v>
      </c>
      <c r="C9849" s="149" t="s">
        <v>10593</v>
      </c>
      <c r="D9849" s="147" t="s">
        <v>889</v>
      </c>
      <c r="E9849" s="147" t="s">
        <v>1615</v>
      </c>
      <c r="F9849" s="147" t="s">
        <v>141</v>
      </c>
      <c r="G9849" s="147" t="s">
        <v>16084</v>
      </c>
      <c r="H9849" s="246">
        <v>2958465</v>
      </c>
      <c r="I9849" s="246">
        <v>1</v>
      </c>
      <c r="J9849" s="147" t="s">
        <v>1406</v>
      </c>
    </row>
    <row r="9850" spans="2:10" x14ac:dyDescent="0.2">
      <c r="B9850" s="148" t="s">
        <v>13248</v>
      </c>
      <c r="C9850" s="149" t="s">
        <v>10592</v>
      </c>
      <c r="D9850" s="147" t="s">
        <v>889</v>
      </c>
      <c r="E9850" s="147" t="s">
        <v>1615</v>
      </c>
      <c r="F9850" s="147" t="s">
        <v>141</v>
      </c>
      <c r="G9850" s="147" t="s">
        <v>16084</v>
      </c>
      <c r="H9850" s="246">
        <v>2958465</v>
      </c>
      <c r="I9850" s="246">
        <v>1</v>
      </c>
      <c r="J9850" s="147" t="s">
        <v>1406</v>
      </c>
    </row>
    <row r="9851" spans="2:10" x14ac:dyDescent="0.2">
      <c r="B9851" s="148" t="s">
        <v>13248</v>
      </c>
      <c r="C9851" s="149" t="s">
        <v>14303</v>
      </c>
      <c r="D9851" s="147" t="s">
        <v>889</v>
      </c>
      <c r="E9851" s="147" t="s">
        <v>1615</v>
      </c>
      <c r="F9851" s="147" t="s">
        <v>141</v>
      </c>
      <c r="G9851" s="147" t="s">
        <v>16084</v>
      </c>
      <c r="H9851" s="246">
        <v>2958465</v>
      </c>
      <c r="I9851" s="246">
        <v>1</v>
      </c>
      <c r="J9851" s="147" t="s">
        <v>1406</v>
      </c>
    </row>
    <row r="9852" spans="2:10" x14ac:dyDescent="0.2">
      <c r="B9852" s="148" t="s">
        <v>13248</v>
      </c>
      <c r="C9852" s="149" t="s">
        <v>14304</v>
      </c>
      <c r="D9852" s="147" t="s">
        <v>889</v>
      </c>
      <c r="E9852" s="147" t="s">
        <v>1615</v>
      </c>
      <c r="F9852" s="147" t="s">
        <v>141</v>
      </c>
      <c r="G9852" s="147" t="s">
        <v>16084</v>
      </c>
      <c r="H9852" s="246">
        <v>2958465</v>
      </c>
      <c r="I9852" s="246">
        <v>1</v>
      </c>
      <c r="J9852" s="147" t="s">
        <v>1406</v>
      </c>
    </row>
    <row r="9853" spans="2:10" x14ac:dyDescent="0.2">
      <c r="B9853" s="148" t="s">
        <v>13248</v>
      </c>
      <c r="C9853" s="149" t="s">
        <v>14305</v>
      </c>
      <c r="D9853" s="147" t="s">
        <v>889</v>
      </c>
      <c r="E9853" s="147" t="s">
        <v>1615</v>
      </c>
      <c r="F9853" s="147" t="s">
        <v>141</v>
      </c>
      <c r="G9853" s="147" t="s">
        <v>16084</v>
      </c>
      <c r="H9853" s="246">
        <v>2958465</v>
      </c>
      <c r="I9853" s="246">
        <v>1</v>
      </c>
      <c r="J9853" s="147" t="s">
        <v>1406</v>
      </c>
    </row>
    <row r="9854" spans="2:10" x14ac:dyDescent="0.2">
      <c r="B9854" s="148" t="s">
        <v>13248</v>
      </c>
      <c r="C9854" s="149" t="s">
        <v>14306</v>
      </c>
      <c r="D9854" s="147" t="s">
        <v>889</v>
      </c>
      <c r="E9854" s="147" t="s">
        <v>1615</v>
      </c>
      <c r="F9854" s="147" t="s">
        <v>141</v>
      </c>
      <c r="G9854" s="147" t="s">
        <v>16084</v>
      </c>
      <c r="H9854" s="246">
        <v>2958465</v>
      </c>
      <c r="I9854" s="246">
        <v>1</v>
      </c>
      <c r="J9854" s="147" t="s">
        <v>1406</v>
      </c>
    </row>
    <row r="9855" spans="2:10" x14ac:dyDescent="0.2">
      <c r="B9855" s="148" t="s">
        <v>13248</v>
      </c>
      <c r="C9855" s="149" t="s">
        <v>10595</v>
      </c>
      <c r="D9855" s="147" t="s">
        <v>889</v>
      </c>
      <c r="E9855" s="147" t="s">
        <v>1615</v>
      </c>
      <c r="F9855" s="147" t="s">
        <v>141</v>
      </c>
      <c r="G9855" s="147" t="s">
        <v>16084</v>
      </c>
      <c r="H9855" s="246">
        <v>2958465</v>
      </c>
      <c r="I9855" s="246">
        <v>1</v>
      </c>
      <c r="J9855" s="147" t="s">
        <v>1406</v>
      </c>
    </row>
    <row r="9856" spans="2:10" x14ac:dyDescent="0.2">
      <c r="B9856" s="148" t="s">
        <v>13248</v>
      </c>
      <c r="C9856" s="149" t="s">
        <v>10594</v>
      </c>
      <c r="D9856" s="147" t="s">
        <v>889</v>
      </c>
      <c r="E9856" s="147" t="s">
        <v>1615</v>
      </c>
      <c r="F9856" s="147" t="s">
        <v>141</v>
      </c>
      <c r="G9856" s="147" t="s">
        <v>16084</v>
      </c>
      <c r="H9856" s="246">
        <v>2958465</v>
      </c>
      <c r="I9856" s="246">
        <v>1</v>
      </c>
      <c r="J9856" s="147" t="s">
        <v>1406</v>
      </c>
    </row>
    <row r="9857" spans="2:10" x14ac:dyDescent="0.2">
      <c r="B9857" s="148" t="s">
        <v>13248</v>
      </c>
      <c r="C9857" s="149" t="s">
        <v>10616</v>
      </c>
      <c r="D9857" s="147" t="s">
        <v>890</v>
      </c>
      <c r="E9857" s="147" t="s">
        <v>10610</v>
      </c>
      <c r="F9857" s="147" t="s">
        <v>141</v>
      </c>
      <c r="G9857" s="147" t="s">
        <v>16085</v>
      </c>
      <c r="H9857" s="246">
        <v>2958465</v>
      </c>
      <c r="I9857" s="246">
        <v>1</v>
      </c>
      <c r="J9857" s="147" t="s">
        <v>1406</v>
      </c>
    </row>
    <row r="9858" spans="2:10" x14ac:dyDescent="0.2">
      <c r="B9858" s="148" t="s">
        <v>13248</v>
      </c>
      <c r="C9858" s="149" t="s">
        <v>10617</v>
      </c>
      <c r="D9858" s="147" t="s">
        <v>890</v>
      </c>
      <c r="E9858" s="147" t="s">
        <v>10610</v>
      </c>
      <c r="F9858" s="147" t="s">
        <v>141</v>
      </c>
      <c r="G9858" s="147" t="s">
        <v>16085</v>
      </c>
      <c r="H9858" s="246">
        <v>2958465</v>
      </c>
      <c r="I9858" s="246">
        <v>1</v>
      </c>
      <c r="J9858" s="147" t="s">
        <v>1406</v>
      </c>
    </row>
    <row r="9859" spans="2:10" x14ac:dyDescent="0.2">
      <c r="B9859" s="148" t="s">
        <v>13248</v>
      </c>
      <c r="C9859" s="149" t="s">
        <v>10618</v>
      </c>
      <c r="D9859" s="147" t="s">
        <v>890</v>
      </c>
      <c r="E9859" s="147" t="s">
        <v>10610</v>
      </c>
      <c r="F9859" s="147" t="s">
        <v>141</v>
      </c>
      <c r="G9859" s="147" t="s">
        <v>16085</v>
      </c>
      <c r="H9859" s="246">
        <v>2958465</v>
      </c>
      <c r="I9859" s="246">
        <v>1</v>
      </c>
      <c r="J9859" s="147" t="s">
        <v>1406</v>
      </c>
    </row>
    <row r="9860" spans="2:10" x14ac:dyDescent="0.2">
      <c r="B9860" s="148" t="s">
        <v>13248</v>
      </c>
      <c r="C9860" s="149" t="s">
        <v>10619</v>
      </c>
      <c r="D9860" s="147" t="s">
        <v>890</v>
      </c>
      <c r="E9860" s="147" t="s">
        <v>10610</v>
      </c>
      <c r="F9860" s="147" t="s">
        <v>141</v>
      </c>
      <c r="G9860" s="147" t="s">
        <v>16085</v>
      </c>
      <c r="H9860" s="246">
        <v>2958465</v>
      </c>
      <c r="I9860" s="246">
        <v>1</v>
      </c>
      <c r="J9860" s="147" t="s">
        <v>1406</v>
      </c>
    </row>
    <row r="9861" spans="2:10" x14ac:dyDescent="0.2">
      <c r="B9861" s="148" t="s">
        <v>13248</v>
      </c>
      <c r="C9861" s="149" t="s">
        <v>10620</v>
      </c>
      <c r="D9861" s="147" t="s">
        <v>890</v>
      </c>
      <c r="E9861" s="147" t="s">
        <v>10610</v>
      </c>
      <c r="F9861" s="147" t="s">
        <v>141</v>
      </c>
      <c r="G9861" s="147" t="s">
        <v>16085</v>
      </c>
      <c r="H9861" s="246">
        <v>2958465</v>
      </c>
      <c r="I9861" s="246">
        <v>1</v>
      </c>
      <c r="J9861" s="147" t="s">
        <v>1406</v>
      </c>
    </row>
    <row r="9862" spans="2:10" x14ac:dyDescent="0.2">
      <c r="B9862" s="148" t="s">
        <v>13248</v>
      </c>
      <c r="C9862" s="149" t="s">
        <v>10621</v>
      </c>
      <c r="D9862" s="147" t="s">
        <v>890</v>
      </c>
      <c r="E9862" s="147" t="s">
        <v>10610</v>
      </c>
      <c r="F9862" s="147" t="s">
        <v>141</v>
      </c>
      <c r="G9862" s="147" t="s">
        <v>16085</v>
      </c>
      <c r="H9862" s="246">
        <v>2958465</v>
      </c>
      <c r="I9862" s="246">
        <v>1</v>
      </c>
      <c r="J9862" s="147" t="s">
        <v>1406</v>
      </c>
    </row>
    <row r="9863" spans="2:10" x14ac:dyDescent="0.2">
      <c r="B9863" s="148" t="s">
        <v>13248</v>
      </c>
      <c r="C9863" s="149" t="s">
        <v>10622</v>
      </c>
      <c r="D9863" s="147" t="s">
        <v>890</v>
      </c>
      <c r="E9863" s="147" t="s">
        <v>10610</v>
      </c>
      <c r="F9863" s="147" t="s">
        <v>141</v>
      </c>
      <c r="G9863" s="147" t="s">
        <v>16085</v>
      </c>
      <c r="H9863" s="246">
        <v>2958465</v>
      </c>
      <c r="I9863" s="246">
        <v>1</v>
      </c>
      <c r="J9863" s="147" t="s">
        <v>1406</v>
      </c>
    </row>
    <row r="9864" spans="2:10" x14ac:dyDescent="0.2">
      <c r="B9864" s="148" t="s">
        <v>13248</v>
      </c>
      <c r="C9864" s="149" t="s">
        <v>10623</v>
      </c>
      <c r="D9864" s="147" t="s">
        <v>890</v>
      </c>
      <c r="E9864" s="147" t="s">
        <v>10610</v>
      </c>
      <c r="F9864" s="147" t="s">
        <v>141</v>
      </c>
      <c r="G9864" s="147" t="s">
        <v>16085</v>
      </c>
      <c r="H9864" s="246">
        <v>2958465</v>
      </c>
      <c r="I9864" s="246">
        <v>1</v>
      </c>
      <c r="J9864" s="147" t="s">
        <v>1406</v>
      </c>
    </row>
    <row r="9865" spans="2:10" x14ac:dyDescent="0.2">
      <c r="B9865" s="148" t="s">
        <v>13248</v>
      </c>
      <c r="C9865" s="149" t="s">
        <v>10624</v>
      </c>
      <c r="D9865" s="147" t="s">
        <v>890</v>
      </c>
      <c r="E9865" s="147" t="s">
        <v>10610</v>
      </c>
      <c r="F9865" s="147" t="s">
        <v>141</v>
      </c>
      <c r="G9865" s="147" t="s">
        <v>16085</v>
      </c>
      <c r="H9865" s="246">
        <v>2958465</v>
      </c>
      <c r="I9865" s="246">
        <v>1</v>
      </c>
      <c r="J9865" s="147" t="s">
        <v>1406</v>
      </c>
    </row>
    <row r="9866" spans="2:10" x14ac:dyDescent="0.2">
      <c r="B9866" s="148" t="s">
        <v>13248</v>
      </c>
      <c r="C9866" s="149" t="s">
        <v>10625</v>
      </c>
      <c r="D9866" s="147" t="s">
        <v>890</v>
      </c>
      <c r="E9866" s="147" t="s">
        <v>10610</v>
      </c>
      <c r="F9866" s="147" t="s">
        <v>141</v>
      </c>
      <c r="G9866" s="147" t="s">
        <v>16085</v>
      </c>
      <c r="H9866" s="246">
        <v>2958465</v>
      </c>
      <c r="I9866" s="246">
        <v>1</v>
      </c>
      <c r="J9866" s="147" t="s">
        <v>1406</v>
      </c>
    </row>
    <row r="9867" spans="2:10" x14ac:dyDescent="0.2">
      <c r="B9867" s="148" t="s">
        <v>13248</v>
      </c>
      <c r="C9867" s="149" t="s">
        <v>14307</v>
      </c>
      <c r="D9867" s="147" t="s">
        <v>890</v>
      </c>
      <c r="E9867" s="147" t="s">
        <v>10610</v>
      </c>
      <c r="F9867" s="147" t="s">
        <v>141</v>
      </c>
      <c r="G9867" s="147" t="s">
        <v>16085</v>
      </c>
      <c r="H9867" s="246">
        <v>2958465</v>
      </c>
      <c r="I9867" s="246">
        <v>1</v>
      </c>
      <c r="J9867" s="147" t="s">
        <v>1406</v>
      </c>
    </row>
    <row r="9868" spans="2:10" x14ac:dyDescent="0.2">
      <c r="B9868" s="148" t="s">
        <v>13248</v>
      </c>
      <c r="C9868" s="149" t="s">
        <v>10629</v>
      </c>
      <c r="D9868" s="147" t="s">
        <v>890</v>
      </c>
      <c r="E9868" s="147" t="s">
        <v>10610</v>
      </c>
      <c r="F9868" s="147" t="s">
        <v>141</v>
      </c>
      <c r="G9868" s="147" t="s">
        <v>16085</v>
      </c>
      <c r="H9868" s="246">
        <v>2958465</v>
      </c>
      <c r="I9868" s="246">
        <v>1</v>
      </c>
      <c r="J9868" s="147" t="s">
        <v>1406</v>
      </c>
    </row>
    <row r="9869" spans="2:10" x14ac:dyDescent="0.2">
      <c r="B9869" s="148" t="s">
        <v>13248</v>
      </c>
      <c r="C9869" s="149" t="s">
        <v>14308</v>
      </c>
      <c r="D9869" s="147" t="s">
        <v>890</v>
      </c>
      <c r="E9869" s="147" t="s">
        <v>10610</v>
      </c>
      <c r="F9869" s="147" t="s">
        <v>141</v>
      </c>
      <c r="G9869" s="147" t="s">
        <v>16085</v>
      </c>
      <c r="H9869" s="246">
        <v>2958465</v>
      </c>
      <c r="I9869" s="246">
        <v>42370</v>
      </c>
      <c r="J9869" s="147" t="s">
        <v>1406</v>
      </c>
    </row>
    <row r="9870" spans="2:10" x14ac:dyDescent="0.2">
      <c r="B9870" s="148" t="s">
        <v>13248</v>
      </c>
      <c r="C9870" s="149" t="s">
        <v>14309</v>
      </c>
      <c r="D9870" s="147" t="s">
        <v>890</v>
      </c>
      <c r="E9870" s="147" t="s">
        <v>10610</v>
      </c>
      <c r="F9870" s="147" t="s">
        <v>141</v>
      </c>
      <c r="G9870" s="147" t="s">
        <v>16085</v>
      </c>
      <c r="H9870" s="246">
        <v>2958465</v>
      </c>
      <c r="I9870" s="246">
        <v>1</v>
      </c>
      <c r="J9870" s="147" t="s">
        <v>1406</v>
      </c>
    </row>
    <row r="9871" spans="2:10" x14ac:dyDescent="0.2">
      <c r="B9871" s="148" t="s">
        <v>13248</v>
      </c>
      <c r="C9871" s="149" t="s">
        <v>14310</v>
      </c>
      <c r="D9871" s="147" t="s">
        <v>890</v>
      </c>
      <c r="E9871" s="147" t="s">
        <v>10610</v>
      </c>
      <c r="F9871" s="147" t="s">
        <v>141</v>
      </c>
      <c r="G9871" s="147" t="s">
        <v>16085</v>
      </c>
      <c r="H9871" s="246">
        <v>2958465</v>
      </c>
      <c r="I9871" s="246">
        <v>1</v>
      </c>
      <c r="J9871" s="147" t="s">
        <v>1406</v>
      </c>
    </row>
    <row r="9872" spans="2:10" x14ac:dyDescent="0.2">
      <c r="B9872" s="148" t="s">
        <v>13248</v>
      </c>
      <c r="C9872" s="149" t="s">
        <v>10628</v>
      </c>
      <c r="D9872" s="147" t="s">
        <v>890</v>
      </c>
      <c r="E9872" s="147" t="s">
        <v>10610</v>
      </c>
      <c r="F9872" s="147" t="s">
        <v>141</v>
      </c>
      <c r="G9872" s="147" t="s">
        <v>16085</v>
      </c>
      <c r="H9872" s="246">
        <v>2958465</v>
      </c>
      <c r="I9872" s="246">
        <v>1</v>
      </c>
      <c r="J9872" s="147" t="s">
        <v>1406</v>
      </c>
    </row>
    <row r="9873" spans="2:10" x14ac:dyDescent="0.2">
      <c r="B9873" s="148" t="s">
        <v>13248</v>
      </c>
      <c r="C9873" s="149" t="s">
        <v>10615</v>
      </c>
      <c r="D9873" s="147" t="s">
        <v>890</v>
      </c>
      <c r="E9873" s="147" t="s">
        <v>10610</v>
      </c>
      <c r="F9873" s="147" t="s">
        <v>141</v>
      </c>
      <c r="G9873" s="147" t="s">
        <v>16085</v>
      </c>
      <c r="H9873" s="246">
        <v>2958465</v>
      </c>
      <c r="I9873" s="246">
        <v>1</v>
      </c>
      <c r="J9873" s="147" t="s">
        <v>1406</v>
      </c>
    </row>
    <row r="9874" spans="2:10" x14ac:dyDescent="0.2">
      <c r="B9874" s="148" t="s">
        <v>13248</v>
      </c>
      <c r="C9874" s="149" t="s">
        <v>14311</v>
      </c>
      <c r="D9874" s="147" t="s">
        <v>890</v>
      </c>
      <c r="E9874" s="147" t="s">
        <v>10610</v>
      </c>
      <c r="F9874" s="147" t="s">
        <v>141</v>
      </c>
      <c r="G9874" s="147" t="s">
        <v>16085</v>
      </c>
      <c r="H9874" s="246">
        <v>2958465</v>
      </c>
      <c r="I9874" s="246">
        <v>1</v>
      </c>
      <c r="J9874" s="147" t="s">
        <v>1406</v>
      </c>
    </row>
    <row r="9875" spans="2:10" x14ac:dyDescent="0.2">
      <c r="B9875" s="148" t="s">
        <v>13248</v>
      </c>
      <c r="C9875" s="149" t="s">
        <v>10627</v>
      </c>
      <c r="D9875" s="147" t="s">
        <v>890</v>
      </c>
      <c r="E9875" s="147" t="s">
        <v>10610</v>
      </c>
      <c r="F9875" s="147" t="s">
        <v>141</v>
      </c>
      <c r="G9875" s="147" t="s">
        <v>16085</v>
      </c>
      <c r="H9875" s="246">
        <v>2958465</v>
      </c>
      <c r="I9875" s="246">
        <v>1</v>
      </c>
      <c r="J9875" s="147" t="s">
        <v>1406</v>
      </c>
    </row>
    <row r="9876" spans="2:10" x14ac:dyDescent="0.2">
      <c r="B9876" s="148" t="s">
        <v>13248</v>
      </c>
      <c r="C9876" s="149" t="s">
        <v>14312</v>
      </c>
      <c r="D9876" s="147" t="s">
        <v>890</v>
      </c>
      <c r="E9876" s="147" t="s">
        <v>10610</v>
      </c>
      <c r="F9876" s="147" t="s">
        <v>141</v>
      </c>
      <c r="G9876" s="147" t="s">
        <v>16085</v>
      </c>
      <c r="H9876" s="246">
        <v>2958465</v>
      </c>
      <c r="I9876" s="246">
        <v>1</v>
      </c>
      <c r="J9876" s="147" t="s">
        <v>1406</v>
      </c>
    </row>
    <row r="9877" spans="2:10" x14ac:dyDescent="0.2">
      <c r="B9877" s="148" t="s">
        <v>13248</v>
      </c>
      <c r="C9877" s="149" t="s">
        <v>10626</v>
      </c>
      <c r="D9877" s="147" t="s">
        <v>890</v>
      </c>
      <c r="E9877" s="147" t="s">
        <v>10610</v>
      </c>
      <c r="F9877" s="147" t="s">
        <v>141</v>
      </c>
      <c r="G9877" s="147" t="s">
        <v>16085</v>
      </c>
      <c r="H9877" s="246">
        <v>2958465</v>
      </c>
      <c r="I9877" s="246">
        <v>1</v>
      </c>
      <c r="J9877" s="147" t="s">
        <v>1406</v>
      </c>
    </row>
    <row r="9878" spans="2:10" x14ac:dyDescent="0.2">
      <c r="B9878" s="148" t="s">
        <v>13248</v>
      </c>
      <c r="C9878" s="149" t="s">
        <v>14313</v>
      </c>
      <c r="D9878" s="147" t="s">
        <v>890</v>
      </c>
      <c r="E9878" s="147" t="s">
        <v>10610</v>
      </c>
      <c r="F9878" s="147" t="s">
        <v>141</v>
      </c>
      <c r="G9878" s="147" t="s">
        <v>16085</v>
      </c>
      <c r="H9878" s="246">
        <v>2958465</v>
      </c>
      <c r="I9878" s="246">
        <v>1</v>
      </c>
      <c r="J9878" s="147" t="s">
        <v>1406</v>
      </c>
    </row>
    <row r="9879" spans="2:10" x14ac:dyDescent="0.2">
      <c r="B9879" s="148" t="s">
        <v>13248</v>
      </c>
      <c r="C9879" s="149" t="s">
        <v>14314</v>
      </c>
      <c r="D9879" s="147" t="s">
        <v>890</v>
      </c>
      <c r="E9879" s="147" t="s">
        <v>10610</v>
      </c>
      <c r="F9879" s="147" t="s">
        <v>141</v>
      </c>
      <c r="G9879" s="147" t="s">
        <v>16085</v>
      </c>
      <c r="H9879" s="246">
        <v>2958465</v>
      </c>
      <c r="I9879" s="246">
        <v>1</v>
      </c>
      <c r="J9879" s="147" t="s">
        <v>1406</v>
      </c>
    </row>
    <row r="9880" spans="2:10" x14ac:dyDescent="0.2">
      <c r="B9880" s="148" t="s">
        <v>13248</v>
      </c>
      <c r="C9880" s="149" t="s">
        <v>14315</v>
      </c>
      <c r="D9880" s="147" t="s">
        <v>890</v>
      </c>
      <c r="E9880" s="147" t="s">
        <v>10610</v>
      </c>
      <c r="F9880" s="147" t="s">
        <v>141</v>
      </c>
      <c r="G9880" s="147" t="s">
        <v>16085</v>
      </c>
      <c r="H9880" s="246">
        <v>2958465</v>
      </c>
      <c r="I9880" s="246">
        <v>1</v>
      </c>
      <c r="J9880" s="147" t="s">
        <v>1406</v>
      </c>
    </row>
    <row r="9881" spans="2:10" x14ac:dyDescent="0.2">
      <c r="B9881" s="148" t="s">
        <v>13248</v>
      </c>
      <c r="C9881" s="149" t="s">
        <v>10612</v>
      </c>
      <c r="D9881" s="147" t="s">
        <v>890</v>
      </c>
      <c r="E9881" s="147" t="s">
        <v>10610</v>
      </c>
      <c r="F9881" s="147" t="s">
        <v>141</v>
      </c>
      <c r="G9881" s="147" t="s">
        <v>16085</v>
      </c>
      <c r="H9881" s="246">
        <v>2958465</v>
      </c>
      <c r="I9881" s="246">
        <v>1</v>
      </c>
      <c r="J9881" s="147" t="s">
        <v>1406</v>
      </c>
    </row>
    <row r="9882" spans="2:10" x14ac:dyDescent="0.2">
      <c r="B9882" s="148" t="s">
        <v>13248</v>
      </c>
      <c r="C9882" s="149" t="s">
        <v>10611</v>
      </c>
      <c r="D9882" s="147" t="s">
        <v>890</v>
      </c>
      <c r="E9882" s="147" t="s">
        <v>10610</v>
      </c>
      <c r="F9882" s="147" t="s">
        <v>141</v>
      </c>
      <c r="G9882" s="147" t="s">
        <v>16085</v>
      </c>
      <c r="H9882" s="246">
        <v>2958465</v>
      </c>
      <c r="I9882" s="246">
        <v>1</v>
      </c>
      <c r="J9882" s="147" t="s">
        <v>1406</v>
      </c>
    </row>
    <row r="9883" spans="2:10" x14ac:dyDescent="0.2">
      <c r="B9883" s="148" t="s">
        <v>13248</v>
      </c>
      <c r="C9883" s="149" t="s">
        <v>14316</v>
      </c>
      <c r="D9883" s="147" t="s">
        <v>890</v>
      </c>
      <c r="E9883" s="147" t="s">
        <v>10610</v>
      </c>
      <c r="F9883" s="147" t="s">
        <v>141</v>
      </c>
      <c r="G9883" s="147" t="s">
        <v>16085</v>
      </c>
      <c r="H9883" s="246">
        <v>2958465</v>
      </c>
      <c r="I9883" s="246">
        <v>1</v>
      </c>
      <c r="J9883" s="147" t="s">
        <v>1406</v>
      </c>
    </row>
    <row r="9884" spans="2:10" x14ac:dyDescent="0.2">
      <c r="B9884" s="148" t="s">
        <v>13248</v>
      </c>
      <c r="C9884" s="149" t="s">
        <v>14317</v>
      </c>
      <c r="D9884" s="147" t="s">
        <v>890</v>
      </c>
      <c r="E9884" s="147" t="s">
        <v>10610</v>
      </c>
      <c r="F9884" s="147" t="s">
        <v>141</v>
      </c>
      <c r="G9884" s="147" t="s">
        <v>16085</v>
      </c>
      <c r="H9884" s="246">
        <v>2958465</v>
      </c>
      <c r="I9884" s="246">
        <v>1</v>
      </c>
      <c r="J9884" s="147" t="s">
        <v>1406</v>
      </c>
    </row>
    <row r="9885" spans="2:10" x14ac:dyDescent="0.2">
      <c r="B9885" s="148" t="s">
        <v>13248</v>
      </c>
      <c r="C9885" s="149" t="s">
        <v>14318</v>
      </c>
      <c r="D9885" s="147" t="s">
        <v>890</v>
      </c>
      <c r="E9885" s="147" t="s">
        <v>10610</v>
      </c>
      <c r="F9885" s="147" t="s">
        <v>141</v>
      </c>
      <c r="G9885" s="147" t="s">
        <v>16085</v>
      </c>
      <c r="H9885" s="246">
        <v>2958465</v>
      </c>
      <c r="I9885" s="246">
        <v>1</v>
      </c>
      <c r="J9885" s="147" t="s">
        <v>1406</v>
      </c>
    </row>
    <row r="9886" spans="2:10" x14ac:dyDescent="0.2">
      <c r="B9886" s="148" t="s">
        <v>13248</v>
      </c>
      <c r="C9886" s="149" t="s">
        <v>14319</v>
      </c>
      <c r="D9886" s="147" t="s">
        <v>890</v>
      </c>
      <c r="E9886" s="147" t="s">
        <v>10610</v>
      </c>
      <c r="F9886" s="147" t="s">
        <v>141</v>
      </c>
      <c r="G9886" s="147" t="s">
        <v>16085</v>
      </c>
      <c r="H9886" s="246">
        <v>2958465</v>
      </c>
      <c r="I9886" s="246">
        <v>1</v>
      </c>
      <c r="J9886" s="147" t="s">
        <v>1406</v>
      </c>
    </row>
    <row r="9887" spans="2:10" x14ac:dyDescent="0.2">
      <c r="B9887" s="148" t="s">
        <v>13248</v>
      </c>
      <c r="C9887" s="149" t="s">
        <v>10614</v>
      </c>
      <c r="D9887" s="147" t="s">
        <v>890</v>
      </c>
      <c r="E9887" s="147" t="s">
        <v>10610</v>
      </c>
      <c r="F9887" s="147" t="s">
        <v>141</v>
      </c>
      <c r="G9887" s="147" t="s">
        <v>16085</v>
      </c>
      <c r="H9887" s="246">
        <v>2958465</v>
      </c>
      <c r="I9887" s="246">
        <v>1</v>
      </c>
      <c r="J9887" s="147" t="s">
        <v>1406</v>
      </c>
    </row>
    <row r="9888" spans="2:10" x14ac:dyDescent="0.2">
      <c r="B9888" s="148" t="s">
        <v>13248</v>
      </c>
      <c r="C9888" s="149" t="s">
        <v>10613</v>
      </c>
      <c r="D9888" s="147" t="s">
        <v>890</v>
      </c>
      <c r="E9888" s="147" t="s">
        <v>10610</v>
      </c>
      <c r="F9888" s="147" t="s">
        <v>141</v>
      </c>
      <c r="G9888" s="147" t="s">
        <v>16085</v>
      </c>
      <c r="H9888" s="246">
        <v>2958465</v>
      </c>
      <c r="I9888" s="246">
        <v>1</v>
      </c>
      <c r="J9888" s="147" t="s">
        <v>1406</v>
      </c>
    </row>
    <row r="9889" spans="2:10" x14ac:dyDescent="0.2">
      <c r="B9889" s="148" t="s">
        <v>13248</v>
      </c>
      <c r="C9889" s="149" t="s">
        <v>10635</v>
      </c>
      <c r="D9889" s="147" t="s">
        <v>891</v>
      </c>
      <c r="E9889" s="147" t="s">
        <v>484</v>
      </c>
      <c r="F9889" s="147" t="s">
        <v>141</v>
      </c>
      <c r="G9889" s="147" t="s">
        <v>16086</v>
      </c>
      <c r="H9889" s="246">
        <v>2958465</v>
      </c>
      <c r="I9889" s="246">
        <v>1</v>
      </c>
      <c r="J9889" s="147" t="s">
        <v>1406</v>
      </c>
    </row>
    <row r="9890" spans="2:10" x14ac:dyDescent="0.2">
      <c r="B9890" s="148" t="s">
        <v>13248</v>
      </c>
      <c r="C9890" s="149" t="s">
        <v>10636</v>
      </c>
      <c r="D9890" s="147" t="s">
        <v>891</v>
      </c>
      <c r="E9890" s="147" t="s">
        <v>484</v>
      </c>
      <c r="F9890" s="147" t="s">
        <v>141</v>
      </c>
      <c r="G9890" s="147" t="s">
        <v>16086</v>
      </c>
      <c r="H9890" s="246">
        <v>2958465</v>
      </c>
      <c r="I9890" s="246">
        <v>1</v>
      </c>
      <c r="J9890" s="147" t="s">
        <v>1406</v>
      </c>
    </row>
    <row r="9891" spans="2:10" x14ac:dyDescent="0.2">
      <c r="B9891" s="148" t="s">
        <v>13248</v>
      </c>
      <c r="C9891" s="149" t="s">
        <v>10637</v>
      </c>
      <c r="D9891" s="147" t="s">
        <v>891</v>
      </c>
      <c r="E9891" s="147" t="s">
        <v>484</v>
      </c>
      <c r="F9891" s="147" t="s">
        <v>141</v>
      </c>
      <c r="G9891" s="147" t="s">
        <v>16086</v>
      </c>
      <c r="H9891" s="246">
        <v>2958465</v>
      </c>
      <c r="I9891" s="246">
        <v>1</v>
      </c>
      <c r="J9891" s="147" t="s">
        <v>1406</v>
      </c>
    </row>
    <row r="9892" spans="2:10" x14ac:dyDescent="0.2">
      <c r="B9892" s="148" t="s">
        <v>13248</v>
      </c>
      <c r="C9892" s="149" t="s">
        <v>10638</v>
      </c>
      <c r="D9892" s="147" t="s">
        <v>891</v>
      </c>
      <c r="E9892" s="147" t="s">
        <v>484</v>
      </c>
      <c r="F9892" s="147" t="s">
        <v>141</v>
      </c>
      <c r="G9892" s="147" t="s">
        <v>16086</v>
      </c>
      <c r="H9892" s="246">
        <v>2958465</v>
      </c>
      <c r="I9892" s="246">
        <v>1</v>
      </c>
      <c r="J9892" s="147" t="s">
        <v>1406</v>
      </c>
    </row>
    <row r="9893" spans="2:10" x14ac:dyDescent="0.2">
      <c r="B9893" s="148" t="s">
        <v>13248</v>
      </c>
      <c r="C9893" s="149" t="s">
        <v>10639</v>
      </c>
      <c r="D9893" s="147" t="s">
        <v>891</v>
      </c>
      <c r="E9893" s="147" t="s">
        <v>484</v>
      </c>
      <c r="F9893" s="147" t="s">
        <v>141</v>
      </c>
      <c r="G9893" s="147" t="s">
        <v>16086</v>
      </c>
      <c r="H9893" s="246">
        <v>2958465</v>
      </c>
      <c r="I9893" s="246">
        <v>1</v>
      </c>
      <c r="J9893" s="147" t="s">
        <v>1406</v>
      </c>
    </row>
    <row r="9894" spans="2:10" x14ac:dyDescent="0.2">
      <c r="B9894" s="148" t="s">
        <v>13248</v>
      </c>
      <c r="C9894" s="149" t="s">
        <v>10640</v>
      </c>
      <c r="D9894" s="147" t="s">
        <v>891</v>
      </c>
      <c r="E9894" s="147" t="s">
        <v>484</v>
      </c>
      <c r="F9894" s="147" t="s">
        <v>141</v>
      </c>
      <c r="G9894" s="147" t="s">
        <v>16086</v>
      </c>
      <c r="H9894" s="246">
        <v>2958465</v>
      </c>
      <c r="I9894" s="246">
        <v>1</v>
      </c>
      <c r="J9894" s="147" t="s">
        <v>1406</v>
      </c>
    </row>
    <row r="9895" spans="2:10" x14ac:dyDescent="0.2">
      <c r="B9895" s="148" t="s">
        <v>13248</v>
      </c>
      <c r="C9895" s="149" t="s">
        <v>10641</v>
      </c>
      <c r="D9895" s="147" t="s">
        <v>891</v>
      </c>
      <c r="E9895" s="147" t="s">
        <v>484</v>
      </c>
      <c r="F9895" s="147" t="s">
        <v>141</v>
      </c>
      <c r="G9895" s="147" t="s">
        <v>16086</v>
      </c>
      <c r="H9895" s="246">
        <v>2958465</v>
      </c>
      <c r="I9895" s="246">
        <v>1</v>
      </c>
      <c r="J9895" s="147" t="s">
        <v>1406</v>
      </c>
    </row>
    <row r="9896" spans="2:10" x14ac:dyDescent="0.2">
      <c r="B9896" s="148" t="s">
        <v>13248</v>
      </c>
      <c r="C9896" s="149" t="s">
        <v>10642</v>
      </c>
      <c r="D9896" s="147" t="s">
        <v>891</v>
      </c>
      <c r="E9896" s="147" t="s">
        <v>484</v>
      </c>
      <c r="F9896" s="147" t="s">
        <v>141</v>
      </c>
      <c r="G9896" s="147" t="s">
        <v>16086</v>
      </c>
      <c r="H9896" s="246">
        <v>2958465</v>
      </c>
      <c r="I9896" s="246">
        <v>1</v>
      </c>
      <c r="J9896" s="147" t="s">
        <v>1406</v>
      </c>
    </row>
    <row r="9897" spans="2:10" x14ac:dyDescent="0.2">
      <c r="B9897" s="148" t="s">
        <v>13248</v>
      </c>
      <c r="C9897" s="149" t="s">
        <v>10644</v>
      </c>
      <c r="D9897" s="147" t="s">
        <v>891</v>
      </c>
      <c r="E9897" s="147" t="s">
        <v>484</v>
      </c>
      <c r="F9897" s="147" t="s">
        <v>141</v>
      </c>
      <c r="G9897" s="147" t="s">
        <v>16086</v>
      </c>
      <c r="H9897" s="246">
        <v>2958465</v>
      </c>
      <c r="I9897" s="246">
        <v>1</v>
      </c>
      <c r="J9897" s="147" t="s">
        <v>1406</v>
      </c>
    </row>
    <row r="9898" spans="2:10" x14ac:dyDescent="0.2">
      <c r="B9898" s="148" t="s">
        <v>13248</v>
      </c>
      <c r="C9898" s="149" t="s">
        <v>10643</v>
      </c>
      <c r="D9898" s="147" t="s">
        <v>891</v>
      </c>
      <c r="E9898" s="147" t="s">
        <v>484</v>
      </c>
      <c r="F9898" s="147" t="s">
        <v>141</v>
      </c>
      <c r="G9898" s="147" t="s">
        <v>16086</v>
      </c>
      <c r="H9898" s="246">
        <v>2958465</v>
      </c>
      <c r="I9898" s="246">
        <v>1</v>
      </c>
      <c r="J9898" s="147" t="s">
        <v>1406</v>
      </c>
    </row>
    <row r="9899" spans="2:10" x14ac:dyDescent="0.2">
      <c r="B9899" s="148" t="s">
        <v>13248</v>
      </c>
      <c r="C9899" s="149" t="s">
        <v>10645</v>
      </c>
      <c r="D9899" s="147" t="s">
        <v>891</v>
      </c>
      <c r="E9899" s="147" t="s">
        <v>484</v>
      </c>
      <c r="F9899" s="147" t="s">
        <v>141</v>
      </c>
      <c r="G9899" s="147" t="s">
        <v>16086</v>
      </c>
      <c r="H9899" s="246">
        <v>2958465</v>
      </c>
      <c r="I9899" s="246">
        <v>1</v>
      </c>
      <c r="J9899" s="147" t="s">
        <v>1406</v>
      </c>
    </row>
    <row r="9900" spans="2:10" x14ac:dyDescent="0.2">
      <c r="B9900" s="148" t="s">
        <v>13248</v>
      </c>
      <c r="C9900" s="149" t="s">
        <v>10648</v>
      </c>
      <c r="D9900" s="147" t="s">
        <v>891</v>
      </c>
      <c r="E9900" s="147" t="s">
        <v>484</v>
      </c>
      <c r="F9900" s="147" t="s">
        <v>141</v>
      </c>
      <c r="G9900" s="147" t="s">
        <v>16086</v>
      </c>
      <c r="H9900" s="246">
        <v>2958465</v>
      </c>
      <c r="I9900" s="246">
        <v>1</v>
      </c>
      <c r="J9900" s="147" t="s">
        <v>1406</v>
      </c>
    </row>
    <row r="9901" spans="2:10" x14ac:dyDescent="0.2">
      <c r="B9901" s="148" t="s">
        <v>13248</v>
      </c>
      <c r="C9901" s="149" t="s">
        <v>14320</v>
      </c>
      <c r="D9901" s="147" t="s">
        <v>891</v>
      </c>
      <c r="E9901" s="147" t="s">
        <v>484</v>
      </c>
      <c r="F9901" s="147" t="s">
        <v>141</v>
      </c>
      <c r="G9901" s="147" t="s">
        <v>16086</v>
      </c>
      <c r="H9901" s="246">
        <v>2958465</v>
      </c>
      <c r="I9901" s="246">
        <v>42370</v>
      </c>
      <c r="J9901" s="147" t="s">
        <v>1406</v>
      </c>
    </row>
    <row r="9902" spans="2:10" x14ac:dyDescent="0.2">
      <c r="B9902" s="148" t="s">
        <v>13248</v>
      </c>
      <c r="C9902" s="149" t="s">
        <v>10634</v>
      </c>
      <c r="D9902" s="147" t="s">
        <v>891</v>
      </c>
      <c r="E9902" s="147" t="s">
        <v>484</v>
      </c>
      <c r="F9902" s="147" t="s">
        <v>141</v>
      </c>
      <c r="G9902" s="147" t="s">
        <v>16086</v>
      </c>
      <c r="H9902" s="246">
        <v>2958465</v>
      </c>
      <c r="I9902" s="246">
        <v>1</v>
      </c>
      <c r="J9902" s="147" t="s">
        <v>1406</v>
      </c>
    </row>
    <row r="9903" spans="2:10" x14ac:dyDescent="0.2">
      <c r="B9903" s="148" t="s">
        <v>13248</v>
      </c>
      <c r="C9903" s="149" t="s">
        <v>10647</v>
      </c>
      <c r="D9903" s="147" t="s">
        <v>891</v>
      </c>
      <c r="E9903" s="147" t="s">
        <v>484</v>
      </c>
      <c r="F9903" s="147" t="s">
        <v>141</v>
      </c>
      <c r="G9903" s="147" t="s">
        <v>16086</v>
      </c>
      <c r="H9903" s="246">
        <v>2958465</v>
      </c>
      <c r="I9903" s="246">
        <v>1</v>
      </c>
      <c r="J9903" s="147" t="s">
        <v>1406</v>
      </c>
    </row>
    <row r="9904" spans="2:10" x14ac:dyDescent="0.2">
      <c r="B9904" s="148" t="s">
        <v>13248</v>
      </c>
      <c r="C9904" s="149" t="s">
        <v>10646</v>
      </c>
      <c r="D9904" s="147" t="s">
        <v>891</v>
      </c>
      <c r="E9904" s="147" t="s">
        <v>484</v>
      </c>
      <c r="F9904" s="147" t="s">
        <v>141</v>
      </c>
      <c r="G9904" s="147" t="s">
        <v>16086</v>
      </c>
      <c r="H9904" s="246">
        <v>2958465</v>
      </c>
      <c r="I9904" s="246">
        <v>1</v>
      </c>
      <c r="J9904" s="147" t="s">
        <v>1406</v>
      </c>
    </row>
    <row r="9905" spans="2:10" x14ac:dyDescent="0.2">
      <c r="B9905" s="148" t="s">
        <v>13248</v>
      </c>
      <c r="C9905" s="149" t="s">
        <v>10631</v>
      </c>
      <c r="D9905" s="147" t="s">
        <v>891</v>
      </c>
      <c r="E9905" s="147" t="s">
        <v>484</v>
      </c>
      <c r="F9905" s="147" t="s">
        <v>141</v>
      </c>
      <c r="G9905" s="147" t="s">
        <v>16086</v>
      </c>
      <c r="H9905" s="246">
        <v>2958465</v>
      </c>
      <c r="I9905" s="246">
        <v>1</v>
      </c>
      <c r="J9905" s="147" t="s">
        <v>1406</v>
      </c>
    </row>
    <row r="9906" spans="2:10" x14ac:dyDescent="0.2">
      <c r="B9906" s="148" t="s">
        <v>13248</v>
      </c>
      <c r="C9906" s="149" t="s">
        <v>10630</v>
      </c>
      <c r="D9906" s="147" t="s">
        <v>891</v>
      </c>
      <c r="E9906" s="147" t="s">
        <v>484</v>
      </c>
      <c r="F9906" s="147" t="s">
        <v>141</v>
      </c>
      <c r="G9906" s="147" t="s">
        <v>16086</v>
      </c>
      <c r="H9906" s="246">
        <v>2958465</v>
      </c>
      <c r="I9906" s="246">
        <v>1</v>
      </c>
      <c r="J9906" s="147" t="s">
        <v>1406</v>
      </c>
    </row>
    <row r="9907" spans="2:10" x14ac:dyDescent="0.2">
      <c r="B9907" s="148" t="s">
        <v>13248</v>
      </c>
      <c r="C9907" s="149" t="s">
        <v>10633</v>
      </c>
      <c r="D9907" s="147" t="s">
        <v>891</v>
      </c>
      <c r="E9907" s="147" t="s">
        <v>484</v>
      </c>
      <c r="F9907" s="147" t="s">
        <v>141</v>
      </c>
      <c r="G9907" s="147" t="s">
        <v>16086</v>
      </c>
      <c r="H9907" s="246">
        <v>2958465</v>
      </c>
      <c r="I9907" s="246">
        <v>1</v>
      </c>
      <c r="J9907" s="147" t="s">
        <v>1406</v>
      </c>
    </row>
    <row r="9908" spans="2:10" x14ac:dyDescent="0.2">
      <c r="B9908" s="148" t="s">
        <v>13248</v>
      </c>
      <c r="C9908" s="149" t="s">
        <v>10632</v>
      </c>
      <c r="D9908" s="147" t="s">
        <v>891</v>
      </c>
      <c r="E9908" s="147" t="s">
        <v>484</v>
      </c>
      <c r="F9908" s="147" t="s">
        <v>141</v>
      </c>
      <c r="G9908" s="147" t="s">
        <v>16086</v>
      </c>
      <c r="H9908" s="246">
        <v>2958465</v>
      </c>
      <c r="I9908" s="246">
        <v>1</v>
      </c>
      <c r="J9908" s="147" t="s">
        <v>1406</v>
      </c>
    </row>
    <row r="9909" spans="2:10" x14ac:dyDescent="0.2">
      <c r="B9909" s="148" t="s">
        <v>13248</v>
      </c>
      <c r="C9909" s="149" t="s">
        <v>10654</v>
      </c>
      <c r="D9909" s="147" t="s">
        <v>892</v>
      </c>
      <c r="E9909" s="147" t="s">
        <v>485</v>
      </c>
      <c r="F9909" s="147" t="s">
        <v>141</v>
      </c>
      <c r="G9909" s="147" t="s">
        <v>16087</v>
      </c>
      <c r="H9909" s="246">
        <v>2958465</v>
      </c>
      <c r="I9909" s="246">
        <v>1</v>
      </c>
      <c r="J9909" s="147" t="s">
        <v>1406</v>
      </c>
    </row>
    <row r="9910" spans="2:10" x14ac:dyDescent="0.2">
      <c r="B9910" s="148" t="s">
        <v>13248</v>
      </c>
      <c r="C9910" s="149" t="s">
        <v>10655</v>
      </c>
      <c r="D9910" s="147" t="s">
        <v>892</v>
      </c>
      <c r="E9910" s="147" t="s">
        <v>485</v>
      </c>
      <c r="F9910" s="147" t="s">
        <v>141</v>
      </c>
      <c r="G9910" s="147" t="s">
        <v>16087</v>
      </c>
      <c r="H9910" s="246">
        <v>2958465</v>
      </c>
      <c r="I9910" s="246">
        <v>1</v>
      </c>
      <c r="J9910" s="147" t="s">
        <v>1406</v>
      </c>
    </row>
    <row r="9911" spans="2:10" x14ac:dyDescent="0.2">
      <c r="B9911" s="148" t="s">
        <v>13248</v>
      </c>
      <c r="C9911" s="149" t="s">
        <v>10656</v>
      </c>
      <c r="D9911" s="147" t="s">
        <v>892</v>
      </c>
      <c r="E9911" s="147" t="s">
        <v>485</v>
      </c>
      <c r="F9911" s="147" t="s">
        <v>141</v>
      </c>
      <c r="G9911" s="147" t="s">
        <v>16087</v>
      </c>
      <c r="H9911" s="246">
        <v>2958465</v>
      </c>
      <c r="I9911" s="246">
        <v>1</v>
      </c>
      <c r="J9911" s="147" t="s">
        <v>1406</v>
      </c>
    </row>
    <row r="9912" spans="2:10" x14ac:dyDescent="0.2">
      <c r="B9912" s="148" t="s">
        <v>13248</v>
      </c>
      <c r="C9912" s="149" t="s">
        <v>10657</v>
      </c>
      <c r="D9912" s="147" t="s">
        <v>892</v>
      </c>
      <c r="E9912" s="147" t="s">
        <v>485</v>
      </c>
      <c r="F9912" s="147" t="s">
        <v>141</v>
      </c>
      <c r="G9912" s="147" t="s">
        <v>16087</v>
      </c>
      <c r="H9912" s="246">
        <v>2958465</v>
      </c>
      <c r="I9912" s="246">
        <v>1</v>
      </c>
      <c r="J9912" s="147" t="s">
        <v>1406</v>
      </c>
    </row>
    <row r="9913" spans="2:10" x14ac:dyDescent="0.2">
      <c r="B9913" s="148" t="s">
        <v>13248</v>
      </c>
      <c r="C9913" s="149" t="s">
        <v>10658</v>
      </c>
      <c r="D9913" s="147" t="s">
        <v>892</v>
      </c>
      <c r="E9913" s="147" t="s">
        <v>485</v>
      </c>
      <c r="F9913" s="147" t="s">
        <v>141</v>
      </c>
      <c r="G9913" s="147" t="s">
        <v>16087</v>
      </c>
      <c r="H9913" s="246">
        <v>2958465</v>
      </c>
      <c r="I9913" s="246">
        <v>1</v>
      </c>
      <c r="J9913" s="147" t="s">
        <v>1406</v>
      </c>
    </row>
    <row r="9914" spans="2:10" x14ac:dyDescent="0.2">
      <c r="B9914" s="148" t="s">
        <v>13248</v>
      </c>
      <c r="C9914" s="149" t="s">
        <v>10659</v>
      </c>
      <c r="D9914" s="147" t="s">
        <v>892</v>
      </c>
      <c r="E9914" s="147" t="s">
        <v>485</v>
      </c>
      <c r="F9914" s="147" t="s">
        <v>141</v>
      </c>
      <c r="G9914" s="147" t="s">
        <v>16087</v>
      </c>
      <c r="H9914" s="246">
        <v>2958465</v>
      </c>
      <c r="I9914" s="246">
        <v>1</v>
      </c>
      <c r="J9914" s="147" t="s">
        <v>1406</v>
      </c>
    </row>
    <row r="9915" spans="2:10" x14ac:dyDescent="0.2">
      <c r="B9915" s="148" t="s">
        <v>13248</v>
      </c>
      <c r="C9915" s="149" t="s">
        <v>10660</v>
      </c>
      <c r="D9915" s="147" t="s">
        <v>892</v>
      </c>
      <c r="E9915" s="147" t="s">
        <v>485</v>
      </c>
      <c r="F9915" s="147" t="s">
        <v>141</v>
      </c>
      <c r="G9915" s="147" t="s">
        <v>16087</v>
      </c>
      <c r="H9915" s="246">
        <v>2958465</v>
      </c>
      <c r="I9915" s="246">
        <v>1</v>
      </c>
      <c r="J9915" s="147" t="s">
        <v>1406</v>
      </c>
    </row>
    <row r="9916" spans="2:10" x14ac:dyDescent="0.2">
      <c r="B9916" s="148" t="s">
        <v>13248</v>
      </c>
      <c r="C9916" s="149" t="s">
        <v>10661</v>
      </c>
      <c r="D9916" s="147" t="s">
        <v>892</v>
      </c>
      <c r="E9916" s="147" t="s">
        <v>485</v>
      </c>
      <c r="F9916" s="147" t="s">
        <v>141</v>
      </c>
      <c r="G9916" s="147" t="s">
        <v>16087</v>
      </c>
      <c r="H9916" s="246">
        <v>2958465</v>
      </c>
      <c r="I9916" s="246">
        <v>1</v>
      </c>
      <c r="J9916" s="147" t="s">
        <v>1406</v>
      </c>
    </row>
    <row r="9917" spans="2:10" x14ac:dyDescent="0.2">
      <c r="B9917" s="148" t="s">
        <v>13248</v>
      </c>
      <c r="C9917" s="149" t="s">
        <v>10662</v>
      </c>
      <c r="D9917" s="147" t="s">
        <v>892</v>
      </c>
      <c r="E9917" s="147" t="s">
        <v>485</v>
      </c>
      <c r="F9917" s="147" t="s">
        <v>141</v>
      </c>
      <c r="G9917" s="147" t="s">
        <v>16087</v>
      </c>
      <c r="H9917" s="246">
        <v>2958465</v>
      </c>
      <c r="I9917" s="246">
        <v>1</v>
      </c>
      <c r="J9917" s="147" t="s">
        <v>1406</v>
      </c>
    </row>
    <row r="9918" spans="2:10" x14ac:dyDescent="0.2">
      <c r="B9918" s="148" t="s">
        <v>13248</v>
      </c>
      <c r="C9918" s="149" t="s">
        <v>10663</v>
      </c>
      <c r="D9918" s="147" t="s">
        <v>892</v>
      </c>
      <c r="E9918" s="147" t="s">
        <v>485</v>
      </c>
      <c r="F9918" s="147" t="s">
        <v>141</v>
      </c>
      <c r="G9918" s="147" t="s">
        <v>16087</v>
      </c>
      <c r="H9918" s="246">
        <v>2958465</v>
      </c>
      <c r="I9918" s="246">
        <v>1</v>
      </c>
      <c r="J9918" s="147" t="s">
        <v>1406</v>
      </c>
    </row>
    <row r="9919" spans="2:10" x14ac:dyDescent="0.2">
      <c r="B9919" s="148" t="s">
        <v>13248</v>
      </c>
      <c r="C9919" s="149" t="s">
        <v>10666</v>
      </c>
      <c r="D9919" s="147" t="s">
        <v>892</v>
      </c>
      <c r="E9919" s="147" t="s">
        <v>485</v>
      </c>
      <c r="F9919" s="147" t="s">
        <v>141</v>
      </c>
      <c r="G9919" s="147" t="s">
        <v>16087</v>
      </c>
      <c r="H9919" s="246">
        <v>2958465</v>
      </c>
      <c r="I9919" s="246">
        <v>1</v>
      </c>
      <c r="J9919" s="147" t="s">
        <v>1406</v>
      </c>
    </row>
    <row r="9920" spans="2:10" x14ac:dyDescent="0.2">
      <c r="B9920" s="148" t="s">
        <v>13248</v>
      </c>
      <c r="C9920" s="149" t="s">
        <v>14321</v>
      </c>
      <c r="D9920" s="147" t="s">
        <v>892</v>
      </c>
      <c r="E9920" s="147" t="s">
        <v>485</v>
      </c>
      <c r="F9920" s="147" t="s">
        <v>141</v>
      </c>
      <c r="G9920" s="147" t="s">
        <v>16087</v>
      </c>
      <c r="H9920" s="246">
        <v>2958465</v>
      </c>
      <c r="I9920" s="246">
        <v>42370</v>
      </c>
      <c r="J9920" s="147" t="s">
        <v>1406</v>
      </c>
    </row>
    <row r="9921" spans="2:10" x14ac:dyDescent="0.2">
      <c r="B9921" s="148" t="s">
        <v>13248</v>
      </c>
      <c r="C9921" s="149" t="s">
        <v>10653</v>
      </c>
      <c r="D9921" s="147" t="s">
        <v>892</v>
      </c>
      <c r="E9921" s="147" t="s">
        <v>485</v>
      </c>
      <c r="F9921" s="147" t="s">
        <v>141</v>
      </c>
      <c r="G9921" s="147" t="s">
        <v>16087</v>
      </c>
      <c r="H9921" s="246">
        <v>2958465</v>
      </c>
      <c r="I9921" s="246">
        <v>1</v>
      </c>
      <c r="J9921" s="147" t="s">
        <v>1406</v>
      </c>
    </row>
    <row r="9922" spans="2:10" x14ac:dyDescent="0.2">
      <c r="B9922" s="148" t="s">
        <v>13248</v>
      </c>
      <c r="C9922" s="149" t="s">
        <v>10665</v>
      </c>
      <c r="D9922" s="147" t="s">
        <v>892</v>
      </c>
      <c r="E9922" s="147" t="s">
        <v>485</v>
      </c>
      <c r="F9922" s="147" t="s">
        <v>141</v>
      </c>
      <c r="G9922" s="147" t="s">
        <v>16087</v>
      </c>
      <c r="H9922" s="246">
        <v>2958465</v>
      </c>
      <c r="I9922" s="246">
        <v>1</v>
      </c>
      <c r="J9922" s="147" t="s">
        <v>1406</v>
      </c>
    </row>
    <row r="9923" spans="2:10" x14ac:dyDescent="0.2">
      <c r="B9923" s="148" t="s">
        <v>13248</v>
      </c>
      <c r="C9923" s="149" t="s">
        <v>10664</v>
      </c>
      <c r="D9923" s="147" t="s">
        <v>892</v>
      </c>
      <c r="E9923" s="147" t="s">
        <v>485</v>
      </c>
      <c r="F9923" s="147" t="s">
        <v>141</v>
      </c>
      <c r="G9923" s="147" t="s">
        <v>16087</v>
      </c>
      <c r="H9923" s="246">
        <v>2958465</v>
      </c>
      <c r="I9923" s="246">
        <v>1</v>
      </c>
      <c r="J9923" s="147" t="s">
        <v>1406</v>
      </c>
    </row>
    <row r="9924" spans="2:10" x14ac:dyDescent="0.2">
      <c r="B9924" s="148" t="s">
        <v>13248</v>
      </c>
      <c r="C9924" s="149" t="s">
        <v>10650</v>
      </c>
      <c r="D9924" s="147" t="s">
        <v>892</v>
      </c>
      <c r="E9924" s="147" t="s">
        <v>485</v>
      </c>
      <c r="F9924" s="147" t="s">
        <v>141</v>
      </c>
      <c r="G9924" s="147" t="s">
        <v>16087</v>
      </c>
      <c r="H9924" s="246">
        <v>2958465</v>
      </c>
      <c r="I9924" s="246">
        <v>1</v>
      </c>
      <c r="J9924" s="147" t="s">
        <v>1406</v>
      </c>
    </row>
    <row r="9925" spans="2:10" x14ac:dyDescent="0.2">
      <c r="B9925" s="148" t="s">
        <v>13248</v>
      </c>
      <c r="C9925" s="149" t="s">
        <v>10649</v>
      </c>
      <c r="D9925" s="147" t="s">
        <v>892</v>
      </c>
      <c r="E9925" s="147" t="s">
        <v>485</v>
      </c>
      <c r="F9925" s="147" t="s">
        <v>141</v>
      </c>
      <c r="G9925" s="147" t="s">
        <v>16087</v>
      </c>
      <c r="H9925" s="246">
        <v>2958465</v>
      </c>
      <c r="I9925" s="246">
        <v>1</v>
      </c>
      <c r="J9925" s="147" t="s">
        <v>1406</v>
      </c>
    </row>
    <row r="9926" spans="2:10" x14ac:dyDescent="0.2">
      <c r="B9926" s="148" t="s">
        <v>13248</v>
      </c>
      <c r="C9926" s="149" t="s">
        <v>10652</v>
      </c>
      <c r="D9926" s="147" t="s">
        <v>892</v>
      </c>
      <c r="E9926" s="147" t="s">
        <v>485</v>
      </c>
      <c r="F9926" s="147" t="s">
        <v>141</v>
      </c>
      <c r="G9926" s="147" t="s">
        <v>16087</v>
      </c>
      <c r="H9926" s="246">
        <v>2958465</v>
      </c>
      <c r="I9926" s="246">
        <v>1</v>
      </c>
      <c r="J9926" s="147" t="s">
        <v>1406</v>
      </c>
    </row>
    <row r="9927" spans="2:10" x14ac:dyDescent="0.2">
      <c r="B9927" s="148" t="s">
        <v>13248</v>
      </c>
      <c r="C9927" s="149" t="s">
        <v>10651</v>
      </c>
      <c r="D9927" s="147" t="s">
        <v>892</v>
      </c>
      <c r="E9927" s="147" t="s">
        <v>485</v>
      </c>
      <c r="F9927" s="147" t="s">
        <v>141</v>
      </c>
      <c r="G9927" s="147" t="s">
        <v>16087</v>
      </c>
      <c r="H9927" s="246">
        <v>2958465</v>
      </c>
      <c r="I9927" s="246">
        <v>1</v>
      </c>
      <c r="J9927" s="147" t="s">
        <v>1406</v>
      </c>
    </row>
    <row r="9928" spans="2:10" x14ac:dyDescent="0.2">
      <c r="B9928" s="148" t="s">
        <v>13248</v>
      </c>
      <c r="C9928" s="149" t="s">
        <v>14322</v>
      </c>
      <c r="D9928" s="147" t="s">
        <v>893</v>
      </c>
      <c r="E9928" s="147" t="s">
        <v>486</v>
      </c>
      <c r="F9928" s="147" t="s">
        <v>141</v>
      </c>
      <c r="G9928" s="147" t="s">
        <v>16088</v>
      </c>
      <c r="H9928" s="246">
        <v>2958465</v>
      </c>
      <c r="I9928" s="246">
        <v>1</v>
      </c>
      <c r="J9928" s="147" t="s">
        <v>1406</v>
      </c>
    </row>
    <row r="9929" spans="2:10" x14ac:dyDescent="0.2">
      <c r="B9929" s="148" t="s">
        <v>13248</v>
      </c>
      <c r="C9929" s="149" t="s">
        <v>14323</v>
      </c>
      <c r="D9929" s="147" t="s">
        <v>893</v>
      </c>
      <c r="E9929" s="147" t="s">
        <v>486</v>
      </c>
      <c r="F9929" s="147" t="s">
        <v>141</v>
      </c>
      <c r="G9929" s="147" t="s">
        <v>16088</v>
      </c>
      <c r="H9929" s="246">
        <v>2958465</v>
      </c>
      <c r="I9929" s="246">
        <v>1</v>
      </c>
      <c r="J9929" s="147" t="s">
        <v>1406</v>
      </c>
    </row>
    <row r="9930" spans="2:10" x14ac:dyDescent="0.2">
      <c r="B9930" s="148" t="s">
        <v>13248</v>
      </c>
      <c r="C9930" s="149" t="s">
        <v>14324</v>
      </c>
      <c r="D9930" s="147" t="s">
        <v>893</v>
      </c>
      <c r="E9930" s="147" t="s">
        <v>486</v>
      </c>
      <c r="F9930" s="147" t="s">
        <v>141</v>
      </c>
      <c r="G9930" s="147" t="s">
        <v>16088</v>
      </c>
      <c r="H9930" s="246">
        <v>2958465</v>
      </c>
      <c r="I9930" s="246">
        <v>1</v>
      </c>
      <c r="J9930" s="147" t="s">
        <v>1406</v>
      </c>
    </row>
    <row r="9931" spans="2:10" x14ac:dyDescent="0.2">
      <c r="B9931" s="148" t="s">
        <v>13248</v>
      </c>
      <c r="C9931" s="149" t="s">
        <v>14325</v>
      </c>
      <c r="D9931" s="147" t="s">
        <v>893</v>
      </c>
      <c r="E9931" s="147" t="s">
        <v>486</v>
      </c>
      <c r="F9931" s="147" t="s">
        <v>141</v>
      </c>
      <c r="G9931" s="147" t="s">
        <v>16088</v>
      </c>
      <c r="H9931" s="246">
        <v>2958465</v>
      </c>
      <c r="I9931" s="246">
        <v>1</v>
      </c>
      <c r="J9931" s="147" t="s">
        <v>1406</v>
      </c>
    </row>
    <row r="9932" spans="2:10" x14ac:dyDescent="0.2">
      <c r="B9932" s="148" t="s">
        <v>13248</v>
      </c>
      <c r="C9932" s="149" t="s">
        <v>14326</v>
      </c>
      <c r="D9932" s="147" t="s">
        <v>893</v>
      </c>
      <c r="E9932" s="147" t="s">
        <v>486</v>
      </c>
      <c r="F9932" s="147" t="s">
        <v>141</v>
      </c>
      <c r="G9932" s="147" t="s">
        <v>16088</v>
      </c>
      <c r="H9932" s="246">
        <v>2958465</v>
      </c>
      <c r="I9932" s="246">
        <v>1</v>
      </c>
      <c r="J9932" s="147" t="s">
        <v>1406</v>
      </c>
    </row>
    <row r="9933" spans="2:10" x14ac:dyDescent="0.2">
      <c r="B9933" s="148" t="s">
        <v>13248</v>
      </c>
      <c r="C9933" s="149" t="s">
        <v>14327</v>
      </c>
      <c r="D9933" s="147" t="s">
        <v>893</v>
      </c>
      <c r="E9933" s="147" t="s">
        <v>486</v>
      </c>
      <c r="F9933" s="147" t="s">
        <v>141</v>
      </c>
      <c r="G9933" s="147" t="s">
        <v>16088</v>
      </c>
      <c r="H9933" s="246">
        <v>2958465</v>
      </c>
      <c r="I9933" s="246">
        <v>1</v>
      </c>
      <c r="J9933" s="147" t="s">
        <v>1406</v>
      </c>
    </row>
    <row r="9934" spans="2:10" x14ac:dyDescent="0.2">
      <c r="B9934" s="148" t="s">
        <v>13248</v>
      </c>
      <c r="C9934" s="149" t="s">
        <v>14328</v>
      </c>
      <c r="D9934" s="147" t="s">
        <v>893</v>
      </c>
      <c r="E9934" s="147" t="s">
        <v>486</v>
      </c>
      <c r="F9934" s="147" t="s">
        <v>141</v>
      </c>
      <c r="G9934" s="147" t="s">
        <v>16088</v>
      </c>
      <c r="H9934" s="246">
        <v>2958465</v>
      </c>
      <c r="I9934" s="246">
        <v>1</v>
      </c>
      <c r="J9934" s="147" t="s">
        <v>1406</v>
      </c>
    </row>
    <row r="9935" spans="2:10" x14ac:dyDescent="0.2">
      <c r="B9935" s="148" t="s">
        <v>13248</v>
      </c>
      <c r="C9935" s="149" t="s">
        <v>14329</v>
      </c>
      <c r="D9935" s="147" t="s">
        <v>893</v>
      </c>
      <c r="E9935" s="147" t="s">
        <v>486</v>
      </c>
      <c r="F9935" s="147" t="s">
        <v>141</v>
      </c>
      <c r="G9935" s="147" t="s">
        <v>16088</v>
      </c>
      <c r="H9935" s="246">
        <v>2958465</v>
      </c>
      <c r="I9935" s="246">
        <v>1</v>
      </c>
      <c r="J9935" s="147" t="s">
        <v>1406</v>
      </c>
    </row>
    <row r="9936" spans="2:10" x14ac:dyDescent="0.2">
      <c r="B9936" s="148" t="s">
        <v>13248</v>
      </c>
      <c r="C9936" s="149" t="s">
        <v>14330</v>
      </c>
      <c r="D9936" s="147" t="s">
        <v>893</v>
      </c>
      <c r="E9936" s="147" t="s">
        <v>486</v>
      </c>
      <c r="F9936" s="147" t="s">
        <v>141</v>
      </c>
      <c r="G9936" s="147" t="s">
        <v>16088</v>
      </c>
      <c r="H9936" s="246">
        <v>2958465</v>
      </c>
      <c r="I9936" s="246">
        <v>1</v>
      </c>
      <c r="J9936" s="147" t="s">
        <v>1406</v>
      </c>
    </row>
    <row r="9937" spans="2:10" x14ac:dyDescent="0.2">
      <c r="B9937" s="148" t="s">
        <v>13248</v>
      </c>
      <c r="C9937" s="149" t="s">
        <v>14331</v>
      </c>
      <c r="D9937" s="147" t="s">
        <v>893</v>
      </c>
      <c r="E9937" s="147" t="s">
        <v>486</v>
      </c>
      <c r="F9937" s="147" t="s">
        <v>141</v>
      </c>
      <c r="G9937" s="147" t="s">
        <v>16088</v>
      </c>
      <c r="H9937" s="246">
        <v>2958465</v>
      </c>
      <c r="I9937" s="246">
        <v>1</v>
      </c>
      <c r="J9937" s="147" t="s">
        <v>1406</v>
      </c>
    </row>
    <row r="9938" spans="2:10" x14ac:dyDescent="0.2">
      <c r="B9938" s="148" t="s">
        <v>13248</v>
      </c>
      <c r="C9938" s="149" t="s">
        <v>14332</v>
      </c>
      <c r="D9938" s="147" t="s">
        <v>893</v>
      </c>
      <c r="E9938" s="147" t="s">
        <v>486</v>
      </c>
      <c r="F9938" s="147" t="s">
        <v>141</v>
      </c>
      <c r="G9938" s="147" t="s">
        <v>16088</v>
      </c>
      <c r="H9938" s="246">
        <v>2958465</v>
      </c>
      <c r="I9938" s="246">
        <v>1</v>
      </c>
      <c r="J9938" s="147" t="s">
        <v>1406</v>
      </c>
    </row>
    <row r="9939" spans="2:10" x14ac:dyDescent="0.2">
      <c r="B9939" s="148" t="s">
        <v>13248</v>
      </c>
      <c r="C9939" s="149" t="s">
        <v>14333</v>
      </c>
      <c r="D9939" s="147" t="s">
        <v>893</v>
      </c>
      <c r="E9939" s="147" t="s">
        <v>486</v>
      </c>
      <c r="F9939" s="147" t="s">
        <v>141</v>
      </c>
      <c r="G9939" s="147" t="s">
        <v>16088</v>
      </c>
      <c r="H9939" s="246">
        <v>2958465</v>
      </c>
      <c r="I9939" s="246">
        <v>42370</v>
      </c>
      <c r="J9939" s="147" t="s">
        <v>1406</v>
      </c>
    </row>
    <row r="9940" spans="2:10" x14ac:dyDescent="0.2">
      <c r="B9940" s="148" t="s">
        <v>13248</v>
      </c>
      <c r="C9940" s="149" t="s">
        <v>14334</v>
      </c>
      <c r="D9940" s="147" t="s">
        <v>893</v>
      </c>
      <c r="E9940" s="147" t="s">
        <v>486</v>
      </c>
      <c r="F9940" s="147" t="s">
        <v>141</v>
      </c>
      <c r="G9940" s="147" t="s">
        <v>16088</v>
      </c>
      <c r="H9940" s="246">
        <v>2958465</v>
      </c>
      <c r="I9940" s="246">
        <v>1</v>
      </c>
      <c r="J9940" s="147" t="s">
        <v>1406</v>
      </c>
    </row>
    <row r="9941" spans="2:10" x14ac:dyDescent="0.2">
      <c r="B9941" s="148" t="s">
        <v>13248</v>
      </c>
      <c r="C9941" s="149" t="s">
        <v>14335</v>
      </c>
      <c r="D9941" s="147" t="s">
        <v>893</v>
      </c>
      <c r="E9941" s="147" t="s">
        <v>486</v>
      </c>
      <c r="F9941" s="147" t="s">
        <v>141</v>
      </c>
      <c r="G9941" s="147" t="s">
        <v>16088</v>
      </c>
      <c r="H9941" s="246">
        <v>2958465</v>
      </c>
      <c r="I9941" s="246">
        <v>1</v>
      </c>
      <c r="J9941" s="147" t="s">
        <v>1406</v>
      </c>
    </row>
    <row r="9942" spans="2:10" x14ac:dyDescent="0.2">
      <c r="B9942" s="148" t="s">
        <v>13248</v>
      </c>
      <c r="C9942" s="149" t="s">
        <v>14336</v>
      </c>
      <c r="D9942" s="147" t="s">
        <v>893</v>
      </c>
      <c r="E9942" s="147" t="s">
        <v>486</v>
      </c>
      <c r="F9942" s="147" t="s">
        <v>141</v>
      </c>
      <c r="G9942" s="147" t="s">
        <v>16088</v>
      </c>
      <c r="H9942" s="246">
        <v>2958465</v>
      </c>
      <c r="I9942" s="246">
        <v>1</v>
      </c>
      <c r="J9942" s="147" t="s">
        <v>1406</v>
      </c>
    </row>
    <row r="9943" spans="2:10" x14ac:dyDescent="0.2">
      <c r="B9943" s="148" t="s">
        <v>13248</v>
      </c>
      <c r="C9943" s="149" t="s">
        <v>14337</v>
      </c>
      <c r="D9943" s="147" t="s">
        <v>893</v>
      </c>
      <c r="E9943" s="147" t="s">
        <v>486</v>
      </c>
      <c r="F9943" s="147" t="s">
        <v>141</v>
      </c>
      <c r="G9943" s="147" t="s">
        <v>16088</v>
      </c>
      <c r="H9943" s="246">
        <v>2958465</v>
      </c>
      <c r="I9943" s="246">
        <v>1</v>
      </c>
      <c r="J9943" s="147" t="s">
        <v>1406</v>
      </c>
    </row>
    <row r="9944" spans="2:10" x14ac:dyDescent="0.2">
      <c r="B9944" s="148" t="s">
        <v>13248</v>
      </c>
      <c r="C9944" s="149" t="s">
        <v>14338</v>
      </c>
      <c r="D9944" s="147" t="s">
        <v>893</v>
      </c>
      <c r="E9944" s="147" t="s">
        <v>486</v>
      </c>
      <c r="F9944" s="147" t="s">
        <v>141</v>
      </c>
      <c r="G9944" s="147" t="s">
        <v>16088</v>
      </c>
      <c r="H9944" s="246">
        <v>2958465</v>
      </c>
      <c r="I9944" s="246">
        <v>1</v>
      </c>
      <c r="J9944" s="147" t="s">
        <v>1406</v>
      </c>
    </row>
    <row r="9945" spans="2:10" x14ac:dyDescent="0.2">
      <c r="B9945" s="148" t="s">
        <v>13248</v>
      </c>
      <c r="C9945" s="149" t="s">
        <v>14339</v>
      </c>
      <c r="D9945" s="147" t="s">
        <v>893</v>
      </c>
      <c r="E9945" s="147" t="s">
        <v>486</v>
      </c>
      <c r="F9945" s="147" t="s">
        <v>141</v>
      </c>
      <c r="G9945" s="147" t="s">
        <v>16088</v>
      </c>
      <c r="H9945" s="246">
        <v>2958465</v>
      </c>
      <c r="I9945" s="246">
        <v>1</v>
      </c>
      <c r="J9945" s="147" t="s">
        <v>1406</v>
      </c>
    </row>
    <row r="9946" spans="2:10" x14ac:dyDescent="0.2">
      <c r="B9946" s="148" t="s">
        <v>13248</v>
      </c>
      <c r="C9946" s="149" t="s">
        <v>14340</v>
      </c>
      <c r="D9946" s="147" t="s">
        <v>893</v>
      </c>
      <c r="E9946" s="147" t="s">
        <v>486</v>
      </c>
      <c r="F9946" s="147" t="s">
        <v>141</v>
      </c>
      <c r="G9946" s="147" t="s">
        <v>16088</v>
      </c>
      <c r="H9946" s="246">
        <v>2958465</v>
      </c>
      <c r="I9946" s="246">
        <v>1</v>
      </c>
      <c r="J9946" s="147" t="s">
        <v>1406</v>
      </c>
    </row>
    <row r="9947" spans="2:10" x14ac:dyDescent="0.2">
      <c r="B9947" s="148" t="s">
        <v>13248</v>
      </c>
      <c r="C9947" s="149" t="s">
        <v>14341</v>
      </c>
      <c r="D9947" s="147" t="s">
        <v>893</v>
      </c>
      <c r="E9947" s="147" t="s">
        <v>486</v>
      </c>
      <c r="F9947" s="147" t="s">
        <v>141</v>
      </c>
      <c r="G9947" s="147" t="s">
        <v>16088</v>
      </c>
      <c r="H9947" s="246">
        <v>2958465</v>
      </c>
      <c r="I9947" s="246">
        <v>1</v>
      </c>
      <c r="J9947" s="147" t="s">
        <v>1406</v>
      </c>
    </row>
    <row r="9948" spans="2:10" x14ac:dyDescent="0.2">
      <c r="B9948" s="148" t="s">
        <v>13248</v>
      </c>
      <c r="C9948" s="149" t="s">
        <v>10672</v>
      </c>
      <c r="D9948" s="147" t="s">
        <v>894</v>
      </c>
      <c r="E9948" s="147" t="s">
        <v>487</v>
      </c>
      <c r="F9948" s="147" t="s">
        <v>141</v>
      </c>
      <c r="G9948" s="147" t="s">
        <v>16089</v>
      </c>
      <c r="H9948" s="246">
        <v>2958465</v>
      </c>
      <c r="I9948" s="246">
        <v>1</v>
      </c>
      <c r="J9948" s="147" t="s">
        <v>1406</v>
      </c>
    </row>
    <row r="9949" spans="2:10" x14ac:dyDescent="0.2">
      <c r="B9949" s="148" t="s">
        <v>13248</v>
      </c>
      <c r="C9949" s="149" t="s">
        <v>10673</v>
      </c>
      <c r="D9949" s="147" t="s">
        <v>894</v>
      </c>
      <c r="E9949" s="147" t="s">
        <v>487</v>
      </c>
      <c r="F9949" s="147" t="s">
        <v>141</v>
      </c>
      <c r="G9949" s="147" t="s">
        <v>16089</v>
      </c>
      <c r="H9949" s="246">
        <v>2958465</v>
      </c>
      <c r="I9949" s="246">
        <v>1</v>
      </c>
      <c r="J9949" s="147" t="s">
        <v>1406</v>
      </c>
    </row>
    <row r="9950" spans="2:10" x14ac:dyDescent="0.2">
      <c r="B9950" s="148" t="s">
        <v>13248</v>
      </c>
      <c r="C9950" s="149" t="s">
        <v>10674</v>
      </c>
      <c r="D9950" s="147" t="s">
        <v>894</v>
      </c>
      <c r="E9950" s="147" t="s">
        <v>487</v>
      </c>
      <c r="F9950" s="147" t="s">
        <v>141</v>
      </c>
      <c r="G9950" s="147" t="s">
        <v>16089</v>
      </c>
      <c r="H9950" s="246">
        <v>2958465</v>
      </c>
      <c r="I9950" s="246">
        <v>1</v>
      </c>
      <c r="J9950" s="147" t="s">
        <v>1406</v>
      </c>
    </row>
    <row r="9951" spans="2:10" x14ac:dyDescent="0.2">
      <c r="B9951" s="148" t="s">
        <v>13248</v>
      </c>
      <c r="C9951" s="149" t="s">
        <v>10675</v>
      </c>
      <c r="D9951" s="147" t="s">
        <v>894</v>
      </c>
      <c r="E9951" s="147" t="s">
        <v>487</v>
      </c>
      <c r="F9951" s="147" t="s">
        <v>141</v>
      </c>
      <c r="G9951" s="147" t="s">
        <v>16089</v>
      </c>
      <c r="H9951" s="246">
        <v>2958465</v>
      </c>
      <c r="I9951" s="246">
        <v>1</v>
      </c>
      <c r="J9951" s="147" t="s">
        <v>1406</v>
      </c>
    </row>
    <row r="9952" spans="2:10" x14ac:dyDescent="0.2">
      <c r="B9952" s="148" t="s">
        <v>13248</v>
      </c>
      <c r="C9952" s="149" t="s">
        <v>10676</v>
      </c>
      <c r="D9952" s="147" t="s">
        <v>894</v>
      </c>
      <c r="E9952" s="147" t="s">
        <v>487</v>
      </c>
      <c r="F9952" s="147" t="s">
        <v>141</v>
      </c>
      <c r="G9952" s="147" t="s">
        <v>16089</v>
      </c>
      <c r="H9952" s="246">
        <v>2958465</v>
      </c>
      <c r="I9952" s="246">
        <v>1</v>
      </c>
      <c r="J9952" s="147" t="s">
        <v>1406</v>
      </c>
    </row>
    <row r="9953" spans="2:10" x14ac:dyDescent="0.2">
      <c r="B9953" s="148" t="s">
        <v>13248</v>
      </c>
      <c r="C9953" s="149" t="s">
        <v>10677</v>
      </c>
      <c r="D9953" s="147" t="s">
        <v>894</v>
      </c>
      <c r="E9953" s="147" t="s">
        <v>487</v>
      </c>
      <c r="F9953" s="147" t="s">
        <v>141</v>
      </c>
      <c r="G9953" s="147" t="s">
        <v>16089</v>
      </c>
      <c r="H9953" s="246">
        <v>2958465</v>
      </c>
      <c r="I9953" s="246">
        <v>1</v>
      </c>
      <c r="J9953" s="147" t="s">
        <v>1406</v>
      </c>
    </row>
    <row r="9954" spans="2:10" x14ac:dyDescent="0.2">
      <c r="B9954" s="148" t="s">
        <v>13248</v>
      </c>
      <c r="C9954" s="149" t="s">
        <v>10678</v>
      </c>
      <c r="D9954" s="147" t="s">
        <v>894</v>
      </c>
      <c r="E9954" s="147" t="s">
        <v>487</v>
      </c>
      <c r="F9954" s="147" t="s">
        <v>141</v>
      </c>
      <c r="G9954" s="147" t="s">
        <v>16089</v>
      </c>
      <c r="H9954" s="246">
        <v>2958465</v>
      </c>
      <c r="I9954" s="246">
        <v>1</v>
      </c>
      <c r="J9954" s="147" t="s">
        <v>1406</v>
      </c>
    </row>
    <row r="9955" spans="2:10" x14ac:dyDescent="0.2">
      <c r="B9955" s="148" t="s">
        <v>13248</v>
      </c>
      <c r="C9955" s="149" t="s">
        <v>10679</v>
      </c>
      <c r="D9955" s="147" t="s">
        <v>894</v>
      </c>
      <c r="E9955" s="147" t="s">
        <v>487</v>
      </c>
      <c r="F9955" s="147" t="s">
        <v>141</v>
      </c>
      <c r="G9955" s="147" t="s">
        <v>16089</v>
      </c>
      <c r="H9955" s="246">
        <v>2958465</v>
      </c>
      <c r="I9955" s="246">
        <v>1</v>
      </c>
      <c r="J9955" s="147" t="s">
        <v>1406</v>
      </c>
    </row>
    <row r="9956" spans="2:10" x14ac:dyDescent="0.2">
      <c r="B9956" s="148" t="s">
        <v>13248</v>
      </c>
      <c r="C9956" s="149" t="s">
        <v>10680</v>
      </c>
      <c r="D9956" s="147" t="s">
        <v>894</v>
      </c>
      <c r="E9956" s="147" t="s">
        <v>487</v>
      </c>
      <c r="F9956" s="147" t="s">
        <v>141</v>
      </c>
      <c r="G9956" s="147" t="s">
        <v>16089</v>
      </c>
      <c r="H9956" s="246">
        <v>2958465</v>
      </c>
      <c r="I9956" s="246">
        <v>1</v>
      </c>
      <c r="J9956" s="147" t="s">
        <v>1406</v>
      </c>
    </row>
    <row r="9957" spans="2:10" x14ac:dyDescent="0.2">
      <c r="B9957" s="148" t="s">
        <v>13248</v>
      </c>
      <c r="C9957" s="149" t="s">
        <v>10681</v>
      </c>
      <c r="D9957" s="147" t="s">
        <v>894</v>
      </c>
      <c r="E9957" s="147" t="s">
        <v>487</v>
      </c>
      <c r="F9957" s="147" t="s">
        <v>141</v>
      </c>
      <c r="G9957" s="147" t="s">
        <v>16089</v>
      </c>
      <c r="H9957" s="246">
        <v>2958465</v>
      </c>
      <c r="I9957" s="246">
        <v>1</v>
      </c>
      <c r="J9957" s="147" t="s">
        <v>1406</v>
      </c>
    </row>
    <row r="9958" spans="2:10" x14ac:dyDescent="0.2">
      <c r="B9958" s="148" t="s">
        <v>13248</v>
      </c>
      <c r="C9958" s="149" t="s">
        <v>14342</v>
      </c>
      <c r="D9958" s="147" t="s">
        <v>894</v>
      </c>
      <c r="E9958" s="147" t="s">
        <v>487</v>
      </c>
      <c r="F9958" s="147" t="s">
        <v>141</v>
      </c>
      <c r="G9958" s="147" t="s">
        <v>16089</v>
      </c>
      <c r="H9958" s="246">
        <v>2958465</v>
      </c>
      <c r="I9958" s="246">
        <v>1</v>
      </c>
      <c r="J9958" s="147" t="s">
        <v>1406</v>
      </c>
    </row>
    <row r="9959" spans="2:10" x14ac:dyDescent="0.2">
      <c r="B9959" s="148" t="s">
        <v>13248</v>
      </c>
      <c r="C9959" s="149" t="s">
        <v>10685</v>
      </c>
      <c r="D9959" s="147" t="s">
        <v>894</v>
      </c>
      <c r="E9959" s="147" t="s">
        <v>487</v>
      </c>
      <c r="F9959" s="147" t="s">
        <v>141</v>
      </c>
      <c r="G9959" s="147" t="s">
        <v>16089</v>
      </c>
      <c r="H9959" s="246">
        <v>2958465</v>
      </c>
      <c r="I9959" s="246">
        <v>1</v>
      </c>
      <c r="J9959" s="147" t="s">
        <v>1406</v>
      </c>
    </row>
    <row r="9960" spans="2:10" x14ac:dyDescent="0.2">
      <c r="B9960" s="148" t="s">
        <v>13248</v>
      </c>
      <c r="C9960" s="149" t="s">
        <v>14343</v>
      </c>
      <c r="D9960" s="147" t="s">
        <v>894</v>
      </c>
      <c r="E9960" s="147" t="s">
        <v>487</v>
      </c>
      <c r="F9960" s="147" t="s">
        <v>141</v>
      </c>
      <c r="G9960" s="147" t="s">
        <v>16089</v>
      </c>
      <c r="H9960" s="246">
        <v>2958465</v>
      </c>
      <c r="I9960" s="246">
        <v>42370</v>
      </c>
      <c r="J9960" s="147" t="s">
        <v>1406</v>
      </c>
    </row>
    <row r="9961" spans="2:10" x14ac:dyDescent="0.2">
      <c r="B9961" s="148" t="s">
        <v>13248</v>
      </c>
      <c r="C9961" s="149" t="s">
        <v>14344</v>
      </c>
      <c r="D9961" s="147" t="s">
        <v>894</v>
      </c>
      <c r="E9961" s="147" t="s">
        <v>487</v>
      </c>
      <c r="F9961" s="147" t="s">
        <v>141</v>
      </c>
      <c r="G9961" s="147" t="s">
        <v>16089</v>
      </c>
      <c r="H9961" s="246">
        <v>2958465</v>
      </c>
      <c r="I9961" s="246">
        <v>1</v>
      </c>
      <c r="J9961" s="147" t="s">
        <v>1406</v>
      </c>
    </row>
    <row r="9962" spans="2:10" x14ac:dyDescent="0.2">
      <c r="B9962" s="148" t="s">
        <v>13248</v>
      </c>
      <c r="C9962" s="149" t="s">
        <v>14345</v>
      </c>
      <c r="D9962" s="147" t="s">
        <v>894</v>
      </c>
      <c r="E9962" s="147" t="s">
        <v>487</v>
      </c>
      <c r="F9962" s="147" t="s">
        <v>141</v>
      </c>
      <c r="G9962" s="147" t="s">
        <v>16089</v>
      </c>
      <c r="H9962" s="246">
        <v>2958465</v>
      </c>
      <c r="I9962" s="246">
        <v>1</v>
      </c>
      <c r="J9962" s="147" t="s">
        <v>1406</v>
      </c>
    </row>
    <row r="9963" spans="2:10" x14ac:dyDescent="0.2">
      <c r="B9963" s="148" t="s">
        <v>13248</v>
      </c>
      <c r="C9963" s="149" t="s">
        <v>10684</v>
      </c>
      <c r="D9963" s="147" t="s">
        <v>894</v>
      </c>
      <c r="E9963" s="147" t="s">
        <v>487</v>
      </c>
      <c r="F9963" s="147" t="s">
        <v>141</v>
      </c>
      <c r="G9963" s="147" t="s">
        <v>16089</v>
      </c>
      <c r="H9963" s="246">
        <v>2958465</v>
      </c>
      <c r="I9963" s="246">
        <v>1</v>
      </c>
      <c r="J9963" s="147" t="s">
        <v>1406</v>
      </c>
    </row>
    <row r="9964" spans="2:10" x14ac:dyDescent="0.2">
      <c r="B9964" s="148" t="s">
        <v>13248</v>
      </c>
      <c r="C9964" s="149" t="s">
        <v>10671</v>
      </c>
      <c r="D9964" s="147" t="s">
        <v>894</v>
      </c>
      <c r="E9964" s="147" t="s">
        <v>487</v>
      </c>
      <c r="F9964" s="147" t="s">
        <v>141</v>
      </c>
      <c r="G9964" s="147" t="s">
        <v>16089</v>
      </c>
      <c r="H9964" s="246">
        <v>2958465</v>
      </c>
      <c r="I9964" s="246">
        <v>1</v>
      </c>
      <c r="J9964" s="147" t="s">
        <v>1406</v>
      </c>
    </row>
    <row r="9965" spans="2:10" x14ac:dyDescent="0.2">
      <c r="B9965" s="148" t="s">
        <v>13248</v>
      </c>
      <c r="C9965" s="149" t="s">
        <v>14346</v>
      </c>
      <c r="D9965" s="147" t="s">
        <v>894</v>
      </c>
      <c r="E9965" s="147" t="s">
        <v>487</v>
      </c>
      <c r="F9965" s="147" t="s">
        <v>141</v>
      </c>
      <c r="G9965" s="147" t="s">
        <v>16089</v>
      </c>
      <c r="H9965" s="246">
        <v>2958465</v>
      </c>
      <c r="I9965" s="246">
        <v>1</v>
      </c>
      <c r="J9965" s="147" t="s">
        <v>1406</v>
      </c>
    </row>
    <row r="9966" spans="2:10" x14ac:dyDescent="0.2">
      <c r="B9966" s="148" t="s">
        <v>13248</v>
      </c>
      <c r="C9966" s="149" t="s">
        <v>10683</v>
      </c>
      <c r="D9966" s="147" t="s">
        <v>894</v>
      </c>
      <c r="E9966" s="147" t="s">
        <v>487</v>
      </c>
      <c r="F9966" s="147" t="s">
        <v>141</v>
      </c>
      <c r="G9966" s="147" t="s">
        <v>16089</v>
      </c>
      <c r="H9966" s="246">
        <v>2958465</v>
      </c>
      <c r="I9966" s="246">
        <v>1</v>
      </c>
      <c r="J9966" s="147" t="s">
        <v>1406</v>
      </c>
    </row>
    <row r="9967" spans="2:10" x14ac:dyDescent="0.2">
      <c r="B9967" s="148" t="s">
        <v>13248</v>
      </c>
      <c r="C9967" s="149" t="s">
        <v>14347</v>
      </c>
      <c r="D9967" s="147" t="s">
        <v>894</v>
      </c>
      <c r="E9967" s="147" t="s">
        <v>487</v>
      </c>
      <c r="F9967" s="147" t="s">
        <v>141</v>
      </c>
      <c r="G9967" s="147" t="s">
        <v>16089</v>
      </c>
      <c r="H9967" s="246">
        <v>2958465</v>
      </c>
      <c r="I9967" s="246">
        <v>1</v>
      </c>
      <c r="J9967" s="147" t="s">
        <v>1406</v>
      </c>
    </row>
    <row r="9968" spans="2:10" x14ac:dyDescent="0.2">
      <c r="B9968" s="148" t="s">
        <v>13248</v>
      </c>
      <c r="C9968" s="149" t="s">
        <v>10682</v>
      </c>
      <c r="D9968" s="147" t="s">
        <v>894</v>
      </c>
      <c r="E9968" s="147" t="s">
        <v>487</v>
      </c>
      <c r="F9968" s="147" t="s">
        <v>141</v>
      </c>
      <c r="G9968" s="147" t="s">
        <v>16089</v>
      </c>
      <c r="H9968" s="246">
        <v>2958465</v>
      </c>
      <c r="I9968" s="246">
        <v>1</v>
      </c>
      <c r="J9968" s="147" t="s">
        <v>1406</v>
      </c>
    </row>
    <row r="9969" spans="2:10" x14ac:dyDescent="0.2">
      <c r="B9969" s="148" t="s">
        <v>13248</v>
      </c>
      <c r="C9969" s="149" t="s">
        <v>14348</v>
      </c>
      <c r="D9969" s="147" t="s">
        <v>894</v>
      </c>
      <c r="E9969" s="147" t="s">
        <v>487</v>
      </c>
      <c r="F9969" s="147" t="s">
        <v>141</v>
      </c>
      <c r="G9969" s="147" t="s">
        <v>16089</v>
      </c>
      <c r="H9969" s="246">
        <v>2958465</v>
      </c>
      <c r="I9969" s="246">
        <v>1</v>
      </c>
      <c r="J9969" s="147" t="s">
        <v>1406</v>
      </c>
    </row>
    <row r="9970" spans="2:10" x14ac:dyDescent="0.2">
      <c r="B9970" s="148" t="s">
        <v>13248</v>
      </c>
      <c r="C9970" s="149" t="s">
        <v>14349</v>
      </c>
      <c r="D9970" s="147" t="s">
        <v>894</v>
      </c>
      <c r="E9970" s="147" t="s">
        <v>487</v>
      </c>
      <c r="F9970" s="147" t="s">
        <v>141</v>
      </c>
      <c r="G9970" s="147" t="s">
        <v>16089</v>
      </c>
      <c r="H9970" s="246">
        <v>2958465</v>
      </c>
      <c r="I9970" s="246">
        <v>1</v>
      </c>
      <c r="J9970" s="147" t="s">
        <v>1406</v>
      </c>
    </row>
    <row r="9971" spans="2:10" x14ac:dyDescent="0.2">
      <c r="B9971" s="148" t="s">
        <v>13248</v>
      </c>
      <c r="C9971" s="149" t="s">
        <v>14350</v>
      </c>
      <c r="D9971" s="147" t="s">
        <v>894</v>
      </c>
      <c r="E9971" s="147" t="s">
        <v>487</v>
      </c>
      <c r="F9971" s="147" t="s">
        <v>141</v>
      </c>
      <c r="G9971" s="147" t="s">
        <v>16089</v>
      </c>
      <c r="H9971" s="246">
        <v>2958465</v>
      </c>
      <c r="I9971" s="246">
        <v>1</v>
      </c>
      <c r="J9971" s="147" t="s">
        <v>1406</v>
      </c>
    </row>
    <row r="9972" spans="2:10" x14ac:dyDescent="0.2">
      <c r="B9972" s="148" t="s">
        <v>13248</v>
      </c>
      <c r="C9972" s="149" t="s">
        <v>10668</v>
      </c>
      <c r="D9972" s="147" t="s">
        <v>894</v>
      </c>
      <c r="E9972" s="147" t="s">
        <v>487</v>
      </c>
      <c r="F9972" s="147" t="s">
        <v>141</v>
      </c>
      <c r="G9972" s="147" t="s">
        <v>16089</v>
      </c>
      <c r="H9972" s="246">
        <v>2958465</v>
      </c>
      <c r="I9972" s="246">
        <v>1</v>
      </c>
      <c r="J9972" s="147" t="s">
        <v>1406</v>
      </c>
    </row>
    <row r="9973" spans="2:10" x14ac:dyDescent="0.2">
      <c r="B9973" s="148" t="s">
        <v>13248</v>
      </c>
      <c r="C9973" s="149" t="s">
        <v>10667</v>
      </c>
      <c r="D9973" s="147" t="s">
        <v>894</v>
      </c>
      <c r="E9973" s="147" t="s">
        <v>487</v>
      </c>
      <c r="F9973" s="147" t="s">
        <v>141</v>
      </c>
      <c r="G9973" s="147" t="s">
        <v>16089</v>
      </c>
      <c r="H9973" s="246">
        <v>2958465</v>
      </c>
      <c r="I9973" s="246">
        <v>1</v>
      </c>
      <c r="J9973" s="147" t="s">
        <v>1406</v>
      </c>
    </row>
    <row r="9974" spans="2:10" x14ac:dyDescent="0.2">
      <c r="B9974" s="148" t="s">
        <v>13248</v>
      </c>
      <c r="C9974" s="149" t="s">
        <v>14351</v>
      </c>
      <c r="D9974" s="147" t="s">
        <v>894</v>
      </c>
      <c r="E9974" s="147" t="s">
        <v>487</v>
      </c>
      <c r="F9974" s="147" t="s">
        <v>141</v>
      </c>
      <c r="G9974" s="147" t="s">
        <v>16089</v>
      </c>
      <c r="H9974" s="246">
        <v>2958465</v>
      </c>
      <c r="I9974" s="246">
        <v>1</v>
      </c>
      <c r="J9974" s="147" t="s">
        <v>1406</v>
      </c>
    </row>
    <row r="9975" spans="2:10" x14ac:dyDescent="0.2">
      <c r="B9975" s="148" t="s">
        <v>13248</v>
      </c>
      <c r="C9975" s="149" t="s">
        <v>14352</v>
      </c>
      <c r="D9975" s="147" t="s">
        <v>894</v>
      </c>
      <c r="E9975" s="147" t="s">
        <v>487</v>
      </c>
      <c r="F9975" s="147" t="s">
        <v>141</v>
      </c>
      <c r="G9975" s="147" t="s">
        <v>16089</v>
      </c>
      <c r="H9975" s="246">
        <v>2958465</v>
      </c>
      <c r="I9975" s="246">
        <v>1</v>
      </c>
      <c r="J9975" s="147" t="s">
        <v>1406</v>
      </c>
    </row>
    <row r="9976" spans="2:10" x14ac:dyDescent="0.2">
      <c r="B9976" s="148" t="s">
        <v>13248</v>
      </c>
      <c r="C9976" s="149" t="s">
        <v>14353</v>
      </c>
      <c r="D9976" s="147" t="s">
        <v>894</v>
      </c>
      <c r="E9976" s="147" t="s">
        <v>487</v>
      </c>
      <c r="F9976" s="147" t="s">
        <v>141</v>
      </c>
      <c r="G9976" s="147" t="s">
        <v>16089</v>
      </c>
      <c r="H9976" s="246">
        <v>2958465</v>
      </c>
      <c r="I9976" s="246">
        <v>1</v>
      </c>
      <c r="J9976" s="147" t="s">
        <v>1406</v>
      </c>
    </row>
    <row r="9977" spans="2:10" x14ac:dyDescent="0.2">
      <c r="B9977" s="148" t="s">
        <v>13248</v>
      </c>
      <c r="C9977" s="149" t="s">
        <v>14354</v>
      </c>
      <c r="D9977" s="147" t="s">
        <v>894</v>
      </c>
      <c r="E9977" s="147" t="s">
        <v>487</v>
      </c>
      <c r="F9977" s="147" t="s">
        <v>141</v>
      </c>
      <c r="G9977" s="147" t="s">
        <v>16089</v>
      </c>
      <c r="H9977" s="246">
        <v>2958465</v>
      </c>
      <c r="I9977" s="246">
        <v>1</v>
      </c>
      <c r="J9977" s="147" t="s">
        <v>1406</v>
      </c>
    </row>
    <row r="9978" spans="2:10" x14ac:dyDescent="0.2">
      <c r="B9978" s="148" t="s">
        <v>13248</v>
      </c>
      <c r="C9978" s="149" t="s">
        <v>10670</v>
      </c>
      <c r="D9978" s="147" t="s">
        <v>894</v>
      </c>
      <c r="E9978" s="147" t="s">
        <v>487</v>
      </c>
      <c r="F9978" s="147" t="s">
        <v>141</v>
      </c>
      <c r="G9978" s="147" t="s">
        <v>16089</v>
      </c>
      <c r="H9978" s="246">
        <v>2958465</v>
      </c>
      <c r="I9978" s="246">
        <v>1</v>
      </c>
      <c r="J9978" s="147" t="s">
        <v>1406</v>
      </c>
    </row>
    <row r="9979" spans="2:10" x14ac:dyDescent="0.2">
      <c r="B9979" s="148" t="s">
        <v>13248</v>
      </c>
      <c r="C9979" s="149" t="s">
        <v>10669</v>
      </c>
      <c r="D9979" s="147" t="s">
        <v>894</v>
      </c>
      <c r="E9979" s="147" t="s">
        <v>487</v>
      </c>
      <c r="F9979" s="147" t="s">
        <v>141</v>
      </c>
      <c r="G9979" s="147" t="s">
        <v>16089</v>
      </c>
      <c r="H9979" s="246">
        <v>2958465</v>
      </c>
      <c r="I9979" s="246">
        <v>1</v>
      </c>
      <c r="J9979" s="147" t="s">
        <v>1406</v>
      </c>
    </row>
    <row r="9980" spans="2:10" x14ac:dyDescent="0.2">
      <c r="B9980" s="148" t="s">
        <v>13248</v>
      </c>
      <c r="C9980" s="149" t="s">
        <v>10691</v>
      </c>
      <c r="D9980" s="147" t="s">
        <v>895</v>
      </c>
      <c r="E9980" s="147" t="s">
        <v>488</v>
      </c>
      <c r="F9980" s="147" t="s">
        <v>141</v>
      </c>
      <c r="G9980" s="147" t="s">
        <v>16090</v>
      </c>
      <c r="H9980" s="246">
        <v>2958465</v>
      </c>
      <c r="I9980" s="246">
        <v>1</v>
      </c>
      <c r="J9980" s="147" t="s">
        <v>1406</v>
      </c>
    </row>
    <row r="9981" spans="2:10" x14ac:dyDescent="0.2">
      <c r="B9981" s="148" t="s">
        <v>13248</v>
      </c>
      <c r="C9981" s="149" t="s">
        <v>10692</v>
      </c>
      <c r="D9981" s="147" t="s">
        <v>895</v>
      </c>
      <c r="E9981" s="147" t="s">
        <v>488</v>
      </c>
      <c r="F9981" s="147" t="s">
        <v>141</v>
      </c>
      <c r="G9981" s="147" t="s">
        <v>16090</v>
      </c>
      <c r="H9981" s="246">
        <v>2958465</v>
      </c>
      <c r="I9981" s="246">
        <v>1</v>
      </c>
      <c r="J9981" s="147" t="s">
        <v>1406</v>
      </c>
    </row>
    <row r="9982" spans="2:10" x14ac:dyDescent="0.2">
      <c r="B9982" s="148" t="s">
        <v>13248</v>
      </c>
      <c r="C9982" s="149" t="s">
        <v>10693</v>
      </c>
      <c r="D9982" s="147" t="s">
        <v>895</v>
      </c>
      <c r="E9982" s="147" t="s">
        <v>488</v>
      </c>
      <c r="F9982" s="147" t="s">
        <v>141</v>
      </c>
      <c r="G9982" s="147" t="s">
        <v>16090</v>
      </c>
      <c r="H9982" s="246">
        <v>2958465</v>
      </c>
      <c r="I9982" s="246">
        <v>1</v>
      </c>
      <c r="J9982" s="147" t="s">
        <v>1406</v>
      </c>
    </row>
    <row r="9983" spans="2:10" x14ac:dyDescent="0.2">
      <c r="B9983" s="148" t="s">
        <v>13248</v>
      </c>
      <c r="C9983" s="149" t="s">
        <v>10694</v>
      </c>
      <c r="D9983" s="147" t="s">
        <v>895</v>
      </c>
      <c r="E9983" s="147" t="s">
        <v>488</v>
      </c>
      <c r="F9983" s="147" t="s">
        <v>141</v>
      </c>
      <c r="G9983" s="147" t="s">
        <v>16090</v>
      </c>
      <c r="H9983" s="246">
        <v>2958465</v>
      </c>
      <c r="I9983" s="246">
        <v>1</v>
      </c>
      <c r="J9983" s="147" t="s">
        <v>1406</v>
      </c>
    </row>
    <row r="9984" spans="2:10" x14ac:dyDescent="0.2">
      <c r="B9984" s="148" t="s">
        <v>13248</v>
      </c>
      <c r="C9984" s="149" t="s">
        <v>10695</v>
      </c>
      <c r="D9984" s="147" t="s">
        <v>895</v>
      </c>
      <c r="E9984" s="147" t="s">
        <v>488</v>
      </c>
      <c r="F9984" s="147" t="s">
        <v>141</v>
      </c>
      <c r="G9984" s="147" t="s">
        <v>16090</v>
      </c>
      <c r="H9984" s="246">
        <v>2958465</v>
      </c>
      <c r="I9984" s="246">
        <v>1</v>
      </c>
      <c r="J9984" s="147" t="s">
        <v>1406</v>
      </c>
    </row>
    <row r="9985" spans="2:10" x14ac:dyDescent="0.2">
      <c r="B9985" s="148" t="s">
        <v>13248</v>
      </c>
      <c r="C9985" s="149" t="s">
        <v>10696</v>
      </c>
      <c r="D9985" s="147" t="s">
        <v>895</v>
      </c>
      <c r="E9985" s="147" t="s">
        <v>488</v>
      </c>
      <c r="F9985" s="147" t="s">
        <v>141</v>
      </c>
      <c r="G9985" s="147" t="s">
        <v>16090</v>
      </c>
      <c r="H9985" s="246">
        <v>2958465</v>
      </c>
      <c r="I9985" s="246">
        <v>1</v>
      </c>
      <c r="J9985" s="147" t="s">
        <v>1406</v>
      </c>
    </row>
    <row r="9986" spans="2:10" x14ac:dyDescent="0.2">
      <c r="B9986" s="148" t="s">
        <v>13248</v>
      </c>
      <c r="C9986" s="149" t="s">
        <v>10697</v>
      </c>
      <c r="D9986" s="147" t="s">
        <v>895</v>
      </c>
      <c r="E9986" s="147" t="s">
        <v>488</v>
      </c>
      <c r="F9986" s="147" t="s">
        <v>141</v>
      </c>
      <c r="G9986" s="147" t="s">
        <v>16090</v>
      </c>
      <c r="H9986" s="246">
        <v>2958465</v>
      </c>
      <c r="I9986" s="246">
        <v>1</v>
      </c>
      <c r="J9986" s="147" t="s">
        <v>1406</v>
      </c>
    </row>
    <row r="9987" spans="2:10" x14ac:dyDescent="0.2">
      <c r="B9987" s="148" t="s">
        <v>13248</v>
      </c>
      <c r="C9987" s="149" t="s">
        <v>10698</v>
      </c>
      <c r="D9987" s="147" t="s">
        <v>895</v>
      </c>
      <c r="E9987" s="147" t="s">
        <v>488</v>
      </c>
      <c r="F9987" s="147" t="s">
        <v>141</v>
      </c>
      <c r="G9987" s="147" t="s">
        <v>16090</v>
      </c>
      <c r="H9987" s="246">
        <v>2958465</v>
      </c>
      <c r="I9987" s="246">
        <v>1</v>
      </c>
      <c r="J9987" s="147" t="s">
        <v>1406</v>
      </c>
    </row>
    <row r="9988" spans="2:10" x14ac:dyDescent="0.2">
      <c r="B9988" s="148" t="s">
        <v>13248</v>
      </c>
      <c r="C9988" s="149" t="s">
        <v>10699</v>
      </c>
      <c r="D9988" s="147" t="s">
        <v>895</v>
      </c>
      <c r="E9988" s="147" t="s">
        <v>488</v>
      </c>
      <c r="F9988" s="147" t="s">
        <v>141</v>
      </c>
      <c r="G9988" s="147" t="s">
        <v>16090</v>
      </c>
      <c r="H9988" s="246">
        <v>2958465</v>
      </c>
      <c r="I9988" s="246">
        <v>1</v>
      </c>
      <c r="J9988" s="147" t="s">
        <v>1406</v>
      </c>
    </row>
    <row r="9989" spans="2:10" x14ac:dyDescent="0.2">
      <c r="B9989" s="148" t="s">
        <v>13248</v>
      </c>
      <c r="C9989" s="149" t="s">
        <v>10700</v>
      </c>
      <c r="D9989" s="147" t="s">
        <v>895</v>
      </c>
      <c r="E9989" s="147" t="s">
        <v>488</v>
      </c>
      <c r="F9989" s="147" t="s">
        <v>141</v>
      </c>
      <c r="G9989" s="147" t="s">
        <v>16090</v>
      </c>
      <c r="H9989" s="246">
        <v>2958465</v>
      </c>
      <c r="I9989" s="246">
        <v>1</v>
      </c>
      <c r="J9989" s="147" t="s">
        <v>1406</v>
      </c>
    </row>
    <row r="9990" spans="2:10" x14ac:dyDescent="0.2">
      <c r="B9990" s="148" t="s">
        <v>13248</v>
      </c>
      <c r="C9990" s="149" t="s">
        <v>10703</v>
      </c>
      <c r="D9990" s="147" t="s">
        <v>895</v>
      </c>
      <c r="E9990" s="147" t="s">
        <v>488</v>
      </c>
      <c r="F9990" s="147" t="s">
        <v>141</v>
      </c>
      <c r="G9990" s="147" t="s">
        <v>16090</v>
      </c>
      <c r="H9990" s="246">
        <v>2958465</v>
      </c>
      <c r="I9990" s="246">
        <v>1</v>
      </c>
      <c r="J9990" s="147" t="s">
        <v>1406</v>
      </c>
    </row>
    <row r="9991" spans="2:10" x14ac:dyDescent="0.2">
      <c r="B9991" s="148" t="s">
        <v>13248</v>
      </c>
      <c r="C9991" s="149" t="s">
        <v>14355</v>
      </c>
      <c r="D9991" s="147" t="s">
        <v>895</v>
      </c>
      <c r="E9991" s="147" t="s">
        <v>488</v>
      </c>
      <c r="F9991" s="147" t="s">
        <v>141</v>
      </c>
      <c r="G9991" s="147" t="s">
        <v>16090</v>
      </c>
      <c r="H9991" s="246">
        <v>2958465</v>
      </c>
      <c r="I9991" s="246">
        <v>42370</v>
      </c>
      <c r="J9991" s="147" t="s">
        <v>1406</v>
      </c>
    </row>
    <row r="9992" spans="2:10" x14ac:dyDescent="0.2">
      <c r="B9992" s="148" t="s">
        <v>13248</v>
      </c>
      <c r="C9992" s="149" t="s">
        <v>10690</v>
      </c>
      <c r="D9992" s="147" t="s">
        <v>895</v>
      </c>
      <c r="E9992" s="147" t="s">
        <v>488</v>
      </c>
      <c r="F9992" s="147" t="s">
        <v>141</v>
      </c>
      <c r="G9992" s="147" t="s">
        <v>16090</v>
      </c>
      <c r="H9992" s="246">
        <v>2958465</v>
      </c>
      <c r="I9992" s="246">
        <v>1</v>
      </c>
      <c r="J9992" s="147" t="s">
        <v>1406</v>
      </c>
    </row>
    <row r="9993" spans="2:10" x14ac:dyDescent="0.2">
      <c r="B9993" s="148" t="s">
        <v>13248</v>
      </c>
      <c r="C9993" s="149" t="s">
        <v>10702</v>
      </c>
      <c r="D9993" s="147" t="s">
        <v>895</v>
      </c>
      <c r="E9993" s="147" t="s">
        <v>488</v>
      </c>
      <c r="F9993" s="147" t="s">
        <v>141</v>
      </c>
      <c r="G9993" s="147" t="s">
        <v>16090</v>
      </c>
      <c r="H9993" s="246">
        <v>2958465</v>
      </c>
      <c r="I9993" s="246">
        <v>1</v>
      </c>
      <c r="J9993" s="147" t="s">
        <v>1406</v>
      </c>
    </row>
    <row r="9994" spans="2:10" x14ac:dyDescent="0.2">
      <c r="B9994" s="148" t="s">
        <v>13248</v>
      </c>
      <c r="C9994" s="149" t="s">
        <v>10701</v>
      </c>
      <c r="D9994" s="147" t="s">
        <v>895</v>
      </c>
      <c r="E9994" s="147" t="s">
        <v>488</v>
      </c>
      <c r="F9994" s="147" t="s">
        <v>141</v>
      </c>
      <c r="G9994" s="147" t="s">
        <v>16090</v>
      </c>
      <c r="H9994" s="246">
        <v>2958465</v>
      </c>
      <c r="I9994" s="246">
        <v>1</v>
      </c>
      <c r="J9994" s="147" t="s">
        <v>1406</v>
      </c>
    </row>
    <row r="9995" spans="2:10" x14ac:dyDescent="0.2">
      <c r="B9995" s="148" t="s">
        <v>13248</v>
      </c>
      <c r="C9995" s="149" t="s">
        <v>10687</v>
      </c>
      <c r="D9995" s="147" t="s">
        <v>895</v>
      </c>
      <c r="E9995" s="147" t="s">
        <v>488</v>
      </c>
      <c r="F9995" s="147" t="s">
        <v>141</v>
      </c>
      <c r="G9995" s="147" t="s">
        <v>16090</v>
      </c>
      <c r="H9995" s="246">
        <v>2958465</v>
      </c>
      <c r="I9995" s="246">
        <v>1</v>
      </c>
      <c r="J9995" s="147" t="s">
        <v>1406</v>
      </c>
    </row>
    <row r="9996" spans="2:10" x14ac:dyDescent="0.2">
      <c r="B9996" s="148" t="s">
        <v>13248</v>
      </c>
      <c r="C9996" s="149" t="s">
        <v>10686</v>
      </c>
      <c r="D9996" s="147" t="s">
        <v>895</v>
      </c>
      <c r="E9996" s="147" t="s">
        <v>488</v>
      </c>
      <c r="F9996" s="147" t="s">
        <v>141</v>
      </c>
      <c r="G9996" s="147" t="s">
        <v>16090</v>
      </c>
      <c r="H9996" s="246">
        <v>2958465</v>
      </c>
      <c r="I9996" s="246">
        <v>1</v>
      </c>
      <c r="J9996" s="147" t="s">
        <v>1406</v>
      </c>
    </row>
    <row r="9997" spans="2:10" x14ac:dyDescent="0.2">
      <c r="B9997" s="148" t="s">
        <v>13248</v>
      </c>
      <c r="C9997" s="149" t="s">
        <v>10689</v>
      </c>
      <c r="D9997" s="147" t="s">
        <v>895</v>
      </c>
      <c r="E9997" s="147" t="s">
        <v>488</v>
      </c>
      <c r="F9997" s="147" t="s">
        <v>141</v>
      </c>
      <c r="G9997" s="147" t="s">
        <v>16090</v>
      </c>
      <c r="H9997" s="246">
        <v>2958465</v>
      </c>
      <c r="I9997" s="246">
        <v>1</v>
      </c>
      <c r="J9997" s="147" t="s">
        <v>1406</v>
      </c>
    </row>
    <row r="9998" spans="2:10" x14ac:dyDescent="0.2">
      <c r="B9998" s="148" t="s">
        <v>13248</v>
      </c>
      <c r="C9998" s="149" t="s">
        <v>10688</v>
      </c>
      <c r="D9998" s="147" t="s">
        <v>895</v>
      </c>
      <c r="E9998" s="147" t="s">
        <v>488</v>
      </c>
      <c r="F9998" s="147" t="s">
        <v>141</v>
      </c>
      <c r="G9998" s="147" t="s">
        <v>16090</v>
      </c>
      <c r="H9998" s="246">
        <v>2958465</v>
      </c>
      <c r="I9998" s="246">
        <v>1</v>
      </c>
      <c r="J9998" s="147" t="s">
        <v>1406</v>
      </c>
    </row>
    <row r="9999" spans="2:10" x14ac:dyDescent="0.2">
      <c r="B9999" s="148" t="s">
        <v>13248</v>
      </c>
      <c r="C9999" s="149" t="s">
        <v>10709</v>
      </c>
      <c r="D9999" s="147" t="s">
        <v>896</v>
      </c>
      <c r="E9999" s="147" t="s">
        <v>489</v>
      </c>
      <c r="F9999" s="147" t="s">
        <v>141</v>
      </c>
      <c r="G9999" s="147" t="s">
        <v>16091</v>
      </c>
      <c r="H9999" s="246">
        <v>2958465</v>
      </c>
      <c r="I9999" s="246">
        <v>1</v>
      </c>
      <c r="J9999" s="147" t="s">
        <v>1406</v>
      </c>
    </row>
    <row r="10000" spans="2:10" x14ac:dyDescent="0.2">
      <c r="B10000" s="148" t="s">
        <v>13248</v>
      </c>
      <c r="C10000" s="149" t="s">
        <v>10710</v>
      </c>
      <c r="D10000" s="147" t="s">
        <v>896</v>
      </c>
      <c r="E10000" s="147" t="s">
        <v>489</v>
      </c>
      <c r="F10000" s="147" t="s">
        <v>141</v>
      </c>
      <c r="G10000" s="147" t="s">
        <v>16091</v>
      </c>
      <c r="H10000" s="246">
        <v>2958465</v>
      </c>
      <c r="I10000" s="246">
        <v>1</v>
      </c>
      <c r="J10000" s="147" t="s">
        <v>1406</v>
      </c>
    </row>
    <row r="10001" spans="2:10" x14ac:dyDescent="0.2">
      <c r="B10001" s="148" t="s">
        <v>13248</v>
      </c>
      <c r="C10001" s="149" t="s">
        <v>10711</v>
      </c>
      <c r="D10001" s="147" t="s">
        <v>896</v>
      </c>
      <c r="E10001" s="147" t="s">
        <v>489</v>
      </c>
      <c r="F10001" s="147" t="s">
        <v>141</v>
      </c>
      <c r="G10001" s="147" t="s">
        <v>16091</v>
      </c>
      <c r="H10001" s="246">
        <v>2958465</v>
      </c>
      <c r="I10001" s="246">
        <v>1</v>
      </c>
      <c r="J10001" s="147" t="s">
        <v>1406</v>
      </c>
    </row>
    <row r="10002" spans="2:10" x14ac:dyDescent="0.2">
      <c r="B10002" s="148" t="s">
        <v>13248</v>
      </c>
      <c r="C10002" s="149" t="s">
        <v>10712</v>
      </c>
      <c r="D10002" s="147" t="s">
        <v>896</v>
      </c>
      <c r="E10002" s="147" t="s">
        <v>489</v>
      </c>
      <c r="F10002" s="147" t="s">
        <v>141</v>
      </c>
      <c r="G10002" s="147" t="s">
        <v>16091</v>
      </c>
      <c r="H10002" s="246">
        <v>2958465</v>
      </c>
      <c r="I10002" s="246">
        <v>1</v>
      </c>
      <c r="J10002" s="147" t="s">
        <v>1406</v>
      </c>
    </row>
    <row r="10003" spans="2:10" x14ac:dyDescent="0.2">
      <c r="B10003" s="148" t="s">
        <v>13248</v>
      </c>
      <c r="C10003" s="149" t="s">
        <v>10713</v>
      </c>
      <c r="D10003" s="147" t="s">
        <v>896</v>
      </c>
      <c r="E10003" s="147" t="s">
        <v>489</v>
      </c>
      <c r="F10003" s="147" t="s">
        <v>141</v>
      </c>
      <c r="G10003" s="147" t="s">
        <v>16091</v>
      </c>
      <c r="H10003" s="246">
        <v>2958465</v>
      </c>
      <c r="I10003" s="246">
        <v>1</v>
      </c>
      <c r="J10003" s="147" t="s">
        <v>1406</v>
      </c>
    </row>
    <row r="10004" spans="2:10" x14ac:dyDescent="0.2">
      <c r="B10004" s="148" t="s">
        <v>13248</v>
      </c>
      <c r="C10004" s="149" t="s">
        <v>10714</v>
      </c>
      <c r="D10004" s="147" t="s">
        <v>896</v>
      </c>
      <c r="E10004" s="147" t="s">
        <v>489</v>
      </c>
      <c r="F10004" s="147" t="s">
        <v>141</v>
      </c>
      <c r="G10004" s="147" t="s">
        <v>16091</v>
      </c>
      <c r="H10004" s="246">
        <v>2958465</v>
      </c>
      <c r="I10004" s="246">
        <v>1</v>
      </c>
      <c r="J10004" s="147" t="s">
        <v>1406</v>
      </c>
    </row>
    <row r="10005" spans="2:10" x14ac:dyDescent="0.2">
      <c r="B10005" s="148" t="s">
        <v>13248</v>
      </c>
      <c r="C10005" s="149" t="s">
        <v>10715</v>
      </c>
      <c r="D10005" s="147" t="s">
        <v>896</v>
      </c>
      <c r="E10005" s="147" t="s">
        <v>489</v>
      </c>
      <c r="F10005" s="147" t="s">
        <v>141</v>
      </c>
      <c r="G10005" s="147" t="s">
        <v>16091</v>
      </c>
      <c r="H10005" s="246">
        <v>2958465</v>
      </c>
      <c r="I10005" s="246">
        <v>1</v>
      </c>
      <c r="J10005" s="147" t="s">
        <v>1406</v>
      </c>
    </row>
    <row r="10006" spans="2:10" x14ac:dyDescent="0.2">
      <c r="B10006" s="148" t="s">
        <v>13248</v>
      </c>
      <c r="C10006" s="149" t="s">
        <v>10716</v>
      </c>
      <c r="D10006" s="147" t="s">
        <v>896</v>
      </c>
      <c r="E10006" s="147" t="s">
        <v>489</v>
      </c>
      <c r="F10006" s="147" t="s">
        <v>141</v>
      </c>
      <c r="G10006" s="147" t="s">
        <v>16091</v>
      </c>
      <c r="H10006" s="246">
        <v>2958465</v>
      </c>
      <c r="I10006" s="246">
        <v>1</v>
      </c>
      <c r="J10006" s="147" t="s">
        <v>1406</v>
      </c>
    </row>
    <row r="10007" spans="2:10" x14ac:dyDescent="0.2">
      <c r="B10007" s="148" t="s">
        <v>13248</v>
      </c>
      <c r="C10007" s="149" t="s">
        <v>10717</v>
      </c>
      <c r="D10007" s="147" t="s">
        <v>896</v>
      </c>
      <c r="E10007" s="147" t="s">
        <v>489</v>
      </c>
      <c r="F10007" s="147" t="s">
        <v>141</v>
      </c>
      <c r="G10007" s="147" t="s">
        <v>16091</v>
      </c>
      <c r="H10007" s="246">
        <v>2958465</v>
      </c>
      <c r="I10007" s="246">
        <v>1</v>
      </c>
      <c r="J10007" s="147" t="s">
        <v>1406</v>
      </c>
    </row>
    <row r="10008" spans="2:10" x14ac:dyDescent="0.2">
      <c r="B10008" s="148" t="s">
        <v>13248</v>
      </c>
      <c r="C10008" s="149" t="s">
        <v>10718</v>
      </c>
      <c r="D10008" s="147" t="s">
        <v>896</v>
      </c>
      <c r="E10008" s="147" t="s">
        <v>489</v>
      </c>
      <c r="F10008" s="147" t="s">
        <v>141</v>
      </c>
      <c r="G10008" s="147" t="s">
        <v>16091</v>
      </c>
      <c r="H10008" s="246">
        <v>2958465</v>
      </c>
      <c r="I10008" s="246">
        <v>1</v>
      </c>
      <c r="J10008" s="147" t="s">
        <v>1406</v>
      </c>
    </row>
    <row r="10009" spans="2:10" x14ac:dyDescent="0.2">
      <c r="B10009" s="148" t="s">
        <v>13248</v>
      </c>
      <c r="C10009" s="149" t="s">
        <v>10722</v>
      </c>
      <c r="D10009" s="147" t="s">
        <v>896</v>
      </c>
      <c r="E10009" s="147" t="s">
        <v>489</v>
      </c>
      <c r="F10009" s="147" t="s">
        <v>141</v>
      </c>
      <c r="G10009" s="147" t="s">
        <v>16091</v>
      </c>
      <c r="H10009" s="246">
        <v>2958465</v>
      </c>
      <c r="I10009" s="246">
        <v>1</v>
      </c>
      <c r="J10009" s="147" t="s">
        <v>1406</v>
      </c>
    </row>
    <row r="10010" spans="2:10" x14ac:dyDescent="0.2">
      <c r="B10010" s="148" t="s">
        <v>13248</v>
      </c>
      <c r="C10010" s="149" t="s">
        <v>14356</v>
      </c>
      <c r="D10010" s="147" t="s">
        <v>896</v>
      </c>
      <c r="E10010" s="147" t="s">
        <v>489</v>
      </c>
      <c r="F10010" s="147" t="s">
        <v>141</v>
      </c>
      <c r="G10010" s="147" t="s">
        <v>16091</v>
      </c>
      <c r="H10010" s="246">
        <v>2958465</v>
      </c>
      <c r="I10010" s="246">
        <v>42370</v>
      </c>
      <c r="J10010" s="147" t="s">
        <v>1406</v>
      </c>
    </row>
    <row r="10011" spans="2:10" x14ac:dyDescent="0.2">
      <c r="B10011" s="148" t="s">
        <v>13248</v>
      </c>
      <c r="C10011" s="149" t="s">
        <v>10721</v>
      </c>
      <c r="D10011" s="147" t="s">
        <v>896</v>
      </c>
      <c r="E10011" s="147" t="s">
        <v>489</v>
      </c>
      <c r="F10011" s="147" t="s">
        <v>141</v>
      </c>
      <c r="G10011" s="147" t="s">
        <v>16091</v>
      </c>
      <c r="H10011" s="246">
        <v>2958465</v>
      </c>
      <c r="I10011" s="246">
        <v>1</v>
      </c>
      <c r="J10011" s="147" t="s">
        <v>1406</v>
      </c>
    </row>
    <row r="10012" spans="2:10" x14ac:dyDescent="0.2">
      <c r="B10012" s="148" t="s">
        <v>13248</v>
      </c>
      <c r="C10012" s="149" t="s">
        <v>10708</v>
      </c>
      <c r="D10012" s="147" t="s">
        <v>896</v>
      </c>
      <c r="E10012" s="147" t="s">
        <v>489</v>
      </c>
      <c r="F10012" s="147" t="s">
        <v>141</v>
      </c>
      <c r="G10012" s="147" t="s">
        <v>16091</v>
      </c>
      <c r="H10012" s="246">
        <v>2958465</v>
      </c>
      <c r="I10012" s="246">
        <v>1</v>
      </c>
      <c r="J10012" s="147" t="s">
        <v>1406</v>
      </c>
    </row>
    <row r="10013" spans="2:10" x14ac:dyDescent="0.2">
      <c r="B10013" s="148" t="s">
        <v>13248</v>
      </c>
      <c r="C10013" s="149" t="s">
        <v>10720</v>
      </c>
      <c r="D10013" s="147" t="s">
        <v>896</v>
      </c>
      <c r="E10013" s="147" t="s">
        <v>489</v>
      </c>
      <c r="F10013" s="147" t="s">
        <v>141</v>
      </c>
      <c r="G10013" s="147" t="s">
        <v>16091</v>
      </c>
      <c r="H10013" s="246">
        <v>2958465</v>
      </c>
      <c r="I10013" s="246">
        <v>1</v>
      </c>
      <c r="J10013" s="147" t="s">
        <v>1406</v>
      </c>
    </row>
    <row r="10014" spans="2:10" x14ac:dyDescent="0.2">
      <c r="B10014" s="148" t="s">
        <v>13248</v>
      </c>
      <c r="C10014" s="149" t="s">
        <v>10719</v>
      </c>
      <c r="D10014" s="147" t="s">
        <v>896</v>
      </c>
      <c r="E10014" s="147" t="s">
        <v>489</v>
      </c>
      <c r="F10014" s="147" t="s">
        <v>141</v>
      </c>
      <c r="G10014" s="147" t="s">
        <v>16091</v>
      </c>
      <c r="H10014" s="246">
        <v>2958465</v>
      </c>
      <c r="I10014" s="246">
        <v>1</v>
      </c>
      <c r="J10014" s="147" t="s">
        <v>1406</v>
      </c>
    </row>
    <row r="10015" spans="2:10" x14ac:dyDescent="0.2">
      <c r="B10015" s="148" t="s">
        <v>13248</v>
      </c>
      <c r="C10015" s="149" t="s">
        <v>10705</v>
      </c>
      <c r="D10015" s="147" t="s">
        <v>896</v>
      </c>
      <c r="E10015" s="147" t="s">
        <v>489</v>
      </c>
      <c r="F10015" s="147" t="s">
        <v>141</v>
      </c>
      <c r="G10015" s="147" t="s">
        <v>16091</v>
      </c>
      <c r="H10015" s="246">
        <v>2958465</v>
      </c>
      <c r="I10015" s="246">
        <v>1</v>
      </c>
      <c r="J10015" s="147" t="s">
        <v>1406</v>
      </c>
    </row>
    <row r="10016" spans="2:10" x14ac:dyDescent="0.2">
      <c r="B10016" s="148" t="s">
        <v>13248</v>
      </c>
      <c r="C10016" s="149" t="s">
        <v>10704</v>
      </c>
      <c r="D10016" s="147" t="s">
        <v>896</v>
      </c>
      <c r="E10016" s="147" t="s">
        <v>489</v>
      </c>
      <c r="F10016" s="147" t="s">
        <v>141</v>
      </c>
      <c r="G10016" s="147" t="s">
        <v>16091</v>
      </c>
      <c r="H10016" s="246">
        <v>2958465</v>
      </c>
      <c r="I10016" s="246">
        <v>1</v>
      </c>
      <c r="J10016" s="147" t="s">
        <v>1406</v>
      </c>
    </row>
    <row r="10017" spans="2:10" x14ac:dyDescent="0.2">
      <c r="B10017" s="148" t="s">
        <v>13248</v>
      </c>
      <c r="C10017" s="149" t="s">
        <v>10707</v>
      </c>
      <c r="D10017" s="147" t="s">
        <v>896</v>
      </c>
      <c r="E10017" s="147" t="s">
        <v>489</v>
      </c>
      <c r="F10017" s="147" t="s">
        <v>141</v>
      </c>
      <c r="G10017" s="147" t="s">
        <v>16091</v>
      </c>
      <c r="H10017" s="246">
        <v>2958465</v>
      </c>
      <c r="I10017" s="246">
        <v>1</v>
      </c>
      <c r="J10017" s="147" t="s">
        <v>1406</v>
      </c>
    </row>
    <row r="10018" spans="2:10" x14ac:dyDescent="0.2">
      <c r="B10018" s="148" t="s">
        <v>13248</v>
      </c>
      <c r="C10018" s="149" t="s">
        <v>10706</v>
      </c>
      <c r="D10018" s="147" t="s">
        <v>896</v>
      </c>
      <c r="E10018" s="147" t="s">
        <v>489</v>
      </c>
      <c r="F10018" s="147" t="s">
        <v>141</v>
      </c>
      <c r="G10018" s="147" t="s">
        <v>16091</v>
      </c>
      <c r="H10018" s="246">
        <v>2958465</v>
      </c>
      <c r="I10018" s="246">
        <v>1</v>
      </c>
      <c r="J10018" s="147" t="s">
        <v>1406</v>
      </c>
    </row>
    <row r="10019" spans="2:10" x14ac:dyDescent="0.2">
      <c r="B10019" s="148" t="s">
        <v>13248</v>
      </c>
      <c r="C10019" s="149" t="s">
        <v>10728</v>
      </c>
      <c r="D10019" s="147" t="s">
        <v>897</v>
      </c>
      <c r="E10019" s="147" t="s">
        <v>490</v>
      </c>
      <c r="F10019" s="147" t="s">
        <v>141</v>
      </c>
      <c r="G10019" s="147" t="s">
        <v>16092</v>
      </c>
      <c r="H10019" s="246">
        <v>2958465</v>
      </c>
      <c r="I10019" s="246">
        <v>1</v>
      </c>
      <c r="J10019" s="147" t="s">
        <v>1406</v>
      </c>
    </row>
    <row r="10020" spans="2:10" x14ac:dyDescent="0.2">
      <c r="B10020" s="148" t="s">
        <v>13248</v>
      </c>
      <c r="C10020" s="149" t="s">
        <v>10729</v>
      </c>
      <c r="D10020" s="147" t="s">
        <v>897</v>
      </c>
      <c r="E10020" s="147" t="s">
        <v>490</v>
      </c>
      <c r="F10020" s="147" t="s">
        <v>141</v>
      </c>
      <c r="G10020" s="147" t="s">
        <v>16092</v>
      </c>
      <c r="H10020" s="246">
        <v>2958465</v>
      </c>
      <c r="I10020" s="246">
        <v>1</v>
      </c>
      <c r="J10020" s="147" t="s">
        <v>1406</v>
      </c>
    </row>
    <row r="10021" spans="2:10" x14ac:dyDescent="0.2">
      <c r="B10021" s="148" t="s">
        <v>13248</v>
      </c>
      <c r="C10021" s="149" t="s">
        <v>10730</v>
      </c>
      <c r="D10021" s="147" t="s">
        <v>897</v>
      </c>
      <c r="E10021" s="147" t="s">
        <v>490</v>
      </c>
      <c r="F10021" s="147" t="s">
        <v>141</v>
      </c>
      <c r="G10021" s="147" t="s">
        <v>16092</v>
      </c>
      <c r="H10021" s="246">
        <v>2958465</v>
      </c>
      <c r="I10021" s="246">
        <v>1</v>
      </c>
      <c r="J10021" s="147" t="s">
        <v>1406</v>
      </c>
    </row>
    <row r="10022" spans="2:10" x14ac:dyDescent="0.2">
      <c r="B10022" s="148" t="s">
        <v>13248</v>
      </c>
      <c r="C10022" s="149" t="s">
        <v>10731</v>
      </c>
      <c r="D10022" s="147" t="s">
        <v>897</v>
      </c>
      <c r="E10022" s="147" t="s">
        <v>490</v>
      </c>
      <c r="F10022" s="147" t="s">
        <v>141</v>
      </c>
      <c r="G10022" s="147" t="s">
        <v>16092</v>
      </c>
      <c r="H10022" s="246">
        <v>2958465</v>
      </c>
      <c r="I10022" s="246">
        <v>1</v>
      </c>
      <c r="J10022" s="147" t="s">
        <v>1406</v>
      </c>
    </row>
    <row r="10023" spans="2:10" x14ac:dyDescent="0.2">
      <c r="B10023" s="148" t="s">
        <v>13248</v>
      </c>
      <c r="C10023" s="149" t="s">
        <v>10732</v>
      </c>
      <c r="D10023" s="147" t="s">
        <v>897</v>
      </c>
      <c r="E10023" s="147" t="s">
        <v>490</v>
      </c>
      <c r="F10023" s="147" t="s">
        <v>141</v>
      </c>
      <c r="G10023" s="147" t="s">
        <v>16092</v>
      </c>
      <c r="H10023" s="246">
        <v>2958465</v>
      </c>
      <c r="I10023" s="246">
        <v>1</v>
      </c>
      <c r="J10023" s="147" t="s">
        <v>1406</v>
      </c>
    </row>
    <row r="10024" spans="2:10" x14ac:dyDescent="0.2">
      <c r="B10024" s="148" t="s">
        <v>13248</v>
      </c>
      <c r="C10024" s="149" t="s">
        <v>10733</v>
      </c>
      <c r="D10024" s="147" t="s">
        <v>897</v>
      </c>
      <c r="E10024" s="147" t="s">
        <v>490</v>
      </c>
      <c r="F10024" s="147" t="s">
        <v>141</v>
      </c>
      <c r="G10024" s="147" t="s">
        <v>16092</v>
      </c>
      <c r="H10024" s="246">
        <v>2958465</v>
      </c>
      <c r="I10024" s="246">
        <v>1</v>
      </c>
      <c r="J10024" s="147" t="s">
        <v>1406</v>
      </c>
    </row>
    <row r="10025" spans="2:10" x14ac:dyDescent="0.2">
      <c r="B10025" s="148" t="s">
        <v>13248</v>
      </c>
      <c r="C10025" s="149" t="s">
        <v>10734</v>
      </c>
      <c r="D10025" s="147" t="s">
        <v>897</v>
      </c>
      <c r="E10025" s="147" t="s">
        <v>490</v>
      </c>
      <c r="F10025" s="147" t="s">
        <v>141</v>
      </c>
      <c r="G10025" s="147" t="s">
        <v>16092</v>
      </c>
      <c r="H10025" s="246">
        <v>2958465</v>
      </c>
      <c r="I10025" s="246">
        <v>1</v>
      </c>
      <c r="J10025" s="147" t="s">
        <v>1406</v>
      </c>
    </row>
    <row r="10026" spans="2:10" x14ac:dyDescent="0.2">
      <c r="B10026" s="148" t="s">
        <v>13248</v>
      </c>
      <c r="C10026" s="149" t="s">
        <v>10735</v>
      </c>
      <c r="D10026" s="147" t="s">
        <v>897</v>
      </c>
      <c r="E10026" s="147" t="s">
        <v>490</v>
      </c>
      <c r="F10026" s="147" t="s">
        <v>141</v>
      </c>
      <c r="G10026" s="147" t="s">
        <v>16092</v>
      </c>
      <c r="H10026" s="246">
        <v>2958465</v>
      </c>
      <c r="I10026" s="246">
        <v>1</v>
      </c>
      <c r="J10026" s="147" t="s">
        <v>1406</v>
      </c>
    </row>
    <row r="10027" spans="2:10" x14ac:dyDescent="0.2">
      <c r="B10027" s="148" t="s">
        <v>13248</v>
      </c>
      <c r="C10027" s="149" t="s">
        <v>10736</v>
      </c>
      <c r="D10027" s="147" t="s">
        <v>897</v>
      </c>
      <c r="E10027" s="147" t="s">
        <v>490</v>
      </c>
      <c r="F10027" s="147" t="s">
        <v>141</v>
      </c>
      <c r="G10027" s="147" t="s">
        <v>16092</v>
      </c>
      <c r="H10027" s="246">
        <v>2958465</v>
      </c>
      <c r="I10027" s="246">
        <v>1</v>
      </c>
      <c r="J10027" s="147" t="s">
        <v>1406</v>
      </c>
    </row>
    <row r="10028" spans="2:10" x14ac:dyDescent="0.2">
      <c r="B10028" s="148" t="s">
        <v>13248</v>
      </c>
      <c r="C10028" s="149" t="s">
        <v>10737</v>
      </c>
      <c r="D10028" s="147" t="s">
        <v>897</v>
      </c>
      <c r="E10028" s="147" t="s">
        <v>490</v>
      </c>
      <c r="F10028" s="147" t="s">
        <v>141</v>
      </c>
      <c r="G10028" s="147" t="s">
        <v>16092</v>
      </c>
      <c r="H10028" s="246">
        <v>2958465</v>
      </c>
      <c r="I10028" s="246">
        <v>1</v>
      </c>
      <c r="J10028" s="147" t="s">
        <v>1406</v>
      </c>
    </row>
    <row r="10029" spans="2:10" x14ac:dyDescent="0.2">
      <c r="B10029" s="148" t="s">
        <v>13248</v>
      </c>
      <c r="C10029" s="149" t="s">
        <v>14357</v>
      </c>
      <c r="D10029" s="147" t="s">
        <v>897</v>
      </c>
      <c r="E10029" s="147" t="s">
        <v>490</v>
      </c>
      <c r="F10029" s="147" t="s">
        <v>141</v>
      </c>
      <c r="G10029" s="147" t="s">
        <v>16092</v>
      </c>
      <c r="H10029" s="246">
        <v>2958465</v>
      </c>
      <c r="I10029" s="246">
        <v>1</v>
      </c>
      <c r="J10029" s="147" t="s">
        <v>1406</v>
      </c>
    </row>
    <row r="10030" spans="2:10" x14ac:dyDescent="0.2">
      <c r="B10030" s="148" t="s">
        <v>13248</v>
      </c>
      <c r="C10030" s="149" t="s">
        <v>10741</v>
      </c>
      <c r="D10030" s="147" t="s">
        <v>897</v>
      </c>
      <c r="E10030" s="147" t="s">
        <v>490</v>
      </c>
      <c r="F10030" s="147" t="s">
        <v>141</v>
      </c>
      <c r="G10030" s="147" t="s">
        <v>16092</v>
      </c>
      <c r="H10030" s="246">
        <v>2958465</v>
      </c>
      <c r="I10030" s="246">
        <v>1</v>
      </c>
      <c r="J10030" s="147" t="s">
        <v>1406</v>
      </c>
    </row>
    <row r="10031" spans="2:10" x14ac:dyDescent="0.2">
      <c r="B10031" s="148" t="s">
        <v>13248</v>
      </c>
      <c r="C10031" s="149" t="s">
        <v>14358</v>
      </c>
      <c r="D10031" s="147" t="s">
        <v>897</v>
      </c>
      <c r="E10031" s="147" t="s">
        <v>490</v>
      </c>
      <c r="F10031" s="147" t="s">
        <v>141</v>
      </c>
      <c r="G10031" s="147" t="s">
        <v>16092</v>
      </c>
      <c r="H10031" s="246">
        <v>2958465</v>
      </c>
      <c r="I10031" s="246">
        <v>42370</v>
      </c>
      <c r="J10031" s="147" t="s">
        <v>1406</v>
      </c>
    </row>
    <row r="10032" spans="2:10" x14ac:dyDescent="0.2">
      <c r="B10032" s="148" t="s">
        <v>13248</v>
      </c>
      <c r="C10032" s="149" t="s">
        <v>14359</v>
      </c>
      <c r="D10032" s="147" t="s">
        <v>897</v>
      </c>
      <c r="E10032" s="147" t="s">
        <v>490</v>
      </c>
      <c r="F10032" s="147" t="s">
        <v>141</v>
      </c>
      <c r="G10032" s="147" t="s">
        <v>16092</v>
      </c>
      <c r="H10032" s="246">
        <v>2958465</v>
      </c>
      <c r="I10032" s="246">
        <v>1</v>
      </c>
      <c r="J10032" s="147" t="s">
        <v>1406</v>
      </c>
    </row>
    <row r="10033" spans="2:10" x14ac:dyDescent="0.2">
      <c r="B10033" s="148" t="s">
        <v>13248</v>
      </c>
      <c r="C10033" s="149" t="s">
        <v>14360</v>
      </c>
      <c r="D10033" s="147" t="s">
        <v>897</v>
      </c>
      <c r="E10033" s="147" t="s">
        <v>490</v>
      </c>
      <c r="F10033" s="147" t="s">
        <v>141</v>
      </c>
      <c r="G10033" s="147" t="s">
        <v>16092</v>
      </c>
      <c r="H10033" s="246">
        <v>2958465</v>
      </c>
      <c r="I10033" s="246">
        <v>1</v>
      </c>
      <c r="J10033" s="147" t="s">
        <v>1406</v>
      </c>
    </row>
    <row r="10034" spans="2:10" x14ac:dyDescent="0.2">
      <c r="B10034" s="148" t="s">
        <v>13248</v>
      </c>
      <c r="C10034" s="149" t="s">
        <v>10740</v>
      </c>
      <c r="D10034" s="147" t="s">
        <v>897</v>
      </c>
      <c r="E10034" s="147" t="s">
        <v>490</v>
      </c>
      <c r="F10034" s="147" t="s">
        <v>141</v>
      </c>
      <c r="G10034" s="147" t="s">
        <v>16092</v>
      </c>
      <c r="H10034" s="246">
        <v>2958465</v>
      </c>
      <c r="I10034" s="246">
        <v>1</v>
      </c>
      <c r="J10034" s="147" t="s">
        <v>1406</v>
      </c>
    </row>
    <row r="10035" spans="2:10" x14ac:dyDescent="0.2">
      <c r="B10035" s="148" t="s">
        <v>13248</v>
      </c>
      <c r="C10035" s="149" t="s">
        <v>10727</v>
      </c>
      <c r="D10035" s="147" t="s">
        <v>897</v>
      </c>
      <c r="E10035" s="147" t="s">
        <v>490</v>
      </c>
      <c r="F10035" s="147" t="s">
        <v>141</v>
      </c>
      <c r="G10035" s="147" t="s">
        <v>16092</v>
      </c>
      <c r="H10035" s="246">
        <v>2958465</v>
      </c>
      <c r="I10035" s="246">
        <v>1</v>
      </c>
      <c r="J10035" s="147" t="s">
        <v>1406</v>
      </c>
    </row>
    <row r="10036" spans="2:10" x14ac:dyDescent="0.2">
      <c r="B10036" s="148" t="s">
        <v>13248</v>
      </c>
      <c r="C10036" s="149" t="s">
        <v>14361</v>
      </c>
      <c r="D10036" s="147" t="s">
        <v>897</v>
      </c>
      <c r="E10036" s="147" t="s">
        <v>490</v>
      </c>
      <c r="F10036" s="147" t="s">
        <v>141</v>
      </c>
      <c r="G10036" s="147" t="s">
        <v>16092</v>
      </c>
      <c r="H10036" s="246">
        <v>2958465</v>
      </c>
      <c r="I10036" s="246">
        <v>1</v>
      </c>
      <c r="J10036" s="147" t="s">
        <v>1406</v>
      </c>
    </row>
    <row r="10037" spans="2:10" x14ac:dyDescent="0.2">
      <c r="B10037" s="148" t="s">
        <v>13248</v>
      </c>
      <c r="C10037" s="149" t="s">
        <v>10739</v>
      </c>
      <c r="D10037" s="147" t="s">
        <v>897</v>
      </c>
      <c r="E10037" s="147" t="s">
        <v>490</v>
      </c>
      <c r="F10037" s="147" t="s">
        <v>141</v>
      </c>
      <c r="G10037" s="147" t="s">
        <v>16092</v>
      </c>
      <c r="H10037" s="246">
        <v>2958465</v>
      </c>
      <c r="I10037" s="246">
        <v>1</v>
      </c>
      <c r="J10037" s="147" t="s">
        <v>1406</v>
      </c>
    </row>
    <row r="10038" spans="2:10" x14ac:dyDescent="0.2">
      <c r="B10038" s="148" t="s">
        <v>13248</v>
      </c>
      <c r="C10038" s="149" t="s">
        <v>14362</v>
      </c>
      <c r="D10038" s="147" t="s">
        <v>897</v>
      </c>
      <c r="E10038" s="147" t="s">
        <v>490</v>
      </c>
      <c r="F10038" s="147" t="s">
        <v>141</v>
      </c>
      <c r="G10038" s="147" t="s">
        <v>16092</v>
      </c>
      <c r="H10038" s="246">
        <v>2958465</v>
      </c>
      <c r="I10038" s="246">
        <v>1</v>
      </c>
      <c r="J10038" s="147" t="s">
        <v>1406</v>
      </c>
    </row>
    <row r="10039" spans="2:10" x14ac:dyDescent="0.2">
      <c r="B10039" s="148" t="s">
        <v>13248</v>
      </c>
      <c r="C10039" s="149" t="s">
        <v>10738</v>
      </c>
      <c r="D10039" s="147" t="s">
        <v>897</v>
      </c>
      <c r="E10039" s="147" t="s">
        <v>490</v>
      </c>
      <c r="F10039" s="147" t="s">
        <v>141</v>
      </c>
      <c r="G10039" s="147" t="s">
        <v>16092</v>
      </c>
      <c r="H10039" s="246">
        <v>2958465</v>
      </c>
      <c r="I10039" s="246">
        <v>1</v>
      </c>
      <c r="J10039" s="147" t="s">
        <v>1406</v>
      </c>
    </row>
    <row r="10040" spans="2:10" x14ac:dyDescent="0.2">
      <c r="B10040" s="148" t="s">
        <v>13248</v>
      </c>
      <c r="C10040" s="149" t="s">
        <v>14363</v>
      </c>
      <c r="D10040" s="147" t="s">
        <v>897</v>
      </c>
      <c r="E10040" s="147" t="s">
        <v>490</v>
      </c>
      <c r="F10040" s="147" t="s">
        <v>141</v>
      </c>
      <c r="G10040" s="147" t="s">
        <v>16092</v>
      </c>
      <c r="H10040" s="246">
        <v>2958465</v>
      </c>
      <c r="I10040" s="246">
        <v>1</v>
      </c>
      <c r="J10040" s="147" t="s">
        <v>1406</v>
      </c>
    </row>
    <row r="10041" spans="2:10" x14ac:dyDescent="0.2">
      <c r="B10041" s="148" t="s">
        <v>13248</v>
      </c>
      <c r="C10041" s="149" t="s">
        <v>14364</v>
      </c>
      <c r="D10041" s="147" t="s">
        <v>897</v>
      </c>
      <c r="E10041" s="147" t="s">
        <v>490</v>
      </c>
      <c r="F10041" s="147" t="s">
        <v>141</v>
      </c>
      <c r="G10041" s="147" t="s">
        <v>16092</v>
      </c>
      <c r="H10041" s="246">
        <v>2958465</v>
      </c>
      <c r="I10041" s="246">
        <v>1</v>
      </c>
      <c r="J10041" s="147" t="s">
        <v>1406</v>
      </c>
    </row>
    <row r="10042" spans="2:10" x14ac:dyDescent="0.2">
      <c r="B10042" s="148" t="s">
        <v>13248</v>
      </c>
      <c r="C10042" s="149" t="s">
        <v>14365</v>
      </c>
      <c r="D10042" s="147" t="s">
        <v>897</v>
      </c>
      <c r="E10042" s="147" t="s">
        <v>490</v>
      </c>
      <c r="F10042" s="147" t="s">
        <v>141</v>
      </c>
      <c r="G10042" s="147" t="s">
        <v>16092</v>
      </c>
      <c r="H10042" s="246">
        <v>2958465</v>
      </c>
      <c r="I10042" s="246">
        <v>1</v>
      </c>
      <c r="J10042" s="147" t="s">
        <v>1406</v>
      </c>
    </row>
    <row r="10043" spans="2:10" x14ac:dyDescent="0.2">
      <c r="B10043" s="148" t="s">
        <v>13248</v>
      </c>
      <c r="C10043" s="149" t="s">
        <v>10724</v>
      </c>
      <c r="D10043" s="147" t="s">
        <v>897</v>
      </c>
      <c r="E10043" s="147" t="s">
        <v>490</v>
      </c>
      <c r="F10043" s="147" t="s">
        <v>141</v>
      </c>
      <c r="G10043" s="147" t="s">
        <v>16092</v>
      </c>
      <c r="H10043" s="246">
        <v>2958465</v>
      </c>
      <c r="I10043" s="246">
        <v>1</v>
      </c>
      <c r="J10043" s="147" t="s">
        <v>1406</v>
      </c>
    </row>
    <row r="10044" spans="2:10" x14ac:dyDescent="0.2">
      <c r="B10044" s="148" t="s">
        <v>13248</v>
      </c>
      <c r="C10044" s="149" t="s">
        <v>10723</v>
      </c>
      <c r="D10044" s="147" t="s">
        <v>897</v>
      </c>
      <c r="E10044" s="147" t="s">
        <v>490</v>
      </c>
      <c r="F10044" s="147" t="s">
        <v>141</v>
      </c>
      <c r="G10044" s="147" t="s">
        <v>16092</v>
      </c>
      <c r="H10044" s="246">
        <v>2958465</v>
      </c>
      <c r="I10044" s="246">
        <v>1</v>
      </c>
      <c r="J10044" s="147" t="s">
        <v>1406</v>
      </c>
    </row>
    <row r="10045" spans="2:10" x14ac:dyDescent="0.2">
      <c r="B10045" s="148" t="s">
        <v>13248</v>
      </c>
      <c r="C10045" s="149" t="s">
        <v>14366</v>
      </c>
      <c r="D10045" s="147" t="s">
        <v>897</v>
      </c>
      <c r="E10045" s="147" t="s">
        <v>490</v>
      </c>
      <c r="F10045" s="147" t="s">
        <v>141</v>
      </c>
      <c r="G10045" s="147" t="s">
        <v>16092</v>
      </c>
      <c r="H10045" s="246">
        <v>2958465</v>
      </c>
      <c r="I10045" s="246">
        <v>1</v>
      </c>
      <c r="J10045" s="147" t="s">
        <v>1406</v>
      </c>
    </row>
    <row r="10046" spans="2:10" x14ac:dyDescent="0.2">
      <c r="B10046" s="148" t="s">
        <v>13248</v>
      </c>
      <c r="C10046" s="149" t="s">
        <v>14367</v>
      </c>
      <c r="D10046" s="147" t="s">
        <v>897</v>
      </c>
      <c r="E10046" s="147" t="s">
        <v>490</v>
      </c>
      <c r="F10046" s="147" t="s">
        <v>141</v>
      </c>
      <c r="G10046" s="147" t="s">
        <v>16092</v>
      </c>
      <c r="H10046" s="246">
        <v>2958465</v>
      </c>
      <c r="I10046" s="246">
        <v>1</v>
      </c>
      <c r="J10046" s="147" t="s">
        <v>1406</v>
      </c>
    </row>
    <row r="10047" spans="2:10" x14ac:dyDescent="0.2">
      <c r="B10047" s="148" t="s">
        <v>13248</v>
      </c>
      <c r="C10047" s="149" t="s">
        <v>14368</v>
      </c>
      <c r="D10047" s="147" t="s">
        <v>897</v>
      </c>
      <c r="E10047" s="147" t="s">
        <v>490</v>
      </c>
      <c r="F10047" s="147" t="s">
        <v>141</v>
      </c>
      <c r="G10047" s="147" t="s">
        <v>16092</v>
      </c>
      <c r="H10047" s="246">
        <v>2958465</v>
      </c>
      <c r="I10047" s="246">
        <v>1</v>
      </c>
      <c r="J10047" s="147" t="s">
        <v>1406</v>
      </c>
    </row>
    <row r="10048" spans="2:10" x14ac:dyDescent="0.2">
      <c r="B10048" s="148" t="s">
        <v>13248</v>
      </c>
      <c r="C10048" s="149" t="s">
        <v>14369</v>
      </c>
      <c r="D10048" s="147" t="s">
        <v>897</v>
      </c>
      <c r="E10048" s="147" t="s">
        <v>490</v>
      </c>
      <c r="F10048" s="147" t="s">
        <v>141</v>
      </c>
      <c r="G10048" s="147" t="s">
        <v>16092</v>
      </c>
      <c r="H10048" s="246">
        <v>2958465</v>
      </c>
      <c r="I10048" s="246">
        <v>1</v>
      </c>
      <c r="J10048" s="147" t="s">
        <v>1406</v>
      </c>
    </row>
    <row r="10049" spans="2:10" x14ac:dyDescent="0.2">
      <c r="B10049" s="148" t="s">
        <v>13248</v>
      </c>
      <c r="C10049" s="149" t="s">
        <v>10726</v>
      </c>
      <c r="D10049" s="147" t="s">
        <v>897</v>
      </c>
      <c r="E10049" s="147" t="s">
        <v>490</v>
      </c>
      <c r="F10049" s="147" t="s">
        <v>141</v>
      </c>
      <c r="G10049" s="147" t="s">
        <v>16092</v>
      </c>
      <c r="H10049" s="246">
        <v>2958465</v>
      </c>
      <c r="I10049" s="246">
        <v>1</v>
      </c>
      <c r="J10049" s="147" t="s">
        <v>1406</v>
      </c>
    </row>
    <row r="10050" spans="2:10" x14ac:dyDescent="0.2">
      <c r="B10050" s="148" t="s">
        <v>13248</v>
      </c>
      <c r="C10050" s="149" t="s">
        <v>10725</v>
      </c>
      <c r="D10050" s="147" t="s">
        <v>897</v>
      </c>
      <c r="E10050" s="147" t="s">
        <v>490</v>
      </c>
      <c r="F10050" s="147" t="s">
        <v>141</v>
      </c>
      <c r="G10050" s="147" t="s">
        <v>16092</v>
      </c>
      <c r="H10050" s="246">
        <v>2958465</v>
      </c>
      <c r="I10050" s="246">
        <v>1</v>
      </c>
      <c r="J10050" s="147" t="s">
        <v>1406</v>
      </c>
    </row>
    <row r="10051" spans="2:10" x14ac:dyDescent="0.2">
      <c r="B10051" s="148" t="s">
        <v>13248</v>
      </c>
      <c r="C10051" s="149" t="s">
        <v>10748</v>
      </c>
      <c r="D10051" s="147" t="s">
        <v>898</v>
      </c>
      <c r="E10051" s="147" t="s">
        <v>10742</v>
      </c>
      <c r="F10051" s="147" t="s">
        <v>141</v>
      </c>
      <c r="G10051" s="147" t="s">
        <v>16093</v>
      </c>
      <c r="H10051" s="246">
        <v>2958465</v>
      </c>
      <c r="I10051" s="246">
        <v>1</v>
      </c>
      <c r="J10051" s="147" t="s">
        <v>1406</v>
      </c>
    </row>
    <row r="10052" spans="2:10" x14ac:dyDescent="0.2">
      <c r="B10052" s="148" t="s">
        <v>13248</v>
      </c>
      <c r="C10052" s="149" t="s">
        <v>10749</v>
      </c>
      <c r="D10052" s="147" t="s">
        <v>898</v>
      </c>
      <c r="E10052" s="147" t="s">
        <v>10742</v>
      </c>
      <c r="F10052" s="147" t="s">
        <v>141</v>
      </c>
      <c r="G10052" s="147" t="s">
        <v>16093</v>
      </c>
      <c r="H10052" s="246">
        <v>2958465</v>
      </c>
      <c r="I10052" s="246">
        <v>1</v>
      </c>
      <c r="J10052" s="147" t="s">
        <v>1406</v>
      </c>
    </row>
    <row r="10053" spans="2:10" x14ac:dyDescent="0.2">
      <c r="B10053" s="148" t="s">
        <v>13248</v>
      </c>
      <c r="C10053" s="149" t="s">
        <v>10750</v>
      </c>
      <c r="D10053" s="147" t="s">
        <v>898</v>
      </c>
      <c r="E10053" s="147" t="s">
        <v>10742</v>
      </c>
      <c r="F10053" s="147" t="s">
        <v>141</v>
      </c>
      <c r="G10053" s="147" t="s">
        <v>16093</v>
      </c>
      <c r="H10053" s="246">
        <v>2958465</v>
      </c>
      <c r="I10053" s="246">
        <v>1</v>
      </c>
      <c r="J10053" s="147" t="s">
        <v>1406</v>
      </c>
    </row>
    <row r="10054" spans="2:10" x14ac:dyDescent="0.2">
      <c r="B10054" s="148" t="s">
        <v>13248</v>
      </c>
      <c r="C10054" s="149" t="s">
        <v>10751</v>
      </c>
      <c r="D10054" s="147" t="s">
        <v>898</v>
      </c>
      <c r="E10054" s="147" t="s">
        <v>10742</v>
      </c>
      <c r="F10054" s="147" t="s">
        <v>141</v>
      </c>
      <c r="G10054" s="147" t="s">
        <v>16093</v>
      </c>
      <c r="H10054" s="246">
        <v>2958465</v>
      </c>
      <c r="I10054" s="246">
        <v>1</v>
      </c>
      <c r="J10054" s="147" t="s">
        <v>1406</v>
      </c>
    </row>
    <row r="10055" spans="2:10" x14ac:dyDescent="0.2">
      <c r="B10055" s="148" t="s">
        <v>13248</v>
      </c>
      <c r="C10055" s="149" t="s">
        <v>10752</v>
      </c>
      <c r="D10055" s="147" t="s">
        <v>898</v>
      </c>
      <c r="E10055" s="147" t="s">
        <v>10742</v>
      </c>
      <c r="F10055" s="147" t="s">
        <v>141</v>
      </c>
      <c r="G10055" s="147" t="s">
        <v>16093</v>
      </c>
      <c r="H10055" s="246">
        <v>2958465</v>
      </c>
      <c r="I10055" s="246">
        <v>1</v>
      </c>
      <c r="J10055" s="147" t="s">
        <v>1406</v>
      </c>
    </row>
    <row r="10056" spans="2:10" x14ac:dyDescent="0.2">
      <c r="B10056" s="148" t="s">
        <v>13248</v>
      </c>
      <c r="C10056" s="149" t="s">
        <v>10753</v>
      </c>
      <c r="D10056" s="147" t="s">
        <v>898</v>
      </c>
      <c r="E10056" s="147" t="s">
        <v>10742</v>
      </c>
      <c r="F10056" s="147" t="s">
        <v>141</v>
      </c>
      <c r="G10056" s="147" t="s">
        <v>16093</v>
      </c>
      <c r="H10056" s="246">
        <v>2958465</v>
      </c>
      <c r="I10056" s="246">
        <v>1</v>
      </c>
      <c r="J10056" s="147" t="s">
        <v>1406</v>
      </c>
    </row>
    <row r="10057" spans="2:10" x14ac:dyDescent="0.2">
      <c r="B10057" s="148" t="s">
        <v>13248</v>
      </c>
      <c r="C10057" s="149" t="s">
        <v>10754</v>
      </c>
      <c r="D10057" s="147" t="s">
        <v>898</v>
      </c>
      <c r="E10057" s="147" t="s">
        <v>10742</v>
      </c>
      <c r="F10057" s="147" t="s">
        <v>141</v>
      </c>
      <c r="G10057" s="147" t="s">
        <v>16093</v>
      </c>
      <c r="H10057" s="246">
        <v>2958465</v>
      </c>
      <c r="I10057" s="246">
        <v>1</v>
      </c>
      <c r="J10057" s="147" t="s">
        <v>1406</v>
      </c>
    </row>
    <row r="10058" spans="2:10" x14ac:dyDescent="0.2">
      <c r="B10058" s="148" t="s">
        <v>13248</v>
      </c>
      <c r="C10058" s="149" t="s">
        <v>10755</v>
      </c>
      <c r="D10058" s="147" t="s">
        <v>898</v>
      </c>
      <c r="E10058" s="147" t="s">
        <v>10742</v>
      </c>
      <c r="F10058" s="147" t="s">
        <v>141</v>
      </c>
      <c r="G10058" s="147" t="s">
        <v>16093</v>
      </c>
      <c r="H10058" s="246">
        <v>2958465</v>
      </c>
      <c r="I10058" s="246">
        <v>1</v>
      </c>
      <c r="J10058" s="147" t="s">
        <v>1406</v>
      </c>
    </row>
    <row r="10059" spans="2:10" x14ac:dyDescent="0.2">
      <c r="B10059" s="148" t="s">
        <v>13248</v>
      </c>
      <c r="C10059" s="149" t="s">
        <v>10756</v>
      </c>
      <c r="D10059" s="147" t="s">
        <v>898</v>
      </c>
      <c r="E10059" s="147" t="s">
        <v>10742</v>
      </c>
      <c r="F10059" s="147" t="s">
        <v>141</v>
      </c>
      <c r="G10059" s="147" t="s">
        <v>16093</v>
      </c>
      <c r="H10059" s="246">
        <v>2958465</v>
      </c>
      <c r="I10059" s="246">
        <v>1</v>
      </c>
      <c r="J10059" s="147" t="s">
        <v>1406</v>
      </c>
    </row>
    <row r="10060" spans="2:10" x14ac:dyDescent="0.2">
      <c r="B10060" s="148" t="s">
        <v>13248</v>
      </c>
      <c r="C10060" s="149" t="s">
        <v>10757</v>
      </c>
      <c r="D10060" s="147" t="s">
        <v>898</v>
      </c>
      <c r="E10060" s="147" t="s">
        <v>10742</v>
      </c>
      <c r="F10060" s="147" t="s">
        <v>141</v>
      </c>
      <c r="G10060" s="147" t="s">
        <v>16093</v>
      </c>
      <c r="H10060" s="246">
        <v>2958465</v>
      </c>
      <c r="I10060" s="246">
        <v>1</v>
      </c>
      <c r="J10060" s="147" t="s">
        <v>1406</v>
      </c>
    </row>
    <row r="10061" spans="2:10" x14ac:dyDescent="0.2">
      <c r="B10061" s="148" t="s">
        <v>13248</v>
      </c>
      <c r="C10061" s="149" t="s">
        <v>14370</v>
      </c>
      <c r="D10061" s="147" t="s">
        <v>898</v>
      </c>
      <c r="E10061" s="147" t="s">
        <v>10742</v>
      </c>
      <c r="F10061" s="147" t="s">
        <v>141</v>
      </c>
      <c r="G10061" s="147" t="s">
        <v>16093</v>
      </c>
      <c r="H10061" s="246">
        <v>2958465</v>
      </c>
      <c r="I10061" s="246">
        <v>1</v>
      </c>
      <c r="J10061" s="147" t="s">
        <v>1406</v>
      </c>
    </row>
    <row r="10062" spans="2:10" x14ac:dyDescent="0.2">
      <c r="B10062" s="148" t="s">
        <v>13248</v>
      </c>
      <c r="C10062" s="149" t="s">
        <v>10761</v>
      </c>
      <c r="D10062" s="147" t="s">
        <v>898</v>
      </c>
      <c r="E10062" s="147" t="s">
        <v>10742</v>
      </c>
      <c r="F10062" s="147" t="s">
        <v>141</v>
      </c>
      <c r="G10062" s="147" t="s">
        <v>16093</v>
      </c>
      <c r="H10062" s="246">
        <v>2958465</v>
      </c>
      <c r="I10062" s="246">
        <v>1</v>
      </c>
      <c r="J10062" s="147" t="s">
        <v>1406</v>
      </c>
    </row>
    <row r="10063" spans="2:10" x14ac:dyDescent="0.2">
      <c r="B10063" s="148" t="s">
        <v>13248</v>
      </c>
      <c r="C10063" s="149" t="s">
        <v>14371</v>
      </c>
      <c r="D10063" s="147" t="s">
        <v>898</v>
      </c>
      <c r="E10063" s="147" t="s">
        <v>10742</v>
      </c>
      <c r="F10063" s="147" t="s">
        <v>141</v>
      </c>
      <c r="G10063" s="147" t="s">
        <v>16093</v>
      </c>
      <c r="H10063" s="246">
        <v>2958465</v>
      </c>
      <c r="I10063" s="246">
        <v>42370</v>
      </c>
      <c r="J10063" s="147" t="s">
        <v>1406</v>
      </c>
    </row>
    <row r="10064" spans="2:10" x14ac:dyDescent="0.2">
      <c r="B10064" s="148" t="s">
        <v>13248</v>
      </c>
      <c r="C10064" s="149" t="s">
        <v>14372</v>
      </c>
      <c r="D10064" s="147" t="s">
        <v>898</v>
      </c>
      <c r="E10064" s="147" t="s">
        <v>10742</v>
      </c>
      <c r="F10064" s="147" t="s">
        <v>141</v>
      </c>
      <c r="G10064" s="147" t="s">
        <v>16093</v>
      </c>
      <c r="H10064" s="246">
        <v>2958465</v>
      </c>
      <c r="I10064" s="246">
        <v>1</v>
      </c>
      <c r="J10064" s="147" t="s">
        <v>1406</v>
      </c>
    </row>
    <row r="10065" spans="2:10" x14ac:dyDescent="0.2">
      <c r="B10065" s="148" t="s">
        <v>13248</v>
      </c>
      <c r="C10065" s="149" t="s">
        <v>14373</v>
      </c>
      <c r="D10065" s="147" t="s">
        <v>898</v>
      </c>
      <c r="E10065" s="147" t="s">
        <v>10742</v>
      </c>
      <c r="F10065" s="147" t="s">
        <v>141</v>
      </c>
      <c r="G10065" s="147" t="s">
        <v>16093</v>
      </c>
      <c r="H10065" s="246">
        <v>2958465</v>
      </c>
      <c r="I10065" s="246">
        <v>1</v>
      </c>
      <c r="J10065" s="147" t="s">
        <v>1406</v>
      </c>
    </row>
    <row r="10066" spans="2:10" x14ac:dyDescent="0.2">
      <c r="B10066" s="148" t="s">
        <v>13248</v>
      </c>
      <c r="C10066" s="149" t="s">
        <v>10760</v>
      </c>
      <c r="D10066" s="147" t="s">
        <v>898</v>
      </c>
      <c r="E10066" s="147" t="s">
        <v>10742</v>
      </c>
      <c r="F10066" s="147" t="s">
        <v>141</v>
      </c>
      <c r="G10066" s="147" t="s">
        <v>16093</v>
      </c>
      <c r="H10066" s="246">
        <v>2958465</v>
      </c>
      <c r="I10066" s="246">
        <v>1</v>
      </c>
      <c r="J10066" s="147" t="s">
        <v>1406</v>
      </c>
    </row>
    <row r="10067" spans="2:10" x14ac:dyDescent="0.2">
      <c r="B10067" s="148" t="s">
        <v>13248</v>
      </c>
      <c r="C10067" s="149" t="s">
        <v>10747</v>
      </c>
      <c r="D10067" s="147" t="s">
        <v>898</v>
      </c>
      <c r="E10067" s="147" t="s">
        <v>10742</v>
      </c>
      <c r="F10067" s="147" t="s">
        <v>141</v>
      </c>
      <c r="G10067" s="147" t="s">
        <v>16093</v>
      </c>
      <c r="H10067" s="246">
        <v>2958465</v>
      </c>
      <c r="I10067" s="246">
        <v>1</v>
      </c>
      <c r="J10067" s="147" t="s">
        <v>1406</v>
      </c>
    </row>
    <row r="10068" spans="2:10" x14ac:dyDescent="0.2">
      <c r="B10068" s="148" t="s">
        <v>13248</v>
      </c>
      <c r="C10068" s="149" t="s">
        <v>14374</v>
      </c>
      <c r="D10068" s="147" t="s">
        <v>898</v>
      </c>
      <c r="E10068" s="147" t="s">
        <v>10742</v>
      </c>
      <c r="F10068" s="147" t="s">
        <v>141</v>
      </c>
      <c r="G10068" s="147" t="s">
        <v>16093</v>
      </c>
      <c r="H10068" s="246">
        <v>2958465</v>
      </c>
      <c r="I10068" s="246">
        <v>1</v>
      </c>
      <c r="J10068" s="147" t="s">
        <v>1406</v>
      </c>
    </row>
    <row r="10069" spans="2:10" x14ac:dyDescent="0.2">
      <c r="B10069" s="148" t="s">
        <v>13248</v>
      </c>
      <c r="C10069" s="149" t="s">
        <v>10759</v>
      </c>
      <c r="D10069" s="147" t="s">
        <v>898</v>
      </c>
      <c r="E10069" s="147" t="s">
        <v>10742</v>
      </c>
      <c r="F10069" s="147" t="s">
        <v>141</v>
      </c>
      <c r="G10069" s="147" t="s">
        <v>16093</v>
      </c>
      <c r="H10069" s="246">
        <v>2958465</v>
      </c>
      <c r="I10069" s="246">
        <v>1</v>
      </c>
      <c r="J10069" s="147" t="s">
        <v>1406</v>
      </c>
    </row>
    <row r="10070" spans="2:10" x14ac:dyDescent="0.2">
      <c r="B10070" s="148" t="s">
        <v>13248</v>
      </c>
      <c r="C10070" s="149" t="s">
        <v>14375</v>
      </c>
      <c r="D10070" s="147" t="s">
        <v>898</v>
      </c>
      <c r="E10070" s="147" t="s">
        <v>10742</v>
      </c>
      <c r="F10070" s="147" t="s">
        <v>141</v>
      </c>
      <c r="G10070" s="147" t="s">
        <v>16093</v>
      </c>
      <c r="H10070" s="246">
        <v>2958465</v>
      </c>
      <c r="I10070" s="246">
        <v>1</v>
      </c>
      <c r="J10070" s="147" t="s">
        <v>1406</v>
      </c>
    </row>
    <row r="10071" spans="2:10" x14ac:dyDescent="0.2">
      <c r="B10071" s="148" t="s">
        <v>13248</v>
      </c>
      <c r="C10071" s="149" t="s">
        <v>10758</v>
      </c>
      <c r="D10071" s="147" t="s">
        <v>898</v>
      </c>
      <c r="E10071" s="147" t="s">
        <v>10742</v>
      </c>
      <c r="F10071" s="147" t="s">
        <v>141</v>
      </c>
      <c r="G10071" s="147" t="s">
        <v>16093</v>
      </c>
      <c r="H10071" s="246">
        <v>2958465</v>
      </c>
      <c r="I10071" s="246">
        <v>1</v>
      </c>
      <c r="J10071" s="147" t="s">
        <v>1406</v>
      </c>
    </row>
    <row r="10072" spans="2:10" x14ac:dyDescent="0.2">
      <c r="B10072" s="148" t="s">
        <v>13248</v>
      </c>
      <c r="C10072" s="149" t="s">
        <v>14376</v>
      </c>
      <c r="D10072" s="147" t="s">
        <v>898</v>
      </c>
      <c r="E10072" s="147" t="s">
        <v>10742</v>
      </c>
      <c r="F10072" s="147" t="s">
        <v>141</v>
      </c>
      <c r="G10072" s="147" t="s">
        <v>16093</v>
      </c>
      <c r="H10072" s="246">
        <v>2958465</v>
      </c>
      <c r="I10072" s="246">
        <v>1</v>
      </c>
      <c r="J10072" s="147" t="s">
        <v>1406</v>
      </c>
    </row>
    <row r="10073" spans="2:10" x14ac:dyDescent="0.2">
      <c r="B10073" s="148" t="s">
        <v>13248</v>
      </c>
      <c r="C10073" s="149" t="s">
        <v>14377</v>
      </c>
      <c r="D10073" s="147" t="s">
        <v>898</v>
      </c>
      <c r="E10073" s="147" t="s">
        <v>10742</v>
      </c>
      <c r="F10073" s="147" t="s">
        <v>141</v>
      </c>
      <c r="G10073" s="147" t="s">
        <v>16093</v>
      </c>
      <c r="H10073" s="246">
        <v>2958465</v>
      </c>
      <c r="I10073" s="246">
        <v>1</v>
      </c>
      <c r="J10073" s="147" t="s">
        <v>1406</v>
      </c>
    </row>
    <row r="10074" spans="2:10" x14ac:dyDescent="0.2">
      <c r="B10074" s="148" t="s">
        <v>13248</v>
      </c>
      <c r="C10074" s="149" t="s">
        <v>14378</v>
      </c>
      <c r="D10074" s="147" t="s">
        <v>898</v>
      </c>
      <c r="E10074" s="147" t="s">
        <v>10742</v>
      </c>
      <c r="F10074" s="147" t="s">
        <v>141</v>
      </c>
      <c r="G10074" s="147" t="s">
        <v>16093</v>
      </c>
      <c r="H10074" s="246">
        <v>2958465</v>
      </c>
      <c r="I10074" s="246">
        <v>1</v>
      </c>
      <c r="J10074" s="147" t="s">
        <v>1406</v>
      </c>
    </row>
    <row r="10075" spans="2:10" x14ac:dyDescent="0.2">
      <c r="B10075" s="148" t="s">
        <v>13248</v>
      </c>
      <c r="C10075" s="149" t="s">
        <v>10744</v>
      </c>
      <c r="D10075" s="147" t="s">
        <v>898</v>
      </c>
      <c r="E10075" s="147" t="s">
        <v>10742</v>
      </c>
      <c r="F10075" s="147" t="s">
        <v>141</v>
      </c>
      <c r="G10075" s="147" t="s">
        <v>16093</v>
      </c>
      <c r="H10075" s="246">
        <v>2958465</v>
      </c>
      <c r="I10075" s="246">
        <v>1</v>
      </c>
      <c r="J10075" s="147" t="s">
        <v>1406</v>
      </c>
    </row>
    <row r="10076" spans="2:10" x14ac:dyDescent="0.2">
      <c r="B10076" s="148" t="s">
        <v>13248</v>
      </c>
      <c r="C10076" s="149" t="s">
        <v>10743</v>
      </c>
      <c r="D10076" s="147" t="s">
        <v>898</v>
      </c>
      <c r="E10076" s="147" t="s">
        <v>10742</v>
      </c>
      <c r="F10076" s="147" t="s">
        <v>141</v>
      </c>
      <c r="G10076" s="147" t="s">
        <v>16093</v>
      </c>
      <c r="H10076" s="246">
        <v>2958465</v>
      </c>
      <c r="I10076" s="246">
        <v>1</v>
      </c>
      <c r="J10076" s="147" t="s">
        <v>1406</v>
      </c>
    </row>
    <row r="10077" spans="2:10" x14ac:dyDescent="0.2">
      <c r="B10077" s="148" t="s">
        <v>13248</v>
      </c>
      <c r="C10077" s="149" t="s">
        <v>14379</v>
      </c>
      <c r="D10077" s="147" t="s">
        <v>898</v>
      </c>
      <c r="E10077" s="147" t="s">
        <v>10742</v>
      </c>
      <c r="F10077" s="147" t="s">
        <v>141</v>
      </c>
      <c r="G10077" s="147" t="s">
        <v>16093</v>
      </c>
      <c r="H10077" s="246">
        <v>2958465</v>
      </c>
      <c r="I10077" s="246">
        <v>1</v>
      </c>
      <c r="J10077" s="147" t="s">
        <v>1406</v>
      </c>
    </row>
    <row r="10078" spans="2:10" x14ac:dyDescent="0.2">
      <c r="B10078" s="148" t="s">
        <v>13248</v>
      </c>
      <c r="C10078" s="149" t="s">
        <v>14380</v>
      </c>
      <c r="D10078" s="147" t="s">
        <v>898</v>
      </c>
      <c r="E10078" s="147" t="s">
        <v>10742</v>
      </c>
      <c r="F10078" s="147" t="s">
        <v>141</v>
      </c>
      <c r="G10078" s="147" t="s">
        <v>16093</v>
      </c>
      <c r="H10078" s="246">
        <v>2958465</v>
      </c>
      <c r="I10078" s="246">
        <v>1</v>
      </c>
      <c r="J10078" s="147" t="s">
        <v>1406</v>
      </c>
    </row>
    <row r="10079" spans="2:10" x14ac:dyDescent="0.2">
      <c r="B10079" s="148" t="s">
        <v>13248</v>
      </c>
      <c r="C10079" s="149" t="s">
        <v>14381</v>
      </c>
      <c r="D10079" s="147" t="s">
        <v>898</v>
      </c>
      <c r="E10079" s="147" t="s">
        <v>10742</v>
      </c>
      <c r="F10079" s="147" t="s">
        <v>141</v>
      </c>
      <c r="G10079" s="147" t="s">
        <v>16093</v>
      </c>
      <c r="H10079" s="246">
        <v>2958465</v>
      </c>
      <c r="I10079" s="246">
        <v>1</v>
      </c>
      <c r="J10079" s="147" t="s">
        <v>1406</v>
      </c>
    </row>
    <row r="10080" spans="2:10" x14ac:dyDescent="0.2">
      <c r="B10080" s="148" t="s">
        <v>13248</v>
      </c>
      <c r="C10080" s="149" t="s">
        <v>14382</v>
      </c>
      <c r="D10080" s="147" t="s">
        <v>898</v>
      </c>
      <c r="E10080" s="147" t="s">
        <v>10742</v>
      </c>
      <c r="F10080" s="147" t="s">
        <v>141</v>
      </c>
      <c r="G10080" s="147" t="s">
        <v>16093</v>
      </c>
      <c r="H10080" s="246">
        <v>2958465</v>
      </c>
      <c r="I10080" s="246">
        <v>1</v>
      </c>
      <c r="J10080" s="147" t="s">
        <v>1406</v>
      </c>
    </row>
    <row r="10081" spans="2:10" x14ac:dyDescent="0.2">
      <c r="B10081" s="148" t="s">
        <v>13248</v>
      </c>
      <c r="C10081" s="149" t="s">
        <v>10746</v>
      </c>
      <c r="D10081" s="147" t="s">
        <v>898</v>
      </c>
      <c r="E10081" s="147" t="s">
        <v>10742</v>
      </c>
      <c r="F10081" s="147" t="s">
        <v>141</v>
      </c>
      <c r="G10081" s="147" t="s">
        <v>16093</v>
      </c>
      <c r="H10081" s="246">
        <v>2958465</v>
      </c>
      <c r="I10081" s="246">
        <v>1</v>
      </c>
      <c r="J10081" s="147" t="s">
        <v>1406</v>
      </c>
    </row>
    <row r="10082" spans="2:10" x14ac:dyDescent="0.2">
      <c r="B10082" s="148" t="s">
        <v>13248</v>
      </c>
      <c r="C10082" s="149" t="s">
        <v>10745</v>
      </c>
      <c r="D10082" s="147" t="s">
        <v>898</v>
      </c>
      <c r="E10082" s="147" t="s">
        <v>10742</v>
      </c>
      <c r="F10082" s="147" t="s">
        <v>141</v>
      </c>
      <c r="G10082" s="147" t="s">
        <v>16093</v>
      </c>
      <c r="H10082" s="246">
        <v>2958465</v>
      </c>
      <c r="I10082" s="246">
        <v>1</v>
      </c>
      <c r="J10082" s="147" t="s">
        <v>1406</v>
      </c>
    </row>
    <row r="10083" spans="2:10" x14ac:dyDescent="0.2">
      <c r="B10083" s="148" t="s">
        <v>13248</v>
      </c>
      <c r="C10083" s="149" t="s">
        <v>10767</v>
      </c>
      <c r="D10083" s="147" t="s">
        <v>899</v>
      </c>
      <c r="E10083" s="147" t="s">
        <v>491</v>
      </c>
      <c r="F10083" s="147" t="s">
        <v>141</v>
      </c>
      <c r="G10083" s="147" t="s">
        <v>16094</v>
      </c>
      <c r="H10083" s="246">
        <v>2958465</v>
      </c>
      <c r="I10083" s="246">
        <v>1</v>
      </c>
      <c r="J10083" s="147" t="s">
        <v>1406</v>
      </c>
    </row>
    <row r="10084" spans="2:10" x14ac:dyDescent="0.2">
      <c r="B10084" s="148" t="s">
        <v>13248</v>
      </c>
      <c r="C10084" s="149" t="s">
        <v>10768</v>
      </c>
      <c r="D10084" s="147" t="s">
        <v>899</v>
      </c>
      <c r="E10084" s="147" t="s">
        <v>491</v>
      </c>
      <c r="F10084" s="147" t="s">
        <v>141</v>
      </c>
      <c r="G10084" s="147" t="s">
        <v>16094</v>
      </c>
      <c r="H10084" s="246">
        <v>2958465</v>
      </c>
      <c r="I10084" s="246">
        <v>1</v>
      </c>
      <c r="J10084" s="147" t="s">
        <v>1406</v>
      </c>
    </row>
    <row r="10085" spans="2:10" x14ac:dyDescent="0.2">
      <c r="B10085" s="148" t="s">
        <v>13248</v>
      </c>
      <c r="C10085" s="149" t="s">
        <v>10769</v>
      </c>
      <c r="D10085" s="147" t="s">
        <v>899</v>
      </c>
      <c r="E10085" s="147" t="s">
        <v>491</v>
      </c>
      <c r="F10085" s="147" t="s">
        <v>141</v>
      </c>
      <c r="G10085" s="147" t="s">
        <v>16094</v>
      </c>
      <c r="H10085" s="246">
        <v>2958465</v>
      </c>
      <c r="I10085" s="246">
        <v>1</v>
      </c>
      <c r="J10085" s="147" t="s">
        <v>1406</v>
      </c>
    </row>
    <row r="10086" spans="2:10" x14ac:dyDescent="0.2">
      <c r="B10086" s="148" t="s">
        <v>13248</v>
      </c>
      <c r="C10086" s="149" t="s">
        <v>10770</v>
      </c>
      <c r="D10086" s="147" t="s">
        <v>899</v>
      </c>
      <c r="E10086" s="147" t="s">
        <v>491</v>
      </c>
      <c r="F10086" s="147" t="s">
        <v>141</v>
      </c>
      <c r="G10086" s="147" t="s">
        <v>16094</v>
      </c>
      <c r="H10086" s="246">
        <v>2958465</v>
      </c>
      <c r="I10086" s="246">
        <v>1</v>
      </c>
      <c r="J10086" s="147" t="s">
        <v>1406</v>
      </c>
    </row>
    <row r="10087" spans="2:10" x14ac:dyDescent="0.2">
      <c r="B10087" s="148" t="s">
        <v>13248</v>
      </c>
      <c r="C10087" s="149" t="s">
        <v>10771</v>
      </c>
      <c r="D10087" s="147" t="s">
        <v>899</v>
      </c>
      <c r="E10087" s="147" t="s">
        <v>491</v>
      </c>
      <c r="F10087" s="147" t="s">
        <v>141</v>
      </c>
      <c r="G10087" s="147" t="s">
        <v>16094</v>
      </c>
      <c r="H10087" s="246">
        <v>2958465</v>
      </c>
      <c r="I10087" s="246">
        <v>1</v>
      </c>
      <c r="J10087" s="147" t="s">
        <v>1406</v>
      </c>
    </row>
    <row r="10088" spans="2:10" x14ac:dyDescent="0.2">
      <c r="B10088" s="148" t="s">
        <v>13248</v>
      </c>
      <c r="C10088" s="149" t="s">
        <v>10772</v>
      </c>
      <c r="D10088" s="147" t="s">
        <v>899</v>
      </c>
      <c r="E10088" s="147" t="s">
        <v>491</v>
      </c>
      <c r="F10088" s="147" t="s">
        <v>141</v>
      </c>
      <c r="G10088" s="147" t="s">
        <v>16094</v>
      </c>
      <c r="H10088" s="246">
        <v>2958465</v>
      </c>
      <c r="I10088" s="246">
        <v>1</v>
      </c>
      <c r="J10088" s="147" t="s">
        <v>1406</v>
      </c>
    </row>
    <row r="10089" spans="2:10" x14ac:dyDescent="0.2">
      <c r="B10089" s="148" t="s">
        <v>13248</v>
      </c>
      <c r="C10089" s="149" t="s">
        <v>10773</v>
      </c>
      <c r="D10089" s="147" t="s">
        <v>899</v>
      </c>
      <c r="E10089" s="147" t="s">
        <v>491</v>
      </c>
      <c r="F10089" s="147" t="s">
        <v>141</v>
      </c>
      <c r="G10089" s="147" t="s">
        <v>16094</v>
      </c>
      <c r="H10089" s="246">
        <v>2958465</v>
      </c>
      <c r="I10089" s="246">
        <v>1</v>
      </c>
      <c r="J10089" s="147" t="s">
        <v>1406</v>
      </c>
    </row>
    <row r="10090" spans="2:10" x14ac:dyDescent="0.2">
      <c r="B10090" s="148" t="s">
        <v>13248</v>
      </c>
      <c r="C10090" s="149" t="s">
        <v>10774</v>
      </c>
      <c r="D10090" s="147" t="s">
        <v>899</v>
      </c>
      <c r="E10090" s="147" t="s">
        <v>491</v>
      </c>
      <c r="F10090" s="147" t="s">
        <v>141</v>
      </c>
      <c r="G10090" s="147" t="s">
        <v>16094</v>
      </c>
      <c r="H10090" s="246">
        <v>2958465</v>
      </c>
      <c r="I10090" s="246">
        <v>1</v>
      </c>
      <c r="J10090" s="147" t="s">
        <v>1406</v>
      </c>
    </row>
    <row r="10091" spans="2:10" x14ac:dyDescent="0.2">
      <c r="B10091" s="148" t="s">
        <v>13248</v>
      </c>
      <c r="C10091" s="149" t="s">
        <v>10775</v>
      </c>
      <c r="D10091" s="147" t="s">
        <v>899</v>
      </c>
      <c r="E10091" s="147" t="s">
        <v>491</v>
      </c>
      <c r="F10091" s="147" t="s">
        <v>141</v>
      </c>
      <c r="G10091" s="147" t="s">
        <v>16094</v>
      </c>
      <c r="H10091" s="246">
        <v>2958465</v>
      </c>
      <c r="I10091" s="246">
        <v>1</v>
      </c>
      <c r="J10091" s="147" t="s">
        <v>1406</v>
      </c>
    </row>
    <row r="10092" spans="2:10" x14ac:dyDescent="0.2">
      <c r="B10092" s="148" t="s">
        <v>13248</v>
      </c>
      <c r="C10092" s="149" t="s">
        <v>10776</v>
      </c>
      <c r="D10092" s="147" t="s">
        <v>899</v>
      </c>
      <c r="E10092" s="147" t="s">
        <v>491</v>
      </c>
      <c r="F10092" s="147" t="s">
        <v>141</v>
      </c>
      <c r="G10092" s="147" t="s">
        <v>16094</v>
      </c>
      <c r="H10092" s="246">
        <v>2958465</v>
      </c>
      <c r="I10092" s="246">
        <v>1</v>
      </c>
      <c r="J10092" s="147" t="s">
        <v>1406</v>
      </c>
    </row>
    <row r="10093" spans="2:10" x14ac:dyDescent="0.2">
      <c r="B10093" s="148" t="s">
        <v>13248</v>
      </c>
      <c r="C10093" s="149" t="s">
        <v>10779</v>
      </c>
      <c r="D10093" s="147" t="s">
        <v>899</v>
      </c>
      <c r="E10093" s="147" t="s">
        <v>491</v>
      </c>
      <c r="F10093" s="147" t="s">
        <v>141</v>
      </c>
      <c r="G10093" s="147" t="s">
        <v>16094</v>
      </c>
      <c r="H10093" s="246">
        <v>2958465</v>
      </c>
      <c r="I10093" s="246">
        <v>1</v>
      </c>
      <c r="J10093" s="147" t="s">
        <v>1406</v>
      </c>
    </row>
    <row r="10094" spans="2:10" x14ac:dyDescent="0.2">
      <c r="B10094" s="148" t="s">
        <v>13248</v>
      </c>
      <c r="C10094" s="149" t="s">
        <v>14383</v>
      </c>
      <c r="D10094" s="147" t="s">
        <v>899</v>
      </c>
      <c r="E10094" s="147" t="s">
        <v>491</v>
      </c>
      <c r="F10094" s="147" t="s">
        <v>141</v>
      </c>
      <c r="G10094" s="147" t="s">
        <v>16094</v>
      </c>
      <c r="H10094" s="246">
        <v>2958465</v>
      </c>
      <c r="I10094" s="246">
        <v>42370</v>
      </c>
      <c r="J10094" s="147" t="s">
        <v>1406</v>
      </c>
    </row>
    <row r="10095" spans="2:10" x14ac:dyDescent="0.2">
      <c r="B10095" s="148" t="s">
        <v>13248</v>
      </c>
      <c r="C10095" s="149" t="s">
        <v>10766</v>
      </c>
      <c r="D10095" s="147" t="s">
        <v>899</v>
      </c>
      <c r="E10095" s="147" t="s">
        <v>491</v>
      </c>
      <c r="F10095" s="147" t="s">
        <v>141</v>
      </c>
      <c r="G10095" s="147" t="s">
        <v>16094</v>
      </c>
      <c r="H10095" s="246">
        <v>2958465</v>
      </c>
      <c r="I10095" s="246">
        <v>1</v>
      </c>
      <c r="J10095" s="147" t="s">
        <v>1406</v>
      </c>
    </row>
    <row r="10096" spans="2:10" x14ac:dyDescent="0.2">
      <c r="B10096" s="148" t="s">
        <v>13248</v>
      </c>
      <c r="C10096" s="149" t="s">
        <v>10778</v>
      </c>
      <c r="D10096" s="147" t="s">
        <v>899</v>
      </c>
      <c r="E10096" s="147" t="s">
        <v>491</v>
      </c>
      <c r="F10096" s="147" t="s">
        <v>141</v>
      </c>
      <c r="G10096" s="147" t="s">
        <v>16094</v>
      </c>
      <c r="H10096" s="246">
        <v>2958465</v>
      </c>
      <c r="I10096" s="246">
        <v>1</v>
      </c>
      <c r="J10096" s="147" t="s">
        <v>1406</v>
      </c>
    </row>
    <row r="10097" spans="2:10" x14ac:dyDescent="0.2">
      <c r="B10097" s="148" t="s">
        <v>13248</v>
      </c>
      <c r="C10097" s="149" t="s">
        <v>10777</v>
      </c>
      <c r="D10097" s="147" t="s">
        <v>899</v>
      </c>
      <c r="E10097" s="147" t="s">
        <v>491</v>
      </c>
      <c r="F10097" s="147" t="s">
        <v>141</v>
      </c>
      <c r="G10097" s="147" t="s">
        <v>16094</v>
      </c>
      <c r="H10097" s="246">
        <v>2958465</v>
      </c>
      <c r="I10097" s="246">
        <v>1</v>
      </c>
      <c r="J10097" s="147" t="s">
        <v>1406</v>
      </c>
    </row>
    <row r="10098" spans="2:10" x14ac:dyDescent="0.2">
      <c r="B10098" s="148" t="s">
        <v>13248</v>
      </c>
      <c r="C10098" s="149" t="s">
        <v>10763</v>
      </c>
      <c r="D10098" s="147" t="s">
        <v>899</v>
      </c>
      <c r="E10098" s="147" t="s">
        <v>491</v>
      </c>
      <c r="F10098" s="147" t="s">
        <v>141</v>
      </c>
      <c r="G10098" s="147" t="s">
        <v>16094</v>
      </c>
      <c r="H10098" s="246">
        <v>2958465</v>
      </c>
      <c r="I10098" s="246">
        <v>1</v>
      </c>
      <c r="J10098" s="147" t="s">
        <v>1406</v>
      </c>
    </row>
    <row r="10099" spans="2:10" x14ac:dyDescent="0.2">
      <c r="B10099" s="148" t="s">
        <v>13248</v>
      </c>
      <c r="C10099" s="149" t="s">
        <v>10762</v>
      </c>
      <c r="D10099" s="147" t="s">
        <v>899</v>
      </c>
      <c r="E10099" s="147" t="s">
        <v>491</v>
      </c>
      <c r="F10099" s="147" t="s">
        <v>141</v>
      </c>
      <c r="G10099" s="147" t="s">
        <v>16094</v>
      </c>
      <c r="H10099" s="246">
        <v>2958465</v>
      </c>
      <c r="I10099" s="246">
        <v>1</v>
      </c>
      <c r="J10099" s="147" t="s">
        <v>1406</v>
      </c>
    </row>
    <row r="10100" spans="2:10" x14ac:dyDescent="0.2">
      <c r="B10100" s="148" t="s">
        <v>13248</v>
      </c>
      <c r="C10100" s="149" t="s">
        <v>10765</v>
      </c>
      <c r="D10100" s="147" t="s">
        <v>899</v>
      </c>
      <c r="E10100" s="147" t="s">
        <v>491</v>
      </c>
      <c r="F10100" s="147" t="s">
        <v>141</v>
      </c>
      <c r="G10100" s="147" t="s">
        <v>16094</v>
      </c>
      <c r="H10100" s="246">
        <v>2958465</v>
      </c>
      <c r="I10100" s="246">
        <v>1</v>
      </c>
      <c r="J10100" s="147" t="s">
        <v>1406</v>
      </c>
    </row>
    <row r="10101" spans="2:10" x14ac:dyDescent="0.2">
      <c r="B10101" s="148" t="s">
        <v>13248</v>
      </c>
      <c r="C10101" s="149" t="s">
        <v>10764</v>
      </c>
      <c r="D10101" s="147" t="s">
        <v>899</v>
      </c>
      <c r="E10101" s="147" t="s">
        <v>491</v>
      </c>
      <c r="F10101" s="147" t="s">
        <v>141</v>
      </c>
      <c r="G10101" s="147" t="s">
        <v>16094</v>
      </c>
      <c r="H10101" s="246">
        <v>2958465</v>
      </c>
      <c r="I10101" s="246">
        <v>1</v>
      </c>
      <c r="J10101" s="147" t="s">
        <v>1406</v>
      </c>
    </row>
    <row r="10102" spans="2:10" x14ac:dyDescent="0.2">
      <c r="B10102" s="148" t="s">
        <v>13248</v>
      </c>
      <c r="C10102" s="149" t="s">
        <v>16095</v>
      </c>
      <c r="D10102" s="147" t="s">
        <v>899</v>
      </c>
      <c r="E10102" s="147" t="s">
        <v>15111</v>
      </c>
      <c r="F10102" s="147" t="s">
        <v>141</v>
      </c>
      <c r="G10102" s="147" t="s">
        <v>16096</v>
      </c>
      <c r="H10102" s="246">
        <v>2958465</v>
      </c>
      <c r="I10102" s="246">
        <v>1</v>
      </c>
      <c r="J10102" s="147" t="s">
        <v>1406</v>
      </c>
    </row>
    <row r="10103" spans="2:10" x14ac:dyDescent="0.2">
      <c r="B10103" s="148" t="s">
        <v>13248</v>
      </c>
      <c r="C10103" s="149" t="s">
        <v>16097</v>
      </c>
      <c r="D10103" s="147" t="s">
        <v>899</v>
      </c>
      <c r="E10103" s="147" t="s">
        <v>15111</v>
      </c>
      <c r="F10103" s="147" t="s">
        <v>141</v>
      </c>
      <c r="G10103" s="147" t="s">
        <v>16096</v>
      </c>
      <c r="H10103" s="246">
        <v>2958465</v>
      </c>
      <c r="I10103" s="246">
        <v>1</v>
      </c>
      <c r="J10103" s="147" t="s">
        <v>1406</v>
      </c>
    </row>
    <row r="10104" spans="2:10" x14ac:dyDescent="0.2">
      <c r="B10104" s="148" t="s">
        <v>13248</v>
      </c>
      <c r="C10104" s="149" t="s">
        <v>16098</v>
      </c>
      <c r="D10104" s="147" t="s">
        <v>899</v>
      </c>
      <c r="E10104" s="147" t="s">
        <v>15111</v>
      </c>
      <c r="F10104" s="147" t="s">
        <v>141</v>
      </c>
      <c r="G10104" s="147" t="s">
        <v>16096</v>
      </c>
      <c r="H10104" s="246">
        <v>2958465</v>
      </c>
      <c r="I10104" s="246">
        <v>1</v>
      </c>
      <c r="J10104" s="147" t="s">
        <v>1406</v>
      </c>
    </row>
    <row r="10105" spans="2:10" x14ac:dyDescent="0.2">
      <c r="B10105" s="148" t="s">
        <v>13248</v>
      </c>
      <c r="C10105" s="149" t="s">
        <v>16099</v>
      </c>
      <c r="D10105" s="147" t="s">
        <v>899</v>
      </c>
      <c r="E10105" s="147" t="s">
        <v>15111</v>
      </c>
      <c r="F10105" s="147" t="s">
        <v>141</v>
      </c>
      <c r="G10105" s="147" t="s">
        <v>16096</v>
      </c>
      <c r="H10105" s="246">
        <v>2958465</v>
      </c>
      <c r="I10105" s="246">
        <v>1</v>
      </c>
      <c r="J10105" s="147" t="s">
        <v>1406</v>
      </c>
    </row>
    <row r="10106" spans="2:10" x14ac:dyDescent="0.2">
      <c r="B10106" s="148" t="s">
        <v>13248</v>
      </c>
      <c r="C10106" s="149" t="s">
        <v>16100</v>
      </c>
      <c r="D10106" s="147" t="s">
        <v>899</v>
      </c>
      <c r="E10106" s="147" t="s">
        <v>15111</v>
      </c>
      <c r="F10106" s="147" t="s">
        <v>141</v>
      </c>
      <c r="G10106" s="147" t="s">
        <v>16096</v>
      </c>
      <c r="H10106" s="246">
        <v>2958465</v>
      </c>
      <c r="I10106" s="246">
        <v>1</v>
      </c>
      <c r="J10106" s="147" t="s">
        <v>1406</v>
      </c>
    </row>
    <row r="10107" spans="2:10" x14ac:dyDescent="0.2">
      <c r="B10107" s="148" t="s">
        <v>13248</v>
      </c>
      <c r="C10107" s="149" t="s">
        <v>16101</v>
      </c>
      <c r="D10107" s="147" t="s">
        <v>899</v>
      </c>
      <c r="E10107" s="147" t="s">
        <v>15111</v>
      </c>
      <c r="F10107" s="147" t="s">
        <v>141</v>
      </c>
      <c r="G10107" s="147" t="s">
        <v>16096</v>
      </c>
      <c r="H10107" s="246">
        <v>2958465</v>
      </c>
      <c r="I10107" s="246">
        <v>1</v>
      </c>
      <c r="J10107" s="147" t="s">
        <v>1406</v>
      </c>
    </row>
    <row r="10108" spans="2:10" x14ac:dyDescent="0.2">
      <c r="B10108" s="148" t="s">
        <v>13248</v>
      </c>
      <c r="C10108" s="149" t="s">
        <v>16102</v>
      </c>
      <c r="D10108" s="147" t="s">
        <v>899</v>
      </c>
      <c r="E10108" s="147" t="s">
        <v>15111</v>
      </c>
      <c r="F10108" s="147" t="s">
        <v>141</v>
      </c>
      <c r="G10108" s="147" t="s">
        <v>16096</v>
      </c>
      <c r="H10108" s="246">
        <v>2958465</v>
      </c>
      <c r="I10108" s="246">
        <v>1</v>
      </c>
      <c r="J10108" s="147" t="s">
        <v>1406</v>
      </c>
    </row>
    <row r="10109" spans="2:10" x14ac:dyDescent="0.2">
      <c r="B10109" s="148" t="s">
        <v>13248</v>
      </c>
      <c r="C10109" s="149" t="s">
        <v>16103</v>
      </c>
      <c r="D10109" s="147" t="s">
        <v>899</v>
      </c>
      <c r="E10109" s="147" t="s">
        <v>15111</v>
      </c>
      <c r="F10109" s="147" t="s">
        <v>141</v>
      </c>
      <c r="G10109" s="147" t="s">
        <v>16096</v>
      </c>
      <c r="H10109" s="246">
        <v>2958465</v>
      </c>
      <c r="I10109" s="246">
        <v>1</v>
      </c>
      <c r="J10109" s="147" t="s">
        <v>1406</v>
      </c>
    </row>
    <row r="10110" spans="2:10" x14ac:dyDescent="0.2">
      <c r="B10110" s="148" t="s">
        <v>13248</v>
      </c>
      <c r="C10110" s="149" t="s">
        <v>16104</v>
      </c>
      <c r="D10110" s="147" t="s">
        <v>899</v>
      </c>
      <c r="E10110" s="147" t="s">
        <v>15111</v>
      </c>
      <c r="F10110" s="147" t="s">
        <v>141</v>
      </c>
      <c r="G10110" s="147" t="s">
        <v>16096</v>
      </c>
      <c r="H10110" s="246">
        <v>2958465</v>
      </c>
      <c r="I10110" s="246">
        <v>1</v>
      </c>
      <c r="J10110" s="147" t="s">
        <v>1406</v>
      </c>
    </row>
    <row r="10111" spans="2:10" x14ac:dyDescent="0.2">
      <c r="B10111" s="148" t="s">
        <v>13248</v>
      </c>
      <c r="C10111" s="149" t="s">
        <v>16105</v>
      </c>
      <c r="D10111" s="147" t="s">
        <v>899</v>
      </c>
      <c r="E10111" s="147" t="s">
        <v>15111</v>
      </c>
      <c r="F10111" s="147" t="s">
        <v>141</v>
      </c>
      <c r="G10111" s="147" t="s">
        <v>16096</v>
      </c>
      <c r="H10111" s="246">
        <v>2958465</v>
      </c>
      <c r="I10111" s="246">
        <v>1</v>
      </c>
      <c r="J10111" s="147" t="s">
        <v>1406</v>
      </c>
    </row>
    <row r="10112" spans="2:10" x14ac:dyDescent="0.2">
      <c r="B10112" s="148" t="s">
        <v>13248</v>
      </c>
      <c r="C10112" s="149" t="s">
        <v>16106</v>
      </c>
      <c r="D10112" s="147" t="s">
        <v>899</v>
      </c>
      <c r="E10112" s="147" t="s">
        <v>15111</v>
      </c>
      <c r="F10112" s="147" t="s">
        <v>141</v>
      </c>
      <c r="G10112" s="147" t="s">
        <v>16096</v>
      </c>
      <c r="H10112" s="246">
        <v>2958465</v>
      </c>
      <c r="I10112" s="246">
        <v>1</v>
      </c>
      <c r="J10112" s="147" t="s">
        <v>1406</v>
      </c>
    </row>
    <row r="10113" spans="2:10" x14ac:dyDescent="0.2">
      <c r="B10113" s="148" t="s">
        <v>13248</v>
      </c>
      <c r="C10113" s="149" t="s">
        <v>16107</v>
      </c>
      <c r="D10113" s="147" t="s">
        <v>899</v>
      </c>
      <c r="E10113" s="147" t="s">
        <v>15111</v>
      </c>
      <c r="F10113" s="147" t="s">
        <v>141</v>
      </c>
      <c r="G10113" s="147" t="s">
        <v>16096</v>
      </c>
      <c r="H10113" s="246">
        <v>2958465</v>
      </c>
      <c r="I10113" s="246">
        <v>1</v>
      </c>
      <c r="J10113" s="147" t="s">
        <v>1406</v>
      </c>
    </row>
    <row r="10114" spans="2:10" x14ac:dyDescent="0.2">
      <c r="B10114" s="148" t="s">
        <v>13248</v>
      </c>
      <c r="C10114" s="149" t="s">
        <v>16108</v>
      </c>
      <c r="D10114" s="147" t="s">
        <v>899</v>
      </c>
      <c r="E10114" s="147" t="s">
        <v>15111</v>
      </c>
      <c r="F10114" s="147" t="s">
        <v>141</v>
      </c>
      <c r="G10114" s="147" t="s">
        <v>16096</v>
      </c>
      <c r="H10114" s="246">
        <v>2958465</v>
      </c>
      <c r="I10114" s="246">
        <v>1</v>
      </c>
      <c r="J10114" s="147" t="s">
        <v>1406</v>
      </c>
    </row>
    <row r="10115" spans="2:10" x14ac:dyDescent="0.2">
      <c r="B10115" s="148" t="s">
        <v>13248</v>
      </c>
      <c r="C10115" s="149" t="s">
        <v>16109</v>
      </c>
      <c r="D10115" s="147" t="s">
        <v>899</v>
      </c>
      <c r="E10115" s="147" t="s">
        <v>15111</v>
      </c>
      <c r="F10115" s="147" t="s">
        <v>141</v>
      </c>
      <c r="G10115" s="147" t="s">
        <v>16096</v>
      </c>
      <c r="H10115" s="246">
        <v>2958465</v>
      </c>
      <c r="I10115" s="246">
        <v>1</v>
      </c>
      <c r="J10115" s="147" t="s">
        <v>1406</v>
      </c>
    </row>
    <row r="10116" spans="2:10" x14ac:dyDescent="0.2">
      <c r="B10116" s="148" t="s">
        <v>13248</v>
      </c>
      <c r="C10116" s="149" t="s">
        <v>16110</v>
      </c>
      <c r="D10116" s="147" t="s">
        <v>899</v>
      </c>
      <c r="E10116" s="147" t="s">
        <v>15111</v>
      </c>
      <c r="F10116" s="147" t="s">
        <v>141</v>
      </c>
      <c r="G10116" s="147" t="s">
        <v>16096</v>
      </c>
      <c r="H10116" s="246">
        <v>2958465</v>
      </c>
      <c r="I10116" s="246">
        <v>1</v>
      </c>
      <c r="J10116" s="147" t="s">
        <v>1406</v>
      </c>
    </row>
    <row r="10117" spans="2:10" x14ac:dyDescent="0.2">
      <c r="B10117" s="148" t="s">
        <v>13248</v>
      </c>
      <c r="C10117" s="149" t="s">
        <v>16111</v>
      </c>
      <c r="D10117" s="147" t="s">
        <v>899</v>
      </c>
      <c r="E10117" s="147" t="s">
        <v>15111</v>
      </c>
      <c r="F10117" s="147" t="s">
        <v>141</v>
      </c>
      <c r="G10117" s="147" t="s">
        <v>16096</v>
      </c>
      <c r="H10117" s="246">
        <v>2958465</v>
      </c>
      <c r="I10117" s="246">
        <v>1</v>
      </c>
      <c r="J10117" s="147" t="s">
        <v>1406</v>
      </c>
    </row>
    <row r="10118" spans="2:10" x14ac:dyDescent="0.2">
      <c r="B10118" s="148" t="s">
        <v>13248</v>
      </c>
      <c r="C10118" s="149" t="s">
        <v>16112</v>
      </c>
      <c r="D10118" s="147" t="s">
        <v>899</v>
      </c>
      <c r="E10118" s="147" t="s">
        <v>15111</v>
      </c>
      <c r="F10118" s="147" t="s">
        <v>141</v>
      </c>
      <c r="G10118" s="147" t="s">
        <v>16096</v>
      </c>
      <c r="H10118" s="246">
        <v>2958465</v>
      </c>
      <c r="I10118" s="246">
        <v>1</v>
      </c>
      <c r="J10118" s="147" t="s">
        <v>1406</v>
      </c>
    </row>
    <row r="10119" spans="2:10" x14ac:dyDescent="0.2">
      <c r="B10119" s="148" t="s">
        <v>13248</v>
      </c>
      <c r="C10119" s="149" t="s">
        <v>16113</v>
      </c>
      <c r="D10119" s="147" t="s">
        <v>899</v>
      </c>
      <c r="E10119" s="147" t="s">
        <v>15111</v>
      </c>
      <c r="F10119" s="147" t="s">
        <v>141</v>
      </c>
      <c r="G10119" s="147" t="s">
        <v>16096</v>
      </c>
      <c r="H10119" s="246">
        <v>2958465</v>
      </c>
      <c r="I10119" s="246">
        <v>1</v>
      </c>
      <c r="J10119" s="147" t="s">
        <v>1406</v>
      </c>
    </row>
    <row r="10120" spans="2:10" x14ac:dyDescent="0.2">
      <c r="B10120" s="148" t="s">
        <v>13248</v>
      </c>
      <c r="C10120" s="149" t="s">
        <v>14384</v>
      </c>
      <c r="D10120" s="147" t="s">
        <v>901</v>
      </c>
      <c r="E10120" s="147" t="s">
        <v>13878</v>
      </c>
      <c r="F10120" s="147" t="s">
        <v>141</v>
      </c>
      <c r="G10120" s="147" t="s">
        <v>16114</v>
      </c>
      <c r="H10120" s="246">
        <v>42371</v>
      </c>
      <c r="I10120" s="246">
        <v>42370</v>
      </c>
      <c r="J10120" s="147" t="s">
        <v>1406</v>
      </c>
    </row>
    <row r="10121" spans="2:10" x14ac:dyDescent="0.2">
      <c r="B10121" s="148" t="s">
        <v>13248</v>
      </c>
      <c r="C10121" s="149" t="s">
        <v>10790</v>
      </c>
      <c r="D10121" s="147" t="s">
        <v>901</v>
      </c>
      <c r="E10121" s="147" t="s">
        <v>1616</v>
      </c>
      <c r="F10121" s="147" t="s">
        <v>141</v>
      </c>
      <c r="G10121" s="147" t="s">
        <v>16114</v>
      </c>
      <c r="H10121" s="246">
        <v>2958465</v>
      </c>
      <c r="I10121" s="246">
        <v>1</v>
      </c>
      <c r="J10121" s="147" t="s">
        <v>1406</v>
      </c>
    </row>
    <row r="10122" spans="2:10" x14ac:dyDescent="0.2">
      <c r="B10122" s="148" t="s">
        <v>13248</v>
      </c>
      <c r="C10122" s="149" t="s">
        <v>10798</v>
      </c>
      <c r="D10122" s="147" t="s">
        <v>901</v>
      </c>
      <c r="E10122" s="147" t="s">
        <v>1616</v>
      </c>
      <c r="F10122" s="147" t="s">
        <v>141</v>
      </c>
      <c r="G10122" s="147" t="s">
        <v>16114</v>
      </c>
      <c r="H10122" s="246">
        <v>2958465</v>
      </c>
      <c r="I10122" s="246">
        <v>1</v>
      </c>
      <c r="J10122" s="147" t="s">
        <v>1406</v>
      </c>
    </row>
    <row r="10123" spans="2:10" x14ac:dyDescent="0.2">
      <c r="B10123" s="148" t="s">
        <v>13248</v>
      </c>
      <c r="C10123" s="149" t="s">
        <v>10799</v>
      </c>
      <c r="D10123" s="147" t="s">
        <v>901</v>
      </c>
      <c r="E10123" s="147" t="s">
        <v>1616</v>
      </c>
      <c r="F10123" s="147" t="s">
        <v>141</v>
      </c>
      <c r="G10123" s="147" t="s">
        <v>16114</v>
      </c>
      <c r="H10123" s="246">
        <v>2958465</v>
      </c>
      <c r="I10123" s="246">
        <v>1</v>
      </c>
      <c r="J10123" s="147" t="s">
        <v>1406</v>
      </c>
    </row>
    <row r="10124" spans="2:10" x14ac:dyDescent="0.2">
      <c r="B10124" s="148" t="s">
        <v>13248</v>
      </c>
      <c r="C10124" s="149" t="s">
        <v>14385</v>
      </c>
      <c r="D10124" s="147" t="s">
        <v>901</v>
      </c>
      <c r="E10124" s="147" t="s">
        <v>1616</v>
      </c>
      <c r="F10124" s="147" t="s">
        <v>141</v>
      </c>
      <c r="G10124" s="147" t="s">
        <v>16114</v>
      </c>
      <c r="H10124" s="246">
        <v>2958465</v>
      </c>
      <c r="I10124" s="246">
        <v>42370</v>
      </c>
      <c r="J10124" s="147" t="s">
        <v>1406</v>
      </c>
    </row>
    <row r="10125" spans="2:10" x14ac:dyDescent="0.2">
      <c r="B10125" s="148" t="s">
        <v>13248</v>
      </c>
      <c r="C10125" s="149" t="s">
        <v>10796</v>
      </c>
      <c r="D10125" s="147" t="s">
        <v>901</v>
      </c>
      <c r="E10125" s="147" t="s">
        <v>1616</v>
      </c>
      <c r="F10125" s="147" t="s">
        <v>141</v>
      </c>
      <c r="G10125" s="147" t="s">
        <v>16114</v>
      </c>
      <c r="H10125" s="246">
        <v>2958465</v>
      </c>
      <c r="I10125" s="246">
        <v>1</v>
      </c>
      <c r="J10125" s="147" t="s">
        <v>1406</v>
      </c>
    </row>
    <row r="10126" spans="2:10" x14ac:dyDescent="0.2">
      <c r="B10126" s="148" t="s">
        <v>13248</v>
      </c>
      <c r="C10126" s="149" t="s">
        <v>10789</v>
      </c>
      <c r="D10126" s="147" t="s">
        <v>901</v>
      </c>
      <c r="E10126" s="147" t="s">
        <v>1616</v>
      </c>
      <c r="F10126" s="147" t="s">
        <v>141</v>
      </c>
      <c r="G10126" s="147" t="s">
        <v>16114</v>
      </c>
      <c r="H10126" s="246">
        <v>2958465</v>
      </c>
      <c r="I10126" s="246">
        <v>1</v>
      </c>
      <c r="J10126" s="147" t="s">
        <v>1406</v>
      </c>
    </row>
    <row r="10127" spans="2:10" x14ac:dyDescent="0.2">
      <c r="B10127" s="148" t="s">
        <v>13248</v>
      </c>
      <c r="C10127" s="149" t="s">
        <v>10780</v>
      </c>
      <c r="D10127" s="147" t="s">
        <v>901</v>
      </c>
      <c r="E10127" s="147" t="s">
        <v>1616</v>
      </c>
      <c r="F10127" s="147" t="s">
        <v>141</v>
      </c>
      <c r="G10127" s="147" t="s">
        <v>16114</v>
      </c>
      <c r="H10127" s="246">
        <v>2958465</v>
      </c>
      <c r="I10127" s="246">
        <v>1</v>
      </c>
      <c r="J10127" s="147" t="s">
        <v>1406</v>
      </c>
    </row>
    <row r="10128" spans="2:10" x14ac:dyDescent="0.2">
      <c r="B10128" s="148" t="s">
        <v>13248</v>
      </c>
      <c r="C10128" s="149" t="s">
        <v>10787</v>
      </c>
      <c r="D10128" s="147" t="s">
        <v>901</v>
      </c>
      <c r="E10128" s="147" t="s">
        <v>1616</v>
      </c>
      <c r="F10128" s="147" t="s">
        <v>141</v>
      </c>
      <c r="G10128" s="147" t="s">
        <v>16114</v>
      </c>
      <c r="H10128" s="246">
        <v>2958465</v>
      </c>
      <c r="I10128" s="246">
        <v>1</v>
      </c>
      <c r="J10128" s="147" t="s">
        <v>1406</v>
      </c>
    </row>
    <row r="10129" spans="2:10" x14ac:dyDescent="0.2">
      <c r="B10129" s="148" t="s">
        <v>13248</v>
      </c>
      <c r="C10129" s="149" t="s">
        <v>10784</v>
      </c>
      <c r="D10129" s="147" t="s">
        <v>901</v>
      </c>
      <c r="E10129" s="147" t="s">
        <v>1616</v>
      </c>
      <c r="F10129" s="147" t="s">
        <v>141</v>
      </c>
      <c r="G10129" s="147" t="s">
        <v>16114</v>
      </c>
      <c r="H10129" s="246">
        <v>2958465</v>
      </c>
      <c r="I10129" s="246">
        <v>1</v>
      </c>
      <c r="J10129" s="147" t="s">
        <v>1406</v>
      </c>
    </row>
    <row r="10130" spans="2:10" x14ac:dyDescent="0.2">
      <c r="B10130" s="148" t="s">
        <v>13248</v>
      </c>
      <c r="C10130" s="149" t="s">
        <v>10782</v>
      </c>
      <c r="D10130" s="147" t="s">
        <v>901</v>
      </c>
      <c r="E10130" s="147" t="s">
        <v>1616</v>
      </c>
      <c r="F10130" s="147" t="s">
        <v>141</v>
      </c>
      <c r="G10130" s="147" t="s">
        <v>16114</v>
      </c>
      <c r="H10130" s="246">
        <v>2958465</v>
      </c>
      <c r="I10130" s="246">
        <v>1</v>
      </c>
      <c r="J10130" s="147" t="s">
        <v>1406</v>
      </c>
    </row>
    <row r="10131" spans="2:10" x14ac:dyDescent="0.2">
      <c r="B10131" s="148" t="s">
        <v>13248</v>
      </c>
      <c r="C10131" s="149" t="s">
        <v>10786</v>
      </c>
      <c r="D10131" s="147" t="s">
        <v>901</v>
      </c>
      <c r="E10131" s="147" t="s">
        <v>1616</v>
      </c>
      <c r="F10131" s="147" t="s">
        <v>141</v>
      </c>
      <c r="G10131" s="147" t="s">
        <v>16114</v>
      </c>
      <c r="H10131" s="246">
        <v>2958465</v>
      </c>
      <c r="I10131" s="246">
        <v>1</v>
      </c>
      <c r="J10131" s="147" t="s">
        <v>1406</v>
      </c>
    </row>
    <row r="10132" spans="2:10" x14ac:dyDescent="0.2">
      <c r="B10132" s="148" t="s">
        <v>13248</v>
      </c>
      <c r="C10132" s="149" t="s">
        <v>10783</v>
      </c>
      <c r="D10132" s="147" t="s">
        <v>901</v>
      </c>
      <c r="E10132" s="147" t="s">
        <v>1616</v>
      </c>
      <c r="F10132" s="147" t="s">
        <v>141</v>
      </c>
      <c r="G10132" s="147" t="s">
        <v>16114</v>
      </c>
      <c r="H10132" s="246">
        <v>2958465</v>
      </c>
      <c r="I10132" s="246">
        <v>1</v>
      </c>
      <c r="J10132" s="147" t="s">
        <v>1406</v>
      </c>
    </row>
    <row r="10133" spans="2:10" x14ac:dyDescent="0.2">
      <c r="B10133" s="148" t="s">
        <v>13248</v>
      </c>
      <c r="C10133" s="149" t="s">
        <v>10795</v>
      </c>
      <c r="D10133" s="147" t="s">
        <v>901</v>
      </c>
      <c r="E10133" s="147" t="s">
        <v>1616</v>
      </c>
      <c r="F10133" s="147" t="s">
        <v>141</v>
      </c>
      <c r="G10133" s="147" t="s">
        <v>16114</v>
      </c>
      <c r="H10133" s="246">
        <v>2958465</v>
      </c>
      <c r="I10133" s="246">
        <v>1</v>
      </c>
      <c r="J10133" s="147" t="s">
        <v>1406</v>
      </c>
    </row>
    <row r="10134" spans="2:10" x14ac:dyDescent="0.2">
      <c r="B10134" s="148" t="s">
        <v>13248</v>
      </c>
      <c r="C10134" s="149" t="s">
        <v>10794</v>
      </c>
      <c r="D10134" s="147" t="s">
        <v>901</v>
      </c>
      <c r="E10134" s="147" t="s">
        <v>1616</v>
      </c>
      <c r="F10134" s="147" t="s">
        <v>141</v>
      </c>
      <c r="G10134" s="147" t="s">
        <v>16114</v>
      </c>
      <c r="H10134" s="246">
        <v>2958465</v>
      </c>
      <c r="I10134" s="246">
        <v>1</v>
      </c>
      <c r="J10134" s="147" t="s">
        <v>1406</v>
      </c>
    </row>
    <row r="10135" spans="2:10" x14ac:dyDescent="0.2">
      <c r="B10135" s="148" t="s">
        <v>13248</v>
      </c>
      <c r="C10135" s="149" t="s">
        <v>10781</v>
      </c>
      <c r="D10135" s="147" t="s">
        <v>901</v>
      </c>
      <c r="E10135" s="147" t="s">
        <v>1616</v>
      </c>
      <c r="F10135" s="147" t="s">
        <v>141</v>
      </c>
      <c r="G10135" s="147" t="s">
        <v>16114</v>
      </c>
      <c r="H10135" s="246">
        <v>2958465</v>
      </c>
      <c r="I10135" s="246">
        <v>1</v>
      </c>
      <c r="J10135" s="147" t="s">
        <v>1406</v>
      </c>
    </row>
    <row r="10136" spans="2:10" x14ac:dyDescent="0.2">
      <c r="B10136" s="148" t="s">
        <v>13248</v>
      </c>
      <c r="C10136" s="149" t="s">
        <v>10785</v>
      </c>
      <c r="D10136" s="147" t="s">
        <v>901</v>
      </c>
      <c r="E10136" s="147" t="s">
        <v>1616</v>
      </c>
      <c r="F10136" s="147" t="s">
        <v>141</v>
      </c>
      <c r="G10136" s="147" t="s">
        <v>16114</v>
      </c>
      <c r="H10136" s="246">
        <v>2958465</v>
      </c>
      <c r="I10136" s="246">
        <v>1</v>
      </c>
      <c r="J10136" s="147" t="s">
        <v>1406</v>
      </c>
    </row>
    <row r="10137" spans="2:10" x14ac:dyDescent="0.2">
      <c r="B10137" s="148" t="s">
        <v>13248</v>
      </c>
      <c r="C10137" s="149" t="s">
        <v>10788</v>
      </c>
      <c r="D10137" s="147" t="s">
        <v>901</v>
      </c>
      <c r="E10137" s="147" t="s">
        <v>1616</v>
      </c>
      <c r="F10137" s="147" t="s">
        <v>141</v>
      </c>
      <c r="G10137" s="147" t="s">
        <v>16114</v>
      </c>
      <c r="H10137" s="246">
        <v>2958465</v>
      </c>
      <c r="I10137" s="246">
        <v>1</v>
      </c>
      <c r="J10137" s="147" t="s">
        <v>1406</v>
      </c>
    </row>
    <row r="10138" spans="2:10" x14ac:dyDescent="0.2">
      <c r="B10138" s="148" t="s">
        <v>13248</v>
      </c>
      <c r="C10138" s="149" t="s">
        <v>10797</v>
      </c>
      <c r="D10138" s="147" t="s">
        <v>901</v>
      </c>
      <c r="E10138" s="147" t="s">
        <v>1616</v>
      </c>
      <c r="F10138" s="147" t="s">
        <v>141</v>
      </c>
      <c r="G10138" s="147" t="s">
        <v>16114</v>
      </c>
      <c r="H10138" s="246">
        <v>2958465</v>
      </c>
      <c r="I10138" s="246">
        <v>1</v>
      </c>
      <c r="J10138" s="147" t="s">
        <v>1406</v>
      </c>
    </row>
    <row r="10139" spans="2:10" x14ac:dyDescent="0.2">
      <c r="B10139" s="148" t="s">
        <v>13248</v>
      </c>
      <c r="C10139" s="149" t="s">
        <v>10793</v>
      </c>
      <c r="D10139" s="147" t="s">
        <v>901</v>
      </c>
      <c r="E10139" s="147" t="s">
        <v>1616</v>
      </c>
      <c r="F10139" s="147" t="s">
        <v>141</v>
      </c>
      <c r="G10139" s="147" t="s">
        <v>16114</v>
      </c>
      <c r="H10139" s="246">
        <v>2958465</v>
      </c>
      <c r="I10139" s="246">
        <v>1</v>
      </c>
      <c r="J10139" s="147" t="s">
        <v>1406</v>
      </c>
    </row>
    <row r="10140" spans="2:10" x14ac:dyDescent="0.2">
      <c r="B10140" s="148" t="s">
        <v>13248</v>
      </c>
      <c r="C10140" s="149" t="s">
        <v>10800</v>
      </c>
      <c r="D10140" s="147" t="s">
        <v>901</v>
      </c>
      <c r="E10140" s="147" t="s">
        <v>1616</v>
      </c>
      <c r="F10140" s="147" t="s">
        <v>141</v>
      </c>
      <c r="G10140" s="147" t="s">
        <v>16114</v>
      </c>
      <c r="H10140" s="246">
        <v>2958465</v>
      </c>
      <c r="I10140" s="246">
        <v>1</v>
      </c>
      <c r="J10140" s="147" t="s">
        <v>1406</v>
      </c>
    </row>
    <row r="10141" spans="2:10" x14ac:dyDescent="0.2">
      <c r="B10141" s="148" t="s">
        <v>13248</v>
      </c>
      <c r="C10141" s="149" t="s">
        <v>10792</v>
      </c>
      <c r="D10141" s="147" t="s">
        <v>901</v>
      </c>
      <c r="E10141" s="147" t="s">
        <v>1616</v>
      </c>
      <c r="F10141" s="147" t="s">
        <v>141</v>
      </c>
      <c r="G10141" s="147" t="s">
        <v>16114</v>
      </c>
      <c r="H10141" s="246">
        <v>2958465</v>
      </c>
      <c r="I10141" s="246">
        <v>1</v>
      </c>
      <c r="J10141" s="147" t="s">
        <v>1406</v>
      </c>
    </row>
    <row r="10142" spans="2:10" x14ac:dyDescent="0.2">
      <c r="B10142" s="148" t="s">
        <v>13248</v>
      </c>
      <c r="C10142" s="149" t="s">
        <v>10791</v>
      </c>
      <c r="D10142" s="147" t="s">
        <v>901</v>
      </c>
      <c r="E10142" s="147" t="s">
        <v>1616</v>
      </c>
      <c r="F10142" s="147" t="s">
        <v>141</v>
      </c>
      <c r="G10142" s="147" t="s">
        <v>16114</v>
      </c>
      <c r="H10142" s="246">
        <v>2958465</v>
      </c>
      <c r="I10142" s="246">
        <v>1</v>
      </c>
      <c r="J10142" s="147" t="s">
        <v>1406</v>
      </c>
    </row>
    <row r="10143" spans="2:10" x14ac:dyDescent="0.2">
      <c r="B10143" s="148" t="s">
        <v>13248</v>
      </c>
      <c r="C10143" s="149" t="s">
        <v>14386</v>
      </c>
      <c r="D10143" s="147" t="s">
        <v>1002</v>
      </c>
      <c r="E10143" s="147" t="s">
        <v>692</v>
      </c>
      <c r="F10143" s="147" t="s">
        <v>141</v>
      </c>
      <c r="G10143" s="147" t="s">
        <v>16115</v>
      </c>
      <c r="H10143" s="246">
        <v>2958465</v>
      </c>
      <c r="I10143" s="246">
        <v>42005</v>
      </c>
      <c r="J10143" s="147" t="s">
        <v>1406</v>
      </c>
    </row>
    <row r="10144" spans="2:10" x14ac:dyDescent="0.2">
      <c r="B10144" s="148" t="s">
        <v>13248</v>
      </c>
      <c r="C10144" s="149" t="s">
        <v>14387</v>
      </c>
      <c r="D10144" s="147" t="s">
        <v>1002</v>
      </c>
      <c r="E10144" s="147" t="s">
        <v>692</v>
      </c>
      <c r="F10144" s="147" t="s">
        <v>141</v>
      </c>
      <c r="G10144" s="147" t="s">
        <v>16115</v>
      </c>
      <c r="H10144" s="246">
        <v>2958465</v>
      </c>
      <c r="I10144" s="246">
        <v>42005</v>
      </c>
      <c r="J10144" s="147" t="s">
        <v>1406</v>
      </c>
    </row>
    <row r="10145" spans="2:10" x14ac:dyDescent="0.2">
      <c r="B10145" s="148" t="s">
        <v>13248</v>
      </c>
      <c r="C10145" s="149" t="s">
        <v>14388</v>
      </c>
      <c r="D10145" s="147" t="s">
        <v>1002</v>
      </c>
      <c r="E10145" s="147" t="s">
        <v>692</v>
      </c>
      <c r="F10145" s="147" t="s">
        <v>141</v>
      </c>
      <c r="G10145" s="147" t="s">
        <v>16115</v>
      </c>
      <c r="H10145" s="246">
        <v>2958465</v>
      </c>
      <c r="I10145" s="246">
        <v>42005</v>
      </c>
      <c r="J10145" s="147" t="s">
        <v>1406</v>
      </c>
    </row>
    <row r="10146" spans="2:10" x14ac:dyDescent="0.2">
      <c r="B10146" s="148" t="s">
        <v>13248</v>
      </c>
      <c r="C10146" s="149" t="s">
        <v>14389</v>
      </c>
      <c r="D10146" s="147" t="s">
        <v>1002</v>
      </c>
      <c r="E10146" s="147" t="s">
        <v>692</v>
      </c>
      <c r="F10146" s="147" t="s">
        <v>141</v>
      </c>
      <c r="G10146" s="147" t="s">
        <v>16115</v>
      </c>
      <c r="H10146" s="246">
        <v>2958465</v>
      </c>
      <c r="I10146" s="246">
        <v>42005</v>
      </c>
      <c r="J10146" s="147" t="s">
        <v>1406</v>
      </c>
    </row>
    <row r="10147" spans="2:10" x14ac:dyDescent="0.2">
      <c r="B10147" s="148" t="s">
        <v>13248</v>
      </c>
      <c r="C10147" s="149" t="s">
        <v>14390</v>
      </c>
      <c r="D10147" s="147" t="s">
        <v>1002</v>
      </c>
      <c r="E10147" s="147" t="s">
        <v>692</v>
      </c>
      <c r="F10147" s="147" t="s">
        <v>141</v>
      </c>
      <c r="G10147" s="147" t="s">
        <v>16115</v>
      </c>
      <c r="H10147" s="246">
        <v>2958465</v>
      </c>
      <c r="I10147" s="246">
        <v>42005</v>
      </c>
      <c r="J10147" s="147" t="s">
        <v>1406</v>
      </c>
    </row>
    <row r="10148" spans="2:10" x14ac:dyDescent="0.2">
      <c r="B10148" s="148" t="s">
        <v>13248</v>
      </c>
      <c r="C10148" s="149" t="s">
        <v>14391</v>
      </c>
      <c r="D10148" s="147" t="s">
        <v>1002</v>
      </c>
      <c r="E10148" s="147" t="s">
        <v>692</v>
      </c>
      <c r="F10148" s="147" t="s">
        <v>141</v>
      </c>
      <c r="G10148" s="147" t="s">
        <v>16115</v>
      </c>
      <c r="H10148" s="246">
        <v>2958465</v>
      </c>
      <c r="I10148" s="246">
        <v>42005</v>
      </c>
      <c r="J10148" s="147" t="s">
        <v>1406</v>
      </c>
    </row>
    <row r="10149" spans="2:10" x14ac:dyDescent="0.2">
      <c r="B10149" s="148" t="s">
        <v>13248</v>
      </c>
      <c r="C10149" s="149" t="s">
        <v>14392</v>
      </c>
      <c r="D10149" s="147" t="s">
        <v>1002</v>
      </c>
      <c r="E10149" s="147" t="s">
        <v>692</v>
      </c>
      <c r="F10149" s="147" t="s">
        <v>141</v>
      </c>
      <c r="G10149" s="147" t="s">
        <v>16115</v>
      </c>
      <c r="H10149" s="246">
        <v>2958465</v>
      </c>
      <c r="I10149" s="246">
        <v>42005</v>
      </c>
      <c r="J10149" s="147" t="s">
        <v>1406</v>
      </c>
    </row>
    <row r="10150" spans="2:10" x14ac:dyDescent="0.2">
      <c r="B10150" s="148" t="s">
        <v>13248</v>
      </c>
      <c r="C10150" s="149" t="s">
        <v>14393</v>
      </c>
      <c r="D10150" s="147" t="s">
        <v>1002</v>
      </c>
      <c r="E10150" s="147" t="s">
        <v>692</v>
      </c>
      <c r="F10150" s="147" t="s">
        <v>141</v>
      </c>
      <c r="G10150" s="147" t="s">
        <v>16115</v>
      </c>
      <c r="H10150" s="246">
        <v>2958465</v>
      </c>
      <c r="I10150" s="246">
        <v>42005</v>
      </c>
      <c r="J10150" s="147" t="s">
        <v>1406</v>
      </c>
    </row>
    <row r="10151" spans="2:10" x14ac:dyDescent="0.2">
      <c r="B10151" s="148" t="s">
        <v>13248</v>
      </c>
      <c r="C10151" s="149" t="s">
        <v>14394</v>
      </c>
      <c r="D10151" s="147" t="s">
        <v>1002</v>
      </c>
      <c r="E10151" s="147" t="s">
        <v>692</v>
      </c>
      <c r="F10151" s="147" t="s">
        <v>141</v>
      </c>
      <c r="G10151" s="147" t="s">
        <v>16115</v>
      </c>
      <c r="H10151" s="246">
        <v>2958465</v>
      </c>
      <c r="I10151" s="246">
        <v>42005</v>
      </c>
      <c r="J10151" s="147" t="s">
        <v>1406</v>
      </c>
    </row>
    <row r="10152" spans="2:10" x14ac:dyDescent="0.2">
      <c r="B10152" s="148" t="s">
        <v>13248</v>
      </c>
      <c r="C10152" s="149" t="s">
        <v>14395</v>
      </c>
      <c r="D10152" s="147" t="s">
        <v>1002</v>
      </c>
      <c r="E10152" s="147" t="s">
        <v>692</v>
      </c>
      <c r="F10152" s="147" t="s">
        <v>141</v>
      </c>
      <c r="G10152" s="147" t="s">
        <v>16115</v>
      </c>
      <c r="H10152" s="246">
        <v>2958465</v>
      </c>
      <c r="I10152" s="246">
        <v>42005</v>
      </c>
      <c r="J10152" s="147" t="s">
        <v>1406</v>
      </c>
    </row>
    <row r="10153" spans="2:10" x14ac:dyDescent="0.2">
      <c r="B10153" s="148" t="s">
        <v>13248</v>
      </c>
      <c r="C10153" s="149" t="s">
        <v>14396</v>
      </c>
      <c r="D10153" s="147" t="s">
        <v>1002</v>
      </c>
      <c r="E10153" s="147" t="s">
        <v>692</v>
      </c>
      <c r="F10153" s="147" t="s">
        <v>141</v>
      </c>
      <c r="G10153" s="147" t="s">
        <v>16115</v>
      </c>
      <c r="H10153" s="246">
        <v>2958465</v>
      </c>
      <c r="I10153" s="246">
        <v>42005</v>
      </c>
      <c r="J10153" s="147" t="s">
        <v>1406</v>
      </c>
    </row>
    <row r="10154" spans="2:10" x14ac:dyDescent="0.2">
      <c r="B10154" s="148" t="s">
        <v>13248</v>
      </c>
      <c r="C10154" s="149" t="s">
        <v>14397</v>
      </c>
      <c r="D10154" s="147" t="s">
        <v>1002</v>
      </c>
      <c r="E10154" s="147" t="s">
        <v>692</v>
      </c>
      <c r="F10154" s="147" t="s">
        <v>141</v>
      </c>
      <c r="G10154" s="147" t="s">
        <v>16115</v>
      </c>
      <c r="H10154" s="246">
        <v>2958465</v>
      </c>
      <c r="I10154" s="246">
        <v>42370</v>
      </c>
      <c r="J10154" s="147" t="s">
        <v>1406</v>
      </c>
    </row>
    <row r="10155" spans="2:10" x14ac:dyDescent="0.2">
      <c r="B10155" s="148" t="s">
        <v>13248</v>
      </c>
      <c r="C10155" s="149" t="s">
        <v>14398</v>
      </c>
      <c r="D10155" s="147" t="s">
        <v>1002</v>
      </c>
      <c r="E10155" s="147" t="s">
        <v>692</v>
      </c>
      <c r="F10155" s="147" t="s">
        <v>141</v>
      </c>
      <c r="G10155" s="147" t="s">
        <v>16115</v>
      </c>
      <c r="H10155" s="246">
        <v>2958465</v>
      </c>
      <c r="I10155" s="246">
        <v>42005</v>
      </c>
      <c r="J10155" s="147" t="s">
        <v>1406</v>
      </c>
    </row>
    <row r="10156" spans="2:10" x14ac:dyDescent="0.2">
      <c r="B10156" s="148" t="s">
        <v>13248</v>
      </c>
      <c r="C10156" s="149" t="s">
        <v>14399</v>
      </c>
      <c r="D10156" s="147" t="s">
        <v>1002</v>
      </c>
      <c r="E10156" s="147" t="s">
        <v>692</v>
      </c>
      <c r="F10156" s="147" t="s">
        <v>141</v>
      </c>
      <c r="G10156" s="147" t="s">
        <v>16115</v>
      </c>
      <c r="H10156" s="246">
        <v>2958465</v>
      </c>
      <c r="I10156" s="246">
        <v>42005</v>
      </c>
      <c r="J10156" s="147" t="s">
        <v>1406</v>
      </c>
    </row>
    <row r="10157" spans="2:10" x14ac:dyDescent="0.2">
      <c r="B10157" s="148" t="s">
        <v>13248</v>
      </c>
      <c r="C10157" s="149" t="s">
        <v>14400</v>
      </c>
      <c r="D10157" s="147" t="s">
        <v>1002</v>
      </c>
      <c r="E10157" s="147" t="s">
        <v>692</v>
      </c>
      <c r="F10157" s="147" t="s">
        <v>141</v>
      </c>
      <c r="G10157" s="147" t="s">
        <v>16115</v>
      </c>
      <c r="H10157" s="246">
        <v>2958465</v>
      </c>
      <c r="I10157" s="246">
        <v>42005</v>
      </c>
      <c r="J10157" s="147" t="s">
        <v>1406</v>
      </c>
    </row>
    <row r="10158" spans="2:10" x14ac:dyDescent="0.2">
      <c r="B10158" s="148" t="s">
        <v>13248</v>
      </c>
      <c r="C10158" s="149" t="s">
        <v>14401</v>
      </c>
      <c r="D10158" s="147" t="s">
        <v>1002</v>
      </c>
      <c r="E10158" s="147" t="s">
        <v>692</v>
      </c>
      <c r="F10158" s="147" t="s">
        <v>141</v>
      </c>
      <c r="G10158" s="147" t="s">
        <v>16115</v>
      </c>
      <c r="H10158" s="246">
        <v>2958465</v>
      </c>
      <c r="I10158" s="246">
        <v>42005</v>
      </c>
      <c r="J10158" s="147" t="s">
        <v>1406</v>
      </c>
    </row>
    <row r="10159" spans="2:10" x14ac:dyDescent="0.2">
      <c r="B10159" s="148" t="s">
        <v>13248</v>
      </c>
      <c r="C10159" s="149" t="s">
        <v>14402</v>
      </c>
      <c r="D10159" s="147" t="s">
        <v>1002</v>
      </c>
      <c r="E10159" s="147" t="s">
        <v>692</v>
      </c>
      <c r="F10159" s="147" t="s">
        <v>141</v>
      </c>
      <c r="G10159" s="147" t="s">
        <v>16115</v>
      </c>
      <c r="H10159" s="246">
        <v>2958465</v>
      </c>
      <c r="I10159" s="246">
        <v>42005</v>
      </c>
      <c r="J10159" s="147" t="s">
        <v>1406</v>
      </c>
    </row>
    <row r="10160" spans="2:10" x14ac:dyDescent="0.2">
      <c r="B10160" s="148" t="s">
        <v>13248</v>
      </c>
      <c r="C10160" s="149" t="s">
        <v>14403</v>
      </c>
      <c r="D10160" s="147" t="s">
        <v>1002</v>
      </c>
      <c r="E10160" s="147" t="s">
        <v>692</v>
      </c>
      <c r="F10160" s="147" t="s">
        <v>141</v>
      </c>
      <c r="G10160" s="147" t="s">
        <v>16115</v>
      </c>
      <c r="H10160" s="246">
        <v>2958465</v>
      </c>
      <c r="I10160" s="246">
        <v>42005</v>
      </c>
      <c r="J10160" s="147" t="s">
        <v>1406</v>
      </c>
    </row>
    <row r="10161" spans="2:10" x14ac:dyDescent="0.2">
      <c r="B10161" s="148" t="s">
        <v>13248</v>
      </c>
      <c r="C10161" s="149" t="s">
        <v>14404</v>
      </c>
      <c r="D10161" s="147" t="s">
        <v>1002</v>
      </c>
      <c r="E10161" s="147" t="s">
        <v>692</v>
      </c>
      <c r="F10161" s="147" t="s">
        <v>141</v>
      </c>
      <c r="G10161" s="147" t="s">
        <v>16115</v>
      </c>
      <c r="H10161" s="246">
        <v>2958465</v>
      </c>
      <c r="I10161" s="246">
        <v>42005</v>
      </c>
      <c r="J10161" s="147" t="s">
        <v>1406</v>
      </c>
    </row>
    <row r="10162" spans="2:10" x14ac:dyDescent="0.2">
      <c r="B10162" s="148" t="s">
        <v>13248</v>
      </c>
      <c r="C10162" s="149" t="s">
        <v>14405</v>
      </c>
      <c r="D10162" s="147" t="s">
        <v>1003</v>
      </c>
      <c r="E10162" s="147" t="s">
        <v>13880</v>
      </c>
      <c r="F10162" s="147" t="s">
        <v>141</v>
      </c>
      <c r="G10162" s="147" t="s">
        <v>16116</v>
      </c>
      <c r="H10162" s="246">
        <v>2958465</v>
      </c>
      <c r="I10162" s="246">
        <v>42005</v>
      </c>
      <c r="J10162" s="147" t="s">
        <v>1406</v>
      </c>
    </row>
    <row r="10163" spans="2:10" x14ac:dyDescent="0.2">
      <c r="B10163" s="148" t="s">
        <v>13248</v>
      </c>
      <c r="C10163" s="149" t="s">
        <v>14406</v>
      </c>
      <c r="D10163" s="147" t="s">
        <v>1003</v>
      </c>
      <c r="E10163" s="147" t="s">
        <v>13880</v>
      </c>
      <c r="F10163" s="147" t="s">
        <v>141</v>
      </c>
      <c r="G10163" s="147" t="s">
        <v>16116</v>
      </c>
      <c r="H10163" s="246">
        <v>2958465</v>
      </c>
      <c r="I10163" s="246">
        <v>42005</v>
      </c>
      <c r="J10163" s="147" t="s">
        <v>1406</v>
      </c>
    </row>
    <row r="10164" spans="2:10" x14ac:dyDescent="0.2">
      <c r="B10164" s="148" t="s">
        <v>13248</v>
      </c>
      <c r="C10164" s="149" t="s">
        <v>14407</v>
      </c>
      <c r="D10164" s="147" t="s">
        <v>1003</v>
      </c>
      <c r="E10164" s="147" t="s">
        <v>13880</v>
      </c>
      <c r="F10164" s="147" t="s">
        <v>141</v>
      </c>
      <c r="G10164" s="147" t="s">
        <v>16116</v>
      </c>
      <c r="H10164" s="246">
        <v>2958465</v>
      </c>
      <c r="I10164" s="246">
        <v>42005</v>
      </c>
      <c r="J10164" s="147" t="s">
        <v>1406</v>
      </c>
    </row>
    <row r="10165" spans="2:10" x14ac:dyDescent="0.2">
      <c r="B10165" s="148" t="s">
        <v>13248</v>
      </c>
      <c r="C10165" s="149" t="s">
        <v>14408</v>
      </c>
      <c r="D10165" s="147" t="s">
        <v>1003</v>
      </c>
      <c r="E10165" s="147" t="s">
        <v>13880</v>
      </c>
      <c r="F10165" s="147" t="s">
        <v>141</v>
      </c>
      <c r="G10165" s="147" t="s">
        <v>16116</v>
      </c>
      <c r="H10165" s="246">
        <v>2958465</v>
      </c>
      <c r="I10165" s="246">
        <v>42005</v>
      </c>
      <c r="J10165" s="147" t="s">
        <v>1406</v>
      </c>
    </row>
    <row r="10166" spans="2:10" x14ac:dyDescent="0.2">
      <c r="B10166" s="148" t="s">
        <v>13248</v>
      </c>
      <c r="C10166" s="149" t="s">
        <v>14409</v>
      </c>
      <c r="D10166" s="147" t="s">
        <v>1003</v>
      </c>
      <c r="E10166" s="147" t="s">
        <v>13880</v>
      </c>
      <c r="F10166" s="147" t="s">
        <v>141</v>
      </c>
      <c r="G10166" s="147" t="s">
        <v>16116</v>
      </c>
      <c r="H10166" s="246">
        <v>2958465</v>
      </c>
      <c r="I10166" s="246">
        <v>42005</v>
      </c>
      <c r="J10166" s="147" t="s">
        <v>1406</v>
      </c>
    </row>
    <row r="10167" spans="2:10" x14ac:dyDescent="0.2">
      <c r="B10167" s="148" t="s">
        <v>13248</v>
      </c>
      <c r="C10167" s="149" t="s">
        <v>14410</v>
      </c>
      <c r="D10167" s="147" t="s">
        <v>1003</v>
      </c>
      <c r="E10167" s="147" t="s">
        <v>13880</v>
      </c>
      <c r="F10167" s="147" t="s">
        <v>141</v>
      </c>
      <c r="G10167" s="147" t="s">
        <v>16116</v>
      </c>
      <c r="H10167" s="246">
        <v>2958465</v>
      </c>
      <c r="I10167" s="246">
        <v>42005</v>
      </c>
      <c r="J10167" s="147" t="s">
        <v>1406</v>
      </c>
    </row>
    <row r="10168" spans="2:10" x14ac:dyDescent="0.2">
      <c r="B10168" s="148" t="s">
        <v>13248</v>
      </c>
      <c r="C10168" s="149" t="s">
        <v>14411</v>
      </c>
      <c r="D10168" s="147" t="s">
        <v>1003</v>
      </c>
      <c r="E10168" s="147" t="s">
        <v>13880</v>
      </c>
      <c r="F10168" s="147" t="s">
        <v>141</v>
      </c>
      <c r="G10168" s="147" t="s">
        <v>16116</v>
      </c>
      <c r="H10168" s="246">
        <v>2958465</v>
      </c>
      <c r="I10168" s="246">
        <v>42005</v>
      </c>
      <c r="J10168" s="147" t="s">
        <v>1406</v>
      </c>
    </row>
    <row r="10169" spans="2:10" x14ac:dyDescent="0.2">
      <c r="B10169" s="148" t="s">
        <v>13248</v>
      </c>
      <c r="C10169" s="149" t="s">
        <v>14412</v>
      </c>
      <c r="D10169" s="147" t="s">
        <v>1003</v>
      </c>
      <c r="E10169" s="147" t="s">
        <v>13880</v>
      </c>
      <c r="F10169" s="147" t="s">
        <v>141</v>
      </c>
      <c r="G10169" s="147" t="s">
        <v>16116</v>
      </c>
      <c r="H10169" s="246">
        <v>2958465</v>
      </c>
      <c r="I10169" s="246">
        <v>42005</v>
      </c>
      <c r="J10169" s="147" t="s">
        <v>1406</v>
      </c>
    </row>
    <row r="10170" spans="2:10" x14ac:dyDescent="0.2">
      <c r="B10170" s="148" t="s">
        <v>13248</v>
      </c>
      <c r="C10170" s="149" t="s">
        <v>14413</v>
      </c>
      <c r="D10170" s="147" t="s">
        <v>1003</v>
      </c>
      <c r="E10170" s="147" t="s">
        <v>13880</v>
      </c>
      <c r="F10170" s="147" t="s">
        <v>141</v>
      </c>
      <c r="G10170" s="147" t="s">
        <v>16116</v>
      </c>
      <c r="H10170" s="246">
        <v>2958465</v>
      </c>
      <c r="I10170" s="246">
        <v>42005</v>
      </c>
      <c r="J10170" s="147" t="s">
        <v>1406</v>
      </c>
    </row>
    <row r="10171" spans="2:10" x14ac:dyDescent="0.2">
      <c r="B10171" s="148" t="s">
        <v>13248</v>
      </c>
      <c r="C10171" s="149" t="s">
        <v>14414</v>
      </c>
      <c r="D10171" s="147" t="s">
        <v>1003</v>
      </c>
      <c r="E10171" s="147" t="s">
        <v>13880</v>
      </c>
      <c r="F10171" s="147" t="s">
        <v>141</v>
      </c>
      <c r="G10171" s="147" t="s">
        <v>16116</v>
      </c>
      <c r="H10171" s="246">
        <v>2958465</v>
      </c>
      <c r="I10171" s="246">
        <v>42005</v>
      </c>
      <c r="J10171" s="147" t="s">
        <v>1406</v>
      </c>
    </row>
    <row r="10172" spans="2:10" x14ac:dyDescent="0.2">
      <c r="B10172" s="148" t="s">
        <v>13248</v>
      </c>
      <c r="C10172" s="149" t="s">
        <v>14415</v>
      </c>
      <c r="D10172" s="147" t="s">
        <v>1003</v>
      </c>
      <c r="E10172" s="147" t="s">
        <v>13880</v>
      </c>
      <c r="F10172" s="147" t="s">
        <v>141</v>
      </c>
      <c r="G10172" s="147" t="s">
        <v>16116</v>
      </c>
      <c r="H10172" s="246">
        <v>2958465</v>
      </c>
      <c r="I10172" s="246">
        <v>42005</v>
      </c>
      <c r="J10172" s="147" t="s">
        <v>1406</v>
      </c>
    </row>
    <row r="10173" spans="2:10" x14ac:dyDescent="0.2">
      <c r="B10173" s="148" t="s">
        <v>13248</v>
      </c>
      <c r="C10173" s="149" t="s">
        <v>14416</v>
      </c>
      <c r="D10173" s="147" t="s">
        <v>1003</v>
      </c>
      <c r="E10173" s="147" t="s">
        <v>13880</v>
      </c>
      <c r="F10173" s="147" t="s">
        <v>141</v>
      </c>
      <c r="G10173" s="147" t="s">
        <v>16116</v>
      </c>
      <c r="H10173" s="246">
        <v>2958465</v>
      </c>
      <c r="I10173" s="246">
        <v>42005</v>
      </c>
      <c r="J10173" s="147" t="s">
        <v>1406</v>
      </c>
    </row>
    <row r="10174" spans="2:10" x14ac:dyDescent="0.2">
      <c r="B10174" s="148" t="s">
        <v>13248</v>
      </c>
      <c r="C10174" s="149" t="s">
        <v>14417</v>
      </c>
      <c r="D10174" s="147" t="s">
        <v>1003</v>
      </c>
      <c r="E10174" s="147" t="s">
        <v>13880</v>
      </c>
      <c r="F10174" s="147" t="s">
        <v>141</v>
      </c>
      <c r="G10174" s="147" t="s">
        <v>16116</v>
      </c>
      <c r="H10174" s="246">
        <v>2958465</v>
      </c>
      <c r="I10174" s="246">
        <v>42370</v>
      </c>
      <c r="J10174" s="147" t="s">
        <v>1406</v>
      </c>
    </row>
    <row r="10175" spans="2:10" x14ac:dyDescent="0.2">
      <c r="B10175" s="148" t="s">
        <v>13248</v>
      </c>
      <c r="C10175" s="149" t="s">
        <v>14418</v>
      </c>
      <c r="D10175" s="147" t="s">
        <v>1003</v>
      </c>
      <c r="E10175" s="147" t="s">
        <v>13880</v>
      </c>
      <c r="F10175" s="147" t="s">
        <v>141</v>
      </c>
      <c r="G10175" s="147" t="s">
        <v>16116</v>
      </c>
      <c r="H10175" s="246">
        <v>2958465</v>
      </c>
      <c r="I10175" s="246">
        <v>42005</v>
      </c>
      <c r="J10175" s="147" t="s">
        <v>1406</v>
      </c>
    </row>
    <row r="10176" spans="2:10" x14ac:dyDescent="0.2">
      <c r="B10176" s="148" t="s">
        <v>13248</v>
      </c>
      <c r="C10176" s="149" t="s">
        <v>14419</v>
      </c>
      <c r="D10176" s="147" t="s">
        <v>1003</v>
      </c>
      <c r="E10176" s="147" t="s">
        <v>13880</v>
      </c>
      <c r="F10176" s="147" t="s">
        <v>141</v>
      </c>
      <c r="G10176" s="147" t="s">
        <v>16116</v>
      </c>
      <c r="H10176" s="246">
        <v>2958465</v>
      </c>
      <c r="I10176" s="246">
        <v>42005</v>
      </c>
      <c r="J10176" s="147" t="s">
        <v>1406</v>
      </c>
    </row>
    <row r="10177" spans="2:10" x14ac:dyDescent="0.2">
      <c r="B10177" s="148" t="s">
        <v>13248</v>
      </c>
      <c r="C10177" s="149" t="s">
        <v>14420</v>
      </c>
      <c r="D10177" s="147" t="s">
        <v>1003</v>
      </c>
      <c r="E10177" s="147" t="s">
        <v>13880</v>
      </c>
      <c r="F10177" s="147" t="s">
        <v>141</v>
      </c>
      <c r="G10177" s="147" t="s">
        <v>16116</v>
      </c>
      <c r="H10177" s="246">
        <v>2958465</v>
      </c>
      <c r="I10177" s="246">
        <v>42005</v>
      </c>
      <c r="J10177" s="147" t="s">
        <v>1406</v>
      </c>
    </row>
    <row r="10178" spans="2:10" x14ac:dyDescent="0.2">
      <c r="B10178" s="148" t="s">
        <v>13248</v>
      </c>
      <c r="C10178" s="149" t="s">
        <v>14421</v>
      </c>
      <c r="D10178" s="147" t="s">
        <v>1003</v>
      </c>
      <c r="E10178" s="147" t="s">
        <v>13880</v>
      </c>
      <c r="F10178" s="147" t="s">
        <v>141</v>
      </c>
      <c r="G10178" s="147" t="s">
        <v>16116</v>
      </c>
      <c r="H10178" s="246">
        <v>2958465</v>
      </c>
      <c r="I10178" s="246">
        <v>42005</v>
      </c>
      <c r="J10178" s="147" t="s">
        <v>1406</v>
      </c>
    </row>
    <row r="10179" spans="2:10" x14ac:dyDescent="0.2">
      <c r="B10179" s="148" t="s">
        <v>13248</v>
      </c>
      <c r="C10179" s="149" t="s">
        <v>14422</v>
      </c>
      <c r="D10179" s="147" t="s">
        <v>1003</v>
      </c>
      <c r="E10179" s="147" t="s">
        <v>13880</v>
      </c>
      <c r="F10179" s="147" t="s">
        <v>141</v>
      </c>
      <c r="G10179" s="147" t="s">
        <v>16116</v>
      </c>
      <c r="H10179" s="246">
        <v>2958465</v>
      </c>
      <c r="I10179" s="246">
        <v>42005</v>
      </c>
      <c r="J10179" s="147" t="s">
        <v>1406</v>
      </c>
    </row>
    <row r="10180" spans="2:10" x14ac:dyDescent="0.2">
      <c r="B10180" s="148" t="s">
        <v>13248</v>
      </c>
      <c r="C10180" s="149" t="s">
        <v>14423</v>
      </c>
      <c r="D10180" s="147" t="s">
        <v>1003</v>
      </c>
      <c r="E10180" s="147" t="s">
        <v>13880</v>
      </c>
      <c r="F10180" s="147" t="s">
        <v>141</v>
      </c>
      <c r="G10180" s="147" t="s">
        <v>16116</v>
      </c>
      <c r="H10180" s="246">
        <v>2958465</v>
      </c>
      <c r="I10180" s="246">
        <v>42005</v>
      </c>
      <c r="J10180" s="147" t="s">
        <v>1406</v>
      </c>
    </row>
    <row r="10181" spans="2:10" x14ac:dyDescent="0.2">
      <c r="B10181" s="148" t="s">
        <v>13248</v>
      </c>
      <c r="C10181" s="149" t="s">
        <v>14424</v>
      </c>
      <c r="D10181" s="147" t="s">
        <v>1003</v>
      </c>
      <c r="E10181" s="147" t="s">
        <v>13880</v>
      </c>
      <c r="F10181" s="147" t="s">
        <v>141</v>
      </c>
      <c r="G10181" s="147" t="s">
        <v>16116</v>
      </c>
      <c r="H10181" s="246">
        <v>2958465</v>
      </c>
      <c r="I10181" s="246">
        <v>42005</v>
      </c>
      <c r="J10181" s="147" t="s">
        <v>1406</v>
      </c>
    </row>
    <row r="10182" spans="2:10" x14ac:dyDescent="0.2">
      <c r="B10182" s="148" t="s">
        <v>13248</v>
      </c>
      <c r="C10182" s="149" t="s">
        <v>14425</v>
      </c>
      <c r="D10182" s="147" t="s">
        <v>1003</v>
      </c>
      <c r="E10182" s="147" t="s">
        <v>13880</v>
      </c>
      <c r="F10182" s="147" t="s">
        <v>141</v>
      </c>
      <c r="G10182" s="147" t="s">
        <v>16116</v>
      </c>
      <c r="H10182" s="246">
        <v>2958465</v>
      </c>
      <c r="I10182" s="246">
        <v>42005</v>
      </c>
      <c r="J10182" s="147" t="s">
        <v>1406</v>
      </c>
    </row>
    <row r="10183" spans="2:10" x14ac:dyDescent="0.2">
      <c r="B10183" s="148" t="s">
        <v>13248</v>
      </c>
      <c r="C10183" s="149" t="s">
        <v>14426</v>
      </c>
      <c r="D10183" s="147" t="s">
        <v>1003</v>
      </c>
      <c r="E10183" s="147" t="s">
        <v>13880</v>
      </c>
      <c r="F10183" s="147" t="s">
        <v>141</v>
      </c>
      <c r="G10183" s="147" t="s">
        <v>16116</v>
      </c>
      <c r="H10183" s="246">
        <v>2958465</v>
      </c>
      <c r="I10183" s="246">
        <v>42005</v>
      </c>
      <c r="J10183" s="147" t="s">
        <v>1406</v>
      </c>
    </row>
    <row r="10184" spans="2:10" x14ac:dyDescent="0.2">
      <c r="B10184" s="148" t="s">
        <v>13248</v>
      </c>
      <c r="C10184" s="149" t="s">
        <v>14427</v>
      </c>
      <c r="D10184" s="147" t="s">
        <v>1003</v>
      </c>
      <c r="E10184" s="147" t="s">
        <v>13880</v>
      </c>
      <c r="F10184" s="147" t="s">
        <v>141</v>
      </c>
      <c r="G10184" s="147" t="s">
        <v>16116</v>
      </c>
      <c r="H10184" s="246">
        <v>2958465</v>
      </c>
      <c r="I10184" s="246">
        <v>42005</v>
      </c>
      <c r="J10184" s="147" t="s">
        <v>1406</v>
      </c>
    </row>
    <row r="10185" spans="2:10" x14ac:dyDescent="0.2">
      <c r="B10185" s="148" t="s">
        <v>13248</v>
      </c>
      <c r="C10185" s="149" t="s">
        <v>14428</v>
      </c>
      <c r="D10185" s="147" t="s">
        <v>1003</v>
      </c>
      <c r="E10185" s="147" t="s">
        <v>13880</v>
      </c>
      <c r="F10185" s="147" t="s">
        <v>141</v>
      </c>
      <c r="G10185" s="147" t="s">
        <v>16116</v>
      </c>
      <c r="H10185" s="246">
        <v>2958465</v>
      </c>
      <c r="I10185" s="246">
        <v>42005</v>
      </c>
      <c r="J10185" s="147" t="s">
        <v>1406</v>
      </c>
    </row>
    <row r="10186" spans="2:10" x14ac:dyDescent="0.2">
      <c r="B10186" s="148" t="s">
        <v>13248</v>
      </c>
      <c r="C10186" s="149" t="s">
        <v>14429</v>
      </c>
      <c r="D10186" s="147" t="s">
        <v>1003</v>
      </c>
      <c r="E10186" s="147" t="s">
        <v>13880</v>
      </c>
      <c r="F10186" s="147" t="s">
        <v>141</v>
      </c>
      <c r="G10186" s="147" t="s">
        <v>16116</v>
      </c>
      <c r="H10186" s="246">
        <v>2958465</v>
      </c>
      <c r="I10186" s="246">
        <v>42005</v>
      </c>
      <c r="J10186" s="147" t="s">
        <v>1406</v>
      </c>
    </row>
    <row r="10187" spans="2:10" x14ac:dyDescent="0.2">
      <c r="B10187" s="148" t="s">
        <v>13248</v>
      </c>
      <c r="C10187" s="149" t="s">
        <v>14430</v>
      </c>
      <c r="D10187" s="147" t="s">
        <v>1003</v>
      </c>
      <c r="E10187" s="147" t="s">
        <v>13880</v>
      </c>
      <c r="F10187" s="147" t="s">
        <v>141</v>
      </c>
      <c r="G10187" s="147" t="s">
        <v>16116</v>
      </c>
      <c r="H10187" s="246">
        <v>2958465</v>
      </c>
      <c r="I10187" s="246">
        <v>42005</v>
      </c>
      <c r="J10187" s="147" t="s">
        <v>1406</v>
      </c>
    </row>
    <row r="10188" spans="2:10" x14ac:dyDescent="0.2">
      <c r="B10188" s="148" t="s">
        <v>13248</v>
      </c>
      <c r="C10188" s="149" t="s">
        <v>14431</v>
      </c>
      <c r="D10188" s="147" t="s">
        <v>1003</v>
      </c>
      <c r="E10188" s="147" t="s">
        <v>13880</v>
      </c>
      <c r="F10188" s="147" t="s">
        <v>141</v>
      </c>
      <c r="G10188" s="147" t="s">
        <v>16116</v>
      </c>
      <c r="H10188" s="246">
        <v>2958465</v>
      </c>
      <c r="I10188" s="246">
        <v>42005</v>
      </c>
      <c r="J10188" s="147" t="s">
        <v>1406</v>
      </c>
    </row>
    <row r="10189" spans="2:10" x14ac:dyDescent="0.2">
      <c r="B10189" s="148" t="s">
        <v>13248</v>
      </c>
      <c r="C10189" s="149" t="s">
        <v>14432</v>
      </c>
      <c r="D10189" s="147" t="s">
        <v>1003</v>
      </c>
      <c r="E10189" s="147" t="s">
        <v>13880</v>
      </c>
      <c r="F10189" s="147" t="s">
        <v>141</v>
      </c>
      <c r="G10189" s="147" t="s">
        <v>16116</v>
      </c>
      <c r="H10189" s="246">
        <v>2958465</v>
      </c>
      <c r="I10189" s="246">
        <v>42005</v>
      </c>
      <c r="J10189" s="147" t="s">
        <v>1406</v>
      </c>
    </row>
    <row r="10190" spans="2:10" x14ac:dyDescent="0.2">
      <c r="B10190" s="148" t="s">
        <v>13248</v>
      </c>
      <c r="C10190" s="149" t="s">
        <v>14433</v>
      </c>
      <c r="D10190" s="147" t="s">
        <v>1003</v>
      </c>
      <c r="E10190" s="147" t="s">
        <v>13880</v>
      </c>
      <c r="F10190" s="147" t="s">
        <v>141</v>
      </c>
      <c r="G10190" s="147" t="s">
        <v>16116</v>
      </c>
      <c r="H10190" s="246">
        <v>2958465</v>
      </c>
      <c r="I10190" s="246">
        <v>42005</v>
      </c>
      <c r="J10190" s="147" t="s">
        <v>1406</v>
      </c>
    </row>
    <row r="10191" spans="2:10" x14ac:dyDescent="0.2">
      <c r="B10191" s="148" t="s">
        <v>13248</v>
      </c>
      <c r="C10191" s="149" t="s">
        <v>14434</v>
      </c>
      <c r="D10191" s="147" t="s">
        <v>1003</v>
      </c>
      <c r="E10191" s="147" t="s">
        <v>13880</v>
      </c>
      <c r="F10191" s="147" t="s">
        <v>141</v>
      </c>
      <c r="G10191" s="147" t="s">
        <v>16116</v>
      </c>
      <c r="H10191" s="246">
        <v>2958465</v>
      </c>
      <c r="I10191" s="246">
        <v>42005</v>
      </c>
      <c r="J10191" s="147" t="s">
        <v>1406</v>
      </c>
    </row>
    <row r="10192" spans="2:10" x14ac:dyDescent="0.2">
      <c r="B10192" s="148" t="s">
        <v>13248</v>
      </c>
      <c r="C10192" s="149" t="s">
        <v>14435</v>
      </c>
      <c r="D10192" s="147" t="s">
        <v>1003</v>
      </c>
      <c r="E10192" s="147" t="s">
        <v>13880</v>
      </c>
      <c r="F10192" s="147" t="s">
        <v>141</v>
      </c>
      <c r="G10192" s="147" t="s">
        <v>16116</v>
      </c>
      <c r="H10192" s="246">
        <v>2958465</v>
      </c>
      <c r="I10192" s="246">
        <v>42005</v>
      </c>
      <c r="J10192" s="147" t="s">
        <v>1406</v>
      </c>
    </row>
    <row r="10193" spans="2:10" x14ac:dyDescent="0.2">
      <c r="B10193" s="148" t="s">
        <v>13248</v>
      </c>
      <c r="C10193" s="149" t="s">
        <v>14436</v>
      </c>
      <c r="D10193" s="147" t="s">
        <v>1003</v>
      </c>
      <c r="E10193" s="147" t="s">
        <v>13880</v>
      </c>
      <c r="F10193" s="147" t="s">
        <v>141</v>
      </c>
      <c r="G10193" s="147" t="s">
        <v>16116</v>
      </c>
      <c r="H10193" s="246">
        <v>2958465</v>
      </c>
      <c r="I10193" s="246">
        <v>42005</v>
      </c>
      <c r="J10193" s="147" t="s">
        <v>1406</v>
      </c>
    </row>
    <row r="10194" spans="2:10" x14ac:dyDescent="0.2">
      <c r="B10194" s="148" t="s">
        <v>13248</v>
      </c>
      <c r="C10194" s="149" t="s">
        <v>16117</v>
      </c>
      <c r="D10194" s="147" t="s">
        <v>15053</v>
      </c>
      <c r="E10194" s="147" t="s">
        <v>15052</v>
      </c>
      <c r="F10194" s="147" t="s">
        <v>141</v>
      </c>
      <c r="G10194" s="147" t="s">
        <v>16118</v>
      </c>
      <c r="H10194" s="246">
        <v>2958465</v>
      </c>
      <c r="I10194" s="246">
        <v>42370</v>
      </c>
      <c r="J10194" s="147" t="s">
        <v>1406</v>
      </c>
    </row>
    <row r="10195" spans="2:10" x14ac:dyDescent="0.2">
      <c r="B10195" s="148" t="s">
        <v>13248</v>
      </c>
      <c r="C10195" s="149" t="s">
        <v>16119</v>
      </c>
      <c r="D10195" s="147" t="s">
        <v>15053</v>
      </c>
      <c r="E10195" s="147" t="s">
        <v>15052</v>
      </c>
      <c r="F10195" s="147" t="s">
        <v>141</v>
      </c>
      <c r="G10195" s="147" t="s">
        <v>16118</v>
      </c>
      <c r="H10195" s="246">
        <v>2958465</v>
      </c>
      <c r="I10195" s="246">
        <v>42370</v>
      </c>
      <c r="J10195" s="147" t="s">
        <v>1406</v>
      </c>
    </row>
    <row r="10196" spans="2:10" x14ac:dyDescent="0.2">
      <c r="B10196" s="148" t="s">
        <v>13248</v>
      </c>
      <c r="C10196" s="149" t="s">
        <v>16120</v>
      </c>
      <c r="D10196" s="147" t="s">
        <v>15053</v>
      </c>
      <c r="E10196" s="147" t="s">
        <v>15052</v>
      </c>
      <c r="F10196" s="147" t="s">
        <v>141</v>
      </c>
      <c r="G10196" s="147" t="s">
        <v>16118</v>
      </c>
      <c r="H10196" s="246">
        <v>2958465</v>
      </c>
      <c r="I10196" s="246">
        <v>42370</v>
      </c>
      <c r="J10196" s="147" t="s">
        <v>1406</v>
      </c>
    </row>
    <row r="10197" spans="2:10" x14ac:dyDescent="0.2">
      <c r="B10197" s="148" t="s">
        <v>13248</v>
      </c>
      <c r="C10197" s="149" t="s">
        <v>16121</v>
      </c>
      <c r="D10197" s="147" t="s">
        <v>15053</v>
      </c>
      <c r="E10197" s="147" t="s">
        <v>15052</v>
      </c>
      <c r="F10197" s="147" t="s">
        <v>141</v>
      </c>
      <c r="G10197" s="147" t="s">
        <v>16118</v>
      </c>
      <c r="H10197" s="246">
        <v>2958465</v>
      </c>
      <c r="I10197" s="246">
        <v>42370</v>
      </c>
      <c r="J10197" s="147" t="s">
        <v>1406</v>
      </c>
    </row>
    <row r="10198" spans="2:10" x14ac:dyDescent="0.2">
      <c r="B10198" s="148" t="s">
        <v>13248</v>
      </c>
      <c r="C10198" s="149" t="s">
        <v>16122</v>
      </c>
      <c r="D10198" s="147" t="s">
        <v>15053</v>
      </c>
      <c r="E10198" s="147" t="s">
        <v>15052</v>
      </c>
      <c r="F10198" s="147" t="s">
        <v>141</v>
      </c>
      <c r="G10198" s="147" t="s">
        <v>16118</v>
      </c>
      <c r="H10198" s="246">
        <v>2958465</v>
      </c>
      <c r="I10198" s="246">
        <v>42370</v>
      </c>
      <c r="J10198" s="147" t="s">
        <v>1406</v>
      </c>
    </row>
    <row r="10199" spans="2:10" x14ac:dyDescent="0.2">
      <c r="B10199" s="148" t="s">
        <v>13248</v>
      </c>
      <c r="C10199" s="149" t="s">
        <v>16123</v>
      </c>
      <c r="D10199" s="147" t="s">
        <v>15053</v>
      </c>
      <c r="E10199" s="147" t="s">
        <v>15052</v>
      </c>
      <c r="F10199" s="147" t="s">
        <v>141</v>
      </c>
      <c r="G10199" s="147" t="s">
        <v>16118</v>
      </c>
      <c r="H10199" s="246">
        <v>2958465</v>
      </c>
      <c r="I10199" s="246">
        <v>42370</v>
      </c>
      <c r="J10199" s="147" t="s">
        <v>1406</v>
      </c>
    </row>
    <row r="10200" spans="2:10" x14ac:dyDescent="0.2">
      <c r="B10200" s="148" t="s">
        <v>13248</v>
      </c>
      <c r="C10200" s="149" t="s">
        <v>16124</v>
      </c>
      <c r="D10200" s="147" t="s">
        <v>15053</v>
      </c>
      <c r="E10200" s="147" t="s">
        <v>15052</v>
      </c>
      <c r="F10200" s="147" t="s">
        <v>141</v>
      </c>
      <c r="G10200" s="147" t="s">
        <v>16118</v>
      </c>
      <c r="H10200" s="246">
        <v>2958465</v>
      </c>
      <c r="I10200" s="246">
        <v>42370</v>
      </c>
      <c r="J10200" s="147" t="s">
        <v>1406</v>
      </c>
    </row>
    <row r="10201" spans="2:10" x14ac:dyDescent="0.2">
      <c r="B10201" s="148" t="s">
        <v>13248</v>
      </c>
      <c r="C10201" s="149" t="s">
        <v>16125</v>
      </c>
      <c r="D10201" s="147" t="s">
        <v>15053</v>
      </c>
      <c r="E10201" s="147" t="s">
        <v>15052</v>
      </c>
      <c r="F10201" s="147" t="s">
        <v>141</v>
      </c>
      <c r="G10201" s="147" t="s">
        <v>16118</v>
      </c>
      <c r="H10201" s="246">
        <v>2958465</v>
      </c>
      <c r="I10201" s="246">
        <v>42370</v>
      </c>
      <c r="J10201" s="147" t="s">
        <v>1406</v>
      </c>
    </row>
    <row r="10202" spans="2:10" x14ac:dyDescent="0.2">
      <c r="B10202" s="148" t="s">
        <v>13248</v>
      </c>
      <c r="C10202" s="149" t="s">
        <v>16126</v>
      </c>
      <c r="D10202" s="147" t="s">
        <v>15053</v>
      </c>
      <c r="E10202" s="147" t="s">
        <v>15052</v>
      </c>
      <c r="F10202" s="147" t="s">
        <v>141</v>
      </c>
      <c r="G10202" s="147" t="s">
        <v>16118</v>
      </c>
      <c r="H10202" s="246">
        <v>2958465</v>
      </c>
      <c r="I10202" s="246">
        <v>42370</v>
      </c>
      <c r="J10202" s="147" t="s">
        <v>1406</v>
      </c>
    </row>
    <row r="10203" spans="2:10" x14ac:dyDescent="0.2">
      <c r="B10203" s="148" t="s">
        <v>13248</v>
      </c>
      <c r="C10203" s="149" t="s">
        <v>16127</v>
      </c>
      <c r="D10203" s="147" t="s">
        <v>15053</v>
      </c>
      <c r="E10203" s="147" t="s">
        <v>15052</v>
      </c>
      <c r="F10203" s="147" t="s">
        <v>141</v>
      </c>
      <c r="G10203" s="147" t="s">
        <v>16118</v>
      </c>
      <c r="H10203" s="246">
        <v>2958465</v>
      </c>
      <c r="I10203" s="246">
        <v>42370</v>
      </c>
      <c r="J10203" s="147" t="s">
        <v>1406</v>
      </c>
    </row>
    <row r="10204" spans="2:10" x14ac:dyDescent="0.2">
      <c r="B10204" s="148" t="s">
        <v>13248</v>
      </c>
      <c r="C10204" s="149" t="s">
        <v>16128</v>
      </c>
      <c r="D10204" s="147" t="s">
        <v>15053</v>
      </c>
      <c r="E10204" s="147" t="s">
        <v>15052</v>
      </c>
      <c r="F10204" s="147" t="s">
        <v>141</v>
      </c>
      <c r="G10204" s="147" t="s">
        <v>16118</v>
      </c>
      <c r="H10204" s="246">
        <v>2958465</v>
      </c>
      <c r="I10204" s="246">
        <v>42370</v>
      </c>
      <c r="J10204" s="147" t="s">
        <v>1406</v>
      </c>
    </row>
    <row r="10205" spans="2:10" x14ac:dyDescent="0.2">
      <c r="B10205" s="148" t="s">
        <v>13248</v>
      </c>
      <c r="C10205" s="149" t="s">
        <v>16129</v>
      </c>
      <c r="D10205" s="147" t="s">
        <v>15053</v>
      </c>
      <c r="E10205" s="147" t="s">
        <v>15052</v>
      </c>
      <c r="F10205" s="147" t="s">
        <v>141</v>
      </c>
      <c r="G10205" s="147" t="s">
        <v>16118</v>
      </c>
      <c r="H10205" s="246">
        <v>2958465</v>
      </c>
      <c r="I10205" s="246">
        <v>42370</v>
      </c>
      <c r="J10205" s="147" t="s">
        <v>1406</v>
      </c>
    </row>
    <row r="10206" spans="2:10" x14ac:dyDescent="0.2">
      <c r="B10206" s="148" t="s">
        <v>13248</v>
      </c>
      <c r="C10206" s="149" t="s">
        <v>16130</v>
      </c>
      <c r="D10206" s="147" t="s">
        <v>15053</v>
      </c>
      <c r="E10206" s="147" t="s">
        <v>15052</v>
      </c>
      <c r="F10206" s="147" t="s">
        <v>141</v>
      </c>
      <c r="G10206" s="147" t="s">
        <v>16118</v>
      </c>
      <c r="H10206" s="246">
        <v>2958465</v>
      </c>
      <c r="I10206" s="246">
        <v>42370</v>
      </c>
      <c r="J10206" s="147" t="s">
        <v>1406</v>
      </c>
    </row>
    <row r="10207" spans="2:10" x14ac:dyDescent="0.2">
      <c r="B10207" s="148" t="s">
        <v>13248</v>
      </c>
      <c r="C10207" s="149" t="s">
        <v>16131</v>
      </c>
      <c r="D10207" s="147" t="s">
        <v>15053</v>
      </c>
      <c r="E10207" s="147" t="s">
        <v>15052</v>
      </c>
      <c r="F10207" s="147" t="s">
        <v>141</v>
      </c>
      <c r="G10207" s="147" t="s">
        <v>16118</v>
      </c>
      <c r="H10207" s="246">
        <v>2958465</v>
      </c>
      <c r="I10207" s="246">
        <v>42370</v>
      </c>
      <c r="J10207" s="147" t="s">
        <v>1406</v>
      </c>
    </row>
    <row r="10208" spans="2:10" x14ac:dyDescent="0.2">
      <c r="B10208" s="148" t="s">
        <v>13248</v>
      </c>
      <c r="C10208" s="149" t="s">
        <v>16132</v>
      </c>
      <c r="D10208" s="147" t="s">
        <v>15053</v>
      </c>
      <c r="E10208" s="147" t="s">
        <v>15052</v>
      </c>
      <c r="F10208" s="147" t="s">
        <v>141</v>
      </c>
      <c r="G10208" s="147" t="s">
        <v>16118</v>
      </c>
      <c r="H10208" s="246">
        <v>2958465</v>
      </c>
      <c r="I10208" s="246">
        <v>42370</v>
      </c>
      <c r="J10208" s="147" t="s">
        <v>1406</v>
      </c>
    </row>
    <row r="10209" spans="2:10" x14ac:dyDescent="0.2">
      <c r="B10209" s="148" t="s">
        <v>13248</v>
      </c>
      <c r="C10209" s="149" t="s">
        <v>16133</v>
      </c>
      <c r="D10209" s="147" t="s">
        <v>15053</v>
      </c>
      <c r="E10209" s="147" t="s">
        <v>15052</v>
      </c>
      <c r="F10209" s="147" t="s">
        <v>141</v>
      </c>
      <c r="G10209" s="147" t="s">
        <v>16118</v>
      </c>
      <c r="H10209" s="246">
        <v>2958465</v>
      </c>
      <c r="I10209" s="246">
        <v>42370</v>
      </c>
      <c r="J10209" s="147" t="s">
        <v>1406</v>
      </c>
    </row>
    <row r="10210" spans="2:10" x14ac:dyDescent="0.2">
      <c r="B10210" s="148" t="s">
        <v>13248</v>
      </c>
      <c r="C10210" s="149" t="s">
        <v>16134</v>
      </c>
      <c r="D10210" s="147" t="s">
        <v>15053</v>
      </c>
      <c r="E10210" s="147" t="s">
        <v>15052</v>
      </c>
      <c r="F10210" s="147" t="s">
        <v>141</v>
      </c>
      <c r="G10210" s="147" t="s">
        <v>16118</v>
      </c>
      <c r="H10210" s="246">
        <v>2958465</v>
      </c>
      <c r="I10210" s="246">
        <v>42370</v>
      </c>
      <c r="J10210" s="147" t="s">
        <v>1406</v>
      </c>
    </row>
    <row r="10211" spans="2:10" x14ac:dyDescent="0.2">
      <c r="B10211" s="148" t="s">
        <v>13248</v>
      </c>
      <c r="C10211" s="149" t="s">
        <v>16135</v>
      </c>
      <c r="D10211" s="147" t="s">
        <v>15053</v>
      </c>
      <c r="E10211" s="147" t="s">
        <v>15052</v>
      </c>
      <c r="F10211" s="147" t="s">
        <v>141</v>
      </c>
      <c r="G10211" s="147" t="s">
        <v>16118</v>
      </c>
      <c r="H10211" s="246">
        <v>2958465</v>
      </c>
      <c r="I10211" s="246">
        <v>42370</v>
      </c>
      <c r="J10211" s="147" t="s">
        <v>1406</v>
      </c>
    </row>
    <row r="10212" spans="2:10" x14ac:dyDescent="0.2">
      <c r="B10212" s="148" t="s">
        <v>13248</v>
      </c>
      <c r="C10212" s="149" t="s">
        <v>16136</v>
      </c>
      <c r="D10212" s="147" t="s">
        <v>15130</v>
      </c>
      <c r="E10212" s="147" t="s">
        <v>15110</v>
      </c>
      <c r="F10212" s="147" t="s">
        <v>141</v>
      </c>
      <c r="G10212" s="147" t="s">
        <v>16137</v>
      </c>
      <c r="H10212" s="246">
        <v>2958465</v>
      </c>
      <c r="I10212" s="246">
        <v>42370</v>
      </c>
      <c r="J10212" s="147" t="s">
        <v>1406</v>
      </c>
    </row>
    <row r="10213" spans="2:10" x14ac:dyDescent="0.2">
      <c r="B10213" s="148" t="s">
        <v>13248</v>
      </c>
      <c r="C10213" s="149" t="s">
        <v>16138</v>
      </c>
      <c r="D10213" s="147" t="s">
        <v>15130</v>
      </c>
      <c r="E10213" s="147" t="s">
        <v>15110</v>
      </c>
      <c r="F10213" s="147" t="s">
        <v>141</v>
      </c>
      <c r="G10213" s="147" t="s">
        <v>16137</v>
      </c>
      <c r="H10213" s="246">
        <v>2958465</v>
      </c>
      <c r="I10213" s="246">
        <v>42370</v>
      </c>
      <c r="J10213" s="147" t="s">
        <v>1406</v>
      </c>
    </row>
    <row r="10214" spans="2:10" x14ac:dyDescent="0.2">
      <c r="B10214" s="148" t="s">
        <v>13248</v>
      </c>
      <c r="C10214" s="149" t="s">
        <v>16139</v>
      </c>
      <c r="D10214" s="147" t="s">
        <v>15130</v>
      </c>
      <c r="E10214" s="147" t="s">
        <v>15110</v>
      </c>
      <c r="F10214" s="147" t="s">
        <v>141</v>
      </c>
      <c r="G10214" s="147" t="s">
        <v>16137</v>
      </c>
      <c r="H10214" s="246">
        <v>2958465</v>
      </c>
      <c r="I10214" s="246">
        <v>42370</v>
      </c>
      <c r="J10214" s="147" t="s">
        <v>1406</v>
      </c>
    </row>
    <row r="10215" spans="2:10" x14ac:dyDescent="0.2">
      <c r="B10215" s="148" t="s">
        <v>13248</v>
      </c>
      <c r="C10215" s="149" t="s">
        <v>16140</v>
      </c>
      <c r="D10215" s="147" t="s">
        <v>15130</v>
      </c>
      <c r="E10215" s="147" t="s">
        <v>15110</v>
      </c>
      <c r="F10215" s="147" t="s">
        <v>141</v>
      </c>
      <c r="G10215" s="147" t="s">
        <v>16137</v>
      </c>
      <c r="H10215" s="246">
        <v>2958465</v>
      </c>
      <c r="I10215" s="246">
        <v>42370</v>
      </c>
      <c r="J10215" s="147" t="s">
        <v>1406</v>
      </c>
    </row>
    <row r="10216" spans="2:10" x14ac:dyDescent="0.2">
      <c r="B10216" s="148" t="s">
        <v>13248</v>
      </c>
      <c r="C10216" s="149" t="s">
        <v>16141</v>
      </c>
      <c r="D10216" s="147" t="s">
        <v>15130</v>
      </c>
      <c r="E10216" s="147" t="s">
        <v>15110</v>
      </c>
      <c r="F10216" s="147" t="s">
        <v>141</v>
      </c>
      <c r="G10216" s="147" t="s">
        <v>16137</v>
      </c>
      <c r="H10216" s="246">
        <v>2958465</v>
      </c>
      <c r="I10216" s="246">
        <v>42370</v>
      </c>
      <c r="J10216" s="147" t="s">
        <v>1406</v>
      </c>
    </row>
    <row r="10217" spans="2:10" x14ac:dyDescent="0.2">
      <c r="B10217" s="148" t="s">
        <v>13248</v>
      </c>
      <c r="C10217" s="149" t="s">
        <v>16142</v>
      </c>
      <c r="D10217" s="147" t="s">
        <v>15130</v>
      </c>
      <c r="E10217" s="147" t="s">
        <v>15110</v>
      </c>
      <c r="F10217" s="147" t="s">
        <v>141</v>
      </c>
      <c r="G10217" s="147" t="s">
        <v>16137</v>
      </c>
      <c r="H10217" s="246">
        <v>2958465</v>
      </c>
      <c r="I10217" s="246">
        <v>42370</v>
      </c>
      <c r="J10217" s="147" t="s">
        <v>1406</v>
      </c>
    </row>
    <row r="10218" spans="2:10" x14ac:dyDescent="0.2">
      <c r="B10218" s="148" t="s">
        <v>13248</v>
      </c>
      <c r="C10218" s="149" t="s">
        <v>16143</v>
      </c>
      <c r="D10218" s="147" t="s">
        <v>15130</v>
      </c>
      <c r="E10218" s="147" t="s">
        <v>15110</v>
      </c>
      <c r="F10218" s="147" t="s">
        <v>141</v>
      </c>
      <c r="G10218" s="147" t="s">
        <v>16137</v>
      </c>
      <c r="H10218" s="246">
        <v>2958465</v>
      </c>
      <c r="I10218" s="246">
        <v>42370</v>
      </c>
      <c r="J10218" s="147" t="s">
        <v>1406</v>
      </c>
    </row>
    <row r="10219" spans="2:10" x14ac:dyDescent="0.2">
      <c r="B10219" s="148" t="s">
        <v>13248</v>
      </c>
      <c r="C10219" s="149" t="s">
        <v>16144</v>
      </c>
      <c r="D10219" s="147" t="s">
        <v>15130</v>
      </c>
      <c r="E10219" s="147" t="s">
        <v>15110</v>
      </c>
      <c r="F10219" s="147" t="s">
        <v>141</v>
      </c>
      <c r="G10219" s="147" t="s">
        <v>16137</v>
      </c>
      <c r="H10219" s="246">
        <v>2958465</v>
      </c>
      <c r="I10219" s="246">
        <v>42370</v>
      </c>
      <c r="J10219" s="147" t="s">
        <v>1406</v>
      </c>
    </row>
    <row r="10220" spans="2:10" x14ac:dyDescent="0.2">
      <c r="B10220" s="148" t="s">
        <v>13248</v>
      </c>
      <c r="C10220" s="149" t="s">
        <v>16145</v>
      </c>
      <c r="D10220" s="147" t="s">
        <v>15130</v>
      </c>
      <c r="E10220" s="147" t="s">
        <v>15110</v>
      </c>
      <c r="F10220" s="147" t="s">
        <v>141</v>
      </c>
      <c r="G10220" s="147" t="s">
        <v>16137</v>
      </c>
      <c r="H10220" s="246">
        <v>2958465</v>
      </c>
      <c r="I10220" s="246">
        <v>42370</v>
      </c>
      <c r="J10220" s="147" t="s">
        <v>1406</v>
      </c>
    </row>
    <row r="10221" spans="2:10" x14ac:dyDescent="0.2">
      <c r="B10221" s="148" t="s">
        <v>13248</v>
      </c>
      <c r="C10221" s="149" t="s">
        <v>16146</v>
      </c>
      <c r="D10221" s="147" t="s">
        <v>15130</v>
      </c>
      <c r="E10221" s="147" t="s">
        <v>15110</v>
      </c>
      <c r="F10221" s="147" t="s">
        <v>141</v>
      </c>
      <c r="G10221" s="147" t="s">
        <v>16137</v>
      </c>
      <c r="H10221" s="246">
        <v>2958465</v>
      </c>
      <c r="I10221" s="246">
        <v>42370</v>
      </c>
      <c r="J10221" s="147" t="s">
        <v>1406</v>
      </c>
    </row>
    <row r="10222" spans="2:10" x14ac:dyDescent="0.2">
      <c r="B10222" s="148" t="s">
        <v>13248</v>
      </c>
      <c r="C10222" s="149" t="s">
        <v>16147</v>
      </c>
      <c r="D10222" s="147" t="s">
        <v>15130</v>
      </c>
      <c r="E10222" s="147" t="s">
        <v>15110</v>
      </c>
      <c r="F10222" s="147" t="s">
        <v>141</v>
      </c>
      <c r="G10222" s="147" t="s">
        <v>16137</v>
      </c>
      <c r="H10222" s="246">
        <v>2958465</v>
      </c>
      <c r="I10222" s="246">
        <v>42370</v>
      </c>
      <c r="J10222" s="147" t="s">
        <v>1406</v>
      </c>
    </row>
    <row r="10223" spans="2:10" x14ac:dyDescent="0.2">
      <c r="B10223" s="148" t="s">
        <v>13248</v>
      </c>
      <c r="C10223" s="149" t="s">
        <v>16148</v>
      </c>
      <c r="D10223" s="147" t="s">
        <v>15130</v>
      </c>
      <c r="E10223" s="147" t="s">
        <v>15110</v>
      </c>
      <c r="F10223" s="147" t="s">
        <v>141</v>
      </c>
      <c r="G10223" s="147" t="s">
        <v>16137</v>
      </c>
      <c r="H10223" s="246">
        <v>2958465</v>
      </c>
      <c r="I10223" s="246">
        <v>42370</v>
      </c>
      <c r="J10223" s="147" t="s">
        <v>1406</v>
      </c>
    </row>
    <row r="10224" spans="2:10" x14ac:dyDescent="0.2">
      <c r="B10224" s="148" t="s">
        <v>13248</v>
      </c>
      <c r="C10224" s="149" t="s">
        <v>16149</v>
      </c>
      <c r="D10224" s="147" t="s">
        <v>15130</v>
      </c>
      <c r="E10224" s="147" t="s">
        <v>15110</v>
      </c>
      <c r="F10224" s="147" t="s">
        <v>141</v>
      </c>
      <c r="G10224" s="147" t="s">
        <v>16137</v>
      </c>
      <c r="H10224" s="246">
        <v>2958465</v>
      </c>
      <c r="I10224" s="246">
        <v>42370</v>
      </c>
      <c r="J10224" s="147" t="s">
        <v>1406</v>
      </c>
    </row>
    <row r="10225" spans="2:10" x14ac:dyDescent="0.2">
      <c r="B10225" s="148" t="s">
        <v>13248</v>
      </c>
      <c r="C10225" s="149" t="s">
        <v>16150</v>
      </c>
      <c r="D10225" s="147" t="s">
        <v>15130</v>
      </c>
      <c r="E10225" s="147" t="s">
        <v>15110</v>
      </c>
      <c r="F10225" s="147" t="s">
        <v>141</v>
      </c>
      <c r="G10225" s="147" t="s">
        <v>16137</v>
      </c>
      <c r="H10225" s="246">
        <v>2958465</v>
      </c>
      <c r="I10225" s="246">
        <v>42370</v>
      </c>
      <c r="J10225" s="147" t="s">
        <v>1406</v>
      </c>
    </row>
    <row r="10226" spans="2:10" x14ac:dyDescent="0.2">
      <c r="B10226" s="148" t="s">
        <v>13248</v>
      </c>
      <c r="C10226" s="149" t="s">
        <v>16151</v>
      </c>
      <c r="D10226" s="147" t="s">
        <v>15130</v>
      </c>
      <c r="E10226" s="147" t="s">
        <v>15110</v>
      </c>
      <c r="F10226" s="147" t="s">
        <v>141</v>
      </c>
      <c r="G10226" s="147" t="s">
        <v>16137</v>
      </c>
      <c r="H10226" s="246">
        <v>2958465</v>
      </c>
      <c r="I10226" s="246">
        <v>42370</v>
      </c>
      <c r="J10226" s="147" t="s">
        <v>1406</v>
      </c>
    </row>
    <row r="10227" spans="2:10" x14ac:dyDescent="0.2">
      <c r="B10227" s="148" t="s">
        <v>13248</v>
      </c>
      <c r="C10227" s="149" t="s">
        <v>16152</v>
      </c>
      <c r="D10227" s="147" t="s">
        <v>15130</v>
      </c>
      <c r="E10227" s="147" t="s">
        <v>15110</v>
      </c>
      <c r="F10227" s="147" t="s">
        <v>141</v>
      </c>
      <c r="G10227" s="147" t="s">
        <v>16137</v>
      </c>
      <c r="H10227" s="246">
        <v>2958465</v>
      </c>
      <c r="I10227" s="246">
        <v>42370</v>
      </c>
      <c r="J10227" s="147" t="s">
        <v>1406</v>
      </c>
    </row>
    <row r="10228" spans="2:10" x14ac:dyDescent="0.2">
      <c r="B10228" s="148" t="s">
        <v>13248</v>
      </c>
      <c r="C10228" s="149" t="s">
        <v>16153</v>
      </c>
      <c r="D10228" s="147" t="s">
        <v>15130</v>
      </c>
      <c r="E10228" s="147" t="s">
        <v>15110</v>
      </c>
      <c r="F10228" s="147" t="s">
        <v>141</v>
      </c>
      <c r="G10228" s="147" t="s">
        <v>16137</v>
      </c>
      <c r="H10228" s="246">
        <v>2958465</v>
      </c>
      <c r="I10228" s="246">
        <v>42370</v>
      </c>
      <c r="J10228" s="147" t="s">
        <v>1406</v>
      </c>
    </row>
    <row r="10229" spans="2:10" x14ac:dyDescent="0.2">
      <c r="B10229" s="148" t="s">
        <v>13248</v>
      </c>
      <c r="C10229" s="149" t="s">
        <v>16154</v>
      </c>
      <c r="D10229" s="147" t="s">
        <v>15130</v>
      </c>
      <c r="E10229" s="147" t="s">
        <v>15110</v>
      </c>
      <c r="F10229" s="147" t="s">
        <v>141</v>
      </c>
      <c r="G10229" s="147" t="s">
        <v>16137</v>
      </c>
      <c r="H10229" s="246">
        <v>2958465</v>
      </c>
      <c r="I10229" s="246">
        <v>42370</v>
      </c>
      <c r="J10229" s="147" t="s">
        <v>1406</v>
      </c>
    </row>
    <row r="10230" spans="2:10" x14ac:dyDescent="0.2">
      <c r="B10230" s="148" t="s">
        <v>13248</v>
      </c>
      <c r="C10230" s="149" t="s">
        <v>16155</v>
      </c>
      <c r="D10230" s="147" t="s">
        <v>15130</v>
      </c>
      <c r="E10230" s="147" t="s">
        <v>15110</v>
      </c>
      <c r="F10230" s="147" t="s">
        <v>141</v>
      </c>
      <c r="G10230" s="147" t="s">
        <v>16137</v>
      </c>
      <c r="H10230" s="246">
        <v>2958465</v>
      </c>
      <c r="I10230" s="246">
        <v>42370</v>
      </c>
      <c r="J10230" s="147" t="s">
        <v>1406</v>
      </c>
    </row>
    <row r="10231" spans="2:10" x14ac:dyDescent="0.2">
      <c r="B10231" s="148" t="s">
        <v>13248</v>
      </c>
      <c r="C10231" s="149" t="s">
        <v>16156</v>
      </c>
      <c r="D10231" s="147" t="s">
        <v>15130</v>
      </c>
      <c r="E10231" s="147" t="s">
        <v>15110</v>
      </c>
      <c r="F10231" s="147" t="s">
        <v>141</v>
      </c>
      <c r="G10231" s="147" t="s">
        <v>16137</v>
      </c>
      <c r="H10231" s="246">
        <v>2958465</v>
      </c>
      <c r="I10231" s="246">
        <v>42370</v>
      </c>
      <c r="J10231" s="147" t="s">
        <v>1406</v>
      </c>
    </row>
    <row r="10232" spans="2:10" x14ac:dyDescent="0.2">
      <c r="B10232" s="148" t="s">
        <v>13248</v>
      </c>
      <c r="C10232" s="149" t="s">
        <v>16157</v>
      </c>
      <c r="D10232" s="147" t="s">
        <v>15130</v>
      </c>
      <c r="E10232" s="147" t="s">
        <v>15110</v>
      </c>
      <c r="F10232" s="147" t="s">
        <v>141</v>
      </c>
      <c r="G10232" s="147" t="s">
        <v>16137</v>
      </c>
      <c r="H10232" s="246">
        <v>2958465</v>
      </c>
      <c r="I10232" s="246">
        <v>42370</v>
      </c>
      <c r="J10232" s="147" t="s">
        <v>1406</v>
      </c>
    </row>
    <row r="10233" spans="2:10" x14ac:dyDescent="0.2">
      <c r="B10233" s="148" t="s">
        <v>13248</v>
      </c>
      <c r="C10233" s="149" t="s">
        <v>16158</v>
      </c>
      <c r="D10233" s="147" t="s">
        <v>15130</v>
      </c>
      <c r="E10233" s="147" t="s">
        <v>15110</v>
      </c>
      <c r="F10233" s="147" t="s">
        <v>141</v>
      </c>
      <c r="G10233" s="147" t="s">
        <v>16137</v>
      </c>
      <c r="H10233" s="246">
        <v>2958465</v>
      </c>
      <c r="I10233" s="246">
        <v>42370</v>
      </c>
      <c r="J10233" s="147" t="s">
        <v>1406</v>
      </c>
    </row>
    <row r="10234" spans="2:10" x14ac:dyDescent="0.2">
      <c r="B10234" s="148" t="s">
        <v>13248</v>
      </c>
      <c r="C10234" s="149" t="s">
        <v>16159</v>
      </c>
      <c r="D10234" s="147" t="s">
        <v>15130</v>
      </c>
      <c r="E10234" s="147" t="s">
        <v>15110</v>
      </c>
      <c r="F10234" s="147" t="s">
        <v>141</v>
      </c>
      <c r="G10234" s="147" t="s">
        <v>16137</v>
      </c>
      <c r="H10234" s="246">
        <v>2958465</v>
      </c>
      <c r="I10234" s="246">
        <v>42370</v>
      </c>
      <c r="J10234" s="147" t="s">
        <v>1406</v>
      </c>
    </row>
    <row r="10235" spans="2:10" x14ac:dyDescent="0.2">
      <c r="B10235" s="148" t="s">
        <v>13248</v>
      </c>
      <c r="C10235" s="149" t="s">
        <v>16160</v>
      </c>
      <c r="D10235" s="147" t="s">
        <v>15130</v>
      </c>
      <c r="E10235" s="147" t="s">
        <v>15110</v>
      </c>
      <c r="F10235" s="147" t="s">
        <v>141</v>
      </c>
      <c r="G10235" s="147" t="s">
        <v>16137</v>
      </c>
      <c r="H10235" s="246">
        <v>2958465</v>
      </c>
      <c r="I10235" s="246">
        <v>42370</v>
      </c>
      <c r="J10235" s="147" t="s">
        <v>1406</v>
      </c>
    </row>
    <row r="10236" spans="2:10" x14ac:dyDescent="0.2">
      <c r="B10236" s="148" t="s">
        <v>13248</v>
      </c>
      <c r="C10236" s="149" t="s">
        <v>16161</v>
      </c>
      <c r="D10236" s="147" t="s">
        <v>15130</v>
      </c>
      <c r="E10236" s="147" t="s">
        <v>15110</v>
      </c>
      <c r="F10236" s="147" t="s">
        <v>141</v>
      </c>
      <c r="G10236" s="147" t="s">
        <v>16137</v>
      </c>
      <c r="H10236" s="246">
        <v>2958465</v>
      </c>
      <c r="I10236" s="246">
        <v>42370</v>
      </c>
      <c r="J10236" s="147" t="s">
        <v>1406</v>
      </c>
    </row>
    <row r="10237" spans="2:10" x14ac:dyDescent="0.2">
      <c r="B10237" s="148" t="s">
        <v>13248</v>
      </c>
      <c r="C10237" s="149" t="s">
        <v>16162</v>
      </c>
      <c r="D10237" s="147" t="s">
        <v>15130</v>
      </c>
      <c r="E10237" s="147" t="s">
        <v>15110</v>
      </c>
      <c r="F10237" s="147" t="s">
        <v>141</v>
      </c>
      <c r="G10237" s="147" t="s">
        <v>16137</v>
      </c>
      <c r="H10237" s="246">
        <v>2958465</v>
      </c>
      <c r="I10237" s="246">
        <v>42370</v>
      </c>
      <c r="J10237" s="147" t="s">
        <v>1406</v>
      </c>
    </row>
    <row r="10238" spans="2:10" x14ac:dyDescent="0.2">
      <c r="B10238" s="148" t="s">
        <v>13248</v>
      </c>
      <c r="C10238" s="149" t="s">
        <v>16163</v>
      </c>
      <c r="D10238" s="147" t="s">
        <v>15130</v>
      </c>
      <c r="E10238" s="147" t="s">
        <v>15110</v>
      </c>
      <c r="F10238" s="147" t="s">
        <v>141</v>
      </c>
      <c r="G10238" s="147" t="s">
        <v>16137</v>
      </c>
      <c r="H10238" s="246">
        <v>2958465</v>
      </c>
      <c r="I10238" s="246">
        <v>42370</v>
      </c>
      <c r="J10238" s="147" t="s">
        <v>1406</v>
      </c>
    </row>
    <row r="10239" spans="2:10" x14ac:dyDescent="0.2">
      <c r="B10239" s="148" t="s">
        <v>13248</v>
      </c>
      <c r="C10239" s="149" t="s">
        <v>16164</v>
      </c>
      <c r="D10239" s="147" t="s">
        <v>15130</v>
      </c>
      <c r="E10239" s="147" t="s">
        <v>15110</v>
      </c>
      <c r="F10239" s="147" t="s">
        <v>141</v>
      </c>
      <c r="G10239" s="147" t="s">
        <v>16137</v>
      </c>
      <c r="H10239" s="246">
        <v>2958465</v>
      </c>
      <c r="I10239" s="246">
        <v>42370</v>
      </c>
      <c r="J10239" s="147" t="s">
        <v>1406</v>
      </c>
    </row>
    <row r="10240" spans="2:10" x14ac:dyDescent="0.2">
      <c r="B10240" s="148" t="s">
        <v>13248</v>
      </c>
      <c r="C10240" s="149" t="s">
        <v>16165</v>
      </c>
      <c r="D10240" s="147" t="s">
        <v>15130</v>
      </c>
      <c r="E10240" s="147" t="s">
        <v>15110</v>
      </c>
      <c r="F10240" s="147" t="s">
        <v>141</v>
      </c>
      <c r="G10240" s="147" t="s">
        <v>16137</v>
      </c>
      <c r="H10240" s="246">
        <v>2958465</v>
      </c>
      <c r="I10240" s="246">
        <v>42370</v>
      </c>
      <c r="J10240" s="147" t="s">
        <v>1406</v>
      </c>
    </row>
    <row r="10241" spans="2:10" x14ac:dyDescent="0.2">
      <c r="B10241" s="148" t="s">
        <v>13248</v>
      </c>
      <c r="C10241" s="149" t="s">
        <v>16166</v>
      </c>
      <c r="D10241" s="147" t="s">
        <v>15130</v>
      </c>
      <c r="E10241" s="147" t="s">
        <v>15110</v>
      </c>
      <c r="F10241" s="147" t="s">
        <v>141</v>
      </c>
      <c r="G10241" s="147" t="s">
        <v>16137</v>
      </c>
      <c r="H10241" s="246">
        <v>2958465</v>
      </c>
      <c r="I10241" s="246">
        <v>42370</v>
      </c>
      <c r="J10241" s="147" t="s">
        <v>1406</v>
      </c>
    </row>
    <row r="10242" spans="2:10" x14ac:dyDescent="0.2">
      <c r="B10242" s="148" t="s">
        <v>13248</v>
      </c>
      <c r="C10242" s="149" t="s">
        <v>16167</v>
      </c>
      <c r="D10242" s="147" t="s">
        <v>15130</v>
      </c>
      <c r="E10242" s="147" t="s">
        <v>15110</v>
      </c>
      <c r="F10242" s="147" t="s">
        <v>141</v>
      </c>
      <c r="G10242" s="147" t="s">
        <v>16137</v>
      </c>
      <c r="H10242" s="246">
        <v>2958465</v>
      </c>
      <c r="I10242" s="246">
        <v>42370</v>
      </c>
      <c r="J10242" s="147" t="s">
        <v>1406</v>
      </c>
    </row>
    <row r="10243" spans="2:10" x14ac:dyDescent="0.2">
      <c r="B10243" s="148" t="s">
        <v>13248</v>
      </c>
      <c r="C10243" s="149" t="s">
        <v>16168</v>
      </c>
      <c r="D10243" s="147" t="s">
        <v>16169</v>
      </c>
      <c r="E10243" s="147" t="s">
        <v>16170</v>
      </c>
      <c r="F10243" s="147" t="s">
        <v>141</v>
      </c>
      <c r="G10243" s="147" t="s">
        <v>16171</v>
      </c>
      <c r="H10243" s="246">
        <v>2958465</v>
      </c>
      <c r="I10243" s="246">
        <v>42736</v>
      </c>
      <c r="J10243" s="147" t="s">
        <v>1406</v>
      </c>
    </row>
    <row r="10244" spans="2:10" x14ac:dyDescent="0.2">
      <c r="B10244" s="148" t="s">
        <v>13248</v>
      </c>
      <c r="C10244" s="149" t="s">
        <v>16172</v>
      </c>
      <c r="D10244" s="147" t="s">
        <v>16169</v>
      </c>
      <c r="E10244" s="147" t="s">
        <v>16170</v>
      </c>
      <c r="F10244" s="147" t="s">
        <v>141</v>
      </c>
      <c r="G10244" s="147" t="s">
        <v>16171</v>
      </c>
      <c r="H10244" s="246">
        <v>2958465</v>
      </c>
      <c r="I10244" s="246">
        <v>42736</v>
      </c>
      <c r="J10244" s="147" t="s">
        <v>1406</v>
      </c>
    </row>
    <row r="10245" spans="2:10" x14ac:dyDescent="0.2">
      <c r="B10245" s="148" t="s">
        <v>13248</v>
      </c>
      <c r="C10245" s="149" t="s">
        <v>16173</v>
      </c>
      <c r="D10245" s="147" t="s">
        <v>16169</v>
      </c>
      <c r="E10245" s="147" t="s">
        <v>16170</v>
      </c>
      <c r="F10245" s="147" t="s">
        <v>141</v>
      </c>
      <c r="G10245" s="147" t="s">
        <v>16171</v>
      </c>
      <c r="H10245" s="246">
        <v>2958465</v>
      </c>
      <c r="I10245" s="246">
        <v>42736</v>
      </c>
      <c r="J10245" s="147" t="s">
        <v>1406</v>
      </c>
    </row>
    <row r="10246" spans="2:10" x14ac:dyDescent="0.2">
      <c r="B10246" s="148" t="s">
        <v>13248</v>
      </c>
      <c r="C10246" s="149" t="s">
        <v>16174</v>
      </c>
      <c r="D10246" s="147" t="s">
        <v>16169</v>
      </c>
      <c r="E10246" s="147" t="s">
        <v>16170</v>
      </c>
      <c r="F10246" s="147" t="s">
        <v>141</v>
      </c>
      <c r="G10246" s="147" t="s">
        <v>16171</v>
      </c>
      <c r="H10246" s="246">
        <v>2958465</v>
      </c>
      <c r="I10246" s="246">
        <v>42736</v>
      </c>
      <c r="J10246" s="147" t="s">
        <v>1406</v>
      </c>
    </row>
    <row r="10247" spans="2:10" x14ac:dyDescent="0.2">
      <c r="B10247" s="148" t="s">
        <v>13248</v>
      </c>
      <c r="C10247" s="149" t="s">
        <v>16175</v>
      </c>
      <c r="D10247" s="147" t="s">
        <v>16169</v>
      </c>
      <c r="E10247" s="147" t="s">
        <v>16170</v>
      </c>
      <c r="F10247" s="147" t="s">
        <v>141</v>
      </c>
      <c r="G10247" s="147" t="s">
        <v>16171</v>
      </c>
      <c r="H10247" s="246">
        <v>2958465</v>
      </c>
      <c r="I10247" s="246">
        <v>42736</v>
      </c>
      <c r="J10247" s="147" t="s">
        <v>1406</v>
      </c>
    </row>
    <row r="10248" spans="2:10" x14ac:dyDescent="0.2">
      <c r="B10248" s="148" t="s">
        <v>13248</v>
      </c>
      <c r="C10248" s="149" t="s">
        <v>16176</v>
      </c>
      <c r="D10248" s="147" t="s">
        <v>16169</v>
      </c>
      <c r="E10248" s="147" t="s">
        <v>16170</v>
      </c>
      <c r="F10248" s="147" t="s">
        <v>141</v>
      </c>
      <c r="G10248" s="147" t="s">
        <v>16171</v>
      </c>
      <c r="H10248" s="246">
        <v>2958465</v>
      </c>
      <c r="I10248" s="246">
        <v>42736</v>
      </c>
      <c r="J10248" s="147" t="s">
        <v>1406</v>
      </c>
    </row>
    <row r="10249" spans="2:10" x14ac:dyDescent="0.2">
      <c r="B10249" s="148" t="s">
        <v>13248</v>
      </c>
      <c r="C10249" s="149" t="s">
        <v>16177</v>
      </c>
      <c r="D10249" s="147" t="s">
        <v>16169</v>
      </c>
      <c r="E10249" s="147" t="s">
        <v>16170</v>
      </c>
      <c r="F10249" s="147" t="s">
        <v>141</v>
      </c>
      <c r="G10249" s="147" t="s">
        <v>16171</v>
      </c>
      <c r="H10249" s="246">
        <v>2958465</v>
      </c>
      <c r="I10249" s="246">
        <v>42736</v>
      </c>
      <c r="J10249" s="147" t="s">
        <v>1406</v>
      </c>
    </row>
    <row r="10250" spans="2:10" x14ac:dyDescent="0.2">
      <c r="B10250" s="148" t="s">
        <v>13248</v>
      </c>
      <c r="C10250" s="149" t="s">
        <v>16178</v>
      </c>
      <c r="D10250" s="147" t="s">
        <v>16169</v>
      </c>
      <c r="E10250" s="147" t="s">
        <v>16170</v>
      </c>
      <c r="F10250" s="147" t="s">
        <v>141</v>
      </c>
      <c r="G10250" s="147" t="s">
        <v>16171</v>
      </c>
      <c r="H10250" s="246">
        <v>2958465</v>
      </c>
      <c r="I10250" s="246">
        <v>42736</v>
      </c>
      <c r="J10250" s="147" t="s">
        <v>1406</v>
      </c>
    </row>
    <row r="10251" spans="2:10" x14ac:dyDescent="0.2">
      <c r="B10251" s="148" t="s">
        <v>13248</v>
      </c>
      <c r="C10251" s="149" t="s">
        <v>16179</v>
      </c>
      <c r="D10251" s="147" t="s">
        <v>16169</v>
      </c>
      <c r="E10251" s="147" t="s">
        <v>16170</v>
      </c>
      <c r="F10251" s="147" t="s">
        <v>141</v>
      </c>
      <c r="G10251" s="147" t="s">
        <v>16171</v>
      </c>
      <c r="H10251" s="246">
        <v>2958465</v>
      </c>
      <c r="I10251" s="246">
        <v>42736</v>
      </c>
      <c r="J10251" s="147" t="s">
        <v>1406</v>
      </c>
    </row>
    <row r="10252" spans="2:10" x14ac:dyDescent="0.2">
      <c r="B10252" s="148" t="s">
        <v>13248</v>
      </c>
      <c r="C10252" s="149" t="s">
        <v>16180</v>
      </c>
      <c r="D10252" s="147" t="s">
        <v>16169</v>
      </c>
      <c r="E10252" s="147" t="s">
        <v>16170</v>
      </c>
      <c r="F10252" s="147" t="s">
        <v>141</v>
      </c>
      <c r="G10252" s="147" t="s">
        <v>16171</v>
      </c>
      <c r="H10252" s="246">
        <v>2958465</v>
      </c>
      <c r="I10252" s="246">
        <v>42736</v>
      </c>
      <c r="J10252" s="147" t="s">
        <v>1406</v>
      </c>
    </row>
    <row r="10253" spans="2:10" x14ac:dyDescent="0.2">
      <c r="B10253" s="148" t="s">
        <v>13248</v>
      </c>
      <c r="C10253" s="149" t="s">
        <v>16181</v>
      </c>
      <c r="D10253" s="147" t="s">
        <v>16169</v>
      </c>
      <c r="E10253" s="147" t="s">
        <v>16170</v>
      </c>
      <c r="F10253" s="147" t="s">
        <v>141</v>
      </c>
      <c r="G10253" s="147" t="s">
        <v>16171</v>
      </c>
      <c r="H10253" s="246">
        <v>2958465</v>
      </c>
      <c r="I10253" s="246">
        <v>42736</v>
      </c>
      <c r="J10253" s="147" t="s">
        <v>1406</v>
      </c>
    </row>
    <row r="10254" spans="2:10" x14ac:dyDescent="0.2">
      <c r="B10254" s="148" t="s">
        <v>13248</v>
      </c>
      <c r="C10254" s="149" t="s">
        <v>16182</v>
      </c>
      <c r="D10254" s="147" t="s">
        <v>16169</v>
      </c>
      <c r="E10254" s="147" t="s">
        <v>16170</v>
      </c>
      <c r="F10254" s="147" t="s">
        <v>141</v>
      </c>
      <c r="G10254" s="147" t="s">
        <v>16171</v>
      </c>
      <c r="H10254" s="246">
        <v>2958465</v>
      </c>
      <c r="I10254" s="246">
        <v>42736</v>
      </c>
      <c r="J10254" s="147" t="s">
        <v>1406</v>
      </c>
    </row>
    <row r="10255" spans="2:10" x14ac:dyDescent="0.2">
      <c r="B10255" s="148" t="s">
        <v>13248</v>
      </c>
      <c r="C10255" s="149" t="s">
        <v>16183</v>
      </c>
      <c r="D10255" s="147" t="s">
        <v>16169</v>
      </c>
      <c r="E10255" s="147" t="s">
        <v>16170</v>
      </c>
      <c r="F10255" s="147" t="s">
        <v>141</v>
      </c>
      <c r="G10255" s="147" t="s">
        <v>16171</v>
      </c>
      <c r="H10255" s="246">
        <v>2958465</v>
      </c>
      <c r="I10255" s="246">
        <v>42736</v>
      </c>
      <c r="J10255" s="147" t="s">
        <v>1406</v>
      </c>
    </row>
    <row r="10256" spans="2:10" x14ac:dyDescent="0.2">
      <c r="B10256" s="148" t="s">
        <v>13248</v>
      </c>
      <c r="C10256" s="149" t="s">
        <v>16184</v>
      </c>
      <c r="D10256" s="147" t="s">
        <v>16169</v>
      </c>
      <c r="E10256" s="147" t="s">
        <v>16170</v>
      </c>
      <c r="F10256" s="147" t="s">
        <v>141</v>
      </c>
      <c r="G10256" s="147" t="s">
        <v>16171</v>
      </c>
      <c r="H10256" s="246">
        <v>2958465</v>
      </c>
      <c r="I10256" s="246">
        <v>42736</v>
      </c>
      <c r="J10256" s="147" t="s">
        <v>1406</v>
      </c>
    </row>
    <row r="10257" spans="2:10" x14ac:dyDescent="0.2">
      <c r="B10257" s="148" t="s">
        <v>13248</v>
      </c>
      <c r="C10257" s="149" t="s">
        <v>16185</v>
      </c>
      <c r="D10257" s="147" t="s">
        <v>16169</v>
      </c>
      <c r="E10257" s="147" t="s">
        <v>16170</v>
      </c>
      <c r="F10257" s="147" t="s">
        <v>141</v>
      </c>
      <c r="G10257" s="147" t="s">
        <v>16171</v>
      </c>
      <c r="H10257" s="246">
        <v>2958465</v>
      </c>
      <c r="I10257" s="246">
        <v>42736</v>
      </c>
      <c r="J10257" s="147" t="s">
        <v>1406</v>
      </c>
    </row>
    <row r="10258" spans="2:10" x14ac:dyDescent="0.2">
      <c r="B10258" s="148" t="s">
        <v>13248</v>
      </c>
      <c r="C10258" s="149" t="s">
        <v>16186</v>
      </c>
      <c r="D10258" s="147" t="s">
        <v>16169</v>
      </c>
      <c r="E10258" s="147" t="s">
        <v>16170</v>
      </c>
      <c r="F10258" s="147" t="s">
        <v>141</v>
      </c>
      <c r="G10258" s="147" t="s">
        <v>16171</v>
      </c>
      <c r="H10258" s="246">
        <v>2958465</v>
      </c>
      <c r="I10258" s="246">
        <v>42736</v>
      </c>
      <c r="J10258" s="147" t="s">
        <v>1406</v>
      </c>
    </row>
    <row r="10259" spans="2:10" x14ac:dyDescent="0.2">
      <c r="B10259" s="148" t="s">
        <v>13248</v>
      </c>
      <c r="C10259" s="149" t="s">
        <v>16187</v>
      </c>
      <c r="D10259" s="147" t="s">
        <v>16169</v>
      </c>
      <c r="E10259" s="147" t="s">
        <v>16170</v>
      </c>
      <c r="F10259" s="147" t="s">
        <v>141</v>
      </c>
      <c r="G10259" s="147" t="s">
        <v>16171</v>
      </c>
      <c r="H10259" s="246">
        <v>2958465</v>
      </c>
      <c r="I10259" s="246">
        <v>42736</v>
      </c>
      <c r="J10259" s="147" t="s">
        <v>1406</v>
      </c>
    </row>
    <row r="10260" spans="2:10" x14ac:dyDescent="0.2">
      <c r="B10260" s="148" t="s">
        <v>13248</v>
      </c>
      <c r="C10260" s="149" t="s">
        <v>16188</v>
      </c>
      <c r="D10260" s="147" t="s">
        <v>16169</v>
      </c>
      <c r="E10260" s="147" t="s">
        <v>16170</v>
      </c>
      <c r="F10260" s="147" t="s">
        <v>141</v>
      </c>
      <c r="G10260" s="147" t="s">
        <v>16171</v>
      </c>
      <c r="H10260" s="246">
        <v>2958465</v>
      </c>
      <c r="I10260" s="246">
        <v>42736</v>
      </c>
      <c r="J10260" s="147" t="s">
        <v>1406</v>
      </c>
    </row>
    <row r="10261" spans="2:10" x14ac:dyDescent="0.2">
      <c r="B10261" s="148" t="s">
        <v>13248</v>
      </c>
      <c r="C10261" s="149" t="s">
        <v>12000</v>
      </c>
      <c r="D10261" s="147" t="s">
        <v>718</v>
      </c>
      <c r="E10261" s="147" t="s">
        <v>1546</v>
      </c>
      <c r="F10261" s="147" t="s">
        <v>21</v>
      </c>
      <c r="G10261" s="147" t="s">
        <v>16189</v>
      </c>
      <c r="H10261" s="246">
        <v>2958465</v>
      </c>
      <c r="I10261" s="246">
        <v>1</v>
      </c>
      <c r="J10261" s="147" t="s">
        <v>1406</v>
      </c>
    </row>
    <row r="10262" spans="2:10" x14ac:dyDescent="0.2">
      <c r="B10262" s="148" t="s">
        <v>13248</v>
      </c>
      <c r="C10262" s="149" t="s">
        <v>12008</v>
      </c>
      <c r="D10262" s="147" t="s">
        <v>718</v>
      </c>
      <c r="E10262" s="147" t="s">
        <v>1546</v>
      </c>
      <c r="F10262" s="147" t="s">
        <v>21</v>
      </c>
      <c r="G10262" s="147" t="s">
        <v>16189</v>
      </c>
      <c r="H10262" s="246">
        <v>2958465</v>
      </c>
      <c r="I10262" s="246">
        <v>1</v>
      </c>
      <c r="J10262" s="147" t="s">
        <v>1406</v>
      </c>
    </row>
    <row r="10263" spans="2:10" x14ac:dyDescent="0.2">
      <c r="B10263" s="148" t="s">
        <v>13248</v>
      </c>
      <c r="C10263" s="149" t="s">
        <v>12009</v>
      </c>
      <c r="D10263" s="147" t="s">
        <v>718</v>
      </c>
      <c r="E10263" s="147" t="s">
        <v>1546</v>
      </c>
      <c r="F10263" s="147" t="s">
        <v>21</v>
      </c>
      <c r="G10263" s="147" t="s">
        <v>16189</v>
      </c>
      <c r="H10263" s="246">
        <v>2958465</v>
      </c>
      <c r="I10263" s="246">
        <v>1</v>
      </c>
      <c r="J10263" s="147" t="s">
        <v>1406</v>
      </c>
    </row>
    <row r="10264" spans="2:10" x14ac:dyDescent="0.2">
      <c r="B10264" s="148" t="s">
        <v>13248</v>
      </c>
      <c r="C10264" s="149" t="s">
        <v>12006</v>
      </c>
      <c r="D10264" s="147" t="s">
        <v>718</v>
      </c>
      <c r="E10264" s="147" t="s">
        <v>1546</v>
      </c>
      <c r="F10264" s="147" t="s">
        <v>21</v>
      </c>
      <c r="G10264" s="147" t="s">
        <v>16189</v>
      </c>
      <c r="H10264" s="246">
        <v>2958465</v>
      </c>
      <c r="I10264" s="246">
        <v>1</v>
      </c>
      <c r="J10264" s="147" t="s">
        <v>1406</v>
      </c>
    </row>
    <row r="10265" spans="2:10" x14ac:dyDescent="0.2">
      <c r="B10265" s="148" t="s">
        <v>13248</v>
      </c>
      <c r="C10265" s="149" t="s">
        <v>11999</v>
      </c>
      <c r="D10265" s="147" t="s">
        <v>718</v>
      </c>
      <c r="E10265" s="147" t="s">
        <v>1546</v>
      </c>
      <c r="F10265" s="147" t="s">
        <v>21</v>
      </c>
      <c r="G10265" s="147" t="s">
        <v>16189</v>
      </c>
      <c r="H10265" s="246">
        <v>2958465</v>
      </c>
      <c r="I10265" s="246">
        <v>1</v>
      </c>
      <c r="J10265" s="147" t="s">
        <v>1406</v>
      </c>
    </row>
    <row r="10266" spans="2:10" x14ac:dyDescent="0.2">
      <c r="B10266" s="148" t="s">
        <v>13248</v>
      </c>
      <c r="C10266" s="149" t="s">
        <v>11996</v>
      </c>
      <c r="D10266" s="147" t="s">
        <v>718</v>
      </c>
      <c r="E10266" s="147" t="s">
        <v>1546</v>
      </c>
      <c r="F10266" s="147" t="s">
        <v>21</v>
      </c>
      <c r="G10266" s="147" t="s">
        <v>16189</v>
      </c>
      <c r="H10266" s="246">
        <v>2958465</v>
      </c>
      <c r="I10266" s="246">
        <v>1</v>
      </c>
      <c r="J10266" s="147" t="s">
        <v>1406</v>
      </c>
    </row>
    <row r="10267" spans="2:10" x14ac:dyDescent="0.2">
      <c r="B10267" s="148" t="s">
        <v>13248</v>
      </c>
      <c r="C10267" s="149" t="s">
        <v>11989</v>
      </c>
      <c r="D10267" s="147" t="s">
        <v>718</v>
      </c>
      <c r="E10267" s="147" t="s">
        <v>1546</v>
      </c>
      <c r="F10267" s="147" t="s">
        <v>21</v>
      </c>
      <c r="G10267" s="147" t="s">
        <v>16189</v>
      </c>
      <c r="H10267" s="246">
        <v>2958465</v>
      </c>
      <c r="I10267" s="246">
        <v>1</v>
      </c>
      <c r="J10267" s="147" t="s">
        <v>1406</v>
      </c>
    </row>
    <row r="10268" spans="2:10" x14ac:dyDescent="0.2">
      <c r="B10268" s="148" t="s">
        <v>13248</v>
      </c>
      <c r="C10268" s="149" t="s">
        <v>11997</v>
      </c>
      <c r="D10268" s="147" t="s">
        <v>718</v>
      </c>
      <c r="E10268" s="147" t="s">
        <v>1546</v>
      </c>
      <c r="F10268" s="147" t="s">
        <v>21</v>
      </c>
      <c r="G10268" s="147" t="s">
        <v>16189</v>
      </c>
      <c r="H10268" s="246">
        <v>2958465</v>
      </c>
      <c r="I10268" s="246">
        <v>1</v>
      </c>
      <c r="J10268" s="147" t="s">
        <v>1406</v>
      </c>
    </row>
    <row r="10269" spans="2:10" x14ac:dyDescent="0.2">
      <c r="B10269" s="148" t="s">
        <v>13248</v>
      </c>
      <c r="C10269" s="149" t="s">
        <v>11993</v>
      </c>
      <c r="D10269" s="147" t="s">
        <v>718</v>
      </c>
      <c r="E10269" s="147" t="s">
        <v>1546</v>
      </c>
      <c r="F10269" s="147" t="s">
        <v>21</v>
      </c>
      <c r="G10269" s="147" t="s">
        <v>16189</v>
      </c>
      <c r="H10269" s="246">
        <v>2958465</v>
      </c>
      <c r="I10269" s="246">
        <v>1</v>
      </c>
      <c r="J10269" s="147" t="s">
        <v>1406</v>
      </c>
    </row>
    <row r="10270" spans="2:10" x14ac:dyDescent="0.2">
      <c r="B10270" s="148" t="s">
        <v>13248</v>
      </c>
      <c r="C10270" s="149" t="s">
        <v>11991</v>
      </c>
      <c r="D10270" s="147" t="s">
        <v>718</v>
      </c>
      <c r="E10270" s="147" t="s">
        <v>1546</v>
      </c>
      <c r="F10270" s="147" t="s">
        <v>21</v>
      </c>
      <c r="G10270" s="147" t="s">
        <v>16189</v>
      </c>
      <c r="H10270" s="246">
        <v>2958465</v>
      </c>
      <c r="I10270" s="246">
        <v>1</v>
      </c>
      <c r="J10270" s="147" t="s">
        <v>1406</v>
      </c>
    </row>
    <row r="10271" spans="2:10" x14ac:dyDescent="0.2">
      <c r="B10271" s="148" t="s">
        <v>13248</v>
      </c>
      <c r="C10271" s="149" t="s">
        <v>11995</v>
      </c>
      <c r="D10271" s="147" t="s">
        <v>718</v>
      </c>
      <c r="E10271" s="147" t="s">
        <v>1546</v>
      </c>
      <c r="F10271" s="147" t="s">
        <v>21</v>
      </c>
      <c r="G10271" s="147" t="s">
        <v>16189</v>
      </c>
      <c r="H10271" s="246">
        <v>2958465</v>
      </c>
      <c r="I10271" s="246">
        <v>1</v>
      </c>
      <c r="J10271" s="147" t="s">
        <v>1406</v>
      </c>
    </row>
    <row r="10272" spans="2:10" x14ac:dyDescent="0.2">
      <c r="B10272" s="148" t="s">
        <v>13248</v>
      </c>
      <c r="C10272" s="149" t="s">
        <v>11992</v>
      </c>
      <c r="D10272" s="147" t="s">
        <v>718</v>
      </c>
      <c r="E10272" s="147" t="s">
        <v>1546</v>
      </c>
      <c r="F10272" s="147" t="s">
        <v>21</v>
      </c>
      <c r="G10272" s="147" t="s">
        <v>16189</v>
      </c>
      <c r="H10272" s="246">
        <v>2958465</v>
      </c>
      <c r="I10272" s="246">
        <v>1</v>
      </c>
      <c r="J10272" s="147" t="s">
        <v>1406</v>
      </c>
    </row>
    <row r="10273" spans="2:10" x14ac:dyDescent="0.2">
      <c r="B10273" s="148" t="s">
        <v>13248</v>
      </c>
      <c r="C10273" s="149" t="s">
        <v>12005</v>
      </c>
      <c r="D10273" s="147" t="s">
        <v>718</v>
      </c>
      <c r="E10273" s="147" t="s">
        <v>1546</v>
      </c>
      <c r="F10273" s="147" t="s">
        <v>21</v>
      </c>
      <c r="G10273" s="147" t="s">
        <v>16189</v>
      </c>
      <c r="H10273" s="246">
        <v>2958465</v>
      </c>
      <c r="I10273" s="246">
        <v>1</v>
      </c>
      <c r="J10273" s="147" t="s">
        <v>1406</v>
      </c>
    </row>
    <row r="10274" spans="2:10" x14ac:dyDescent="0.2">
      <c r="B10274" s="148" t="s">
        <v>13248</v>
      </c>
      <c r="C10274" s="149" t="s">
        <v>12004</v>
      </c>
      <c r="D10274" s="147" t="s">
        <v>718</v>
      </c>
      <c r="E10274" s="147" t="s">
        <v>1546</v>
      </c>
      <c r="F10274" s="147" t="s">
        <v>21</v>
      </c>
      <c r="G10274" s="147" t="s">
        <v>16189</v>
      </c>
      <c r="H10274" s="246">
        <v>2958465</v>
      </c>
      <c r="I10274" s="246">
        <v>1</v>
      </c>
      <c r="J10274" s="147" t="s">
        <v>1406</v>
      </c>
    </row>
    <row r="10275" spans="2:10" x14ac:dyDescent="0.2">
      <c r="B10275" s="148" t="s">
        <v>13248</v>
      </c>
      <c r="C10275" s="149" t="s">
        <v>11990</v>
      </c>
      <c r="D10275" s="147" t="s">
        <v>718</v>
      </c>
      <c r="E10275" s="147" t="s">
        <v>1546</v>
      </c>
      <c r="F10275" s="147" t="s">
        <v>21</v>
      </c>
      <c r="G10275" s="147" t="s">
        <v>16189</v>
      </c>
      <c r="H10275" s="246">
        <v>2958465</v>
      </c>
      <c r="I10275" s="246">
        <v>1</v>
      </c>
      <c r="J10275" s="147" t="s">
        <v>1406</v>
      </c>
    </row>
    <row r="10276" spans="2:10" x14ac:dyDescent="0.2">
      <c r="B10276" s="148" t="s">
        <v>13248</v>
      </c>
      <c r="C10276" s="149" t="s">
        <v>11994</v>
      </c>
      <c r="D10276" s="147" t="s">
        <v>718</v>
      </c>
      <c r="E10276" s="147" t="s">
        <v>1546</v>
      </c>
      <c r="F10276" s="147" t="s">
        <v>21</v>
      </c>
      <c r="G10276" s="147" t="s">
        <v>16189</v>
      </c>
      <c r="H10276" s="246">
        <v>2958465</v>
      </c>
      <c r="I10276" s="246">
        <v>1</v>
      </c>
      <c r="J10276" s="147" t="s">
        <v>1406</v>
      </c>
    </row>
    <row r="10277" spans="2:10" x14ac:dyDescent="0.2">
      <c r="B10277" s="148" t="s">
        <v>13248</v>
      </c>
      <c r="C10277" s="149" t="s">
        <v>11998</v>
      </c>
      <c r="D10277" s="147" t="s">
        <v>718</v>
      </c>
      <c r="E10277" s="147" t="s">
        <v>1546</v>
      </c>
      <c r="F10277" s="147" t="s">
        <v>21</v>
      </c>
      <c r="G10277" s="147" t="s">
        <v>16189</v>
      </c>
      <c r="H10277" s="246">
        <v>2958465</v>
      </c>
      <c r="I10277" s="246">
        <v>1</v>
      </c>
      <c r="J10277" s="147" t="s">
        <v>1406</v>
      </c>
    </row>
    <row r="10278" spans="2:10" x14ac:dyDescent="0.2">
      <c r="B10278" s="148" t="s">
        <v>13248</v>
      </c>
      <c r="C10278" s="149" t="s">
        <v>12007</v>
      </c>
      <c r="D10278" s="147" t="s">
        <v>718</v>
      </c>
      <c r="E10278" s="147" t="s">
        <v>1546</v>
      </c>
      <c r="F10278" s="147" t="s">
        <v>21</v>
      </c>
      <c r="G10278" s="147" t="s">
        <v>16189</v>
      </c>
      <c r="H10278" s="246">
        <v>2958465</v>
      </c>
      <c r="I10278" s="246">
        <v>1</v>
      </c>
      <c r="J10278" s="147" t="s">
        <v>1406</v>
      </c>
    </row>
    <row r="10279" spans="2:10" x14ac:dyDescent="0.2">
      <c r="B10279" s="148" t="s">
        <v>13248</v>
      </c>
      <c r="C10279" s="149" t="s">
        <v>12003</v>
      </c>
      <c r="D10279" s="147" t="s">
        <v>718</v>
      </c>
      <c r="E10279" s="147" t="s">
        <v>1546</v>
      </c>
      <c r="F10279" s="147" t="s">
        <v>21</v>
      </c>
      <c r="G10279" s="147" t="s">
        <v>16189</v>
      </c>
      <c r="H10279" s="246">
        <v>2958465</v>
      </c>
      <c r="I10279" s="246">
        <v>1</v>
      </c>
      <c r="J10279" s="147" t="s">
        <v>1406</v>
      </c>
    </row>
    <row r="10280" spans="2:10" x14ac:dyDescent="0.2">
      <c r="B10280" s="148" t="s">
        <v>13248</v>
      </c>
      <c r="C10280" s="149" t="s">
        <v>12010</v>
      </c>
      <c r="D10280" s="147" t="s">
        <v>718</v>
      </c>
      <c r="E10280" s="147" t="s">
        <v>1546</v>
      </c>
      <c r="F10280" s="147" t="s">
        <v>21</v>
      </c>
      <c r="G10280" s="147" t="s">
        <v>16189</v>
      </c>
      <c r="H10280" s="246">
        <v>2958465</v>
      </c>
      <c r="I10280" s="246">
        <v>1</v>
      </c>
      <c r="J10280" s="147" t="s">
        <v>1406</v>
      </c>
    </row>
    <row r="10281" spans="2:10" x14ac:dyDescent="0.2">
      <c r="B10281" s="148" t="s">
        <v>13248</v>
      </c>
      <c r="C10281" s="149" t="s">
        <v>12002</v>
      </c>
      <c r="D10281" s="147" t="s">
        <v>718</v>
      </c>
      <c r="E10281" s="147" t="s">
        <v>1546</v>
      </c>
      <c r="F10281" s="147" t="s">
        <v>21</v>
      </c>
      <c r="G10281" s="147" t="s">
        <v>16189</v>
      </c>
      <c r="H10281" s="246">
        <v>2958465</v>
      </c>
      <c r="I10281" s="246">
        <v>1</v>
      </c>
      <c r="J10281" s="147" t="s">
        <v>1406</v>
      </c>
    </row>
    <row r="10282" spans="2:10" x14ac:dyDescent="0.2">
      <c r="B10282" s="148" t="s">
        <v>13248</v>
      </c>
      <c r="C10282" s="149" t="s">
        <v>12001</v>
      </c>
      <c r="D10282" s="147" t="s">
        <v>718</v>
      </c>
      <c r="E10282" s="147" t="s">
        <v>1546</v>
      </c>
      <c r="F10282" s="147" t="s">
        <v>21</v>
      </c>
      <c r="G10282" s="147" t="s">
        <v>16189</v>
      </c>
      <c r="H10282" s="246">
        <v>2958465</v>
      </c>
      <c r="I10282" s="246">
        <v>1</v>
      </c>
      <c r="J10282" s="147" t="s">
        <v>1406</v>
      </c>
    </row>
    <row r="10283" spans="2:10" x14ac:dyDescent="0.2">
      <c r="B10283" s="148" t="s">
        <v>13248</v>
      </c>
      <c r="C10283" s="149" t="s">
        <v>12022</v>
      </c>
      <c r="D10283" s="147" t="s">
        <v>719</v>
      </c>
      <c r="E10283" s="147" t="s">
        <v>1547</v>
      </c>
      <c r="F10283" s="147" t="s">
        <v>21</v>
      </c>
      <c r="G10283" s="147" t="s">
        <v>16190</v>
      </c>
      <c r="H10283" s="246">
        <v>2958465</v>
      </c>
      <c r="I10283" s="246">
        <v>1</v>
      </c>
      <c r="J10283" s="147" t="s">
        <v>1406</v>
      </c>
    </row>
    <row r="10284" spans="2:10" x14ac:dyDescent="0.2">
      <c r="B10284" s="148" t="s">
        <v>13248</v>
      </c>
      <c r="C10284" s="149" t="s">
        <v>12030</v>
      </c>
      <c r="D10284" s="147" t="s">
        <v>719</v>
      </c>
      <c r="E10284" s="147" t="s">
        <v>1547</v>
      </c>
      <c r="F10284" s="147" t="s">
        <v>21</v>
      </c>
      <c r="G10284" s="147" t="s">
        <v>16190</v>
      </c>
      <c r="H10284" s="246">
        <v>2958465</v>
      </c>
      <c r="I10284" s="246">
        <v>1</v>
      </c>
      <c r="J10284" s="147" t="s">
        <v>1406</v>
      </c>
    </row>
    <row r="10285" spans="2:10" x14ac:dyDescent="0.2">
      <c r="B10285" s="148" t="s">
        <v>13248</v>
      </c>
      <c r="C10285" s="149" t="s">
        <v>12031</v>
      </c>
      <c r="D10285" s="147" t="s">
        <v>719</v>
      </c>
      <c r="E10285" s="147" t="s">
        <v>1547</v>
      </c>
      <c r="F10285" s="147" t="s">
        <v>21</v>
      </c>
      <c r="G10285" s="147" t="s">
        <v>16190</v>
      </c>
      <c r="H10285" s="246">
        <v>2958465</v>
      </c>
      <c r="I10285" s="246">
        <v>1</v>
      </c>
      <c r="J10285" s="147" t="s">
        <v>1406</v>
      </c>
    </row>
    <row r="10286" spans="2:10" x14ac:dyDescent="0.2">
      <c r="B10286" s="148" t="s">
        <v>13248</v>
      </c>
      <c r="C10286" s="149" t="s">
        <v>12028</v>
      </c>
      <c r="D10286" s="147" t="s">
        <v>719</v>
      </c>
      <c r="E10286" s="147" t="s">
        <v>1547</v>
      </c>
      <c r="F10286" s="147" t="s">
        <v>21</v>
      </c>
      <c r="G10286" s="147" t="s">
        <v>16190</v>
      </c>
      <c r="H10286" s="246">
        <v>2958465</v>
      </c>
      <c r="I10286" s="246">
        <v>1</v>
      </c>
      <c r="J10286" s="147" t="s">
        <v>1406</v>
      </c>
    </row>
    <row r="10287" spans="2:10" x14ac:dyDescent="0.2">
      <c r="B10287" s="148" t="s">
        <v>13248</v>
      </c>
      <c r="C10287" s="149" t="s">
        <v>12021</v>
      </c>
      <c r="D10287" s="147" t="s">
        <v>719</v>
      </c>
      <c r="E10287" s="147" t="s">
        <v>1547</v>
      </c>
      <c r="F10287" s="147" t="s">
        <v>21</v>
      </c>
      <c r="G10287" s="147" t="s">
        <v>16190</v>
      </c>
      <c r="H10287" s="246">
        <v>2958465</v>
      </c>
      <c r="I10287" s="246">
        <v>1</v>
      </c>
      <c r="J10287" s="147" t="s">
        <v>1406</v>
      </c>
    </row>
    <row r="10288" spans="2:10" x14ac:dyDescent="0.2">
      <c r="B10288" s="148" t="s">
        <v>13248</v>
      </c>
      <c r="C10288" s="149" t="s">
        <v>12018</v>
      </c>
      <c r="D10288" s="147" t="s">
        <v>719</v>
      </c>
      <c r="E10288" s="147" t="s">
        <v>1547</v>
      </c>
      <c r="F10288" s="147" t="s">
        <v>21</v>
      </c>
      <c r="G10288" s="147" t="s">
        <v>16190</v>
      </c>
      <c r="H10288" s="246">
        <v>2958465</v>
      </c>
      <c r="I10288" s="246">
        <v>1</v>
      </c>
      <c r="J10288" s="147" t="s">
        <v>1406</v>
      </c>
    </row>
    <row r="10289" spans="2:10" x14ac:dyDescent="0.2">
      <c r="B10289" s="148" t="s">
        <v>13248</v>
      </c>
      <c r="C10289" s="149" t="s">
        <v>12011</v>
      </c>
      <c r="D10289" s="147" t="s">
        <v>719</v>
      </c>
      <c r="E10289" s="147" t="s">
        <v>1547</v>
      </c>
      <c r="F10289" s="147" t="s">
        <v>21</v>
      </c>
      <c r="G10289" s="147" t="s">
        <v>16190</v>
      </c>
      <c r="H10289" s="246">
        <v>2958465</v>
      </c>
      <c r="I10289" s="246">
        <v>1</v>
      </c>
      <c r="J10289" s="147" t="s">
        <v>1406</v>
      </c>
    </row>
    <row r="10290" spans="2:10" x14ac:dyDescent="0.2">
      <c r="B10290" s="148" t="s">
        <v>13248</v>
      </c>
      <c r="C10290" s="149" t="s">
        <v>12019</v>
      </c>
      <c r="D10290" s="147" t="s">
        <v>719</v>
      </c>
      <c r="E10290" s="147" t="s">
        <v>1547</v>
      </c>
      <c r="F10290" s="147" t="s">
        <v>21</v>
      </c>
      <c r="G10290" s="147" t="s">
        <v>16190</v>
      </c>
      <c r="H10290" s="246">
        <v>2958465</v>
      </c>
      <c r="I10290" s="246">
        <v>1</v>
      </c>
      <c r="J10290" s="147" t="s">
        <v>1406</v>
      </c>
    </row>
    <row r="10291" spans="2:10" x14ac:dyDescent="0.2">
      <c r="B10291" s="148" t="s">
        <v>13248</v>
      </c>
      <c r="C10291" s="149" t="s">
        <v>12015</v>
      </c>
      <c r="D10291" s="147" t="s">
        <v>719</v>
      </c>
      <c r="E10291" s="147" t="s">
        <v>1547</v>
      </c>
      <c r="F10291" s="147" t="s">
        <v>21</v>
      </c>
      <c r="G10291" s="147" t="s">
        <v>16190</v>
      </c>
      <c r="H10291" s="246">
        <v>2958465</v>
      </c>
      <c r="I10291" s="246">
        <v>1</v>
      </c>
      <c r="J10291" s="147" t="s">
        <v>1406</v>
      </c>
    </row>
    <row r="10292" spans="2:10" x14ac:dyDescent="0.2">
      <c r="B10292" s="148" t="s">
        <v>13248</v>
      </c>
      <c r="C10292" s="149" t="s">
        <v>12013</v>
      </c>
      <c r="D10292" s="147" t="s">
        <v>719</v>
      </c>
      <c r="E10292" s="147" t="s">
        <v>1547</v>
      </c>
      <c r="F10292" s="147" t="s">
        <v>21</v>
      </c>
      <c r="G10292" s="147" t="s">
        <v>16190</v>
      </c>
      <c r="H10292" s="246">
        <v>2958465</v>
      </c>
      <c r="I10292" s="246">
        <v>1</v>
      </c>
      <c r="J10292" s="147" t="s">
        <v>1406</v>
      </c>
    </row>
    <row r="10293" spans="2:10" x14ac:dyDescent="0.2">
      <c r="B10293" s="148" t="s">
        <v>13248</v>
      </c>
      <c r="C10293" s="149" t="s">
        <v>12017</v>
      </c>
      <c r="D10293" s="147" t="s">
        <v>719</v>
      </c>
      <c r="E10293" s="147" t="s">
        <v>1547</v>
      </c>
      <c r="F10293" s="147" t="s">
        <v>21</v>
      </c>
      <c r="G10293" s="147" t="s">
        <v>16190</v>
      </c>
      <c r="H10293" s="246">
        <v>2958465</v>
      </c>
      <c r="I10293" s="246">
        <v>1</v>
      </c>
      <c r="J10293" s="147" t="s">
        <v>1406</v>
      </c>
    </row>
    <row r="10294" spans="2:10" x14ac:dyDescent="0.2">
      <c r="B10294" s="148" t="s">
        <v>13248</v>
      </c>
      <c r="C10294" s="149" t="s">
        <v>12014</v>
      </c>
      <c r="D10294" s="147" t="s">
        <v>719</v>
      </c>
      <c r="E10294" s="147" t="s">
        <v>1547</v>
      </c>
      <c r="F10294" s="147" t="s">
        <v>21</v>
      </c>
      <c r="G10294" s="147" t="s">
        <v>16190</v>
      </c>
      <c r="H10294" s="246">
        <v>2958465</v>
      </c>
      <c r="I10294" s="246">
        <v>1</v>
      </c>
      <c r="J10294" s="147" t="s">
        <v>1406</v>
      </c>
    </row>
    <row r="10295" spans="2:10" x14ac:dyDescent="0.2">
      <c r="B10295" s="148" t="s">
        <v>13248</v>
      </c>
      <c r="C10295" s="149" t="s">
        <v>12027</v>
      </c>
      <c r="D10295" s="147" t="s">
        <v>719</v>
      </c>
      <c r="E10295" s="147" t="s">
        <v>1547</v>
      </c>
      <c r="F10295" s="147" t="s">
        <v>21</v>
      </c>
      <c r="G10295" s="147" t="s">
        <v>16190</v>
      </c>
      <c r="H10295" s="246">
        <v>2958465</v>
      </c>
      <c r="I10295" s="246">
        <v>1</v>
      </c>
      <c r="J10295" s="147" t="s">
        <v>1406</v>
      </c>
    </row>
    <row r="10296" spans="2:10" x14ac:dyDescent="0.2">
      <c r="B10296" s="148" t="s">
        <v>13248</v>
      </c>
      <c r="C10296" s="149" t="s">
        <v>12026</v>
      </c>
      <c r="D10296" s="147" t="s">
        <v>719</v>
      </c>
      <c r="E10296" s="147" t="s">
        <v>1547</v>
      </c>
      <c r="F10296" s="147" t="s">
        <v>21</v>
      </c>
      <c r="G10296" s="147" t="s">
        <v>16190</v>
      </c>
      <c r="H10296" s="246">
        <v>2958465</v>
      </c>
      <c r="I10296" s="246">
        <v>1</v>
      </c>
      <c r="J10296" s="147" t="s">
        <v>1406</v>
      </c>
    </row>
    <row r="10297" spans="2:10" x14ac:dyDescent="0.2">
      <c r="B10297" s="148" t="s">
        <v>13248</v>
      </c>
      <c r="C10297" s="149" t="s">
        <v>12012</v>
      </c>
      <c r="D10297" s="147" t="s">
        <v>719</v>
      </c>
      <c r="E10297" s="147" t="s">
        <v>1547</v>
      </c>
      <c r="F10297" s="147" t="s">
        <v>21</v>
      </c>
      <c r="G10297" s="147" t="s">
        <v>16190</v>
      </c>
      <c r="H10297" s="246">
        <v>2958465</v>
      </c>
      <c r="I10297" s="246">
        <v>1</v>
      </c>
      <c r="J10297" s="147" t="s">
        <v>1406</v>
      </c>
    </row>
    <row r="10298" spans="2:10" x14ac:dyDescent="0.2">
      <c r="B10298" s="148" t="s">
        <v>13248</v>
      </c>
      <c r="C10298" s="149" t="s">
        <v>12016</v>
      </c>
      <c r="D10298" s="147" t="s">
        <v>719</v>
      </c>
      <c r="E10298" s="147" t="s">
        <v>1547</v>
      </c>
      <c r="F10298" s="147" t="s">
        <v>21</v>
      </c>
      <c r="G10298" s="147" t="s">
        <v>16190</v>
      </c>
      <c r="H10298" s="246">
        <v>2958465</v>
      </c>
      <c r="I10298" s="246">
        <v>1</v>
      </c>
      <c r="J10298" s="147" t="s">
        <v>1406</v>
      </c>
    </row>
    <row r="10299" spans="2:10" x14ac:dyDescent="0.2">
      <c r="B10299" s="148" t="s">
        <v>13248</v>
      </c>
      <c r="C10299" s="149" t="s">
        <v>12020</v>
      </c>
      <c r="D10299" s="147" t="s">
        <v>719</v>
      </c>
      <c r="E10299" s="147" t="s">
        <v>1547</v>
      </c>
      <c r="F10299" s="147" t="s">
        <v>21</v>
      </c>
      <c r="G10299" s="147" t="s">
        <v>16190</v>
      </c>
      <c r="H10299" s="246">
        <v>2958465</v>
      </c>
      <c r="I10299" s="246">
        <v>1</v>
      </c>
      <c r="J10299" s="147" t="s">
        <v>1406</v>
      </c>
    </row>
    <row r="10300" spans="2:10" x14ac:dyDescent="0.2">
      <c r="B10300" s="148" t="s">
        <v>13248</v>
      </c>
      <c r="C10300" s="149" t="s">
        <v>12029</v>
      </c>
      <c r="D10300" s="147" t="s">
        <v>719</v>
      </c>
      <c r="E10300" s="147" t="s">
        <v>1547</v>
      </c>
      <c r="F10300" s="147" t="s">
        <v>21</v>
      </c>
      <c r="G10300" s="147" t="s">
        <v>16190</v>
      </c>
      <c r="H10300" s="246">
        <v>2958465</v>
      </c>
      <c r="I10300" s="246">
        <v>1</v>
      </c>
      <c r="J10300" s="147" t="s">
        <v>1406</v>
      </c>
    </row>
    <row r="10301" spans="2:10" x14ac:dyDescent="0.2">
      <c r="B10301" s="148" t="s">
        <v>13248</v>
      </c>
      <c r="C10301" s="149" t="s">
        <v>12025</v>
      </c>
      <c r="D10301" s="147" t="s">
        <v>719</v>
      </c>
      <c r="E10301" s="147" t="s">
        <v>1547</v>
      </c>
      <c r="F10301" s="147" t="s">
        <v>21</v>
      </c>
      <c r="G10301" s="147" t="s">
        <v>16190</v>
      </c>
      <c r="H10301" s="246">
        <v>2958465</v>
      </c>
      <c r="I10301" s="246">
        <v>1</v>
      </c>
      <c r="J10301" s="147" t="s">
        <v>1406</v>
      </c>
    </row>
    <row r="10302" spans="2:10" x14ac:dyDescent="0.2">
      <c r="B10302" s="148" t="s">
        <v>13248</v>
      </c>
      <c r="C10302" s="149" t="s">
        <v>12032</v>
      </c>
      <c r="D10302" s="147" t="s">
        <v>719</v>
      </c>
      <c r="E10302" s="147" t="s">
        <v>1547</v>
      </c>
      <c r="F10302" s="147" t="s">
        <v>21</v>
      </c>
      <c r="G10302" s="147" t="s">
        <v>16190</v>
      </c>
      <c r="H10302" s="246">
        <v>2958465</v>
      </c>
      <c r="I10302" s="246">
        <v>1</v>
      </c>
      <c r="J10302" s="147" t="s">
        <v>1406</v>
      </c>
    </row>
    <row r="10303" spans="2:10" x14ac:dyDescent="0.2">
      <c r="B10303" s="148" t="s">
        <v>13248</v>
      </c>
      <c r="C10303" s="149" t="s">
        <v>12024</v>
      </c>
      <c r="D10303" s="147" t="s">
        <v>719</v>
      </c>
      <c r="E10303" s="147" t="s">
        <v>1547</v>
      </c>
      <c r="F10303" s="147" t="s">
        <v>21</v>
      </c>
      <c r="G10303" s="147" t="s">
        <v>16190</v>
      </c>
      <c r="H10303" s="246">
        <v>2958465</v>
      </c>
      <c r="I10303" s="246">
        <v>1</v>
      </c>
      <c r="J10303" s="147" t="s">
        <v>1406</v>
      </c>
    </row>
    <row r="10304" spans="2:10" x14ac:dyDescent="0.2">
      <c r="B10304" s="148" t="s">
        <v>13248</v>
      </c>
      <c r="C10304" s="149" t="s">
        <v>12023</v>
      </c>
      <c r="D10304" s="147" t="s">
        <v>719</v>
      </c>
      <c r="E10304" s="147" t="s">
        <v>1547</v>
      </c>
      <c r="F10304" s="147" t="s">
        <v>21</v>
      </c>
      <c r="G10304" s="147" t="s">
        <v>16190</v>
      </c>
      <c r="H10304" s="246">
        <v>2958465</v>
      </c>
      <c r="I10304" s="246">
        <v>1</v>
      </c>
      <c r="J10304" s="147" t="s">
        <v>1406</v>
      </c>
    </row>
    <row r="10305" spans="2:10" x14ac:dyDescent="0.2">
      <c r="B10305" s="148" t="s">
        <v>13248</v>
      </c>
      <c r="C10305" s="149" t="s">
        <v>11978</v>
      </c>
      <c r="D10305" s="147" t="s">
        <v>720</v>
      </c>
      <c r="E10305" s="147" t="s">
        <v>1548</v>
      </c>
      <c r="F10305" s="147" t="s">
        <v>21</v>
      </c>
      <c r="G10305" s="147" t="s">
        <v>16191</v>
      </c>
      <c r="H10305" s="246">
        <v>2958465</v>
      </c>
      <c r="I10305" s="246">
        <v>1</v>
      </c>
      <c r="J10305" s="147" t="s">
        <v>1406</v>
      </c>
    </row>
    <row r="10306" spans="2:10" x14ac:dyDescent="0.2">
      <c r="B10306" s="148" t="s">
        <v>13248</v>
      </c>
      <c r="C10306" s="149" t="s">
        <v>11986</v>
      </c>
      <c r="D10306" s="147" t="s">
        <v>720</v>
      </c>
      <c r="E10306" s="147" t="s">
        <v>1548</v>
      </c>
      <c r="F10306" s="147" t="s">
        <v>21</v>
      </c>
      <c r="G10306" s="147" t="s">
        <v>16191</v>
      </c>
      <c r="H10306" s="246">
        <v>2958465</v>
      </c>
      <c r="I10306" s="246">
        <v>1</v>
      </c>
      <c r="J10306" s="147" t="s">
        <v>1406</v>
      </c>
    </row>
    <row r="10307" spans="2:10" x14ac:dyDescent="0.2">
      <c r="B10307" s="148" t="s">
        <v>13248</v>
      </c>
      <c r="C10307" s="149" t="s">
        <v>11987</v>
      </c>
      <c r="D10307" s="147" t="s">
        <v>720</v>
      </c>
      <c r="E10307" s="147" t="s">
        <v>1548</v>
      </c>
      <c r="F10307" s="147" t="s">
        <v>21</v>
      </c>
      <c r="G10307" s="147" t="s">
        <v>16191</v>
      </c>
      <c r="H10307" s="246">
        <v>2958465</v>
      </c>
      <c r="I10307" s="246">
        <v>1</v>
      </c>
      <c r="J10307" s="147" t="s">
        <v>1406</v>
      </c>
    </row>
    <row r="10308" spans="2:10" x14ac:dyDescent="0.2">
      <c r="B10308" s="148" t="s">
        <v>13248</v>
      </c>
      <c r="C10308" s="149" t="s">
        <v>11984</v>
      </c>
      <c r="D10308" s="147" t="s">
        <v>720</v>
      </c>
      <c r="E10308" s="147" t="s">
        <v>1548</v>
      </c>
      <c r="F10308" s="147" t="s">
        <v>21</v>
      </c>
      <c r="G10308" s="147" t="s">
        <v>16191</v>
      </c>
      <c r="H10308" s="246">
        <v>2958465</v>
      </c>
      <c r="I10308" s="246">
        <v>1</v>
      </c>
      <c r="J10308" s="147" t="s">
        <v>1406</v>
      </c>
    </row>
    <row r="10309" spans="2:10" x14ac:dyDescent="0.2">
      <c r="B10309" s="148" t="s">
        <v>13248</v>
      </c>
      <c r="C10309" s="149" t="s">
        <v>11977</v>
      </c>
      <c r="D10309" s="147" t="s">
        <v>720</v>
      </c>
      <c r="E10309" s="147" t="s">
        <v>1548</v>
      </c>
      <c r="F10309" s="147" t="s">
        <v>21</v>
      </c>
      <c r="G10309" s="147" t="s">
        <v>16191</v>
      </c>
      <c r="H10309" s="246">
        <v>2958465</v>
      </c>
      <c r="I10309" s="246">
        <v>1</v>
      </c>
      <c r="J10309" s="147" t="s">
        <v>1406</v>
      </c>
    </row>
    <row r="10310" spans="2:10" x14ac:dyDescent="0.2">
      <c r="B10310" s="148" t="s">
        <v>13248</v>
      </c>
      <c r="C10310" s="149" t="s">
        <v>11974</v>
      </c>
      <c r="D10310" s="147" t="s">
        <v>720</v>
      </c>
      <c r="E10310" s="147" t="s">
        <v>1548</v>
      </c>
      <c r="F10310" s="147" t="s">
        <v>21</v>
      </c>
      <c r="G10310" s="147" t="s">
        <v>16191</v>
      </c>
      <c r="H10310" s="246">
        <v>2958465</v>
      </c>
      <c r="I10310" s="246">
        <v>1</v>
      </c>
      <c r="J10310" s="147" t="s">
        <v>1406</v>
      </c>
    </row>
    <row r="10311" spans="2:10" x14ac:dyDescent="0.2">
      <c r="B10311" s="148" t="s">
        <v>13248</v>
      </c>
      <c r="C10311" s="149" t="s">
        <v>11967</v>
      </c>
      <c r="D10311" s="147" t="s">
        <v>720</v>
      </c>
      <c r="E10311" s="147" t="s">
        <v>1548</v>
      </c>
      <c r="F10311" s="147" t="s">
        <v>21</v>
      </c>
      <c r="G10311" s="147" t="s">
        <v>16191</v>
      </c>
      <c r="H10311" s="246">
        <v>2958465</v>
      </c>
      <c r="I10311" s="246">
        <v>1</v>
      </c>
      <c r="J10311" s="147" t="s">
        <v>1406</v>
      </c>
    </row>
    <row r="10312" spans="2:10" x14ac:dyDescent="0.2">
      <c r="B10312" s="148" t="s">
        <v>13248</v>
      </c>
      <c r="C10312" s="149" t="s">
        <v>11975</v>
      </c>
      <c r="D10312" s="147" t="s">
        <v>720</v>
      </c>
      <c r="E10312" s="147" t="s">
        <v>1548</v>
      </c>
      <c r="F10312" s="147" t="s">
        <v>21</v>
      </c>
      <c r="G10312" s="147" t="s">
        <v>16191</v>
      </c>
      <c r="H10312" s="246">
        <v>2958465</v>
      </c>
      <c r="I10312" s="246">
        <v>1</v>
      </c>
      <c r="J10312" s="147" t="s">
        <v>1406</v>
      </c>
    </row>
    <row r="10313" spans="2:10" x14ac:dyDescent="0.2">
      <c r="B10313" s="148" t="s">
        <v>13248</v>
      </c>
      <c r="C10313" s="149" t="s">
        <v>11971</v>
      </c>
      <c r="D10313" s="147" t="s">
        <v>720</v>
      </c>
      <c r="E10313" s="147" t="s">
        <v>1548</v>
      </c>
      <c r="F10313" s="147" t="s">
        <v>21</v>
      </c>
      <c r="G10313" s="147" t="s">
        <v>16191</v>
      </c>
      <c r="H10313" s="246">
        <v>2958465</v>
      </c>
      <c r="I10313" s="246">
        <v>1</v>
      </c>
      <c r="J10313" s="147" t="s">
        <v>1406</v>
      </c>
    </row>
    <row r="10314" spans="2:10" x14ac:dyDescent="0.2">
      <c r="B10314" s="148" t="s">
        <v>13248</v>
      </c>
      <c r="C10314" s="149" t="s">
        <v>11969</v>
      </c>
      <c r="D10314" s="147" t="s">
        <v>720</v>
      </c>
      <c r="E10314" s="147" t="s">
        <v>1548</v>
      </c>
      <c r="F10314" s="147" t="s">
        <v>21</v>
      </c>
      <c r="G10314" s="147" t="s">
        <v>16191</v>
      </c>
      <c r="H10314" s="246">
        <v>2958465</v>
      </c>
      <c r="I10314" s="246">
        <v>1</v>
      </c>
      <c r="J10314" s="147" t="s">
        <v>1406</v>
      </c>
    </row>
    <row r="10315" spans="2:10" x14ac:dyDescent="0.2">
      <c r="B10315" s="148" t="s">
        <v>13248</v>
      </c>
      <c r="C10315" s="149" t="s">
        <v>11973</v>
      </c>
      <c r="D10315" s="147" t="s">
        <v>720</v>
      </c>
      <c r="E10315" s="147" t="s">
        <v>1548</v>
      </c>
      <c r="F10315" s="147" t="s">
        <v>21</v>
      </c>
      <c r="G10315" s="147" t="s">
        <v>16191</v>
      </c>
      <c r="H10315" s="246">
        <v>2958465</v>
      </c>
      <c r="I10315" s="246">
        <v>1</v>
      </c>
      <c r="J10315" s="147" t="s">
        <v>1406</v>
      </c>
    </row>
    <row r="10316" spans="2:10" x14ac:dyDescent="0.2">
      <c r="B10316" s="148" t="s">
        <v>13248</v>
      </c>
      <c r="C10316" s="149" t="s">
        <v>11970</v>
      </c>
      <c r="D10316" s="147" t="s">
        <v>720</v>
      </c>
      <c r="E10316" s="147" t="s">
        <v>1548</v>
      </c>
      <c r="F10316" s="147" t="s">
        <v>21</v>
      </c>
      <c r="G10316" s="147" t="s">
        <v>16191</v>
      </c>
      <c r="H10316" s="246">
        <v>2958465</v>
      </c>
      <c r="I10316" s="246">
        <v>1</v>
      </c>
      <c r="J10316" s="147" t="s">
        <v>1406</v>
      </c>
    </row>
    <row r="10317" spans="2:10" x14ac:dyDescent="0.2">
      <c r="B10317" s="148" t="s">
        <v>13248</v>
      </c>
      <c r="C10317" s="149" t="s">
        <v>11983</v>
      </c>
      <c r="D10317" s="147" t="s">
        <v>720</v>
      </c>
      <c r="E10317" s="147" t="s">
        <v>1548</v>
      </c>
      <c r="F10317" s="147" t="s">
        <v>21</v>
      </c>
      <c r="G10317" s="147" t="s">
        <v>16191</v>
      </c>
      <c r="H10317" s="246">
        <v>2958465</v>
      </c>
      <c r="I10317" s="246">
        <v>1</v>
      </c>
      <c r="J10317" s="147" t="s">
        <v>1406</v>
      </c>
    </row>
    <row r="10318" spans="2:10" x14ac:dyDescent="0.2">
      <c r="B10318" s="148" t="s">
        <v>13248</v>
      </c>
      <c r="C10318" s="149" t="s">
        <v>11982</v>
      </c>
      <c r="D10318" s="147" t="s">
        <v>720</v>
      </c>
      <c r="E10318" s="147" t="s">
        <v>1548</v>
      </c>
      <c r="F10318" s="147" t="s">
        <v>21</v>
      </c>
      <c r="G10318" s="147" t="s">
        <v>16191</v>
      </c>
      <c r="H10318" s="246">
        <v>2958465</v>
      </c>
      <c r="I10318" s="246">
        <v>1</v>
      </c>
      <c r="J10318" s="147" t="s">
        <v>1406</v>
      </c>
    </row>
    <row r="10319" spans="2:10" x14ac:dyDescent="0.2">
      <c r="B10319" s="148" t="s">
        <v>13248</v>
      </c>
      <c r="C10319" s="149" t="s">
        <v>11968</v>
      </c>
      <c r="D10319" s="147" t="s">
        <v>720</v>
      </c>
      <c r="E10319" s="147" t="s">
        <v>1548</v>
      </c>
      <c r="F10319" s="147" t="s">
        <v>21</v>
      </c>
      <c r="G10319" s="147" t="s">
        <v>16191</v>
      </c>
      <c r="H10319" s="246">
        <v>2958465</v>
      </c>
      <c r="I10319" s="246">
        <v>1</v>
      </c>
      <c r="J10319" s="147" t="s">
        <v>1406</v>
      </c>
    </row>
    <row r="10320" spans="2:10" x14ac:dyDescent="0.2">
      <c r="B10320" s="148" t="s">
        <v>13248</v>
      </c>
      <c r="C10320" s="149" t="s">
        <v>11972</v>
      </c>
      <c r="D10320" s="147" t="s">
        <v>720</v>
      </c>
      <c r="E10320" s="147" t="s">
        <v>1548</v>
      </c>
      <c r="F10320" s="147" t="s">
        <v>21</v>
      </c>
      <c r="G10320" s="147" t="s">
        <v>16191</v>
      </c>
      <c r="H10320" s="246">
        <v>2958465</v>
      </c>
      <c r="I10320" s="246">
        <v>1</v>
      </c>
      <c r="J10320" s="147" t="s">
        <v>1406</v>
      </c>
    </row>
    <row r="10321" spans="2:10" x14ac:dyDescent="0.2">
      <c r="B10321" s="148" t="s">
        <v>13248</v>
      </c>
      <c r="C10321" s="149" t="s">
        <v>11976</v>
      </c>
      <c r="D10321" s="147" t="s">
        <v>720</v>
      </c>
      <c r="E10321" s="147" t="s">
        <v>1548</v>
      </c>
      <c r="F10321" s="147" t="s">
        <v>21</v>
      </c>
      <c r="G10321" s="147" t="s">
        <v>16191</v>
      </c>
      <c r="H10321" s="246">
        <v>2958465</v>
      </c>
      <c r="I10321" s="246">
        <v>1</v>
      </c>
      <c r="J10321" s="147" t="s">
        <v>1406</v>
      </c>
    </row>
    <row r="10322" spans="2:10" x14ac:dyDescent="0.2">
      <c r="B10322" s="148" t="s">
        <v>13248</v>
      </c>
      <c r="C10322" s="149" t="s">
        <v>11985</v>
      </c>
      <c r="D10322" s="147" t="s">
        <v>720</v>
      </c>
      <c r="E10322" s="147" t="s">
        <v>1548</v>
      </c>
      <c r="F10322" s="147" t="s">
        <v>21</v>
      </c>
      <c r="G10322" s="147" t="s">
        <v>16191</v>
      </c>
      <c r="H10322" s="246">
        <v>2958465</v>
      </c>
      <c r="I10322" s="246">
        <v>1</v>
      </c>
      <c r="J10322" s="147" t="s">
        <v>1406</v>
      </c>
    </row>
    <row r="10323" spans="2:10" x14ac:dyDescent="0.2">
      <c r="B10323" s="148" t="s">
        <v>13248</v>
      </c>
      <c r="C10323" s="149" t="s">
        <v>11981</v>
      </c>
      <c r="D10323" s="147" t="s">
        <v>720</v>
      </c>
      <c r="E10323" s="147" t="s">
        <v>1548</v>
      </c>
      <c r="F10323" s="147" t="s">
        <v>21</v>
      </c>
      <c r="G10323" s="147" t="s">
        <v>16191</v>
      </c>
      <c r="H10323" s="246">
        <v>2958465</v>
      </c>
      <c r="I10323" s="246">
        <v>1</v>
      </c>
      <c r="J10323" s="147" t="s">
        <v>1406</v>
      </c>
    </row>
    <row r="10324" spans="2:10" x14ac:dyDescent="0.2">
      <c r="B10324" s="148" t="s">
        <v>13248</v>
      </c>
      <c r="C10324" s="149" t="s">
        <v>11988</v>
      </c>
      <c r="D10324" s="147" t="s">
        <v>720</v>
      </c>
      <c r="E10324" s="147" t="s">
        <v>1548</v>
      </c>
      <c r="F10324" s="147" t="s">
        <v>21</v>
      </c>
      <c r="G10324" s="147" t="s">
        <v>16191</v>
      </c>
      <c r="H10324" s="246">
        <v>2958465</v>
      </c>
      <c r="I10324" s="246">
        <v>1</v>
      </c>
      <c r="J10324" s="147" t="s">
        <v>1406</v>
      </c>
    </row>
    <row r="10325" spans="2:10" x14ac:dyDescent="0.2">
      <c r="B10325" s="148" t="s">
        <v>13248</v>
      </c>
      <c r="C10325" s="149" t="s">
        <v>11980</v>
      </c>
      <c r="D10325" s="147" t="s">
        <v>720</v>
      </c>
      <c r="E10325" s="147" t="s">
        <v>1548</v>
      </c>
      <c r="F10325" s="147" t="s">
        <v>21</v>
      </c>
      <c r="G10325" s="147" t="s">
        <v>16191</v>
      </c>
      <c r="H10325" s="246">
        <v>2958465</v>
      </c>
      <c r="I10325" s="246">
        <v>1</v>
      </c>
      <c r="J10325" s="147" t="s">
        <v>1406</v>
      </c>
    </row>
    <row r="10326" spans="2:10" x14ac:dyDescent="0.2">
      <c r="B10326" s="148" t="s">
        <v>13248</v>
      </c>
      <c r="C10326" s="149" t="s">
        <v>11979</v>
      </c>
      <c r="D10326" s="147" t="s">
        <v>720</v>
      </c>
      <c r="E10326" s="147" t="s">
        <v>1548</v>
      </c>
      <c r="F10326" s="147" t="s">
        <v>21</v>
      </c>
      <c r="G10326" s="147" t="s">
        <v>16191</v>
      </c>
      <c r="H10326" s="246">
        <v>2958465</v>
      </c>
      <c r="I10326" s="246">
        <v>1</v>
      </c>
      <c r="J10326" s="147" t="s">
        <v>1406</v>
      </c>
    </row>
    <row r="10327" spans="2:10" x14ac:dyDescent="0.2">
      <c r="B10327" s="148" t="s">
        <v>13248</v>
      </c>
      <c r="C10327" s="149" t="s">
        <v>12044</v>
      </c>
      <c r="D10327" s="147" t="s">
        <v>720</v>
      </c>
      <c r="E10327" s="147" t="s">
        <v>1549</v>
      </c>
      <c r="F10327" s="147" t="s">
        <v>21</v>
      </c>
      <c r="G10327" s="147" t="s">
        <v>16192</v>
      </c>
      <c r="H10327" s="246">
        <v>2958465</v>
      </c>
      <c r="I10327" s="246">
        <v>1</v>
      </c>
      <c r="J10327" s="147" t="s">
        <v>1406</v>
      </c>
    </row>
    <row r="10328" spans="2:10" x14ac:dyDescent="0.2">
      <c r="B10328" s="148" t="s">
        <v>13248</v>
      </c>
      <c r="C10328" s="149" t="s">
        <v>12052</v>
      </c>
      <c r="D10328" s="147" t="s">
        <v>720</v>
      </c>
      <c r="E10328" s="147" t="s">
        <v>1549</v>
      </c>
      <c r="F10328" s="147" t="s">
        <v>21</v>
      </c>
      <c r="G10328" s="147" t="s">
        <v>16192</v>
      </c>
      <c r="H10328" s="246">
        <v>2958465</v>
      </c>
      <c r="I10328" s="246">
        <v>1</v>
      </c>
      <c r="J10328" s="147" t="s">
        <v>1406</v>
      </c>
    </row>
    <row r="10329" spans="2:10" x14ac:dyDescent="0.2">
      <c r="B10329" s="148" t="s">
        <v>13248</v>
      </c>
      <c r="C10329" s="149" t="s">
        <v>12053</v>
      </c>
      <c r="D10329" s="147" t="s">
        <v>720</v>
      </c>
      <c r="E10329" s="147" t="s">
        <v>1549</v>
      </c>
      <c r="F10329" s="147" t="s">
        <v>21</v>
      </c>
      <c r="G10329" s="147" t="s">
        <v>16192</v>
      </c>
      <c r="H10329" s="246">
        <v>2958465</v>
      </c>
      <c r="I10329" s="246">
        <v>1</v>
      </c>
      <c r="J10329" s="147" t="s">
        <v>1406</v>
      </c>
    </row>
    <row r="10330" spans="2:10" x14ac:dyDescent="0.2">
      <c r="B10330" s="148" t="s">
        <v>13248</v>
      </c>
      <c r="C10330" s="149" t="s">
        <v>14437</v>
      </c>
      <c r="D10330" s="147" t="s">
        <v>720</v>
      </c>
      <c r="E10330" s="147" t="s">
        <v>1549</v>
      </c>
      <c r="F10330" s="147" t="s">
        <v>21</v>
      </c>
      <c r="G10330" s="147" t="s">
        <v>16192</v>
      </c>
      <c r="H10330" s="246">
        <v>2958465</v>
      </c>
      <c r="I10330" s="246">
        <v>42036</v>
      </c>
      <c r="J10330" s="147" t="s">
        <v>1406</v>
      </c>
    </row>
    <row r="10331" spans="2:10" x14ac:dyDescent="0.2">
      <c r="B10331" s="148" t="s">
        <v>13248</v>
      </c>
      <c r="C10331" s="149" t="s">
        <v>14438</v>
      </c>
      <c r="D10331" s="147" t="s">
        <v>720</v>
      </c>
      <c r="E10331" s="147" t="s">
        <v>1549</v>
      </c>
      <c r="F10331" s="147" t="s">
        <v>21</v>
      </c>
      <c r="G10331" s="147" t="s">
        <v>16192</v>
      </c>
      <c r="H10331" s="246">
        <v>2958465</v>
      </c>
      <c r="I10331" s="246">
        <v>42370</v>
      </c>
      <c r="J10331" s="147" t="s">
        <v>1406</v>
      </c>
    </row>
    <row r="10332" spans="2:10" x14ac:dyDescent="0.2">
      <c r="B10332" s="148" t="s">
        <v>13248</v>
      </c>
      <c r="C10332" s="149" t="s">
        <v>12050</v>
      </c>
      <c r="D10332" s="147" t="s">
        <v>720</v>
      </c>
      <c r="E10332" s="147" t="s">
        <v>1549</v>
      </c>
      <c r="F10332" s="147" t="s">
        <v>21</v>
      </c>
      <c r="G10332" s="147" t="s">
        <v>16192</v>
      </c>
      <c r="H10332" s="246">
        <v>2958465</v>
      </c>
      <c r="I10332" s="246">
        <v>1</v>
      </c>
      <c r="J10332" s="147" t="s">
        <v>1406</v>
      </c>
    </row>
    <row r="10333" spans="2:10" x14ac:dyDescent="0.2">
      <c r="B10333" s="148" t="s">
        <v>13248</v>
      </c>
      <c r="C10333" s="149" t="s">
        <v>12043</v>
      </c>
      <c r="D10333" s="147" t="s">
        <v>720</v>
      </c>
      <c r="E10333" s="147" t="s">
        <v>1549</v>
      </c>
      <c r="F10333" s="147" t="s">
        <v>21</v>
      </c>
      <c r="G10333" s="147" t="s">
        <v>16192</v>
      </c>
      <c r="H10333" s="246">
        <v>2958465</v>
      </c>
      <c r="I10333" s="246">
        <v>1</v>
      </c>
      <c r="J10333" s="147" t="s">
        <v>1406</v>
      </c>
    </row>
    <row r="10334" spans="2:10" x14ac:dyDescent="0.2">
      <c r="B10334" s="148" t="s">
        <v>13248</v>
      </c>
      <c r="C10334" s="149" t="s">
        <v>12040</v>
      </c>
      <c r="D10334" s="147" t="s">
        <v>720</v>
      </c>
      <c r="E10334" s="147" t="s">
        <v>1549</v>
      </c>
      <c r="F10334" s="147" t="s">
        <v>21</v>
      </c>
      <c r="G10334" s="147" t="s">
        <v>16192</v>
      </c>
      <c r="H10334" s="246">
        <v>2958465</v>
      </c>
      <c r="I10334" s="246">
        <v>1</v>
      </c>
      <c r="J10334" s="147" t="s">
        <v>1406</v>
      </c>
    </row>
    <row r="10335" spans="2:10" x14ac:dyDescent="0.2">
      <c r="B10335" s="148" t="s">
        <v>13248</v>
      </c>
      <c r="C10335" s="149" t="s">
        <v>12033</v>
      </c>
      <c r="D10335" s="147" t="s">
        <v>720</v>
      </c>
      <c r="E10335" s="147" t="s">
        <v>1549</v>
      </c>
      <c r="F10335" s="147" t="s">
        <v>21</v>
      </c>
      <c r="G10335" s="147" t="s">
        <v>16192</v>
      </c>
      <c r="H10335" s="246">
        <v>2958465</v>
      </c>
      <c r="I10335" s="246">
        <v>1</v>
      </c>
      <c r="J10335" s="147" t="s">
        <v>1406</v>
      </c>
    </row>
    <row r="10336" spans="2:10" x14ac:dyDescent="0.2">
      <c r="B10336" s="148" t="s">
        <v>13248</v>
      </c>
      <c r="C10336" s="149" t="s">
        <v>12041</v>
      </c>
      <c r="D10336" s="147" t="s">
        <v>720</v>
      </c>
      <c r="E10336" s="147" t="s">
        <v>1549</v>
      </c>
      <c r="F10336" s="147" t="s">
        <v>21</v>
      </c>
      <c r="G10336" s="147" t="s">
        <v>16192</v>
      </c>
      <c r="H10336" s="246">
        <v>2958465</v>
      </c>
      <c r="I10336" s="246">
        <v>1</v>
      </c>
      <c r="J10336" s="147" t="s">
        <v>1406</v>
      </c>
    </row>
    <row r="10337" spans="2:10" x14ac:dyDescent="0.2">
      <c r="B10337" s="148" t="s">
        <v>13248</v>
      </c>
      <c r="C10337" s="149" t="s">
        <v>12037</v>
      </c>
      <c r="D10337" s="147" t="s">
        <v>720</v>
      </c>
      <c r="E10337" s="147" t="s">
        <v>1549</v>
      </c>
      <c r="F10337" s="147" t="s">
        <v>21</v>
      </c>
      <c r="G10337" s="147" t="s">
        <v>16192</v>
      </c>
      <c r="H10337" s="246">
        <v>2958465</v>
      </c>
      <c r="I10337" s="246">
        <v>1</v>
      </c>
      <c r="J10337" s="147" t="s">
        <v>1406</v>
      </c>
    </row>
    <row r="10338" spans="2:10" x14ac:dyDescent="0.2">
      <c r="B10338" s="148" t="s">
        <v>13248</v>
      </c>
      <c r="C10338" s="149" t="s">
        <v>12035</v>
      </c>
      <c r="D10338" s="147" t="s">
        <v>720</v>
      </c>
      <c r="E10338" s="147" t="s">
        <v>1549</v>
      </c>
      <c r="F10338" s="147" t="s">
        <v>21</v>
      </c>
      <c r="G10338" s="147" t="s">
        <v>16192</v>
      </c>
      <c r="H10338" s="246">
        <v>2958465</v>
      </c>
      <c r="I10338" s="246">
        <v>1</v>
      </c>
      <c r="J10338" s="147" t="s">
        <v>1406</v>
      </c>
    </row>
    <row r="10339" spans="2:10" x14ac:dyDescent="0.2">
      <c r="B10339" s="148" t="s">
        <v>13248</v>
      </c>
      <c r="C10339" s="149" t="s">
        <v>12039</v>
      </c>
      <c r="D10339" s="147" t="s">
        <v>720</v>
      </c>
      <c r="E10339" s="147" t="s">
        <v>1549</v>
      </c>
      <c r="F10339" s="147" t="s">
        <v>21</v>
      </c>
      <c r="G10339" s="147" t="s">
        <v>16192</v>
      </c>
      <c r="H10339" s="246">
        <v>2958465</v>
      </c>
      <c r="I10339" s="246">
        <v>1</v>
      </c>
      <c r="J10339" s="147" t="s">
        <v>1406</v>
      </c>
    </row>
    <row r="10340" spans="2:10" x14ac:dyDescent="0.2">
      <c r="B10340" s="148" t="s">
        <v>13248</v>
      </c>
      <c r="C10340" s="149" t="s">
        <v>12036</v>
      </c>
      <c r="D10340" s="147" t="s">
        <v>720</v>
      </c>
      <c r="E10340" s="147" t="s">
        <v>1549</v>
      </c>
      <c r="F10340" s="147" t="s">
        <v>21</v>
      </c>
      <c r="G10340" s="147" t="s">
        <v>16192</v>
      </c>
      <c r="H10340" s="246">
        <v>2958465</v>
      </c>
      <c r="I10340" s="246">
        <v>1</v>
      </c>
      <c r="J10340" s="147" t="s">
        <v>1406</v>
      </c>
    </row>
    <row r="10341" spans="2:10" x14ac:dyDescent="0.2">
      <c r="B10341" s="148" t="s">
        <v>13248</v>
      </c>
      <c r="C10341" s="149" t="s">
        <v>12049</v>
      </c>
      <c r="D10341" s="147" t="s">
        <v>720</v>
      </c>
      <c r="E10341" s="147" t="s">
        <v>1549</v>
      </c>
      <c r="F10341" s="147" t="s">
        <v>21</v>
      </c>
      <c r="G10341" s="147" t="s">
        <v>16192</v>
      </c>
      <c r="H10341" s="246">
        <v>2958465</v>
      </c>
      <c r="I10341" s="246">
        <v>1</v>
      </c>
      <c r="J10341" s="147" t="s">
        <v>1406</v>
      </c>
    </row>
    <row r="10342" spans="2:10" x14ac:dyDescent="0.2">
      <c r="B10342" s="148" t="s">
        <v>13248</v>
      </c>
      <c r="C10342" s="149" t="s">
        <v>12048</v>
      </c>
      <c r="D10342" s="147" t="s">
        <v>720</v>
      </c>
      <c r="E10342" s="147" t="s">
        <v>1549</v>
      </c>
      <c r="F10342" s="147" t="s">
        <v>21</v>
      </c>
      <c r="G10342" s="147" t="s">
        <v>16192</v>
      </c>
      <c r="H10342" s="246">
        <v>2958465</v>
      </c>
      <c r="I10342" s="246">
        <v>1</v>
      </c>
      <c r="J10342" s="147" t="s">
        <v>1406</v>
      </c>
    </row>
    <row r="10343" spans="2:10" x14ac:dyDescent="0.2">
      <c r="B10343" s="148" t="s">
        <v>13248</v>
      </c>
      <c r="C10343" s="149" t="s">
        <v>12034</v>
      </c>
      <c r="D10343" s="147" t="s">
        <v>720</v>
      </c>
      <c r="E10343" s="147" t="s">
        <v>1549</v>
      </c>
      <c r="F10343" s="147" t="s">
        <v>21</v>
      </c>
      <c r="G10343" s="147" t="s">
        <v>16192</v>
      </c>
      <c r="H10343" s="246">
        <v>2958465</v>
      </c>
      <c r="I10343" s="246">
        <v>1</v>
      </c>
      <c r="J10343" s="147" t="s">
        <v>1406</v>
      </c>
    </row>
    <row r="10344" spans="2:10" x14ac:dyDescent="0.2">
      <c r="B10344" s="148" t="s">
        <v>13248</v>
      </c>
      <c r="C10344" s="149" t="s">
        <v>12038</v>
      </c>
      <c r="D10344" s="147" t="s">
        <v>720</v>
      </c>
      <c r="E10344" s="147" t="s">
        <v>1549</v>
      </c>
      <c r="F10344" s="147" t="s">
        <v>21</v>
      </c>
      <c r="G10344" s="147" t="s">
        <v>16192</v>
      </c>
      <c r="H10344" s="246">
        <v>2958465</v>
      </c>
      <c r="I10344" s="246">
        <v>1</v>
      </c>
      <c r="J10344" s="147" t="s">
        <v>1406</v>
      </c>
    </row>
    <row r="10345" spans="2:10" x14ac:dyDescent="0.2">
      <c r="B10345" s="148" t="s">
        <v>13248</v>
      </c>
      <c r="C10345" s="149" t="s">
        <v>12042</v>
      </c>
      <c r="D10345" s="147" t="s">
        <v>720</v>
      </c>
      <c r="E10345" s="147" t="s">
        <v>1549</v>
      </c>
      <c r="F10345" s="147" t="s">
        <v>21</v>
      </c>
      <c r="G10345" s="147" t="s">
        <v>16192</v>
      </c>
      <c r="H10345" s="246">
        <v>2958465</v>
      </c>
      <c r="I10345" s="246">
        <v>1</v>
      </c>
      <c r="J10345" s="147" t="s">
        <v>1406</v>
      </c>
    </row>
    <row r="10346" spans="2:10" x14ac:dyDescent="0.2">
      <c r="B10346" s="148" t="s">
        <v>13248</v>
      </c>
      <c r="C10346" s="149" t="s">
        <v>12051</v>
      </c>
      <c r="D10346" s="147" t="s">
        <v>720</v>
      </c>
      <c r="E10346" s="147" t="s">
        <v>1549</v>
      </c>
      <c r="F10346" s="147" t="s">
        <v>21</v>
      </c>
      <c r="G10346" s="147" t="s">
        <v>16192</v>
      </c>
      <c r="H10346" s="246">
        <v>2958465</v>
      </c>
      <c r="I10346" s="246">
        <v>1</v>
      </c>
      <c r="J10346" s="147" t="s">
        <v>1406</v>
      </c>
    </row>
    <row r="10347" spans="2:10" x14ac:dyDescent="0.2">
      <c r="B10347" s="148" t="s">
        <v>13248</v>
      </c>
      <c r="C10347" s="149" t="s">
        <v>12047</v>
      </c>
      <c r="D10347" s="147" t="s">
        <v>720</v>
      </c>
      <c r="E10347" s="147" t="s">
        <v>1549</v>
      </c>
      <c r="F10347" s="147" t="s">
        <v>21</v>
      </c>
      <c r="G10347" s="147" t="s">
        <v>16192</v>
      </c>
      <c r="H10347" s="246">
        <v>2958465</v>
      </c>
      <c r="I10347" s="246">
        <v>1</v>
      </c>
      <c r="J10347" s="147" t="s">
        <v>1406</v>
      </c>
    </row>
    <row r="10348" spans="2:10" x14ac:dyDescent="0.2">
      <c r="B10348" s="148" t="s">
        <v>13248</v>
      </c>
      <c r="C10348" s="149" t="s">
        <v>12054</v>
      </c>
      <c r="D10348" s="147" t="s">
        <v>720</v>
      </c>
      <c r="E10348" s="147" t="s">
        <v>1549</v>
      </c>
      <c r="F10348" s="147" t="s">
        <v>21</v>
      </c>
      <c r="G10348" s="147" t="s">
        <v>16192</v>
      </c>
      <c r="H10348" s="246">
        <v>2958465</v>
      </c>
      <c r="I10348" s="246">
        <v>1</v>
      </c>
      <c r="J10348" s="147" t="s">
        <v>1406</v>
      </c>
    </row>
    <row r="10349" spans="2:10" x14ac:dyDescent="0.2">
      <c r="B10349" s="148" t="s">
        <v>13248</v>
      </c>
      <c r="C10349" s="149" t="s">
        <v>12046</v>
      </c>
      <c r="D10349" s="147" t="s">
        <v>720</v>
      </c>
      <c r="E10349" s="147" t="s">
        <v>1549</v>
      </c>
      <c r="F10349" s="147" t="s">
        <v>21</v>
      </c>
      <c r="G10349" s="147" t="s">
        <v>16192</v>
      </c>
      <c r="H10349" s="246">
        <v>2958465</v>
      </c>
      <c r="I10349" s="246">
        <v>1</v>
      </c>
      <c r="J10349" s="147" t="s">
        <v>1406</v>
      </c>
    </row>
    <row r="10350" spans="2:10" x14ac:dyDescent="0.2">
      <c r="B10350" s="148" t="s">
        <v>13248</v>
      </c>
      <c r="C10350" s="149" t="s">
        <v>12045</v>
      </c>
      <c r="D10350" s="147" t="s">
        <v>720</v>
      </c>
      <c r="E10350" s="147" t="s">
        <v>1549</v>
      </c>
      <c r="F10350" s="147" t="s">
        <v>21</v>
      </c>
      <c r="G10350" s="147" t="s">
        <v>16192</v>
      </c>
      <c r="H10350" s="246">
        <v>2958465</v>
      </c>
      <c r="I10350" s="246">
        <v>1</v>
      </c>
      <c r="J10350" s="147" t="s">
        <v>1406</v>
      </c>
    </row>
    <row r="10351" spans="2:10" x14ac:dyDescent="0.2">
      <c r="B10351" s="148" t="s">
        <v>13248</v>
      </c>
      <c r="C10351" s="149" t="s">
        <v>16193</v>
      </c>
      <c r="D10351" s="147" t="s">
        <v>720</v>
      </c>
      <c r="E10351" s="147" t="s">
        <v>1549</v>
      </c>
      <c r="F10351" s="147" t="s">
        <v>21</v>
      </c>
      <c r="G10351" s="147" t="s">
        <v>16192</v>
      </c>
      <c r="H10351" s="246">
        <v>2958465</v>
      </c>
      <c r="I10351" s="246">
        <v>42736</v>
      </c>
      <c r="J10351" s="147" t="s">
        <v>1406</v>
      </c>
    </row>
    <row r="10352" spans="2:10" x14ac:dyDescent="0.2">
      <c r="B10352" s="148" t="s">
        <v>13248</v>
      </c>
      <c r="C10352" s="149" t="s">
        <v>12242</v>
      </c>
      <c r="D10352" s="147" t="s">
        <v>720</v>
      </c>
      <c r="E10352" s="147" t="s">
        <v>1550</v>
      </c>
      <c r="F10352" s="147" t="s">
        <v>21</v>
      </c>
      <c r="G10352" s="147" t="s">
        <v>16194</v>
      </c>
      <c r="H10352" s="246">
        <v>2958465</v>
      </c>
      <c r="I10352" s="246">
        <v>1</v>
      </c>
      <c r="J10352" s="147" t="s">
        <v>1406</v>
      </c>
    </row>
    <row r="10353" spans="2:10" x14ac:dyDescent="0.2">
      <c r="B10353" s="148" t="s">
        <v>13248</v>
      </c>
      <c r="C10353" s="149" t="s">
        <v>12250</v>
      </c>
      <c r="D10353" s="147" t="s">
        <v>720</v>
      </c>
      <c r="E10353" s="147" t="s">
        <v>1550</v>
      </c>
      <c r="F10353" s="147" t="s">
        <v>21</v>
      </c>
      <c r="G10353" s="147" t="s">
        <v>16194</v>
      </c>
      <c r="H10353" s="246">
        <v>2958465</v>
      </c>
      <c r="I10353" s="246">
        <v>1</v>
      </c>
      <c r="J10353" s="147" t="s">
        <v>1406</v>
      </c>
    </row>
    <row r="10354" spans="2:10" x14ac:dyDescent="0.2">
      <c r="B10354" s="148" t="s">
        <v>13248</v>
      </c>
      <c r="C10354" s="149" t="s">
        <v>12251</v>
      </c>
      <c r="D10354" s="147" t="s">
        <v>720</v>
      </c>
      <c r="E10354" s="147" t="s">
        <v>1550</v>
      </c>
      <c r="F10354" s="147" t="s">
        <v>21</v>
      </c>
      <c r="G10354" s="147" t="s">
        <v>16194</v>
      </c>
      <c r="H10354" s="246">
        <v>2958465</v>
      </c>
      <c r="I10354" s="246">
        <v>1</v>
      </c>
      <c r="J10354" s="147" t="s">
        <v>1406</v>
      </c>
    </row>
    <row r="10355" spans="2:10" x14ac:dyDescent="0.2">
      <c r="B10355" s="148" t="s">
        <v>13248</v>
      </c>
      <c r="C10355" s="149" t="s">
        <v>12248</v>
      </c>
      <c r="D10355" s="147" t="s">
        <v>720</v>
      </c>
      <c r="E10355" s="147" t="s">
        <v>1550</v>
      </c>
      <c r="F10355" s="147" t="s">
        <v>21</v>
      </c>
      <c r="G10355" s="147" t="s">
        <v>16194</v>
      </c>
      <c r="H10355" s="246">
        <v>2958465</v>
      </c>
      <c r="I10355" s="246">
        <v>1</v>
      </c>
      <c r="J10355" s="147" t="s">
        <v>1406</v>
      </c>
    </row>
    <row r="10356" spans="2:10" x14ac:dyDescent="0.2">
      <c r="B10356" s="148" t="s">
        <v>13248</v>
      </c>
      <c r="C10356" s="149" t="s">
        <v>12241</v>
      </c>
      <c r="D10356" s="147" t="s">
        <v>720</v>
      </c>
      <c r="E10356" s="147" t="s">
        <v>1550</v>
      </c>
      <c r="F10356" s="147" t="s">
        <v>21</v>
      </c>
      <c r="G10356" s="147" t="s">
        <v>16194</v>
      </c>
      <c r="H10356" s="246">
        <v>2958465</v>
      </c>
      <c r="I10356" s="246">
        <v>1</v>
      </c>
      <c r="J10356" s="147" t="s">
        <v>1406</v>
      </c>
    </row>
    <row r="10357" spans="2:10" x14ac:dyDescent="0.2">
      <c r="B10357" s="148" t="s">
        <v>13248</v>
      </c>
      <c r="C10357" s="149" t="s">
        <v>12238</v>
      </c>
      <c r="D10357" s="147" t="s">
        <v>720</v>
      </c>
      <c r="E10357" s="147" t="s">
        <v>1550</v>
      </c>
      <c r="F10357" s="147" t="s">
        <v>21</v>
      </c>
      <c r="G10357" s="147" t="s">
        <v>16194</v>
      </c>
      <c r="H10357" s="246">
        <v>2958465</v>
      </c>
      <c r="I10357" s="246">
        <v>1</v>
      </c>
      <c r="J10357" s="147" t="s">
        <v>1406</v>
      </c>
    </row>
    <row r="10358" spans="2:10" x14ac:dyDescent="0.2">
      <c r="B10358" s="148" t="s">
        <v>13248</v>
      </c>
      <c r="C10358" s="149" t="s">
        <v>12231</v>
      </c>
      <c r="D10358" s="147" t="s">
        <v>720</v>
      </c>
      <c r="E10358" s="147" t="s">
        <v>1550</v>
      </c>
      <c r="F10358" s="147" t="s">
        <v>21</v>
      </c>
      <c r="G10358" s="147" t="s">
        <v>16194</v>
      </c>
      <c r="H10358" s="246">
        <v>2958465</v>
      </c>
      <c r="I10358" s="246">
        <v>1</v>
      </c>
      <c r="J10358" s="147" t="s">
        <v>1406</v>
      </c>
    </row>
    <row r="10359" spans="2:10" x14ac:dyDescent="0.2">
      <c r="B10359" s="148" t="s">
        <v>13248</v>
      </c>
      <c r="C10359" s="149" t="s">
        <v>12239</v>
      </c>
      <c r="D10359" s="147" t="s">
        <v>720</v>
      </c>
      <c r="E10359" s="147" t="s">
        <v>1550</v>
      </c>
      <c r="F10359" s="147" t="s">
        <v>21</v>
      </c>
      <c r="G10359" s="147" t="s">
        <v>16194</v>
      </c>
      <c r="H10359" s="246">
        <v>2958465</v>
      </c>
      <c r="I10359" s="246">
        <v>1</v>
      </c>
      <c r="J10359" s="147" t="s">
        <v>1406</v>
      </c>
    </row>
    <row r="10360" spans="2:10" x14ac:dyDescent="0.2">
      <c r="B10360" s="148" t="s">
        <v>13248</v>
      </c>
      <c r="C10360" s="149" t="s">
        <v>12235</v>
      </c>
      <c r="D10360" s="147" t="s">
        <v>720</v>
      </c>
      <c r="E10360" s="147" t="s">
        <v>1550</v>
      </c>
      <c r="F10360" s="147" t="s">
        <v>21</v>
      </c>
      <c r="G10360" s="147" t="s">
        <v>16194</v>
      </c>
      <c r="H10360" s="246">
        <v>2958465</v>
      </c>
      <c r="I10360" s="246">
        <v>1</v>
      </c>
      <c r="J10360" s="147" t="s">
        <v>1406</v>
      </c>
    </row>
    <row r="10361" spans="2:10" x14ac:dyDescent="0.2">
      <c r="B10361" s="148" t="s">
        <v>13248</v>
      </c>
      <c r="C10361" s="149" t="s">
        <v>12233</v>
      </c>
      <c r="D10361" s="147" t="s">
        <v>720</v>
      </c>
      <c r="E10361" s="147" t="s">
        <v>1550</v>
      </c>
      <c r="F10361" s="147" t="s">
        <v>21</v>
      </c>
      <c r="G10361" s="147" t="s">
        <v>16194</v>
      </c>
      <c r="H10361" s="246">
        <v>2958465</v>
      </c>
      <c r="I10361" s="246">
        <v>1</v>
      </c>
      <c r="J10361" s="147" t="s">
        <v>1406</v>
      </c>
    </row>
    <row r="10362" spans="2:10" x14ac:dyDescent="0.2">
      <c r="B10362" s="148" t="s">
        <v>13248</v>
      </c>
      <c r="C10362" s="149" t="s">
        <v>12237</v>
      </c>
      <c r="D10362" s="147" t="s">
        <v>720</v>
      </c>
      <c r="E10362" s="147" t="s">
        <v>1550</v>
      </c>
      <c r="F10362" s="147" t="s">
        <v>21</v>
      </c>
      <c r="G10362" s="147" t="s">
        <v>16194</v>
      </c>
      <c r="H10362" s="246">
        <v>2958465</v>
      </c>
      <c r="I10362" s="246">
        <v>1</v>
      </c>
      <c r="J10362" s="147" t="s">
        <v>1406</v>
      </c>
    </row>
    <row r="10363" spans="2:10" x14ac:dyDescent="0.2">
      <c r="B10363" s="148" t="s">
        <v>13248</v>
      </c>
      <c r="C10363" s="149" t="s">
        <v>12234</v>
      </c>
      <c r="D10363" s="147" t="s">
        <v>720</v>
      </c>
      <c r="E10363" s="147" t="s">
        <v>1550</v>
      </c>
      <c r="F10363" s="147" t="s">
        <v>21</v>
      </c>
      <c r="G10363" s="147" t="s">
        <v>16194</v>
      </c>
      <c r="H10363" s="246">
        <v>2958465</v>
      </c>
      <c r="I10363" s="246">
        <v>1</v>
      </c>
      <c r="J10363" s="147" t="s">
        <v>1406</v>
      </c>
    </row>
    <row r="10364" spans="2:10" x14ac:dyDescent="0.2">
      <c r="B10364" s="148" t="s">
        <v>13248</v>
      </c>
      <c r="C10364" s="149" t="s">
        <v>12247</v>
      </c>
      <c r="D10364" s="147" t="s">
        <v>720</v>
      </c>
      <c r="E10364" s="147" t="s">
        <v>1550</v>
      </c>
      <c r="F10364" s="147" t="s">
        <v>21</v>
      </c>
      <c r="G10364" s="147" t="s">
        <v>16194</v>
      </c>
      <c r="H10364" s="246">
        <v>2958465</v>
      </c>
      <c r="I10364" s="246">
        <v>1</v>
      </c>
      <c r="J10364" s="147" t="s">
        <v>1406</v>
      </c>
    </row>
    <row r="10365" spans="2:10" x14ac:dyDescent="0.2">
      <c r="B10365" s="148" t="s">
        <v>13248</v>
      </c>
      <c r="C10365" s="149" t="s">
        <v>12246</v>
      </c>
      <c r="D10365" s="147" t="s">
        <v>720</v>
      </c>
      <c r="E10365" s="147" t="s">
        <v>1550</v>
      </c>
      <c r="F10365" s="147" t="s">
        <v>21</v>
      </c>
      <c r="G10365" s="147" t="s">
        <v>16194</v>
      </c>
      <c r="H10365" s="246">
        <v>2958465</v>
      </c>
      <c r="I10365" s="246">
        <v>1</v>
      </c>
      <c r="J10365" s="147" t="s">
        <v>1406</v>
      </c>
    </row>
    <row r="10366" spans="2:10" x14ac:dyDescent="0.2">
      <c r="B10366" s="148" t="s">
        <v>13248</v>
      </c>
      <c r="C10366" s="149" t="s">
        <v>12232</v>
      </c>
      <c r="D10366" s="147" t="s">
        <v>720</v>
      </c>
      <c r="E10366" s="147" t="s">
        <v>1550</v>
      </c>
      <c r="F10366" s="147" t="s">
        <v>21</v>
      </c>
      <c r="G10366" s="147" t="s">
        <v>16194</v>
      </c>
      <c r="H10366" s="246">
        <v>2958465</v>
      </c>
      <c r="I10366" s="246">
        <v>1</v>
      </c>
      <c r="J10366" s="147" t="s">
        <v>1406</v>
      </c>
    </row>
    <row r="10367" spans="2:10" x14ac:dyDescent="0.2">
      <c r="B10367" s="148" t="s">
        <v>13248</v>
      </c>
      <c r="C10367" s="149" t="s">
        <v>12236</v>
      </c>
      <c r="D10367" s="147" t="s">
        <v>720</v>
      </c>
      <c r="E10367" s="147" t="s">
        <v>1550</v>
      </c>
      <c r="F10367" s="147" t="s">
        <v>21</v>
      </c>
      <c r="G10367" s="147" t="s">
        <v>16194</v>
      </c>
      <c r="H10367" s="246">
        <v>2958465</v>
      </c>
      <c r="I10367" s="246">
        <v>1</v>
      </c>
      <c r="J10367" s="147" t="s">
        <v>1406</v>
      </c>
    </row>
    <row r="10368" spans="2:10" x14ac:dyDescent="0.2">
      <c r="B10368" s="148" t="s">
        <v>13248</v>
      </c>
      <c r="C10368" s="149" t="s">
        <v>12240</v>
      </c>
      <c r="D10368" s="147" t="s">
        <v>720</v>
      </c>
      <c r="E10368" s="147" t="s">
        <v>1550</v>
      </c>
      <c r="F10368" s="147" t="s">
        <v>21</v>
      </c>
      <c r="G10368" s="147" t="s">
        <v>16194</v>
      </c>
      <c r="H10368" s="246">
        <v>2958465</v>
      </c>
      <c r="I10368" s="246">
        <v>1</v>
      </c>
      <c r="J10368" s="147" t="s">
        <v>1406</v>
      </c>
    </row>
    <row r="10369" spans="2:10" x14ac:dyDescent="0.2">
      <c r="B10369" s="148" t="s">
        <v>13248</v>
      </c>
      <c r="C10369" s="149" t="s">
        <v>12249</v>
      </c>
      <c r="D10369" s="147" t="s">
        <v>720</v>
      </c>
      <c r="E10369" s="147" t="s">
        <v>1550</v>
      </c>
      <c r="F10369" s="147" t="s">
        <v>21</v>
      </c>
      <c r="G10369" s="147" t="s">
        <v>16194</v>
      </c>
      <c r="H10369" s="246">
        <v>2958465</v>
      </c>
      <c r="I10369" s="246">
        <v>1</v>
      </c>
      <c r="J10369" s="147" t="s">
        <v>1406</v>
      </c>
    </row>
    <row r="10370" spans="2:10" x14ac:dyDescent="0.2">
      <c r="B10370" s="148" t="s">
        <v>13248</v>
      </c>
      <c r="C10370" s="149" t="s">
        <v>12245</v>
      </c>
      <c r="D10370" s="147" t="s">
        <v>720</v>
      </c>
      <c r="E10370" s="147" t="s">
        <v>1550</v>
      </c>
      <c r="F10370" s="147" t="s">
        <v>21</v>
      </c>
      <c r="G10370" s="147" t="s">
        <v>16194</v>
      </c>
      <c r="H10370" s="246">
        <v>2958465</v>
      </c>
      <c r="I10370" s="246">
        <v>1</v>
      </c>
      <c r="J10370" s="147" t="s">
        <v>1406</v>
      </c>
    </row>
    <row r="10371" spans="2:10" x14ac:dyDescent="0.2">
      <c r="B10371" s="148" t="s">
        <v>13248</v>
      </c>
      <c r="C10371" s="149" t="s">
        <v>12252</v>
      </c>
      <c r="D10371" s="147" t="s">
        <v>720</v>
      </c>
      <c r="E10371" s="147" t="s">
        <v>1550</v>
      </c>
      <c r="F10371" s="147" t="s">
        <v>21</v>
      </c>
      <c r="G10371" s="147" t="s">
        <v>16194</v>
      </c>
      <c r="H10371" s="246">
        <v>2958465</v>
      </c>
      <c r="I10371" s="246">
        <v>1</v>
      </c>
      <c r="J10371" s="147" t="s">
        <v>1406</v>
      </c>
    </row>
    <row r="10372" spans="2:10" x14ac:dyDescent="0.2">
      <c r="B10372" s="148" t="s">
        <v>13248</v>
      </c>
      <c r="C10372" s="149" t="s">
        <v>12244</v>
      </c>
      <c r="D10372" s="147" t="s">
        <v>720</v>
      </c>
      <c r="E10372" s="147" t="s">
        <v>1550</v>
      </c>
      <c r="F10372" s="147" t="s">
        <v>21</v>
      </c>
      <c r="G10372" s="147" t="s">
        <v>16194</v>
      </c>
      <c r="H10372" s="246">
        <v>2958465</v>
      </c>
      <c r="I10372" s="246">
        <v>1</v>
      </c>
      <c r="J10372" s="147" t="s">
        <v>1406</v>
      </c>
    </row>
    <row r="10373" spans="2:10" x14ac:dyDescent="0.2">
      <c r="B10373" s="148" t="s">
        <v>13248</v>
      </c>
      <c r="C10373" s="149" t="s">
        <v>12243</v>
      </c>
      <c r="D10373" s="147" t="s">
        <v>720</v>
      </c>
      <c r="E10373" s="147" t="s">
        <v>1550</v>
      </c>
      <c r="F10373" s="147" t="s">
        <v>21</v>
      </c>
      <c r="G10373" s="147" t="s">
        <v>16194</v>
      </c>
      <c r="H10373" s="246">
        <v>2958465</v>
      </c>
      <c r="I10373" s="246">
        <v>1</v>
      </c>
      <c r="J10373" s="147" t="s">
        <v>1406</v>
      </c>
    </row>
    <row r="10374" spans="2:10" x14ac:dyDescent="0.2">
      <c r="B10374" s="148" t="s">
        <v>13248</v>
      </c>
      <c r="C10374" s="149" t="s">
        <v>12088</v>
      </c>
      <c r="D10374" s="147" t="s">
        <v>721</v>
      </c>
      <c r="E10374" s="147" t="s">
        <v>1551</v>
      </c>
      <c r="F10374" s="147" t="s">
        <v>21</v>
      </c>
      <c r="G10374" s="147" t="s">
        <v>16195</v>
      </c>
      <c r="H10374" s="246">
        <v>2958465</v>
      </c>
      <c r="I10374" s="246">
        <v>1</v>
      </c>
      <c r="J10374" s="147" t="s">
        <v>1406</v>
      </c>
    </row>
    <row r="10375" spans="2:10" x14ac:dyDescent="0.2">
      <c r="B10375" s="148" t="s">
        <v>13248</v>
      </c>
      <c r="C10375" s="149" t="s">
        <v>12096</v>
      </c>
      <c r="D10375" s="147" t="s">
        <v>721</v>
      </c>
      <c r="E10375" s="147" t="s">
        <v>1551</v>
      </c>
      <c r="F10375" s="147" t="s">
        <v>21</v>
      </c>
      <c r="G10375" s="147" t="s">
        <v>16195</v>
      </c>
      <c r="H10375" s="246">
        <v>2958465</v>
      </c>
      <c r="I10375" s="246">
        <v>1</v>
      </c>
      <c r="J10375" s="147" t="s">
        <v>1406</v>
      </c>
    </row>
    <row r="10376" spans="2:10" x14ac:dyDescent="0.2">
      <c r="B10376" s="148" t="s">
        <v>13248</v>
      </c>
      <c r="C10376" s="149" t="s">
        <v>12097</v>
      </c>
      <c r="D10376" s="147" t="s">
        <v>721</v>
      </c>
      <c r="E10376" s="147" t="s">
        <v>1551</v>
      </c>
      <c r="F10376" s="147" t="s">
        <v>21</v>
      </c>
      <c r="G10376" s="147" t="s">
        <v>16195</v>
      </c>
      <c r="H10376" s="246">
        <v>2958465</v>
      </c>
      <c r="I10376" s="246">
        <v>1</v>
      </c>
      <c r="J10376" s="147" t="s">
        <v>1406</v>
      </c>
    </row>
    <row r="10377" spans="2:10" x14ac:dyDescent="0.2">
      <c r="B10377" s="148" t="s">
        <v>13248</v>
      </c>
      <c r="C10377" s="149" t="s">
        <v>12094</v>
      </c>
      <c r="D10377" s="147" t="s">
        <v>721</v>
      </c>
      <c r="E10377" s="147" t="s">
        <v>1551</v>
      </c>
      <c r="F10377" s="147" t="s">
        <v>21</v>
      </c>
      <c r="G10377" s="147" t="s">
        <v>16195</v>
      </c>
      <c r="H10377" s="246">
        <v>2958465</v>
      </c>
      <c r="I10377" s="246">
        <v>1</v>
      </c>
      <c r="J10377" s="147" t="s">
        <v>1406</v>
      </c>
    </row>
    <row r="10378" spans="2:10" x14ac:dyDescent="0.2">
      <c r="B10378" s="148" t="s">
        <v>13248</v>
      </c>
      <c r="C10378" s="149" t="s">
        <v>12087</v>
      </c>
      <c r="D10378" s="147" t="s">
        <v>721</v>
      </c>
      <c r="E10378" s="147" t="s">
        <v>1551</v>
      </c>
      <c r="F10378" s="147" t="s">
        <v>21</v>
      </c>
      <c r="G10378" s="147" t="s">
        <v>16195</v>
      </c>
      <c r="H10378" s="246">
        <v>2958465</v>
      </c>
      <c r="I10378" s="246">
        <v>1</v>
      </c>
      <c r="J10378" s="147" t="s">
        <v>1406</v>
      </c>
    </row>
    <row r="10379" spans="2:10" x14ac:dyDescent="0.2">
      <c r="B10379" s="148" t="s">
        <v>13248</v>
      </c>
      <c r="C10379" s="149" t="s">
        <v>12084</v>
      </c>
      <c r="D10379" s="147" t="s">
        <v>721</v>
      </c>
      <c r="E10379" s="147" t="s">
        <v>1551</v>
      </c>
      <c r="F10379" s="147" t="s">
        <v>21</v>
      </c>
      <c r="G10379" s="147" t="s">
        <v>16195</v>
      </c>
      <c r="H10379" s="246">
        <v>2958465</v>
      </c>
      <c r="I10379" s="246">
        <v>1</v>
      </c>
      <c r="J10379" s="147" t="s">
        <v>1406</v>
      </c>
    </row>
    <row r="10380" spans="2:10" x14ac:dyDescent="0.2">
      <c r="B10380" s="148" t="s">
        <v>13248</v>
      </c>
      <c r="C10380" s="149" t="s">
        <v>12077</v>
      </c>
      <c r="D10380" s="147" t="s">
        <v>721</v>
      </c>
      <c r="E10380" s="147" t="s">
        <v>1551</v>
      </c>
      <c r="F10380" s="147" t="s">
        <v>21</v>
      </c>
      <c r="G10380" s="147" t="s">
        <v>16195</v>
      </c>
      <c r="H10380" s="246">
        <v>2958465</v>
      </c>
      <c r="I10380" s="246">
        <v>1</v>
      </c>
      <c r="J10380" s="147" t="s">
        <v>1406</v>
      </c>
    </row>
    <row r="10381" spans="2:10" x14ac:dyDescent="0.2">
      <c r="B10381" s="148" t="s">
        <v>13248</v>
      </c>
      <c r="C10381" s="149" t="s">
        <v>12085</v>
      </c>
      <c r="D10381" s="147" t="s">
        <v>721</v>
      </c>
      <c r="E10381" s="147" t="s">
        <v>1551</v>
      </c>
      <c r="F10381" s="147" t="s">
        <v>21</v>
      </c>
      <c r="G10381" s="147" t="s">
        <v>16195</v>
      </c>
      <c r="H10381" s="246">
        <v>2958465</v>
      </c>
      <c r="I10381" s="246">
        <v>1</v>
      </c>
      <c r="J10381" s="147" t="s">
        <v>1406</v>
      </c>
    </row>
    <row r="10382" spans="2:10" x14ac:dyDescent="0.2">
      <c r="B10382" s="148" t="s">
        <v>13248</v>
      </c>
      <c r="C10382" s="149" t="s">
        <v>12081</v>
      </c>
      <c r="D10382" s="147" t="s">
        <v>721</v>
      </c>
      <c r="E10382" s="147" t="s">
        <v>1551</v>
      </c>
      <c r="F10382" s="147" t="s">
        <v>21</v>
      </c>
      <c r="G10382" s="147" t="s">
        <v>16195</v>
      </c>
      <c r="H10382" s="246">
        <v>2958465</v>
      </c>
      <c r="I10382" s="246">
        <v>1</v>
      </c>
      <c r="J10382" s="147" t="s">
        <v>1406</v>
      </c>
    </row>
    <row r="10383" spans="2:10" x14ac:dyDescent="0.2">
      <c r="B10383" s="148" t="s">
        <v>13248</v>
      </c>
      <c r="C10383" s="149" t="s">
        <v>12079</v>
      </c>
      <c r="D10383" s="147" t="s">
        <v>721</v>
      </c>
      <c r="E10383" s="147" t="s">
        <v>1551</v>
      </c>
      <c r="F10383" s="147" t="s">
        <v>21</v>
      </c>
      <c r="G10383" s="147" t="s">
        <v>16195</v>
      </c>
      <c r="H10383" s="246">
        <v>2958465</v>
      </c>
      <c r="I10383" s="246">
        <v>1</v>
      </c>
      <c r="J10383" s="147" t="s">
        <v>1406</v>
      </c>
    </row>
    <row r="10384" spans="2:10" x14ac:dyDescent="0.2">
      <c r="B10384" s="148" t="s">
        <v>13248</v>
      </c>
      <c r="C10384" s="149" t="s">
        <v>12083</v>
      </c>
      <c r="D10384" s="147" t="s">
        <v>721</v>
      </c>
      <c r="E10384" s="147" t="s">
        <v>1551</v>
      </c>
      <c r="F10384" s="147" t="s">
        <v>21</v>
      </c>
      <c r="G10384" s="147" t="s">
        <v>16195</v>
      </c>
      <c r="H10384" s="246">
        <v>2958465</v>
      </c>
      <c r="I10384" s="246">
        <v>1</v>
      </c>
      <c r="J10384" s="147" t="s">
        <v>1406</v>
      </c>
    </row>
    <row r="10385" spans="2:10" x14ac:dyDescent="0.2">
      <c r="B10385" s="148" t="s">
        <v>13248</v>
      </c>
      <c r="C10385" s="149" t="s">
        <v>12080</v>
      </c>
      <c r="D10385" s="147" t="s">
        <v>721</v>
      </c>
      <c r="E10385" s="147" t="s">
        <v>1551</v>
      </c>
      <c r="F10385" s="147" t="s">
        <v>21</v>
      </c>
      <c r="G10385" s="147" t="s">
        <v>16195</v>
      </c>
      <c r="H10385" s="246">
        <v>2958465</v>
      </c>
      <c r="I10385" s="246">
        <v>1</v>
      </c>
      <c r="J10385" s="147" t="s">
        <v>1406</v>
      </c>
    </row>
    <row r="10386" spans="2:10" x14ac:dyDescent="0.2">
      <c r="B10386" s="148" t="s">
        <v>13248</v>
      </c>
      <c r="C10386" s="149" t="s">
        <v>12093</v>
      </c>
      <c r="D10386" s="147" t="s">
        <v>721</v>
      </c>
      <c r="E10386" s="147" t="s">
        <v>1551</v>
      </c>
      <c r="F10386" s="147" t="s">
        <v>21</v>
      </c>
      <c r="G10386" s="147" t="s">
        <v>16195</v>
      </c>
      <c r="H10386" s="246">
        <v>2958465</v>
      </c>
      <c r="I10386" s="246">
        <v>1</v>
      </c>
      <c r="J10386" s="147" t="s">
        <v>1406</v>
      </c>
    </row>
    <row r="10387" spans="2:10" x14ac:dyDescent="0.2">
      <c r="B10387" s="148" t="s">
        <v>13248</v>
      </c>
      <c r="C10387" s="149" t="s">
        <v>12092</v>
      </c>
      <c r="D10387" s="147" t="s">
        <v>721</v>
      </c>
      <c r="E10387" s="147" t="s">
        <v>1551</v>
      </c>
      <c r="F10387" s="147" t="s">
        <v>21</v>
      </c>
      <c r="G10387" s="147" t="s">
        <v>16195</v>
      </c>
      <c r="H10387" s="246">
        <v>2958465</v>
      </c>
      <c r="I10387" s="246">
        <v>1</v>
      </c>
      <c r="J10387" s="147" t="s">
        <v>1406</v>
      </c>
    </row>
    <row r="10388" spans="2:10" x14ac:dyDescent="0.2">
      <c r="B10388" s="148" t="s">
        <v>13248</v>
      </c>
      <c r="C10388" s="149" t="s">
        <v>12078</v>
      </c>
      <c r="D10388" s="147" t="s">
        <v>721</v>
      </c>
      <c r="E10388" s="147" t="s">
        <v>1551</v>
      </c>
      <c r="F10388" s="147" t="s">
        <v>21</v>
      </c>
      <c r="G10388" s="147" t="s">
        <v>16195</v>
      </c>
      <c r="H10388" s="246">
        <v>2958465</v>
      </c>
      <c r="I10388" s="246">
        <v>1</v>
      </c>
      <c r="J10388" s="147" t="s">
        <v>1406</v>
      </c>
    </row>
    <row r="10389" spans="2:10" x14ac:dyDescent="0.2">
      <c r="B10389" s="148" t="s">
        <v>13248</v>
      </c>
      <c r="C10389" s="149" t="s">
        <v>12082</v>
      </c>
      <c r="D10389" s="147" t="s">
        <v>721</v>
      </c>
      <c r="E10389" s="147" t="s">
        <v>1551</v>
      </c>
      <c r="F10389" s="147" t="s">
        <v>21</v>
      </c>
      <c r="G10389" s="147" t="s">
        <v>16195</v>
      </c>
      <c r="H10389" s="246">
        <v>2958465</v>
      </c>
      <c r="I10389" s="246">
        <v>1</v>
      </c>
      <c r="J10389" s="147" t="s">
        <v>1406</v>
      </c>
    </row>
    <row r="10390" spans="2:10" x14ac:dyDescent="0.2">
      <c r="B10390" s="148" t="s">
        <v>13248</v>
      </c>
      <c r="C10390" s="149" t="s">
        <v>12086</v>
      </c>
      <c r="D10390" s="147" t="s">
        <v>721</v>
      </c>
      <c r="E10390" s="147" t="s">
        <v>1551</v>
      </c>
      <c r="F10390" s="147" t="s">
        <v>21</v>
      </c>
      <c r="G10390" s="147" t="s">
        <v>16195</v>
      </c>
      <c r="H10390" s="246">
        <v>2958465</v>
      </c>
      <c r="I10390" s="246">
        <v>1</v>
      </c>
      <c r="J10390" s="147" t="s">
        <v>1406</v>
      </c>
    </row>
    <row r="10391" spans="2:10" x14ac:dyDescent="0.2">
      <c r="B10391" s="148" t="s">
        <v>13248</v>
      </c>
      <c r="C10391" s="149" t="s">
        <v>12095</v>
      </c>
      <c r="D10391" s="147" t="s">
        <v>721</v>
      </c>
      <c r="E10391" s="147" t="s">
        <v>1551</v>
      </c>
      <c r="F10391" s="147" t="s">
        <v>21</v>
      </c>
      <c r="G10391" s="147" t="s">
        <v>16195</v>
      </c>
      <c r="H10391" s="246">
        <v>2958465</v>
      </c>
      <c r="I10391" s="246">
        <v>1</v>
      </c>
      <c r="J10391" s="147" t="s">
        <v>1406</v>
      </c>
    </row>
    <row r="10392" spans="2:10" x14ac:dyDescent="0.2">
      <c r="B10392" s="148" t="s">
        <v>13248</v>
      </c>
      <c r="C10392" s="149" t="s">
        <v>12091</v>
      </c>
      <c r="D10392" s="147" t="s">
        <v>721</v>
      </c>
      <c r="E10392" s="147" t="s">
        <v>1551</v>
      </c>
      <c r="F10392" s="147" t="s">
        <v>21</v>
      </c>
      <c r="G10392" s="147" t="s">
        <v>16195</v>
      </c>
      <c r="H10392" s="246">
        <v>2958465</v>
      </c>
      <c r="I10392" s="246">
        <v>1</v>
      </c>
      <c r="J10392" s="147" t="s">
        <v>1406</v>
      </c>
    </row>
    <row r="10393" spans="2:10" x14ac:dyDescent="0.2">
      <c r="B10393" s="148" t="s">
        <v>13248</v>
      </c>
      <c r="C10393" s="149" t="s">
        <v>12098</v>
      </c>
      <c r="D10393" s="147" t="s">
        <v>721</v>
      </c>
      <c r="E10393" s="147" t="s">
        <v>1551</v>
      </c>
      <c r="F10393" s="147" t="s">
        <v>21</v>
      </c>
      <c r="G10393" s="147" t="s">
        <v>16195</v>
      </c>
      <c r="H10393" s="246">
        <v>2958465</v>
      </c>
      <c r="I10393" s="246">
        <v>1</v>
      </c>
      <c r="J10393" s="147" t="s">
        <v>1406</v>
      </c>
    </row>
    <row r="10394" spans="2:10" x14ac:dyDescent="0.2">
      <c r="B10394" s="148" t="s">
        <v>13248</v>
      </c>
      <c r="C10394" s="149" t="s">
        <v>12090</v>
      </c>
      <c r="D10394" s="147" t="s">
        <v>721</v>
      </c>
      <c r="E10394" s="147" t="s">
        <v>1551</v>
      </c>
      <c r="F10394" s="147" t="s">
        <v>21</v>
      </c>
      <c r="G10394" s="147" t="s">
        <v>16195</v>
      </c>
      <c r="H10394" s="246">
        <v>2958465</v>
      </c>
      <c r="I10394" s="246">
        <v>1</v>
      </c>
      <c r="J10394" s="147" t="s">
        <v>1406</v>
      </c>
    </row>
    <row r="10395" spans="2:10" x14ac:dyDescent="0.2">
      <c r="B10395" s="148" t="s">
        <v>13248</v>
      </c>
      <c r="C10395" s="149" t="s">
        <v>12089</v>
      </c>
      <c r="D10395" s="147" t="s">
        <v>721</v>
      </c>
      <c r="E10395" s="147" t="s">
        <v>1551</v>
      </c>
      <c r="F10395" s="147" t="s">
        <v>21</v>
      </c>
      <c r="G10395" s="147" t="s">
        <v>16195</v>
      </c>
      <c r="H10395" s="246">
        <v>2958465</v>
      </c>
      <c r="I10395" s="246">
        <v>1</v>
      </c>
      <c r="J10395" s="147" t="s">
        <v>1406</v>
      </c>
    </row>
    <row r="10396" spans="2:10" x14ac:dyDescent="0.2">
      <c r="B10396" s="148" t="s">
        <v>13248</v>
      </c>
      <c r="C10396" s="149" t="s">
        <v>12110</v>
      </c>
      <c r="D10396" s="147" t="s">
        <v>722</v>
      </c>
      <c r="E10396" s="147" t="s">
        <v>1552</v>
      </c>
      <c r="F10396" s="147" t="s">
        <v>21</v>
      </c>
      <c r="G10396" s="147" t="s">
        <v>16196</v>
      </c>
      <c r="H10396" s="246">
        <v>2958465</v>
      </c>
      <c r="I10396" s="246">
        <v>1</v>
      </c>
      <c r="J10396" s="147" t="s">
        <v>1406</v>
      </c>
    </row>
    <row r="10397" spans="2:10" x14ac:dyDescent="0.2">
      <c r="B10397" s="148" t="s">
        <v>13248</v>
      </c>
      <c r="C10397" s="149" t="s">
        <v>12118</v>
      </c>
      <c r="D10397" s="147" t="s">
        <v>722</v>
      </c>
      <c r="E10397" s="147" t="s">
        <v>1552</v>
      </c>
      <c r="F10397" s="147" t="s">
        <v>21</v>
      </c>
      <c r="G10397" s="147" t="s">
        <v>16196</v>
      </c>
      <c r="H10397" s="246">
        <v>2958465</v>
      </c>
      <c r="I10397" s="246">
        <v>1</v>
      </c>
      <c r="J10397" s="147" t="s">
        <v>1406</v>
      </c>
    </row>
    <row r="10398" spans="2:10" x14ac:dyDescent="0.2">
      <c r="B10398" s="148" t="s">
        <v>13248</v>
      </c>
      <c r="C10398" s="149" t="s">
        <v>12119</v>
      </c>
      <c r="D10398" s="147" t="s">
        <v>722</v>
      </c>
      <c r="E10398" s="147" t="s">
        <v>1552</v>
      </c>
      <c r="F10398" s="147" t="s">
        <v>21</v>
      </c>
      <c r="G10398" s="147" t="s">
        <v>16196</v>
      </c>
      <c r="H10398" s="246">
        <v>2958465</v>
      </c>
      <c r="I10398" s="246">
        <v>1</v>
      </c>
      <c r="J10398" s="147" t="s">
        <v>1406</v>
      </c>
    </row>
    <row r="10399" spans="2:10" x14ac:dyDescent="0.2">
      <c r="B10399" s="148" t="s">
        <v>13248</v>
      </c>
      <c r="C10399" s="149" t="s">
        <v>12116</v>
      </c>
      <c r="D10399" s="147" t="s">
        <v>722</v>
      </c>
      <c r="E10399" s="147" t="s">
        <v>1552</v>
      </c>
      <c r="F10399" s="147" t="s">
        <v>21</v>
      </c>
      <c r="G10399" s="147" t="s">
        <v>16196</v>
      </c>
      <c r="H10399" s="246">
        <v>2958465</v>
      </c>
      <c r="I10399" s="246">
        <v>1</v>
      </c>
      <c r="J10399" s="147" t="s">
        <v>1406</v>
      </c>
    </row>
    <row r="10400" spans="2:10" x14ac:dyDescent="0.2">
      <c r="B10400" s="148" t="s">
        <v>13248</v>
      </c>
      <c r="C10400" s="149" t="s">
        <v>12109</v>
      </c>
      <c r="D10400" s="147" t="s">
        <v>722</v>
      </c>
      <c r="E10400" s="147" t="s">
        <v>1552</v>
      </c>
      <c r="F10400" s="147" t="s">
        <v>21</v>
      </c>
      <c r="G10400" s="147" t="s">
        <v>16196</v>
      </c>
      <c r="H10400" s="246">
        <v>2958465</v>
      </c>
      <c r="I10400" s="246">
        <v>1</v>
      </c>
      <c r="J10400" s="147" t="s">
        <v>1406</v>
      </c>
    </row>
    <row r="10401" spans="2:10" x14ac:dyDescent="0.2">
      <c r="B10401" s="148" t="s">
        <v>13248</v>
      </c>
      <c r="C10401" s="149" t="s">
        <v>12106</v>
      </c>
      <c r="D10401" s="147" t="s">
        <v>722</v>
      </c>
      <c r="E10401" s="147" t="s">
        <v>1552</v>
      </c>
      <c r="F10401" s="147" t="s">
        <v>21</v>
      </c>
      <c r="G10401" s="147" t="s">
        <v>16196</v>
      </c>
      <c r="H10401" s="246">
        <v>2958465</v>
      </c>
      <c r="I10401" s="246">
        <v>1</v>
      </c>
      <c r="J10401" s="147" t="s">
        <v>1406</v>
      </c>
    </row>
    <row r="10402" spans="2:10" x14ac:dyDescent="0.2">
      <c r="B10402" s="148" t="s">
        <v>13248</v>
      </c>
      <c r="C10402" s="149" t="s">
        <v>12099</v>
      </c>
      <c r="D10402" s="147" t="s">
        <v>722</v>
      </c>
      <c r="E10402" s="147" t="s">
        <v>1552</v>
      </c>
      <c r="F10402" s="147" t="s">
        <v>21</v>
      </c>
      <c r="G10402" s="147" t="s">
        <v>16196</v>
      </c>
      <c r="H10402" s="246">
        <v>2958465</v>
      </c>
      <c r="I10402" s="246">
        <v>1</v>
      </c>
      <c r="J10402" s="147" t="s">
        <v>1406</v>
      </c>
    </row>
    <row r="10403" spans="2:10" x14ac:dyDescent="0.2">
      <c r="B10403" s="148" t="s">
        <v>13248</v>
      </c>
      <c r="C10403" s="149" t="s">
        <v>12107</v>
      </c>
      <c r="D10403" s="147" t="s">
        <v>722</v>
      </c>
      <c r="E10403" s="147" t="s">
        <v>1552</v>
      </c>
      <c r="F10403" s="147" t="s">
        <v>21</v>
      </c>
      <c r="G10403" s="147" t="s">
        <v>16196</v>
      </c>
      <c r="H10403" s="246">
        <v>2958465</v>
      </c>
      <c r="I10403" s="246">
        <v>1</v>
      </c>
      <c r="J10403" s="147" t="s">
        <v>1406</v>
      </c>
    </row>
    <row r="10404" spans="2:10" x14ac:dyDescent="0.2">
      <c r="B10404" s="148" t="s">
        <v>13248</v>
      </c>
      <c r="C10404" s="149" t="s">
        <v>12103</v>
      </c>
      <c r="D10404" s="147" t="s">
        <v>722</v>
      </c>
      <c r="E10404" s="147" t="s">
        <v>1552</v>
      </c>
      <c r="F10404" s="147" t="s">
        <v>21</v>
      </c>
      <c r="G10404" s="147" t="s">
        <v>16196</v>
      </c>
      <c r="H10404" s="246">
        <v>2958465</v>
      </c>
      <c r="I10404" s="246">
        <v>1</v>
      </c>
      <c r="J10404" s="147" t="s">
        <v>1406</v>
      </c>
    </row>
    <row r="10405" spans="2:10" x14ac:dyDescent="0.2">
      <c r="B10405" s="148" t="s">
        <v>13248</v>
      </c>
      <c r="C10405" s="149" t="s">
        <v>12101</v>
      </c>
      <c r="D10405" s="147" t="s">
        <v>722</v>
      </c>
      <c r="E10405" s="147" t="s">
        <v>1552</v>
      </c>
      <c r="F10405" s="147" t="s">
        <v>21</v>
      </c>
      <c r="G10405" s="147" t="s">
        <v>16196</v>
      </c>
      <c r="H10405" s="246">
        <v>2958465</v>
      </c>
      <c r="I10405" s="246">
        <v>1</v>
      </c>
      <c r="J10405" s="147" t="s">
        <v>1406</v>
      </c>
    </row>
    <row r="10406" spans="2:10" x14ac:dyDescent="0.2">
      <c r="B10406" s="148" t="s">
        <v>13248</v>
      </c>
      <c r="C10406" s="149" t="s">
        <v>12105</v>
      </c>
      <c r="D10406" s="147" t="s">
        <v>722</v>
      </c>
      <c r="E10406" s="147" t="s">
        <v>1552</v>
      </c>
      <c r="F10406" s="147" t="s">
        <v>21</v>
      </c>
      <c r="G10406" s="147" t="s">
        <v>16196</v>
      </c>
      <c r="H10406" s="246">
        <v>2958465</v>
      </c>
      <c r="I10406" s="246">
        <v>1</v>
      </c>
      <c r="J10406" s="147" t="s">
        <v>1406</v>
      </c>
    </row>
    <row r="10407" spans="2:10" x14ac:dyDescent="0.2">
      <c r="B10407" s="148" t="s">
        <v>13248</v>
      </c>
      <c r="C10407" s="149" t="s">
        <v>12102</v>
      </c>
      <c r="D10407" s="147" t="s">
        <v>722</v>
      </c>
      <c r="E10407" s="147" t="s">
        <v>1552</v>
      </c>
      <c r="F10407" s="147" t="s">
        <v>21</v>
      </c>
      <c r="G10407" s="147" t="s">
        <v>16196</v>
      </c>
      <c r="H10407" s="246">
        <v>2958465</v>
      </c>
      <c r="I10407" s="246">
        <v>1</v>
      </c>
      <c r="J10407" s="147" t="s">
        <v>1406</v>
      </c>
    </row>
    <row r="10408" spans="2:10" x14ac:dyDescent="0.2">
      <c r="B10408" s="148" t="s">
        <v>13248</v>
      </c>
      <c r="C10408" s="149" t="s">
        <v>12115</v>
      </c>
      <c r="D10408" s="147" t="s">
        <v>722</v>
      </c>
      <c r="E10408" s="147" t="s">
        <v>1552</v>
      </c>
      <c r="F10408" s="147" t="s">
        <v>21</v>
      </c>
      <c r="G10408" s="147" t="s">
        <v>16196</v>
      </c>
      <c r="H10408" s="246">
        <v>2958465</v>
      </c>
      <c r="I10408" s="246">
        <v>1</v>
      </c>
      <c r="J10408" s="147" t="s">
        <v>1406</v>
      </c>
    </row>
    <row r="10409" spans="2:10" x14ac:dyDescent="0.2">
      <c r="B10409" s="148" t="s">
        <v>13248</v>
      </c>
      <c r="C10409" s="149" t="s">
        <v>12114</v>
      </c>
      <c r="D10409" s="147" t="s">
        <v>722</v>
      </c>
      <c r="E10409" s="147" t="s">
        <v>1552</v>
      </c>
      <c r="F10409" s="147" t="s">
        <v>21</v>
      </c>
      <c r="G10409" s="147" t="s">
        <v>16196</v>
      </c>
      <c r="H10409" s="246">
        <v>2958465</v>
      </c>
      <c r="I10409" s="246">
        <v>1</v>
      </c>
      <c r="J10409" s="147" t="s">
        <v>1406</v>
      </c>
    </row>
    <row r="10410" spans="2:10" x14ac:dyDescent="0.2">
      <c r="B10410" s="148" t="s">
        <v>13248</v>
      </c>
      <c r="C10410" s="149" t="s">
        <v>12100</v>
      </c>
      <c r="D10410" s="147" t="s">
        <v>722</v>
      </c>
      <c r="E10410" s="147" t="s">
        <v>1552</v>
      </c>
      <c r="F10410" s="147" t="s">
        <v>21</v>
      </c>
      <c r="G10410" s="147" t="s">
        <v>16196</v>
      </c>
      <c r="H10410" s="246">
        <v>2958465</v>
      </c>
      <c r="I10410" s="246">
        <v>1</v>
      </c>
      <c r="J10410" s="147" t="s">
        <v>1406</v>
      </c>
    </row>
    <row r="10411" spans="2:10" x14ac:dyDescent="0.2">
      <c r="B10411" s="148" t="s">
        <v>13248</v>
      </c>
      <c r="C10411" s="149" t="s">
        <v>12104</v>
      </c>
      <c r="D10411" s="147" t="s">
        <v>722</v>
      </c>
      <c r="E10411" s="147" t="s">
        <v>1552</v>
      </c>
      <c r="F10411" s="147" t="s">
        <v>21</v>
      </c>
      <c r="G10411" s="147" t="s">
        <v>16196</v>
      </c>
      <c r="H10411" s="246">
        <v>2958465</v>
      </c>
      <c r="I10411" s="246">
        <v>1</v>
      </c>
      <c r="J10411" s="147" t="s">
        <v>1406</v>
      </c>
    </row>
    <row r="10412" spans="2:10" x14ac:dyDescent="0.2">
      <c r="B10412" s="148" t="s">
        <v>13248</v>
      </c>
      <c r="C10412" s="149" t="s">
        <v>12108</v>
      </c>
      <c r="D10412" s="147" t="s">
        <v>722</v>
      </c>
      <c r="E10412" s="147" t="s">
        <v>1552</v>
      </c>
      <c r="F10412" s="147" t="s">
        <v>21</v>
      </c>
      <c r="G10412" s="147" t="s">
        <v>16196</v>
      </c>
      <c r="H10412" s="246">
        <v>2958465</v>
      </c>
      <c r="I10412" s="246">
        <v>1</v>
      </c>
      <c r="J10412" s="147" t="s">
        <v>1406</v>
      </c>
    </row>
    <row r="10413" spans="2:10" x14ac:dyDescent="0.2">
      <c r="B10413" s="148" t="s">
        <v>13248</v>
      </c>
      <c r="C10413" s="149" t="s">
        <v>12117</v>
      </c>
      <c r="D10413" s="147" t="s">
        <v>722</v>
      </c>
      <c r="E10413" s="147" t="s">
        <v>1552</v>
      </c>
      <c r="F10413" s="147" t="s">
        <v>21</v>
      </c>
      <c r="G10413" s="147" t="s">
        <v>16196</v>
      </c>
      <c r="H10413" s="246">
        <v>2958465</v>
      </c>
      <c r="I10413" s="246">
        <v>1</v>
      </c>
      <c r="J10413" s="147" t="s">
        <v>1406</v>
      </c>
    </row>
    <row r="10414" spans="2:10" x14ac:dyDescent="0.2">
      <c r="B10414" s="148" t="s">
        <v>13248</v>
      </c>
      <c r="C10414" s="149" t="s">
        <v>12113</v>
      </c>
      <c r="D10414" s="147" t="s">
        <v>722</v>
      </c>
      <c r="E10414" s="147" t="s">
        <v>1552</v>
      </c>
      <c r="F10414" s="147" t="s">
        <v>21</v>
      </c>
      <c r="G10414" s="147" t="s">
        <v>16196</v>
      </c>
      <c r="H10414" s="246">
        <v>2958465</v>
      </c>
      <c r="I10414" s="246">
        <v>1</v>
      </c>
      <c r="J10414" s="147" t="s">
        <v>1406</v>
      </c>
    </row>
    <row r="10415" spans="2:10" x14ac:dyDescent="0.2">
      <c r="B10415" s="148" t="s">
        <v>13248</v>
      </c>
      <c r="C10415" s="149" t="s">
        <v>12120</v>
      </c>
      <c r="D10415" s="147" t="s">
        <v>722</v>
      </c>
      <c r="E10415" s="147" t="s">
        <v>1552</v>
      </c>
      <c r="F10415" s="147" t="s">
        <v>21</v>
      </c>
      <c r="G10415" s="147" t="s">
        <v>16196</v>
      </c>
      <c r="H10415" s="246">
        <v>2958465</v>
      </c>
      <c r="I10415" s="246">
        <v>1</v>
      </c>
      <c r="J10415" s="147" t="s">
        <v>1406</v>
      </c>
    </row>
    <row r="10416" spans="2:10" x14ac:dyDescent="0.2">
      <c r="B10416" s="148" t="s">
        <v>13248</v>
      </c>
      <c r="C10416" s="149" t="s">
        <v>12112</v>
      </c>
      <c r="D10416" s="147" t="s">
        <v>722</v>
      </c>
      <c r="E10416" s="147" t="s">
        <v>1552</v>
      </c>
      <c r="F10416" s="147" t="s">
        <v>21</v>
      </c>
      <c r="G10416" s="147" t="s">
        <v>16196</v>
      </c>
      <c r="H10416" s="246">
        <v>2958465</v>
      </c>
      <c r="I10416" s="246">
        <v>1</v>
      </c>
      <c r="J10416" s="147" t="s">
        <v>1406</v>
      </c>
    </row>
    <row r="10417" spans="2:10" x14ac:dyDescent="0.2">
      <c r="B10417" s="148" t="s">
        <v>13248</v>
      </c>
      <c r="C10417" s="149" t="s">
        <v>12111</v>
      </c>
      <c r="D10417" s="147" t="s">
        <v>722</v>
      </c>
      <c r="E10417" s="147" t="s">
        <v>1552</v>
      </c>
      <c r="F10417" s="147" t="s">
        <v>21</v>
      </c>
      <c r="G10417" s="147" t="s">
        <v>16196</v>
      </c>
      <c r="H10417" s="246">
        <v>2958465</v>
      </c>
      <c r="I10417" s="246">
        <v>1</v>
      </c>
      <c r="J10417" s="147" t="s">
        <v>1406</v>
      </c>
    </row>
    <row r="10418" spans="2:10" x14ac:dyDescent="0.2">
      <c r="B10418" s="148" t="s">
        <v>13248</v>
      </c>
      <c r="C10418" s="149" t="s">
        <v>16197</v>
      </c>
      <c r="D10418" s="147" t="s">
        <v>723</v>
      </c>
      <c r="E10418" s="147" t="s">
        <v>15102</v>
      </c>
      <c r="F10418" s="147" t="s">
        <v>21</v>
      </c>
      <c r="G10418" s="147" t="s">
        <v>16198</v>
      </c>
      <c r="H10418" s="246">
        <v>2958465</v>
      </c>
      <c r="I10418" s="246">
        <v>42736</v>
      </c>
      <c r="J10418" s="147" t="s">
        <v>1406</v>
      </c>
    </row>
    <row r="10419" spans="2:10" x14ac:dyDescent="0.2">
      <c r="B10419" s="148" t="s">
        <v>13248</v>
      </c>
      <c r="C10419" s="149" t="s">
        <v>16199</v>
      </c>
      <c r="D10419" s="147" t="s">
        <v>723</v>
      </c>
      <c r="E10419" s="147" t="s">
        <v>15102</v>
      </c>
      <c r="F10419" s="147" t="s">
        <v>21</v>
      </c>
      <c r="G10419" s="147" t="s">
        <v>16198</v>
      </c>
      <c r="H10419" s="246">
        <v>2958465</v>
      </c>
      <c r="I10419" s="246">
        <v>42736</v>
      </c>
      <c r="J10419" s="147" t="s">
        <v>1406</v>
      </c>
    </row>
    <row r="10420" spans="2:10" x14ac:dyDescent="0.2">
      <c r="B10420" s="148" t="s">
        <v>13248</v>
      </c>
      <c r="C10420" s="149" t="s">
        <v>16200</v>
      </c>
      <c r="D10420" s="147" t="s">
        <v>723</v>
      </c>
      <c r="E10420" s="147" t="s">
        <v>15102</v>
      </c>
      <c r="F10420" s="147" t="s">
        <v>21</v>
      </c>
      <c r="G10420" s="147" t="s">
        <v>16198</v>
      </c>
      <c r="H10420" s="246">
        <v>2958465</v>
      </c>
      <c r="I10420" s="246">
        <v>42736</v>
      </c>
      <c r="J10420" s="147" t="s">
        <v>1406</v>
      </c>
    </row>
    <row r="10421" spans="2:10" x14ac:dyDescent="0.2">
      <c r="B10421" s="148" t="s">
        <v>13248</v>
      </c>
      <c r="C10421" s="149" t="s">
        <v>16201</v>
      </c>
      <c r="D10421" s="147" t="s">
        <v>723</v>
      </c>
      <c r="E10421" s="147" t="s">
        <v>15102</v>
      </c>
      <c r="F10421" s="147" t="s">
        <v>21</v>
      </c>
      <c r="G10421" s="147" t="s">
        <v>16198</v>
      </c>
      <c r="H10421" s="246">
        <v>2958465</v>
      </c>
      <c r="I10421" s="246">
        <v>42736</v>
      </c>
      <c r="J10421" s="147" t="s">
        <v>1406</v>
      </c>
    </row>
    <row r="10422" spans="2:10" x14ac:dyDescent="0.2">
      <c r="B10422" s="148" t="s">
        <v>13248</v>
      </c>
      <c r="C10422" s="149" t="s">
        <v>16202</v>
      </c>
      <c r="D10422" s="147" t="s">
        <v>723</v>
      </c>
      <c r="E10422" s="147" t="s">
        <v>15102</v>
      </c>
      <c r="F10422" s="147" t="s">
        <v>21</v>
      </c>
      <c r="G10422" s="147" t="s">
        <v>16198</v>
      </c>
      <c r="H10422" s="246">
        <v>2958465</v>
      </c>
      <c r="I10422" s="246">
        <v>42736</v>
      </c>
      <c r="J10422" s="147" t="s">
        <v>1406</v>
      </c>
    </row>
    <row r="10423" spans="2:10" x14ac:dyDescent="0.2">
      <c r="B10423" s="148" t="s">
        <v>13248</v>
      </c>
      <c r="C10423" s="149" t="s">
        <v>16203</v>
      </c>
      <c r="D10423" s="147" t="s">
        <v>723</v>
      </c>
      <c r="E10423" s="147" t="s">
        <v>15102</v>
      </c>
      <c r="F10423" s="147" t="s">
        <v>21</v>
      </c>
      <c r="G10423" s="147" t="s">
        <v>16198</v>
      </c>
      <c r="H10423" s="246">
        <v>2958465</v>
      </c>
      <c r="I10423" s="246">
        <v>42736</v>
      </c>
      <c r="J10423" s="147" t="s">
        <v>1406</v>
      </c>
    </row>
    <row r="10424" spans="2:10" x14ac:dyDescent="0.2">
      <c r="B10424" s="148" t="s">
        <v>13248</v>
      </c>
      <c r="C10424" s="149" t="s">
        <v>16204</v>
      </c>
      <c r="D10424" s="147" t="s">
        <v>723</v>
      </c>
      <c r="E10424" s="147" t="s">
        <v>15102</v>
      </c>
      <c r="F10424" s="147" t="s">
        <v>21</v>
      </c>
      <c r="G10424" s="147" t="s">
        <v>16198</v>
      </c>
      <c r="H10424" s="246">
        <v>2958465</v>
      </c>
      <c r="I10424" s="246">
        <v>42736</v>
      </c>
      <c r="J10424" s="147" t="s">
        <v>1406</v>
      </c>
    </row>
    <row r="10425" spans="2:10" x14ac:dyDescent="0.2">
      <c r="B10425" s="148" t="s">
        <v>13248</v>
      </c>
      <c r="C10425" s="149" t="s">
        <v>16205</v>
      </c>
      <c r="D10425" s="147" t="s">
        <v>723</v>
      </c>
      <c r="E10425" s="147" t="s">
        <v>15102</v>
      </c>
      <c r="F10425" s="147" t="s">
        <v>21</v>
      </c>
      <c r="G10425" s="147" t="s">
        <v>16198</v>
      </c>
      <c r="H10425" s="246">
        <v>2958465</v>
      </c>
      <c r="I10425" s="246">
        <v>42736</v>
      </c>
      <c r="J10425" s="147" t="s">
        <v>1406</v>
      </c>
    </row>
    <row r="10426" spans="2:10" x14ac:dyDescent="0.2">
      <c r="B10426" s="148" t="s">
        <v>13248</v>
      </c>
      <c r="C10426" s="149" t="s">
        <v>16206</v>
      </c>
      <c r="D10426" s="147" t="s">
        <v>723</v>
      </c>
      <c r="E10426" s="147" t="s">
        <v>15102</v>
      </c>
      <c r="F10426" s="147" t="s">
        <v>21</v>
      </c>
      <c r="G10426" s="147" t="s">
        <v>16198</v>
      </c>
      <c r="H10426" s="246">
        <v>2958465</v>
      </c>
      <c r="I10426" s="246">
        <v>42736</v>
      </c>
      <c r="J10426" s="147" t="s">
        <v>1406</v>
      </c>
    </row>
    <row r="10427" spans="2:10" x14ac:dyDescent="0.2">
      <c r="B10427" s="148" t="s">
        <v>13248</v>
      </c>
      <c r="C10427" s="149" t="s">
        <v>16207</v>
      </c>
      <c r="D10427" s="147" t="s">
        <v>723</v>
      </c>
      <c r="E10427" s="147" t="s">
        <v>15102</v>
      </c>
      <c r="F10427" s="147" t="s">
        <v>21</v>
      </c>
      <c r="G10427" s="147" t="s">
        <v>16198</v>
      </c>
      <c r="H10427" s="246">
        <v>2958465</v>
      </c>
      <c r="I10427" s="246">
        <v>42736</v>
      </c>
      <c r="J10427" s="147" t="s">
        <v>1406</v>
      </c>
    </row>
    <row r="10428" spans="2:10" x14ac:dyDescent="0.2">
      <c r="B10428" s="148" t="s">
        <v>13248</v>
      </c>
      <c r="C10428" s="149" t="s">
        <v>16208</v>
      </c>
      <c r="D10428" s="147" t="s">
        <v>723</v>
      </c>
      <c r="E10428" s="147" t="s">
        <v>15102</v>
      </c>
      <c r="F10428" s="147" t="s">
        <v>21</v>
      </c>
      <c r="G10428" s="147" t="s">
        <v>16198</v>
      </c>
      <c r="H10428" s="246">
        <v>2958465</v>
      </c>
      <c r="I10428" s="246">
        <v>42736</v>
      </c>
      <c r="J10428" s="147" t="s">
        <v>1406</v>
      </c>
    </row>
    <row r="10429" spans="2:10" x14ac:dyDescent="0.2">
      <c r="B10429" s="148" t="s">
        <v>13248</v>
      </c>
      <c r="C10429" s="149" t="s">
        <v>16209</v>
      </c>
      <c r="D10429" s="147" t="s">
        <v>723</v>
      </c>
      <c r="E10429" s="147" t="s">
        <v>15102</v>
      </c>
      <c r="F10429" s="147" t="s">
        <v>21</v>
      </c>
      <c r="G10429" s="147" t="s">
        <v>16198</v>
      </c>
      <c r="H10429" s="246">
        <v>2958465</v>
      </c>
      <c r="I10429" s="246">
        <v>42736</v>
      </c>
      <c r="J10429" s="147" t="s">
        <v>1406</v>
      </c>
    </row>
    <row r="10430" spans="2:10" x14ac:dyDescent="0.2">
      <c r="B10430" s="148" t="s">
        <v>13248</v>
      </c>
      <c r="C10430" s="149" t="s">
        <v>16210</v>
      </c>
      <c r="D10430" s="147" t="s">
        <v>723</v>
      </c>
      <c r="E10430" s="147" t="s">
        <v>15102</v>
      </c>
      <c r="F10430" s="147" t="s">
        <v>21</v>
      </c>
      <c r="G10430" s="147" t="s">
        <v>16198</v>
      </c>
      <c r="H10430" s="246">
        <v>2958465</v>
      </c>
      <c r="I10430" s="246">
        <v>42736</v>
      </c>
      <c r="J10430" s="147" t="s">
        <v>1406</v>
      </c>
    </row>
    <row r="10431" spans="2:10" x14ac:dyDescent="0.2">
      <c r="B10431" s="148" t="s">
        <v>13248</v>
      </c>
      <c r="C10431" s="149" t="s">
        <v>16211</v>
      </c>
      <c r="D10431" s="147" t="s">
        <v>723</v>
      </c>
      <c r="E10431" s="147" t="s">
        <v>15102</v>
      </c>
      <c r="F10431" s="147" t="s">
        <v>21</v>
      </c>
      <c r="G10431" s="147" t="s">
        <v>16198</v>
      </c>
      <c r="H10431" s="246">
        <v>2958465</v>
      </c>
      <c r="I10431" s="246">
        <v>42736</v>
      </c>
      <c r="J10431" s="147" t="s">
        <v>1406</v>
      </c>
    </row>
    <row r="10432" spans="2:10" x14ac:dyDescent="0.2">
      <c r="B10432" s="148" t="s">
        <v>13248</v>
      </c>
      <c r="C10432" s="149" t="s">
        <v>16212</v>
      </c>
      <c r="D10432" s="147" t="s">
        <v>723</v>
      </c>
      <c r="E10432" s="147" t="s">
        <v>15102</v>
      </c>
      <c r="F10432" s="147" t="s">
        <v>21</v>
      </c>
      <c r="G10432" s="147" t="s">
        <v>16198</v>
      </c>
      <c r="H10432" s="246">
        <v>2958465</v>
      </c>
      <c r="I10432" s="246">
        <v>42736</v>
      </c>
      <c r="J10432" s="147" t="s">
        <v>1406</v>
      </c>
    </row>
    <row r="10433" spans="2:10" x14ac:dyDescent="0.2">
      <c r="B10433" s="148" t="s">
        <v>13248</v>
      </c>
      <c r="C10433" s="149" t="s">
        <v>16213</v>
      </c>
      <c r="D10433" s="147" t="s">
        <v>723</v>
      </c>
      <c r="E10433" s="147" t="s">
        <v>15102</v>
      </c>
      <c r="F10433" s="147" t="s">
        <v>21</v>
      </c>
      <c r="G10433" s="147" t="s">
        <v>16198</v>
      </c>
      <c r="H10433" s="246">
        <v>2958465</v>
      </c>
      <c r="I10433" s="246">
        <v>42736</v>
      </c>
      <c r="J10433" s="147" t="s">
        <v>1406</v>
      </c>
    </row>
    <row r="10434" spans="2:10" x14ac:dyDescent="0.2">
      <c r="B10434" s="148" t="s">
        <v>13248</v>
      </c>
      <c r="C10434" s="149" t="s">
        <v>16214</v>
      </c>
      <c r="D10434" s="147" t="s">
        <v>723</v>
      </c>
      <c r="E10434" s="147" t="s">
        <v>15102</v>
      </c>
      <c r="F10434" s="147" t="s">
        <v>21</v>
      </c>
      <c r="G10434" s="147" t="s">
        <v>16198</v>
      </c>
      <c r="H10434" s="246">
        <v>2958465</v>
      </c>
      <c r="I10434" s="246">
        <v>42736</v>
      </c>
      <c r="J10434" s="147" t="s">
        <v>1406</v>
      </c>
    </row>
    <row r="10435" spans="2:10" x14ac:dyDescent="0.2">
      <c r="B10435" s="148" t="s">
        <v>13248</v>
      </c>
      <c r="C10435" s="149" t="s">
        <v>16215</v>
      </c>
      <c r="D10435" s="147" t="s">
        <v>723</v>
      </c>
      <c r="E10435" s="147" t="s">
        <v>15102</v>
      </c>
      <c r="F10435" s="147" t="s">
        <v>21</v>
      </c>
      <c r="G10435" s="147" t="s">
        <v>16198</v>
      </c>
      <c r="H10435" s="246">
        <v>2958465</v>
      </c>
      <c r="I10435" s="246">
        <v>42736</v>
      </c>
      <c r="J10435" s="147" t="s">
        <v>1406</v>
      </c>
    </row>
    <row r="10436" spans="2:10" x14ac:dyDescent="0.2">
      <c r="B10436" s="148" t="s">
        <v>13248</v>
      </c>
      <c r="C10436" s="149" t="s">
        <v>12132</v>
      </c>
      <c r="D10436" s="147" t="s">
        <v>723</v>
      </c>
      <c r="E10436" s="147" t="s">
        <v>1553</v>
      </c>
      <c r="F10436" s="147" t="s">
        <v>21</v>
      </c>
      <c r="G10436" s="147" t="s">
        <v>16216</v>
      </c>
      <c r="H10436" s="246">
        <v>2958465</v>
      </c>
      <c r="I10436" s="246">
        <v>1</v>
      </c>
      <c r="J10436" s="147" t="s">
        <v>1406</v>
      </c>
    </row>
    <row r="10437" spans="2:10" x14ac:dyDescent="0.2">
      <c r="B10437" s="148" t="s">
        <v>13248</v>
      </c>
      <c r="C10437" s="149" t="s">
        <v>12140</v>
      </c>
      <c r="D10437" s="147" t="s">
        <v>723</v>
      </c>
      <c r="E10437" s="147" t="s">
        <v>1553</v>
      </c>
      <c r="F10437" s="147" t="s">
        <v>21</v>
      </c>
      <c r="G10437" s="147" t="s">
        <v>16216</v>
      </c>
      <c r="H10437" s="246">
        <v>2958465</v>
      </c>
      <c r="I10437" s="246">
        <v>1</v>
      </c>
      <c r="J10437" s="147" t="s">
        <v>1406</v>
      </c>
    </row>
    <row r="10438" spans="2:10" x14ac:dyDescent="0.2">
      <c r="B10438" s="148" t="s">
        <v>13248</v>
      </c>
      <c r="C10438" s="149" t="s">
        <v>12141</v>
      </c>
      <c r="D10438" s="147" t="s">
        <v>723</v>
      </c>
      <c r="E10438" s="147" t="s">
        <v>1553</v>
      </c>
      <c r="F10438" s="147" t="s">
        <v>21</v>
      </c>
      <c r="G10438" s="147" t="s">
        <v>16216</v>
      </c>
      <c r="H10438" s="246">
        <v>2958465</v>
      </c>
      <c r="I10438" s="246">
        <v>1</v>
      </c>
      <c r="J10438" s="147" t="s">
        <v>1406</v>
      </c>
    </row>
    <row r="10439" spans="2:10" x14ac:dyDescent="0.2">
      <c r="B10439" s="148" t="s">
        <v>13248</v>
      </c>
      <c r="C10439" s="149" t="s">
        <v>12138</v>
      </c>
      <c r="D10439" s="147" t="s">
        <v>723</v>
      </c>
      <c r="E10439" s="147" t="s">
        <v>1553</v>
      </c>
      <c r="F10439" s="147" t="s">
        <v>21</v>
      </c>
      <c r="G10439" s="147" t="s">
        <v>16216</v>
      </c>
      <c r="H10439" s="246">
        <v>2958465</v>
      </c>
      <c r="I10439" s="246">
        <v>1</v>
      </c>
      <c r="J10439" s="147" t="s">
        <v>1406</v>
      </c>
    </row>
    <row r="10440" spans="2:10" x14ac:dyDescent="0.2">
      <c r="B10440" s="148" t="s">
        <v>13248</v>
      </c>
      <c r="C10440" s="149" t="s">
        <v>12131</v>
      </c>
      <c r="D10440" s="147" t="s">
        <v>723</v>
      </c>
      <c r="E10440" s="147" t="s">
        <v>1553</v>
      </c>
      <c r="F10440" s="147" t="s">
        <v>21</v>
      </c>
      <c r="G10440" s="147" t="s">
        <v>16216</v>
      </c>
      <c r="H10440" s="246">
        <v>2958465</v>
      </c>
      <c r="I10440" s="246">
        <v>1</v>
      </c>
      <c r="J10440" s="147" t="s">
        <v>1406</v>
      </c>
    </row>
    <row r="10441" spans="2:10" x14ac:dyDescent="0.2">
      <c r="B10441" s="148" t="s">
        <v>13248</v>
      </c>
      <c r="C10441" s="149" t="s">
        <v>12128</v>
      </c>
      <c r="D10441" s="147" t="s">
        <v>723</v>
      </c>
      <c r="E10441" s="147" t="s">
        <v>1553</v>
      </c>
      <c r="F10441" s="147" t="s">
        <v>21</v>
      </c>
      <c r="G10441" s="147" t="s">
        <v>16216</v>
      </c>
      <c r="H10441" s="246">
        <v>2958465</v>
      </c>
      <c r="I10441" s="246">
        <v>1</v>
      </c>
      <c r="J10441" s="147" t="s">
        <v>1406</v>
      </c>
    </row>
    <row r="10442" spans="2:10" x14ac:dyDescent="0.2">
      <c r="B10442" s="148" t="s">
        <v>13248</v>
      </c>
      <c r="C10442" s="149" t="s">
        <v>12121</v>
      </c>
      <c r="D10442" s="147" t="s">
        <v>723</v>
      </c>
      <c r="E10442" s="147" t="s">
        <v>1553</v>
      </c>
      <c r="F10442" s="147" t="s">
        <v>21</v>
      </c>
      <c r="G10442" s="147" t="s">
        <v>16216</v>
      </c>
      <c r="H10442" s="246">
        <v>2958465</v>
      </c>
      <c r="I10442" s="246">
        <v>1</v>
      </c>
      <c r="J10442" s="147" t="s">
        <v>1406</v>
      </c>
    </row>
    <row r="10443" spans="2:10" x14ac:dyDescent="0.2">
      <c r="B10443" s="148" t="s">
        <v>13248</v>
      </c>
      <c r="C10443" s="149" t="s">
        <v>12129</v>
      </c>
      <c r="D10443" s="147" t="s">
        <v>723</v>
      </c>
      <c r="E10443" s="147" t="s">
        <v>1553</v>
      </c>
      <c r="F10443" s="147" t="s">
        <v>21</v>
      </c>
      <c r="G10443" s="147" t="s">
        <v>16216</v>
      </c>
      <c r="H10443" s="246">
        <v>2958465</v>
      </c>
      <c r="I10443" s="246">
        <v>1</v>
      </c>
      <c r="J10443" s="147" t="s">
        <v>1406</v>
      </c>
    </row>
    <row r="10444" spans="2:10" x14ac:dyDescent="0.2">
      <c r="B10444" s="148" t="s">
        <v>13248</v>
      </c>
      <c r="C10444" s="149" t="s">
        <v>12125</v>
      </c>
      <c r="D10444" s="147" t="s">
        <v>723</v>
      </c>
      <c r="E10444" s="147" t="s">
        <v>1553</v>
      </c>
      <c r="F10444" s="147" t="s">
        <v>21</v>
      </c>
      <c r="G10444" s="147" t="s">
        <v>16216</v>
      </c>
      <c r="H10444" s="246">
        <v>2958465</v>
      </c>
      <c r="I10444" s="246">
        <v>1</v>
      </c>
      <c r="J10444" s="147" t="s">
        <v>1406</v>
      </c>
    </row>
    <row r="10445" spans="2:10" x14ac:dyDescent="0.2">
      <c r="B10445" s="148" t="s">
        <v>13248</v>
      </c>
      <c r="C10445" s="149" t="s">
        <v>12123</v>
      </c>
      <c r="D10445" s="147" t="s">
        <v>723</v>
      </c>
      <c r="E10445" s="147" t="s">
        <v>1553</v>
      </c>
      <c r="F10445" s="147" t="s">
        <v>21</v>
      </c>
      <c r="G10445" s="147" t="s">
        <v>16216</v>
      </c>
      <c r="H10445" s="246">
        <v>2958465</v>
      </c>
      <c r="I10445" s="246">
        <v>1</v>
      </c>
      <c r="J10445" s="147" t="s">
        <v>1406</v>
      </c>
    </row>
    <row r="10446" spans="2:10" x14ac:dyDescent="0.2">
      <c r="B10446" s="148" t="s">
        <v>13248</v>
      </c>
      <c r="C10446" s="149" t="s">
        <v>12127</v>
      </c>
      <c r="D10446" s="147" t="s">
        <v>723</v>
      </c>
      <c r="E10446" s="147" t="s">
        <v>1553</v>
      </c>
      <c r="F10446" s="147" t="s">
        <v>21</v>
      </c>
      <c r="G10446" s="147" t="s">
        <v>16216</v>
      </c>
      <c r="H10446" s="246">
        <v>2958465</v>
      </c>
      <c r="I10446" s="246">
        <v>1</v>
      </c>
      <c r="J10446" s="147" t="s">
        <v>1406</v>
      </c>
    </row>
    <row r="10447" spans="2:10" x14ac:dyDescent="0.2">
      <c r="B10447" s="148" t="s">
        <v>13248</v>
      </c>
      <c r="C10447" s="149" t="s">
        <v>12124</v>
      </c>
      <c r="D10447" s="147" t="s">
        <v>723</v>
      </c>
      <c r="E10447" s="147" t="s">
        <v>1553</v>
      </c>
      <c r="F10447" s="147" t="s">
        <v>21</v>
      </c>
      <c r="G10447" s="147" t="s">
        <v>16216</v>
      </c>
      <c r="H10447" s="246">
        <v>2958465</v>
      </c>
      <c r="I10447" s="246">
        <v>1</v>
      </c>
      <c r="J10447" s="147" t="s">
        <v>1406</v>
      </c>
    </row>
    <row r="10448" spans="2:10" x14ac:dyDescent="0.2">
      <c r="B10448" s="148" t="s">
        <v>13248</v>
      </c>
      <c r="C10448" s="149" t="s">
        <v>12137</v>
      </c>
      <c r="D10448" s="147" t="s">
        <v>723</v>
      </c>
      <c r="E10448" s="147" t="s">
        <v>1553</v>
      </c>
      <c r="F10448" s="147" t="s">
        <v>21</v>
      </c>
      <c r="G10448" s="147" t="s">
        <v>16216</v>
      </c>
      <c r="H10448" s="246">
        <v>2958465</v>
      </c>
      <c r="I10448" s="246">
        <v>1</v>
      </c>
      <c r="J10448" s="147" t="s">
        <v>1406</v>
      </c>
    </row>
    <row r="10449" spans="2:10" x14ac:dyDescent="0.2">
      <c r="B10449" s="148" t="s">
        <v>13248</v>
      </c>
      <c r="C10449" s="149" t="s">
        <v>12136</v>
      </c>
      <c r="D10449" s="147" t="s">
        <v>723</v>
      </c>
      <c r="E10449" s="147" t="s">
        <v>1553</v>
      </c>
      <c r="F10449" s="147" t="s">
        <v>21</v>
      </c>
      <c r="G10449" s="147" t="s">
        <v>16216</v>
      </c>
      <c r="H10449" s="246">
        <v>2958465</v>
      </c>
      <c r="I10449" s="246">
        <v>1</v>
      </c>
      <c r="J10449" s="147" t="s">
        <v>1406</v>
      </c>
    </row>
    <row r="10450" spans="2:10" x14ac:dyDescent="0.2">
      <c r="B10450" s="148" t="s">
        <v>13248</v>
      </c>
      <c r="C10450" s="149" t="s">
        <v>12122</v>
      </c>
      <c r="D10450" s="147" t="s">
        <v>723</v>
      </c>
      <c r="E10450" s="147" t="s">
        <v>1553</v>
      </c>
      <c r="F10450" s="147" t="s">
        <v>21</v>
      </c>
      <c r="G10450" s="147" t="s">
        <v>16216</v>
      </c>
      <c r="H10450" s="246">
        <v>2958465</v>
      </c>
      <c r="I10450" s="246">
        <v>1</v>
      </c>
      <c r="J10450" s="147" t="s">
        <v>1406</v>
      </c>
    </row>
    <row r="10451" spans="2:10" x14ac:dyDescent="0.2">
      <c r="B10451" s="148" t="s">
        <v>13248</v>
      </c>
      <c r="C10451" s="149" t="s">
        <v>12126</v>
      </c>
      <c r="D10451" s="147" t="s">
        <v>723</v>
      </c>
      <c r="E10451" s="147" t="s">
        <v>1553</v>
      </c>
      <c r="F10451" s="147" t="s">
        <v>21</v>
      </c>
      <c r="G10451" s="147" t="s">
        <v>16216</v>
      </c>
      <c r="H10451" s="246">
        <v>2958465</v>
      </c>
      <c r="I10451" s="246">
        <v>1</v>
      </c>
      <c r="J10451" s="147" t="s">
        <v>1406</v>
      </c>
    </row>
    <row r="10452" spans="2:10" x14ac:dyDescent="0.2">
      <c r="B10452" s="148" t="s">
        <v>13248</v>
      </c>
      <c r="C10452" s="149" t="s">
        <v>12130</v>
      </c>
      <c r="D10452" s="147" t="s">
        <v>723</v>
      </c>
      <c r="E10452" s="147" t="s">
        <v>1553</v>
      </c>
      <c r="F10452" s="147" t="s">
        <v>21</v>
      </c>
      <c r="G10452" s="147" t="s">
        <v>16216</v>
      </c>
      <c r="H10452" s="246">
        <v>2958465</v>
      </c>
      <c r="I10452" s="246">
        <v>1</v>
      </c>
      <c r="J10452" s="147" t="s">
        <v>1406</v>
      </c>
    </row>
    <row r="10453" spans="2:10" x14ac:dyDescent="0.2">
      <c r="B10453" s="148" t="s">
        <v>13248</v>
      </c>
      <c r="C10453" s="149" t="s">
        <v>12139</v>
      </c>
      <c r="D10453" s="147" t="s">
        <v>723</v>
      </c>
      <c r="E10453" s="147" t="s">
        <v>1553</v>
      </c>
      <c r="F10453" s="147" t="s">
        <v>21</v>
      </c>
      <c r="G10453" s="147" t="s">
        <v>16216</v>
      </c>
      <c r="H10453" s="246">
        <v>2958465</v>
      </c>
      <c r="I10453" s="246">
        <v>1</v>
      </c>
      <c r="J10453" s="147" t="s">
        <v>1406</v>
      </c>
    </row>
    <row r="10454" spans="2:10" x14ac:dyDescent="0.2">
      <c r="B10454" s="148" t="s">
        <v>13248</v>
      </c>
      <c r="C10454" s="149" t="s">
        <v>12135</v>
      </c>
      <c r="D10454" s="147" t="s">
        <v>723</v>
      </c>
      <c r="E10454" s="147" t="s">
        <v>1553</v>
      </c>
      <c r="F10454" s="147" t="s">
        <v>21</v>
      </c>
      <c r="G10454" s="147" t="s">
        <v>16216</v>
      </c>
      <c r="H10454" s="246">
        <v>2958465</v>
      </c>
      <c r="I10454" s="246">
        <v>1</v>
      </c>
      <c r="J10454" s="147" t="s">
        <v>1406</v>
      </c>
    </row>
    <row r="10455" spans="2:10" x14ac:dyDescent="0.2">
      <c r="B10455" s="148" t="s">
        <v>13248</v>
      </c>
      <c r="C10455" s="149" t="s">
        <v>12142</v>
      </c>
      <c r="D10455" s="147" t="s">
        <v>723</v>
      </c>
      <c r="E10455" s="147" t="s">
        <v>1553</v>
      </c>
      <c r="F10455" s="147" t="s">
        <v>21</v>
      </c>
      <c r="G10455" s="147" t="s">
        <v>16216</v>
      </c>
      <c r="H10455" s="246">
        <v>2958465</v>
      </c>
      <c r="I10455" s="246">
        <v>1</v>
      </c>
      <c r="J10455" s="147" t="s">
        <v>1406</v>
      </c>
    </row>
    <row r="10456" spans="2:10" x14ac:dyDescent="0.2">
      <c r="B10456" s="148" t="s">
        <v>13248</v>
      </c>
      <c r="C10456" s="149" t="s">
        <v>12134</v>
      </c>
      <c r="D10456" s="147" t="s">
        <v>723</v>
      </c>
      <c r="E10456" s="147" t="s">
        <v>1553</v>
      </c>
      <c r="F10456" s="147" t="s">
        <v>21</v>
      </c>
      <c r="G10456" s="147" t="s">
        <v>16216</v>
      </c>
      <c r="H10456" s="246">
        <v>2958465</v>
      </c>
      <c r="I10456" s="246">
        <v>1</v>
      </c>
      <c r="J10456" s="147" t="s">
        <v>1406</v>
      </c>
    </row>
    <row r="10457" spans="2:10" x14ac:dyDescent="0.2">
      <c r="B10457" s="148" t="s">
        <v>13248</v>
      </c>
      <c r="C10457" s="149" t="s">
        <v>12133</v>
      </c>
      <c r="D10457" s="147" t="s">
        <v>723</v>
      </c>
      <c r="E10457" s="147" t="s">
        <v>1553</v>
      </c>
      <c r="F10457" s="147" t="s">
        <v>21</v>
      </c>
      <c r="G10457" s="147" t="s">
        <v>16216</v>
      </c>
      <c r="H10457" s="246">
        <v>2958465</v>
      </c>
      <c r="I10457" s="246">
        <v>1</v>
      </c>
      <c r="J10457" s="147" t="s">
        <v>1406</v>
      </c>
    </row>
    <row r="10458" spans="2:10" x14ac:dyDescent="0.2">
      <c r="B10458" s="148" t="s">
        <v>13248</v>
      </c>
      <c r="C10458" s="149" t="s">
        <v>12154</v>
      </c>
      <c r="D10458" s="147" t="s">
        <v>724</v>
      </c>
      <c r="E10458" s="147" t="s">
        <v>1554</v>
      </c>
      <c r="F10458" s="147" t="s">
        <v>21</v>
      </c>
      <c r="G10458" s="147" t="s">
        <v>16217</v>
      </c>
      <c r="H10458" s="246">
        <v>2958465</v>
      </c>
      <c r="I10458" s="246">
        <v>1</v>
      </c>
      <c r="J10458" s="147" t="s">
        <v>1406</v>
      </c>
    </row>
    <row r="10459" spans="2:10" x14ac:dyDescent="0.2">
      <c r="B10459" s="148" t="s">
        <v>13248</v>
      </c>
      <c r="C10459" s="149" t="s">
        <v>12162</v>
      </c>
      <c r="D10459" s="147" t="s">
        <v>724</v>
      </c>
      <c r="E10459" s="147" t="s">
        <v>1554</v>
      </c>
      <c r="F10459" s="147" t="s">
        <v>21</v>
      </c>
      <c r="G10459" s="147" t="s">
        <v>16217</v>
      </c>
      <c r="H10459" s="246">
        <v>2958465</v>
      </c>
      <c r="I10459" s="246">
        <v>1</v>
      </c>
      <c r="J10459" s="147" t="s">
        <v>1406</v>
      </c>
    </row>
    <row r="10460" spans="2:10" x14ac:dyDescent="0.2">
      <c r="B10460" s="148" t="s">
        <v>13248</v>
      </c>
      <c r="C10460" s="149" t="s">
        <v>12163</v>
      </c>
      <c r="D10460" s="147" t="s">
        <v>724</v>
      </c>
      <c r="E10460" s="147" t="s">
        <v>1554</v>
      </c>
      <c r="F10460" s="147" t="s">
        <v>21</v>
      </c>
      <c r="G10460" s="147" t="s">
        <v>16217</v>
      </c>
      <c r="H10460" s="246">
        <v>2958465</v>
      </c>
      <c r="I10460" s="246">
        <v>1</v>
      </c>
      <c r="J10460" s="147" t="s">
        <v>1406</v>
      </c>
    </row>
    <row r="10461" spans="2:10" x14ac:dyDescent="0.2">
      <c r="B10461" s="148" t="s">
        <v>13248</v>
      </c>
      <c r="C10461" s="149" t="s">
        <v>12160</v>
      </c>
      <c r="D10461" s="147" t="s">
        <v>724</v>
      </c>
      <c r="E10461" s="147" t="s">
        <v>1554</v>
      </c>
      <c r="F10461" s="147" t="s">
        <v>21</v>
      </c>
      <c r="G10461" s="147" t="s">
        <v>16217</v>
      </c>
      <c r="H10461" s="246">
        <v>2958465</v>
      </c>
      <c r="I10461" s="246">
        <v>1</v>
      </c>
      <c r="J10461" s="147" t="s">
        <v>1406</v>
      </c>
    </row>
    <row r="10462" spans="2:10" x14ac:dyDescent="0.2">
      <c r="B10462" s="148" t="s">
        <v>13248</v>
      </c>
      <c r="C10462" s="149" t="s">
        <v>12153</v>
      </c>
      <c r="D10462" s="147" t="s">
        <v>724</v>
      </c>
      <c r="E10462" s="147" t="s">
        <v>1554</v>
      </c>
      <c r="F10462" s="147" t="s">
        <v>21</v>
      </c>
      <c r="G10462" s="147" t="s">
        <v>16217</v>
      </c>
      <c r="H10462" s="246">
        <v>2958465</v>
      </c>
      <c r="I10462" s="246">
        <v>1</v>
      </c>
      <c r="J10462" s="147" t="s">
        <v>1406</v>
      </c>
    </row>
    <row r="10463" spans="2:10" x14ac:dyDescent="0.2">
      <c r="B10463" s="148" t="s">
        <v>13248</v>
      </c>
      <c r="C10463" s="149" t="s">
        <v>12150</v>
      </c>
      <c r="D10463" s="147" t="s">
        <v>724</v>
      </c>
      <c r="E10463" s="147" t="s">
        <v>1554</v>
      </c>
      <c r="F10463" s="147" t="s">
        <v>21</v>
      </c>
      <c r="G10463" s="147" t="s">
        <v>16217</v>
      </c>
      <c r="H10463" s="246">
        <v>2958465</v>
      </c>
      <c r="I10463" s="246">
        <v>1</v>
      </c>
      <c r="J10463" s="147" t="s">
        <v>1406</v>
      </c>
    </row>
    <row r="10464" spans="2:10" x14ac:dyDescent="0.2">
      <c r="B10464" s="148" t="s">
        <v>13248</v>
      </c>
      <c r="C10464" s="149" t="s">
        <v>12143</v>
      </c>
      <c r="D10464" s="147" t="s">
        <v>724</v>
      </c>
      <c r="E10464" s="147" t="s">
        <v>1554</v>
      </c>
      <c r="F10464" s="147" t="s">
        <v>21</v>
      </c>
      <c r="G10464" s="147" t="s">
        <v>16217</v>
      </c>
      <c r="H10464" s="246">
        <v>2958465</v>
      </c>
      <c r="I10464" s="246">
        <v>1</v>
      </c>
      <c r="J10464" s="147" t="s">
        <v>1406</v>
      </c>
    </row>
    <row r="10465" spans="2:10" x14ac:dyDescent="0.2">
      <c r="B10465" s="148" t="s">
        <v>13248</v>
      </c>
      <c r="C10465" s="149" t="s">
        <v>12151</v>
      </c>
      <c r="D10465" s="147" t="s">
        <v>724</v>
      </c>
      <c r="E10465" s="147" t="s">
        <v>1554</v>
      </c>
      <c r="F10465" s="147" t="s">
        <v>21</v>
      </c>
      <c r="G10465" s="147" t="s">
        <v>16217</v>
      </c>
      <c r="H10465" s="246">
        <v>2958465</v>
      </c>
      <c r="I10465" s="246">
        <v>1</v>
      </c>
      <c r="J10465" s="147" t="s">
        <v>1406</v>
      </c>
    </row>
    <row r="10466" spans="2:10" x14ac:dyDescent="0.2">
      <c r="B10466" s="148" t="s">
        <v>13248</v>
      </c>
      <c r="C10466" s="149" t="s">
        <v>12147</v>
      </c>
      <c r="D10466" s="147" t="s">
        <v>724</v>
      </c>
      <c r="E10466" s="147" t="s">
        <v>1554</v>
      </c>
      <c r="F10466" s="147" t="s">
        <v>21</v>
      </c>
      <c r="G10466" s="147" t="s">
        <v>16217</v>
      </c>
      <c r="H10466" s="246">
        <v>2958465</v>
      </c>
      <c r="I10466" s="246">
        <v>1</v>
      </c>
      <c r="J10466" s="147" t="s">
        <v>1406</v>
      </c>
    </row>
    <row r="10467" spans="2:10" x14ac:dyDescent="0.2">
      <c r="B10467" s="148" t="s">
        <v>13248</v>
      </c>
      <c r="C10467" s="149" t="s">
        <v>12145</v>
      </c>
      <c r="D10467" s="147" t="s">
        <v>724</v>
      </c>
      <c r="E10467" s="147" t="s">
        <v>1554</v>
      </c>
      <c r="F10467" s="147" t="s">
        <v>21</v>
      </c>
      <c r="G10467" s="147" t="s">
        <v>16217</v>
      </c>
      <c r="H10467" s="246">
        <v>2958465</v>
      </c>
      <c r="I10467" s="246">
        <v>1</v>
      </c>
      <c r="J10467" s="147" t="s">
        <v>1406</v>
      </c>
    </row>
    <row r="10468" spans="2:10" x14ac:dyDescent="0.2">
      <c r="B10468" s="148" t="s">
        <v>13248</v>
      </c>
      <c r="C10468" s="149" t="s">
        <v>12149</v>
      </c>
      <c r="D10468" s="147" t="s">
        <v>724</v>
      </c>
      <c r="E10468" s="147" t="s">
        <v>1554</v>
      </c>
      <c r="F10468" s="147" t="s">
        <v>21</v>
      </c>
      <c r="G10468" s="147" t="s">
        <v>16217</v>
      </c>
      <c r="H10468" s="246">
        <v>2958465</v>
      </c>
      <c r="I10468" s="246">
        <v>1</v>
      </c>
      <c r="J10468" s="147" t="s">
        <v>1406</v>
      </c>
    </row>
    <row r="10469" spans="2:10" x14ac:dyDescent="0.2">
      <c r="B10469" s="148" t="s">
        <v>13248</v>
      </c>
      <c r="C10469" s="149" t="s">
        <v>12146</v>
      </c>
      <c r="D10469" s="147" t="s">
        <v>724</v>
      </c>
      <c r="E10469" s="147" t="s">
        <v>1554</v>
      </c>
      <c r="F10469" s="147" t="s">
        <v>21</v>
      </c>
      <c r="G10469" s="147" t="s">
        <v>16217</v>
      </c>
      <c r="H10469" s="246">
        <v>2958465</v>
      </c>
      <c r="I10469" s="246">
        <v>1</v>
      </c>
      <c r="J10469" s="147" t="s">
        <v>1406</v>
      </c>
    </row>
    <row r="10470" spans="2:10" x14ac:dyDescent="0.2">
      <c r="B10470" s="148" t="s">
        <v>13248</v>
      </c>
      <c r="C10470" s="149" t="s">
        <v>12159</v>
      </c>
      <c r="D10470" s="147" t="s">
        <v>724</v>
      </c>
      <c r="E10470" s="147" t="s">
        <v>1554</v>
      </c>
      <c r="F10470" s="147" t="s">
        <v>21</v>
      </c>
      <c r="G10470" s="147" t="s">
        <v>16217</v>
      </c>
      <c r="H10470" s="246">
        <v>2958465</v>
      </c>
      <c r="I10470" s="246">
        <v>1</v>
      </c>
      <c r="J10470" s="147" t="s">
        <v>1406</v>
      </c>
    </row>
    <row r="10471" spans="2:10" x14ac:dyDescent="0.2">
      <c r="B10471" s="148" t="s">
        <v>13248</v>
      </c>
      <c r="C10471" s="149" t="s">
        <v>12158</v>
      </c>
      <c r="D10471" s="147" t="s">
        <v>724</v>
      </c>
      <c r="E10471" s="147" t="s">
        <v>1554</v>
      </c>
      <c r="F10471" s="147" t="s">
        <v>21</v>
      </c>
      <c r="G10471" s="147" t="s">
        <v>16217</v>
      </c>
      <c r="H10471" s="246">
        <v>2958465</v>
      </c>
      <c r="I10471" s="246">
        <v>1</v>
      </c>
      <c r="J10471" s="147" t="s">
        <v>1406</v>
      </c>
    </row>
    <row r="10472" spans="2:10" x14ac:dyDescent="0.2">
      <c r="B10472" s="148" t="s">
        <v>13248</v>
      </c>
      <c r="C10472" s="149" t="s">
        <v>12144</v>
      </c>
      <c r="D10472" s="147" t="s">
        <v>724</v>
      </c>
      <c r="E10472" s="147" t="s">
        <v>1554</v>
      </c>
      <c r="F10472" s="147" t="s">
        <v>21</v>
      </c>
      <c r="G10472" s="147" t="s">
        <v>16217</v>
      </c>
      <c r="H10472" s="246">
        <v>2958465</v>
      </c>
      <c r="I10472" s="246">
        <v>1</v>
      </c>
      <c r="J10472" s="147" t="s">
        <v>1406</v>
      </c>
    </row>
    <row r="10473" spans="2:10" x14ac:dyDescent="0.2">
      <c r="B10473" s="148" t="s">
        <v>13248</v>
      </c>
      <c r="C10473" s="149" t="s">
        <v>12148</v>
      </c>
      <c r="D10473" s="147" t="s">
        <v>724</v>
      </c>
      <c r="E10473" s="147" t="s">
        <v>1554</v>
      </c>
      <c r="F10473" s="147" t="s">
        <v>21</v>
      </c>
      <c r="G10473" s="147" t="s">
        <v>16217</v>
      </c>
      <c r="H10473" s="246">
        <v>2958465</v>
      </c>
      <c r="I10473" s="246">
        <v>1</v>
      </c>
      <c r="J10473" s="147" t="s">
        <v>1406</v>
      </c>
    </row>
    <row r="10474" spans="2:10" x14ac:dyDescent="0.2">
      <c r="B10474" s="148" t="s">
        <v>13248</v>
      </c>
      <c r="C10474" s="149" t="s">
        <v>12152</v>
      </c>
      <c r="D10474" s="147" t="s">
        <v>724</v>
      </c>
      <c r="E10474" s="147" t="s">
        <v>1554</v>
      </c>
      <c r="F10474" s="147" t="s">
        <v>21</v>
      </c>
      <c r="G10474" s="147" t="s">
        <v>16217</v>
      </c>
      <c r="H10474" s="246">
        <v>2958465</v>
      </c>
      <c r="I10474" s="246">
        <v>1</v>
      </c>
      <c r="J10474" s="147" t="s">
        <v>1406</v>
      </c>
    </row>
    <row r="10475" spans="2:10" x14ac:dyDescent="0.2">
      <c r="B10475" s="148" t="s">
        <v>13248</v>
      </c>
      <c r="C10475" s="149" t="s">
        <v>12161</v>
      </c>
      <c r="D10475" s="147" t="s">
        <v>724</v>
      </c>
      <c r="E10475" s="147" t="s">
        <v>1554</v>
      </c>
      <c r="F10475" s="147" t="s">
        <v>21</v>
      </c>
      <c r="G10475" s="147" t="s">
        <v>16217</v>
      </c>
      <c r="H10475" s="246">
        <v>2958465</v>
      </c>
      <c r="I10475" s="246">
        <v>1</v>
      </c>
      <c r="J10475" s="147" t="s">
        <v>1406</v>
      </c>
    </row>
    <row r="10476" spans="2:10" x14ac:dyDescent="0.2">
      <c r="B10476" s="148" t="s">
        <v>13248</v>
      </c>
      <c r="C10476" s="149" t="s">
        <v>12157</v>
      </c>
      <c r="D10476" s="147" t="s">
        <v>724</v>
      </c>
      <c r="E10476" s="147" t="s">
        <v>1554</v>
      </c>
      <c r="F10476" s="147" t="s">
        <v>21</v>
      </c>
      <c r="G10476" s="147" t="s">
        <v>16217</v>
      </c>
      <c r="H10476" s="246">
        <v>2958465</v>
      </c>
      <c r="I10476" s="246">
        <v>1</v>
      </c>
      <c r="J10476" s="147" t="s">
        <v>1406</v>
      </c>
    </row>
    <row r="10477" spans="2:10" x14ac:dyDescent="0.2">
      <c r="B10477" s="148" t="s">
        <v>13248</v>
      </c>
      <c r="C10477" s="149" t="s">
        <v>12164</v>
      </c>
      <c r="D10477" s="147" t="s">
        <v>724</v>
      </c>
      <c r="E10477" s="147" t="s">
        <v>1554</v>
      </c>
      <c r="F10477" s="147" t="s">
        <v>21</v>
      </c>
      <c r="G10477" s="147" t="s">
        <v>16217</v>
      </c>
      <c r="H10477" s="246">
        <v>2958465</v>
      </c>
      <c r="I10477" s="246">
        <v>1</v>
      </c>
      <c r="J10477" s="147" t="s">
        <v>1406</v>
      </c>
    </row>
    <row r="10478" spans="2:10" x14ac:dyDescent="0.2">
      <c r="B10478" s="148" t="s">
        <v>13248</v>
      </c>
      <c r="C10478" s="149" t="s">
        <v>12156</v>
      </c>
      <c r="D10478" s="147" t="s">
        <v>724</v>
      </c>
      <c r="E10478" s="147" t="s">
        <v>1554</v>
      </c>
      <c r="F10478" s="147" t="s">
        <v>21</v>
      </c>
      <c r="G10478" s="147" t="s">
        <v>16217</v>
      </c>
      <c r="H10478" s="246">
        <v>2958465</v>
      </c>
      <c r="I10478" s="246">
        <v>1</v>
      </c>
      <c r="J10478" s="147" t="s">
        <v>1406</v>
      </c>
    </row>
    <row r="10479" spans="2:10" x14ac:dyDescent="0.2">
      <c r="B10479" s="148" t="s">
        <v>13248</v>
      </c>
      <c r="C10479" s="149" t="s">
        <v>12155</v>
      </c>
      <c r="D10479" s="147" t="s">
        <v>724</v>
      </c>
      <c r="E10479" s="147" t="s">
        <v>1554</v>
      </c>
      <c r="F10479" s="147" t="s">
        <v>21</v>
      </c>
      <c r="G10479" s="147" t="s">
        <v>16217</v>
      </c>
      <c r="H10479" s="246">
        <v>2958465</v>
      </c>
      <c r="I10479" s="246">
        <v>1</v>
      </c>
      <c r="J10479" s="147" t="s">
        <v>1406</v>
      </c>
    </row>
    <row r="10480" spans="2:10" x14ac:dyDescent="0.2">
      <c r="B10480" s="148" t="s">
        <v>13248</v>
      </c>
      <c r="C10480" s="149" t="s">
        <v>12176</v>
      </c>
      <c r="D10480" s="147" t="s">
        <v>725</v>
      </c>
      <c r="E10480" s="147" t="s">
        <v>1555</v>
      </c>
      <c r="F10480" s="147" t="s">
        <v>21</v>
      </c>
      <c r="G10480" s="147" t="s">
        <v>16218</v>
      </c>
      <c r="H10480" s="246">
        <v>2958465</v>
      </c>
      <c r="I10480" s="246">
        <v>1</v>
      </c>
      <c r="J10480" s="147" t="s">
        <v>1406</v>
      </c>
    </row>
    <row r="10481" spans="2:10" x14ac:dyDescent="0.2">
      <c r="B10481" s="148" t="s">
        <v>13248</v>
      </c>
      <c r="C10481" s="149" t="s">
        <v>12184</v>
      </c>
      <c r="D10481" s="147" t="s">
        <v>725</v>
      </c>
      <c r="E10481" s="147" t="s">
        <v>1555</v>
      </c>
      <c r="F10481" s="147" t="s">
        <v>21</v>
      </c>
      <c r="G10481" s="147" t="s">
        <v>16218</v>
      </c>
      <c r="H10481" s="246">
        <v>2958465</v>
      </c>
      <c r="I10481" s="246">
        <v>1</v>
      </c>
      <c r="J10481" s="147" t="s">
        <v>1406</v>
      </c>
    </row>
    <row r="10482" spans="2:10" x14ac:dyDescent="0.2">
      <c r="B10482" s="148" t="s">
        <v>13248</v>
      </c>
      <c r="C10482" s="149" t="s">
        <v>12185</v>
      </c>
      <c r="D10482" s="147" t="s">
        <v>725</v>
      </c>
      <c r="E10482" s="147" t="s">
        <v>1555</v>
      </c>
      <c r="F10482" s="147" t="s">
        <v>21</v>
      </c>
      <c r="G10482" s="147" t="s">
        <v>16218</v>
      </c>
      <c r="H10482" s="246">
        <v>2958465</v>
      </c>
      <c r="I10482" s="246">
        <v>1</v>
      </c>
      <c r="J10482" s="147" t="s">
        <v>1406</v>
      </c>
    </row>
    <row r="10483" spans="2:10" x14ac:dyDescent="0.2">
      <c r="B10483" s="148" t="s">
        <v>13248</v>
      </c>
      <c r="C10483" s="149" t="s">
        <v>12182</v>
      </c>
      <c r="D10483" s="147" t="s">
        <v>725</v>
      </c>
      <c r="E10483" s="147" t="s">
        <v>1555</v>
      </c>
      <c r="F10483" s="147" t="s">
        <v>21</v>
      </c>
      <c r="G10483" s="147" t="s">
        <v>16218</v>
      </c>
      <c r="H10483" s="246">
        <v>2958465</v>
      </c>
      <c r="I10483" s="246">
        <v>1</v>
      </c>
      <c r="J10483" s="147" t="s">
        <v>1406</v>
      </c>
    </row>
    <row r="10484" spans="2:10" x14ac:dyDescent="0.2">
      <c r="B10484" s="148" t="s">
        <v>13248</v>
      </c>
      <c r="C10484" s="149" t="s">
        <v>12175</v>
      </c>
      <c r="D10484" s="147" t="s">
        <v>725</v>
      </c>
      <c r="E10484" s="147" t="s">
        <v>1555</v>
      </c>
      <c r="F10484" s="147" t="s">
        <v>21</v>
      </c>
      <c r="G10484" s="147" t="s">
        <v>16218</v>
      </c>
      <c r="H10484" s="246">
        <v>2958465</v>
      </c>
      <c r="I10484" s="246">
        <v>1</v>
      </c>
      <c r="J10484" s="147" t="s">
        <v>1406</v>
      </c>
    </row>
    <row r="10485" spans="2:10" x14ac:dyDescent="0.2">
      <c r="B10485" s="148" t="s">
        <v>13248</v>
      </c>
      <c r="C10485" s="149" t="s">
        <v>12172</v>
      </c>
      <c r="D10485" s="147" t="s">
        <v>725</v>
      </c>
      <c r="E10485" s="147" t="s">
        <v>1555</v>
      </c>
      <c r="F10485" s="147" t="s">
        <v>21</v>
      </c>
      <c r="G10485" s="147" t="s">
        <v>16218</v>
      </c>
      <c r="H10485" s="246">
        <v>2958465</v>
      </c>
      <c r="I10485" s="246">
        <v>1</v>
      </c>
      <c r="J10485" s="147" t="s">
        <v>1406</v>
      </c>
    </row>
    <row r="10486" spans="2:10" x14ac:dyDescent="0.2">
      <c r="B10486" s="148" t="s">
        <v>13248</v>
      </c>
      <c r="C10486" s="149" t="s">
        <v>12165</v>
      </c>
      <c r="D10486" s="147" t="s">
        <v>725</v>
      </c>
      <c r="E10486" s="147" t="s">
        <v>1555</v>
      </c>
      <c r="F10486" s="147" t="s">
        <v>21</v>
      </c>
      <c r="G10486" s="147" t="s">
        <v>16218</v>
      </c>
      <c r="H10486" s="246">
        <v>2958465</v>
      </c>
      <c r="I10486" s="246">
        <v>1</v>
      </c>
      <c r="J10486" s="147" t="s">
        <v>1406</v>
      </c>
    </row>
    <row r="10487" spans="2:10" x14ac:dyDescent="0.2">
      <c r="B10487" s="148" t="s">
        <v>13248</v>
      </c>
      <c r="C10487" s="149" t="s">
        <v>12173</v>
      </c>
      <c r="D10487" s="147" t="s">
        <v>725</v>
      </c>
      <c r="E10487" s="147" t="s">
        <v>1555</v>
      </c>
      <c r="F10487" s="147" t="s">
        <v>21</v>
      </c>
      <c r="G10487" s="147" t="s">
        <v>16218</v>
      </c>
      <c r="H10487" s="246">
        <v>2958465</v>
      </c>
      <c r="I10487" s="246">
        <v>1</v>
      </c>
      <c r="J10487" s="147" t="s">
        <v>1406</v>
      </c>
    </row>
    <row r="10488" spans="2:10" x14ac:dyDescent="0.2">
      <c r="B10488" s="148" t="s">
        <v>13248</v>
      </c>
      <c r="C10488" s="149" t="s">
        <v>12169</v>
      </c>
      <c r="D10488" s="147" t="s">
        <v>725</v>
      </c>
      <c r="E10488" s="147" t="s">
        <v>1555</v>
      </c>
      <c r="F10488" s="147" t="s">
        <v>21</v>
      </c>
      <c r="G10488" s="147" t="s">
        <v>16218</v>
      </c>
      <c r="H10488" s="246">
        <v>2958465</v>
      </c>
      <c r="I10488" s="246">
        <v>1</v>
      </c>
      <c r="J10488" s="147" t="s">
        <v>1406</v>
      </c>
    </row>
    <row r="10489" spans="2:10" x14ac:dyDescent="0.2">
      <c r="B10489" s="148" t="s">
        <v>13248</v>
      </c>
      <c r="C10489" s="149" t="s">
        <v>12167</v>
      </c>
      <c r="D10489" s="147" t="s">
        <v>725</v>
      </c>
      <c r="E10489" s="147" t="s">
        <v>1555</v>
      </c>
      <c r="F10489" s="147" t="s">
        <v>21</v>
      </c>
      <c r="G10489" s="147" t="s">
        <v>16218</v>
      </c>
      <c r="H10489" s="246">
        <v>2958465</v>
      </c>
      <c r="I10489" s="246">
        <v>1</v>
      </c>
      <c r="J10489" s="147" t="s">
        <v>1406</v>
      </c>
    </row>
    <row r="10490" spans="2:10" x14ac:dyDescent="0.2">
      <c r="B10490" s="148" t="s">
        <v>13248</v>
      </c>
      <c r="C10490" s="149" t="s">
        <v>12171</v>
      </c>
      <c r="D10490" s="147" t="s">
        <v>725</v>
      </c>
      <c r="E10490" s="147" t="s">
        <v>1555</v>
      </c>
      <c r="F10490" s="147" t="s">
        <v>21</v>
      </c>
      <c r="G10490" s="147" t="s">
        <v>16218</v>
      </c>
      <c r="H10490" s="246">
        <v>2958465</v>
      </c>
      <c r="I10490" s="246">
        <v>1</v>
      </c>
      <c r="J10490" s="147" t="s">
        <v>1406</v>
      </c>
    </row>
    <row r="10491" spans="2:10" x14ac:dyDescent="0.2">
      <c r="B10491" s="148" t="s">
        <v>13248</v>
      </c>
      <c r="C10491" s="149" t="s">
        <v>12168</v>
      </c>
      <c r="D10491" s="147" t="s">
        <v>725</v>
      </c>
      <c r="E10491" s="147" t="s">
        <v>1555</v>
      </c>
      <c r="F10491" s="147" t="s">
        <v>21</v>
      </c>
      <c r="G10491" s="147" t="s">
        <v>16218</v>
      </c>
      <c r="H10491" s="246">
        <v>2958465</v>
      </c>
      <c r="I10491" s="246">
        <v>1</v>
      </c>
      <c r="J10491" s="147" t="s">
        <v>1406</v>
      </c>
    </row>
    <row r="10492" spans="2:10" x14ac:dyDescent="0.2">
      <c r="B10492" s="148" t="s">
        <v>13248</v>
      </c>
      <c r="C10492" s="149" t="s">
        <v>12181</v>
      </c>
      <c r="D10492" s="147" t="s">
        <v>725</v>
      </c>
      <c r="E10492" s="147" t="s">
        <v>1555</v>
      </c>
      <c r="F10492" s="147" t="s">
        <v>21</v>
      </c>
      <c r="G10492" s="147" t="s">
        <v>16218</v>
      </c>
      <c r="H10492" s="246">
        <v>2958465</v>
      </c>
      <c r="I10492" s="246">
        <v>1</v>
      </c>
      <c r="J10492" s="147" t="s">
        <v>1406</v>
      </c>
    </row>
    <row r="10493" spans="2:10" x14ac:dyDescent="0.2">
      <c r="B10493" s="148" t="s">
        <v>13248</v>
      </c>
      <c r="C10493" s="149" t="s">
        <v>12180</v>
      </c>
      <c r="D10493" s="147" t="s">
        <v>725</v>
      </c>
      <c r="E10493" s="147" t="s">
        <v>1555</v>
      </c>
      <c r="F10493" s="147" t="s">
        <v>21</v>
      </c>
      <c r="G10493" s="147" t="s">
        <v>16218</v>
      </c>
      <c r="H10493" s="246">
        <v>2958465</v>
      </c>
      <c r="I10493" s="246">
        <v>1</v>
      </c>
      <c r="J10493" s="147" t="s">
        <v>1406</v>
      </c>
    </row>
    <row r="10494" spans="2:10" x14ac:dyDescent="0.2">
      <c r="B10494" s="148" t="s">
        <v>13248</v>
      </c>
      <c r="C10494" s="149" t="s">
        <v>12166</v>
      </c>
      <c r="D10494" s="147" t="s">
        <v>725</v>
      </c>
      <c r="E10494" s="147" t="s">
        <v>1555</v>
      </c>
      <c r="F10494" s="147" t="s">
        <v>21</v>
      </c>
      <c r="G10494" s="147" t="s">
        <v>16218</v>
      </c>
      <c r="H10494" s="246">
        <v>2958465</v>
      </c>
      <c r="I10494" s="246">
        <v>1</v>
      </c>
      <c r="J10494" s="147" t="s">
        <v>1406</v>
      </c>
    </row>
    <row r="10495" spans="2:10" x14ac:dyDescent="0.2">
      <c r="B10495" s="148" t="s">
        <v>13248</v>
      </c>
      <c r="C10495" s="149" t="s">
        <v>12170</v>
      </c>
      <c r="D10495" s="147" t="s">
        <v>725</v>
      </c>
      <c r="E10495" s="147" t="s">
        <v>1555</v>
      </c>
      <c r="F10495" s="147" t="s">
        <v>21</v>
      </c>
      <c r="G10495" s="147" t="s">
        <v>16218</v>
      </c>
      <c r="H10495" s="246">
        <v>2958465</v>
      </c>
      <c r="I10495" s="246">
        <v>1</v>
      </c>
      <c r="J10495" s="147" t="s">
        <v>1406</v>
      </c>
    </row>
    <row r="10496" spans="2:10" x14ac:dyDescent="0.2">
      <c r="B10496" s="148" t="s">
        <v>13248</v>
      </c>
      <c r="C10496" s="149" t="s">
        <v>12174</v>
      </c>
      <c r="D10496" s="147" t="s">
        <v>725</v>
      </c>
      <c r="E10496" s="147" t="s">
        <v>1555</v>
      </c>
      <c r="F10496" s="147" t="s">
        <v>21</v>
      </c>
      <c r="G10496" s="147" t="s">
        <v>16218</v>
      </c>
      <c r="H10496" s="246">
        <v>2958465</v>
      </c>
      <c r="I10496" s="246">
        <v>1</v>
      </c>
      <c r="J10496" s="147" t="s">
        <v>1406</v>
      </c>
    </row>
    <row r="10497" spans="2:10" x14ac:dyDescent="0.2">
      <c r="B10497" s="148" t="s">
        <v>13248</v>
      </c>
      <c r="C10497" s="149" t="s">
        <v>12183</v>
      </c>
      <c r="D10497" s="147" t="s">
        <v>725</v>
      </c>
      <c r="E10497" s="147" t="s">
        <v>1555</v>
      </c>
      <c r="F10497" s="147" t="s">
        <v>21</v>
      </c>
      <c r="G10497" s="147" t="s">
        <v>16218</v>
      </c>
      <c r="H10497" s="246">
        <v>2958465</v>
      </c>
      <c r="I10497" s="246">
        <v>1</v>
      </c>
      <c r="J10497" s="147" t="s">
        <v>1406</v>
      </c>
    </row>
    <row r="10498" spans="2:10" x14ac:dyDescent="0.2">
      <c r="B10498" s="148" t="s">
        <v>13248</v>
      </c>
      <c r="C10498" s="149" t="s">
        <v>12179</v>
      </c>
      <c r="D10498" s="147" t="s">
        <v>725</v>
      </c>
      <c r="E10498" s="147" t="s">
        <v>1555</v>
      </c>
      <c r="F10498" s="147" t="s">
        <v>21</v>
      </c>
      <c r="G10498" s="147" t="s">
        <v>16218</v>
      </c>
      <c r="H10498" s="246">
        <v>2958465</v>
      </c>
      <c r="I10498" s="246">
        <v>1</v>
      </c>
      <c r="J10498" s="147" t="s">
        <v>1406</v>
      </c>
    </row>
    <row r="10499" spans="2:10" x14ac:dyDescent="0.2">
      <c r="B10499" s="148" t="s">
        <v>13248</v>
      </c>
      <c r="C10499" s="149" t="s">
        <v>12186</v>
      </c>
      <c r="D10499" s="147" t="s">
        <v>725</v>
      </c>
      <c r="E10499" s="147" t="s">
        <v>1555</v>
      </c>
      <c r="F10499" s="147" t="s">
        <v>21</v>
      </c>
      <c r="G10499" s="147" t="s">
        <v>16218</v>
      </c>
      <c r="H10499" s="246">
        <v>2958465</v>
      </c>
      <c r="I10499" s="246">
        <v>1</v>
      </c>
      <c r="J10499" s="147" t="s">
        <v>1406</v>
      </c>
    </row>
    <row r="10500" spans="2:10" x14ac:dyDescent="0.2">
      <c r="B10500" s="148" t="s">
        <v>13248</v>
      </c>
      <c r="C10500" s="149" t="s">
        <v>12178</v>
      </c>
      <c r="D10500" s="147" t="s">
        <v>725</v>
      </c>
      <c r="E10500" s="147" t="s">
        <v>1555</v>
      </c>
      <c r="F10500" s="147" t="s">
        <v>21</v>
      </c>
      <c r="G10500" s="147" t="s">
        <v>16218</v>
      </c>
      <c r="H10500" s="246">
        <v>2958465</v>
      </c>
      <c r="I10500" s="246">
        <v>1</v>
      </c>
      <c r="J10500" s="147" t="s">
        <v>1406</v>
      </c>
    </row>
    <row r="10501" spans="2:10" x14ac:dyDescent="0.2">
      <c r="B10501" s="148" t="s">
        <v>13248</v>
      </c>
      <c r="C10501" s="149" t="s">
        <v>12177</v>
      </c>
      <c r="D10501" s="147" t="s">
        <v>725</v>
      </c>
      <c r="E10501" s="147" t="s">
        <v>1555</v>
      </c>
      <c r="F10501" s="147" t="s">
        <v>21</v>
      </c>
      <c r="G10501" s="147" t="s">
        <v>16218</v>
      </c>
      <c r="H10501" s="246">
        <v>2958465</v>
      </c>
      <c r="I10501" s="246">
        <v>1</v>
      </c>
      <c r="J10501" s="147" t="s">
        <v>1406</v>
      </c>
    </row>
    <row r="10502" spans="2:10" x14ac:dyDescent="0.2">
      <c r="B10502" s="148" t="s">
        <v>13248</v>
      </c>
      <c r="C10502" s="149" t="s">
        <v>12198</v>
      </c>
      <c r="D10502" s="147" t="s">
        <v>726</v>
      </c>
      <c r="E10502" s="147" t="s">
        <v>1556</v>
      </c>
      <c r="F10502" s="147" t="s">
        <v>21</v>
      </c>
      <c r="G10502" s="147" t="s">
        <v>16219</v>
      </c>
      <c r="H10502" s="246">
        <v>2958465</v>
      </c>
      <c r="I10502" s="246">
        <v>1</v>
      </c>
      <c r="J10502" s="147" t="s">
        <v>1406</v>
      </c>
    </row>
    <row r="10503" spans="2:10" x14ac:dyDescent="0.2">
      <c r="B10503" s="148" t="s">
        <v>13248</v>
      </c>
      <c r="C10503" s="149" t="s">
        <v>12206</v>
      </c>
      <c r="D10503" s="147" t="s">
        <v>726</v>
      </c>
      <c r="E10503" s="147" t="s">
        <v>1556</v>
      </c>
      <c r="F10503" s="147" t="s">
        <v>21</v>
      </c>
      <c r="G10503" s="147" t="s">
        <v>16219</v>
      </c>
      <c r="H10503" s="246">
        <v>2958465</v>
      </c>
      <c r="I10503" s="246">
        <v>1</v>
      </c>
      <c r="J10503" s="147" t="s">
        <v>1406</v>
      </c>
    </row>
    <row r="10504" spans="2:10" x14ac:dyDescent="0.2">
      <c r="B10504" s="148" t="s">
        <v>13248</v>
      </c>
      <c r="C10504" s="149" t="s">
        <v>12207</v>
      </c>
      <c r="D10504" s="147" t="s">
        <v>726</v>
      </c>
      <c r="E10504" s="147" t="s">
        <v>1556</v>
      </c>
      <c r="F10504" s="147" t="s">
        <v>21</v>
      </c>
      <c r="G10504" s="147" t="s">
        <v>16219</v>
      </c>
      <c r="H10504" s="246">
        <v>2958465</v>
      </c>
      <c r="I10504" s="246">
        <v>1</v>
      </c>
      <c r="J10504" s="147" t="s">
        <v>1406</v>
      </c>
    </row>
    <row r="10505" spans="2:10" x14ac:dyDescent="0.2">
      <c r="B10505" s="148" t="s">
        <v>13248</v>
      </c>
      <c r="C10505" s="149" t="s">
        <v>12204</v>
      </c>
      <c r="D10505" s="147" t="s">
        <v>726</v>
      </c>
      <c r="E10505" s="147" t="s">
        <v>1556</v>
      </c>
      <c r="F10505" s="147" t="s">
        <v>21</v>
      </c>
      <c r="G10505" s="147" t="s">
        <v>16219</v>
      </c>
      <c r="H10505" s="246">
        <v>2958465</v>
      </c>
      <c r="I10505" s="246">
        <v>1</v>
      </c>
      <c r="J10505" s="147" t="s">
        <v>1406</v>
      </c>
    </row>
    <row r="10506" spans="2:10" x14ac:dyDescent="0.2">
      <c r="B10506" s="148" t="s">
        <v>13248</v>
      </c>
      <c r="C10506" s="149" t="s">
        <v>12197</v>
      </c>
      <c r="D10506" s="147" t="s">
        <v>726</v>
      </c>
      <c r="E10506" s="147" t="s">
        <v>1556</v>
      </c>
      <c r="F10506" s="147" t="s">
        <v>21</v>
      </c>
      <c r="G10506" s="147" t="s">
        <v>16219</v>
      </c>
      <c r="H10506" s="246">
        <v>2958465</v>
      </c>
      <c r="I10506" s="246">
        <v>1</v>
      </c>
      <c r="J10506" s="147" t="s">
        <v>1406</v>
      </c>
    </row>
    <row r="10507" spans="2:10" x14ac:dyDescent="0.2">
      <c r="B10507" s="148" t="s">
        <v>13248</v>
      </c>
      <c r="C10507" s="149" t="s">
        <v>12194</v>
      </c>
      <c r="D10507" s="147" t="s">
        <v>726</v>
      </c>
      <c r="E10507" s="147" t="s">
        <v>1556</v>
      </c>
      <c r="F10507" s="147" t="s">
        <v>21</v>
      </c>
      <c r="G10507" s="147" t="s">
        <v>16219</v>
      </c>
      <c r="H10507" s="246">
        <v>2958465</v>
      </c>
      <c r="I10507" s="246">
        <v>1</v>
      </c>
      <c r="J10507" s="147" t="s">
        <v>1406</v>
      </c>
    </row>
    <row r="10508" spans="2:10" x14ac:dyDescent="0.2">
      <c r="B10508" s="148" t="s">
        <v>13248</v>
      </c>
      <c r="C10508" s="149" t="s">
        <v>12187</v>
      </c>
      <c r="D10508" s="147" t="s">
        <v>726</v>
      </c>
      <c r="E10508" s="147" t="s">
        <v>1556</v>
      </c>
      <c r="F10508" s="147" t="s">
        <v>21</v>
      </c>
      <c r="G10508" s="147" t="s">
        <v>16219</v>
      </c>
      <c r="H10508" s="246">
        <v>2958465</v>
      </c>
      <c r="I10508" s="246">
        <v>1</v>
      </c>
      <c r="J10508" s="147" t="s">
        <v>1406</v>
      </c>
    </row>
    <row r="10509" spans="2:10" x14ac:dyDescent="0.2">
      <c r="B10509" s="148" t="s">
        <v>13248</v>
      </c>
      <c r="C10509" s="149" t="s">
        <v>12195</v>
      </c>
      <c r="D10509" s="147" t="s">
        <v>726</v>
      </c>
      <c r="E10509" s="147" t="s">
        <v>1556</v>
      </c>
      <c r="F10509" s="147" t="s">
        <v>21</v>
      </c>
      <c r="G10509" s="147" t="s">
        <v>16219</v>
      </c>
      <c r="H10509" s="246">
        <v>2958465</v>
      </c>
      <c r="I10509" s="246">
        <v>1</v>
      </c>
      <c r="J10509" s="147" t="s">
        <v>1406</v>
      </c>
    </row>
    <row r="10510" spans="2:10" x14ac:dyDescent="0.2">
      <c r="B10510" s="148" t="s">
        <v>13248</v>
      </c>
      <c r="C10510" s="149" t="s">
        <v>12191</v>
      </c>
      <c r="D10510" s="147" t="s">
        <v>726</v>
      </c>
      <c r="E10510" s="147" t="s">
        <v>1556</v>
      </c>
      <c r="F10510" s="147" t="s">
        <v>21</v>
      </c>
      <c r="G10510" s="147" t="s">
        <v>16219</v>
      </c>
      <c r="H10510" s="246">
        <v>2958465</v>
      </c>
      <c r="I10510" s="246">
        <v>1</v>
      </c>
      <c r="J10510" s="147" t="s">
        <v>1406</v>
      </c>
    </row>
    <row r="10511" spans="2:10" x14ac:dyDescent="0.2">
      <c r="B10511" s="148" t="s">
        <v>13248</v>
      </c>
      <c r="C10511" s="149" t="s">
        <v>12189</v>
      </c>
      <c r="D10511" s="147" t="s">
        <v>726</v>
      </c>
      <c r="E10511" s="147" t="s">
        <v>1556</v>
      </c>
      <c r="F10511" s="147" t="s">
        <v>21</v>
      </c>
      <c r="G10511" s="147" t="s">
        <v>16219</v>
      </c>
      <c r="H10511" s="246">
        <v>2958465</v>
      </c>
      <c r="I10511" s="246">
        <v>1</v>
      </c>
      <c r="J10511" s="147" t="s">
        <v>1406</v>
      </c>
    </row>
    <row r="10512" spans="2:10" x14ac:dyDescent="0.2">
      <c r="B10512" s="148" t="s">
        <v>13248</v>
      </c>
      <c r="C10512" s="149" t="s">
        <v>12193</v>
      </c>
      <c r="D10512" s="147" t="s">
        <v>726</v>
      </c>
      <c r="E10512" s="147" t="s">
        <v>1556</v>
      </c>
      <c r="F10512" s="147" t="s">
        <v>21</v>
      </c>
      <c r="G10512" s="147" t="s">
        <v>16219</v>
      </c>
      <c r="H10512" s="246">
        <v>2958465</v>
      </c>
      <c r="I10512" s="246">
        <v>1</v>
      </c>
      <c r="J10512" s="147" t="s">
        <v>1406</v>
      </c>
    </row>
    <row r="10513" spans="2:10" x14ac:dyDescent="0.2">
      <c r="B10513" s="148" t="s">
        <v>13248</v>
      </c>
      <c r="C10513" s="149" t="s">
        <v>12190</v>
      </c>
      <c r="D10513" s="147" t="s">
        <v>726</v>
      </c>
      <c r="E10513" s="147" t="s">
        <v>1556</v>
      </c>
      <c r="F10513" s="147" t="s">
        <v>21</v>
      </c>
      <c r="G10513" s="147" t="s">
        <v>16219</v>
      </c>
      <c r="H10513" s="246">
        <v>2958465</v>
      </c>
      <c r="I10513" s="246">
        <v>1</v>
      </c>
      <c r="J10513" s="147" t="s">
        <v>1406</v>
      </c>
    </row>
    <row r="10514" spans="2:10" x14ac:dyDescent="0.2">
      <c r="B10514" s="148" t="s">
        <v>13248</v>
      </c>
      <c r="C10514" s="149" t="s">
        <v>12203</v>
      </c>
      <c r="D10514" s="147" t="s">
        <v>726</v>
      </c>
      <c r="E10514" s="147" t="s">
        <v>1556</v>
      </c>
      <c r="F10514" s="147" t="s">
        <v>21</v>
      </c>
      <c r="G10514" s="147" t="s">
        <v>16219</v>
      </c>
      <c r="H10514" s="246">
        <v>2958465</v>
      </c>
      <c r="I10514" s="246">
        <v>1</v>
      </c>
      <c r="J10514" s="147" t="s">
        <v>1406</v>
      </c>
    </row>
    <row r="10515" spans="2:10" x14ac:dyDescent="0.2">
      <c r="B10515" s="148" t="s">
        <v>13248</v>
      </c>
      <c r="C10515" s="149" t="s">
        <v>12202</v>
      </c>
      <c r="D10515" s="147" t="s">
        <v>726</v>
      </c>
      <c r="E10515" s="147" t="s">
        <v>1556</v>
      </c>
      <c r="F10515" s="147" t="s">
        <v>21</v>
      </c>
      <c r="G10515" s="147" t="s">
        <v>16219</v>
      </c>
      <c r="H10515" s="246">
        <v>2958465</v>
      </c>
      <c r="I10515" s="246">
        <v>1</v>
      </c>
      <c r="J10515" s="147" t="s">
        <v>1406</v>
      </c>
    </row>
    <row r="10516" spans="2:10" x14ac:dyDescent="0.2">
      <c r="B10516" s="148" t="s">
        <v>13248</v>
      </c>
      <c r="C10516" s="149" t="s">
        <v>12188</v>
      </c>
      <c r="D10516" s="147" t="s">
        <v>726</v>
      </c>
      <c r="E10516" s="147" t="s">
        <v>1556</v>
      </c>
      <c r="F10516" s="147" t="s">
        <v>21</v>
      </c>
      <c r="G10516" s="147" t="s">
        <v>16219</v>
      </c>
      <c r="H10516" s="246">
        <v>2958465</v>
      </c>
      <c r="I10516" s="246">
        <v>1</v>
      </c>
      <c r="J10516" s="147" t="s">
        <v>1406</v>
      </c>
    </row>
    <row r="10517" spans="2:10" x14ac:dyDescent="0.2">
      <c r="B10517" s="148" t="s">
        <v>13248</v>
      </c>
      <c r="C10517" s="149" t="s">
        <v>12192</v>
      </c>
      <c r="D10517" s="147" t="s">
        <v>726</v>
      </c>
      <c r="E10517" s="147" t="s">
        <v>1556</v>
      </c>
      <c r="F10517" s="147" t="s">
        <v>21</v>
      </c>
      <c r="G10517" s="147" t="s">
        <v>16219</v>
      </c>
      <c r="H10517" s="246">
        <v>2958465</v>
      </c>
      <c r="I10517" s="246">
        <v>1</v>
      </c>
      <c r="J10517" s="147" t="s">
        <v>1406</v>
      </c>
    </row>
    <row r="10518" spans="2:10" x14ac:dyDescent="0.2">
      <c r="B10518" s="148" t="s">
        <v>13248</v>
      </c>
      <c r="C10518" s="149" t="s">
        <v>12196</v>
      </c>
      <c r="D10518" s="147" t="s">
        <v>726</v>
      </c>
      <c r="E10518" s="147" t="s">
        <v>1556</v>
      </c>
      <c r="F10518" s="147" t="s">
        <v>21</v>
      </c>
      <c r="G10518" s="147" t="s">
        <v>16219</v>
      </c>
      <c r="H10518" s="246">
        <v>2958465</v>
      </c>
      <c r="I10518" s="246">
        <v>1</v>
      </c>
      <c r="J10518" s="147" t="s">
        <v>1406</v>
      </c>
    </row>
    <row r="10519" spans="2:10" x14ac:dyDescent="0.2">
      <c r="B10519" s="148" t="s">
        <v>13248</v>
      </c>
      <c r="C10519" s="149" t="s">
        <v>12205</v>
      </c>
      <c r="D10519" s="147" t="s">
        <v>726</v>
      </c>
      <c r="E10519" s="147" t="s">
        <v>1556</v>
      </c>
      <c r="F10519" s="147" t="s">
        <v>21</v>
      </c>
      <c r="G10519" s="147" t="s">
        <v>16219</v>
      </c>
      <c r="H10519" s="246">
        <v>2958465</v>
      </c>
      <c r="I10519" s="246">
        <v>1</v>
      </c>
      <c r="J10519" s="147" t="s">
        <v>1406</v>
      </c>
    </row>
    <row r="10520" spans="2:10" x14ac:dyDescent="0.2">
      <c r="B10520" s="148" t="s">
        <v>13248</v>
      </c>
      <c r="C10520" s="149" t="s">
        <v>12201</v>
      </c>
      <c r="D10520" s="147" t="s">
        <v>726</v>
      </c>
      <c r="E10520" s="147" t="s">
        <v>1556</v>
      </c>
      <c r="F10520" s="147" t="s">
        <v>21</v>
      </c>
      <c r="G10520" s="147" t="s">
        <v>16219</v>
      </c>
      <c r="H10520" s="246">
        <v>2958465</v>
      </c>
      <c r="I10520" s="246">
        <v>1</v>
      </c>
      <c r="J10520" s="147" t="s">
        <v>1406</v>
      </c>
    </row>
    <row r="10521" spans="2:10" x14ac:dyDescent="0.2">
      <c r="B10521" s="148" t="s">
        <v>13248</v>
      </c>
      <c r="C10521" s="149" t="s">
        <v>12208</v>
      </c>
      <c r="D10521" s="147" t="s">
        <v>726</v>
      </c>
      <c r="E10521" s="147" t="s">
        <v>1556</v>
      </c>
      <c r="F10521" s="147" t="s">
        <v>21</v>
      </c>
      <c r="G10521" s="147" t="s">
        <v>16219</v>
      </c>
      <c r="H10521" s="246">
        <v>2958465</v>
      </c>
      <c r="I10521" s="246">
        <v>1</v>
      </c>
      <c r="J10521" s="147" t="s">
        <v>1406</v>
      </c>
    </row>
    <row r="10522" spans="2:10" x14ac:dyDescent="0.2">
      <c r="B10522" s="148" t="s">
        <v>13248</v>
      </c>
      <c r="C10522" s="149" t="s">
        <v>12200</v>
      </c>
      <c r="D10522" s="147" t="s">
        <v>726</v>
      </c>
      <c r="E10522" s="147" t="s">
        <v>1556</v>
      </c>
      <c r="F10522" s="147" t="s">
        <v>21</v>
      </c>
      <c r="G10522" s="147" t="s">
        <v>16219</v>
      </c>
      <c r="H10522" s="246">
        <v>2958465</v>
      </c>
      <c r="I10522" s="246">
        <v>1</v>
      </c>
      <c r="J10522" s="147" t="s">
        <v>1406</v>
      </c>
    </row>
    <row r="10523" spans="2:10" x14ac:dyDescent="0.2">
      <c r="B10523" s="148" t="s">
        <v>13248</v>
      </c>
      <c r="C10523" s="149" t="s">
        <v>12199</v>
      </c>
      <c r="D10523" s="147" t="s">
        <v>726</v>
      </c>
      <c r="E10523" s="147" t="s">
        <v>1556</v>
      </c>
      <c r="F10523" s="147" t="s">
        <v>21</v>
      </c>
      <c r="G10523" s="147" t="s">
        <v>16219</v>
      </c>
      <c r="H10523" s="246">
        <v>2958465</v>
      </c>
      <c r="I10523" s="246">
        <v>1</v>
      </c>
      <c r="J10523" s="147" t="s">
        <v>1406</v>
      </c>
    </row>
    <row r="10524" spans="2:10" x14ac:dyDescent="0.2">
      <c r="B10524" s="148" t="s">
        <v>13248</v>
      </c>
      <c r="C10524" s="149" t="s">
        <v>12220</v>
      </c>
      <c r="D10524" s="147" t="s">
        <v>727</v>
      </c>
      <c r="E10524" s="147" t="s">
        <v>1557</v>
      </c>
      <c r="F10524" s="147" t="s">
        <v>21</v>
      </c>
      <c r="G10524" s="147" t="s">
        <v>16220</v>
      </c>
      <c r="H10524" s="246">
        <v>2958465</v>
      </c>
      <c r="I10524" s="246">
        <v>1</v>
      </c>
      <c r="J10524" s="147" t="s">
        <v>1406</v>
      </c>
    </row>
    <row r="10525" spans="2:10" x14ac:dyDescent="0.2">
      <c r="B10525" s="148" t="s">
        <v>13248</v>
      </c>
      <c r="C10525" s="149" t="s">
        <v>12228</v>
      </c>
      <c r="D10525" s="147" t="s">
        <v>727</v>
      </c>
      <c r="E10525" s="147" t="s">
        <v>1557</v>
      </c>
      <c r="F10525" s="147" t="s">
        <v>21</v>
      </c>
      <c r="G10525" s="147" t="s">
        <v>16220</v>
      </c>
      <c r="H10525" s="246">
        <v>2958465</v>
      </c>
      <c r="I10525" s="246">
        <v>1</v>
      </c>
      <c r="J10525" s="147" t="s">
        <v>1406</v>
      </c>
    </row>
    <row r="10526" spans="2:10" x14ac:dyDescent="0.2">
      <c r="B10526" s="148" t="s">
        <v>13248</v>
      </c>
      <c r="C10526" s="149" t="s">
        <v>12229</v>
      </c>
      <c r="D10526" s="147" t="s">
        <v>727</v>
      </c>
      <c r="E10526" s="147" t="s">
        <v>1557</v>
      </c>
      <c r="F10526" s="147" t="s">
        <v>21</v>
      </c>
      <c r="G10526" s="147" t="s">
        <v>16220</v>
      </c>
      <c r="H10526" s="246">
        <v>2958465</v>
      </c>
      <c r="I10526" s="246">
        <v>1</v>
      </c>
      <c r="J10526" s="147" t="s">
        <v>1406</v>
      </c>
    </row>
    <row r="10527" spans="2:10" x14ac:dyDescent="0.2">
      <c r="B10527" s="148" t="s">
        <v>13248</v>
      </c>
      <c r="C10527" s="149" t="s">
        <v>12226</v>
      </c>
      <c r="D10527" s="147" t="s">
        <v>727</v>
      </c>
      <c r="E10527" s="147" t="s">
        <v>1557</v>
      </c>
      <c r="F10527" s="147" t="s">
        <v>21</v>
      </c>
      <c r="G10527" s="147" t="s">
        <v>16220</v>
      </c>
      <c r="H10527" s="246">
        <v>2958465</v>
      </c>
      <c r="I10527" s="246">
        <v>1</v>
      </c>
      <c r="J10527" s="147" t="s">
        <v>1406</v>
      </c>
    </row>
    <row r="10528" spans="2:10" x14ac:dyDescent="0.2">
      <c r="B10528" s="148" t="s">
        <v>13248</v>
      </c>
      <c r="C10528" s="149" t="s">
        <v>12219</v>
      </c>
      <c r="D10528" s="147" t="s">
        <v>727</v>
      </c>
      <c r="E10528" s="147" t="s">
        <v>1557</v>
      </c>
      <c r="F10528" s="147" t="s">
        <v>21</v>
      </c>
      <c r="G10528" s="147" t="s">
        <v>16220</v>
      </c>
      <c r="H10528" s="246">
        <v>2958465</v>
      </c>
      <c r="I10528" s="246">
        <v>1</v>
      </c>
      <c r="J10528" s="147" t="s">
        <v>1406</v>
      </c>
    </row>
    <row r="10529" spans="2:10" x14ac:dyDescent="0.2">
      <c r="B10529" s="148" t="s">
        <v>13248</v>
      </c>
      <c r="C10529" s="149" t="s">
        <v>12216</v>
      </c>
      <c r="D10529" s="147" t="s">
        <v>727</v>
      </c>
      <c r="E10529" s="147" t="s">
        <v>1557</v>
      </c>
      <c r="F10529" s="147" t="s">
        <v>21</v>
      </c>
      <c r="G10529" s="147" t="s">
        <v>16220</v>
      </c>
      <c r="H10529" s="246">
        <v>2958465</v>
      </c>
      <c r="I10529" s="246">
        <v>1</v>
      </c>
      <c r="J10529" s="147" t="s">
        <v>1406</v>
      </c>
    </row>
    <row r="10530" spans="2:10" x14ac:dyDescent="0.2">
      <c r="B10530" s="148" t="s">
        <v>13248</v>
      </c>
      <c r="C10530" s="149" t="s">
        <v>12209</v>
      </c>
      <c r="D10530" s="147" t="s">
        <v>727</v>
      </c>
      <c r="E10530" s="147" t="s">
        <v>1557</v>
      </c>
      <c r="F10530" s="147" t="s">
        <v>21</v>
      </c>
      <c r="G10530" s="147" t="s">
        <v>16220</v>
      </c>
      <c r="H10530" s="246">
        <v>2958465</v>
      </c>
      <c r="I10530" s="246">
        <v>1</v>
      </c>
      <c r="J10530" s="147" t="s">
        <v>1406</v>
      </c>
    </row>
    <row r="10531" spans="2:10" x14ac:dyDescent="0.2">
      <c r="B10531" s="148" t="s">
        <v>13248</v>
      </c>
      <c r="C10531" s="149" t="s">
        <v>12217</v>
      </c>
      <c r="D10531" s="147" t="s">
        <v>727</v>
      </c>
      <c r="E10531" s="147" t="s">
        <v>1557</v>
      </c>
      <c r="F10531" s="147" t="s">
        <v>21</v>
      </c>
      <c r="G10531" s="147" t="s">
        <v>16220</v>
      </c>
      <c r="H10531" s="246">
        <v>2958465</v>
      </c>
      <c r="I10531" s="246">
        <v>1</v>
      </c>
      <c r="J10531" s="147" t="s">
        <v>1406</v>
      </c>
    </row>
    <row r="10532" spans="2:10" x14ac:dyDescent="0.2">
      <c r="B10532" s="148" t="s">
        <v>13248</v>
      </c>
      <c r="C10532" s="149" t="s">
        <v>12213</v>
      </c>
      <c r="D10532" s="147" t="s">
        <v>727</v>
      </c>
      <c r="E10532" s="147" t="s">
        <v>1557</v>
      </c>
      <c r="F10532" s="147" t="s">
        <v>21</v>
      </c>
      <c r="G10532" s="147" t="s">
        <v>16220</v>
      </c>
      <c r="H10532" s="246">
        <v>2958465</v>
      </c>
      <c r="I10532" s="246">
        <v>1</v>
      </c>
      <c r="J10532" s="147" t="s">
        <v>1406</v>
      </c>
    </row>
    <row r="10533" spans="2:10" x14ac:dyDescent="0.2">
      <c r="B10533" s="148" t="s">
        <v>13248</v>
      </c>
      <c r="C10533" s="149" t="s">
        <v>12211</v>
      </c>
      <c r="D10533" s="147" t="s">
        <v>727</v>
      </c>
      <c r="E10533" s="147" t="s">
        <v>1557</v>
      </c>
      <c r="F10533" s="147" t="s">
        <v>21</v>
      </c>
      <c r="G10533" s="147" t="s">
        <v>16220</v>
      </c>
      <c r="H10533" s="246">
        <v>2958465</v>
      </c>
      <c r="I10533" s="246">
        <v>1</v>
      </c>
      <c r="J10533" s="147" t="s">
        <v>1406</v>
      </c>
    </row>
    <row r="10534" spans="2:10" x14ac:dyDescent="0.2">
      <c r="B10534" s="148" t="s">
        <v>13248</v>
      </c>
      <c r="C10534" s="149" t="s">
        <v>12215</v>
      </c>
      <c r="D10534" s="147" t="s">
        <v>727</v>
      </c>
      <c r="E10534" s="147" t="s">
        <v>1557</v>
      </c>
      <c r="F10534" s="147" t="s">
        <v>21</v>
      </c>
      <c r="G10534" s="147" t="s">
        <v>16220</v>
      </c>
      <c r="H10534" s="246">
        <v>2958465</v>
      </c>
      <c r="I10534" s="246">
        <v>1</v>
      </c>
      <c r="J10534" s="147" t="s">
        <v>1406</v>
      </c>
    </row>
    <row r="10535" spans="2:10" x14ac:dyDescent="0.2">
      <c r="B10535" s="148" t="s">
        <v>13248</v>
      </c>
      <c r="C10535" s="149" t="s">
        <v>12212</v>
      </c>
      <c r="D10535" s="147" t="s">
        <v>727</v>
      </c>
      <c r="E10535" s="147" t="s">
        <v>1557</v>
      </c>
      <c r="F10535" s="147" t="s">
        <v>21</v>
      </c>
      <c r="G10535" s="147" t="s">
        <v>16220</v>
      </c>
      <c r="H10535" s="246">
        <v>2958465</v>
      </c>
      <c r="I10535" s="246">
        <v>1</v>
      </c>
      <c r="J10535" s="147" t="s">
        <v>1406</v>
      </c>
    </row>
    <row r="10536" spans="2:10" x14ac:dyDescent="0.2">
      <c r="B10536" s="148" t="s">
        <v>13248</v>
      </c>
      <c r="C10536" s="149" t="s">
        <v>12225</v>
      </c>
      <c r="D10536" s="147" t="s">
        <v>727</v>
      </c>
      <c r="E10536" s="147" t="s">
        <v>1557</v>
      </c>
      <c r="F10536" s="147" t="s">
        <v>21</v>
      </c>
      <c r="G10536" s="147" t="s">
        <v>16220</v>
      </c>
      <c r="H10536" s="246">
        <v>2958465</v>
      </c>
      <c r="I10536" s="246">
        <v>1</v>
      </c>
      <c r="J10536" s="147" t="s">
        <v>1406</v>
      </c>
    </row>
    <row r="10537" spans="2:10" x14ac:dyDescent="0.2">
      <c r="B10537" s="148" t="s">
        <v>13248</v>
      </c>
      <c r="C10537" s="149" t="s">
        <v>12224</v>
      </c>
      <c r="D10537" s="147" t="s">
        <v>727</v>
      </c>
      <c r="E10537" s="147" t="s">
        <v>1557</v>
      </c>
      <c r="F10537" s="147" t="s">
        <v>21</v>
      </c>
      <c r="G10537" s="147" t="s">
        <v>16220</v>
      </c>
      <c r="H10537" s="246">
        <v>2958465</v>
      </c>
      <c r="I10537" s="246">
        <v>1</v>
      </c>
      <c r="J10537" s="147" t="s">
        <v>1406</v>
      </c>
    </row>
    <row r="10538" spans="2:10" x14ac:dyDescent="0.2">
      <c r="B10538" s="148" t="s">
        <v>13248</v>
      </c>
      <c r="C10538" s="149" t="s">
        <v>12210</v>
      </c>
      <c r="D10538" s="147" t="s">
        <v>727</v>
      </c>
      <c r="E10538" s="147" t="s">
        <v>1557</v>
      </c>
      <c r="F10538" s="147" t="s">
        <v>21</v>
      </c>
      <c r="G10538" s="147" t="s">
        <v>16220</v>
      </c>
      <c r="H10538" s="246">
        <v>2958465</v>
      </c>
      <c r="I10538" s="246">
        <v>1</v>
      </c>
      <c r="J10538" s="147" t="s">
        <v>1406</v>
      </c>
    </row>
    <row r="10539" spans="2:10" x14ac:dyDescent="0.2">
      <c r="B10539" s="148" t="s">
        <v>13248</v>
      </c>
      <c r="C10539" s="149" t="s">
        <v>12214</v>
      </c>
      <c r="D10539" s="147" t="s">
        <v>727</v>
      </c>
      <c r="E10539" s="147" t="s">
        <v>1557</v>
      </c>
      <c r="F10539" s="147" t="s">
        <v>21</v>
      </c>
      <c r="G10539" s="147" t="s">
        <v>16220</v>
      </c>
      <c r="H10539" s="246">
        <v>2958465</v>
      </c>
      <c r="I10539" s="246">
        <v>1</v>
      </c>
      <c r="J10539" s="147" t="s">
        <v>1406</v>
      </c>
    </row>
    <row r="10540" spans="2:10" x14ac:dyDescent="0.2">
      <c r="B10540" s="148" t="s">
        <v>13248</v>
      </c>
      <c r="C10540" s="149" t="s">
        <v>12218</v>
      </c>
      <c r="D10540" s="147" t="s">
        <v>727</v>
      </c>
      <c r="E10540" s="147" t="s">
        <v>1557</v>
      </c>
      <c r="F10540" s="147" t="s">
        <v>21</v>
      </c>
      <c r="G10540" s="147" t="s">
        <v>16220</v>
      </c>
      <c r="H10540" s="246">
        <v>2958465</v>
      </c>
      <c r="I10540" s="246">
        <v>1</v>
      </c>
      <c r="J10540" s="147" t="s">
        <v>1406</v>
      </c>
    </row>
    <row r="10541" spans="2:10" x14ac:dyDescent="0.2">
      <c r="B10541" s="148" t="s">
        <v>13248</v>
      </c>
      <c r="C10541" s="149" t="s">
        <v>12227</v>
      </c>
      <c r="D10541" s="147" t="s">
        <v>727</v>
      </c>
      <c r="E10541" s="147" t="s">
        <v>1557</v>
      </c>
      <c r="F10541" s="147" t="s">
        <v>21</v>
      </c>
      <c r="G10541" s="147" t="s">
        <v>16220</v>
      </c>
      <c r="H10541" s="246">
        <v>2958465</v>
      </c>
      <c r="I10541" s="246">
        <v>1</v>
      </c>
      <c r="J10541" s="147" t="s">
        <v>1406</v>
      </c>
    </row>
    <row r="10542" spans="2:10" x14ac:dyDescent="0.2">
      <c r="B10542" s="148" t="s">
        <v>13248</v>
      </c>
      <c r="C10542" s="149" t="s">
        <v>12223</v>
      </c>
      <c r="D10542" s="147" t="s">
        <v>727</v>
      </c>
      <c r="E10542" s="147" t="s">
        <v>1557</v>
      </c>
      <c r="F10542" s="147" t="s">
        <v>21</v>
      </c>
      <c r="G10542" s="147" t="s">
        <v>16220</v>
      </c>
      <c r="H10542" s="246">
        <v>2958465</v>
      </c>
      <c r="I10542" s="246">
        <v>1</v>
      </c>
      <c r="J10542" s="147" t="s">
        <v>1406</v>
      </c>
    </row>
    <row r="10543" spans="2:10" x14ac:dyDescent="0.2">
      <c r="B10543" s="148" t="s">
        <v>13248</v>
      </c>
      <c r="C10543" s="149" t="s">
        <v>12230</v>
      </c>
      <c r="D10543" s="147" t="s">
        <v>727</v>
      </c>
      <c r="E10543" s="147" t="s">
        <v>1557</v>
      </c>
      <c r="F10543" s="147" t="s">
        <v>21</v>
      </c>
      <c r="G10543" s="147" t="s">
        <v>16220</v>
      </c>
      <c r="H10543" s="246">
        <v>2958465</v>
      </c>
      <c r="I10543" s="246">
        <v>1</v>
      </c>
      <c r="J10543" s="147" t="s">
        <v>1406</v>
      </c>
    </row>
    <row r="10544" spans="2:10" x14ac:dyDescent="0.2">
      <c r="B10544" s="148" t="s">
        <v>13248</v>
      </c>
      <c r="C10544" s="149" t="s">
        <v>12222</v>
      </c>
      <c r="D10544" s="147" t="s">
        <v>727</v>
      </c>
      <c r="E10544" s="147" t="s">
        <v>1557</v>
      </c>
      <c r="F10544" s="147" t="s">
        <v>21</v>
      </c>
      <c r="G10544" s="147" t="s">
        <v>16220</v>
      </c>
      <c r="H10544" s="246">
        <v>2958465</v>
      </c>
      <c r="I10544" s="246">
        <v>1</v>
      </c>
      <c r="J10544" s="147" t="s">
        <v>1406</v>
      </c>
    </row>
    <row r="10545" spans="2:10" x14ac:dyDescent="0.2">
      <c r="B10545" s="148" t="s">
        <v>13248</v>
      </c>
      <c r="C10545" s="149" t="s">
        <v>12221</v>
      </c>
      <c r="D10545" s="147" t="s">
        <v>727</v>
      </c>
      <c r="E10545" s="147" t="s">
        <v>1557</v>
      </c>
      <c r="F10545" s="147" t="s">
        <v>21</v>
      </c>
      <c r="G10545" s="147" t="s">
        <v>16220</v>
      </c>
      <c r="H10545" s="246">
        <v>2958465</v>
      </c>
      <c r="I10545" s="246">
        <v>1</v>
      </c>
      <c r="J10545" s="147" t="s">
        <v>1406</v>
      </c>
    </row>
    <row r="10546" spans="2:10" x14ac:dyDescent="0.2">
      <c r="B10546" s="148" t="s">
        <v>13248</v>
      </c>
      <c r="C10546" s="149" t="s">
        <v>11333</v>
      </c>
      <c r="D10546" s="147" t="s">
        <v>728</v>
      </c>
      <c r="E10546" s="147" t="s">
        <v>264</v>
      </c>
      <c r="F10546" s="147" t="s">
        <v>21</v>
      </c>
      <c r="G10546" s="147" t="s">
        <v>16221</v>
      </c>
      <c r="H10546" s="246">
        <v>2958465</v>
      </c>
      <c r="I10546" s="246">
        <v>1</v>
      </c>
      <c r="J10546" s="147" t="s">
        <v>1406</v>
      </c>
    </row>
    <row r="10547" spans="2:10" x14ac:dyDescent="0.2">
      <c r="B10547" s="148" t="s">
        <v>13248</v>
      </c>
      <c r="C10547" s="149" t="s">
        <v>11334</v>
      </c>
      <c r="D10547" s="147" t="s">
        <v>728</v>
      </c>
      <c r="E10547" s="147" t="s">
        <v>264</v>
      </c>
      <c r="F10547" s="147" t="s">
        <v>21</v>
      </c>
      <c r="G10547" s="147" t="s">
        <v>16221</v>
      </c>
      <c r="H10547" s="246">
        <v>2958465</v>
      </c>
      <c r="I10547" s="246">
        <v>1</v>
      </c>
      <c r="J10547" s="147" t="s">
        <v>1406</v>
      </c>
    </row>
    <row r="10548" spans="2:10" x14ac:dyDescent="0.2">
      <c r="B10548" s="148" t="s">
        <v>13248</v>
      </c>
      <c r="C10548" s="149" t="s">
        <v>11335</v>
      </c>
      <c r="D10548" s="147" t="s">
        <v>728</v>
      </c>
      <c r="E10548" s="147" t="s">
        <v>264</v>
      </c>
      <c r="F10548" s="147" t="s">
        <v>21</v>
      </c>
      <c r="G10548" s="147" t="s">
        <v>16221</v>
      </c>
      <c r="H10548" s="246">
        <v>2958465</v>
      </c>
      <c r="I10548" s="246">
        <v>1</v>
      </c>
      <c r="J10548" s="147" t="s">
        <v>1406</v>
      </c>
    </row>
    <row r="10549" spans="2:10" x14ac:dyDescent="0.2">
      <c r="B10549" s="148" t="s">
        <v>13248</v>
      </c>
      <c r="C10549" s="149" t="s">
        <v>11336</v>
      </c>
      <c r="D10549" s="147" t="s">
        <v>728</v>
      </c>
      <c r="E10549" s="147" t="s">
        <v>264</v>
      </c>
      <c r="F10549" s="147" t="s">
        <v>21</v>
      </c>
      <c r="G10549" s="147" t="s">
        <v>16221</v>
      </c>
      <c r="H10549" s="246">
        <v>2958465</v>
      </c>
      <c r="I10549" s="246">
        <v>1</v>
      </c>
      <c r="J10549" s="147" t="s">
        <v>1406</v>
      </c>
    </row>
    <row r="10550" spans="2:10" x14ac:dyDescent="0.2">
      <c r="B10550" s="148" t="s">
        <v>13248</v>
      </c>
      <c r="C10550" s="149" t="s">
        <v>11337</v>
      </c>
      <c r="D10550" s="147" t="s">
        <v>728</v>
      </c>
      <c r="E10550" s="147" t="s">
        <v>264</v>
      </c>
      <c r="F10550" s="147" t="s">
        <v>21</v>
      </c>
      <c r="G10550" s="147" t="s">
        <v>16221</v>
      </c>
      <c r="H10550" s="246">
        <v>2958465</v>
      </c>
      <c r="I10550" s="246">
        <v>1</v>
      </c>
      <c r="J10550" s="147" t="s">
        <v>1406</v>
      </c>
    </row>
    <row r="10551" spans="2:10" x14ac:dyDescent="0.2">
      <c r="B10551" s="148" t="s">
        <v>13248</v>
      </c>
      <c r="C10551" s="149" t="s">
        <v>11338</v>
      </c>
      <c r="D10551" s="147" t="s">
        <v>728</v>
      </c>
      <c r="E10551" s="147" t="s">
        <v>264</v>
      </c>
      <c r="F10551" s="147" t="s">
        <v>21</v>
      </c>
      <c r="G10551" s="147" t="s">
        <v>16221</v>
      </c>
      <c r="H10551" s="246">
        <v>2958465</v>
      </c>
      <c r="I10551" s="246">
        <v>1</v>
      </c>
      <c r="J10551" s="147" t="s">
        <v>1406</v>
      </c>
    </row>
    <row r="10552" spans="2:10" x14ac:dyDescent="0.2">
      <c r="B10552" s="148" t="s">
        <v>13248</v>
      </c>
      <c r="C10552" s="149" t="s">
        <v>11339</v>
      </c>
      <c r="D10552" s="147" t="s">
        <v>728</v>
      </c>
      <c r="E10552" s="147" t="s">
        <v>264</v>
      </c>
      <c r="F10552" s="147" t="s">
        <v>21</v>
      </c>
      <c r="G10552" s="147" t="s">
        <v>16221</v>
      </c>
      <c r="H10552" s="246">
        <v>2958465</v>
      </c>
      <c r="I10552" s="246">
        <v>1</v>
      </c>
      <c r="J10552" s="147" t="s">
        <v>1406</v>
      </c>
    </row>
    <row r="10553" spans="2:10" x14ac:dyDescent="0.2">
      <c r="B10553" s="148" t="s">
        <v>13248</v>
      </c>
      <c r="C10553" s="149" t="s">
        <v>14439</v>
      </c>
      <c r="D10553" s="147" t="s">
        <v>728</v>
      </c>
      <c r="E10553" s="147" t="s">
        <v>264</v>
      </c>
      <c r="F10553" s="147" t="s">
        <v>21</v>
      </c>
      <c r="G10553" s="147" t="s">
        <v>16221</v>
      </c>
      <c r="H10553" s="246">
        <v>2958465</v>
      </c>
      <c r="I10553" s="246">
        <v>1</v>
      </c>
      <c r="J10553" s="147" t="s">
        <v>1406</v>
      </c>
    </row>
    <row r="10554" spans="2:10" x14ac:dyDescent="0.2">
      <c r="B10554" s="148" t="s">
        <v>13248</v>
      </c>
      <c r="C10554" s="149" t="s">
        <v>14440</v>
      </c>
      <c r="D10554" s="147" t="s">
        <v>728</v>
      </c>
      <c r="E10554" s="147" t="s">
        <v>264</v>
      </c>
      <c r="F10554" s="147" t="s">
        <v>21</v>
      </c>
      <c r="G10554" s="147" t="s">
        <v>16221</v>
      </c>
      <c r="H10554" s="246">
        <v>2958465</v>
      </c>
      <c r="I10554" s="246">
        <v>1</v>
      </c>
      <c r="J10554" s="147" t="s">
        <v>1406</v>
      </c>
    </row>
    <row r="10555" spans="2:10" x14ac:dyDescent="0.2">
      <c r="B10555" s="148" t="s">
        <v>13248</v>
      </c>
      <c r="C10555" s="149" t="s">
        <v>11340</v>
      </c>
      <c r="D10555" s="147" t="s">
        <v>728</v>
      </c>
      <c r="E10555" s="147" t="s">
        <v>264</v>
      </c>
      <c r="F10555" s="147" t="s">
        <v>21</v>
      </c>
      <c r="G10555" s="147" t="s">
        <v>16221</v>
      </c>
      <c r="H10555" s="246">
        <v>2958465</v>
      </c>
      <c r="I10555" s="246">
        <v>1</v>
      </c>
      <c r="J10555" s="147" t="s">
        <v>1406</v>
      </c>
    </row>
    <row r="10556" spans="2:10" x14ac:dyDescent="0.2">
      <c r="B10556" s="148" t="s">
        <v>13248</v>
      </c>
      <c r="C10556" s="149" t="s">
        <v>14441</v>
      </c>
      <c r="D10556" s="147" t="s">
        <v>728</v>
      </c>
      <c r="E10556" s="147" t="s">
        <v>264</v>
      </c>
      <c r="F10556" s="147" t="s">
        <v>21</v>
      </c>
      <c r="G10556" s="147" t="s">
        <v>16221</v>
      </c>
      <c r="H10556" s="246">
        <v>2958465</v>
      </c>
      <c r="I10556" s="246">
        <v>41640</v>
      </c>
      <c r="J10556" s="147" t="s">
        <v>1406</v>
      </c>
    </row>
    <row r="10557" spans="2:10" x14ac:dyDescent="0.2">
      <c r="B10557" s="148" t="s">
        <v>13248</v>
      </c>
      <c r="C10557" s="149" t="s">
        <v>11341</v>
      </c>
      <c r="D10557" s="147" t="s">
        <v>728</v>
      </c>
      <c r="E10557" s="147" t="s">
        <v>264</v>
      </c>
      <c r="F10557" s="147" t="s">
        <v>21</v>
      </c>
      <c r="G10557" s="147" t="s">
        <v>16221</v>
      </c>
      <c r="H10557" s="246">
        <v>2958465</v>
      </c>
      <c r="I10557" s="246">
        <v>1</v>
      </c>
      <c r="J10557" s="147" t="s">
        <v>1406</v>
      </c>
    </row>
    <row r="10558" spans="2:10" x14ac:dyDescent="0.2">
      <c r="B10558" s="148" t="s">
        <v>13248</v>
      </c>
      <c r="C10558" s="149" t="s">
        <v>11342</v>
      </c>
      <c r="D10558" s="147" t="s">
        <v>728</v>
      </c>
      <c r="E10558" s="147" t="s">
        <v>264</v>
      </c>
      <c r="F10558" s="147" t="s">
        <v>21</v>
      </c>
      <c r="G10558" s="147" t="s">
        <v>16221</v>
      </c>
      <c r="H10558" s="246">
        <v>2958465</v>
      </c>
      <c r="I10558" s="246">
        <v>1</v>
      </c>
      <c r="J10558" s="147" t="s">
        <v>1406</v>
      </c>
    </row>
    <row r="10559" spans="2:10" x14ac:dyDescent="0.2">
      <c r="B10559" s="148" t="s">
        <v>13248</v>
      </c>
      <c r="C10559" s="149" t="s">
        <v>11345</v>
      </c>
      <c r="D10559" s="147" t="s">
        <v>728</v>
      </c>
      <c r="E10559" s="147" t="s">
        <v>264</v>
      </c>
      <c r="F10559" s="147" t="s">
        <v>21</v>
      </c>
      <c r="G10559" s="147" t="s">
        <v>16221</v>
      </c>
      <c r="H10559" s="246">
        <v>2958465</v>
      </c>
      <c r="I10559" s="246">
        <v>1</v>
      </c>
      <c r="J10559" s="147" t="s">
        <v>1406</v>
      </c>
    </row>
    <row r="10560" spans="2:10" x14ac:dyDescent="0.2">
      <c r="B10560" s="148" t="s">
        <v>13248</v>
      </c>
      <c r="C10560" s="149" t="s">
        <v>11332</v>
      </c>
      <c r="D10560" s="147" t="s">
        <v>728</v>
      </c>
      <c r="E10560" s="147" t="s">
        <v>264</v>
      </c>
      <c r="F10560" s="147" t="s">
        <v>21</v>
      </c>
      <c r="G10560" s="147" t="s">
        <v>16221</v>
      </c>
      <c r="H10560" s="246">
        <v>2958465</v>
      </c>
      <c r="I10560" s="246">
        <v>1</v>
      </c>
      <c r="J10560" s="147" t="s">
        <v>1406</v>
      </c>
    </row>
    <row r="10561" spans="2:10" x14ac:dyDescent="0.2">
      <c r="B10561" s="148" t="s">
        <v>13248</v>
      </c>
      <c r="C10561" s="149" t="s">
        <v>11344</v>
      </c>
      <c r="D10561" s="147" t="s">
        <v>728</v>
      </c>
      <c r="E10561" s="147" t="s">
        <v>264</v>
      </c>
      <c r="F10561" s="147" t="s">
        <v>21</v>
      </c>
      <c r="G10561" s="147" t="s">
        <v>16221</v>
      </c>
      <c r="H10561" s="246">
        <v>2958465</v>
      </c>
      <c r="I10561" s="246">
        <v>1</v>
      </c>
      <c r="J10561" s="147" t="s">
        <v>1406</v>
      </c>
    </row>
    <row r="10562" spans="2:10" x14ac:dyDescent="0.2">
      <c r="B10562" s="148" t="s">
        <v>13248</v>
      </c>
      <c r="C10562" s="149" t="s">
        <v>11343</v>
      </c>
      <c r="D10562" s="147" t="s">
        <v>728</v>
      </c>
      <c r="E10562" s="147" t="s">
        <v>264</v>
      </c>
      <c r="F10562" s="147" t="s">
        <v>21</v>
      </c>
      <c r="G10562" s="147" t="s">
        <v>16221</v>
      </c>
      <c r="H10562" s="246">
        <v>2958465</v>
      </c>
      <c r="I10562" s="246">
        <v>1</v>
      </c>
      <c r="J10562" s="147" t="s">
        <v>1406</v>
      </c>
    </row>
    <row r="10563" spans="2:10" x14ac:dyDescent="0.2">
      <c r="B10563" s="148" t="s">
        <v>13248</v>
      </c>
      <c r="C10563" s="149" t="s">
        <v>11329</v>
      </c>
      <c r="D10563" s="147" t="s">
        <v>728</v>
      </c>
      <c r="E10563" s="147" t="s">
        <v>264</v>
      </c>
      <c r="F10563" s="147" t="s">
        <v>21</v>
      </c>
      <c r="G10563" s="147" t="s">
        <v>16221</v>
      </c>
      <c r="H10563" s="246">
        <v>2958465</v>
      </c>
      <c r="I10563" s="246">
        <v>1</v>
      </c>
      <c r="J10563" s="147" t="s">
        <v>1406</v>
      </c>
    </row>
    <row r="10564" spans="2:10" x14ac:dyDescent="0.2">
      <c r="B10564" s="148" t="s">
        <v>13248</v>
      </c>
      <c r="C10564" s="149" t="s">
        <v>11328</v>
      </c>
      <c r="D10564" s="147" t="s">
        <v>728</v>
      </c>
      <c r="E10564" s="147" t="s">
        <v>264</v>
      </c>
      <c r="F10564" s="147" t="s">
        <v>21</v>
      </c>
      <c r="G10564" s="147" t="s">
        <v>16221</v>
      </c>
      <c r="H10564" s="246">
        <v>2958465</v>
      </c>
      <c r="I10564" s="246">
        <v>1</v>
      </c>
      <c r="J10564" s="147" t="s">
        <v>1406</v>
      </c>
    </row>
    <row r="10565" spans="2:10" x14ac:dyDescent="0.2">
      <c r="B10565" s="148" t="s">
        <v>13248</v>
      </c>
      <c r="C10565" s="149" t="s">
        <v>11331</v>
      </c>
      <c r="D10565" s="147" t="s">
        <v>728</v>
      </c>
      <c r="E10565" s="147" t="s">
        <v>264</v>
      </c>
      <c r="F10565" s="147" t="s">
        <v>21</v>
      </c>
      <c r="G10565" s="147" t="s">
        <v>16221</v>
      </c>
      <c r="H10565" s="246">
        <v>2958465</v>
      </c>
      <c r="I10565" s="246">
        <v>1</v>
      </c>
      <c r="J10565" s="147" t="s">
        <v>1406</v>
      </c>
    </row>
    <row r="10566" spans="2:10" x14ac:dyDescent="0.2">
      <c r="B10566" s="148" t="s">
        <v>13248</v>
      </c>
      <c r="C10566" s="149" t="s">
        <v>11330</v>
      </c>
      <c r="D10566" s="147" t="s">
        <v>728</v>
      </c>
      <c r="E10566" s="147" t="s">
        <v>264</v>
      </c>
      <c r="F10566" s="147" t="s">
        <v>21</v>
      </c>
      <c r="G10566" s="147" t="s">
        <v>16221</v>
      </c>
      <c r="H10566" s="246">
        <v>2958465</v>
      </c>
      <c r="I10566" s="246">
        <v>1</v>
      </c>
      <c r="J10566" s="147" t="s">
        <v>1406</v>
      </c>
    </row>
    <row r="10567" spans="2:10" x14ac:dyDescent="0.2">
      <c r="B10567" s="148" t="s">
        <v>13248</v>
      </c>
      <c r="C10567" s="149" t="s">
        <v>11800</v>
      </c>
      <c r="D10567" s="147" t="s">
        <v>729</v>
      </c>
      <c r="E10567" s="147" t="s">
        <v>1558</v>
      </c>
      <c r="F10567" s="147" t="s">
        <v>21</v>
      </c>
      <c r="G10567" s="147" t="s">
        <v>16222</v>
      </c>
      <c r="H10567" s="246">
        <v>2958465</v>
      </c>
      <c r="I10567" s="246">
        <v>1</v>
      </c>
      <c r="J10567" s="147" t="s">
        <v>1406</v>
      </c>
    </row>
    <row r="10568" spans="2:10" x14ac:dyDescent="0.2">
      <c r="B10568" s="148" t="s">
        <v>13248</v>
      </c>
      <c r="C10568" s="149" t="s">
        <v>11808</v>
      </c>
      <c r="D10568" s="147" t="s">
        <v>729</v>
      </c>
      <c r="E10568" s="147" t="s">
        <v>1558</v>
      </c>
      <c r="F10568" s="147" t="s">
        <v>21</v>
      </c>
      <c r="G10568" s="147" t="s">
        <v>16222</v>
      </c>
      <c r="H10568" s="246">
        <v>2958465</v>
      </c>
      <c r="I10568" s="246">
        <v>1</v>
      </c>
      <c r="J10568" s="147" t="s">
        <v>1406</v>
      </c>
    </row>
    <row r="10569" spans="2:10" x14ac:dyDescent="0.2">
      <c r="B10569" s="148" t="s">
        <v>13248</v>
      </c>
      <c r="C10569" s="149" t="s">
        <v>11809</v>
      </c>
      <c r="D10569" s="147" t="s">
        <v>729</v>
      </c>
      <c r="E10569" s="147" t="s">
        <v>1558</v>
      </c>
      <c r="F10569" s="147" t="s">
        <v>21</v>
      </c>
      <c r="G10569" s="147" t="s">
        <v>16222</v>
      </c>
      <c r="H10569" s="246">
        <v>2958465</v>
      </c>
      <c r="I10569" s="246">
        <v>1</v>
      </c>
      <c r="J10569" s="147" t="s">
        <v>1406</v>
      </c>
    </row>
    <row r="10570" spans="2:10" x14ac:dyDescent="0.2">
      <c r="B10570" s="148" t="s">
        <v>13248</v>
      </c>
      <c r="C10570" s="149" t="s">
        <v>11806</v>
      </c>
      <c r="D10570" s="147" t="s">
        <v>729</v>
      </c>
      <c r="E10570" s="147" t="s">
        <v>1558</v>
      </c>
      <c r="F10570" s="147" t="s">
        <v>21</v>
      </c>
      <c r="G10570" s="147" t="s">
        <v>16222</v>
      </c>
      <c r="H10570" s="246">
        <v>2958465</v>
      </c>
      <c r="I10570" s="246">
        <v>1</v>
      </c>
      <c r="J10570" s="147" t="s">
        <v>1406</v>
      </c>
    </row>
    <row r="10571" spans="2:10" x14ac:dyDescent="0.2">
      <c r="B10571" s="148" t="s">
        <v>13248</v>
      </c>
      <c r="C10571" s="149" t="s">
        <v>11799</v>
      </c>
      <c r="D10571" s="147" t="s">
        <v>729</v>
      </c>
      <c r="E10571" s="147" t="s">
        <v>1558</v>
      </c>
      <c r="F10571" s="147" t="s">
        <v>21</v>
      </c>
      <c r="G10571" s="147" t="s">
        <v>16222</v>
      </c>
      <c r="H10571" s="246">
        <v>2958465</v>
      </c>
      <c r="I10571" s="246">
        <v>1</v>
      </c>
      <c r="J10571" s="147" t="s">
        <v>1406</v>
      </c>
    </row>
    <row r="10572" spans="2:10" x14ac:dyDescent="0.2">
      <c r="B10572" s="148" t="s">
        <v>13248</v>
      </c>
      <c r="C10572" s="149" t="s">
        <v>11796</v>
      </c>
      <c r="D10572" s="147" t="s">
        <v>729</v>
      </c>
      <c r="E10572" s="147" t="s">
        <v>1558</v>
      </c>
      <c r="F10572" s="147" t="s">
        <v>21</v>
      </c>
      <c r="G10572" s="147" t="s">
        <v>16222</v>
      </c>
      <c r="H10572" s="246">
        <v>2958465</v>
      </c>
      <c r="I10572" s="246">
        <v>1</v>
      </c>
      <c r="J10572" s="147" t="s">
        <v>1406</v>
      </c>
    </row>
    <row r="10573" spans="2:10" x14ac:dyDescent="0.2">
      <c r="B10573" s="148" t="s">
        <v>13248</v>
      </c>
      <c r="C10573" s="149" t="s">
        <v>11789</v>
      </c>
      <c r="D10573" s="147" t="s">
        <v>729</v>
      </c>
      <c r="E10573" s="147" t="s">
        <v>1558</v>
      </c>
      <c r="F10573" s="147" t="s">
        <v>21</v>
      </c>
      <c r="G10573" s="147" t="s">
        <v>16222</v>
      </c>
      <c r="H10573" s="246">
        <v>2958465</v>
      </c>
      <c r="I10573" s="246">
        <v>1</v>
      </c>
      <c r="J10573" s="147" t="s">
        <v>1406</v>
      </c>
    </row>
    <row r="10574" spans="2:10" x14ac:dyDescent="0.2">
      <c r="B10574" s="148" t="s">
        <v>13248</v>
      </c>
      <c r="C10574" s="149" t="s">
        <v>11797</v>
      </c>
      <c r="D10574" s="147" t="s">
        <v>729</v>
      </c>
      <c r="E10574" s="147" t="s">
        <v>1558</v>
      </c>
      <c r="F10574" s="147" t="s">
        <v>21</v>
      </c>
      <c r="G10574" s="147" t="s">
        <v>16222</v>
      </c>
      <c r="H10574" s="246">
        <v>2958465</v>
      </c>
      <c r="I10574" s="246">
        <v>1</v>
      </c>
      <c r="J10574" s="147" t="s">
        <v>1406</v>
      </c>
    </row>
    <row r="10575" spans="2:10" x14ac:dyDescent="0.2">
      <c r="B10575" s="148" t="s">
        <v>13248</v>
      </c>
      <c r="C10575" s="149" t="s">
        <v>11793</v>
      </c>
      <c r="D10575" s="147" t="s">
        <v>729</v>
      </c>
      <c r="E10575" s="147" t="s">
        <v>1558</v>
      </c>
      <c r="F10575" s="147" t="s">
        <v>21</v>
      </c>
      <c r="G10575" s="147" t="s">
        <v>16222</v>
      </c>
      <c r="H10575" s="246">
        <v>2958465</v>
      </c>
      <c r="I10575" s="246">
        <v>1</v>
      </c>
      <c r="J10575" s="147" t="s">
        <v>1406</v>
      </c>
    </row>
    <row r="10576" spans="2:10" x14ac:dyDescent="0.2">
      <c r="B10576" s="148" t="s">
        <v>13248</v>
      </c>
      <c r="C10576" s="149" t="s">
        <v>11791</v>
      </c>
      <c r="D10576" s="147" t="s">
        <v>729</v>
      </c>
      <c r="E10576" s="147" t="s">
        <v>1558</v>
      </c>
      <c r="F10576" s="147" t="s">
        <v>21</v>
      </c>
      <c r="G10576" s="147" t="s">
        <v>16222</v>
      </c>
      <c r="H10576" s="246">
        <v>2958465</v>
      </c>
      <c r="I10576" s="246">
        <v>1</v>
      </c>
      <c r="J10576" s="147" t="s">
        <v>1406</v>
      </c>
    </row>
    <row r="10577" spans="2:10" x14ac:dyDescent="0.2">
      <c r="B10577" s="148" t="s">
        <v>13248</v>
      </c>
      <c r="C10577" s="149" t="s">
        <v>11795</v>
      </c>
      <c r="D10577" s="147" t="s">
        <v>729</v>
      </c>
      <c r="E10577" s="147" t="s">
        <v>1558</v>
      </c>
      <c r="F10577" s="147" t="s">
        <v>21</v>
      </c>
      <c r="G10577" s="147" t="s">
        <v>16222</v>
      </c>
      <c r="H10577" s="246">
        <v>2958465</v>
      </c>
      <c r="I10577" s="246">
        <v>1</v>
      </c>
      <c r="J10577" s="147" t="s">
        <v>1406</v>
      </c>
    </row>
    <row r="10578" spans="2:10" x14ac:dyDescent="0.2">
      <c r="B10578" s="148" t="s">
        <v>13248</v>
      </c>
      <c r="C10578" s="149" t="s">
        <v>11792</v>
      </c>
      <c r="D10578" s="147" t="s">
        <v>729</v>
      </c>
      <c r="E10578" s="147" t="s">
        <v>1558</v>
      </c>
      <c r="F10578" s="147" t="s">
        <v>21</v>
      </c>
      <c r="G10578" s="147" t="s">
        <v>16222</v>
      </c>
      <c r="H10578" s="246">
        <v>2958465</v>
      </c>
      <c r="I10578" s="246">
        <v>1</v>
      </c>
      <c r="J10578" s="147" t="s">
        <v>1406</v>
      </c>
    </row>
    <row r="10579" spans="2:10" x14ac:dyDescent="0.2">
      <c r="B10579" s="148" t="s">
        <v>13248</v>
      </c>
      <c r="C10579" s="149" t="s">
        <v>11805</v>
      </c>
      <c r="D10579" s="147" t="s">
        <v>729</v>
      </c>
      <c r="E10579" s="147" t="s">
        <v>1558</v>
      </c>
      <c r="F10579" s="147" t="s">
        <v>21</v>
      </c>
      <c r="G10579" s="147" t="s">
        <v>16222</v>
      </c>
      <c r="H10579" s="246">
        <v>2958465</v>
      </c>
      <c r="I10579" s="246">
        <v>1</v>
      </c>
      <c r="J10579" s="147" t="s">
        <v>1406</v>
      </c>
    </row>
    <row r="10580" spans="2:10" x14ac:dyDescent="0.2">
      <c r="B10580" s="148" t="s">
        <v>13248</v>
      </c>
      <c r="C10580" s="149" t="s">
        <v>11804</v>
      </c>
      <c r="D10580" s="147" t="s">
        <v>729</v>
      </c>
      <c r="E10580" s="147" t="s">
        <v>1558</v>
      </c>
      <c r="F10580" s="147" t="s">
        <v>21</v>
      </c>
      <c r="G10580" s="147" t="s">
        <v>16222</v>
      </c>
      <c r="H10580" s="246">
        <v>2958465</v>
      </c>
      <c r="I10580" s="246">
        <v>1</v>
      </c>
      <c r="J10580" s="147" t="s">
        <v>1406</v>
      </c>
    </row>
    <row r="10581" spans="2:10" x14ac:dyDescent="0.2">
      <c r="B10581" s="148" t="s">
        <v>13248</v>
      </c>
      <c r="C10581" s="149" t="s">
        <v>11790</v>
      </c>
      <c r="D10581" s="147" t="s">
        <v>729</v>
      </c>
      <c r="E10581" s="147" t="s">
        <v>1558</v>
      </c>
      <c r="F10581" s="147" t="s">
        <v>21</v>
      </c>
      <c r="G10581" s="147" t="s">
        <v>16222</v>
      </c>
      <c r="H10581" s="246">
        <v>2958465</v>
      </c>
      <c r="I10581" s="246">
        <v>1</v>
      </c>
      <c r="J10581" s="147" t="s">
        <v>1406</v>
      </c>
    </row>
    <row r="10582" spans="2:10" x14ac:dyDescent="0.2">
      <c r="B10582" s="148" t="s">
        <v>13248</v>
      </c>
      <c r="C10582" s="149" t="s">
        <v>11794</v>
      </c>
      <c r="D10582" s="147" t="s">
        <v>729</v>
      </c>
      <c r="E10582" s="147" t="s">
        <v>1558</v>
      </c>
      <c r="F10582" s="147" t="s">
        <v>21</v>
      </c>
      <c r="G10582" s="147" t="s">
        <v>16222</v>
      </c>
      <c r="H10582" s="246">
        <v>2958465</v>
      </c>
      <c r="I10582" s="246">
        <v>1</v>
      </c>
      <c r="J10582" s="147" t="s">
        <v>1406</v>
      </c>
    </row>
    <row r="10583" spans="2:10" x14ac:dyDescent="0.2">
      <c r="B10583" s="148" t="s">
        <v>13248</v>
      </c>
      <c r="C10583" s="149" t="s">
        <v>11798</v>
      </c>
      <c r="D10583" s="147" t="s">
        <v>729</v>
      </c>
      <c r="E10583" s="147" t="s">
        <v>1558</v>
      </c>
      <c r="F10583" s="147" t="s">
        <v>21</v>
      </c>
      <c r="G10583" s="147" t="s">
        <v>16222</v>
      </c>
      <c r="H10583" s="246">
        <v>2958465</v>
      </c>
      <c r="I10583" s="246">
        <v>1</v>
      </c>
      <c r="J10583" s="147" t="s">
        <v>1406</v>
      </c>
    </row>
    <row r="10584" spans="2:10" x14ac:dyDescent="0.2">
      <c r="B10584" s="148" t="s">
        <v>13248</v>
      </c>
      <c r="C10584" s="149" t="s">
        <v>11807</v>
      </c>
      <c r="D10584" s="147" t="s">
        <v>729</v>
      </c>
      <c r="E10584" s="147" t="s">
        <v>1558</v>
      </c>
      <c r="F10584" s="147" t="s">
        <v>21</v>
      </c>
      <c r="G10584" s="147" t="s">
        <v>16222</v>
      </c>
      <c r="H10584" s="246">
        <v>2958465</v>
      </c>
      <c r="I10584" s="246">
        <v>1</v>
      </c>
      <c r="J10584" s="147" t="s">
        <v>1406</v>
      </c>
    </row>
    <row r="10585" spans="2:10" x14ac:dyDescent="0.2">
      <c r="B10585" s="148" t="s">
        <v>13248</v>
      </c>
      <c r="C10585" s="149" t="s">
        <v>11803</v>
      </c>
      <c r="D10585" s="147" t="s">
        <v>729</v>
      </c>
      <c r="E10585" s="147" t="s">
        <v>1558</v>
      </c>
      <c r="F10585" s="147" t="s">
        <v>21</v>
      </c>
      <c r="G10585" s="147" t="s">
        <v>16222</v>
      </c>
      <c r="H10585" s="246">
        <v>2958465</v>
      </c>
      <c r="I10585" s="246">
        <v>1</v>
      </c>
      <c r="J10585" s="147" t="s">
        <v>1406</v>
      </c>
    </row>
    <row r="10586" spans="2:10" x14ac:dyDescent="0.2">
      <c r="B10586" s="148" t="s">
        <v>13248</v>
      </c>
      <c r="C10586" s="149" t="s">
        <v>11810</v>
      </c>
      <c r="D10586" s="147" t="s">
        <v>729</v>
      </c>
      <c r="E10586" s="147" t="s">
        <v>1558</v>
      </c>
      <c r="F10586" s="147" t="s">
        <v>21</v>
      </c>
      <c r="G10586" s="147" t="s">
        <v>16222</v>
      </c>
      <c r="H10586" s="246">
        <v>2958465</v>
      </c>
      <c r="I10586" s="246">
        <v>1</v>
      </c>
      <c r="J10586" s="147" t="s">
        <v>1406</v>
      </c>
    </row>
    <row r="10587" spans="2:10" x14ac:dyDescent="0.2">
      <c r="B10587" s="148" t="s">
        <v>13248</v>
      </c>
      <c r="C10587" s="149" t="s">
        <v>11802</v>
      </c>
      <c r="D10587" s="147" t="s">
        <v>729</v>
      </c>
      <c r="E10587" s="147" t="s">
        <v>1558</v>
      </c>
      <c r="F10587" s="147" t="s">
        <v>21</v>
      </c>
      <c r="G10587" s="147" t="s">
        <v>16222</v>
      </c>
      <c r="H10587" s="246">
        <v>2958465</v>
      </c>
      <c r="I10587" s="246">
        <v>1</v>
      </c>
      <c r="J10587" s="147" t="s">
        <v>1406</v>
      </c>
    </row>
    <row r="10588" spans="2:10" x14ac:dyDescent="0.2">
      <c r="B10588" s="148" t="s">
        <v>13248</v>
      </c>
      <c r="C10588" s="149" t="s">
        <v>11801</v>
      </c>
      <c r="D10588" s="147" t="s">
        <v>729</v>
      </c>
      <c r="E10588" s="147" t="s">
        <v>1558</v>
      </c>
      <c r="F10588" s="147" t="s">
        <v>21</v>
      </c>
      <c r="G10588" s="147" t="s">
        <v>16222</v>
      </c>
      <c r="H10588" s="246">
        <v>2958465</v>
      </c>
      <c r="I10588" s="246">
        <v>1</v>
      </c>
      <c r="J10588" s="147" t="s">
        <v>1406</v>
      </c>
    </row>
    <row r="10589" spans="2:10" x14ac:dyDescent="0.2">
      <c r="B10589" s="148" t="s">
        <v>13248</v>
      </c>
      <c r="C10589" s="149" t="s">
        <v>10986</v>
      </c>
      <c r="D10589" s="147" t="s">
        <v>730</v>
      </c>
      <c r="E10589" s="147" t="s">
        <v>265</v>
      </c>
      <c r="F10589" s="147" t="s">
        <v>21</v>
      </c>
      <c r="G10589" s="147" t="s">
        <v>16223</v>
      </c>
      <c r="H10589" s="246">
        <v>2958465</v>
      </c>
      <c r="I10589" s="246">
        <v>1</v>
      </c>
      <c r="J10589" s="147" t="s">
        <v>1406</v>
      </c>
    </row>
    <row r="10590" spans="2:10" x14ac:dyDescent="0.2">
      <c r="B10590" s="148" t="s">
        <v>13248</v>
      </c>
      <c r="C10590" s="149" t="s">
        <v>10987</v>
      </c>
      <c r="D10590" s="147" t="s">
        <v>730</v>
      </c>
      <c r="E10590" s="147" t="s">
        <v>265</v>
      </c>
      <c r="F10590" s="147" t="s">
        <v>21</v>
      </c>
      <c r="G10590" s="147" t="s">
        <v>16223</v>
      </c>
      <c r="H10590" s="246">
        <v>2958465</v>
      </c>
      <c r="I10590" s="246">
        <v>1</v>
      </c>
      <c r="J10590" s="147" t="s">
        <v>1406</v>
      </c>
    </row>
    <row r="10591" spans="2:10" x14ac:dyDescent="0.2">
      <c r="B10591" s="148" t="s">
        <v>13248</v>
      </c>
      <c r="C10591" s="149" t="s">
        <v>10988</v>
      </c>
      <c r="D10591" s="147" t="s">
        <v>730</v>
      </c>
      <c r="E10591" s="147" t="s">
        <v>265</v>
      </c>
      <c r="F10591" s="147" t="s">
        <v>21</v>
      </c>
      <c r="G10591" s="147" t="s">
        <v>16223</v>
      </c>
      <c r="H10591" s="246">
        <v>2958465</v>
      </c>
      <c r="I10591" s="246">
        <v>1</v>
      </c>
      <c r="J10591" s="147" t="s">
        <v>1406</v>
      </c>
    </row>
    <row r="10592" spans="2:10" x14ac:dyDescent="0.2">
      <c r="B10592" s="148" t="s">
        <v>13248</v>
      </c>
      <c r="C10592" s="149" t="s">
        <v>10989</v>
      </c>
      <c r="D10592" s="147" t="s">
        <v>730</v>
      </c>
      <c r="E10592" s="147" t="s">
        <v>265</v>
      </c>
      <c r="F10592" s="147" t="s">
        <v>21</v>
      </c>
      <c r="G10592" s="147" t="s">
        <v>16223</v>
      </c>
      <c r="H10592" s="246">
        <v>2958465</v>
      </c>
      <c r="I10592" s="246">
        <v>1</v>
      </c>
      <c r="J10592" s="147" t="s">
        <v>1406</v>
      </c>
    </row>
    <row r="10593" spans="2:10" x14ac:dyDescent="0.2">
      <c r="B10593" s="148" t="s">
        <v>13248</v>
      </c>
      <c r="C10593" s="149" t="s">
        <v>10990</v>
      </c>
      <c r="D10593" s="147" t="s">
        <v>730</v>
      </c>
      <c r="E10593" s="147" t="s">
        <v>265</v>
      </c>
      <c r="F10593" s="147" t="s">
        <v>21</v>
      </c>
      <c r="G10593" s="147" t="s">
        <v>16223</v>
      </c>
      <c r="H10593" s="246">
        <v>2958465</v>
      </c>
      <c r="I10593" s="246">
        <v>1</v>
      </c>
      <c r="J10593" s="147" t="s">
        <v>1406</v>
      </c>
    </row>
    <row r="10594" spans="2:10" x14ac:dyDescent="0.2">
      <c r="B10594" s="148" t="s">
        <v>13248</v>
      </c>
      <c r="C10594" s="149" t="s">
        <v>10991</v>
      </c>
      <c r="D10594" s="147" t="s">
        <v>730</v>
      </c>
      <c r="E10594" s="147" t="s">
        <v>265</v>
      </c>
      <c r="F10594" s="147" t="s">
        <v>21</v>
      </c>
      <c r="G10594" s="147" t="s">
        <v>16223</v>
      </c>
      <c r="H10594" s="246">
        <v>2958465</v>
      </c>
      <c r="I10594" s="246">
        <v>1</v>
      </c>
      <c r="J10594" s="147" t="s">
        <v>1406</v>
      </c>
    </row>
    <row r="10595" spans="2:10" x14ac:dyDescent="0.2">
      <c r="B10595" s="148" t="s">
        <v>13248</v>
      </c>
      <c r="C10595" s="149" t="s">
        <v>10992</v>
      </c>
      <c r="D10595" s="147" t="s">
        <v>730</v>
      </c>
      <c r="E10595" s="147" t="s">
        <v>265</v>
      </c>
      <c r="F10595" s="147" t="s">
        <v>21</v>
      </c>
      <c r="G10595" s="147" t="s">
        <v>16223</v>
      </c>
      <c r="H10595" s="246">
        <v>2958465</v>
      </c>
      <c r="I10595" s="246">
        <v>1</v>
      </c>
      <c r="J10595" s="147" t="s">
        <v>1406</v>
      </c>
    </row>
    <row r="10596" spans="2:10" x14ac:dyDescent="0.2">
      <c r="B10596" s="148" t="s">
        <v>13248</v>
      </c>
      <c r="C10596" s="149" t="s">
        <v>10995</v>
      </c>
      <c r="D10596" s="147" t="s">
        <v>730</v>
      </c>
      <c r="E10596" s="147" t="s">
        <v>265</v>
      </c>
      <c r="F10596" s="147" t="s">
        <v>21</v>
      </c>
      <c r="G10596" s="147" t="s">
        <v>16223</v>
      </c>
      <c r="H10596" s="246">
        <v>2958465</v>
      </c>
      <c r="I10596" s="246">
        <v>1</v>
      </c>
      <c r="J10596" s="147" t="s">
        <v>1406</v>
      </c>
    </row>
    <row r="10597" spans="2:10" x14ac:dyDescent="0.2">
      <c r="B10597" s="148" t="s">
        <v>13248</v>
      </c>
      <c r="C10597" s="149" t="s">
        <v>10996</v>
      </c>
      <c r="D10597" s="147" t="s">
        <v>730</v>
      </c>
      <c r="E10597" s="147" t="s">
        <v>265</v>
      </c>
      <c r="F10597" s="147" t="s">
        <v>21</v>
      </c>
      <c r="G10597" s="147" t="s">
        <v>16223</v>
      </c>
      <c r="H10597" s="246">
        <v>2958465</v>
      </c>
      <c r="I10597" s="246">
        <v>1</v>
      </c>
      <c r="J10597" s="147" t="s">
        <v>1406</v>
      </c>
    </row>
    <row r="10598" spans="2:10" x14ac:dyDescent="0.2">
      <c r="B10598" s="148" t="s">
        <v>13248</v>
      </c>
      <c r="C10598" s="149" t="s">
        <v>10997</v>
      </c>
      <c r="D10598" s="147" t="s">
        <v>730</v>
      </c>
      <c r="E10598" s="147" t="s">
        <v>265</v>
      </c>
      <c r="F10598" s="147" t="s">
        <v>21</v>
      </c>
      <c r="G10598" s="147" t="s">
        <v>16223</v>
      </c>
      <c r="H10598" s="246">
        <v>2958465</v>
      </c>
      <c r="I10598" s="246">
        <v>1</v>
      </c>
      <c r="J10598" s="147" t="s">
        <v>1406</v>
      </c>
    </row>
    <row r="10599" spans="2:10" x14ac:dyDescent="0.2">
      <c r="B10599" s="148" t="s">
        <v>13248</v>
      </c>
      <c r="C10599" s="149" t="s">
        <v>10993</v>
      </c>
      <c r="D10599" s="147" t="s">
        <v>730</v>
      </c>
      <c r="E10599" s="147" t="s">
        <v>265</v>
      </c>
      <c r="F10599" s="147" t="s">
        <v>21</v>
      </c>
      <c r="G10599" s="147" t="s">
        <v>16223</v>
      </c>
      <c r="H10599" s="246">
        <v>2958465</v>
      </c>
      <c r="I10599" s="246">
        <v>1</v>
      </c>
      <c r="J10599" s="147" t="s">
        <v>1406</v>
      </c>
    </row>
    <row r="10600" spans="2:10" x14ac:dyDescent="0.2">
      <c r="B10600" s="148" t="s">
        <v>13248</v>
      </c>
      <c r="C10600" s="149" t="s">
        <v>10994</v>
      </c>
      <c r="D10600" s="147" t="s">
        <v>730</v>
      </c>
      <c r="E10600" s="147" t="s">
        <v>265</v>
      </c>
      <c r="F10600" s="147" t="s">
        <v>21</v>
      </c>
      <c r="G10600" s="147" t="s">
        <v>16223</v>
      </c>
      <c r="H10600" s="246">
        <v>2958465</v>
      </c>
      <c r="I10600" s="246">
        <v>1</v>
      </c>
      <c r="J10600" s="147" t="s">
        <v>1406</v>
      </c>
    </row>
    <row r="10601" spans="2:10" x14ac:dyDescent="0.2">
      <c r="B10601" s="148" t="s">
        <v>13248</v>
      </c>
      <c r="C10601" s="149" t="s">
        <v>10998</v>
      </c>
      <c r="D10601" s="147" t="s">
        <v>730</v>
      </c>
      <c r="E10601" s="147" t="s">
        <v>265</v>
      </c>
      <c r="F10601" s="147" t="s">
        <v>21</v>
      </c>
      <c r="G10601" s="147" t="s">
        <v>16223</v>
      </c>
      <c r="H10601" s="246">
        <v>2958465</v>
      </c>
      <c r="I10601" s="246">
        <v>1</v>
      </c>
      <c r="J10601" s="147" t="s">
        <v>1406</v>
      </c>
    </row>
    <row r="10602" spans="2:10" x14ac:dyDescent="0.2">
      <c r="B10602" s="148" t="s">
        <v>13248</v>
      </c>
      <c r="C10602" s="149" t="s">
        <v>11001</v>
      </c>
      <c r="D10602" s="147" t="s">
        <v>730</v>
      </c>
      <c r="E10602" s="147" t="s">
        <v>265</v>
      </c>
      <c r="F10602" s="147" t="s">
        <v>21</v>
      </c>
      <c r="G10602" s="147" t="s">
        <v>16223</v>
      </c>
      <c r="H10602" s="246">
        <v>2958465</v>
      </c>
      <c r="I10602" s="246">
        <v>1</v>
      </c>
      <c r="J10602" s="147" t="s">
        <v>1406</v>
      </c>
    </row>
    <row r="10603" spans="2:10" x14ac:dyDescent="0.2">
      <c r="B10603" s="148" t="s">
        <v>13248</v>
      </c>
      <c r="C10603" s="149" t="s">
        <v>10985</v>
      </c>
      <c r="D10603" s="147" t="s">
        <v>730</v>
      </c>
      <c r="E10603" s="147" t="s">
        <v>265</v>
      </c>
      <c r="F10603" s="147" t="s">
        <v>21</v>
      </c>
      <c r="G10603" s="147" t="s">
        <v>16223</v>
      </c>
      <c r="H10603" s="246">
        <v>2958465</v>
      </c>
      <c r="I10603" s="246">
        <v>1</v>
      </c>
      <c r="J10603" s="147" t="s">
        <v>1406</v>
      </c>
    </row>
    <row r="10604" spans="2:10" x14ac:dyDescent="0.2">
      <c r="B10604" s="148" t="s">
        <v>13248</v>
      </c>
      <c r="C10604" s="149" t="s">
        <v>11000</v>
      </c>
      <c r="D10604" s="147" t="s">
        <v>730</v>
      </c>
      <c r="E10604" s="147" t="s">
        <v>265</v>
      </c>
      <c r="F10604" s="147" t="s">
        <v>21</v>
      </c>
      <c r="G10604" s="147" t="s">
        <v>16223</v>
      </c>
      <c r="H10604" s="246">
        <v>2958465</v>
      </c>
      <c r="I10604" s="246">
        <v>1</v>
      </c>
      <c r="J10604" s="147" t="s">
        <v>1406</v>
      </c>
    </row>
    <row r="10605" spans="2:10" x14ac:dyDescent="0.2">
      <c r="B10605" s="148" t="s">
        <v>13248</v>
      </c>
      <c r="C10605" s="149" t="s">
        <v>10999</v>
      </c>
      <c r="D10605" s="147" t="s">
        <v>730</v>
      </c>
      <c r="E10605" s="147" t="s">
        <v>265</v>
      </c>
      <c r="F10605" s="147" t="s">
        <v>21</v>
      </c>
      <c r="G10605" s="147" t="s">
        <v>16223</v>
      </c>
      <c r="H10605" s="246">
        <v>2958465</v>
      </c>
      <c r="I10605" s="246">
        <v>1</v>
      </c>
      <c r="J10605" s="147" t="s">
        <v>1406</v>
      </c>
    </row>
    <row r="10606" spans="2:10" x14ac:dyDescent="0.2">
      <c r="B10606" s="148" t="s">
        <v>13248</v>
      </c>
      <c r="C10606" s="149" t="s">
        <v>10982</v>
      </c>
      <c r="D10606" s="147" t="s">
        <v>730</v>
      </c>
      <c r="E10606" s="147" t="s">
        <v>265</v>
      </c>
      <c r="F10606" s="147" t="s">
        <v>21</v>
      </c>
      <c r="G10606" s="147" t="s">
        <v>16223</v>
      </c>
      <c r="H10606" s="246">
        <v>2958465</v>
      </c>
      <c r="I10606" s="246">
        <v>1</v>
      </c>
      <c r="J10606" s="147" t="s">
        <v>1406</v>
      </c>
    </row>
    <row r="10607" spans="2:10" x14ac:dyDescent="0.2">
      <c r="B10607" s="148" t="s">
        <v>13248</v>
      </c>
      <c r="C10607" s="149" t="s">
        <v>10981</v>
      </c>
      <c r="D10607" s="147" t="s">
        <v>730</v>
      </c>
      <c r="E10607" s="147" t="s">
        <v>265</v>
      </c>
      <c r="F10607" s="147" t="s">
        <v>21</v>
      </c>
      <c r="G10607" s="147" t="s">
        <v>16223</v>
      </c>
      <c r="H10607" s="246">
        <v>2958465</v>
      </c>
      <c r="I10607" s="246">
        <v>1</v>
      </c>
      <c r="J10607" s="147" t="s">
        <v>1406</v>
      </c>
    </row>
    <row r="10608" spans="2:10" x14ac:dyDescent="0.2">
      <c r="B10608" s="148" t="s">
        <v>13248</v>
      </c>
      <c r="C10608" s="149" t="s">
        <v>10984</v>
      </c>
      <c r="D10608" s="147" t="s">
        <v>730</v>
      </c>
      <c r="E10608" s="147" t="s">
        <v>265</v>
      </c>
      <c r="F10608" s="147" t="s">
        <v>21</v>
      </c>
      <c r="G10608" s="147" t="s">
        <v>16223</v>
      </c>
      <c r="H10608" s="246">
        <v>2958465</v>
      </c>
      <c r="I10608" s="246">
        <v>1</v>
      </c>
      <c r="J10608" s="147" t="s">
        <v>1406</v>
      </c>
    </row>
    <row r="10609" spans="2:10" x14ac:dyDescent="0.2">
      <c r="B10609" s="148" t="s">
        <v>13248</v>
      </c>
      <c r="C10609" s="149" t="s">
        <v>10983</v>
      </c>
      <c r="D10609" s="147" t="s">
        <v>730</v>
      </c>
      <c r="E10609" s="147" t="s">
        <v>265</v>
      </c>
      <c r="F10609" s="147" t="s">
        <v>21</v>
      </c>
      <c r="G10609" s="147" t="s">
        <v>16223</v>
      </c>
      <c r="H10609" s="246">
        <v>2958465</v>
      </c>
      <c r="I10609" s="246">
        <v>1</v>
      </c>
      <c r="J10609" s="147" t="s">
        <v>1406</v>
      </c>
    </row>
    <row r="10610" spans="2:10" x14ac:dyDescent="0.2">
      <c r="B10610" s="148" t="s">
        <v>13248</v>
      </c>
      <c r="C10610" s="149" t="s">
        <v>11243</v>
      </c>
      <c r="D10610" s="147" t="s">
        <v>731</v>
      </c>
      <c r="E10610" s="147" t="s">
        <v>266</v>
      </c>
      <c r="F10610" s="147" t="s">
        <v>21</v>
      </c>
      <c r="G10610" s="147" t="s">
        <v>16224</v>
      </c>
      <c r="H10610" s="246">
        <v>2958465</v>
      </c>
      <c r="I10610" s="246">
        <v>1</v>
      </c>
      <c r="J10610" s="147" t="s">
        <v>1406</v>
      </c>
    </row>
    <row r="10611" spans="2:10" x14ac:dyDescent="0.2">
      <c r="B10611" s="148" t="s">
        <v>13248</v>
      </c>
      <c r="C10611" s="149" t="s">
        <v>11244</v>
      </c>
      <c r="D10611" s="147" t="s">
        <v>731</v>
      </c>
      <c r="E10611" s="147" t="s">
        <v>266</v>
      </c>
      <c r="F10611" s="147" t="s">
        <v>21</v>
      </c>
      <c r="G10611" s="147" t="s">
        <v>16224</v>
      </c>
      <c r="H10611" s="246">
        <v>2958465</v>
      </c>
      <c r="I10611" s="246">
        <v>1</v>
      </c>
      <c r="J10611" s="147" t="s">
        <v>1406</v>
      </c>
    </row>
    <row r="10612" spans="2:10" x14ac:dyDescent="0.2">
      <c r="B10612" s="148" t="s">
        <v>13248</v>
      </c>
      <c r="C10612" s="149" t="s">
        <v>11245</v>
      </c>
      <c r="D10612" s="147" t="s">
        <v>731</v>
      </c>
      <c r="E10612" s="147" t="s">
        <v>266</v>
      </c>
      <c r="F10612" s="147" t="s">
        <v>21</v>
      </c>
      <c r="G10612" s="147" t="s">
        <v>16224</v>
      </c>
      <c r="H10612" s="246">
        <v>2958465</v>
      </c>
      <c r="I10612" s="246">
        <v>1</v>
      </c>
      <c r="J10612" s="147" t="s">
        <v>1406</v>
      </c>
    </row>
    <row r="10613" spans="2:10" x14ac:dyDescent="0.2">
      <c r="B10613" s="148" t="s">
        <v>13248</v>
      </c>
      <c r="C10613" s="149" t="s">
        <v>11246</v>
      </c>
      <c r="D10613" s="147" t="s">
        <v>731</v>
      </c>
      <c r="E10613" s="147" t="s">
        <v>266</v>
      </c>
      <c r="F10613" s="147" t="s">
        <v>21</v>
      </c>
      <c r="G10613" s="147" t="s">
        <v>16224</v>
      </c>
      <c r="H10613" s="246">
        <v>2958465</v>
      </c>
      <c r="I10613" s="246">
        <v>1</v>
      </c>
      <c r="J10613" s="147" t="s">
        <v>1406</v>
      </c>
    </row>
    <row r="10614" spans="2:10" x14ac:dyDescent="0.2">
      <c r="B10614" s="148" t="s">
        <v>13248</v>
      </c>
      <c r="C10614" s="149" t="s">
        <v>11247</v>
      </c>
      <c r="D10614" s="147" t="s">
        <v>731</v>
      </c>
      <c r="E10614" s="147" t="s">
        <v>266</v>
      </c>
      <c r="F10614" s="147" t="s">
        <v>21</v>
      </c>
      <c r="G10614" s="147" t="s">
        <v>16224</v>
      </c>
      <c r="H10614" s="246">
        <v>2958465</v>
      </c>
      <c r="I10614" s="246">
        <v>1</v>
      </c>
      <c r="J10614" s="147" t="s">
        <v>1406</v>
      </c>
    </row>
    <row r="10615" spans="2:10" x14ac:dyDescent="0.2">
      <c r="B10615" s="148" t="s">
        <v>13248</v>
      </c>
      <c r="C10615" s="149" t="s">
        <v>11248</v>
      </c>
      <c r="D10615" s="147" t="s">
        <v>731</v>
      </c>
      <c r="E10615" s="147" t="s">
        <v>266</v>
      </c>
      <c r="F10615" s="147" t="s">
        <v>21</v>
      </c>
      <c r="G10615" s="147" t="s">
        <v>16224</v>
      </c>
      <c r="H10615" s="246">
        <v>2958465</v>
      </c>
      <c r="I10615" s="246">
        <v>1</v>
      </c>
      <c r="J10615" s="147" t="s">
        <v>1406</v>
      </c>
    </row>
    <row r="10616" spans="2:10" x14ac:dyDescent="0.2">
      <c r="B10616" s="148" t="s">
        <v>13248</v>
      </c>
      <c r="C10616" s="149" t="s">
        <v>11249</v>
      </c>
      <c r="D10616" s="147" t="s">
        <v>731</v>
      </c>
      <c r="E10616" s="147" t="s">
        <v>266</v>
      </c>
      <c r="F10616" s="147" t="s">
        <v>21</v>
      </c>
      <c r="G10616" s="147" t="s">
        <v>16224</v>
      </c>
      <c r="H10616" s="246">
        <v>2958465</v>
      </c>
      <c r="I10616" s="246">
        <v>1</v>
      </c>
      <c r="J10616" s="147" t="s">
        <v>1406</v>
      </c>
    </row>
    <row r="10617" spans="2:10" x14ac:dyDescent="0.2">
      <c r="B10617" s="148" t="s">
        <v>13248</v>
      </c>
      <c r="C10617" s="149" t="s">
        <v>11250</v>
      </c>
      <c r="D10617" s="147" t="s">
        <v>731</v>
      </c>
      <c r="E10617" s="147" t="s">
        <v>266</v>
      </c>
      <c r="F10617" s="147" t="s">
        <v>21</v>
      </c>
      <c r="G10617" s="147" t="s">
        <v>16224</v>
      </c>
      <c r="H10617" s="246">
        <v>2958465</v>
      </c>
      <c r="I10617" s="246">
        <v>1</v>
      </c>
      <c r="J10617" s="147" t="s">
        <v>1406</v>
      </c>
    </row>
    <row r="10618" spans="2:10" x14ac:dyDescent="0.2">
      <c r="B10618" s="148" t="s">
        <v>13248</v>
      </c>
      <c r="C10618" s="149" t="s">
        <v>11251</v>
      </c>
      <c r="D10618" s="147" t="s">
        <v>731</v>
      </c>
      <c r="E10618" s="147" t="s">
        <v>266</v>
      </c>
      <c r="F10618" s="147" t="s">
        <v>21</v>
      </c>
      <c r="G10618" s="147" t="s">
        <v>16224</v>
      </c>
      <c r="H10618" s="246">
        <v>2958465</v>
      </c>
      <c r="I10618" s="246">
        <v>1</v>
      </c>
      <c r="J10618" s="147" t="s">
        <v>1406</v>
      </c>
    </row>
    <row r="10619" spans="2:10" x14ac:dyDescent="0.2">
      <c r="B10619" s="148" t="s">
        <v>13248</v>
      </c>
      <c r="C10619" s="149" t="s">
        <v>11252</v>
      </c>
      <c r="D10619" s="147" t="s">
        <v>731</v>
      </c>
      <c r="E10619" s="147" t="s">
        <v>266</v>
      </c>
      <c r="F10619" s="147" t="s">
        <v>21</v>
      </c>
      <c r="G10619" s="147" t="s">
        <v>16224</v>
      </c>
      <c r="H10619" s="246">
        <v>2958465</v>
      </c>
      <c r="I10619" s="246">
        <v>1</v>
      </c>
      <c r="J10619" s="147" t="s">
        <v>1406</v>
      </c>
    </row>
    <row r="10620" spans="2:10" x14ac:dyDescent="0.2">
      <c r="B10620" s="148" t="s">
        <v>13248</v>
      </c>
      <c r="C10620" s="149" t="s">
        <v>11255</v>
      </c>
      <c r="D10620" s="147" t="s">
        <v>731</v>
      </c>
      <c r="E10620" s="147" t="s">
        <v>266</v>
      </c>
      <c r="F10620" s="147" t="s">
        <v>21</v>
      </c>
      <c r="G10620" s="147" t="s">
        <v>16224</v>
      </c>
      <c r="H10620" s="246">
        <v>2958465</v>
      </c>
      <c r="I10620" s="246">
        <v>1</v>
      </c>
      <c r="J10620" s="147" t="s">
        <v>1406</v>
      </c>
    </row>
    <row r="10621" spans="2:10" x14ac:dyDescent="0.2">
      <c r="B10621" s="148" t="s">
        <v>13248</v>
      </c>
      <c r="C10621" s="149" t="s">
        <v>11242</v>
      </c>
      <c r="D10621" s="147" t="s">
        <v>731</v>
      </c>
      <c r="E10621" s="147" t="s">
        <v>266</v>
      </c>
      <c r="F10621" s="147" t="s">
        <v>21</v>
      </c>
      <c r="G10621" s="147" t="s">
        <v>16224</v>
      </c>
      <c r="H10621" s="246">
        <v>2958465</v>
      </c>
      <c r="I10621" s="246">
        <v>1</v>
      </c>
      <c r="J10621" s="147" t="s">
        <v>1406</v>
      </c>
    </row>
    <row r="10622" spans="2:10" x14ac:dyDescent="0.2">
      <c r="B10622" s="148" t="s">
        <v>13248</v>
      </c>
      <c r="C10622" s="149" t="s">
        <v>11254</v>
      </c>
      <c r="D10622" s="147" t="s">
        <v>731</v>
      </c>
      <c r="E10622" s="147" t="s">
        <v>266</v>
      </c>
      <c r="F10622" s="147" t="s">
        <v>21</v>
      </c>
      <c r="G10622" s="147" t="s">
        <v>16224</v>
      </c>
      <c r="H10622" s="246">
        <v>2958465</v>
      </c>
      <c r="I10622" s="246">
        <v>1</v>
      </c>
      <c r="J10622" s="147" t="s">
        <v>1406</v>
      </c>
    </row>
    <row r="10623" spans="2:10" x14ac:dyDescent="0.2">
      <c r="B10623" s="148" t="s">
        <v>13248</v>
      </c>
      <c r="C10623" s="149" t="s">
        <v>11253</v>
      </c>
      <c r="D10623" s="147" t="s">
        <v>731</v>
      </c>
      <c r="E10623" s="147" t="s">
        <v>266</v>
      </c>
      <c r="F10623" s="147" t="s">
        <v>21</v>
      </c>
      <c r="G10623" s="147" t="s">
        <v>16224</v>
      </c>
      <c r="H10623" s="246">
        <v>2958465</v>
      </c>
      <c r="I10623" s="246">
        <v>1</v>
      </c>
      <c r="J10623" s="147" t="s">
        <v>1406</v>
      </c>
    </row>
    <row r="10624" spans="2:10" x14ac:dyDescent="0.2">
      <c r="B10624" s="148" t="s">
        <v>13248</v>
      </c>
      <c r="C10624" s="149" t="s">
        <v>11239</v>
      </c>
      <c r="D10624" s="147" t="s">
        <v>731</v>
      </c>
      <c r="E10624" s="147" t="s">
        <v>266</v>
      </c>
      <c r="F10624" s="147" t="s">
        <v>21</v>
      </c>
      <c r="G10624" s="147" t="s">
        <v>16224</v>
      </c>
      <c r="H10624" s="246">
        <v>2958465</v>
      </c>
      <c r="I10624" s="246">
        <v>1</v>
      </c>
      <c r="J10624" s="147" t="s">
        <v>1406</v>
      </c>
    </row>
    <row r="10625" spans="2:10" x14ac:dyDescent="0.2">
      <c r="B10625" s="148" t="s">
        <v>13248</v>
      </c>
      <c r="C10625" s="149" t="s">
        <v>11238</v>
      </c>
      <c r="D10625" s="147" t="s">
        <v>731</v>
      </c>
      <c r="E10625" s="147" t="s">
        <v>266</v>
      </c>
      <c r="F10625" s="147" t="s">
        <v>21</v>
      </c>
      <c r="G10625" s="147" t="s">
        <v>16224</v>
      </c>
      <c r="H10625" s="246">
        <v>2958465</v>
      </c>
      <c r="I10625" s="246">
        <v>1</v>
      </c>
      <c r="J10625" s="147" t="s">
        <v>1406</v>
      </c>
    </row>
    <row r="10626" spans="2:10" x14ac:dyDescent="0.2">
      <c r="B10626" s="148" t="s">
        <v>13248</v>
      </c>
      <c r="C10626" s="149" t="s">
        <v>11241</v>
      </c>
      <c r="D10626" s="147" t="s">
        <v>731</v>
      </c>
      <c r="E10626" s="147" t="s">
        <v>266</v>
      </c>
      <c r="F10626" s="147" t="s">
        <v>21</v>
      </c>
      <c r="G10626" s="147" t="s">
        <v>16224</v>
      </c>
      <c r="H10626" s="246">
        <v>2958465</v>
      </c>
      <c r="I10626" s="246">
        <v>1</v>
      </c>
      <c r="J10626" s="147" t="s">
        <v>1406</v>
      </c>
    </row>
    <row r="10627" spans="2:10" x14ac:dyDescent="0.2">
      <c r="B10627" s="148" t="s">
        <v>13248</v>
      </c>
      <c r="C10627" s="149" t="s">
        <v>11240</v>
      </c>
      <c r="D10627" s="147" t="s">
        <v>731</v>
      </c>
      <c r="E10627" s="147" t="s">
        <v>266</v>
      </c>
      <c r="F10627" s="147" t="s">
        <v>21</v>
      </c>
      <c r="G10627" s="147" t="s">
        <v>16224</v>
      </c>
      <c r="H10627" s="246">
        <v>2958465</v>
      </c>
      <c r="I10627" s="246">
        <v>1</v>
      </c>
      <c r="J10627" s="147" t="s">
        <v>1406</v>
      </c>
    </row>
    <row r="10628" spans="2:10" x14ac:dyDescent="0.2">
      <c r="B10628" s="148" t="s">
        <v>13248</v>
      </c>
      <c r="C10628" s="149" t="s">
        <v>11207</v>
      </c>
      <c r="D10628" s="147" t="s">
        <v>732</v>
      </c>
      <c r="E10628" s="147" t="s">
        <v>267</v>
      </c>
      <c r="F10628" s="147" t="s">
        <v>21</v>
      </c>
      <c r="G10628" s="147" t="s">
        <v>16225</v>
      </c>
      <c r="H10628" s="246">
        <v>2958465</v>
      </c>
      <c r="I10628" s="246">
        <v>1</v>
      </c>
      <c r="J10628" s="147" t="s">
        <v>1406</v>
      </c>
    </row>
    <row r="10629" spans="2:10" x14ac:dyDescent="0.2">
      <c r="B10629" s="148" t="s">
        <v>13248</v>
      </c>
      <c r="C10629" s="149" t="s">
        <v>11208</v>
      </c>
      <c r="D10629" s="147" t="s">
        <v>732</v>
      </c>
      <c r="E10629" s="147" t="s">
        <v>267</v>
      </c>
      <c r="F10629" s="147" t="s">
        <v>21</v>
      </c>
      <c r="G10629" s="147" t="s">
        <v>16225</v>
      </c>
      <c r="H10629" s="246">
        <v>2958465</v>
      </c>
      <c r="I10629" s="246">
        <v>1</v>
      </c>
      <c r="J10629" s="147" t="s">
        <v>1406</v>
      </c>
    </row>
    <row r="10630" spans="2:10" x14ac:dyDescent="0.2">
      <c r="B10630" s="148" t="s">
        <v>13248</v>
      </c>
      <c r="C10630" s="149" t="s">
        <v>11209</v>
      </c>
      <c r="D10630" s="147" t="s">
        <v>732</v>
      </c>
      <c r="E10630" s="147" t="s">
        <v>267</v>
      </c>
      <c r="F10630" s="147" t="s">
        <v>21</v>
      </c>
      <c r="G10630" s="147" t="s">
        <v>16225</v>
      </c>
      <c r="H10630" s="246">
        <v>2958465</v>
      </c>
      <c r="I10630" s="246">
        <v>1</v>
      </c>
      <c r="J10630" s="147" t="s">
        <v>1406</v>
      </c>
    </row>
    <row r="10631" spans="2:10" x14ac:dyDescent="0.2">
      <c r="B10631" s="148" t="s">
        <v>13248</v>
      </c>
      <c r="C10631" s="149" t="s">
        <v>11210</v>
      </c>
      <c r="D10631" s="147" t="s">
        <v>732</v>
      </c>
      <c r="E10631" s="147" t="s">
        <v>267</v>
      </c>
      <c r="F10631" s="147" t="s">
        <v>21</v>
      </c>
      <c r="G10631" s="147" t="s">
        <v>16225</v>
      </c>
      <c r="H10631" s="246">
        <v>2958465</v>
      </c>
      <c r="I10631" s="246">
        <v>1</v>
      </c>
      <c r="J10631" s="147" t="s">
        <v>1406</v>
      </c>
    </row>
    <row r="10632" spans="2:10" x14ac:dyDescent="0.2">
      <c r="B10632" s="148" t="s">
        <v>13248</v>
      </c>
      <c r="C10632" s="149" t="s">
        <v>11211</v>
      </c>
      <c r="D10632" s="147" t="s">
        <v>732</v>
      </c>
      <c r="E10632" s="147" t="s">
        <v>267</v>
      </c>
      <c r="F10632" s="147" t="s">
        <v>21</v>
      </c>
      <c r="G10632" s="147" t="s">
        <v>16225</v>
      </c>
      <c r="H10632" s="246">
        <v>2958465</v>
      </c>
      <c r="I10632" s="246">
        <v>1</v>
      </c>
      <c r="J10632" s="147" t="s">
        <v>1406</v>
      </c>
    </row>
    <row r="10633" spans="2:10" x14ac:dyDescent="0.2">
      <c r="B10633" s="148" t="s">
        <v>13248</v>
      </c>
      <c r="C10633" s="149" t="s">
        <v>11212</v>
      </c>
      <c r="D10633" s="147" t="s">
        <v>732</v>
      </c>
      <c r="E10633" s="147" t="s">
        <v>267</v>
      </c>
      <c r="F10633" s="147" t="s">
        <v>21</v>
      </c>
      <c r="G10633" s="147" t="s">
        <v>16225</v>
      </c>
      <c r="H10633" s="246">
        <v>2958465</v>
      </c>
      <c r="I10633" s="246">
        <v>1</v>
      </c>
      <c r="J10633" s="147" t="s">
        <v>1406</v>
      </c>
    </row>
    <row r="10634" spans="2:10" x14ac:dyDescent="0.2">
      <c r="B10634" s="148" t="s">
        <v>13248</v>
      </c>
      <c r="C10634" s="149" t="s">
        <v>11213</v>
      </c>
      <c r="D10634" s="147" t="s">
        <v>732</v>
      </c>
      <c r="E10634" s="147" t="s">
        <v>267</v>
      </c>
      <c r="F10634" s="147" t="s">
        <v>21</v>
      </c>
      <c r="G10634" s="147" t="s">
        <v>16225</v>
      </c>
      <c r="H10634" s="246">
        <v>2958465</v>
      </c>
      <c r="I10634" s="246">
        <v>1</v>
      </c>
      <c r="J10634" s="147" t="s">
        <v>1406</v>
      </c>
    </row>
    <row r="10635" spans="2:10" x14ac:dyDescent="0.2">
      <c r="B10635" s="148" t="s">
        <v>13248</v>
      </c>
      <c r="C10635" s="149" t="s">
        <v>11214</v>
      </c>
      <c r="D10635" s="147" t="s">
        <v>732</v>
      </c>
      <c r="E10635" s="147" t="s">
        <v>267</v>
      </c>
      <c r="F10635" s="147" t="s">
        <v>21</v>
      </c>
      <c r="G10635" s="147" t="s">
        <v>16225</v>
      </c>
      <c r="H10635" s="246">
        <v>2958465</v>
      </c>
      <c r="I10635" s="246">
        <v>1</v>
      </c>
      <c r="J10635" s="147" t="s">
        <v>1406</v>
      </c>
    </row>
    <row r="10636" spans="2:10" x14ac:dyDescent="0.2">
      <c r="B10636" s="148" t="s">
        <v>13248</v>
      </c>
      <c r="C10636" s="149" t="s">
        <v>11215</v>
      </c>
      <c r="D10636" s="147" t="s">
        <v>732</v>
      </c>
      <c r="E10636" s="147" t="s">
        <v>267</v>
      </c>
      <c r="F10636" s="147" t="s">
        <v>21</v>
      </c>
      <c r="G10636" s="147" t="s">
        <v>16225</v>
      </c>
      <c r="H10636" s="246">
        <v>2958465</v>
      </c>
      <c r="I10636" s="246">
        <v>1</v>
      </c>
      <c r="J10636" s="147" t="s">
        <v>1406</v>
      </c>
    </row>
    <row r="10637" spans="2:10" x14ac:dyDescent="0.2">
      <c r="B10637" s="148" t="s">
        <v>13248</v>
      </c>
      <c r="C10637" s="149" t="s">
        <v>11216</v>
      </c>
      <c r="D10637" s="147" t="s">
        <v>732</v>
      </c>
      <c r="E10637" s="147" t="s">
        <v>267</v>
      </c>
      <c r="F10637" s="147" t="s">
        <v>21</v>
      </c>
      <c r="G10637" s="147" t="s">
        <v>16225</v>
      </c>
      <c r="H10637" s="246">
        <v>2958465</v>
      </c>
      <c r="I10637" s="246">
        <v>1</v>
      </c>
      <c r="J10637" s="147" t="s">
        <v>1406</v>
      </c>
    </row>
    <row r="10638" spans="2:10" x14ac:dyDescent="0.2">
      <c r="B10638" s="148" t="s">
        <v>13248</v>
      </c>
      <c r="C10638" s="149" t="s">
        <v>11219</v>
      </c>
      <c r="D10638" s="147" t="s">
        <v>732</v>
      </c>
      <c r="E10638" s="147" t="s">
        <v>267</v>
      </c>
      <c r="F10638" s="147" t="s">
        <v>21</v>
      </c>
      <c r="G10638" s="147" t="s">
        <v>16225</v>
      </c>
      <c r="H10638" s="246">
        <v>2958465</v>
      </c>
      <c r="I10638" s="246">
        <v>1</v>
      </c>
      <c r="J10638" s="147" t="s">
        <v>1406</v>
      </c>
    </row>
    <row r="10639" spans="2:10" x14ac:dyDescent="0.2">
      <c r="B10639" s="148" t="s">
        <v>13248</v>
      </c>
      <c r="C10639" s="149" t="s">
        <v>11206</v>
      </c>
      <c r="D10639" s="147" t="s">
        <v>732</v>
      </c>
      <c r="E10639" s="147" t="s">
        <v>267</v>
      </c>
      <c r="F10639" s="147" t="s">
        <v>21</v>
      </c>
      <c r="G10639" s="147" t="s">
        <v>16225</v>
      </c>
      <c r="H10639" s="246">
        <v>2958465</v>
      </c>
      <c r="I10639" s="246">
        <v>1</v>
      </c>
      <c r="J10639" s="147" t="s">
        <v>1406</v>
      </c>
    </row>
    <row r="10640" spans="2:10" x14ac:dyDescent="0.2">
      <c r="B10640" s="148" t="s">
        <v>13248</v>
      </c>
      <c r="C10640" s="149" t="s">
        <v>11218</v>
      </c>
      <c r="D10640" s="147" t="s">
        <v>732</v>
      </c>
      <c r="E10640" s="147" t="s">
        <v>267</v>
      </c>
      <c r="F10640" s="147" t="s">
        <v>21</v>
      </c>
      <c r="G10640" s="147" t="s">
        <v>16225</v>
      </c>
      <c r="H10640" s="246">
        <v>2958465</v>
      </c>
      <c r="I10640" s="246">
        <v>1</v>
      </c>
      <c r="J10640" s="147" t="s">
        <v>1406</v>
      </c>
    </row>
    <row r="10641" spans="2:10" x14ac:dyDescent="0.2">
      <c r="B10641" s="148" t="s">
        <v>13248</v>
      </c>
      <c r="C10641" s="149" t="s">
        <v>11217</v>
      </c>
      <c r="D10641" s="147" t="s">
        <v>732</v>
      </c>
      <c r="E10641" s="147" t="s">
        <v>267</v>
      </c>
      <c r="F10641" s="147" t="s">
        <v>21</v>
      </c>
      <c r="G10641" s="147" t="s">
        <v>16225</v>
      </c>
      <c r="H10641" s="246">
        <v>2958465</v>
      </c>
      <c r="I10641" s="246">
        <v>1</v>
      </c>
      <c r="J10641" s="147" t="s">
        <v>1406</v>
      </c>
    </row>
    <row r="10642" spans="2:10" x14ac:dyDescent="0.2">
      <c r="B10642" s="148" t="s">
        <v>13248</v>
      </c>
      <c r="C10642" s="149" t="s">
        <v>11203</v>
      </c>
      <c r="D10642" s="147" t="s">
        <v>732</v>
      </c>
      <c r="E10642" s="147" t="s">
        <v>267</v>
      </c>
      <c r="F10642" s="147" t="s">
        <v>21</v>
      </c>
      <c r="G10642" s="147" t="s">
        <v>16225</v>
      </c>
      <c r="H10642" s="246">
        <v>2958465</v>
      </c>
      <c r="I10642" s="246">
        <v>1</v>
      </c>
      <c r="J10642" s="147" t="s">
        <v>1406</v>
      </c>
    </row>
    <row r="10643" spans="2:10" x14ac:dyDescent="0.2">
      <c r="B10643" s="148" t="s">
        <v>13248</v>
      </c>
      <c r="C10643" s="149" t="s">
        <v>11202</v>
      </c>
      <c r="D10643" s="147" t="s">
        <v>732</v>
      </c>
      <c r="E10643" s="147" t="s">
        <v>267</v>
      </c>
      <c r="F10643" s="147" t="s">
        <v>21</v>
      </c>
      <c r="G10643" s="147" t="s">
        <v>16225</v>
      </c>
      <c r="H10643" s="246">
        <v>2958465</v>
      </c>
      <c r="I10643" s="246">
        <v>1</v>
      </c>
      <c r="J10643" s="147" t="s">
        <v>1406</v>
      </c>
    </row>
    <row r="10644" spans="2:10" x14ac:dyDescent="0.2">
      <c r="B10644" s="148" t="s">
        <v>13248</v>
      </c>
      <c r="C10644" s="149" t="s">
        <v>11205</v>
      </c>
      <c r="D10644" s="147" t="s">
        <v>732</v>
      </c>
      <c r="E10644" s="147" t="s">
        <v>267</v>
      </c>
      <c r="F10644" s="147" t="s">
        <v>21</v>
      </c>
      <c r="G10644" s="147" t="s">
        <v>16225</v>
      </c>
      <c r="H10644" s="246">
        <v>2958465</v>
      </c>
      <c r="I10644" s="246">
        <v>1</v>
      </c>
      <c r="J10644" s="147" t="s">
        <v>1406</v>
      </c>
    </row>
    <row r="10645" spans="2:10" x14ac:dyDescent="0.2">
      <c r="B10645" s="148" t="s">
        <v>13248</v>
      </c>
      <c r="C10645" s="149" t="s">
        <v>11204</v>
      </c>
      <c r="D10645" s="147" t="s">
        <v>732</v>
      </c>
      <c r="E10645" s="147" t="s">
        <v>267</v>
      </c>
      <c r="F10645" s="147" t="s">
        <v>21</v>
      </c>
      <c r="G10645" s="147" t="s">
        <v>16225</v>
      </c>
      <c r="H10645" s="246">
        <v>2958465</v>
      </c>
      <c r="I10645" s="246">
        <v>1</v>
      </c>
      <c r="J10645" s="147" t="s">
        <v>1406</v>
      </c>
    </row>
    <row r="10646" spans="2:10" x14ac:dyDescent="0.2">
      <c r="B10646" s="148" t="s">
        <v>13248</v>
      </c>
      <c r="C10646" s="149" t="s">
        <v>11823</v>
      </c>
      <c r="D10646" s="147" t="s">
        <v>733</v>
      </c>
      <c r="E10646" s="147" t="s">
        <v>11811</v>
      </c>
      <c r="F10646" s="147" t="s">
        <v>21</v>
      </c>
      <c r="G10646" s="147" t="s">
        <v>16226</v>
      </c>
      <c r="H10646" s="246">
        <v>2958465</v>
      </c>
      <c r="I10646" s="246">
        <v>1</v>
      </c>
      <c r="J10646" s="147" t="s">
        <v>1406</v>
      </c>
    </row>
    <row r="10647" spans="2:10" x14ac:dyDescent="0.2">
      <c r="B10647" s="148" t="s">
        <v>13248</v>
      </c>
      <c r="C10647" s="149" t="s">
        <v>11831</v>
      </c>
      <c r="D10647" s="147" t="s">
        <v>733</v>
      </c>
      <c r="E10647" s="147" t="s">
        <v>11811</v>
      </c>
      <c r="F10647" s="147" t="s">
        <v>21</v>
      </c>
      <c r="G10647" s="147" t="s">
        <v>16226</v>
      </c>
      <c r="H10647" s="246">
        <v>2958465</v>
      </c>
      <c r="I10647" s="246">
        <v>1</v>
      </c>
      <c r="J10647" s="147" t="s">
        <v>1406</v>
      </c>
    </row>
    <row r="10648" spans="2:10" x14ac:dyDescent="0.2">
      <c r="B10648" s="148" t="s">
        <v>13248</v>
      </c>
      <c r="C10648" s="149" t="s">
        <v>11832</v>
      </c>
      <c r="D10648" s="147" t="s">
        <v>733</v>
      </c>
      <c r="E10648" s="147" t="s">
        <v>11811</v>
      </c>
      <c r="F10648" s="147" t="s">
        <v>21</v>
      </c>
      <c r="G10648" s="147" t="s">
        <v>16226</v>
      </c>
      <c r="H10648" s="246">
        <v>2958465</v>
      </c>
      <c r="I10648" s="246">
        <v>1</v>
      </c>
      <c r="J10648" s="147" t="s">
        <v>1406</v>
      </c>
    </row>
    <row r="10649" spans="2:10" x14ac:dyDescent="0.2">
      <c r="B10649" s="148" t="s">
        <v>13248</v>
      </c>
      <c r="C10649" s="149" t="s">
        <v>11829</v>
      </c>
      <c r="D10649" s="147" t="s">
        <v>733</v>
      </c>
      <c r="E10649" s="147" t="s">
        <v>11811</v>
      </c>
      <c r="F10649" s="147" t="s">
        <v>21</v>
      </c>
      <c r="G10649" s="147" t="s">
        <v>16226</v>
      </c>
      <c r="H10649" s="246">
        <v>2958465</v>
      </c>
      <c r="I10649" s="246">
        <v>1</v>
      </c>
      <c r="J10649" s="147" t="s">
        <v>1406</v>
      </c>
    </row>
    <row r="10650" spans="2:10" x14ac:dyDescent="0.2">
      <c r="B10650" s="148" t="s">
        <v>13248</v>
      </c>
      <c r="C10650" s="149" t="s">
        <v>11822</v>
      </c>
      <c r="D10650" s="147" t="s">
        <v>733</v>
      </c>
      <c r="E10650" s="147" t="s">
        <v>11811</v>
      </c>
      <c r="F10650" s="147" t="s">
        <v>21</v>
      </c>
      <c r="G10650" s="147" t="s">
        <v>16226</v>
      </c>
      <c r="H10650" s="246">
        <v>2958465</v>
      </c>
      <c r="I10650" s="246">
        <v>1</v>
      </c>
      <c r="J10650" s="147" t="s">
        <v>1406</v>
      </c>
    </row>
    <row r="10651" spans="2:10" x14ac:dyDescent="0.2">
      <c r="B10651" s="148" t="s">
        <v>13248</v>
      </c>
      <c r="C10651" s="149" t="s">
        <v>11819</v>
      </c>
      <c r="D10651" s="147" t="s">
        <v>733</v>
      </c>
      <c r="E10651" s="147" t="s">
        <v>11811</v>
      </c>
      <c r="F10651" s="147" t="s">
        <v>21</v>
      </c>
      <c r="G10651" s="147" t="s">
        <v>16226</v>
      </c>
      <c r="H10651" s="246">
        <v>2958465</v>
      </c>
      <c r="I10651" s="246">
        <v>1</v>
      </c>
      <c r="J10651" s="147" t="s">
        <v>1406</v>
      </c>
    </row>
    <row r="10652" spans="2:10" x14ac:dyDescent="0.2">
      <c r="B10652" s="148" t="s">
        <v>13248</v>
      </c>
      <c r="C10652" s="149" t="s">
        <v>11812</v>
      </c>
      <c r="D10652" s="147" t="s">
        <v>733</v>
      </c>
      <c r="E10652" s="147" t="s">
        <v>11811</v>
      </c>
      <c r="F10652" s="147" t="s">
        <v>21</v>
      </c>
      <c r="G10652" s="147" t="s">
        <v>16226</v>
      </c>
      <c r="H10652" s="246">
        <v>2958465</v>
      </c>
      <c r="I10652" s="246">
        <v>1</v>
      </c>
      <c r="J10652" s="147" t="s">
        <v>1406</v>
      </c>
    </row>
    <row r="10653" spans="2:10" x14ac:dyDescent="0.2">
      <c r="B10653" s="148" t="s">
        <v>13248</v>
      </c>
      <c r="C10653" s="149" t="s">
        <v>11820</v>
      </c>
      <c r="D10653" s="147" t="s">
        <v>733</v>
      </c>
      <c r="E10653" s="147" t="s">
        <v>11811</v>
      </c>
      <c r="F10653" s="147" t="s">
        <v>21</v>
      </c>
      <c r="G10653" s="147" t="s">
        <v>16226</v>
      </c>
      <c r="H10653" s="246">
        <v>2958465</v>
      </c>
      <c r="I10653" s="246">
        <v>1</v>
      </c>
      <c r="J10653" s="147" t="s">
        <v>1406</v>
      </c>
    </row>
    <row r="10654" spans="2:10" x14ac:dyDescent="0.2">
      <c r="B10654" s="148" t="s">
        <v>13248</v>
      </c>
      <c r="C10654" s="149" t="s">
        <v>11816</v>
      </c>
      <c r="D10654" s="147" t="s">
        <v>733</v>
      </c>
      <c r="E10654" s="147" t="s">
        <v>11811</v>
      </c>
      <c r="F10654" s="147" t="s">
        <v>21</v>
      </c>
      <c r="G10654" s="147" t="s">
        <v>16226</v>
      </c>
      <c r="H10654" s="246">
        <v>2958465</v>
      </c>
      <c r="I10654" s="246">
        <v>1</v>
      </c>
      <c r="J10654" s="147" t="s">
        <v>1406</v>
      </c>
    </row>
    <row r="10655" spans="2:10" x14ac:dyDescent="0.2">
      <c r="B10655" s="148" t="s">
        <v>13248</v>
      </c>
      <c r="C10655" s="149" t="s">
        <v>11814</v>
      </c>
      <c r="D10655" s="147" t="s">
        <v>733</v>
      </c>
      <c r="E10655" s="147" t="s">
        <v>11811</v>
      </c>
      <c r="F10655" s="147" t="s">
        <v>21</v>
      </c>
      <c r="G10655" s="147" t="s">
        <v>16226</v>
      </c>
      <c r="H10655" s="246">
        <v>2958465</v>
      </c>
      <c r="I10655" s="246">
        <v>1</v>
      </c>
      <c r="J10655" s="147" t="s">
        <v>1406</v>
      </c>
    </row>
    <row r="10656" spans="2:10" x14ac:dyDescent="0.2">
      <c r="B10656" s="148" t="s">
        <v>13248</v>
      </c>
      <c r="C10656" s="149" t="s">
        <v>11818</v>
      </c>
      <c r="D10656" s="147" t="s">
        <v>733</v>
      </c>
      <c r="E10656" s="147" t="s">
        <v>11811</v>
      </c>
      <c r="F10656" s="147" t="s">
        <v>21</v>
      </c>
      <c r="G10656" s="147" t="s">
        <v>16226</v>
      </c>
      <c r="H10656" s="246">
        <v>2958465</v>
      </c>
      <c r="I10656" s="246">
        <v>1</v>
      </c>
      <c r="J10656" s="147" t="s">
        <v>1406</v>
      </c>
    </row>
    <row r="10657" spans="2:10" x14ac:dyDescent="0.2">
      <c r="B10657" s="148" t="s">
        <v>13248</v>
      </c>
      <c r="C10657" s="149" t="s">
        <v>11815</v>
      </c>
      <c r="D10657" s="147" t="s">
        <v>733</v>
      </c>
      <c r="E10657" s="147" t="s">
        <v>11811</v>
      </c>
      <c r="F10657" s="147" t="s">
        <v>21</v>
      </c>
      <c r="G10657" s="147" t="s">
        <v>16226</v>
      </c>
      <c r="H10657" s="246">
        <v>2958465</v>
      </c>
      <c r="I10657" s="246">
        <v>1</v>
      </c>
      <c r="J10657" s="147" t="s">
        <v>1406</v>
      </c>
    </row>
    <row r="10658" spans="2:10" x14ac:dyDescent="0.2">
      <c r="B10658" s="148" t="s">
        <v>13248</v>
      </c>
      <c r="C10658" s="149" t="s">
        <v>11828</v>
      </c>
      <c r="D10658" s="147" t="s">
        <v>733</v>
      </c>
      <c r="E10658" s="147" t="s">
        <v>11811</v>
      </c>
      <c r="F10658" s="147" t="s">
        <v>21</v>
      </c>
      <c r="G10658" s="147" t="s">
        <v>16226</v>
      </c>
      <c r="H10658" s="246">
        <v>2958465</v>
      </c>
      <c r="I10658" s="246">
        <v>1</v>
      </c>
      <c r="J10658" s="147" t="s">
        <v>1406</v>
      </c>
    </row>
    <row r="10659" spans="2:10" x14ac:dyDescent="0.2">
      <c r="B10659" s="148" t="s">
        <v>13248</v>
      </c>
      <c r="C10659" s="149" t="s">
        <v>11827</v>
      </c>
      <c r="D10659" s="147" t="s">
        <v>733</v>
      </c>
      <c r="E10659" s="147" t="s">
        <v>11811</v>
      </c>
      <c r="F10659" s="147" t="s">
        <v>21</v>
      </c>
      <c r="G10659" s="147" t="s">
        <v>16226</v>
      </c>
      <c r="H10659" s="246">
        <v>2958465</v>
      </c>
      <c r="I10659" s="246">
        <v>1</v>
      </c>
      <c r="J10659" s="147" t="s">
        <v>1406</v>
      </c>
    </row>
    <row r="10660" spans="2:10" x14ac:dyDescent="0.2">
      <c r="B10660" s="148" t="s">
        <v>13248</v>
      </c>
      <c r="C10660" s="149" t="s">
        <v>11813</v>
      </c>
      <c r="D10660" s="147" t="s">
        <v>733</v>
      </c>
      <c r="E10660" s="147" t="s">
        <v>11811</v>
      </c>
      <c r="F10660" s="147" t="s">
        <v>21</v>
      </c>
      <c r="G10660" s="147" t="s">
        <v>16226</v>
      </c>
      <c r="H10660" s="246">
        <v>2958465</v>
      </c>
      <c r="I10660" s="246">
        <v>1</v>
      </c>
      <c r="J10660" s="147" t="s">
        <v>1406</v>
      </c>
    </row>
    <row r="10661" spans="2:10" x14ac:dyDescent="0.2">
      <c r="B10661" s="148" t="s">
        <v>13248</v>
      </c>
      <c r="C10661" s="149" t="s">
        <v>11817</v>
      </c>
      <c r="D10661" s="147" t="s">
        <v>733</v>
      </c>
      <c r="E10661" s="147" t="s">
        <v>11811</v>
      </c>
      <c r="F10661" s="147" t="s">
        <v>21</v>
      </c>
      <c r="G10661" s="147" t="s">
        <v>16226</v>
      </c>
      <c r="H10661" s="246">
        <v>2958465</v>
      </c>
      <c r="I10661" s="246">
        <v>1</v>
      </c>
      <c r="J10661" s="147" t="s">
        <v>1406</v>
      </c>
    </row>
    <row r="10662" spans="2:10" x14ac:dyDescent="0.2">
      <c r="B10662" s="148" t="s">
        <v>13248</v>
      </c>
      <c r="C10662" s="149" t="s">
        <v>11821</v>
      </c>
      <c r="D10662" s="147" t="s">
        <v>733</v>
      </c>
      <c r="E10662" s="147" t="s">
        <v>11811</v>
      </c>
      <c r="F10662" s="147" t="s">
        <v>21</v>
      </c>
      <c r="G10662" s="147" t="s">
        <v>16226</v>
      </c>
      <c r="H10662" s="246">
        <v>2958465</v>
      </c>
      <c r="I10662" s="246">
        <v>1</v>
      </c>
      <c r="J10662" s="147" t="s">
        <v>1406</v>
      </c>
    </row>
    <row r="10663" spans="2:10" x14ac:dyDescent="0.2">
      <c r="B10663" s="148" t="s">
        <v>13248</v>
      </c>
      <c r="C10663" s="149" t="s">
        <v>11830</v>
      </c>
      <c r="D10663" s="147" t="s">
        <v>733</v>
      </c>
      <c r="E10663" s="147" t="s">
        <v>11811</v>
      </c>
      <c r="F10663" s="147" t="s">
        <v>21</v>
      </c>
      <c r="G10663" s="147" t="s">
        <v>16226</v>
      </c>
      <c r="H10663" s="246">
        <v>2958465</v>
      </c>
      <c r="I10663" s="246">
        <v>1</v>
      </c>
      <c r="J10663" s="147" t="s">
        <v>1406</v>
      </c>
    </row>
    <row r="10664" spans="2:10" x14ac:dyDescent="0.2">
      <c r="B10664" s="148" t="s">
        <v>13248</v>
      </c>
      <c r="C10664" s="149" t="s">
        <v>11826</v>
      </c>
      <c r="D10664" s="147" t="s">
        <v>733</v>
      </c>
      <c r="E10664" s="147" t="s">
        <v>11811</v>
      </c>
      <c r="F10664" s="147" t="s">
        <v>21</v>
      </c>
      <c r="G10664" s="147" t="s">
        <v>16226</v>
      </c>
      <c r="H10664" s="246">
        <v>2958465</v>
      </c>
      <c r="I10664" s="246">
        <v>1</v>
      </c>
      <c r="J10664" s="147" t="s">
        <v>1406</v>
      </c>
    </row>
    <row r="10665" spans="2:10" x14ac:dyDescent="0.2">
      <c r="B10665" s="148" t="s">
        <v>13248</v>
      </c>
      <c r="C10665" s="149" t="s">
        <v>11833</v>
      </c>
      <c r="D10665" s="147" t="s">
        <v>733</v>
      </c>
      <c r="E10665" s="147" t="s">
        <v>11811</v>
      </c>
      <c r="F10665" s="147" t="s">
        <v>21</v>
      </c>
      <c r="G10665" s="147" t="s">
        <v>16226</v>
      </c>
      <c r="H10665" s="246">
        <v>2958465</v>
      </c>
      <c r="I10665" s="246">
        <v>1</v>
      </c>
      <c r="J10665" s="147" t="s">
        <v>1406</v>
      </c>
    </row>
    <row r="10666" spans="2:10" x14ac:dyDescent="0.2">
      <c r="B10666" s="148" t="s">
        <v>13248</v>
      </c>
      <c r="C10666" s="149" t="s">
        <v>11825</v>
      </c>
      <c r="D10666" s="147" t="s">
        <v>733</v>
      </c>
      <c r="E10666" s="147" t="s">
        <v>11811</v>
      </c>
      <c r="F10666" s="147" t="s">
        <v>21</v>
      </c>
      <c r="G10666" s="147" t="s">
        <v>16226</v>
      </c>
      <c r="H10666" s="246">
        <v>2958465</v>
      </c>
      <c r="I10666" s="246">
        <v>1</v>
      </c>
      <c r="J10666" s="147" t="s">
        <v>1406</v>
      </c>
    </row>
    <row r="10667" spans="2:10" x14ac:dyDescent="0.2">
      <c r="B10667" s="148" t="s">
        <v>13248</v>
      </c>
      <c r="C10667" s="149" t="s">
        <v>11824</v>
      </c>
      <c r="D10667" s="147" t="s">
        <v>733</v>
      </c>
      <c r="E10667" s="147" t="s">
        <v>11811</v>
      </c>
      <c r="F10667" s="147" t="s">
        <v>21</v>
      </c>
      <c r="G10667" s="147" t="s">
        <v>16226</v>
      </c>
      <c r="H10667" s="246">
        <v>2958465</v>
      </c>
      <c r="I10667" s="246">
        <v>1</v>
      </c>
      <c r="J10667" s="147" t="s">
        <v>1406</v>
      </c>
    </row>
    <row r="10668" spans="2:10" x14ac:dyDescent="0.2">
      <c r="B10668" s="148" t="s">
        <v>13248</v>
      </c>
      <c r="C10668" s="149" t="s">
        <v>11845</v>
      </c>
      <c r="D10668" s="147" t="s">
        <v>734</v>
      </c>
      <c r="E10668" s="147" t="s">
        <v>1559</v>
      </c>
      <c r="F10668" s="147" t="s">
        <v>21</v>
      </c>
      <c r="G10668" s="147" t="s">
        <v>16227</v>
      </c>
      <c r="H10668" s="246">
        <v>2958465</v>
      </c>
      <c r="I10668" s="246">
        <v>1</v>
      </c>
      <c r="J10668" s="147" t="s">
        <v>1406</v>
      </c>
    </row>
    <row r="10669" spans="2:10" x14ac:dyDescent="0.2">
      <c r="B10669" s="148" t="s">
        <v>13248</v>
      </c>
      <c r="C10669" s="149" t="s">
        <v>11853</v>
      </c>
      <c r="D10669" s="147" t="s">
        <v>734</v>
      </c>
      <c r="E10669" s="147" t="s">
        <v>1559</v>
      </c>
      <c r="F10669" s="147" t="s">
        <v>21</v>
      </c>
      <c r="G10669" s="147" t="s">
        <v>16227</v>
      </c>
      <c r="H10669" s="246">
        <v>2958465</v>
      </c>
      <c r="I10669" s="246">
        <v>1</v>
      </c>
      <c r="J10669" s="147" t="s">
        <v>1406</v>
      </c>
    </row>
    <row r="10670" spans="2:10" x14ac:dyDescent="0.2">
      <c r="B10670" s="148" t="s">
        <v>13248</v>
      </c>
      <c r="C10670" s="149" t="s">
        <v>11854</v>
      </c>
      <c r="D10670" s="147" t="s">
        <v>734</v>
      </c>
      <c r="E10670" s="147" t="s">
        <v>1559</v>
      </c>
      <c r="F10670" s="147" t="s">
        <v>21</v>
      </c>
      <c r="G10670" s="147" t="s">
        <v>16227</v>
      </c>
      <c r="H10670" s="246">
        <v>2958465</v>
      </c>
      <c r="I10670" s="246">
        <v>1</v>
      </c>
      <c r="J10670" s="147" t="s">
        <v>1406</v>
      </c>
    </row>
    <row r="10671" spans="2:10" x14ac:dyDescent="0.2">
      <c r="B10671" s="148" t="s">
        <v>13248</v>
      </c>
      <c r="C10671" s="149" t="s">
        <v>11851</v>
      </c>
      <c r="D10671" s="147" t="s">
        <v>734</v>
      </c>
      <c r="E10671" s="147" t="s">
        <v>1559</v>
      </c>
      <c r="F10671" s="147" t="s">
        <v>21</v>
      </c>
      <c r="G10671" s="147" t="s">
        <v>16227</v>
      </c>
      <c r="H10671" s="246">
        <v>2958465</v>
      </c>
      <c r="I10671" s="246">
        <v>1</v>
      </c>
      <c r="J10671" s="147" t="s">
        <v>1406</v>
      </c>
    </row>
    <row r="10672" spans="2:10" x14ac:dyDescent="0.2">
      <c r="B10672" s="148" t="s">
        <v>13248</v>
      </c>
      <c r="C10672" s="149" t="s">
        <v>11844</v>
      </c>
      <c r="D10672" s="147" t="s">
        <v>734</v>
      </c>
      <c r="E10672" s="147" t="s">
        <v>1559</v>
      </c>
      <c r="F10672" s="147" t="s">
        <v>21</v>
      </c>
      <c r="G10672" s="147" t="s">
        <v>16227</v>
      </c>
      <c r="H10672" s="246">
        <v>2958465</v>
      </c>
      <c r="I10672" s="246">
        <v>1</v>
      </c>
      <c r="J10672" s="147" t="s">
        <v>1406</v>
      </c>
    </row>
    <row r="10673" spans="2:10" x14ac:dyDescent="0.2">
      <c r="B10673" s="148" t="s">
        <v>13248</v>
      </c>
      <c r="C10673" s="149" t="s">
        <v>11841</v>
      </c>
      <c r="D10673" s="147" t="s">
        <v>734</v>
      </c>
      <c r="E10673" s="147" t="s">
        <v>1559</v>
      </c>
      <c r="F10673" s="147" t="s">
        <v>21</v>
      </c>
      <c r="G10673" s="147" t="s">
        <v>16227</v>
      </c>
      <c r="H10673" s="246">
        <v>2958465</v>
      </c>
      <c r="I10673" s="246">
        <v>1</v>
      </c>
      <c r="J10673" s="147" t="s">
        <v>1406</v>
      </c>
    </row>
    <row r="10674" spans="2:10" x14ac:dyDescent="0.2">
      <c r="B10674" s="148" t="s">
        <v>13248</v>
      </c>
      <c r="C10674" s="149" t="s">
        <v>11834</v>
      </c>
      <c r="D10674" s="147" t="s">
        <v>734</v>
      </c>
      <c r="E10674" s="147" t="s">
        <v>1559</v>
      </c>
      <c r="F10674" s="147" t="s">
        <v>21</v>
      </c>
      <c r="G10674" s="147" t="s">
        <v>16227</v>
      </c>
      <c r="H10674" s="246">
        <v>2958465</v>
      </c>
      <c r="I10674" s="246">
        <v>1</v>
      </c>
      <c r="J10674" s="147" t="s">
        <v>1406</v>
      </c>
    </row>
    <row r="10675" spans="2:10" x14ac:dyDescent="0.2">
      <c r="B10675" s="148" t="s">
        <v>13248</v>
      </c>
      <c r="C10675" s="149" t="s">
        <v>11842</v>
      </c>
      <c r="D10675" s="147" t="s">
        <v>734</v>
      </c>
      <c r="E10675" s="147" t="s">
        <v>1559</v>
      </c>
      <c r="F10675" s="147" t="s">
        <v>21</v>
      </c>
      <c r="G10675" s="147" t="s">
        <v>16227</v>
      </c>
      <c r="H10675" s="246">
        <v>2958465</v>
      </c>
      <c r="I10675" s="246">
        <v>1</v>
      </c>
      <c r="J10675" s="147" t="s">
        <v>1406</v>
      </c>
    </row>
    <row r="10676" spans="2:10" x14ac:dyDescent="0.2">
      <c r="B10676" s="148" t="s">
        <v>13248</v>
      </c>
      <c r="C10676" s="149" t="s">
        <v>11838</v>
      </c>
      <c r="D10676" s="147" t="s">
        <v>734</v>
      </c>
      <c r="E10676" s="147" t="s">
        <v>1559</v>
      </c>
      <c r="F10676" s="147" t="s">
        <v>21</v>
      </c>
      <c r="G10676" s="147" t="s">
        <v>16227</v>
      </c>
      <c r="H10676" s="246">
        <v>2958465</v>
      </c>
      <c r="I10676" s="246">
        <v>1</v>
      </c>
      <c r="J10676" s="147" t="s">
        <v>1406</v>
      </c>
    </row>
    <row r="10677" spans="2:10" x14ac:dyDescent="0.2">
      <c r="B10677" s="148" t="s">
        <v>13248</v>
      </c>
      <c r="C10677" s="149" t="s">
        <v>11836</v>
      </c>
      <c r="D10677" s="147" t="s">
        <v>734</v>
      </c>
      <c r="E10677" s="147" t="s">
        <v>1559</v>
      </c>
      <c r="F10677" s="147" t="s">
        <v>21</v>
      </c>
      <c r="G10677" s="147" t="s">
        <v>16227</v>
      </c>
      <c r="H10677" s="246">
        <v>2958465</v>
      </c>
      <c r="I10677" s="246">
        <v>1</v>
      </c>
      <c r="J10677" s="147" t="s">
        <v>1406</v>
      </c>
    </row>
    <row r="10678" spans="2:10" x14ac:dyDescent="0.2">
      <c r="B10678" s="148" t="s">
        <v>13248</v>
      </c>
      <c r="C10678" s="149" t="s">
        <v>11840</v>
      </c>
      <c r="D10678" s="147" t="s">
        <v>734</v>
      </c>
      <c r="E10678" s="147" t="s">
        <v>1559</v>
      </c>
      <c r="F10678" s="147" t="s">
        <v>21</v>
      </c>
      <c r="G10678" s="147" t="s">
        <v>16227</v>
      </c>
      <c r="H10678" s="246">
        <v>2958465</v>
      </c>
      <c r="I10678" s="246">
        <v>1</v>
      </c>
      <c r="J10678" s="147" t="s">
        <v>1406</v>
      </c>
    </row>
    <row r="10679" spans="2:10" x14ac:dyDescent="0.2">
      <c r="B10679" s="148" t="s">
        <v>13248</v>
      </c>
      <c r="C10679" s="149" t="s">
        <v>11837</v>
      </c>
      <c r="D10679" s="147" t="s">
        <v>734</v>
      </c>
      <c r="E10679" s="147" t="s">
        <v>1559</v>
      </c>
      <c r="F10679" s="147" t="s">
        <v>21</v>
      </c>
      <c r="G10679" s="147" t="s">
        <v>16227</v>
      </c>
      <c r="H10679" s="246">
        <v>2958465</v>
      </c>
      <c r="I10679" s="246">
        <v>1</v>
      </c>
      <c r="J10679" s="147" t="s">
        <v>1406</v>
      </c>
    </row>
    <row r="10680" spans="2:10" x14ac:dyDescent="0.2">
      <c r="B10680" s="148" t="s">
        <v>13248</v>
      </c>
      <c r="C10680" s="149" t="s">
        <v>11850</v>
      </c>
      <c r="D10680" s="147" t="s">
        <v>734</v>
      </c>
      <c r="E10680" s="147" t="s">
        <v>1559</v>
      </c>
      <c r="F10680" s="147" t="s">
        <v>21</v>
      </c>
      <c r="G10680" s="147" t="s">
        <v>16227</v>
      </c>
      <c r="H10680" s="246">
        <v>2958465</v>
      </c>
      <c r="I10680" s="246">
        <v>1</v>
      </c>
      <c r="J10680" s="147" t="s">
        <v>1406</v>
      </c>
    </row>
    <row r="10681" spans="2:10" x14ac:dyDescent="0.2">
      <c r="B10681" s="148" t="s">
        <v>13248</v>
      </c>
      <c r="C10681" s="149" t="s">
        <v>11849</v>
      </c>
      <c r="D10681" s="147" t="s">
        <v>734</v>
      </c>
      <c r="E10681" s="147" t="s">
        <v>1559</v>
      </c>
      <c r="F10681" s="147" t="s">
        <v>21</v>
      </c>
      <c r="G10681" s="147" t="s">
        <v>16227</v>
      </c>
      <c r="H10681" s="246">
        <v>2958465</v>
      </c>
      <c r="I10681" s="246">
        <v>1</v>
      </c>
      <c r="J10681" s="147" t="s">
        <v>1406</v>
      </c>
    </row>
    <row r="10682" spans="2:10" x14ac:dyDescent="0.2">
      <c r="B10682" s="148" t="s">
        <v>13248</v>
      </c>
      <c r="C10682" s="149" t="s">
        <v>11835</v>
      </c>
      <c r="D10682" s="147" t="s">
        <v>734</v>
      </c>
      <c r="E10682" s="147" t="s">
        <v>1559</v>
      </c>
      <c r="F10682" s="147" t="s">
        <v>21</v>
      </c>
      <c r="G10682" s="147" t="s">
        <v>16227</v>
      </c>
      <c r="H10682" s="246">
        <v>2958465</v>
      </c>
      <c r="I10682" s="246">
        <v>1</v>
      </c>
      <c r="J10682" s="147" t="s">
        <v>1406</v>
      </c>
    </row>
    <row r="10683" spans="2:10" x14ac:dyDescent="0.2">
      <c r="B10683" s="148" t="s">
        <v>13248</v>
      </c>
      <c r="C10683" s="149" t="s">
        <v>11839</v>
      </c>
      <c r="D10683" s="147" t="s">
        <v>734</v>
      </c>
      <c r="E10683" s="147" t="s">
        <v>1559</v>
      </c>
      <c r="F10683" s="147" t="s">
        <v>21</v>
      </c>
      <c r="G10683" s="147" t="s">
        <v>16227</v>
      </c>
      <c r="H10683" s="246">
        <v>2958465</v>
      </c>
      <c r="I10683" s="246">
        <v>1</v>
      </c>
      <c r="J10683" s="147" t="s">
        <v>1406</v>
      </c>
    </row>
    <row r="10684" spans="2:10" x14ac:dyDescent="0.2">
      <c r="B10684" s="148" t="s">
        <v>13248</v>
      </c>
      <c r="C10684" s="149" t="s">
        <v>11843</v>
      </c>
      <c r="D10684" s="147" t="s">
        <v>734</v>
      </c>
      <c r="E10684" s="147" t="s">
        <v>1559</v>
      </c>
      <c r="F10684" s="147" t="s">
        <v>21</v>
      </c>
      <c r="G10684" s="147" t="s">
        <v>16227</v>
      </c>
      <c r="H10684" s="246">
        <v>2958465</v>
      </c>
      <c r="I10684" s="246">
        <v>1</v>
      </c>
      <c r="J10684" s="147" t="s">
        <v>1406</v>
      </c>
    </row>
    <row r="10685" spans="2:10" x14ac:dyDescent="0.2">
      <c r="B10685" s="148" t="s">
        <v>13248</v>
      </c>
      <c r="C10685" s="149" t="s">
        <v>11852</v>
      </c>
      <c r="D10685" s="147" t="s">
        <v>734</v>
      </c>
      <c r="E10685" s="147" t="s">
        <v>1559</v>
      </c>
      <c r="F10685" s="147" t="s">
        <v>21</v>
      </c>
      <c r="G10685" s="147" t="s">
        <v>16227</v>
      </c>
      <c r="H10685" s="246">
        <v>2958465</v>
      </c>
      <c r="I10685" s="246">
        <v>1</v>
      </c>
      <c r="J10685" s="147" t="s">
        <v>1406</v>
      </c>
    </row>
    <row r="10686" spans="2:10" x14ac:dyDescent="0.2">
      <c r="B10686" s="148" t="s">
        <v>13248</v>
      </c>
      <c r="C10686" s="149" t="s">
        <v>11848</v>
      </c>
      <c r="D10686" s="147" t="s">
        <v>734</v>
      </c>
      <c r="E10686" s="147" t="s">
        <v>1559</v>
      </c>
      <c r="F10686" s="147" t="s">
        <v>21</v>
      </c>
      <c r="G10686" s="147" t="s">
        <v>16227</v>
      </c>
      <c r="H10686" s="246">
        <v>2958465</v>
      </c>
      <c r="I10686" s="246">
        <v>1</v>
      </c>
      <c r="J10686" s="147" t="s">
        <v>1406</v>
      </c>
    </row>
    <row r="10687" spans="2:10" x14ac:dyDescent="0.2">
      <c r="B10687" s="148" t="s">
        <v>13248</v>
      </c>
      <c r="C10687" s="149" t="s">
        <v>11855</v>
      </c>
      <c r="D10687" s="147" t="s">
        <v>734</v>
      </c>
      <c r="E10687" s="147" t="s">
        <v>1559</v>
      </c>
      <c r="F10687" s="147" t="s">
        <v>21</v>
      </c>
      <c r="G10687" s="147" t="s">
        <v>16227</v>
      </c>
      <c r="H10687" s="246">
        <v>2958465</v>
      </c>
      <c r="I10687" s="246">
        <v>1</v>
      </c>
      <c r="J10687" s="147" t="s">
        <v>1406</v>
      </c>
    </row>
    <row r="10688" spans="2:10" x14ac:dyDescent="0.2">
      <c r="B10688" s="148" t="s">
        <v>13248</v>
      </c>
      <c r="C10688" s="149" t="s">
        <v>11847</v>
      </c>
      <c r="D10688" s="147" t="s">
        <v>734</v>
      </c>
      <c r="E10688" s="147" t="s">
        <v>1559</v>
      </c>
      <c r="F10688" s="147" t="s">
        <v>21</v>
      </c>
      <c r="G10688" s="147" t="s">
        <v>16227</v>
      </c>
      <c r="H10688" s="246">
        <v>2958465</v>
      </c>
      <c r="I10688" s="246">
        <v>1</v>
      </c>
      <c r="J10688" s="147" t="s">
        <v>1406</v>
      </c>
    </row>
    <row r="10689" spans="2:10" x14ac:dyDescent="0.2">
      <c r="B10689" s="148" t="s">
        <v>13248</v>
      </c>
      <c r="C10689" s="149" t="s">
        <v>11846</v>
      </c>
      <c r="D10689" s="147" t="s">
        <v>734</v>
      </c>
      <c r="E10689" s="147" t="s">
        <v>1559</v>
      </c>
      <c r="F10689" s="147" t="s">
        <v>21</v>
      </c>
      <c r="G10689" s="147" t="s">
        <v>16227</v>
      </c>
      <c r="H10689" s="246">
        <v>2958465</v>
      </c>
      <c r="I10689" s="246">
        <v>1</v>
      </c>
      <c r="J10689" s="147" t="s">
        <v>1406</v>
      </c>
    </row>
    <row r="10690" spans="2:10" x14ac:dyDescent="0.2">
      <c r="B10690" s="148" t="s">
        <v>13248</v>
      </c>
      <c r="C10690" s="149" t="s">
        <v>11867</v>
      </c>
      <c r="D10690" s="147" t="s">
        <v>735</v>
      </c>
      <c r="E10690" s="147" t="s">
        <v>1560</v>
      </c>
      <c r="F10690" s="147" t="s">
        <v>21</v>
      </c>
      <c r="G10690" s="147" t="s">
        <v>16228</v>
      </c>
      <c r="H10690" s="246">
        <v>2958465</v>
      </c>
      <c r="I10690" s="246">
        <v>1</v>
      </c>
      <c r="J10690" s="147" t="s">
        <v>1406</v>
      </c>
    </row>
    <row r="10691" spans="2:10" x14ac:dyDescent="0.2">
      <c r="B10691" s="148" t="s">
        <v>13248</v>
      </c>
      <c r="C10691" s="149" t="s">
        <v>11875</v>
      </c>
      <c r="D10691" s="147" t="s">
        <v>735</v>
      </c>
      <c r="E10691" s="147" t="s">
        <v>1560</v>
      </c>
      <c r="F10691" s="147" t="s">
        <v>21</v>
      </c>
      <c r="G10691" s="147" t="s">
        <v>16228</v>
      </c>
      <c r="H10691" s="246">
        <v>2958465</v>
      </c>
      <c r="I10691" s="246">
        <v>1</v>
      </c>
      <c r="J10691" s="147" t="s">
        <v>1406</v>
      </c>
    </row>
    <row r="10692" spans="2:10" x14ac:dyDescent="0.2">
      <c r="B10692" s="148" t="s">
        <v>13248</v>
      </c>
      <c r="C10692" s="149" t="s">
        <v>11876</v>
      </c>
      <c r="D10692" s="147" t="s">
        <v>735</v>
      </c>
      <c r="E10692" s="147" t="s">
        <v>1560</v>
      </c>
      <c r="F10692" s="147" t="s">
        <v>21</v>
      </c>
      <c r="G10692" s="147" t="s">
        <v>16228</v>
      </c>
      <c r="H10692" s="246">
        <v>2958465</v>
      </c>
      <c r="I10692" s="246">
        <v>1</v>
      </c>
      <c r="J10692" s="147" t="s">
        <v>1406</v>
      </c>
    </row>
    <row r="10693" spans="2:10" x14ac:dyDescent="0.2">
      <c r="B10693" s="148" t="s">
        <v>13248</v>
      </c>
      <c r="C10693" s="149" t="s">
        <v>11873</v>
      </c>
      <c r="D10693" s="147" t="s">
        <v>735</v>
      </c>
      <c r="E10693" s="147" t="s">
        <v>1560</v>
      </c>
      <c r="F10693" s="147" t="s">
        <v>21</v>
      </c>
      <c r="G10693" s="147" t="s">
        <v>16228</v>
      </c>
      <c r="H10693" s="246">
        <v>2958465</v>
      </c>
      <c r="I10693" s="246">
        <v>1</v>
      </c>
      <c r="J10693" s="147" t="s">
        <v>1406</v>
      </c>
    </row>
    <row r="10694" spans="2:10" x14ac:dyDescent="0.2">
      <c r="B10694" s="148" t="s">
        <v>13248</v>
      </c>
      <c r="C10694" s="149" t="s">
        <v>11866</v>
      </c>
      <c r="D10694" s="147" t="s">
        <v>735</v>
      </c>
      <c r="E10694" s="147" t="s">
        <v>1560</v>
      </c>
      <c r="F10694" s="147" t="s">
        <v>21</v>
      </c>
      <c r="G10694" s="147" t="s">
        <v>16228</v>
      </c>
      <c r="H10694" s="246">
        <v>2958465</v>
      </c>
      <c r="I10694" s="246">
        <v>1</v>
      </c>
      <c r="J10694" s="147" t="s">
        <v>1406</v>
      </c>
    </row>
    <row r="10695" spans="2:10" x14ac:dyDescent="0.2">
      <c r="B10695" s="148" t="s">
        <v>13248</v>
      </c>
      <c r="C10695" s="149" t="s">
        <v>11863</v>
      </c>
      <c r="D10695" s="147" t="s">
        <v>735</v>
      </c>
      <c r="E10695" s="147" t="s">
        <v>1560</v>
      </c>
      <c r="F10695" s="147" t="s">
        <v>21</v>
      </c>
      <c r="G10695" s="147" t="s">
        <v>16228</v>
      </c>
      <c r="H10695" s="246">
        <v>2958465</v>
      </c>
      <c r="I10695" s="246">
        <v>1</v>
      </c>
      <c r="J10695" s="147" t="s">
        <v>1406</v>
      </c>
    </row>
    <row r="10696" spans="2:10" x14ac:dyDescent="0.2">
      <c r="B10696" s="148" t="s">
        <v>13248</v>
      </c>
      <c r="C10696" s="149" t="s">
        <v>11856</v>
      </c>
      <c r="D10696" s="147" t="s">
        <v>735</v>
      </c>
      <c r="E10696" s="147" t="s">
        <v>1560</v>
      </c>
      <c r="F10696" s="147" t="s">
        <v>21</v>
      </c>
      <c r="G10696" s="147" t="s">
        <v>16228</v>
      </c>
      <c r="H10696" s="246">
        <v>2958465</v>
      </c>
      <c r="I10696" s="246">
        <v>1</v>
      </c>
      <c r="J10696" s="147" t="s">
        <v>1406</v>
      </c>
    </row>
    <row r="10697" spans="2:10" x14ac:dyDescent="0.2">
      <c r="B10697" s="148" t="s">
        <v>13248</v>
      </c>
      <c r="C10697" s="149" t="s">
        <v>11864</v>
      </c>
      <c r="D10697" s="147" t="s">
        <v>735</v>
      </c>
      <c r="E10697" s="147" t="s">
        <v>1560</v>
      </c>
      <c r="F10697" s="147" t="s">
        <v>21</v>
      </c>
      <c r="G10697" s="147" t="s">
        <v>16228</v>
      </c>
      <c r="H10697" s="246">
        <v>2958465</v>
      </c>
      <c r="I10697" s="246">
        <v>1</v>
      </c>
      <c r="J10697" s="147" t="s">
        <v>1406</v>
      </c>
    </row>
    <row r="10698" spans="2:10" x14ac:dyDescent="0.2">
      <c r="B10698" s="148" t="s">
        <v>13248</v>
      </c>
      <c r="C10698" s="149" t="s">
        <v>11860</v>
      </c>
      <c r="D10698" s="147" t="s">
        <v>735</v>
      </c>
      <c r="E10698" s="147" t="s">
        <v>1560</v>
      </c>
      <c r="F10698" s="147" t="s">
        <v>21</v>
      </c>
      <c r="G10698" s="147" t="s">
        <v>16228</v>
      </c>
      <c r="H10698" s="246">
        <v>2958465</v>
      </c>
      <c r="I10698" s="246">
        <v>1</v>
      </c>
      <c r="J10698" s="147" t="s">
        <v>1406</v>
      </c>
    </row>
    <row r="10699" spans="2:10" x14ac:dyDescent="0.2">
      <c r="B10699" s="148" t="s">
        <v>13248</v>
      </c>
      <c r="C10699" s="149" t="s">
        <v>11858</v>
      </c>
      <c r="D10699" s="147" t="s">
        <v>735</v>
      </c>
      <c r="E10699" s="147" t="s">
        <v>1560</v>
      </c>
      <c r="F10699" s="147" t="s">
        <v>21</v>
      </c>
      <c r="G10699" s="147" t="s">
        <v>16228</v>
      </c>
      <c r="H10699" s="246">
        <v>2958465</v>
      </c>
      <c r="I10699" s="246">
        <v>1</v>
      </c>
      <c r="J10699" s="147" t="s">
        <v>1406</v>
      </c>
    </row>
    <row r="10700" spans="2:10" x14ac:dyDescent="0.2">
      <c r="B10700" s="148" t="s">
        <v>13248</v>
      </c>
      <c r="C10700" s="149" t="s">
        <v>11862</v>
      </c>
      <c r="D10700" s="147" t="s">
        <v>735</v>
      </c>
      <c r="E10700" s="147" t="s">
        <v>1560</v>
      </c>
      <c r="F10700" s="147" t="s">
        <v>21</v>
      </c>
      <c r="G10700" s="147" t="s">
        <v>16228</v>
      </c>
      <c r="H10700" s="246">
        <v>2958465</v>
      </c>
      <c r="I10700" s="246">
        <v>1</v>
      </c>
      <c r="J10700" s="147" t="s">
        <v>1406</v>
      </c>
    </row>
    <row r="10701" spans="2:10" x14ac:dyDescent="0.2">
      <c r="B10701" s="148" t="s">
        <v>13248</v>
      </c>
      <c r="C10701" s="149" t="s">
        <v>11859</v>
      </c>
      <c r="D10701" s="147" t="s">
        <v>735</v>
      </c>
      <c r="E10701" s="147" t="s">
        <v>1560</v>
      </c>
      <c r="F10701" s="147" t="s">
        <v>21</v>
      </c>
      <c r="G10701" s="147" t="s">
        <v>16228</v>
      </c>
      <c r="H10701" s="246">
        <v>2958465</v>
      </c>
      <c r="I10701" s="246">
        <v>1</v>
      </c>
      <c r="J10701" s="147" t="s">
        <v>1406</v>
      </c>
    </row>
    <row r="10702" spans="2:10" x14ac:dyDescent="0.2">
      <c r="B10702" s="148" t="s">
        <v>13248</v>
      </c>
      <c r="C10702" s="149" t="s">
        <v>11872</v>
      </c>
      <c r="D10702" s="147" t="s">
        <v>735</v>
      </c>
      <c r="E10702" s="147" t="s">
        <v>1560</v>
      </c>
      <c r="F10702" s="147" t="s">
        <v>21</v>
      </c>
      <c r="G10702" s="147" t="s">
        <v>16228</v>
      </c>
      <c r="H10702" s="246">
        <v>2958465</v>
      </c>
      <c r="I10702" s="246">
        <v>1</v>
      </c>
      <c r="J10702" s="147" t="s">
        <v>1406</v>
      </c>
    </row>
    <row r="10703" spans="2:10" x14ac:dyDescent="0.2">
      <c r="B10703" s="148" t="s">
        <v>13248</v>
      </c>
      <c r="C10703" s="149" t="s">
        <v>11871</v>
      </c>
      <c r="D10703" s="147" t="s">
        <v>735</v>
      </c>
      <c r="E10703" s="147" t="s">
        <v>1560</v>
      </c>
      <c r="F10703" s="147" t="s">
        <v>21</v>
      </c>
      <c r="G10703" s="147" t="s">
        <v>16228</v>
      </c>
      <c r="H10703" s="246">
        <v>2958465</v>
      </c>
      <c r="I10703" s="246">
        <v>1</v>
      </c>
      <c r="J10703" s="147" t="s">
        <v>1406</v>
      </c>
    </row>
    <row r="10704" spans="2:10" x14ac:dyDescent="0.2">
      <c r="B10704" s="148" t="s">
        <v>13248</v>
      </c>
      <c r="C10704" s="149" t="s">
        <v>11857</v>
      </c>
      <c r="D10704" s="147" t="s">
        <v>735</v>
      </c>
      <c r="E10704" s="147" t="s">
        <v>1560</v>
      </c>
      <c r="F10704" s="147" t="s">
        <v>21</v>
      </c>
      <c r="G10704" s="147" t="s">
        <v>16228</v>
      </c>
      <c r="H10704" s="246">
        <v>2958465</v>
      </c>
      <c r="I10704" s="246">
        <v>1</v>
      </c>
      <c r="J10704" s="147" t="s">
        <v>1406</v>
      </c>
    </row>
    <row r="10705" spans="2:10" x14ac:dyDescent="0.2">
      <c r="B10705" s="148" t="s">
        <v>13248</v>
      </c>
      <c r="C10705" s="149" t="s">
        <v>11861</v>
      </c>
      <c r="D10705" s="147" t="s">
        <v>735</v>
      </c>
      <c r="E10705" s="147" t="s">
        <v>1560</v>
      </c>
      <c r="F10705" s="147" t="s">
        <v>21</v>
      </c>
      <c r="G10705" s="147" t="s">
        <v>16228</v>
      </c>
      <c r="H10705" s="246">
        <v>2958465</v>
      </c>
      <c r="I10705" s="246">
        <v>1</v>
      </c>
      <c r="J10705" s="147" t="s">
        <v>1406</v>
      </c>
    </row>
    <row r="10706" spans="2:10" x14ac:dyDescent="0.2">
      <c r="B10706" s="148" t="s">
        <v>13248</v>
      </c>
      <c r="C10706" s="149" t="s">
        <v>11865</v>
      </c>
      <c r="D10706" s="147" t="s">
        <v>735</v>
      </c>
      <c r="E10706" s="147" t="s">
        <v>1560</v>
      </c>
      <c r="F10706" s="147" t="s">
        <v>21</v>
      </c>
      <c r="G10706" s="147" t="s">
        <v>16228</v>
      </c>
      <c r="H10706" s="246">
        <v>2958465</v>
      </c>
      <c r="I10706" s="246">
        <v>1</v>
      </c>
      <c r="J10706" s="147" t="s">
        <v>1406</v>
      </c>
    </row>
    <row r="10707" spans="2:10" x14ac:dyDescent="0.2">
      <c r="B10707" s="148" t="s">
        <v>13248</v>
      </c>
      <c r="C10707" s="149" t="s">
        <v>11874</v>
      </c>
      <c r="D10707" s="147" t="s">
        <v>735</v>
      </c>
      <c r="E10707" s="147" t="s">
        <v>1560</v>
      </c>
      <c r="F10707" s="147" t="s">
        <v>21</v>
      </c>
      <c r="G10707" s="147" t="s">
        <v>16228</v>
      </c>
      <c r="H10707" s="246">
        <v>2958465</v>
      </c>
      <c r="I10707" s="246">
        <v>1</v>
      </c>
      <c r="J10707" s="147" t="s">
        <v>1406</v>
      </c>
    </row>
    <row r="10708" spans="2:10" x14ac:dyDescent="0.2">
      <c r="B10708" s="148" t="s">
        <v>13248</v>
      </c>
      <c r="C10708" s="149" t="s">
        <v>11870</v>
      </c>
      <c r="D10708" s="147" t="s">
        <v>735</v>
      </c>
      <c r="E10708" s="147" t="s">
        <v>1560</v>
      </c>
      <c r="F10708" s="147" t="s">
        <v>21</v>
      </c>
      <c r="G10708" s="147" t="s">
        <v>16228</v>
      </c>
      <c r="H10708" s="246">
        <v>2958465</v>
      </c>
      <c r="I10708" s="246">
        <v>1</v>
      </c>
      <c r="J10708" s="147" t="s">
        <v>1406</v>
      </c>
    </row>
    <row r="10709" spans="2:10" x14ac:dyDescent="0.2">
      <c r="B10709" s="148" t="s">
        <v>13248</v>
      </c>
      <c r="C10709" s="149" t="s">
        <v>11877</v>
      </c>
      <c r="D10709" s="147" t="s">
        <v>735</v>
      </c>
      <c r="E10709" s="147" t="s">
        <v>1560</v>
      </c>
      <c r="F10709" s="147" t="s">
        <v>21</v>
      </c>
      <c r="G10709" s="147" t="s">
        <v>16228</v>
      </c>
      <c r="H10709" s="246">
        <v>2958465</v>
      </c>
      <c r="I10709" s="246">
        <v>1</v>
      </c>
      <c r="J10709" s="147" t="s">
        <v>1406</v>
      </c>
    </row>
    <row r="10710" spans="2:10" x14ac:dyDescent="0.2">
      <c r="B10710" s="148" t="s">
        <v>13248</v>
      </c>
      <c r="C10710" s="149" t="s">
        <v>11869</v>
      </c>
      <c r="D10710" s="147" t="s">
        <v>735</v>
      </c>
      <c r="E10710" s="147" t="s">
        <v>1560</v>
      </c>
      <c r="F10710" s="147" t="s">
        <v>21</v>
      </c>
      <c r="G10710" s="147" t="s">
        <v>16228</v>
      </c>
      <c r="H10710" s="246">
        <v>2958465</v>
      </c>
      <c r="I10710" s="246">
        <v>1</v>
      </c>
      <c r="J10710" s="147" t="s">
        <v>1406</v>
      </c>
    </row>
    <row r="10711" spans="2:10" x14ac:dyDescent="0.2">
      <c r="B10711" s="148" t="s">
        <v>13248</v>
      </c>
      <c r="C10711" s="149" t="s">
        <v>11868</v>
      </c>
      <c r="D10711" s="147" t="s">
        <v>735</v>
      </c>
      <c r="E10711" s="147" t="s">
        <v>1560</v>
      </c>
      <c r="F10711" s="147" t="s">
        <v>21</v>
      </c>
      <c r="G10711" s="147" t="s">
        <v>16228</v>
      </c>
      <c r="H10711" s="246">
        <v>2958465</v>
      </c>
      <c r="I10711" s="246">
        <v>1</v>
      </c>
      <c r="J10711" s="147" t="s">
        <v>1406</v>
      </c>
    </row>
    <row r="10712" spans="2:10" x14ac:dyDescent="0.2">
      <c r="B10712" s="148" t="s">
        <v>13248</v>
      </c>
      <c r="C10712" s="149" t="s">
        <v>11889</v>
      </c>
      <c r="D10712" s="147" t="s">
        <v>736</v>
      </c>
      <c r="E10712" s="147" t="s">
        <v>1561</v>
      </c>
      <c r="F10712" s="147" t="s">
        <v>21</v>
      </c>
      <c r="G10712" s="147" t="s">
        <v>16229</v>
      </c>
      <c r="H10712" s="246">
        <v>2958465</v>
      </c>
      <c r="I10712" s="246">
        <v>1</v>
      </c>
      <c r="J10712" s="147" t="s">
        <v>1406</v>
      </c>
    </row>
    <row r="10713" spans="2:10" x14ac:dyDescent="0.2">
      <c r="B10713" s="148" t="s">
        <v>13248</v>
      </c>
      <c r="C10713" s="149" t="s">
        <v>11897</v>
      </c>
      <c r="D10713" s="147" t="s">
        <v>736</v>
      </c>
      <c r="E10713" s="147" t="s">
        <v>1561</v>
      </c>
      <c r="F10713" s="147" t="s">
        <v>21</v>
      </c>
      <c r="G10713" s="147" t="s">
        <v>16229</v>
      </c>
      <c r="H10713" s="246">
        <v>2958465</v>
      </c>
      <c r="I10713" s="246">
        <v>1</v>
      </c>
      <c r="J10713" s="147" t="s">
        <v>1406</v>
      </c>
    </row>
    <row r="10714" spans="2:10" x14ac:dyDescent="0.2">
      <c r="B10714" s="148" t="s">
        <v>13248</v>
      </c>
      <c r="C10714" s="149" t="s">
        <v>11898</v>
      </c>
      <c r="D10714" s="147" t="s">
        <v>736</v>
      </c>
      <c r="E10714" s="147" t="s">
        <v>1561</v>
      </c>
      <c r="F10714" s="147" t="s">
        <v>21</v>
      </c>
      <c r="G10714" s="147" t="s">
        <v>16229</v>
      </c>
      <c r="H10714" s="246">
        <v>2958465</v>
      </c>
      <c r="I10714" s="246">
        <v>1</v>
      </c>
      <c r="J10714" s="147" t="s">
        <v>1406</v>
      </c>
    </row>
    <row r="10715" spans="2:10" x14ac:dyDescent="0.2">
      <c r="B10715" s="148" t="s">
        <v>13248</v>
      </c>
      <c r="C10715" s="149" t="s">
        <v>11895</v>
      </c>
      <c r="D10715" s="147" t="s">
        <v>736</v>
      </c>
      <c r="E10715" s="147" t="s">
        <v>1561</v>
      </c>
      <c r="F10715" s="147" t="s">
        <v>21</v>
      </c>
      <c r="G10715" s="147" t="s">
        <v>16229</v>
      </c>
      <c r="H10715" s="246">
        <v>2958465</v>
      </c>
      <c r="I10715" s="246">
        <v>1</v>
      </c>
      <c r="J10715" s="147" t="s">
        <v>1406</v>
      </c>
    </row>
    <row r="10716" spans="2:10" x14ac:dyDescent="0.2">
      <c r="B10716" s="148" t="s">
        <v>13248</v>
      </c>
      <c r="C10716" s="149" t="s">
        <v>11888</v>
      </c>
      <c r="D10716" s="147" t="s">
        <v>736</v>
      </c>
      <c r="E10716" s="147" t="s">
        <v>1561</v>
      </c>
      <c r="F10716" s="147" t="s">
        <v>21</v>
      </c>
      <c r="G10716" s="147" t="s">
        <v>16229</v>
      </c>
      <c r="H10716" s="246">
        <v>2958465</v>
      </c>
      <c r="I10716" s="246">
        <v>1</v>
      </c>
      <c r="J10716" s="147" t="s">
        <v>1406</v>
      </c>
    </row>
    <row r="10717" spans="2:10" x14ac:dyDescent="0.2">
      <c r="B10717" s="148" t="s">
        <v>13248</v>
      </c>
      <c r="C10717" s="149" t="s">
        <v>11885</v>
      </c>
      <c r="D10717" s="147" t="s">
        <v>736</v>
      </c>
      <c r="E10717" s="147" t="s">
        <v>1561</v>
      </c>
      <c r="F10717" s="147" t="s">
        <v>21</v>
      </c>
      <c r="G10717" s="147" t="s">
        <v>16229</v>
      </c>
      <c r="H10717" s="246">
        <v>2958465</v>
      </c>
      <c r="I10717" s="246">
        <v>1</v>
      </c>
      <c r="J10717" s="147" t="s">
        <v>1406</v>
      </c>
    </row>
    <row r="10718" spans="2:10" x14ac:dyDescent="0.2">
      <c r="B10718" s="148" t="s">
        <v>13248</v>
      </c>
      <c r="C10718" s="149" t="s">
        <v>11878</v>
      </c>
      <c r="D10718" s="147" t="s">
        <v>736</v>
      </c>
      <c r="E10718" s="147" t="s">
        <v>1561</v>
      </c>
      <c r="F10718" s="147" t="s">
        <v>21</v>
      </c>
      <c r="G10718" s="147" t="s">
        <v>16229</v>
      </c>
      <c r="H10718" s="246">
        <v>2958465</v>
      </c>
      <c r="I10718" s="246">
        <v>1</v>
      </c>
      <c r="J10718" s="147" t="s">
        <v>1406</v>
      </c>
    </row>
    <row r="10719" spans="2:10" x14ac:dyDescent="0.2">
      <c r="B10719" s="148" t="s">
        <v>13248</v>
      </c>
      <c r="C10719" s="149" t="s">
        <v>11886</v>
      </c>
      <c r="D10719" s="147" t="s">
        <v>736</v>
      </c>
      <c r="E10719" s="147" t="s">
        <v>1561</v>
      </c>
      <c r="F10719" s="147" t="s">
        <v>21</v>
      </c>
      <c r="G10719" s="147" t="s">
        <v>16229</v>
      </c>
      <c r="H10719" s="246">
        <v>2958465</v>
      </c>
      <c r="I10719" s="246">
        <v>1</v>
      </c>
      <c r="J10719" s="147" t="s">
        <v>1406</v>
      </c>
    </row>
    <row r="10720" spans="2:10" x14ac:dyDescent="0.2">
      <c r="B10720" s="148" t="s">
        <v>13248</v>
      </c>
      <c r="C10720" s="149" t="s">
        <v>11882</v>
      </c>
      <c r="D10720" s="147" t="s">
        <v>736</v>
      </c>
      <c r="E10720" s="147" t="s">
        <v>1561</v>
      </c>
      <c r="F10720" s="147" t="s">
        <v>21</v>
      </c>
      <c r="G10720" s="147" t="s">
        <v>16229</v>
      </c>
      <c r="H10720" s="246">
        <v>2958465</v>
      </c>
      <c r="I10720" s="246">
        <v>1</v>
      </c>
      <c r="J10720" s="147" t="s">
        <v>1406</v>
      </c>
    </row>
    <row r="10721" spans="2:10" x14ac:dyDescent="0.2">
      <c r="B10721" s="148" t="s">
        <v>13248</v>
      </c>
      <c r="C10721" s="149" t="s">
        <v>11880</v>
      </c>
      <c r="D10721" s="147" t="s">
        <v>736</v>
      </c>
      <c r="E10721" s="147" t="s">
        <v>1561</v>
      </c>
      <c r="F10721" s="147" t="s">
        <v>21</v>
      </c>
      <c r="G10721" s="147" t="s">
        <v>16229</v>
      </c>
      <c r="H10721" s="246">
        <v>2958465</v>
      </c>
      <c r="I10721" s="246">
        <v>1</v>
      </c>
      <c r="J10721" s="147" t="s">
        <v>1406</v>
      </c>
    </row>
    <row r="10722" spans="2:10" x14ac:dyDescent="0.2">
      <c r="B10722" s="148" t="s">
        <v>13248</v>
      </c>
      <c r="C10722" s="149" t="s">
        <v>11884</v>
      </c>
      <c r="D10722" s="147" t="s">
        <v>736</v>
      </c>
      <c r="E10722" s="147" t="s">
        <v>1561</v>
      </c>
      <c r="F10722" s="147" t="s">
        <v>21</v>
      </c>
      <c r="G10722" s="147" t="s">
        <v>16229</v>
      </c>
      <c r="H10722" s="246">
        <v>2958465</v>
      </c>
      <c r="I10722" s="246">
        <v>1</v>
      </c>
      <c r="J10722" s="147" t="s">
        <v>1406</v>
      </c>
    </row>
    <row r="10723" spans="2:10" x14ac:dyDescent="0.2">
      <c r="B10723" s="148" t="s">
        <v>13248</v>
      </c>
      <c r="C10723" s="149" t="s">
        <v>11881</v>
      </c>
      <c r="D10723" s="147" t="s">
        <v>736</v>
      </c>
      <c r="E10723" s="147" t="s">
        <v>1561</v>
      </c>
      <c r="F10723" s="147" t="s">
        <v>21</v>
      </c>
      <c r="G10723" s="147" t="s">
        <v>16229</v>
      </c>
      <c r="H10723" s="246">
        <v>2958465</v>
      </c>
      <c r="I10723" s="246">
        <v>1</v>
      </c>
      <c r="J10723" s="147" t="s">
        <v>1406</v>
      </c>
    </row>
    <row r="10724" spans="2:10" x14ac:dyDescent="0.2">
      <c r="B10724" s="148" t="s">
        <v>13248</v>
      </c>
      <c r="C10724" s="149" t="s">
        <v>11894</v>
      </c>
      <c r="D10724" s="147" t="s">
        <v>736</v>
      </c>
      <c r="E10724" s="147" t="s">
        <v>1561</v>
      </c>
      <c r="F10724" s="147" t="s">
        <v>21</v>
      </c>
      <c r="G10724" s="147" t="s">
        <v>16229</v>
      </c>
      <c r="H10724" s="246">
        <v>2958465</v>
      </c>
      <c r="I10724" s="246">
        <v>1</v>
      </c>
      <c r="J10724" s="147" t="s">
        <v>1406</v>
      </c>
    </row>
    <row r="10725" spans="2:10" x14ac:dyDescent="0.2">
      <c r="B10725" s="148" t="s">
        <v>13248</v>
      </c>
      <c r="C10725" s="149" t="s">
        <v>11893</v>
      </c>
      <c r="D10725" s="147" t="s">
        <v>736</v>
      </c>
      <c r="E10725" s="147" t="s">
        <v>1561</v>
      </c>
      <c r="F10725" s="147" t="s">
        <v>21</v>
      </c>
      <c r="G10725" s="147" t="s">
        <v>16229</v>
      </c>
      <c r="H10725" s="246">
        <v>2958465</v>
      </c>
      <c r="I10725" s="246">
        <v>1</v>
      </c>
      <c r="J10725" s="147" t="s">
        <v>1406</v>
      </c>
    </row>
    <row r="10726" spans="2:10" x14ac:dyDescent="0.2">
      <c r="B10726" s="148" t="s">
        <v>13248</v>
      </c>
      <c r="C10726" s="149" t="s">
        <v>11879</v>
      </c>
      <c r="D10726" s="147" t="s">
        <v>736</v>
      </c>
      <c r="E10726" s="147" t="s">
        <v>1561</v>
      </c>
      <c r="F10726" s="147" t="s">
        <v>21</v>
      </c>
      <c r="G10726" s="147" t="s">
        <v>16229</v>
      </c>
      <c r="H10726" s="246">
        <v>2958465</v>
      </c>
      <c r="I10726" s="246">
        <v>1</v>
      </c>
      <c r="J10726" s="147" t="s">
        <v>1406</v>
      </c>
    </row>
    <row r="10727" spans="2:10" x14ac:dyDescent="0.2">
      <c r="B10727" s="148" t="s">
        <v>13248</v>
      </c>
      <c r="C10727" s="149" t="s">
        <v>11883</v>
      </c>
      <c r="D10727" s="147" t="s">
        <v>736</v>
      </c>
      <c r="E10727" s="147" t="s">
        <v>1561</v>
      </c>
      <c r="F10727" s="147" t="s">
        <v>21</v>
      </c>
      <c r="G10727" s="147" t="s">
        <v>16229</v>
      </c>
      <c r="H10727" s="246">
        <v>2958465</v>
      </c>
      <c r="I10727" s="246">
        <v>1</v>
      </c>
      <c r="J10727" s="147" t="s">
        <v>1406</v>
      </c>
    </row>
    <row r="10728" spans="2:10" x14ac:dyDescent="0.2">
      <c r="B10728" s="148" t="s">
        <v>13248</v>
      </c>
      <c r="C10728" s="149" t="s">
        <v>11887</v>
      </c>
      <c r="D10728" s="147" t="s">
        <v>736</v>
      </c>
      <c r="E10728" s="147" t="s">
        <v>1561</v>
      </c>
      <c r="F10728" s="147" t="s">
        <v>21</v>
      </c>
      <c r="G10728" s="147" t="s">
        <v>16229</v>
      </c>
      <c r="H10728" s="246">
        <v>2958465</v>
      </c>
      <c r="I10728" s="246">
        <v>1</v>
      </c>
      <c r="J10728" s="147" t="s">
        <v>1406</v>
      </c>
    </row>
    <row r="10729" spans="2:10" x14ac:dyDescent="0.2">
      <c r="B10729" s="148" t="s">
        <v>13248</v>
      </c>
      <c r="C10729" s="149" t="s">
        <v>11896</v>
      </c>
      <c r="D10729" s="147" t="s">
        <v>736</v>
      </c>
      <c r="E10729" s="147" t="s">
        <v>1561</v>
      </c>
      <c r="F10729" s="147" t="s">
        <v>21</v>
      </c>
      <c r="G10729" s="147" t="s">
        <v>16229</v>
      </c>
      <c r="H10729" s="246">
        <v>2958465</v>
      </c>
      <c r="I10729" s="246">
        <v>1</v>
      </c>
      <c r="J10729" s="147" t="s">
        <v>1406</v>
      </c>
    </row>
    <row r="10730" spans="2:10" x14ac:dyDescent="0.2">
      <c r="B10730" s="148" t="s">
        <v>13248</v>
      </c>
      <c r="C10730" s="149" t="s">
        <v>11892</v>
      </c>
      <c r="D10730" s="147" t="s">
        <v>736</v>
      </c>
      <c r="E10730" s="147" t="s">
        <v>1561</v>
      </c>
      <c r="F10730" s="147" t="s">
        <v>21</v>
      </c>
      <c r="G10730" s="147" t="s">
        <v>16229</v>
      </c>
      <c r="H10730" s="246">
        <v>2958465</v>
      </c>
      <c r="I10730" s="246">
        <v>1</v>
      </c>
      <c r="J10730" s="147" t="s">
        <v>1406</v>
      </c>
    </row>
    <row r="10731" spans="2:10" x14ac:dyDescent="0.2">
      <c r="B10731" s="148" t="s">
        <v>13248</v>
      </c>
      <c r="C10731" s="149" t="s">
        <v>11899</v>
      </c>
      <c r="D10731" s="147" t="s">
        <v>736</v>
      </c>
      <c r="E10731" s="147" t="s">
        <v>1561</v>
      </c>
      <c r="F10731" s="147" t="s">
        <v>21</v>
      </c>
      <c r="G10731" s="147" t="s">
        <v>16229</v>
      </c>
      <c r="H10731" s="246">
        <v>2958465</v>
      </c>
      <c r="I10731" s="246">
        <v>1</v>
      </c>
      <c r="J10731" s="147" t="s">
        <v>1406</v>
      </c>
    </row>
    <row r="10732" spans="2:10" x14ac:dyDescent="0.2">
      <c r="B10732" s="148" t="s">
        <v>13248</v>
      </c>
      <c r="C10732" s="149" t="s">
        <v>11891</v>
      </c>
      <c r="D10732" s="147" t="s">
        <v>736</v>
      </c>
      <c r="E10732" s="147" t="s">
        <v>1561</v>
      </c>
      <c r="F10732" s="147" t="s">
        <v>21</v>
      </c>
      <c r="G10732" s="147" t="s">
        <v>16229</v>
      </c>
      <c r="H10732" s="246">
        <v>2958465</v>
      </c>
      <c r="I10732" s="246">
        <v>1</v>
      </c>
      <c r="J10732" s="147" t="s">
        <v>1406</v>
      </c>
    </row>
    <row r="10733" spans="2:10" x14ac:dyDescent="0.2">
      <c r="B10733" s="148" t="s">
        <v>13248</v>
      </c>
      <c r="C10733" s="149" t="s">
        <v>11890</v>
      </c>
      <c r="D10733" s="147" t="s">
        <v>736</v>
      </c>
      <c r="E10733" s="147" t="s">
        <v>1561</v>
      </c>
      <c r="F10733" s="147" t="s">
        <v>21</v>
      </c>
      <c r="G10733" s="147" t="s">
        <v>16229</v>
      </c>
      <c r="H10733" s="246">
        <v>2958465</v>
      </c>
      <c r="I10733" s="246">
        <v>1</v>
      </c>
      <c r="J10733" s="147" t="s">
        <v>1406</v>
      </c>
    </row>
    <row r="10734" spans="2:10" x14ac:dyDescent="0.2">
      <c r="B10734" s="148" t="s">
        <v>13248</v>
      </c>
      <c r="C10734" s="149" t="s">
        <v>11912</v>
      </c>
      <c r="D10734" s="147" t="s">
        <v>737</v>
      </c>
      <c r="E10734" s="147" t="s">
        <v>11900</v>
      </c>
      <c r="F10734" s="147" t="s">
        <v>21</v>
      </c>
      <c r="G10734" s="147" t="s">
        <v>16230</v>
      </c>
      <c r="H10734" s="246">
        <v>2958465</v>
      </c>
      <c r="I10734" s="246">
        <v>1</v>
      </c>
      <c r="J10734" s="147" t="s">
        <v>1406</v>
      </c>
    </row>
    <row r="10735" spans="2:10" x14ac:dyDescent="0.2">
      <c r="B10735" s="148" t="s">
        <v>13248</v>
      </c>
      <c r="C10735" s="149" t="s">
        <v>11920</v>
      </c>
      <c r="D10735" s="147" t="s">
        <v>737</v>
      </c>
      <c r="E10735" s="147" t="s">
        <v>11900</v>
      </c>
      <c r="F10735" s="147" t="s">
        <v>21</v>
      </c>
      <c r="G10735" s="147" t="s">
        <v>16230</v>
      </c>
      <c r="H10735" s="246">
        <v>2958465</v>
      </c>
      <c r="I10735" s="246">
        <v>1</v>
      </c>
      <c r="J10735" s="147" t="s">
        <v>1406</v>
      </c>
    </row>
    <row r="10736" spans="2:10" x14ac:dyDescent="0.2">
      <c r="B10736" s="148" t="s">
        <v>13248</v>
      </c>
      <c r="C10736" s="149" t="s">
        <v>11921</v>
      </c>
      <c r="D10736" s="147" t="s">
        <v>737</v>
      </c>
      <c r="E10736" s="147" t="s">
        <v>11900</v>
      </c>
      <c r="F10736" s="147" t="s">
        <v>21</v>
      </c>
      <c r="G10736" s="147" t="s">
        <v>16230</v>
      </c>
      <c r="H10736" s="246">
        <v>2958465</v>
      </c>
      <c r="I10736" s="246">
        <v>1</v>
      </c>
      <c r="J10736" s="147" t="s">
        <v>1406</v>
      </c>
    </row>
    <row r="10737" spans="2:10" x14ac:dyDescent="0.2">
      <c r="B10737" s="148" t="s">
        <v>13248</v>
      </c>
      <c r="C10737" s="149" t="s">
        <v>11918</v>
      </c>
      <c r="D10737" s="147" t="s">
        <v>737</v>
      </c>
      <c r="E10737" s="147" t="s">
        <v>11900</v>
      </c>
      <c r="F10737" s="147" t="s">
        <v>21</v>
      </c>
      <c r="G10737" s="147" t="s">
        <v>16230</v>
      </c>
      <c r="H10737" s="246">
        <v>2958465</v>
      </c>
      <c r="I10737" s="246">
        <v>1</v>
      </c>
      <c r="J10737" s="147" t="s">
        <v>1406</v>
      </c>
    </row>
    <row r="10738" spans="2:10" x14ac:dyDescent="0.2">
      <c r="B10738" s="148" t="s">
        <v>13248</v>
      </c>
      <c r="C10738" s="149" t="s">
        <v>11911</v>
      </c>
      <c r="D10738" s="147" t="s">
        <v>737</v>
      </c>
      <c r="E10738" s="147" t="s">
        <v>11900</v>
      </c>
      <c r="F10738" s="147" t="s">
        <v>21</v>
      </c>
      <c r="G10738" s="147" t="s">
        <v>16230</v>
      </c>
      <c r="H10738" s="246">
        <v>2958465</v>
      </c>
      <c r="I10738" s="246">
        <v>1</v>
      </c>
      <c r="J10738" s="147" t="s">
        <v>1406</v>
      </c>
    </row>
    <row r="10739" spans="2:10" x14ac:dyDescent="0.2">
      <c r="B10739" s="148" t="s">
        <v>13248</v>
      </c>
      <c r="C10739" s="149" t="s">
        <v>11908</v>
      </c>
      <c r="D10739" s="147" t="s">
        <v>737</v>
      </c>
      <c r="E10739" s="147" t="s">
        <v>11900</v>
      </c>
      <c r="F10739" s="147" t="s">
        <v>21</v>
      </c>
      <c r="G10739" s="147" t="s">
        <v>16230</v>
      </c>
      <c r="H10739" s="246">
        <v>2958465</v>
      </c>
      <c r="I10739" s="246">
        <v>1</v>
      </c>
      <c r="J10739" s="147" t="s">
        <v>1406</v>
      </c>
    </row>
    <row r="10740" spans="2:10" x14ac:dyDescent="0.2">
      <c r="B10740" s="148" t="s">
        <v>13248</v>
      </c>
      <c r="C10740" s="149" t="s">
        <v>11901</v>
      </c>
      <c r="D10740" s="147" t="s">
        <v>737</v>
      </c>
      <c r="E10740" s="147" t="s">
        <v>11900</v>
      </c>
      <c r="F10740" s="147" t="s">
        <v>21</v>
      </c>
      <c r="G10740" s="147" t="s">
        <v>16230</v>
      </c>
      <c r="H10740" s="246">
        <v>2958465</v>
      </c>
      <c r="I10740" s="246">
        <v>1</v>
      </c>
      <c r="J10740" s="147" t="s">
        <v>1406</v>
      </c>
    </row>
    <row r="10741" spans="2:10" x14ac:dyDescent="0.2">
      <c r="B10741" s="148" t="s">
        <v>13248</v>
      </c>
      <c r="C10741" s="149" t="s">
        <v>11909</v>
      </c>
      <c r="D10741" s="147" t="s">
        <v>737</v>
      </c>
      <c r="E10741" s="147" t="s">
        <v>11900</v>
      </c>
      <c r="F10741" s="147" t="s">
        <v>21</v>
      </c>
      <c r="G10741" s="147" t="s">
        <v>16230</v>
      </c>
      <c r="H10741" s="246">
        <v>2958465</v>
      </c>
      <c r="I10741" s="246">
        <v>1</v>
      </c>
      <c r="J10741" s="147" t="s">
        <v>1406</v>
      </c>
    </row>
    <row r="10742" spans="2:10" x14ac:dyDescent="0.2">
      <c r="B10742" s="148" t="s">
        <v>13248</v>
      </c>
      <c r="C10742" s="149" t="s">
        <v>11905</v>
      </c>
      <c r="D10742" s="147" t="s">
        <v>737</v>
      </c>
      <c r="E10742" s="147" t="s">
        <v>11900</v>
      </c>
      <c r="F10742" s="147" t="s">
        <v>21</v>
      </c>
      <c r="G10742" s="147" t="s">
        <v>16230</v>
      </c>
      <c r="H10742" s="246">
        <v>2958465</v>
      </c>
      <c r="I10742" s="246">
        <v>1</v>
      </c>
      <c r="J10742" s="147" t="s">
        <v>1406</v>
      </c>
    </row>
    <row r="10743" spans="2:10" x14ac:dyDescent="0.2">
      <c r="B10743" s="148" t="s">
        <v>13248</v>
      </c>
      <c r="C10743" s="149" t="s">
        <v>11903</v>
      </c>
      <c r="D10743" s="147" t="s">
        <v>737</v>
      </c>
      <c r="E10743" s="147" t="s">
        <v>11900</v>
      </c>
      <c r="F10743" s="147" t="s">
        <v>21</v>
      </c>
      <c r="G10743" s="147" t="s">
        <v>16230</v>
      </c>
      <c r="H10743" s="246">
        <v>2958465</v>
      </c>
      <c r="I10743" s="246">
        <v>1</v>
      </c>
      <c r="J10743" s="147" t="s">
        <v>1406</v>
      </c>
    </row>
    <row r="10744" spans="2:10" x14ac:dyDescent="0.2">
      <c r="B10744" s="148" t="s">
        <v>13248</v>
      </c>
      <c r="C10744" s="149" t="s">
        <v>11907</v>
      </c>
      <c r="D10744" s="147" t="s">
        <v>737</v>
      </c>
      <c r="E10744" s="147" t="s">
        <v>11900</v>
      </c>
      <c r="F10744" s="147" t="s">
        <v>21</v>
      </c>
      <c r="G10744" s="147" t="s">
        <v>16230</v>
      </c>
      <c r="H10744" s="246">
        <v>2958465</v>
      </c>
      <c r="I10744" s="246">
        <v>1</v>
      </c>
      <c r="J10744" s="147" t="s">
        <v>1406</v>
      </c>
    </row>
    <row r="10745" spans="2:10" x14ac:dyDescent="0.2">
      <c r="B10745" s="148" t="s">
        <v>13248</v>
      </c>
      <c r="C10745" s="149" t="s">
        <v>11904</v>
      </c>
      <c r="D10745" s="147" t="s">
        <v>737</v>
      </c>
      <c r="E10745" s="147" t="s">
        <v>11900</v>
      </c>
      <c r="F10745" s="147" t="s">
        <v>21</v>
      </c>
      <c r="G10745" s="147" t="s">
        <v>16230</v>
      </c>
      <c r="H10745" s="246">
        <v>2958465</v>
      </c>
      <c r="I10745" s="246">
        <v>1</v>
      </c>
      <c r="J10745" s="147" t="s">
        <v>1406</v>
      </c>
    </row>
    <row r="10746" spans="2:10" x14ac:dyDescent="0.2">
      <c r="B10746" s="148" t="s">
        <v>13248</v>
      </c>
      <c r="C10746" s="149" t="s">
        <v>11917</v>
      </c>
      <c r="D10746" s="147" t="s">
        <v>737</v>
      </c>
      <c r="E10746" s="147" t="s">
        <v>11900</v>
      </c>
      <c r="F10746" s="147" t="s">
        <v>21</v>
      </c>
      <c r="G10746" s="147" t="s">
        <v>16230</v>
      </c>
      <c r="H10746" s="246">
        <v>2958465</v>
      </c>
      <c r="I10746" s="246">
        <v>1</v>
      </c>
      <c r="J10746" s="147" t="s">
        <v>1406</v>
      </c>
    </row>
    <row r="10747" spans="2:10" x14ac:dyDescent="0.2">
      <c r="B10747" s="148" t="s">
        <v>13248</v>
      </c>
      <c r="C10747" s="149" t="s">
        <v>11916</v>
      </c>
      <c r="D10747" s="147" t="s">
        <v>737</v>
      </c>
      <c r="E10747" s="147" t="s">
        <v>11900</v>
      </c>
      <c r="F10747" s="147" t="s">
        <v>21</v>
      </c>
      <c r="G10747" s="147" t="s">
        <v>16230</v>
      </c>
      <c r="H10747" s="246">
        <v>2958465</v>
      </c>
      <c r="I10747" s="246">
        <v>1</v>
      </c>
      <c r="J10747" s="147" t="s">
        <v>1406</v>
      </c>
    </row>
    <row r="10748" spans="2:10" x14ac:dyDescent="0.2">
      <c r="B10748" s="148" t="s">
        <v>13248</v>
      </c>
      <c r="C10748" s="149" t="s">
        <v>11902</v>
      </c>
      <c r="D10748" s="147" t="s">
        <v>737</v>
      </c>
      <c r="E10748" s="147" t="s">
        <v>11900</v>
      </c>
      <c r="F10748" s="147" t="s">
        <v>21</v>
      </c>
      <c r="G10748" s="147" t="s">
        <v>16230</v>
      </c>
      <c r="H10748" s="246">
        <v>2958465</v>
      </c>
      <c r="I10748" s="246">
        <v>1</v>
      </c>
      <c r="J10748" s="147" t="s">
        <v>1406</v>
      </c>
    </row>
    <row r="10749" spans="2:10" x14ac:dyDescent="0.2">
      <c r="B10749" s="148" t="s">
        <v>13248</v>
      </c>
      <c r="C10749" s="149" t="s">
        <v>11906</v>
      </c>
      <c r="D10749" s="147" t="s">
        <v>737</v>
      </c>
      <c r="E10749" s="147" t="s">
        <v>11900</v>
      </c>
      <c r="F10749" s="147" t="s">
        <v>21</v>
      </c>
      <c r="G10749" s="147" t="s">
        <v>16230</v>
      </c>
      <c r="H10749" s="246">
        <v>2958465</v>
      </c>
      <c r="I10749" s="246">
        <v>1</v>
      </c>
      <c r="J10749" s="147" t="s">
        <v>1406</v>
      </c>
    </row>
    <row r="10750" spans="2:10" x14ac:dyDescent="0.2">
      <c r="B10750" s="148" t="s">
        <v>13248</v>
      </c>
      <c r="C10750" s="149" t="s">
        <v>11910</v>
      </c>
      <c r="D10750" s="147" t="s">
        <v>737</v>
      </c>
      <c r="E10750" s="147" t="s">
        <v>11900</v>
      </c>
      <c r="F10750" s="147" t="s">
        <v>21</v>
      </c>
      <c r="G10750" s="147" t="s">
        <v>16230</v>
      </c>
      <c r="H10750" s="246">
        <v>2958465</v>
      </c>
      <c r="I10750" s="246">
        <v>1</v>
      </c>
      <c r="J10750" s="147" t="s">
        <v>1406</v>
      </c>
    </row>
    <row r="10751" spans="2:10" x14ac:dyDescent="0.2">
      <c r="B10751" s="148" t="s">
        <v>13248</v>
      </c>
      <c r="C10751" s="149" t="s">
        <v>11919</v>
      </c>
      <c r="D10751" s="147" t="s">
        <v>737</v>
      </c>
      <c r="E10751" s="147" t="s">
        <v>11900</v>
      </c>
      <c r="F10751" s="147" t="s">
        <v>21</v>
      </c>
      <c r="G10751" s="147" t="s">
        <v>16230</v>
      </c>
      <c r="H10751" s="246">
        <v>2958465</v>
      </c>
      <c r="I10751" s="246">
        <v>1</v>
      </c>
      <c r="J10751" s="147" t="s">
        <v>1406</v>
      </c>
    </row>
    <row r="10752" spans="2:10" x14ac:dyDescent="0.2">
      <c r="B10752" s="148" t="s">
        <v>13248</v>
      </c>
      <c r="C10752" s="149" t="s">
        <v>11915</v>
      </c>
      <c r="D10752" s="147" t="s">
        <v>737</v>
      </c>
      <c r="E10752" s="147" t="s">
        <v>11900</v>
      </c>
      <c r="F10752" s="147" t="s">
        <v>21</v>
      </c>
      <c r="G10752" s="147" t="s">
        <v>16230</v>
      </c>
      <c r="H10752" s="246">
        <v>2958465</v>
      </c>
      <c r="I10752" s="246">
        <v>1</v>
      </c>
      <c r="J10752" s="147" t="s">
        <v>1406</v>
      </c>
    </row>
    <row r="10753" spans="2:10" x14ac:dyDescent="0.2">
      <c r="B10753" s="148" t="s">
        <v>13248</v>
      </c>
      <c r="C10753" s="149" t="s">
        <v>11922</v>
      </c>
      <c r="D10753" s="147" t="s">
        <v>737</v>
      </c>
      <c r="E10753" s="147" t="s">
        <v>11900</v>
      </c>
      <c r="F10753" s="147" t="s">
        <v>21</v>
      </c>
      <c r="G10753" s="147" t="s">
        <v>16230</v>
      </c>
      <c r="H10753" s="246">
        <v>2958465</v>
      </c>
      <c r="I10753" s="246">
        <v>1</v>
      </c>
      <c r="J10753" s="147" t="s">
        <v>1406</v>
      </c>
    </row>
    <row r="10754" spans="2:10" x14ac:dyDescent="0.2">
      <c r="B10754" s="148" t="s">
        <v>13248</v>
      </c>
      <c r="C10754" s="149" t="s">
        <v>11914</v>
      </c>
      <c r="D10754" s="147" t="s">
        <v>737</v>
      </c>
      <c r="E10754" s="147" t="s">
        <v>11900</v>
      </c>
      <c r="F10754" s="147" t="s">
        <v>21</v>
      </c>
      <c r="G10754" s="147" t="s">
        <v>16230</v>
      </c>
      <c r="H10754" s="246">
        <v>2958465</v>
      </c>
      <c r="I10754" s="246">
        <v>1</v>
      </c>
      <c r="J10754" s="147" t="s">
        <v>1406</v>
      </c>
    </row>
    <row r="10755" spans="2:10" x14ac:dyDescent="0.2">
      <c r="B10755" s="148" t="s">
        <v>13248</v>
      </c>
      <c r="C10755" s="149" t="s">
        <v>11913</v>
      </c>
      <c r="D10755" s="147" t="s">
        <v>737</v>
      </c>
      <c r="E10755" s="147" t="s">
        <v>11900</v>
      </c>
      <c r="F10755" s="147" t="s">
        <v>21</v>
      </c>
      <c r="G10755" s="147" t="s">
        <v>16230</v>
      </c>
      <c r="H10755" s="246">
        <v>2958465</v>
      </c>
      <c r="I10755" s="246">
        <v>1</v>
      </c>
      <c r="J10755" s="147" t="s">
        <v>1406</v>
      </c>
    </row>
    <row r="10756" spans="2:10" x14ac:dyDescent="0.2">
      <c r="B10756" s="148" t="s">
        <v>13248</v>
      </c>
      <c r="C10756" s="149" t="s">
        <v>10968</v>
      </c>
      <c r="D10756" s="147" t="s">
        <v>738</v>
      </c>
      <c r="E10756" s="147" t="s">
        <v>268</v>
      </c>
      <c r="F10756" s="147" t="s">
        <v>21</v>
      </c>
      <c r="G10756" s="147" t="s">
        <v>16231</v>
      </c>
      <c r="H10756" s="246">
        <v>2958465</v>
      </c>
      <c r="I10756" s="246">
        <v>1</v>
      </c>
      <c r="J10756" s="147" t="s">
        <v>1406</v>
      </c>
    </row>
    <row r="10757" spans="2:10" x14ac:dyDescent="0.2">
      <c r="B10757" s="148" t="s">
        <v>13248</v>
      </c>
      <c r="C10757" s="149" t="s">
        <v>10969</v>
      </c>
      <c r="D10757" s="147" t="s">
        <v>738</v>
      </c>
      <c r="E10757" s="147" t="s">
        <v>268</v>
      </c>
      <c r="F10757" s="147" t="s">
        <v>21</v>
      </c>
      <c r="G10757" s="147" t="s">
        <v>16231</v>
      </c>
      <c r="H10757" s="246">
        <v>2958465</v>
      </c>
      <c r="I10757" s="246">
        <v>1</v>
      </c>
      <c r="J10757" s="147" t="s">
        <v>1406</v>
      </c>
    </row>
    <row r="10758" spans="2:10" x14ac:dyDescent="0.2">
      <c r="B10758" s="148" t="s">
        <v>13248</v>
      </c>
      <c r="C10758" s="149" t="s">
        <v>10970</v>
      </c>
      <c r="D10758" s="147" t="s">
        <v>738</v>
      </c>
      <c r="E10758" s="147" t="s">
        <v>268</v>
      </c>
      <c r="F10758" s="147" t="s">
        <v>21</v>
      </c>
      <c r="G10758" s="147" t="s">
        <v>16231</v>
      </c>
      <c r="H10758" s="246">
        <v>2958465</v>
      </c>
      <c r="I10758" s="246">
        <v>1</v>
      </c>
      <c r="J10758" s="147" t="s">
        <v>1406</v>
      </c>
    </row>
    <row r="10759" spans="2:10" x14ac:dyDescent="0.2">
      <c r="B10759" s="148" t="s">
        <v>13248</v>
      </c>
      <c r="C10759" s="149" t="s">
        <v>10971</v>
      </c>
      <c r="D10759" s="147" t="s">
        <v>738</v>
      </c>
      <c r="E10759" s="147" t="s">
        <v>268</v>
      </c>
      <c r="F10759" s="147" t="s">
        <v>21</v>
      </c>
      <c r="G10759" s="147" t="s">
        <v>16231</v>
      </c>
      <c r="H10759" s="246">
        <v>2958465</v>
      </c>
      <c r="I10759" s="246">
        <v>1</v>
      </c>
      <c r="J10759" s="147" t="s">
        <v>1406</v>
      </c>
    </row>
    <row r="10760" spans="2:10" x14ac:dyDescent="0.2">
      <c r="B10760" s="148" t="s">
        <v>13248</v>
      </c>
      <c r="C10760" s="149" t="s">
        <v>10972</v>
      </c>
      <c r="D10760" s="147" t="s">
        <v>738</v>
      </c>
      <c r="E10760" s="147" t="s">
        <v>268</v>
      </c>
      <c r="F10760" s="147" t="s">
        <v>21</v>
      </c>
      <c r="G10760" s="147" t="s">
        <v>16231</v>
      </c>
      <c r="H10760" s="246">
        <v>2958465</v>
      </c>
      <c r="I10760" s="246">
        <v>1</v>
      </c>
      <c r="J10760" s="147" t="s">
        <v>1406</v>
      </c>
    </row>
    <row r="10761" spans="2:10" x14ac:dyDescent="0.2">
      <c r="B10761" s="148" t="s">
        <v>13248</v>
      </c>
      <c r="C10761" s="149" t="s">
        <v>10973</v>
      </c>
      <c r="D10761" s="147" t="s">
        <v>738</v>
      </c>
      <c r="E10761" s="147" t="s">
        <v>268</v>
      </c>
      <c r="F10761" s="147" t="s">
        <v>21</v>
      </c>
      <c r="G10761" s="147" t="s">
        <v>16231</v>
      </c>
      <c r="H10761" s="246">
        <v>2958465</v>
      </c>
      <c r="I10761" s="246">
        <v>1</v>
      </c>
      <c r="J10761" s="147" t="s">
        <v>1406</v>
      </c>
    </row>
    <row r="10762" spans="2:10" x14ac:dyDescent="0.2">
      <c r="B10762" s="148" t="s">
        <v>13248</v>
      </c>
      <c r="C10762" s="149" t="s">
        <v>10974</v>
      </c>
      <c r="D10762" s="147" t="s">
        <v>738</v>
      </c>
      <c r="E10762" s="147" t="s">
        <v>268</v>
      </c>
      <c r="F10762" s="147" t="s">
        <v>21</v>
      </c>
      <c r="G10762" s="147" t="s">
        <v>16231</v>
      </c>
      <c r="H10762" s="246">
        <v>2958465</v>
      </c>
      <c r="I10762" s="246">
        <v>1</v>
      </c>
      <c r="J10762" s="147" t="s">
        <v>1406</v>
      </c>
    </row>
    <row r="10763" spans="2:10" x14ac:dyDescent="0.2">
      <c r="B10763" s="148" t="s">
        <v>13248</v>
      </c>
      <c r="C10763" s="149" t="s">
        <v>10975</v>
      </c>
      <c r="D10763" s="147" t="s">
        <v>738</v>
      </c>
      <c r="E10763" s="147" t="s">
        <v>268</v>
      </c>
      <c r="F10763" s="147" t="s">
        <v>21</v>
      </c>
      <c r="G10763" s="147" t="s">
        <v>16231</v>
      </c>
      <c r="H10763" s="246">
        <v>2958465</v>
      </c>
      <c r="I10763" s="246">
        <v>1</v>
      </c>
      <c r="J10763" s="147" t="s">
        <v>1406</v>
      </c>
    </row>
    <row r="10764" spans="2:10" x14ac:dyDescent="0.2">
      <c r="B10764" s="148" t="s">
        <v>13248</v>
      </c>
      <c r="C10764" s="149" t="s">
        <v>10976</v>
      </c>
      <c r="D10764" s="147" t="s">
        <v>738</v>
      </c>
      <c r="E10764" s="147" t="s">
        <v>268</v>
      </c>
      <c r="F10764" s="147" t="s">
        <v>21</v>
      </c>
      <c r="G10764" s="147" t="s">
        <v>16231</v>
      </c>
      <c r="H10764" s="246">
        <v>2958465</v>
      </c>
      <c r="I10764" s="246">
        <v>1</v>
      </c>
      <c r="J10764" s="147" t="s">
        <v>1406</v>
      </c>
    </row>
    <row r="10765" spans="2:10" x14ac:dyDescent="0.2">
      <c r="B10765" s="148" t="s">
        <v>13248</v>
      </c>
      <c r="C10765" s="149" t="s">
        <v>10977</v>
      </c>
      <c r="D10765" s="147" t="s">
        <v>738</v>
      </c>
      <c r="E10765" s="147" t="s">
        <v>268</v>
      </c>
      <c r="F10765" s="147" t="s">
        <v>21</v>
      </c>
      <c r="G10765" s="147" t="s">
        <v>16231</v>
      </c>
      <c r="H10765" s="246">
        <v>2958465</v>
      </c>
      <c r="I10765" s="246">
        <v>1</v>
      </c>
      <c r="J10765" s="147" t="s">
        <v>1406</v>
      </c>
    </row>
    <row r="10766" spans="2:10" x14ac:dyDescent="0.2">
      <c r="B10766" s="148" t="s">
        <v>13248</v>
      </c>
      <c r="C10766" s="149" t="s">
        <v>10980</v>
      </c>
      <c r="D10766" s="147" t="s">
        <v>738</v>
      </c>
      <c r="E10766" s="147" t="s">
        <v>268</v>
      </c>
      <c r="F10766" s="147" t="s">
        <v>21</v>
      </c>
      <c r="G10766" s="147" t="s">
        <v>16231</v>
      </c>
      <c r="H10766" s="246">
        <v>2958465</v>
      </c>
      <c r="I10766" s="246">
        <v>1</v>
      </c>
      <c r="J10766" s="147" t="s">
        <v>1406</v>
      </c>
    </row>
    <row r="10767" spans="2:10" x14ac:dyDescent="0.2">
      <c r="B10767" s="148" t="s">
        <v>13248</v>
      </c>
      <c r="C10767" s="149" t="s">
        <v>10967</v>
      </c>
      <c r="D10767" s="147" t="s">
        <v>738</v>
      </c>
      <c r="E10767" s="147" t="s">
        <v>268</v>
      </c>
      <c r="F10767" s="147" t="s">
        <v>21</v>
      </c>
      <c r="G10767" s="147" t="s">
        <v>16231</v>
      </c>
      <c r="H10767" s="246">
        <v>2958465</v>
      </c>
      <c r="I10767" s="246">
        <v>1</v>
      </c>
      <c r="J10767" s="147" t="s">
        <v>1406</v>
      </c>
    </row>
    <row r="10768" spans="2:10" x14ac:dyDescent="0.2">
      <c r="B10768" s="148" t="s">
        <v>13248</v>
      </c>
      <c r="C10768" s="149" t="s">
        <v>10979</v>
      </c>
      <c r="D10768" s="147" t="s">
        <v>738</v>
      </c>
      <c r="E10768" s="147" t="s">
        <v>268</v>
      </c>
      <c r="F10768" s="147" t="s">
        <v>21</v>
      </c>
      <c r="G10768" s="147" t="s">
        <v>16231</v>
      </c>
      <c r="H10768" s="246">
        <v>2958465</v>
      </c>
      <c r="I10768" s="246">
        <v>1</v>
      </c>
      <c r="J10768" s="147" t="s">
        <v>1406</v>
      </c>
    </row>
    <row r="10769" spans="2:10" x14ac:dyDescent="0.2">
      <c r="B10769" s="148" t="s">
        <v>13248</v>
      </c>
      <c r="C10769" s="149" t="s">
        <v>10978</v>
      </c>
      <c r="D10769" s="147" t="s">
        <v>738</v>
      </c>
      <c r="E10769" s="147" t="s">
        <v>268</v>
      </c>
      <c r="F10769" s="147" t="s">
        <v>21</v>
      </c>
      <c r="G10769" s="147" t="s">
        <v>16231</v>
      </c>
      <c r="H10769" s="246">
        <v>2958465</v>
      </c>
      <c r="I10769" s="246">
        <v>1</v>
      </c>
      <c r="J10769" s="147" t="s">
        <v>1406</v>
      </c>
    </row>
    <row r="10770" spans="2:10" x14ac:dyDescent="0.2">
      <c r="B10770" s="148" t="s">
        <v>13248</v>
      </c>
      <c r="C10770" s="149" t="s">
        <v>10964</v>
      </c>
      <c r="D10770" s="147" t="s">
        <v>738</v>
      </c>
      <c r="E10770" s="147" t="s">
        <v>268</v>
      </c>
      <c r="F10770" s="147" t="s">
        <v>21</v>
      </c>
      <c r="G10770" s="147" t="s">
        <v>16231</v>
      </c>
      <c r="H10770" s="246">
        <v>2958465</v>
      </c>
      <c r="I10770" s="246">
        <v>1</v>
      </c>
      <c r="J10770" s="147" t="s">
        <v>1406</v>
      </c>
    </row>
    <row r="10771" spans="2:10" x14ac:dyDescent="0.2">
      <c r="B10771" s="148" t="s">
        <v>13248</v>
      </c>
      <c r="C10771" s="149" t="s">
        <v>10963</v>
      </c>
      <c r="D10771" s="147" t="s">
        <v>738</v>
      </c>
      <c r="E10771" s="147" t="s">
        <v>268</v>
      </c>
      <c r="F10771" s="147" t="s">
        <v>21</v>
      </c>
      <c r="G10771" s="147" t="s">
        <v>16231</v>
      </c>
      <c r="H10771" s="246">
        <v>2958465</v>
      </c>
      <c r="I10771" s="246">
        <v>1</v>
      </c>
      <c r="J10771" s="147" t="s">
        <v>1406</v>
      </c>
    </row>
    <row r="10772" spans="2:10" x14ac:dyDescent="0.2">
      <c r="B10772" s="148" t="s">
        <v>13248</v>
      </c>
      <c r="C10772" s="149" t="s">
        <v>10966</v>
      </c>
      <c r="D10772" s="147" t="s">
        <v>738</v>
      </c>
      <c r="E10772" s="147" t="s">
        <v>268</v>
      </c>
      <c r="F10772" s="147" t="s">
        <v>21</v>
      </c>
      <c r="G10772" s="147" t="s">
        <v>16231</v>
      </c>
      <c r="H10772" s="246">
        <v>2958465</v>
      </c>
      <c r="I10772" s="246">
        <v>1</v>
      </c>
      <c r="J10772" s="147" t="s">
        <v>1406</v>
      </c>
    </row>
    <row r="10773" spans="2:10" x14ac:dyDescent="0.2">
      <c r="B10773" s="148" t="s">
        <v>13248</v>
      </c>
      <c r="C10773" s="149" t="s">
        <v>10965</v>
      </c>
      <c r="D10773" s="147" t="s">
        <v>738</v>
      </c>
      <c r="E10773" s="147" t="s">
        <v>268</v>
      </c>
      <c r="F10773" s="147" t="s">
        <v>21</v>
      </c>
      <c r="G10773" s="147" t="s">
        <v>16231</v>
      </c>
      <c r="H10773" s="246">
        <v>2958465</v>
      </c>
      <c r="I10773" s="246">
        <v>1</v>
      </c>
      <c r="J10773" s="147" t="s">
        <v>1406</v>
      </c>
    </row>
    <row r="10774" spans="2:10" x14ac:dyDescent="0.2">
      <c r="B10774" s="148" t="s">
        <v>13248</v>
      </c>
      <c r="C10774" s="149" t="s">
        <v>11171</v>
      </c>
      <c r="D10774" s="147" t="s">
        <v>739</v>
      </c>
      <c r="E10774" s="147" t="s">
        <v>269</v>
      </c>
      <c r="F10774" s="147" t="s">
        <v>21</v>
      </c>
      <c r="G10774" s="147" t="s">
        <v>16232</v>
      </c>
      <c r="H10774" s="246">
        <v>2958465</v>
      </c>
      <c r="I10774" s="246">
        <v>1</v>
      </c>
      <c r="J10774" s="147" t="s">
        <v>1406</v>
      </c>
    </row>
    <row r="10775" spans="2:10" x14ac:dyDescent="0.2">
      <c r="B10775" s="148" t="s">
        <v>13248</v>
      </c>
      <c r="C10775" s="149" t="s">
        <v>11172</v>
      </c>
      <c r="D10775" s="147" t="s">
        <v>739</v>
      </c>
      <c r="E10775" s="147" t="s">
        <v>269</v>
      </c>
      <c r="F10775" s="147" t="s">
        <v>21</v>
      </c>
      <c r="G10775" s="147" t="s">
        <v>16232</v>
      </c>
      <c r="H10775" s="246">
        <v>2958465</v>
      </c>
      <c r="I10775" s="246">
        <v>1</v>
      </c>
      <c r="J10775" s="147" t="s">
        <v>1406</v>
      </c>
    </row>
    <row r="10776" spans="2:10" x14ac:dyDescent="0.2">
      <c r="B10776" s="148" t="s">
        <v>13248</v>
      </c>
      <c r="C10776" s="149" t="s">
        <v>11173</v>
      </c>
      <c r="D10776" s="147" t="s">
        <v>739</v>
      </c>
      <c r="E10776" s="147" t="s">
        <v>269</v>
      </c>
      <c r="F10776" s="147" t="s">
        <v>21</v>
      </c>
      <c r="G10776" s="147" t="s">
        <v>16232</v>
      </c>
      <c r="H10776" s="246">
        <v>2958465</v>
      </c>
      <c r="I10776" s="246">
        <v>1</v>
      </c>
      <c r="J10776" s="147" t="s">
        <v>1406</v>
      </c>
    </row>
    <row r="10777" spans="2:10" x14ac:dyDescent="0.2">
      <c r="B10777" s="148" t="s">
        <v>13248</v>
      </c>
      <c r="C10777" s="149" t="s">
        <v>11174</v>
      </c>
      <c r="D10777" s="147" t="s">
        <v>739</v>
      </c>
      <c r="E10777" s="147" t="s">
        <v>269</v>
      </c>
      <c r="F10777" s="147" t="s">
        <v>21</v>
      </c>
      <c r="G10777" s="147" t="s">
        <v>16232</v>
      </c>
      <c r="H10777" s="246">
        <v>2958465</v>
      </c>
      <c r="I10777" s="246">
        <v>1</v>
      </c>
      <c r="J10777" s="147" t="s">
        <v>1406</v>
      </c>
    </row>
    <row r="10778" spans="2:10" x14ac:dyDescent="0.2">
      <c r="B10778" s="148" t="s">
        <v>13248</v>
      </c>
      <c r="C10778" s="149" t="s">
        <v>11175</v>
      </c>
      <c r="D10778" s="147" t="s">
        <v>739</v>
      </c>
      <c r="E10778" s="147" t="s">
        <v>269</v>
      </c>
      <c r="F10778" s="147" t="s">
        <v>21</v>
      </c>
      <c r="G10778" s="147" t="s">
        <v>16232</v>
      </c>
      <c r="H10778" s="246">
        <v>2958465</v>
      </c>
      <c r="I10778" s="246">
        <v>1</v>
      </c>
      <c r="J10778" s="147" t="s">
        <v>1406</v>
      </c>
    </row>
    <row r="10779" spans="2:10" x14ac:dyDescent="0.2">
      <c r="B10779" s="148" t="s">
        <v>13248</v>
      </c>
      <c r="C10779" s="149" t="s">
        <v>11176</v>
      </c>
      <c r="D10779" s="147" t="s">
        <v>739</v>
      </c>
      <c r="E10779" s="147" t="s">
        <v>269</v>
      </c>
      <c r="F10779" s="147" t="s">
        <v>21</v>
      </c>
      <c r="G10779" s="147" t="s">
        <v>16232</v>
      </c>
      <c r="H10779" s="246">
        <v>2958465</v>
      </c>
      <c r="I10779" s="246">
        <v>1</v>
      </c>
      <c r="J10779" s="147" t="s">
        <v>1406</v>
      </c>
    </row>
    <row r="10780" spans="2:10" x14ac:dyDescent="0.2">
      <c r="B10780" s="148" t="s">
        <v>13248</v>
      </c>
      <c r="C10780" s="149" t="s">
        <v>11177</v>
      </c>
      <c r="D10780" s="147" t="s">
        <v>739</v>
      </c>
      <c r="E10780" s="147" t="s">
        <v>269</v>
      </c>
      <c r="F10780" s="147" t="s">
        <v>21</v>
      </c>
      <c r="G10780" s="147" t="s">
        <v>16232</v>
      </c>
      <c r="H10780" s="246">
        <v>2958465</v>
      </c>
      <c r="I10780" s="246">
        <v>1</v>
      </c>
      <c r="J10780" s="147" t="s">
        <v>1406</v>
      </c>
    </row>
    <row r="10781" spans="2:10" x14ac:dyDescent="0.2">
      <c r="B10781" s="148" t="s">
        <v>13248</v>
      </c>
      <c r="C10781" s="149" t="s">
        <v>11178</v>
      </c>
      <c r="D10781" s="147" t="s">
        <v>739</v>
      </c>
      <c r="E10781" s="147" t="s">
        <v>269</v>
      </c>
      <c r="F10781" s="147" t="s">
        <v>21</v>
      </c>
      <c r="G10781" s="147" t="s">
        <v>16232</v>
      </c>
      <c r="H10781" s="246">
        <v>2958465</v>
      </c>
      <c r="I10781" s="246">
        <v>1</v>
      </c>
      <c r="J10781" s="147" t="s">
        <v>1406</v>
      </c>
    </row>
    <row r="10782" spans="2:10" x14ac:dyDescent="0.2">
      <c r="B10782" s="148" t="s">
        <v>13248</v>
      </c>
      <c r="C10782" s="149" t="s">
        <v>11179</v>
      </c>
      <c r="D10782" s="147" t="s">
        <v>739</v>
      </c>
      <c r="E10782" s="147" t="s">
        <v>269</v>
      </c>
      <c r="F10782" s="147" t="s">
        <v>21</v>
      </c>
      <c r="G10782" s="147" t="s">
        <v>16232</v>
      </c>
      <c r="H10782" s="246">
        <v>2958465</v>
      </c>
      <c r="I10782" s="246">
        <v>1</v>
      </c>
      <c r="J10782" s="147" t="s">
        <v>1406</v>
      </c>
    </row>
    <row r="10783" spans="2:10" x14ac:dyDescent="0.2">
      <c r="B10783" s="148" t="s">
        <v>13248</v>
      </c>
      <c r="C10783" s="149" t="s">
        <v>11180</v>
      </c>
      <c r="D10783" s="147" t="s">
        <v>739</v>
      </c>
      <c r="E10783" s="147" t="s">
        <v>269</v>
      </c>
      <c r="F10783" s="147" t="s">
        <v>21</v>
      </c>
      <c r="G10783" s="147" t="s">
        <v>16232</v>
      </c>
      <c r="H10783" s="246">
        <v>2958465</v>
      </c>
      <c r="I10783" s="246">
        <v>1</v>
      </c>
      <c r="J10783" s="147" t="s">
        <v>1406</v>
      </c>
    </row>
    <row r="10784" spans="2:10" x14ac:dyDescent="0.2">
      <c r="B10784" s="148" t="s">
        <v>13248</v>
      </c>
      <c r="C10784" s="149" t="s">
        <v>11183</v>
      </c>
      <c r="D10784" s="147" t="s">
        <v>739</v>
      </c>
      <c r="E10784" s="147" t="s">
        <v>269</v>
      </c>
      <c r="F10784" s="147" t="s">
        <v>21</v>
      </c>
      <c r="G10784" s="147" t="s">
        <v>16232</v>
      </c>
      <c r="H10784" s="246">
        <v>2958465</v>
      </c>
      <c r="I10784" s="246">
        <v>1</v>
      </c>
      <c r="J10784" s="147" t="s">
        <v>1406</v>
      </c>
    </row>
    <row r="10785" spans="2:10" x14ac:dyDescent="0.2">
      <c r="B10785" s="148" t="s">
        <v>13248</v>
      </c>
      <c r="C10785" s="149" t="s">
        <v>11170</v>
      </c>
      <c r="D10785" s="147" t="s">
        <v>739</v>
      </c>
      <c r="E10785" s="147" t="s">
        <v>269</v>
      </c>
      <c r="F10785" s="147" t="s">
        <v>21</v>
      </c>
      <c r="G10785" s="147" t="s">
        <v>16232</v>
      </c>
      <c r="H10785" s="246">
        <v>2958465</v>
      </c>
      <c r="I10785" s="246">
        <v>1</v>
      </c>
      <c r="J10785" s="147" t="s">
        <v>1406</v>
      </c>
    </row>
    <row r="10786" spans="2:10" x14ac:dyDescent="0.2">
      <c r="B10786" s="148" t="s">
        <v>13248</v>
      </c>
      <c r="C10786" s="149" t="s">
        <v>11182</v>
      </c>
      <c r="D10786" s="147" t="s">
        <v>739</v>
      </c>
      <c r="E10786" s="147" t="s">
        <v>269</v>
      </c>
      <c r="F10786" s="147" t="s">
        <v>21</v>
      </c>
      <c r="G10786" s="147" t="s">
        <v>16232</v>
      </c>
      <c r="H10786" s="246">
        <v>2958465</v>
      </c>
      <c r="I10786" s="246">
        <v>1</v>
      </c>
      <c r="J10786" s="147" t="s">
        <v>1406</v>
      </c>
    </row>
    <row r="10787" spans="2:10" x14ac:dyDescent="0.2">
      <c r="B10787" s="148" t="s">
        <v>13248</v>
      </c>
      <c r="C10787" s="149" t="s">
        <v>11181</v>
      </c>
      <c r="D10787" s="147" t="s">
        <v>739</v>
      </c>
      <c r="E10787" s="147" t="s">
        <v>269</v>
      </c>
      <c r="F10787" s="147" t="s">
        <v>21</v>
      </c>
      <c r="G10787" s="147" t="s">
        <v>16232</v>
      </c>
      <c r="H10787" s="246">
        <v>2958465</v>
      </c>
      <c r="I10787" s="246">
        <v>1</v>
      </c>
      <c r="J10787" s="147" t="s">
        <v>1406</v>
      </c>
    </row>
    <row r="10788" spans="2:10" x14ac:dyDescent="0.2">
      <c r="B10788" s="148" t="s">
        <v>13248</v>
      </c>
      <c r="C10788" s="149" t="s">
        <v>11167</v>
      </c>
      <c r="D10788" s="147" t="s">
        <v>739</v>
      </c>
      <c r="E10788" s="147" t="s">
        <v>269</v>
      </c>
      <c r="F10788" s="147" t="s">
        <v>21</v>
      </c>
      <c r="G10788" s="147" t="s">
        <v>16232</v>
      </c>
      <c r="H10788" s="246">
        <v>2958465</v>
      </c>
      <c r="I10788" s="246">
        <v>1</v>
      </c>
      <c r="J10788" s="147" t="s">
        <v>1406</v>
      </c>
    </row>
    <row r="10789" spans="2:10" x14ac:dyDescent="0.2">
      <c r="B10789" s="148" t="s">
        <v>13248</v>
      </c>
      <c r="C10789" s="149" t="s">
        <v>11166</v>
      </c>
      <c r="D10789" s="147" t="s">
        <v>739</v>
      </c>
      <c r="E10789" s="147" t="s">
        <v>269</v>
      </c>
      <c r="F10789" s="147" t="s">
        <v>21</v>
      </c>
      <c r="G10789" s="147" t="s">
        <v>16232</v>
      </c>
      <c r="H10789" s="246">
        <v>2958465</v>
      </c>
      <c r="I10789" s="246">
        <v>1</v>
      </c>
      <c r="J10789" s="147" t="s">
        <v>1406</v>
      </c>
    </row>
    <row r="10790" spans="2:10" x14ac:dyDescent="0.2">
      <c r="B10790" s="148" t="s">
        <v>13248</v>
      </c>
      <c r="C10790" s="149" t="s">
        <v>11169</v>
      </c>
      <c r="D10790" s="147" t="s">
        <v>739</v>
      </c>
      <c r="E10790" s="147" t="s">
        <v>269</v>
      </c>
      <c r="F10790" s="147" t="s">
        <v>21</v>
      </c>
      <c r="G10790" s="147" t="s">
        <v>16232</v>
      </c>
      <c r="H10790" s="246">
        <v>2958465</v>
      </c>
      <c r="I10790" s="246">
        <v>1</v>
      </c>
      <c r="J10790" s="147" t="s">
        <v>1406</v>
      </c>
    </row>
    <row r="10791" spans="2:10" x14ac:dyDescent="0.2">
      <c r="B10791" s="148" t="s">
        <v>13248</v>
      </c>
      <c r="C10791" s="149" t="s">
        <v>11168</v>
      </c>
      <c r="D10791" s="147" t="s">
        <v>739</v>
      </c>
      <c r="E10791" s="147" t="s">
        <v>269</v>
      </c>
      <c r="F10791" s="147" t="s">
        <v>21</v>
      </c>
      <c r="G10791" s="147" t="s">
        <v>16232</v>
      </c>
      <c r="H10791" s="246">
        <v>2958465</v>
      </c>
      <c r="I10791" s="246">
        <v>1</v>
      </c>
      <c r="J10791" s="147" t="s">
        <v>1406</v>
      </c>
    </row>
    <row r="10792" spans="2:10" x14ac:dyDescent="0.2">
      <c r="B10792" s="148" t="s">
        <v>13248</v>
      </c>
      <c r="C10792" s="149" t="s">
        <v>11007</v>
      </c>
      <c r="D10792" s="147" t="s">
        <v>740</v>
      </c>
      <c r="E10792" s="147" t="s">
        <v>270</v>
      </c>
      <c r="F10792" s="147" t="s">
        <v>21</v>
      </c>
      <c r="G10792" s="147" t="s">
        <v>16233</v>
      </c>
      <c r="H10792" s="246">
        <v>2958465</v>
      </c>
      <c r="I10792" s="246">
        <v>1</v>
      </c>
      <c r="J10792" s="147" t="s">
        <v>1406</v>
      </c>
    </row>
    <row r="10793" spans="2:10" x14ac:dyDescent="0.2">
      <c r="B10793" s="148" t="s">
        <v>13248</v>
      </c>
      <c r="C10793" s="149" t="s">
        <v>11008</v>
      </c>
      <c r="D10793" s="147" t="s">
        <v>740</v>
      </c>
      <c r="E10793" s="147" t="s">
        <v>270</v>
      </c>
      <c r="F10793" s="147" t="s">
        <v>21</v>
      </c>
      <c r="G10793" s="147" t="s">
        <v>16233</v>
      </c>
      <c r="H10793" s="246">
        <v>2958465</v>
      </c>
      <c r="I10793" s="246">
        <v>1</v>
      </c>
      <c r="J10793" s="147" t="s">
        <v>1406</v>
      </c>
    </row>
    <row r="10794" spans="2:10" x14ac:dyDescent="0.2">
      <c r="B10794" s="148" t="s">
        <v>13248</v>
      </c>
      <c r="C10794" s="149" t="s">
        <v>11009</v>
      </c>
      <c r="D10794" s="147" t="s">
        <v>740</v>
      </c>
      <c r="E10794" s="147" t="s">
        <v>270</v>
      </c>
      <c r="F10794" s="147" t="s">
        <v>21</v>
      </c>
      <c r="G10794" s="147" t="s">
        <v>16233</v>
      </c>
      <c r="H10794" s="246">
        <v>2958465</v>
      </c>
      <c r="I10794" s="246">
        <v>1</v>
      </c>
      <c r="J10794" s="147" t="s">
        <v>1406</v>
      </c>
    </row>
    <row r="10795" spans="2:10" x14ac:dyDescent="0.2">
      <c r="B10795" s="148" t="s">
        <v>13248</v>
      </c>
      <c r="C10795" s="149" t="s">
        <v>11010</v>
      </c>
      <c r="D10795" s="147" t="s">
        <v>740</v>
      </c>
      <c r="E10795" s="147" t="s">
        <v>270</v>
      </c>
      <c r="F10795" s="147" t="s">
        <v>21</v>
      </c>
      <c r="G10795" s="147" t="s">
        <v>16233</v>
      </c>
      <c r="H10795" s="246">
        <v>2958465</v>
      </c>
      <c r="I10795" s="246">
        <v>1</v>
      </c>
      <c r="J10795" s="147" t="s">
        <v>1406</v>
      </c>
    </row>
    <row r="10796" spans="2:10" x14ac:dyDescent="0.2">
      <c r="B10796" s="148" t="s">
        <v>13248</v>
      </c>
      <c r="C10796" s="149" t="s">
        <v>11011</v>
      </c>
      <c r="D10796" s="147" t="s">
        <v>740</v>
      </c>
      <c r="E10796" s="147" t="s">
        <v>270</v>
      </c>
      <c r="F10796" s="147" t="s">
        <v>21</v>
      </c>
      <c r="G10796" s="147" t="s">
        <v>16233</v>
      </c>
      <c r="H10796" s="246">
        <v>2958465</v>
      </c>
      <c r="I10796" s="246">
        <v>1</v>
      </c>
      <c r="J10796" s="147" t="s">
        <v>1406</v>
      </c>
    </row>
    <row r="10797" spans="2:10" x14ac:dyDescent="0.2">
      <c r="B10797" s="148" t="s">
        <v>13248</v>
      </c>
      <c r="C10797" s="149" t="s">
        <v>11012</v>
      </c>
      <c r="D10797" s="147" t="s">
        <v>740</v>
      </c>
      <c r="E10797" s="147" t="s">
        <v>270</v>
      </c>
      <c r="F10797" s="147" t="s">
        <v>21</v>
      </c>
      <c r="G10797" s="147" t="s">
        <v>16233</v>
      </c>
      <c r="H10797" s="246">
        <v>2958465</v>
      </c>
      <c r="I10797" s="246">
        <v>1</v>
      </c>
      <c r="J10797" s="147" t="s">
        <v>1406</v>
      </c>
    </row>
    <row r="10798" spans="2:10" x14ac:dyDescent="0.2">
      <c r="B10798" s="148" t="s">
        <v>13248</v>
      </c>
      <c r="C10798" s="149" t="s">
        <v>11013</v>
      </c>
      <c r="D10798" s="147" t="s">
        <v>740</v>
      </c>
      <c r="E10798" s="147" t="s">
        <v>270</v>
      </c>
      <c r="F10798" s="147" t="s">
        <v>21</v>
      </c>
      <c r="G10798" s="147" t="s">
        <v>16233</v>
      </c>
      <c r="H10798" s="246">
        <v>2958465</v>
      </c>
      <c r="I10798" s="246">
        <v>1</v>
      </c>
      <c r="J10798" s="147" t="s">
        <v>1406</v>
      </c>
    </row>
    <row r="10799" spans="2:10" x14ac:dyDescent="0.2">
      <c r="B10799" s="148" t="s">
        <v>13248</v>
      </c>
      <c r="C10799" s="149" t="s">
        <v>11014</v>
      </c>
      <c r="D10799" s="147" t="s">
        <v>740</v>
      </c>
      <c r="E10799" s="147" t="s">
        <v>270</v>
      </c>
      <c r="F10799" s="147" t="s">
        <v>21</v>
      </c>
      <c r="G10799" s="147" t="s">
        <v>16233</v>
      </c>
      <c r="H10799" s="246">
        <v>2958465</v>
      </c>
      <c r="I10799" s="246">
        <v>1</v>
      </c>
      <c r="J10799" s="147" t="s">
        <v>1406</v>
      </c>
    </row>
    <row r="10800" spans="2:10" x14ac:dyDescent="0.2">
      <c r="B10800" s="148" t="s">
        <v>13248</v>
      </c>
      <c r="C10800" s="149" t="s">
        <v>11016</v>
      </c>
      <c r="D10800" s="147" t="s">
        <v>740</v>
      </c>
      <c r="E10800" s="147" t="s">
        <v>270</v>
      </c>
      <c r="F10800" s="147" t="s">
        <v>21</v>
      </c>
      <c r="G10800" s="147" t="s">
        <v>16233</v>
      </c>
      <c r="H10800" s="246">
        <v>2958465</v>
      </c>
      <c r="I10800" s="246">
        <v>1</v>
      </c>
      <c r="J10800" s="147" t="s">
        <v>1406</v>
      </c>
    </row>
    <row r="10801" spans="2:10" x14ac:dyDescent="0.2">
      <c r="B10801" s="148" t="s">
        <v>13248</v>
      </c>
      <c r="C10801" s="149" t="s">
        <v>11015</v>
      </c>
      <c r="D10801" s="147" t="s">
        <v>740</v>
      </c>
      <c r="E10801" s="147" t="s">
        <v>270</v>
      </c>
      <c r="F10801" s="147" t="s">
        <v>21</v>
      </c>
      <c r="G10801" s="147" t="s">
        <v>16233</v>
      </c>
      <c r="H10801" s="246">
        <v>2958465</v>
      </c>
      <c r="I10801" s="246">
        <v>1</v>
      </c>
      <c r="J10801" s="147" t="s">
        <v>1406</v>
      </c>
    </row>
    <row r="10802" spans="2:10" x14ac:dyDescent="0.2">
      <c r="B10802" s="148" t="s">
        <v>13248</v>
      </c>
      <c r="C10802" s="149" t="s">
        <v>11017</v>
      </c>
      <c r="D10802" s="147" t="s">
        <v>740</v>
      </c>
      <c r="E10802" s="147" t="s">
        <v>270</v>
      </c>
      <c r="F10802" s="147" t="s">
        <v>21</v>
      </c>
      <c r="G10802" s="147" t="s">
        <v>16233</v>
      </c>
      <c r="H10802" s="246">
        <v>2958465</v>
      </c>
      <c r="I10802" s="246">
        <v>1</v>
      </c>
      <c r="J10802" s="147" t="s">
        <v>1406</v>
      </c>
    </row>
    <row r="10803" spans="2:10" x14ac:dyDescent="0.2">
      <c r="B10803" s="148" t="s">
        <v>13248</v>
      </c>
      <c r="C10803" s="149" t="s">
        <v>11020</v>
      </c>
      <c r="D10803" s="147" t="s">
        <v>740</v>
      </c>
      <c r="E10803" s="147" t="s">
        <v>270</v>
      </c>
      <c r="F10803" s="147" t="s">
        <v>21</v>
      </c>
      <c r="G10803" s="147" t="s">
        <v>16233</v>
      </c>
      <c r="H10803" s="246">
        <v>2958465</v>
      </c>
      <c r="I10803" s="246">
        <v>1</v>
      </c>
      <c r="J10803" s="147" t="s">
        <v>1406</v>
      </c>
    </row>
    <row r="10804" spans="2:10" x14ac:dyDescent="0.2">
      <c r="B10804" s="148" t="s">
        <v>13248</v>
      </c>
      <c r="C10804" s="149" t="s">
        <v>11006</v>
      </c>
      <c r="D10804" s="147" t="s">
        <v>740</v>
      </c>
      <c r="E10804" s="147" t="s">
        <v>270</v>
      </c>
      <c r="F10804" s="147" t="s">
        <v>21</v>
      </c>
      <c r="G10804" s="147" t="s">
        <v>16233</v>
      </c>
      <c r="H10804" s="246">
        <v>2958465</v>
      </c>
      <c r="I10804" s="246">
        <v>1</v>
      </c>
      <c r="J10804" s="147" t="s">
        <v>1406</v>
      </c>
    </row>
    <row r="10805" spans="2:10" x14ac:dyDescent="0.2">
      <c r="B10805" s="148" t="s">
        <v>13248</v>
      </c>
      <c r="C10805" s="149" t="s">
        <v>11019</v>
      </c>
      <c r="D10805" s="147" t="s">
        <v>740</v>
      </c>
      <c r="E10805" s="147" t="s">
        <v>270</v>
      </c>
      <c r="F10805" s="147" t="s">
        <v>21</v>
      </c>
      <c r="G10805" s="147" t="s">
        <v>16233</v>
      </c>
      <c r="H10805" s="246">
        <v>2958465</v>
      </c>
      <c r="I10805" s="246">
        <v>1</v>
      </c>
      <c r="J10805" s="147" t="s">
        <v>1406</v>
      </c>
    </row>
    <row r="10806" spans="2:10" x14ac:dyDescent="0.2">
      <c r="B10806" s="148" t="s">
        <v>13248</v>
      </c>
      <c r="C10806" s="149" t="s">
        <v>11018</v>
      </c>
      <c r="D10806" s="147" t="s">
        <v>740</v>
      </c>
      <c r="E10806" s="147" t="s">
        <v>270</v>
      </c>
      <c r="F10806" s="147" t="s">
        <v>21</v>
      </c>
      <c r="G10806" s="147" t="s">
        <v>16233</v>
      </c>
      <c r="H10806" s="246">
        <v>2958465</v>
      </c>
      <c r="I10806" s="246">
        <v>1</v>
      </c>
      <c r="J10806" s="147" t="s">
        <v>1406</v>
      </c>
    </row>
    <row r="10807" spans="2:10" x14ac:dyDescent="0.2">
      <c r="B10807" s="148" t="s">
        <v>13248</v>
      </c>
      <c r="C10807" s="149" t="s">
        <v>11003</v>
      </c>
      <c r="D10807" s="147" t="s">
        <v>740</v>
      </c>
      <c r="E10807" s="147" t="s">
        <v>270</v>
      </c>
      <c r="F10807" s="147" t="s">
        <v>21</v>
      </c>
      <c r="G10807" s="147" t="s">
        <v>16233</v>
      </c>
      <c r="H10807" s="246">
        <v>2958465</v>
      </c>
      <c r="I10807" s="246">
        <v>1</v>
      </c>
      <c r="J10807" s="147" t="s">
        <v>1406</v>
      </c>
    </row>
    <row r="10808" spans="2:10" x14ac:dyDescent="0.2">
      <c r="B10808" s="148" t="s">
        <v>13248</v>
      </c>
      <c r="C10808" s="149" t="s">
        <v>11002</v>
      </c>
      <c r="D10808" s="147" t="s">
        <v>740</v>
      </c>
      <c r="E10808" s="147" t="s">
        <v>270</v>
      </c>
      <c r="F10808" s="147" t="s">
        <v>21</v>
      </c>
      <c r="G10808" s="147" t="s">
        <v>16233</v>
      </c>
      <c r="H10808" s="246">
        <v>2958465</v>
      </c>
      <c r="I10808" s="246">
        <v>1</v>
      </c>
      <c r="J10808" s="147" t="s">
        <v>1406</v>
      </c>
    </row>
    <row r="10809" spans="2:10" x14ac:dyDescent="0.2">
      <c r="B10809" s="148" t="s">
        <v>13248</v>
      </c>
      <c r="C10809" s="149" t="s">
        <v>11005</v>
      </c>
      <c r="D10809" s="147" t="s">
        <v>740</v>
      </c>
      <c r="E10809" s="147" t="s">
        <v>270</v>
      </c>
      <c r="F10809" s="147" t="s">
        <v>21</v>
      </c>
      <c r="G10809" s="147" t="s">
        <v>16233</v>
      </c>
      <c r="H10809" s="246">
        <v>2958465</v>
      </c>
      <c r="I10809" s="246">
        <v>1</v>
      </c>
      <c r="J10809" s="147" t="s">
        <v>1406</v>
      </c>
    </row>
    <row r="10810" spans="2:10" x14ac:dyDescent="0.2">
      <c r="B10810" s="148" t="s">
        <v>13248</v>
      </c>
      <c r="C10810" s="149" t="s">
        <v>11004</v>
      </c>
      <c r="D10810" s="147" t="s">
        <v>740</v>
      </c>
      <c r="E10810" s="147" t="s">
        <v>270</v>
      </c>
      <c r="F10810" s="147" t="s">
        <v>21</v>
      </c>
      <c r="G10810" s="147" t="s">
        <v>16233</v>
      </c>
      <c r="H10810" s="246">
        <v>2958465</v>
      </c>
      <c r="I10810" s="246">
        <v>1</v>
      </c>
      <c r="J10810" s="147" t="s">
        <v>1406</v>
      </c>
    </row>
    <row r="10811" spans="2:10" x14ac:dyDescent="0.2">
      <c r="B10811" s="148" t="s">
        <v>13248</v>
      </c>
      <c r="C10811" s="149" t="s">
        <v>11189</v>
      </c>
      <c r="D10811" s="147" t="s">
        <v>741</v>
      </c>
      <c r="E10811" s="147" t="s">
        <v>271</v>
      </c>
      <c r="F10811" s="147" t="s">
        <v>21</v>
      </c>
      <c r="G10811" s="147" t="s">
        <v>16234</v>
      </c>
      <c r="H10811" s="246">
        <v>2958465</v>
      </c>
      <c r="I10811" s="246">
        <v>1</v>
      </c>
      <c r="J10811" s="147" t="s">
        <v>1406</v>
      </c>
    </row>
    <row r="10812" spans="2:10" x14ac:dyDescent="0.2">
      <c r="B10812" s="148" t="s">
        <v>13248</v>
      </c>
      <c r="C10812" s="149" t="s">
        <v>11190</v>
      </c>
      <c r="D10812" s="147" t="s">
        <v>741</v>
      </c>
      <c r="E10812" s="147" t="s">
        <v>271</v>
      </c>
      <c r="F10812" s="147" t="s">
        <v>21</v>
      </c>
      <c r="G10812" s="147" t="s">
        <v>16234</v>
      </c>
      <c r="H10812" s="246">
        <v>2958465</v>
      </c>
      <c r="I10812" s="246">
        <v>1</v>
      </c>
      <c r="J10812" s="147" t="s">
        <v>1406</v>
      </c>
    </row>
    <row r="10813" spans="2:10" x14ac:dyDescent="0.2">
      <c r="B10813" s="148" t="s">
        <v>13248</v>
      </c>
      <c r="C10813" s="149" t="s">
        <v>11191</v>
      </c>
      <c r="D10813" s="147" t="s">
        <v>741</v>
      </c>
      <c r="E10813" s="147" t="s">
        <v>271</v>
      </c>
      <c r="F10813" s="147" t="s">
        <v>21</v>
      </c>
      <c r="G10813" s="147" t="s">
        <v>16234</v>
      </c>
      <c r="H10813" s="246">
        <v>2958465</v>
      </c>
      <c r="I10813" s="246">
        <v>1</v>
      </c>
      <c r="J10813" s="147" t="s">
        <v>1406</v>
      </c>
    </row>
    <row r="10814" spans="2:10" x14ac:dyDescent="0.2">
      <c r="B10814" s="148" t="s">
        <v>13248</v>
      </c>
      <c r="C10814" s="149" t="s">
        <v>11192</v>
      </c>
      <c r="D10814" s="147" t="s">
        <v>741</v>
      </c>
      <c r="E10814" s="147" t="s">
        <v>271</v>
      </c>
      <c r="F10814" s="147" t="s">
        <v>21</v>
      </c>
      <c r="G10814" s="147" t="s">
        <v>16234</v>
      </c>
      <c r="H10814" s="246">
        <v>2958465</v>
      </c>
      <c r="I10814" s="246">
        <v>1</v>
      </c>
      <c r="J10814" s="147" t="s">
        <v>1406</v>
      </c>
    </row>
    <row r="10815" spans="2:10" x14ac:dyDescent="0.2">
      <c r="B10815" s="148" t="s">
        <v>13248</v>
      </c>
      <c r="C10815" s="149" t="s">
        <v>11193</v>
      </c>
      <c r="D10815" s="147" t="s">
        <v>741</v>
      </c>
      <c r="E10815" s="147" t="s">
        <v>271</v>
      </c>
      <c r="F10815" s="147" t="s">
        <v>21</v>
      </c>
      <c r="G10815" s="147" t="s">
        <v>16234</v>
      </c>
      <c r="H10815" s="246">
        <v>2958465</v>
      </c>
      <c r="I10815" s="246">
        <v>1</v>
      </c>
      <c r="J10815" s="147" t="s">
        <v>1406</v>
      </c>
    </row>
    <row r="10816" spans="2:10" x14ac:dyDescent="0.2">
      <c r="B10816" s="148" t="s">
        <v>13248</v>
      </c>
      <c r="C10816" s="149" t="s">
        <v>11194</v>
      </c>
      <c r="D10816" s="147" t="s">
        <v>741</v>
      </c>
      <c r="E10816" s="147" t="s">
        <v>271</v>
      </c>
      <c r="F10816" s="147" t="s">
        <v>21</v>
      </c>
      <c r="G10816" s="147" t="s">
        <v>16234</v>
      </c>
      <c r="H10816" s="246">
        <v>2958465</v>
      </c>
      <c r="I10816" s="246">
        <v>1</v>
      </c>
      <c r="J10816" s="147" t="s">
        <v>1406</v>
      </c>
    </row>
    <row r="10817" spans="2:10" x14ac:dyDescent="0.2">
      <c r="B10817" s="148" t="s">
        <v>13248</v>
      </c>
      <c r="C10817" s="149" t="s">
        <v>11195</v>
      </c>
      <c r="D10817" s="147" t="s">
        <v>741</v>
      </c>
      <c r="E10817" s="147" t="s">
        <v>271</v>
      </c>
      <c r="F10817" s="147" t="s">
        <v>21</v>
      </c>
      <c r="G10817" s="147" t="s">
        <v>16234</v>
      </c>
      <c r="H10817" s="246">
        <v>2958465</v>
      </c>
      <c r="I10817" s="246">
        <v>1</v>
      </c>
      <c r="J10817" s="147" t="s">
        <v>1406</v>
      </c>
    </row>
    <row r="10818" spans="2:10" x14ac:dyDescent="0.2">
      <c r="B10818" s="148" t="s">
        <v>13248</v>
      </c>
      <c r="C10818" s="149" t="s">
        <v>11196</v>
      </c>
      <c r="D10818" s="147" t="s">
        <v>741</v>
      </c>
      <c r="E10818" s="147" t="s">
        <v>271</v>
      </c>
      <c r="F10818" s="147" t="s">
        <v>21</v>
      </c>
      <c r="G10818" s="147" t="s">
        <v>16234</v>
      </c>
      <c r="H10818" s="246">
        <v>2958465</v>
      </c>
      <c r="I10818" s="246">
        <v>1</v>
      </c>
      <c r="J10818" s="147" t="s">
        <v>1406</v>
      </c>
    </row>
    <row r="10819" spans="2:10" x14ac:dyDescent="0.2">
      <c r="B10819" s="148" t="s">
        <v>13248</v>
      </c>
      <c r="C10819" s="149" t="s">
        <v>11197</v>
      </c>
      <c r="D10819" s="147" t="s">
        <v>741</v>
      </c>
      <c r="E10819" s="147" t="s">
        <v>271</v>
      </c>
      <c r="F10819" s="147" t="s">
        <v>21</v>
      </c>
      <c r="G10819" s="147" t="s">
        <v>16234</v>
      </c>
      <c r="H10819" s="246">
        <v>2958465</v>
      </c>
      <c r="I10819" s="246">
        <v>1</v>
      </c>
      <c r="J10819" s="147" t="s">
        <v>1406</v>
      </c>
    </row>
    <row r="10820" spans="2:10" x14ac:dyDescent="0.2">
      <c r="B10820" s="148" t="s">
        <v>13248</v>
      </c>
      <c r="C10820" s="149" t="s">
        <v>11198</v>
      </c>
      <c r="D10820" s="147" t="s">
        <v>741</v>
      </c>
      <c r="E10820" s="147" t="s">
        <v>271</v>
      </c>
      <c r="F10820" s="147" t="s">
        <v>21</v>
      </c>
      <c r="G10820" s="147" t="s">
        <v>16234</v>
      </c>
      <c r="H10820" s="246">
        <v>2958465</v>
      </c>
      <c r="I10820" s="246">
        <v>1</v>
      </c>
      <c r="J10820" s="147" t="s">
        <v>1406</v>
      </c>
    </row>
    <row r="10821" spans="2:10" x14ac:dyDescent="0.2">
      <c r="B10821" s="148" t="s">
        <v>13248</v>
      </c>
      <c r="C10821" s="149" t="s">
        <v>11201</v>
      </c>
      <c r="D10821" s="147" t="s">
        <v>741</v>
      </c>
      <c r="E10821" s="147" t="s">
        <v>271</v>
      </c>
      <c r="F10821" s="147" t="s">
        <v>21</v>
      </c>
      <c r="G10821" s="147" t="s">
        <v>16234</v>
      </c>
      <c r="H10821" s="246">
        <v>2958465</v>
      </c>
      <c r="I10821" s="246">
        <v>1</v>
      </c>
      <c r="J10821" s="147" t="s">
        <v>1406</v>
      </c>
    </row>
    <row r="10822" spans="2:10" x14ac:dyDescent="0.2">
      <c r="B10822" s="148" t="s">
        <v>13248</v>
      </c>
      <c r="C10822" s="149" t="s">
        <v>11188</v>
      </c>
      <c r="D10822" s="147" t="s">
        <v>741</v>
      </c>
      <c r="E10822" s="147" t="s">
        <v>271</v>
      </c>
      <c r="F10822" s="147" t="s">
        <v>21</v>
      </c>
      <c r="G10822" s="147" t="s">
        <v>16234</v>
      </c>
      <c r="H10822" s="246">
        <v>2958465</v>
      </c>
      <c r="I10822" s="246">
        <v>1</v>
      </c>
      <c r="J10822" s="147" t="s">
        <v>1406</v>
      </c>
    </row>
    <row r="10823" spans="2:10" x14ac:dyDescent="0.2">
      <c r="B10823" s="148" t="s">
        <v>13248</v>
      </c>
      <c r="C10823" s="149" t="s">
        <v>11200</v>
      </c>
      <c r="D10823" s="147" t="s">
        <v>741</v>
      </c>
      <c r="E10823" s="147" t="s">
        <v>271</v>
      </c>
      <c r="F10823" s="147" t="s">
        <v>21</v>
      </c>
      <c r="G10823" s="147" t="s">
        <v>16234</v>
      </c>
      <c r="H10823" s="246">
        <v>2958465</v>
      </c>
      <c r="I10823" s="246">
        <v>1</v>
      </c>
      <c r="J10823" s="147" t="s">
        <v>1406</v>
      </c>
    </row>
    <row r="10824" spans="2:10" x14ac:dyDescent="0.2">
      <c r="B10824" s="148" t="s">
        <v>13248</v>
      </c>
      <c r="C10824" s="149" t="s">
        <v>11199</v>
      </c>
      <c r="D10824" s="147" t="s">
        <v>741</v>
      </c>
      <c r="E10824" s="147" t="s">
        <v>271</v>
      </c>
      <c r="F10824" s="147" t="s">
        <v>21</v>
      </c>
      <c r="G10824" s="147" t="s">
        <v>16234</v>
      </c>
      <c r="H10824" s="246">
        <v>2958465</v>
      </c>
      <c r="I10824" s="246">
        <v>1</v>
      </c>
      <c r="J10824" s="147" t="s">
        <v>1406</v>
      </c>
    </row>
    <row r="10825" spans="2:10" x14ac:dyDescent="0.2">
      <c r="B10825" s="148" t="s">
        <v>13248</v>
      </c>
      <c r="C10825" s="149" t="s">
        <v>11185</v>
      </c>
      <c r="D10825" s="147" t="s">
        <v>741</v>
      </c>
      <c r="E10825" s="147" t="s">
        <v>271</v>
      </c>
      <c r="F10825" s="147" t="s">
        <v>21</v>
      </c>
      <c r="G10825" s="147" t="s">
        <v>16234</v>
      </c>
      <c r="H10825" s="246">
        <v>2958465</v>
      </c>
      <c r="I10825" s="246">
        <v>1</v>
      </c>
      <c r="J10825" s="147" t="s">
        <v>1406</v>
      </c>
    </row>
    <row r="10826" spans="2:10" x14ac:dyDescent="0.2">
      <c r="B10826" s="148" t="s">
        <v>13248</v>
      </c>
      <c r="C10826" s="149" t="s">
        <v>11184</v>
      </c>
      <c r="D10826" s="147" t="s">
        <v>741</v>
      </c>
      <c r="E10826" s="147" t="s">
        <v>271</v>
      </c>
      <c r="F10826" s="147" t="s">
        <v>21</v>
      </c>
      <c r="G10826" s="147" t="s">
        <v>16234</v>
      </c>
      <c r="H10826" s="246">
        <v>2958465</v>
      </c>
      <c r="I10826" s="246">
        <v>1</v>
      </c>
      <c r="J10826" s="147" t="s">
        <v>1406</v>
      </c>
    </row>
    <row r="10827" spans="2:10" x14ac:dyDescent="0.2">
      <c r="B10827" s="148" t="s">
        <v>13248</v>
      </c>
      <c r="C10827" s="149" t="s">
        <v>11187</v>
      </c>
      <c r="D10827" s="147" t="s">
        <v>741</v>
      </c>
      <c r="E10827" s="147" t="s">
        <v>271</v>
      </c>
      <c r="F10827" s="147" t="s">
        <v>21</v>
      </c>
      <c r="G10827" s="147" t="s">
        <v>16234</v>
      </c>
      <c r="H10827" s="246">
        <v>2958465</v>
      </c>
      <c r="I10827" s="246">
        <v>1</v>
      </c>
      <c r="J10827" s="147" t="s">
        <v>1406</v>
      </c>
    </row>
    <row r="10828" spans="2:10" x14ac:dyDescent="0.2">
      <c r="B10828" s="148" t="s">
        <v>13248</v>
      </c>
      <c r="C10828" s="149" t="s">
        <v>11186</v>
      </c>
      <c r="D10828" s="147" t="s">
        <v>741</v>
      </c>
      <c r="E10828" s="147" t="s">
        <v>271</v>
      </c>
      <c r="F10828" s="147" t="s">
        <v>21</v>
      </c>
      <c r="G10828" s="147" t="s">
        <v>16234</v>
      </c>
      <c r="H10828" s="246">
        <v>2958465</v>
      </c>
      <c r="I10828" s="246">
        <v>1</v>
      </c>
      <c r="J10828" s="147" t="s">
        <v>1406</v>
      </c>
    </row>
    <row r="10829" spans="2:10" x14ac:dyDescent="0.2">
      <c r="B10829" s="148" t="s">
        <v>13248</v>
      </c>
      <c r="C10829" s="149" t="s">
        <v>10932</v>
      </c>
      <c r="D10829" s="147" t="s">
        <v>742</v>
      </c>
      <c r="E10829" s="147" t="s">
        <v>272</v>
      </c>
      <c r="F10829" s="147" t="s">
        <v>21</v>
      </c>
      <c r="G10829" s="147" t="s">
        <v>16235</v>
      </c>
      <c r="H10829" s="246">
        <v>2958465</v>
      </c>
      <c r="I10829" s="246">
        <v>1</v>
      </c>
      <c r="J10829" s="147" t="s">
        <v>1406</v>
      </c>
    </row>
    <row r="10830" spans="2:10" x14ac:dyDescent="0.2">
      <c r="B10830" s="148" t="s">
        <v>13248</v>
      </c>
      <c r="C10830" s="149" t="s">
        <v>10933</v>
      </c>
      <c r="D10830" s="147" t="s">
        <v>742</v>
      </c>
      <c r="E10830" s="147" t="s">
        <v>272</v>
      </c>
      <c r="F10830" s="147" t="s">
        <v>21</v>
      </c>
      <c r="G10830" s="147" t="s">
        <v>16235</v>
      </c>
      <c r="H10830" s="246">
        <v>2958465</v>
      </c>
      <c r="I10830" s="246">
        <v>1</v>
      </c>
      <c r="J10830" s="147" t="s">
        <v>1406</v>
      </c>
    </row>
    <row r="10831" spans="2:10" x14ac:dyDescent="0.2">
      <c r="B10831" s="148" t="s">
        <v>13248</v>
      </c>
      <c r="C10831" s="149" t="s">
        <v>10934</v>
      </c>
      <c r="D10831" s="147" t="s">
        <v>742</v>
      </c>
      <c r="E10831" s="147" t="s">
        <v>272</v>
      </c>
      <c r="F10831" s="147" t="s">
        <v>21</v>
      </c>
      <c r="G10831" s="147" t="s">
        <v>16235</v>
      </c>
      <c r="H10831" s="246">
        <v>2958465</v>
      </c>
      <c r="I10831" s="246">
        <v>1</v>
      </c>
      <c r="J10831" s="147" t="s">
        <v>1406</v>
      </c>
    </row>
    <row r="10832" spans="2:10" x14ac:dyDescent="0.2">
      <c r="B10832" s="148" t="s">
        <v>13248</v>
      </c>
      <c r="C10832" s="149" t="s">
        <v>10935</v>
      </c>
      <c r="D10832" s="147" t="s">
        <v>742</v>
      </c>
      <c r="E10832" s="147" t="s">
        <v>272</v>
      </c>
      <c r="F10832" s="147" t="s">
        <v>21</v>
      </c>
      <c r="G10832" s="147" t="s">
        <v>16235</v>
      </c>
      <c r="H10832" s="246">
        <v>2958465</v>
      </c>
      <c r="I10832" s="246">
        <v>1</v>
      </c>
      <c r="J10832" s="147" t="s">
        <v>1406</v>
      </c>
    </row>
    <row r="10833" spans="2:10" x14ac:dyDescent="0.2">
      <c r="B10833" s="148" t="s">
        <v>13248</v>
      </c>
      <c r="C10833" s="149" t="s">
        <v>10936</v>
      </c>
      <c r="D10833" s="147" t="s">
        <v>742</v>
      </c>
      <c r="E10833" s="147" t="s">
        <v>272</v>
      </c>
      <c r="F10833" s="147" t="s">
        <v>21</v>
      </c>
      <c r="G10833" s="147" t="s">
        <v>16235</v>
      </c>
      <c r="H10833" s="246">
        <v>2958465</v>
      </c>
      <c r="I10833" s="246">
        <v>1</v>
      </c>
      <c r="J10833" s="147" t="s">
        <v>1406</v>
      </c>
    </row>
    <row r="10834" spans="2:10" x14ac:dyDescent="0.2">
      <c r="B10834" s="148" t="s">
        <v>13248</v>
      </c>
      <c r="C10834" s="149" t="s">
        <v>10937</v>
      </c>
      <c r="D10834" s="147" t="s">
        <v>742</v>
      </c>
      <c r="E10834" s="147" t="s">
        <v>272</v>
      </c>
      <c r="F10834" s="147" t="s">
        <v>21</v>
      </c>
      <c r="G10834" s="147" t="s">
        <v>16235</v>
      </c>
      <c r="H10834" s="246">
        <v>2958465</v>
      </c>
      <c r="I10834" s="246">
        <v>1</v>
      </c>
      <c r="J10834" s="147" t="s">
        <v>1406</v>
      </c>
    </row>
    <row r="10835" spans="2:10" x14ac:dyDescent="0.2">
      <c r="B10835" s="148" t="s">
        <v>13248</v>
      </c>
      <c r="C10835" s="149" t="s">
        <v>10938</v>
      </c>
      <c r="D10835" s="147" t="s">
        <v>742</v>
      </c>
      <c r="E10835" s="147" t="s">
        <v>272</v>
      </c>
      <c r="F10835" s="147" t="s">
        <v>21</v>
      </c>
      <c r="G10835" s="147" t="s">
        <v>16235</v>
      </c>
      <c r="H10835" s="246">
        <v>2958465</v>
      </c>
      <c r="I10835" s="246">
        <v>1</v>
      </c>
      <c r="J10835" s="147" t="s">
        <v>1406</v>
      </c>
    </row>
    <row r="10836" spans="2:10" x14ac:dyDescent="0.2">
      <c r="B10836" s="148" t="s">
        <v>13248</v>
      </c>
      <c r="C10836" s="149" t="s">
        <v>10939</v>
      </c>
      <c r="D10836" s="147" t="s">
        <v>742</v>
      </c>
      <c r="E10836" s="147" t="s">
        <v>272</v>
      </c>
      <c r="F10836" s="147" t="s">
        <v>21</v>
      </c>
      <c r="G10836" s="147" t="s">
        <v>16235</v>
      </c>
      <c r="H10836" s="246">
        <v>2958465</v>
      </c>
      <c r="I10836" s="246">
        <v>1</v>
      </c>
      <c r="J10836" s="147" t="s">
        <v>1406</v>
      </c>
    </row>
    <row r="10837" spans="2:10" x14ac:dyDescent="0.2">
      <c r="B10837" s="148" t="s">
        <v>13248</v>
      </c>
      <c r="C10837" s="149" t="s">
        <v>10940</v>
      </c>
      <c r="D10837" s="147" t="s">
        <v>742</v>
      </c>
      <c r="E10837" s="147" t="s">
        <v>272</v>
      </c>
      <c r="F10837" s="147" t="s">
        <v>21</v>
      </c>
      <c r="G10837" s="147" t="s">
        <v>16235</v>
      </c>
      <c r="H10837" s="246">
        <v>2958465</v>
      </c>
      <c r="I10837" s="246">
        <v>1</v>
      </c>
      <c r="J10837" s="147" t="s">
        <v>1406</v>
      </c>
    </row>
    <row r="10838" spans="2:10" x14ac:dyDescent="0.2">
      <c r="B10838" s="148" t="s">
        <v>13248</v>
      </c>
      <c r="C10838" s="149" t="s">
        <v>10941</v>
      </c>
      <c r="D10838" s="147" t="s">
        <v>742</v>
      </c>
      <c r="E10838" s="147" t="s">
        <v>272</v>
      </c>
      <c r="F10838" s="147" t="s">
        <v>21</v>
      </c>
      <c r="G10838" s="147" t="s">
        <v>16235</v>
      </c>
      <c r="H10838" s="246">
        <v>2958465</v>
      </c>
      <c r="I10838" s="246">
        <v>1</v>
      </c>
      <c r="J10838" s="147" t="s">
        <v>1406</v>
      </c>
    </row>
    <row r="10839" spans="2:10" x14ac:dyDescent="0.2">
      <c r="B10839" s="148" t="s">
        <v>13248</v>
      </c>
      <c r="C10839" s="149" t="s">
        <v>10944</v>
      </c>
      <c r="D10839" s="147" t="s">
        <v>742</v>
      </c>
      <c r="E10839" s="147" t="s">
        <v>272</v>
      </c>
      <c r="F10839" s="147" t="s">
        <v>21</v>
      </c>
      <c r="G10839" s="147" t="s">
        <v>16235</v>
      </c>
      <c r="H10839" s="246">
        <v>2958465</v>
      </c>
      <c r="I10839" s="246">
        <v>1</v>
      </c>
      <c r="J10839" s="147" t="s">
        <v>1406</v>
      </c>
    </row>
    <row r="10840" spans="2:10" x14ac:dyDescent="0.2">
      <c r="B10840" s="148" t="s">
        <v>13248</v>
      </c>
      <c r="C10840" s="149" t="s">
        <v>10931</v>
      </c>
      <c r="D10840" s="147" t="s">
        <v>742</v>
      </c>
      <c r="E10840" s="147" t="s">
        <v>272</v>
      </c>
      <c r="F10840" s="147" t="s">
        <v>21</v>
      </c>
      <c r="G10840" s="147" t="s">
        <v>16235</v>
      </c>
      <c r="H10840" s="246">
        <v>2958465</v>
      </c>
      <c r="I10840" s="246">
        <v>1</v>
      </c>
      <c r="J10840" s="147" t="s">
        <v>1406</v>
      </c>
    </row>
    <row r="10841" spans="2:10" x14ac:dyDescent="0.2">
      <c r="B10841" s="148" t="s">
        <v>13248</v>
      </c>
      <c r="C10841" s="149" t="s">
        <v>10943</v>
      </c>
      <c r="D10841" s="147" t="s">
        <v>742</v>
      </c>
      <c r="E10841" s="147" t="s">
        <v>272</v>
      </c>
      <c r="F10841" s="147" t="s">
        <v>21</v>
      </c>
      <c r="G10841" s="147" t="s">
        <v>16235</v>
      </c>
      <c r="H10841" s="246">
        <v>2958465</v>
      </c>
      <c r="I10841" s="246">
        <v>1</v>
      </c>
      <c r="J10841" s="147" t="s">
        <v>1406</v>
      </c>
    </row>
    <row r="10842" spans="2:10" x14ac:dyDescent="0.2">
      <c r="B10842" s="148" t="s">
        <v>13248</v>
      </c>
      <c r="C10842" s="149" t="s">
        <v>10942</v>
      </c>
      <c r="D10842" s="147" t="s">
        <v>742</v>
      </c>
      <c r="E10842" s="147" t="s">
        <v>272</v>
      </c>
      <c r="F10842" s="147" t="s">
        <v>21</v>
      </c>
      <c r="G10842" s="147" t="s">
        <v>16235</v>
      </c>
      <c r="H10842" s="246">
        <v>2958465</v>
      </c>
      <c r="I10842" s="246">
        <v>1</v>
      </c>
      <c r="J10842" s="147" t="s">
        <v>1406</v>
      </c>
    </row>
    <row r="10843" spans="2:10" x14ac:dyDescent="0.2">
      <c r="B10843" s="148" t="s">
        <v>13248</v>
      </c>
      <c r="C10843" s="149" t="s">
        <v>10928</v>
      </c>
      <c r="D10843" s="147" t="s">
        <v>742</v>
      </c>
      <c r="E10843" s="147" t="s">
        <v>272</v>
      </c>
      <c r="F10843" s="147" t="s">
        <v>21</v>
      </c>
      <c r="G10843" s="147" t="s">
        <v>16235</v>
      </c>
      <c r="H10843" s="246">
        <v>2958465</v>
      </c>
      <c r="I10843" s="246">
        <v>1</v>
      </c>
      <c r="J10843" s="147" t="s">
        <v>1406</v>
      </c>
    </row>
    <row r="10844" spans="2:10" x14ac:dyDescent="0.2">
      <c r="B10844" s="148" t="s">
        <v>13248</v>
      </c>
      <c r="C10844" s="149" t="s">
        <v>10927</v>
      </c>
      <c r="D10844" s="147" t="s">
        <v>742</v>
      </c>
      <c r="E10844" s="147" t="s">
        <v>272</v>
      </c>
      <c r="F10844" s="147" t="s">
        <v>21</v>
      </c>
      <c r="G10844" s="147" t="s">
        <v>16235</v>
      </c>
      <c r="H10844" s="246">
        <v>2958465</v>
      </c>
      <c r="I10844" s="246">
        <v>1</v>
      </c>
      <c r="J10844" s="147" t="s">
        <v>1406</v>
      </c>
    </row>
    <row r="10845" spans="2:10" x14ac:dyDescent="0.2">
      <c r="B10845" s="148" t="s">
        <v>13248</v>
      </c>
      <c r="C10845" s="149" t="s">
        <v>10930</v>
      </c>
      <c r="D10845" s="147" t="s">
        <v>742</v>
      </c>
      <c r="E10845" s="147" t="s">
        <v>272</v>
      </c>
      <c r="F10845" s="147" t="s">
        <v>21</v>
      </c>
      <c r="G10845" s="147" t="s">
        <v>16235</v>
      </c>
      <c r="H10845" s="246">
        <v>2958465</v>
      </c>
      <c r="I10845" s="246">
        <v>1</v>
      </c>
      <c r="J10845" s="147" t="s">
        <v>1406</v>
      </c>
    </row>
    <row r="10846" spans="2:10" x14ac:dyDescent="0.2">
      <c r="B10846" s="148" t="s">
        <v>13248</v>
      </c>
      <c r="C10846" s="149" t="s">
        <v>10929</v>
      </c>
      <c r="D10846" s="147" t="s">
        <v>742</v>
      </c>
      <c r="E10846" s="147" t="s">
        <v>272</v>
      </c>
      <c r="F10846" s="147" t="s">
        <v>21</v>
      </c>
      <c r="G10846" s="147" t="s">
        <v>16235</v>
      </c>
      <c r="H10846" s="246">
        <v>2958465</v>
      </c>
      <c r="I10846" s="246">
        <v>1</v>
      </c>
      <c r="J10846" s="147" t="s">
        <v>1406</v>
      </c>
    </row>
    <row r="10847" spans="2:10" x14ac:dyDescent="0.2">
      <c r="B10847" s="148" t="s">
        <v>13248</v>
      </c>
      <c r="C10847" s="149" t="s">
        <v>11080</v>
      </c>
      <c r="D10847" s="147" t="s">
        <v>743</v>
      </c>
      <c r="E10847" s="147" t="s">
        <v>273</v>
      </c>
      <c r="F10847" s="147" t="s">
        <v>21</v>
      </c>
      <c r="G10847" s="147" t="s">
        <v>16236</v>
      </c>
      <c r="H10847" s="246">
        <v>2958465</v>
      </c>
      <c r="I10847" s="246">
        <v>1</v>
      </c>
      <c r="J10847" s="147" t="s">
        <v>1406</v>
      </c>
    </row>
    <row r="10848" spans="2:10" x14ac:dyDescent="0.2">
      <c r="B10848" s="148" t="s">
        <v>13248</v>
      </c>
      <c r="C10848" s="149" t="s">
        <v>11081</v>
      </c>
      <c r="D10848" s="147" t="s">
        <v>743</v>
      </c>
      <c r="E10848" s="147" t="s">
        <v>273</v>
      </c>
      <c r="F10848" s="147" t="s">
        <v>21</v>
      </c>
      <c r="G10848" s="147" t="s">
        <v>16236</v>
      </c>
      <c r="H10848" s="246">
        <v>2958465</v>
      </c>
      <c r="I10848" s="246">
        <v>1</v>
      </c>
      <c r="J10848" s="147" t="s">
        <v>1406</v>
      </c>
    </row>
    <row r="10849" spans="2:10" x14ac:dyDescent="0.2">
      <c r="B10849" s="148" t="s">
        <v>13248</v>
      </c>
      <c r="C10849" s="149" t="s">
        <v>11082</v>
      </c>
      <c r="D10849" s="147" t="s">
        <v>743</v>
      </c>
      <c r="E10849" s="147" t="s">
        <v>273</v>
      </c>
      <c r="F10849" s="147" t="s">
        <v>21</v>
      </c>
      <c r="G10849" s="147" t="s">
        <v>16236</v>
      </c>
      <c r="H10849" s="246">
        <v>2958465</v>
      </c>
      <c r="I10849" s="246">
        <v>1</v>
      </c>
      <c r="J10849" s="147" t="s">
        <v>1406</v>
      </c>
    </row>
    <row r="10850" spans="2:10" x14ac:dyDescent="0.2">
      <c r="B10850" s="148" t="s">
        <v>13248</v>
      </c>
      <c r="C10850" s="149" t="s">
        <v>11083</v>
      </c>
      <c r="D10850" s="147" t="s">
        <v>743</v>
      </c>
      <c r="E10850" s="147" t="s">
        <v>273</v>
      </c>
      <c r="F10850" s="147" t="s">
        <v>21</v>
      </c>
      <c r="G10850" s="147" t="s">
        <v>16236</v>
      </c>
      <c r="H10850" s="246">
        <v>2958465</v>
      </c>
      <c r="I10850" s="246">
        <v>1</v>
      </c>
      <c r="J10850" s="147" t="s">
        <v>1406</v>
      </c>
    </row>
    <row r="10851" spans="2:10" x14ac:dyDescent="0.2">
      <c r="B10851" s="148" t="s">
        <v>13248</v>
      </c>
      <c r="C10851" s="149" t="s">
        <v>11084</v>
      </c>
      <c r="D10851" s="147" t="s">
        <v>743</v>
      </c>
      <c r="E10851" s="147" t="s">
        <v>273</v>
      </c>
      <c r="F10851" s="147" t="s">
        <v>21</v>
      </c>
      <c r="G10851" s="147" t="s">
        <v>16236</v>
      </c>
      <c r="H10851" s="246">
        <v>2958465</v>
      </c>
      <c r="I10851" s="246">
        <v>1</v>
      </c>
      <c r="J10851" s="147" t="s">
        <v>1406</v>
      </c>
    </row>
    <row r="10852" spans="2:10" x14ac:dyDescent="0.2">
      <c r="B10852" s="148" t="s">
        <v>13248</v>
      </c>
      <c r="C10852" s="149" t="s">
        <v>11085</v>
      </c>
      <c r="D10852" s="147" t="s">
        <v>743</v>
      </c>
      <c r="E10852" s="147" t="s">
        <v>273</v>
      </c>
      <c r="F10852" s="147" t="s">
        <v>21</v>
      </c>
      <c r="G10852" s="147" t="s">
        <v>16236</v>
      </c>
      <c r="H10852" s="246">
        <v>2958465</v>
      </c>
      <c r="I10852" s="246">
        <v>1</v>
      </c>
      <c r="J10852" s="147" t="s">
        <v>1406</v>
      </c>
    </row>
    <row r="10853" spans="2:10" x14ac:dyDescent="0.2">
      <c r="B10853" s="148" t="s">
        <v>13248</v>
      </c>
      <c r="C10853" s="149" t="s">
        <v>11086</v>
      </c>
      <c r="D10853" s="147" t="s">
        <v>743</v>
      </c>
      <c r="E10853" s="147" t="s">
        <v>273</v>
      </c>
      <c r="F10853" s="147" t="s">
        <v>21</v>
      </c>
      <c r="G10853" s="147" t="s">
        <v>16236</v>
      </c>
      <c r="H10853" s="246">
        <v>2958465</v>
      </c>
      <c r="I10853" s="246">
        <v>1</v>
      </c>
      <c r="J10853" s="147" t="s">
        <v>1406</v>
      </c>
    </row>
    <row r="10854" spans="2:10" x14ac:dyDescent="0.2">
      <c r="B10854" s="148" t="s">
        <v>13248</v>
      </c>
      <c r="C10854" s="149" t="s">
        <v>11087</v>
      </c>
      <c r="D10854" s="147" t="s">
        <v>743</v>
      </c>
      <c r="E10854" s="147" t="s">
        <v>273</v>
      </c>
      <c r="F10854" s="147" t="s">
        <v>21</v>
      </c>
      <c r="G10854" s="147" t="s">
        <v>16236</v>
      </c>
      <c r="H10854" s="246">
        <v>2958465</v>
      </c>
      <c r="I10854" s="246">
        <v>1</v>
      </c>
      <c r="J10854" s="147" t="s">
        <v>1406</v>
      </c>
    </row>
    <row r="10855" spans="2:10" x14ac:dyDescent="0.2">
      <c r="B10855" s="148" t="s">
        <v>13248</v>
      </c>
      <c r="C10855" s="149" t="s">
        <v>11089</v>
      </c>
      <c r="D10855" s="147" t="s">
        <v>743</v>
      </c>
      <c r="E10855" s="147" t="s">
        <v>273</v>
      </c>
      <c r="F10855" s="147" t="s">
        <v>21</v>
      </c>
      <c r="G10855" s="147" t="s">
        <v>16236</v>
      </c>
      <c r="H10855" s="246">
        <v>2958465</v>
      </c>
      <c r="I10855" s="246">
        <v>1</v>
      </c>
      <c r="J10855" s="147" t="s">
        <v>1406</v>
      </c>
    </row>
    <row r="10856" spans="2:10" x14ac:dyDescent="0.2">
      <c r="B10856" s="148" t="s">
        <v>13248</v>
      </c>
      <c r="C10856" s="149" t="s">
        <v>11088</v>
      </c>
      <c r="D10856" s="147" t="s">
        <v>743</v>
      </c>
      <c r="E10856" s="147" t="s">
        <v>273</v>
      </c>
      <c r="F10856" s="147" t="s">
        <v>21</v>
      </c>
      <c r="G10856" s="147" t="s">
        <v>16236</v>
      </c>
      <c r="H10856" s="246">
        <v>2958465</v>
      </c>
      <c r="I10856" s="246">
        <v>1</v>
      </c>
      <c r="J10856" s="147" t="s">
        <v>1406</v>
      </c>
    </row>
    <row r="10857" spans="2:10" x14ac:dyDescent="0.2">
      <c r="B10857" s="148" t="s">
        <v>13248</v>
      </c>
      <c r="C10857" s="149" t="s">
        <v>11090</v>
      </c>
      <c r="D10857" s="147" t="s">
        <v>743</v>
      </c>
      <c r="E10857" s="147" t="s">
        <v>273</v>
      </c>
      <c r="F10857" s="147" t="s">
        <v>21</v>
      </c>
      <c r="G10857" s="147" t="s">
        <v>16236</v>
      </c>
      <c r="H10857" s="246">
        <v>2958465</v>
      </c>
      <c r="I10857" s="246">
        <v>1</v>
      </c>
      <c r="J10857" s="147" t="s">
        <v>1406</v>
      </c>
    </row>
    <row r="10858" spans="2:10" x14ac:dyDescent="0.2">
      <c r="B10858" s="148" t="s">
        <v>13248</v>
      </c>
      <c r="C10858" s="149" t="s">
        <v>11093</v>
      </c>
      <c r="D10858" s="147" t="s">
        <v>743</v>
      </c>
      <c r="E10858" s="147" t="s">
        <v>273</v>
      </c>
      <c r="F10858" s="147" t="s">
        <v>21</v>
      </c>
      <c r="G10858" s="147" t="s">
        <v>16236</v>
      </c>
      <c r="H10858" s="246">
        <v>2958465</v>
      </c>
      <c r="I10858" s="246">
        <v>1</v>
      </c>
      <c r="J10858" s="147" t="s">
        <v>1406</v>
      </c>
    </row>
    <row r="10859" spans="2:10" x14ac:dyDescent="0.2">
      <c r="B10859" s="148" t="s">
        <v>13248</v>
      </c>
      <c r="C10859" s="149" t="s">
        <v>11079</v>
      </c>
      <c r="D10859" s="147" t="s">
        <v>743</v>
      </c>
      <c r="E10859" s="147" t="s">
        <v>273</v>
      </c>
      <c r="F10859" s="147" t="s">
        <v>21</v>
      </c>
      <c r="G10859" s="147" t="s">
        <v>16236</v>
      </c>
      <c r="H10859" s="246">
        <v>2958465</v>
      </c>
      <c r="I10859" s="246">
        <v>1</v>
      </c>
      <c r="J10859" s="147" t="s">
        <v>1406</v>
      </c>
    </row>
    <row r="10860" spans="2:10" x14ac:dyDescent="0.2">
      <c r="B10860" s="148" t="s">
        <v>13248</v>
      </c>
      <c r="C10860" s="149" t="s">
        <v>11092</v>
      </c>
      <c r="D10860" s="147" t="s">
        <v>743</v>
      </c>
      <c r="E10860" s="147" t="s">
        <v>273</v>
      </c>
      <c r="F10860" s="147" t="s">
        <v>21</v>
      </c>
      <c r="G10860" s="147" t="s">
        <v>16236</v>
      </c>
      <c r="H10860" s="246">
        <v>2958465</v>
      </c>
      <c r="I10860" s="246">
        <v>1</v>
      </c>
      <c r="J10860" s="147" t="s">
        <v>1406</v>
      </c>
    </row>
    <row r="10861" spans="2:10" x14ac:dyDescent="0.2">
      <c r="B10861" s="148" t="s">
        <v>13248</v>
      </c>
      <c r="C10861" s="149" t="s">
        <v>11091</v>
      </c>
      <c r="D10861" s="147" t="s">
        <v>743</v>
      </c>
      <c r="E10861" s="147" t="s">
        <v>273</v>
      </c>
      <c r="F10861" s="147" t="s">
        <v>21</v>
      </c>
      <c r="G10861" s="147" t="s">
        <v>16236</v>
      </c>
      <c r="H10861" s="246">
        <v>2958465</v>
      </c>
      <c r="I10861" s="246">
        <v>1</v>
      </c>
      <c r="J10861" s="147" t="s">
        <v>1406</v>
      </c>
    </row>
    <row r="10862" spans="2:10" x14ac:dyDescent="0.2">
      <c r="B10862" s="148" t="s">
        <v>13248</v>
      </c>
      <c r="C10862" s="149" t="s">
        <v>11076</v>
      </c>
      <c r="D10862" s="147" t="s">
        <v>743</v>
      </c>
      <c r="E10862" s="147" t="s">
        <v>273</v>
      </c>
      <c r="F10862" s="147" t="s">
        <v>21</v>
      </c>
      <c r="G10862" s="147" t="s">
        <v>16236</v>
      </c>
      <c r="H10862" s="246">
        <v>2958465</v>
      </c>
      <c r="I10862" s="246">
        <v>1</v>
      </c>
      <c r="J10862" s="147" t="s">
        <v>1406</v>
      </c>
    </row>
    <row r="10863" spans="2:10" x14ac:dyDescent="0.2">
      <c r="B10863" s="148" t="s">
        <v>13248</v>
      </c>
      <c r="C10863" s="149" t="s">
        <v>11075</v>
      </c>
      <c r="D10863" s="147" t="s">
        <v>743</v>
      </c>
      <c r="E10863" s="147" t="s">
        <v>273</v>
      </c>
      <c r="F10863" s="147" t="s">
        <v>21</v>
      </c>
      <c r="G10863" s="147" t="s">
        <v>16236</v>
      </c>
      <c r="H10863" s="246">
        <v>2958465</v>
      </c>
      <c r="I10863" s="246">
        <v>1</v>
      </c>
      <c r="J10863" s="147" t="s">
        <v>1406</v>
      </c>
    </row>
    <row r="10864" spans="2:10" x14ac:dyDescent="0.2">
      <c r="B10864" s="148" t="s">
        <v>13248</v>
      </c>
      <c r="C10864" s="149" t="s">
        <v>11078</v>
      </c>
      <c r="D10864" s="147" t="s">
        <v>743</v>
      </c>
      <c r="E10864" s="147" t="s">
        <v>273</v>
      </c>
      <c r="F10864" s="147" t="s">
        <v>21</v>
      </c>
      <c r="G10864" s="147" t="s">
        <v>16236</v>
      </c>
      <c r="H10864" s="246">
        <v>2958465</v>
      </c>
      <c r="I10864" s="246">
        <v>1</v>
      </c>
      <c r="J10864" s="147" t="s">
        <v>1406</v>
      </c>
    </row>
    <row r="10865" spans="2:10" x14ac:dyDescent="0.2">
      <c r="B10865" s="148" t="s">
        <v>13248</v>
      </c>
      <c r="C10865" s="149" t="s">
        <v>11077</v>
      </c>
      <c r="D10865" s="147" t="s">
        <v>743</v>
      </c>
      <c r="E10865" s="147" t="s">
        <v>273</v>
      </c>
      <c r="F10865" s="147" t="s">
        <v>21</v>
      </c>
      <c r="G10865" s="147" t="s">
        <v>16236</v>
      </c>
      <c r="H10865" s="246">
        <v>2958465</v>
      </c>
      <c r="I10865" s="246">
        <v>1</v>
      </c>
      <c r="J10865" s="147" t="s">
        <v>1406</v>
      </c>
    </row>
    <row r="10866" spans="2:10" x14ac:dyDescent="0.2">
      <c r="B10866" s="148" t="s">
        <v>13248</v>
      </c>
      <c r="C10866" s="149" t="s">
        <v>11099</v>
      </c>
      <c r="D10866" s="147" t="s">
        <v>744</v>
      </c>
      <c r="E10866" s="147" t="s">
        <v>274</v>
      </c>
      <c r="F10866" s="147" t="s">
        <v>21</v>
      </c>
      <c r="G10866" s="147" t="s">
        <v>16237</v>
      </c>
      <c r="H10866" s="246">
        <v>2958465</v>
      </c>
      <c r="I10866" s="246">
        <v>1</v>
      </c>
      <c r="J10866" s="147" t="s">
        <v>1406</v>
      </c>
    </row>
    <row r="10867" spans="2:10" x14ac:dyDescent="0.2">
      <c r="B10867" s="148" t="s">
        <v>13248</v>
      </c>
      <c r="C10867" s="149" t="s">
        <v>11100</v>
      </c>
      <c r="D10867" s="147" t="s">
        <v>744</v>
      </c>
      <c r="E10867" s="147" t="s">
        <v>274</v>
      </c>
      <c r="F10867" s="147" t="s">
        <v>21</v>
      </c>
      <c r="G10867" s="147" t="s">
        <v>16237</v>
      </c>
      <c r="H10867" s="246">
        <v>2958465</v>
      </c>
      <c r="I10867" s="246">
        <v>1</v>
      </c>
      <c r="J10867" s="147" t="s">
        <v>1406</v>
      </c>
    </row>
    <row r="10868" spans="2:10" x14ac:dyDescent="0.2">
      <c r="B10868" s="148" t="s">
        <v>13248</v>
      </c>
      <c r="C10868" s="149" t="s">
        <v>11101</v>
      </c>
      <c r="D10868" s="147" t="s">
        <v>744</v>
      </c>
      <c r="E10868" s="147" t="s">
        <v>274</v>
      </c>
      <c r="F10868" s="147" t="s">
        <v>21</v>
      </c>
      <c r="G10868" s="147" t="s">
        <v>16237</v>
      </c>
      <c r="H10868" s="246">
        <v>2958465</v>
      </c>
      <c r="I10868" s="246">
        <v>1</v>
      </c>
      <c r="J10868" s="147" t="s">
        <v>1406</v>
      </c>
    </row>
    <row r="10869" spans="2:10" x14ac:dyDescent="0.2">
      <c r="B10869" s="148" t="s">
        <v>13248</v>
      </c>
      <c r="C10869" s="149" t="s">
        <v>11102</v>
      </c>
      <c r="D10869" s="147" t="s">
        <v>744</v>
      </c>
      <c r="E10869" s="147" t="s">
        <v>274</v>
      </c>
      <c r="F10869" s="147" t="s">
        <v>21</v>
      </c>
      <c r="G10869" s="147" t="s">
        <v>16237</v>
      </c>
      <c r="H10869" s="246">
        <v>2958465</v>
      </c>
      <c r="I10869" s="246">
        <v>1</v>
      </c>
      <c r="J10869" s="147" t="s">
        <v>1406</v>
      </c>
    </row>
    <row r="10870" spans="2:10" x14ac:dyDescent="0.2">
      <c r="B10870" s="148" t="s">
        <v>13248</v>
      </c>
      <c r="C10870" s="149" t="s">
        <v>11103</v>
      </c>
      <c r="D10870" s="147" t="s">
        <v>744</v>
      </c>
      <c r="E10870" s="147" t="s">
        <v>274</v>
      </c>
      <c r="F10870" s="147" t="s">
        <v>21</v>
      </c>
      <c r="G10870" s="147" t="s">
        <v>16237</v>
      </c>
      <c r="H10870" s="246">
        <v>2958465</v>
      </c>
      <c r="I10870" s="246">
        <v>1</v>
      </c>
      <c r="J10870" s="147" t="s">
        <v>1406</v>
      </c>
    </row>
    <row r="10871" spans="2:10" x14ac:dyDescent="0.2">
      <c r="B10871" s="148" t="s">
        <v>13248</v>
      </c>
      <c r="C10871" s="149" t="s">
        <v>11104</v>
      </c>
      <c r="D10871" s="147" t="s">
        <v>744</v>
      </c>
      <c r="E10871" s="147" t="s">
        <v>274</v>
      </c>
      <c r="F10871" s="147" t="s">
        <v>21</v>
      </c>
      <c r="G10871" s="147" t="s">
        <v>16237</v>
      </c>
      <c r="H10871" s="246">
        <v>2958465</v>
      </c>
      <c r="I10871" s="246">
        <v>1</v>
      </c>
      <c r="J10871" s="147" t="s">
        <v>1406</v>
      </c>
    </row>
    <row r="10872" spans="2:10" x14ac:dyDescent="0.2">
      <c r="B10872" s="148" t="s">
        <v>13248</v>
      </c>
      <c r="C10872" s="149" t="s">
        <v>11105</v>
      </c>
      <c r="D10872" s="147" t="s">
        <v>744</v>
      </c>
      <c r="E10872" s="147" t="s">
        <v>274</v>
      </c>
      <c r="F10872" s="147" t="s">
        <v>21</v>
      </c>
      <c r="G10872" s="147" t="s">
        <v>16237</v>
      </c>
      <c r="H10872" s="246">
        <v>2958465</v>
      </c>
      <c r="I10872" s="246">
        <v>1</v>
      </c>
      <c r="J10872" s="147" t="s">
        <v>1406</v>
      </c>
    </row>
    <row r="10873" spans="2:10" x14ac:dyDescent="0.2">
      <c r="B10873" s="148" t="s">
        <v>13248</v>
      </c>
      <c r="C10873" s="149" t="s">
        <v>11106</v>
      </c>
      <c r="D10873" s="147" t="s">
        <v>744</v>
      </c>
      <c r="E10873" s="147" t="s">
        <v>274</v>
      </c>
      <c r="F10873" s="147" t="s">
        <v>21</v>
      </c>
      <c r="G10873" s="147" t="s">
        <v>16237</v>
      </c>
      <c r="H10873" s="246">
        <v>2958465</v>
      </c>
      <c r="I10873" s="246">
        <v>1</v>
      </c>
      <c r="J10873" s="147" t="s">
        <v>1406</v>
      </c>
    </row>
    <row r="10874" spans="2:10" x14ac:dyDescent="0.2">
      <c r="B10874" s="148" t="s">
        <v>13248</v>
      </c>
      <c r="C10874" s="149" t="s">
        <v>11107</v>
      </c>
      <c r="D10874" s="147" t="s">
        <v>744</v>
      </c>
      <c r="E10874" s="147" t="s">
        <v>274</v>
      </c>
      <c r="F10874" s="147" t="s">
        <v>21</v>
      </c>
      <c r="G10874" s="147" t="s">
        <v>16237</v>
      </c>
      <c r="H10874" s="246">
        <v>2958465</v>
      </c>
      <c r="I10874" s="246">
        <v>1</v>
      </c>
      <c r="J10874" s="147" t="s">
        <v>1406</v>
      </c>
    </row>
    <row r="10875" spans="2:10" x14ac:dyDescent="0.2">
      <c r="B10875" s="148" t="s">
        <v>13248</v>
      </c>
      <c r="C10875" s="149" t="s">
        <v>11108</v>
      </c>
      <c r="D10875" s="147" t="s">
        <v>744</v>
      </c>
      <c r="E10875" s="147" t="s">
        <v>274</v>
      </c>
      <c r="F10875" s="147" t="s">
        <v>21</v>
      </c>
      <c r="G10875" s="147" t="s">
        <v>16237</v>
      </c>
      <c r="H10875" s="246">
        <v>2958465</v>
      </c>
      <c r="I10875" s="246">
        <v>1</v>
      </c>
      <c r="J10875" s="147" t="s">
        <v>1406</v>
      </c>
    </row>
    <row r="10876" spans="2:10" x14ac:dyDescent="0.2">
      <c r="B10876" s="148" t="s">
        <v>13248</v>
      </c>
      <c r="C10876" s="149" t="s">
        <v>11111</v>
      </c>
      <c r="D10876" s="147" t="s">
        <v>744</v>
      </c>
      <c r="E10876" s="147" t="s">
        <v>274</v>
      </c>
      <c r="F10876" s="147" t="s">
        <v>21</v>
      </c>
      <c r="G10876" s="147" t="s">
        <v>16237</v>
      </c>
      <c r="H10876" s="246">
        <v>2958465</v>
      </c>
      <c r="I10876" s="246">
        <v>1</v>
      </c>
      <c r="J10876" s="147" t="s">
        <v>1406</v>
      </c>
    </row>
    <row r="10877" spans="2:10" x14ac:dyDescent="0.2">
      <c r="B10877" s="148" t="s">
        <v>13248</v>
      </c>
      <c r="C10877" s="149" t="s">
        <v>11098</v>
      </c>
      <c r="D10877" s="147" t="s">
        <v>744</v>
      </c>
      <c r="E10877" s="147" t="s">
        <v>274</v>
      </c>
      <c r="F10877" s="147" t="s">
        <v>21</v>
      </c>
      <c r="G10877" s="147" t="s">
        <v>16237</v>
      </c>
      <c r="H10877" s="246">
        <v>2958465</v>
      </c>
      <c r="I10877" s="246">
        <v>1</v>
      </c>
      <c r="J10877" s="147" t="s">
        <v>1406</v>
      </c>
    </row>
    <row r="10878" spans="2:10" x14ac:dyDescent="0.2">
      <c r="B10878" s="148" t="s">
        <v>13248</v>
      </c>
      <c r="C10878" s="149" t="s">
        <v>11110</v>
      </c>
      <c r="D10878" s="147" t="s">
        <v>744</v>
      </c>
      <c r="E10878" s="147" t="s">
        <v>274</v>
      </c>
      <c r="F10878" s="147" t="s">
        <v>21</v>
      </c>
      <c r="G10878" s="147" t="s">
        <v>16237</v>
      </c>
      <c r="H10878" s="246">
        <v>2958465</v>
      </c>
      <c r="I10878" s="246">
        <v>1</v>
      </c>
      <c r="J10878" s="147" t="s">
        <v>1406</v>
      </c>
    </row>
    <row r="10879" spans="2:10" x14ac:dyDescent="0.2">
      <c r="B10879" s="148" t="s">
        <v>13248</v>
      </c>
      <c r="C10879" s="149" t="s">
        <v>11109</v>
      </c>
      <c r="D10879" s="147" t="s">
        <v>744</v>
      </c>
      <c r="E10879" s="147" t="s">
        <v>274</v>
      </c>
      <c r="F10879" s="147" t="s">
        <v>21</v>
      </c>
      <c r="G10879" s="147" t="s">
        <v>16237</v>
      </c>
      <c r="H10879" s="246">
        <v>2958465</v>
      </c>
      <c r="I10879" s="246">
        <v>1</v>
      </c>
      <c r="J10879" s="147" t="s">
        <v>1406</v>
      </c>
    </row>
    <row r="10880" spans="2:10" x14ac:dyDescent="0.2">
      <c r="B10880" s="148" t="s">
        <v>13248</v>
      </c>
      <c r="C10880" s="149" t="s">
        <v>11095</v>
      </c>
      <c r="D10880" s="147" t="s">
        <v>744</v>
      </c>
      <c r="E10880" s="147" t="s">
        <v>274</v>
      </c>
      <c r="F10880" s="147" t="s">
        <v>21</v>
      </c>
      <c r="G10880" s="147" t="s">
        <v>16237</v>
      </c>
      <c r="H10880" s="246">
        <v>2958465</v>
      </c>
      <c r="I10880" s="246">
        <v>1</v>
      </c>
      <c r="J10880" s="147" t="s">
        <v>1406</v>
      </c>
    </row>
    <row r="10881" spans="2:10" x14ac:dyDescent="0.2">
      <c r="B10881" s="148" t="s">
        <v>13248</v>
      </c>
      <c r="C10881" s="149" t="s">
        <v>11094</v>
      </c>
      <c r="D10881" s="147" t="s">
        <v>744</v>
      </c>
      <c r="E10881" s="147" t="s">
        <v>274</v>
      </c>
      <c r="F10881" s="147" t="s">
        <v>21</v>
      </c>
      <c r="G10881" s="147" t="s">
        <v>16237</v>
      </c>
      <c r="H10881" s="246">
        <v>2958465</v>
      </c>
      <c r="I10881" s="246">
        <v>1</v>
      </c>
      <c r="J10881" s="147" t="s">
        <v>1406</v>
      </c>
    </row>
    <row r="10882" spans="2:10" x14ac:dyDescent="0.2">
      <c r="B10882" s="148" t="s">
        <v>13248</v>
      </c>
      <c r="C10882" s="149" t="s">
        <v>11097</v>
      </c>
      <c r="D10882" s="147" t="s">
        <v>744</v>
      </c>
      <c r="E10882" s="147" t="s">
        <v>274</v>
      </c>
      <c r="F10882" s="147" t="s">
        <v>21</v>
      </c>
      <c r="G10882" s="147" t="s">
        <v>16237</v>
      </c>
      <c r="H10882" s="246">
        <v>2958465</v>
      </c>
      <c r="I10882" s="246">
        <v>1</v>
      </c>
      <c r="J10882" s="147" t="s">
        <v>1406</v>
      </c>
    </row>
    <row r="10883" spans="2:10" x14ac:dyDescent="0.2">
      <c r="B10883" s="148" t="s">
        <v>13248</v>
      </c>
      <c r="C10883" s="149" t="s">
        <v>11096</v>
      </c>
      <c r="D10883" s="147" t="s">
        <v>744</v>
      </c>
      <c r="E10883" s="147" t="s">
        <v>274</v>
      </c>
      <c r="F10883" s="147" t="s">
        <v>21</v>
      </c>
      <c r="G10883" s="147" t="s">
        <v>16237</v>
      </c>
      <c r="H10883" s="246">
        <v>2958465</v>
      </c>
      <c r="I10883" s="246">
        <v>1</v>
      </c>
      <c r="J10883" s="147" t="s">
        <v>1406</v>
      </c>
    </row>
    <row r="10884" spans="2:10" x14ac:dyDescent="0.2">
      <c r="B10884" s="148" t="s">
        <v>13248</v>
      </c>
      <c r="C10884" s="149" t="s">
        <v>11135</v>
      </c>
      <c r="D10884" s="147" t="s">
        <v>745</v>
      </c>
      <c r="E10884" s="147" t="s">
        <v>275</v>
      </c>
      <c r="F10884" s="147" t="s">
        <v>21</v>
      </c>
      <c r="G10884" s="147" t="s">
        <v>16238</v>
      </c>
      <c r="H10884" s="246">
        <v>2958465</v>
      </c>
      <c r="I10884" s="246">
        <v>1</v>
      </c>
      <c r="J10884" s="147" t="s">
        <v>1406</v>
      </c>
    </row>
    <row r="10885" spans="2:10" x14ac:dyDescent="0.2">
      <c r="B10885" s="148" t="s">
        <v>13248</v>
      </c>
      <c r="C10885" s="149" t="s">
        <v>11136</v>
      </c>
      <c r="D10885" s="147" t="s">
        <v>745</v>
      </c>
      <c r="E10885" s="147" t="s">
        <v>275</v>
      </c>
      <c r="F10885" s="147" t="s">
        <v>21</v>
      </c>
      <c r="G10885" s="147" t="s">
        <v>16238</v>
      </c>
      <c r="H10885" s="246">
        <v>2958465</v>
      </c>
      <c r="I10885" s="246">
        <v>1</v>
      </c>
      <c r="J10885" s="147" t="s">
        <v>1406</v>
      </c>
    </row>
    <row r="10886" spans="2:10" x14ac:dyDescent="0.2">
      <c r="B10886" s="148" t="s">
        <v>13248</v>
      </c>
      <c r="C10886" s="149" t="s">
        <v>11137</v>
      </c>
      <c r="D10886" s="147" t="s">
        <v>745</v>
      </c>
      <c r="E10886" s="147" t="s">
        <v>275</v>
      </c>
      <c r="F10886" s="147" t="s">
        <v>21</v>
      </c>
      <c r="G10886" s="147" t="s">
        <v>16238</v>
      </c>
      <c r="H10886" s="246">
        <v>2958465</v>
      </c>
      <c r="I10886" s="246">
        <v>1</v>
      </c>
      <c r="J10886" s="147" t="s">
        <v>1406</v>
      </c>
    </row>
    <row r="10887" spans="2:10" x14ac:dyDescent="0.2">
      <c r="B10887" s="148" t="s">
        <v>13248</v>
      </c>
      <c r="C10887" s="149" t="s">
        <v>11138</v>
      </c>
      <c r="D10887" s="147" t="s">
        <v>745</v>
      </c>
      <c r="E10887" s="147" t="s">
        <v>275</v>
      </c>
      <c r="F10887" s="147" t="s">
        <v>21</v>
      </c>
      <c r="G10887" s="147" t="s">
        <v>16238</v>
      </c>
      <c r="H10887" s="246">
        <v>2958465</v>
      </c>
      <c r="I10887" s="246">
        <v>1</v>
      </c>
      <c r="J10887" s="147" t="s">
        <v>1406</v>
      </c>
    </row>
    <row r="10888" spans="2:10" x14ac:dyDescent="0.2">
      <c r="B10888" s="148" t="s">
        <v>13248</v>
      </c>
      <c r="C10888" s="149" t="s">
        <v>11139</v>
      </c>
      <c r="D10888" s="147" t="s">
        <v>745</v>
      </c>
      <c r="E10888" s="147" t="s">
        <v>275</v>
      </c>
      <c r="F10888" s="147" t="s">
        <v>21</v>
      </c>
      <c r="G10888" s="147" t="s">
        <v>16238</v>
      </c>
      <c r="H10888" s="246">
        <v>2958465</v>
      </c>
      <c r="I10888" s="246">
        <v>1</v>
      </c>
      <c r="J10888" s="147" t="s">
        <v>1406</v>
      </c>
    </row>
    <row r="10889" spans="2:10" x14ac:dyDescent="0.2">
      <c r="B10889" s="148" t="s">
        <v>13248</v>
      </c>
      <c r="C10889" s="149" t="s">
        <v>11140</v>
      </c>
      <c r="D10889" s="147" t="s">
        <v>745</v>
      </c>
      <c r="E10889" s="147" t="s">
        <v>275</v>
      </c>
      <c r="F10889" s="147" t="s">
        <v>21</v>
      </c>
      <c r="G10889" s="147" t="s">
        <v>16238</v>
      </c>
      <c r="H10889" s="246">
        <v>2958465</v>
      </c>
      <c r="I10889" s="246">
        <v>1</v>
      </c>
      <c r="J10889" s="147" t="s">
        <v>1406</v>
      </c>
    </row>
    <row r="10890" spans="2:10" x14ac:dyDescent="0.2">
      <c r="B10890" s="148" t="s">
        <v>13248</v>
      </c>
      <c r="C10890" s="149" t="s">
        <v>11141</v>
      </c>
      <c r="D10890" s="147" t="s">
        <v>745</v>
      </c>
      <c r="E10890" s="147" t="s">
        <v>275</v>
      </c>
      <c r="F10890" s="147" t="s">
        <v>21</v>
      </c>
      <c r="G10890" s="147" t="s">
        <v>16238</v>
      </c>
      <c r="H10890" s="246">
        <v>2958465</v>
      </c>
      <c r="I10890" s="246">
        <v>1</v>
      </c>
      <c r="J10890" s="147" t="s">
        <v>1406</v>
      </c>
    </row>
    <row r="10891" spans="2:10" x14ac:dyDescent="0.2">
      <c r="B10891" s="148" t="s">
        <v>13248</v>
      </c>
      <c r="C10891" s="149" t="s">
        <v>11142</v>
      </c>
      <c r="D10891" s="147" t="s">
        <v>745</v>
      </c>
      <c r="E10891" s="147" t="s">
        <v>275</v>
      </c>
      <c r="F10891" s="147" t="s">
        <v>21</v>
      </c>
      <c r="G10891" s="147" t="s">
        <v>16238</v>
      </c>
      <c r="H10891" s="246">
        <v>2958465</v>
      </c>
      <c r="I10891" s="246">
        <v>1</v>
      </c>
      <c r="J10891" s="147" t="s">
        <v>1406</v>
      </c>
    </row>
    <row r="10892" spans="2:10" x14ac:dyDescent="0.2">
      <c r="B10892" s="148" t="s">
        <v>13248</v>
      </c>
      <c r="C10892" s="149" t="s">
        <v>11143</v>
      </c>
      <c r="D10892" s="147" t="s">
        <v>745</v>
      </c>
      <c r="E10892" s="147" t="s">
        <v>275</v>
      </c>
      <c r="F10892" s="147" t="s">
        <v>21</v>
      </c>
      <c r="G10892" s="147" t="s">
        <v>16238</v>
      </c>
      <c r="H10892" s="246">
        <v>2958465</v>
      </c>
      <c r="I10892" s="246">
        <v>1</v>
      </c>
      <c r="J10892" s="147" t="s">
        <v>1406</v>
      </c>
    </row>
    <row r="10893" spans="2:10" x14ac:dyDescent="0.2">
      <c r="B10893" s="148" t="s">
        <v>13248</v>
      </c>
      <c r="C10893" s="149" t="s">
        <v>11144</v>
      </c>
      <c r="D10893" s="147" t="s">
        <v>745</v>
      </c>
      <c r="E10893" s="147" t="s">
        <v>275</v>
      </c>
      <c r="F10893" s="147" t="s">
        <v>21</v>
      </c>
      <c r="G10893" s="147" t="s">
        <v>16238</v>
      </c>
      <c r="H10893" s="246">
        <v>2958465</v>
      </c>
      <c r="I10893" s="246">
        <v>1</v>
      </c>
      <c r="J10893" s="147" t="s">
        <v>1406</v>
      </c>
    </row>
    <row r="10894" spans="2:10" x14ac:dyDescent="0.2">
      <c r="B10894" s="148" t="s">
        <v>13248</v>
      </c>
      <c r="C10894" s="149" t="s">
        <v>11147</v>
      </c>
      <c r="D10894" s="147" t="s">
        <v>745</v>
      </c>
      <c r="E10894" s="147" t="s">
        <v>275</v>
      </c>
      <c r="F10894" s="147" t="s">
        <v>21</v>
      </c>
      <c r="G10894" s="147" t="s">
        <v>16238</v>
      </c>
      <c r="H10894" s="246">
        <v>2958465</v>
      </c>
      <c r="I10894" s="246">
        <v>1</v>
      </c>
      <c r="J10894" s="147" t="s">
        <v>1406</v>
      </c>
    </row>
    <row r="10895" spans="2:10" x14ac:dyDescent="0.2">
      <c r="B10895" s="148" t="s">
        <v>13248</v>
      </c>
      <c r="C10895" s="149" t="s">
        <v>11134</v>
      </c>
      <c r="D10895" s="147" t="s">
        <v>745</v>
      </c>
      <c r="E10895" s="147" t="s">
        <v>275</v>
      </c>
      <c r="F10895" s="147" t="s">
        <v>21</v>
      </c>
      <c r="G10895" s="147" t="s">
        <v>16238</v>
      </c>
      <c r="H10895" s="246">
        <v>2958465</v>
      </c>
      <c r="I10895" s="246">
        <v>1</v>
      </c>
      <c r="J10895" s="147" t="s">
        <v>1406</v>
      </c>
    </row>
    <row r="10896" spans="2:10" x14ac:dyDescent="0.2">
      <c r="B10896" s="148" t="s">
        <v>13248</v>
      </c>
      <c r="C10896" s="149" t="s">
        <v>11146</v>
      </c>
      <c r="D10896" s="147" t="s">
        <v>745</v>
      </c>
      <c r="E10896" s="147" t="s">
        <v>275</v>
      </c>
      <c r="F10896" s="147" t="s">
        <v>21</v>
      </c>
      <c r="G10896" s="147" t="s">
        <v>16238</v>
      </c>
      <c r="H10896" s="246">
        <v>2958465</v>
      </c>
      <c r="I10896" s="246">
        <v>1</v>
      </c>
      <c r="J10896" s="147" t="s">
        <v>1406</v>
      </c>
    </row>
    <row r="10897" spans="2:10" x14ac:dyDescent="0.2">
      <c r="B10897" s="148" t="s">
        <v>13248</v>
      </c>
      <c r="C10897" s="149" t="s">
        <v>11145</v>
      </c>
      <c r="D10897" s="147" t="s">
        <v>745</v>
      </c>
      <c r="E10897" s="147" t="s">
        <v>275</v>
      </c>
      <c r="F10897" s="147" t="s">
        <v>21</v>
      </c>
      <c r="G10897" s="147" t="s">
        <v>16238</v>
      </c>
      <c r="H10897" s="246">
        <v>2958465</v>
      </c>
      <c r="I10897" s="246">
        <v>1</v>
      </c>
      <c r="J10897" s="147" t="s">
        <v>1406</v>
      </c>
    </row>
    <row r="10898" spans="2:10" x14ac:dyDescent="0.2">
      <c r="B10898" s="148" t="s">
        <v>13248</v>
      </c>
      <c r="C10898" s="149" t="s">
        <v>11131</v>
      </c>
      <c r="D10898" s="147" t="s">
        <v>745</v>
      </c>
      <c r="E10898" s="147" t="s">
        <v>275</v>
      </c>
      <c r="F10898" s="147" t="s">
        <v>21</v>
      </c>
      <c r="G10898" s="147" t="s">
        <v>16238</v>
      </c>
      <c r="H10898" s="246">
        <v>2958465</v>
      </c>
      <c r="I10898" s="246">
        <v>1</v>
      </c>
      <c r="J10898" s="147" t="s">
        <v>1406</v>
      </c>
    </row>
    <row r="10899" spans="2:10" x14ac:dyDescent="0.2">
      <c r="B10899" s="148" t="s">
        <v>13248</v>
      </c>
      <c r="C10899" s="149" t="s">
        <v>11130</v>
      </c>
      <c r="D10899" s="147" t="s">
        <v>745</v>
      </c>
      <c r="E10899" s="147" t="s">
        <v>275</v>
      </c>
      <c r="F10899" s="147" t="s">
        <v>21</v>
      </c>
      <c r="G10899" s="147" t="s">
        <v>16238</v>
      </c>
      <c r="H10899" s="246">
        <v>2958465</v>
      </c>
      <c r="I10899" s="246">
        <v>1</v>
      </c>
      <c r="J10899" s="147" t="s">
        <v>1406</v>
      </c>
    </row>
    <row r="10900" spans="2:10" x14ac:dyDescent="0.2">
      <c r="B10900" s="148" t="s">
        <v>13248</v>
      </c>
      <c r="C10900" s="149" t="s">
        <v>11133</v>
      </c>
      <c r="D10900" s="147" t="s">
        <v>745</v>
      </c>
      <c r="E10900" s="147" t="s">
        <v>275</v>
      </c>
      <c r="F10900" s="147" t="s">
        <v>21</v>
      </c>
      <c r="G10900" s="147" t="s">
        <v>16238</v>
      </c>
      <c r="H10900" s="246">
        <v>2958465</v>
      </c>
      <c r="I10900" s="246">
        <v>1</v>
      </c>
      <c r="J10900" s="147" t="s">
        <v>1406</v>
      </c>
    </row>
    <row r="10901" spans="2:10" x14ac:dyDescent="0.2">
      <c r="B10901" s="148" t="s">
        <v>13248</v>
      </c>
      <c r="C10901" s="149" t="s">
        <v>11132</v>
      </c>
      <c r="D10901" s="147" t="s">
        <v>745</v>
      </c>
      <c r="E10901" s="147" t="s">
        <v>275</v>
      </c>
      <c r="F10901" s="147" t="s">
        <v>21</v>
      </c>
      <c r="G10901" s="147" t="s">
        <v>16238</v>
      </c>
      <c r="H10901" s="246">
        <v>2958465</v>
      </c>
      <c r="I10901" s="246">
        <v>1</v>
      </c>
      <c r="J10901" s="147" t="s">
        <v>1406</v>
      </c>
    </row>
    <row r="10902" spans="2:10" x14ac:dyDescent="0.2">
      <c r="B10902" s="148" t="s">
        <v>13248</v>
      </c>
      <c r="C10902" s="149" t="s">
        <v>11279</v>
      </c>
      <c r="D10902" s="147" t="s">
        <v>746</v>
      </c>
      <c r="E10902" s="147" t="s">
        <v>276</v>
      </c>
      <c r="F10902" s="147" t="s">
        <v>21</v>
      </c>
      <c r="G10902" s="147" t="s">
        <v>16239</v>
      </c>
      <c r="H10902" s="246">
        <v>2958465</v>
      </c>
      <c r="I10902" s="246">
        <v>1</v>
      </c>
      <c r="J10902" s="147" t="s">
        <v>1406</v>
      </c>
    </row>
    <row r="10903" spans="2:10" x14ac:dyDescent="0.2">
      <c r="B10903" s="148" t="s">
        <v>13248</v>
      </c>
      <c r="C10903" s="149" t="s">
        <v>11280</v>
      </c>
      <c r="D10903" s="147" t="s">
        <v>746</v>
      </c>
      <c r="E10903" s="147" t="s">
        <v>276</v>
      </c>
      <c r="F10903" s="147" t="s">
        <v>21</v>
      </c>
      <c r="G10903" s="147" t="s">
        <v>16239</v>
      </c>
      <c r="H10903" s="246">
        <v>2958465</v>
      </c>
      <c r="I10903" s="246">
        <v>1</v>
      </c>
      <c r="J10903" s="147" t="s">
        <v>1406</v>
      </c>
    </row>
    <row r="10904" spans="2:10" x14ac:dyDescent="0.2">
      <c r="B10904" s="148" t="s">
        <v>13248</v>
      </c>
      <c r="C10904" s="149" t="s">
        <v>11281</v>
      </c>
      <c r="D10904" s="147" t="s">
        <v>746</v>
      </c>
      <c r="E10904" s="147" t="s">
        <v>276</v>
      </c>
      <c r="F10904" s="147" t="s">
        <v>21</v>
      </c>
      <c r="G10904" s="147" t="s">
        <v>16239</v>
      </c>
      <c r="H10904" s="246">
        <v>2958465</v>
      </c>
      <c r="I10904" s="246">
        <v>1</v>
      </c>
      <c r="J10904" s="147" t="s">
        <v>1406</v>
      </c>
    </row>
    <row r="10905" spans="2:10" x14ac:dyDescent="0.2">
      <c r="B10905" s="148" t="s">
        <v>13248</v>
      </c>
      <c r="C10905" s="149" t="s">
        <v>11282</v>
      </c>
      <c r="D10905" s="147" t="s">
        <v>746</v>
      </c>
      <c r="E10905" s="147" t="s">
        <v>276</v>
      </c>
      <c r="F10905" s="147" t="s">
        <v>21</v>
      </c>
      <c r="G10905" s="147" t="s">
        <v>16239</v>
      </c>
      <c r="H10905" s="246">
        <v>2958465</v>
      </c>
      <c r="I10905" s="246">
        <v>1</v>
      </c>
      <c r="J10905" s="147" t="s">
        <v>1406</v>
      </c>
    </row>
    <row r="10906" spans="2:10" x14ac:dyDescent="0.2">
      <c r="B10906" s="148" t="s">
        <v>13248</v>
      </c>
      <c r="C10906" s="149" t="s">
        <v>11283</v>
      </c>
      <c r="D10906" s="147" t="s">
        <v>746</v>
      </c>
      <c r="E10906" s="147" t="s">
        <v>276</v>
      </c>
      <c r="F10906" s="147" t="s">
        <v>21</v>
      </c>
      <c r="G10906" s="147" t="s">
        <v>16239</v>
      </c>
      <c r="H10906" s="246">
        <v>2958465</v>
      </c>
      <c r="I10906" s="246">
        <v>1</v>
      </c>
      <c r="J10906" s="147" t="s">
        <v>1406</v>
      </c>
    </row>
    <row r="10907" spans="2:10" x14ac:dyDescent="0.2">
      <c r="B10907" s="148" t="s">
        <v>13248</v>
      </c>
      <c r="C10907" s="149" t="s">
        <v>11284</v>
      </c>
      <c r="D10907" s="147" t="s">
        <v>746</v>
      </c>
      <c r="E10907" s="147" t="s">
        <v>276</v>
      </c>
      <c r="F10907" s="147" t="s">
        <v>21</v>
      </c>
      <c r="G10907" s="147" t="s">
        <v>16239</v>
      </c>
      <c r="H10907" s="246">
        <v>2958465</v>
      </c>
      <c r="I10907" s="246">
        <v>1</v>
      </c>
      <c r="J10907" s="147" t="s">
        <v>1406</v>
      </c>
    </row>
    <row r="10908" spans="2:10" x14ac:dyDescent="0.2">
      <c r="B10908" s="148" t="s">
        <v>13248</v>
      </c>
      <c r="C10908" s="149" t="s">
        <v>11285</v>
      </c>
      <c r="D10908" s="147" t="s">
        <v>746</v>
      </c>
      <c r="E10908" s="147" t="s">
        <v>276</v>
      </c>
      <c r="F10908" s="147" t="s">
        <v>21</v>
      </c>
      <c r="G10908" s="147" t="s">
        <v>16239</v>
      </c>
      <c r="H10908" s="246">
        <v>2958465</v>
      </c>
      <c r="I10908" s="246">
        <v>1</v>
      </c>
      <c r="J10908" s="147" t="s">
        <v>1406</v>
      </c>
    </row>
    <row r="10909" spans="2:10" x14ac:dyDescent="0.2">
      <c r="B10909" s="148" t="s">
        <v>13248</v>
      </c>
      <c r="C10909" s="149" t="s">
        <v>11286</v>
      </c>
      <c r="D10909" s="147" t="s">
        <v>746</v>
      </c>
      <c r="E10909" s="147" t="s">
        <v>276</v>
      </c>
      <c r="F10909" s="147" t="s">
        <v>21</v>
      </c>
      <c r="G10909" s="147" t="s">
        <v>16239</v>
      </c>
      <c r="H10909" s="246">
        <v>2958465</v>
      </c>
      <c r="I10909" s="246">
        <v>1</v>
      </c>
      <c r="J10909" s="147" t="s">
        <v>1406</v>
      </c>
    </row>
    <row r="10910" spans="2:10" x14ac:dyDescent="0.2">
      <c r="B10910" s="148" t="s">
        <v>13248</v>
      </c>
      <c r="C10910" s="149" t="s">
        <v>11287</v>
      </c>
      <c r="D10910" s="147" t="s">
        <v>746</v>
      </c>
      <c r="E10910" s="147" t="s">
        <v>276</v>
      </c>
      <c r="F10910" s="147" t="s">
        <v>21</v>
      </c>
      <c r="G10910" s="147" t="s">
        <v>16239</v>
      </c>
      <c r="H10910" s="246">
        <v>2958465</v>
      </c>
      <c r="I10910" s="246">
        <v>1</v>
      </c>
      <c r="J10910" s="147" t="s">
        <v>1406</v>
      </c>
    </row>
    <row r="10911" spans="2:10" x14ac:dyDescent="0.2">
      <c r="B10911" s="148" t="s">
        <v>13248</v>
      </c>
      <c r="C10911" s="149" t="s">
        <v>11288</v>
      </c>
      <c r="D10911" s="147" t="s">
        <v>746</v>
      </c>
      <c r="E10911" s="147" t="s">
        <v>276</v>
      </c>
      <c r="F10911" s="147" t="s">
        <v>21</v>
      </c>
      <c r="G10911" s="147" t="s">
        <v>16239</v>
      </c>
      <c r="H10911" s="246">
        <v>2958465</v>
      </c>
      <c r="I10911" s="246">
        <v>1</v>
      </c>
      <c r="J10911" s="147" t="s">
        <v>1406</v>
      </c>
    </row>
    <row r="10912" spans="2:10" x14ac:dyDescent="0.2">
      <c r="B10912" s="148" t="s">
        <v>13248</v>
      </c>
      <c r="C10912" s="149" t="s">
        <v>11291</v>
      </c>
      <c r="D10912" s="147" t="s">
        <v>746</v>
      </c>
      <c r="E10912" s="147" t="s">
        <v>276</v>
      </c>
      <c r="F10912" s="147" t="s">
        <v>21</v>
      </c>
      <c r="G10912" s="147" t="s">
        <v>16239</v>
      </c>
      <c r="H10912" s="246">
        <v>2958465</v>
      </c>
      <c r="I10912" s="246">
        <v>1</v>
      </c>
      <c r="J10912" s="147" t="s">
        <v>1406</v>
      </c>
    </row>
    <row r="10913" spans="2:10" x14ac:dyDescent="0.2">
      <c r="B10913" s="148" t="s">
        <v>13248</v>
      </c>
      <c r="C10913" s="149" t="s">
        <v>11278</v>
      </c>
      <c r="D10913" s="147" t="s">
        <v>746</v>
      </c>
      <c r="E10913" s="147" t="s">
        <v>276</v>
      </c>
      <c r="F10913" s="147" t="s">
        <v>21</v>
      </c>
      <c r="G10913" s="147" t="s">
        <v>16239</v>
      </c>
      <c r="H10913" s="246">
        <v>2958465</v>
      </c>
      <c r="I10913" s="246">
        <v>1</v>
      </c>
      <c r="J10913" s="147" t="s">
        <v>1406</v>
      </c>
    </row>
    <row r="10914" spans="2:10" x14ac:dyDescent="0.2">
      <c r="B10914" s="148" t="s">
        <v>13248</v>
      </c>
      <c r="C10914" s="149" t="s">
        <v>11290</v>
      </c>
      <c r="D10914" s="147" t="s">
        <v>746</v>
      </c>
      <c r="E10914" s="147" t="s">
        <v>276</v>
      </c>
      <c r="F10914" s="147" t="s">
        <v>21</v>
      </c>
      <c r="G10914" s="147" t="s">
        <v>16239</v>
      </c>
      <c r="H10914" s="246">
        <v>2958465</v>
      </c>
      <c r="I10914" s="246">
        <v>1</v>
      </c>
      <c r="J10914" s="147" t="s">
        <v>1406</v>
      </c>
    </row>
    <row r="10915" spans="2:10" x14ac:dyDescent="0.2">
      <c r="B10915" s="148" t="s">
        <v>13248</v>
      </c>
      <c r="C10915" s="149" t="s">
        <v>11289</v>
      </c>
      <c r="D10915" s="147" t="s">
        <v>746</v>
      </c>
      <c r="E10915" s="147" t="s">
        <v>276</v>
      </c>
      <c r="F10915" s="147" t="s">
        <v>21</v>
      </c>
      <c r="G10915" s="147" t="s">
        <v>16239</v>
      </c>
      <c r="H10915" s="246">
        <v>2958465</v>
      </c>
      <c r="I10915" s="246">
        <v>1</v>
      </c>
      <c r="J10915" s="147" t="s">
        <v>1406</v>
      </c>
    </row>
    <row r="10916" spans="2:10" x14ac:dyDescent="0.2">
      <c r="B10916" s="148" t="s">
        <v>13248</v>
      </c>
      <c r="C10916" s="149" t="s">
        <v>11275</v>
      </c>
      <c r="D10916" s="147" t="s">
        <v>746</v>
      </c>
      <c r="E10916" s="147" t="s">
        <v>276</v>
      </c>
      <c r="F10916" s="147" t="s">
        <v>21</v>
      </c>
      <c r="G10916" s="147" t="s">
        <v>16239</v>
      </c>
      <c r="H10916" s="246">
        <v>2958465</v>
      </c>
      <c r="I10916" s="246">
        <v>1</v>
      </c>
      <c r="J10916" s="147" t="s">
        <v>1406</v>
      </c>
    </row>
    <row r="10917" spans="2:10" x14ac:dyDescent="0.2">
      <c r="B10917" s="148" t="s">
        <v>13248</v>
      </c>
      <c r="C10917" s="149" t="s">
        <v>11274</v>
      </c>
      <c r="D10917" s="147" t="s">
        <v>746</v>
      </c>
      <c r="E10917" s="147" t="s">
        <v>276</v>
      </c>
      <c r="F10917" s="147" t="s">
        <v>21</v>
      </c>
      <c r="G10917" s="147" t="s">
        <v>16239</v>
      </c>
      <c r="H10917" s="246">
        <v>2958465</v>
      </c>
      <c r="I10917" s="246">
        <v>1</v>
      </c>
      <c r="J10917" s="147" t="s">
        <v>1406</v>
      </c>
    </row>
    <row r="10918" spans="2:10" x14ac:dyDescent="0.2">
      <c r="B10918" s="148" t="s">
        <v>13248</v>
      </c>
      <c r="C10918" s="149" t="s">
        <v>11277</v>
      </c>
      <c r="D10918" s="147" t="s">
        <v>746</v>
      </c>
      <c r="E10918" s="147" t="s">
        <v>276</v>
      </c>
      <c r="F10918" s="147" t="s">
        <v>21</v>
      </c>
      <c r="G10918" s="147" t="s">
        <v>16239</v>
      </c>
      <c r="H10918" s="246">
        <v>2958465</v>
      </c>
      <c r="I10918" s="246">
        <v>1</v>
      </c>
      <c r="J10918" s="147" t="s">
        <v>1406</v>
      </c>
    </row>
    <row r="10919" spans="2:10" x14ac:dyDescent="0.2">
      <c r="B10919" s="148" t="s">
        <v>13248</v>
      </c>
      <c r="C10919" s="149" t="s">
        <v>11276</v>
      </c>
      <c r="D10919" s="147" t="s">
        <v>746</v>
      </c>
      <c r="E10919" s="147" t="s">
        <v>276</v>
      </c>
      <c r="F10919" s="147" t="s">
        <v>21</v>
      </c>
      <c r="G10919" s="147" t="s">
        <v>16239</v>
      </c>
      <c r="H10919" s="246">
        <v>2958465</v>
      </c>
      <c r="I10919" s="246">
        <v>1</v>
      </c>
      <c r="J10919" s="147" t="s">
        <v>1406</v>
      </c>
    </row>
    <row r="10920" spans="2:10" x14ac:dyDescent="0.2">
      <c r="B10920" s="148" t="s">
        <v>13248</v>
      </c>
      <c r="C10920" s="149" t="s">
        <v>11315</v>
      </c>
      <c r="D10920" s="147" t="s">
        <v>747</v>
      </c>
      <c r="E10920" s="147" t="s">
        <v>277</v>
      </c>
      <c r="F10920" s="147" t="s">
        <v>21</v>
      </c>
      <c r="G10920" s="147" t="s">
        <v>16240</v>
      </c>
      <c r="H10920" s="246">
        <v>2958465</v>
      </c>
      <c r="I10920" s="246">
        <v>1</v>
      </c>
      <c r="J10920" s="147" t="s">
        <v>1406</v>
      </c>
    </row>
    <row r="10921" spans="2:10" x14ac:dyDescent="0.2">
      <c r="B10921" s="148" t="s">
        <v>13248</v>
      </c>
      <c r="C10921" s="149" t="s">
        <v>11316</v>
      </c>
      <c r="D10921" s="147" t="s">
        <v>747</v>
      </c>
      <c r="E10921" s="147" t="s">
        <v>277</v>
      </c>
      <c r="F10921" s="147" t="s">
        <v>21</v>
      </c>
      <c r="G10921" s="147" t="s">
        <v>16240</v>
      </c>
      <c r="H10921" s="246">
        <v>2958465</v>
      </c>
      <c r="I10921" s="246">
        <v>1</v>
      </c>
      <c r="J10921" s="147" t="s">
        <v>1406</v>
      </c>
    </row>
    <row r="10922" spans="2:10" x14ac:dyDescent="0.2">
      <c r="B10922" s="148" t="s">
        <v>13248</v>
      </c>
      <c r="C10922" s="149" t="s">
        <v>11317</v>
      </c>
      <c r="D10922" s="147" t="s">
        <v>747</v>
      </c>
      <c r="E10922" s="147" t="s">
        <v>277</v>
      </c>
      <c r="F10922" s="147" t="s">
        <v>21</v>
      </c>
      <c r="G10922" s="147" t="s">
        <v>16240</v>
      </c>
      <c r="H10922" s="246">
        <v>2958465</v>
      </c>
      <c r="I10922" s="246">
        <v>1</v>
      </c>
      <c r="J10922" s="147" t="s">
        <v>1406</v>
      </c>
    </row>
    <row r="10923" spans="2:10" x14ac:dyDescent="0.2">
      <c r="B10923" s="148" t="s">
        <v>13248</v>
      </c>
      <c r="C10923" s="149" t="s">
        <v>11318</v>
      </c>
      <c r="D10923" s="147" t="s">
        <v>747</v>
      </c>
      <c r="E10923" s="147" t="s">
        <v>277</v>
      </c>
      <c r="F10923" s="147" t="s">
        <v>21</v>
      </c>
      <c r="G10923" s="147" t="s">
        <v>16240</v>
      </c>
      <c r="H10923" s="246">
        <v>2958465</v>
      </c>
      <c r="I10923" s="246">
        <v>1</v>
      </c>
      <c r="J10923" s="147" t="s">
        <v>1406</v>
      </c>
    </row>
    <row r="10924" spans="2:10" x14ac:dyDescent="0.2">
      <c r="B10924" s="148" t="s">
        <v>13248</v>
      </c>
      <c r="C10924" s="149" t="s">
        <v>11319</v>
      </c>
      <c r="D10924" s="147" t="s">
        <v>747</v>
      </c>
      <c r="E10924" s="147" t="s">
        <v>277</v>
      </c>
      <c r="F10924" s="147" t="s">
        <v>21</v>
      </c>
      <c r="G10924" s="147" t="s">
        <v>16240</v>
      </c>
      <c r="H10924" s="246">
        <v>2958465</v>
      </c>
      <c r="I10924" s="246">
        <v>1</v>
      </c>
      <c r="J10924" s="147" t="s">
        <v>1406</v>
      </c>
    </row>
    <row r="10925" spans="2:10" x14ac:dyDescent="0.2">
      <c r="B10925" s="148" t="s">
        <v>13248</v>
      </c>
      <c r="C10925" s="149" t="s">
        <v>11320</v>
      </c>
      <c r="D10925" s="147" t="s">
        <v>747</v>
      </c>
      <c r="E10925" s="147" t="s">
        <v>277</v>
      </c>
      <c r="F10925" s="147" t="s">
        <v>21</v>
      </c>
      <c r="G10925" s="147" t="s">
        <v>16240</v>
      </c>
      <c r="H10925" s="246">
        <v>2958465</v>
      </c>
      <c r="I10925" s="246">
        <v>1</v>
      </c>
      <c r="J10925" s="147" t="s">
        <v>1406</v>
      </c>
    </row>
    <row r="10926" spans="2:10" x14ac:dyDescent="0.2">
      <c r="B10926" s="148" t="s">
        <v>13248</v>
      </c>
      <c r="C10926" s="149" t="s">
        <v>11321</v>
      </c>
      <c r="D10926" s="147" t="s">
        <v>747</v>
      </c>
      <c r="E10926" s="147" t="s">
        <v>277</v>
      </c>
      <c r="F10926" s="147" t="s">
        <v>21</v>
      </c>
      <c r="G10926" s="147" t="s">
        <v>16240</v>
      </c>
      <c r="H10926" s="246">
        <v>2958465</v>
      </c>
      <c r="I10926" s="246">
        <v>1</v>
      </c>
      <c r="J10926" s="147" t="s">
        <v>1406</v>
      </c>
    </row>
    <row r="10927" spans="2:10" x14ac:dyDescent="0.2">
      <c r="B10927" s="148" t="s">
        <v>13248</v>
      </c>
      <c r="C10927" s="149" t="s">
        <v>11322</v>
      </c>
      <c r="D10927" s="147" t="s">
        <v>747</v>
      </c>
      <c r="E10927" s="147" t="s">
        <v>277</v>
      </c>
      <c r="F10927" s="147" t="s">
        <v>21</v>
      </c>
      <c r="G10927" s="147" t="s">
        <v>16240</v>
      </c>
      <c r="H10927" s="246">
        <v>2958465</v>
      </c>
      <c r="I10927" s="246">
        <v>1</v>
      </c>
      <c r="J10927" s="147" t="s">
        <v>1406</v>
      </c>
    </row>
    <row r="10928" spans="2:10" x14ac:dyDescent="0.2">
      <c r="B10928" s="148" t="s">
        <v>13248</v>
      </c>
      <c r="C10928" s="149" t="s">
        <v>11323</v>
      </c>
      <c r="D10928" s="147" t="s">
        <v>747</v>
      </c>
      <c r="E10928" s="147" t="s">
        <v>277</v>
      </c>
      <c r="F10928" s="147" t="s">
        <v>21</v>
      </c>
      <c r="G10928" s="147" t="s">
        <v>16240</v>
      </c>
      <c r="H10928" s="246">
        <v>2958465</v>
      </c>
      <c r="I10928" s="246">
        <v>1</v>
      </c>
      <c r="J10928" s="147" t="s">
        <v>1406</v>
      </c>
    </row>
    <row r="10929" spans="2:10" x14ac:dyDescent="0.2">
      <c r="B10929" s="148" t="s">
        <v>13248</v>
      </c>
      <c r="C10929" s="149" t="s">
        <v>11324</v>
      </c>
      <c r="D10929" s="147" t="s">
        <v>747</v>
      </c>
      <c r="E10929" s="147" t="s">
        <v>277</v>
      </c>
      <c r="F10929" s="147" t="s">
        <v>21</v>
      </c>
      <c r="G10929" s="147" t="s">
        <v>16240</v>
      </c>
      <c r="H10929" s="246">
        <v>2958465</v>
      </c>
      <c r="I10929" s="246">
        <v>1</v>
      </c>
      <c r="J10929" s="147" t="s">
        <v>1406</v>
      </c>
    </row>
    <row r="10930" spans="2:10" x14ac:dyDescent="0.2">
      <c r="B10930" s="148" t="s">
        <v>13248</v>
      </c>
      <c r="C10930" s="149" t="s">
        <v>11327</v>
      </c>
      <c r="D10930" s="147" t="s">
        <v>747</v>
      </c>
      <c r="E10930" s="147" t="s">
        <v>277</v>
      </c>
      <c r="F10930" s="147" t="s">
        <v>21</v>
      </c>
      <c r="G10930" s="147" t="s">
        <v>16240</v>
      </c>
      <c r="H10930" s="246">
        <v>2958465</v>
      </c>
      <c r="I10930" s="246">
        <v>1</v>
      </c>
      <c r="J10930" s="147" t="s">
        <v>1406</v>
      </c>
    </row>
    <row r="10931" spans="2:10" x14ac:dyDescent="0.2">
      <c r="B10931" s="148" t="s">
        <v>13248</v>
      </c>
      <c r="C10931" s="149" t="s">
        <v>11314</v>
      </c>
      <c r="D10931" s="147" t="s">
        <v>747</v>
      </c>
      <c r="E10931" s="147" t="s">
        <v>277</v>
      </c>
      <c r="F10931" s="147" t="s">
        <v>21</v>
      </c>
      <c r="G10931" s="147" t="s">
        <v>16240</v>
      </c>
      <c r="H10931" s="246">
        <v>2958465</v>
      </c>
      <c r="I10931" s="246">
        <v>1</v>
      </c>
      <c r="J10931" s="147" t="s">
        <v>1406</v>
      </c>
    </row>
    <row r="10932" spans="2:10" x14ac:dyDescent="0.2">
      <c r="B10932" s="148" t="s">
        <v>13248</v>
      </c>
      <c r="C10932" s="149" t="s">
        <v>11326</v>
      </c>
      <c r="D10932" s="147" t="s">
        <v>747</v>
      </c>
      <c r="E10932" s="147" t="s">
        <v>277</v>
      </c>
      <c r="F10932" s="147" t="s">
        <v>21</v>
      </c>
      <c r="G10932" s="147" t="s">
        <v>16240</v>
      </c>
      <c r="H10932" s="246">
        <v>2958465</v>
      </c>
      <c r="I10932" s="246">
        <v>1</v>
      </c>
      <c r="J10932" s="147" t="s">
        <v>1406</v>
      </c>
    </row>
    <row r="10933" spans="2:10" x14ac:dyDescent="0.2">
      <c r="B10933" s="148" t="s">
        <v>13248</v>
      </c>
      <c r="C10933" s="149" t="s">
        <v>11325</v>
      </c>
      <c r="D10933" s="147" t="s">
        <v>747</v>
      </c>
      <c r="E10933" s="147" t="s">
        <v>277</v>
      </c>
      <c r="F10933" s="147" t="s">
        <v>21</v>
      </c>
      <c r="G10933" s="147" t="s">
        <v>16240</v>
      </c>
      <c r="H10933" s="246">
        <v>2958465</v>
      </c>
      <c r="I10933" s="246">
        <v>1</v>
      </c>
      <c r="J10933" s="147" t="s">
        <v>1406</v>
      </c>
    </row>
    <row r="10934" spans="2:10" x14ac:dyDescent="0.2">
      <c r="B10934" s="148" t="s">
        <v>13248</v>
      </c>
      <c r="C10934" s="149" t="s">
        <v>11311</v>
      </c>
      <c r="D10934" s="147" t="s">
        <v>747</v>
      </c>
      <c r="E10934" s="147" t="s">
        <v>277</v>
      </c>
      <c r="F10934" s="147" t="s">
        <v>21</v>
      </c>
      <c r="G10934" s="147" t="s">
        <v>16240</v>
      </c>
      <c r="H10934" s="246">
        <v>2958465</v>
      </c>
      <c r="I10934" s="246">
        <v>1</v>
      </c>
      <c r="J10934" s="147" t="s">
        <v>1406</v>
      </c>
    </row>
    <row r="10935" spans="2:10" x14ac:dyDescent="0.2">
      <c r="B10935" s="148" t="s">
        <v>13248</v>
      </c>
      <c r="C10935" s="149" t="s">
        <v>11310</v>
      </c>
      <c r="D10935" s="147" t="s">
        <v>747</v>
      </c>
      <c r="E10935" s="147" t="s">
        <v>277</v>
      </c>
      <c r="F10935" s="147" t="s">
        <v>21</v>
      </c>
      <c r="G10935" s="147" t="s">
        <v>16240</v>
      </c>
      <c r="H10935" s="246">
        <v>2958465</v>
      </c>
      <c r="I10935" s="246">
        <v>1</v>
      </c>
      <c r="J10935" s="147" t="s">
        <v>1406</v>
      </c>
    </row>
    <row r="10936" spans="2:10" x14ac:dyDescent="0.2">
      <c r="B10936" s="148" t="s">
        <v>13248</v>
      </c>
      <c r="C10936" s="149" t="s">
        <v>11313</v>
      </c>
      <c r="D10936" s="147" t="s">
        <v>747</v>
      </c>
      <c r="E10936" s="147" t="s">
        <v>277</v>
      </c>
      <c r="F10936" s="147" t="s">
        <v>21</v>
      </c>
      <c r="G10936" s="147" t="s">
        <v>16240</v>
      </c>
      <c r="H10936" s="246">
        <v>2958465</v>
      </c>
      <c r="I10936" s="246">
        <v>1</v>
      </c>
      <c r="J10936" s="147" t="s">
        <v>1406</v>
      </c>
    </row>
    <row r="10937" spans="2:10" x14ac:dyDescent="0.2">
      <c r="B10937" s="148" t="s">
        <v>13248</v>
      </c>
      <c r="C10937" s="149" t="s">
        <v>11312</v>
      </c>
      <c r="D10937" s="147" t="s">
        <v>747</v>
      </c>
      <c r="E10937" s="147" t="s">
        <v>277</v>
      </c>
      <c r="F10937" s="147" t="s">
        <v>21</v>
      </c>
      <c r="G10937" s="147" t="s">
        <v>16240</v>
      </c>
      <c r="H10937" s="246">
        <v>2958465</v>
      </c>
      <c r="I10937" s="246">
        <v>1</v>
      </c>
      <c r="J10937" s="147" t="s">
        <v>1406</v>
      </c>
    </row>
    <row r="10938" spans="2:10" x14ac:dyDescent="0.2">
      <c r="B10938" s="148" t="s">
        <v>13248</v>
      </c>
      <c r="C10938" s="149" t="s">
        <v>11535</v>
      </c>
      <c r="D10938" s="147" t="s">
        <v>748</v>
      </c>
      <c r="E10938" s="147" t="s">
        <v>278</v>
      </c>
      <c r="F10938" s="147" t="s">
        <v>21</v>
      </c>
      <c r="G10938" s="147" t="s">
        <v>16241</v>
      </c>
      <c r="H10938" s="246">
        <v>2958465</v>
      </c>
      <c r="I10938" s="246">
        <v>1</v>
      </c>
      <c r="J10938" s="147" t="s">
        <v>1406</v>
      </c>
    </row>
    <row r="10939" spans="2:10" x14ac:dyDescent="0.2">
      <c r="B10939" s="148" t="s">
        <v>13248</v>
      </c>
      <c r="C10939" s="149" t="s">
        <v>11543</v>
      </c>
      <c r="D10939" s="147" t="s">
        <v>748</v>
      </c>
      <c r="E10939" s="147" t="s">
        <v>278</v>
      </c>
      <c r="F10939" s="147" t="s">
        <v>21</v>
      </c>
      <c r="G10939" s="147" t="s">
        <v>16241</v>
      </c>
      <c r="H10939" s="246">
        <v>2958465</v>
      </c>
      <c r="I10939" s="246">
        <v>1</v>
      </c>
      <c r="J10939" s="147" t="s">
        <v>1406</v>
      </c>
    </row>
    <row r="10940" spans="2:10" x14ac:dyDescent="0.2">
      <c r="B10940" s="148" t="s">
        <v>13248</v>
      </c>
      <c r="C10940" s="149" t="s">
        <v>11544</v>
      </c>
      <c r="D10940" s="147" t="s">
        <v>748</v>
      </c>
      <c r="E10940" s="147" t="s">
        <v>278</v>
      </c>
      <c r="F10940" s="147" t="s">
        <v>21</v>
      </c>
      <c r="G10940" s="147" t="s">
        <v>16241</v>
      </c>
      <c r="H10940" s="246">
        <v>2958465</v>
      </c>
      <c r="I10940" s="246">
        <v>1</v>
      </c>
      <c r="J10940" s="147" t="s">
        <v>1406</v>
      </c>
    </row>
    <row r="10941" spans="2:10" x14ac:dyDescent="0.2">
      <c r="B10941" s="148" t="s">
        <v>13248</v>
      </c>
      <c r="C10941" s="149" t="s">
        <v>11541</v>
      </c>
      <c r="D10941" s="147" t="s">
        <v>748</v>
      </c>
      <c r="E10941" s="147" t="s">
        <v>278</v>
      </c>
      <c r="F10941" s="147" t="s">
        <v>21</v>
      </c>
      <c r="G10941" s="147" t="s">
        <v>16241</v>
      </c>
      <c r="H10941" s="246">
        <v>2958465</v>
      </c>
      <c r="I10941" s="246">
        <v>1</v>
      </c>
      <c r="J10941" s="147" t="s">
        <v>1406</v>
      </c>
    </row>
    <row r="10942" spans="2:10" x14ac:dyDescent="0.2">
      <c r="B10942" s="148" t="s">
        <v>13248</v>
      </c>
      <c r="C10942" s="149" t="s">
        <v>11534</v>
      </c>
      <c r="D10942" s="147" t="s">
        <v>748</v>
      </c>
      <c r="E10942" s="147" t="s">
        <v>278</v>
      </c>
      <c r="F10942" s="147" t="s">
        <v>21</v>
      </c>
      <c r="G10942" s="147" t="s">
        <v>16241</v>
      </c>
      <c r="H10942" s="246">
        <v>2958465</v>
      </c>
      <c r="I10942" s="246">
        <v>1</v>
      </c>
      <c r="J10942" s="147" t="s">
        <v>1406</v>
      </c>
    </row>
    <row r="10943" spans="2:10" x14ac:dyDescent="0.2">
      <c r="B10943" s="148" t="s">
        <v>13248</v>
      </c>
      <c r="C10943" s="149" t="s">
        <v>11531</v>
      </c>
      <c r="D10943" s="147" t="s">
        <v>748</v>
      </c>
      <c r="E10943" s="147" t="s">
        <v>278</v>
      </c>
      <c r="F10943" s="147" t="s">
        <v>21</v>
      </c>
      <c r="G10943" s="147" t="s">
        <v>16241</v>
      </c>
      <c r="H10943" s="246">
        <v>2958465</v>
      </c>
      <c r="I10943" s="246">
        <v>1</v>
      </c>
      <c r="J10943" s="147" t="s">
        <v>1406</v>
      </c>
    </row>
    <row r="10944" spans="2:10" x14ac:dyDescent="0.2">
      <c r="B10944" s="148" t="s">
        <v>13248</v>
      </c>
      <c r="C10944" s="149" t="s">
        <v>11524</v>
      </c>
      <c r="D10944" s="147" t="s">
        <v>748</v>
      </c>
      <c r="E10944" s="147" t="s">
        <v>278</v>
      </c>
      <c r="F10944" s="147" t="s">
        <v>21</v>
      </c>
      <c r="G10944" s="147" t="s">
        <v>16241</v>
      </c>
      <c r="H10944" s="246">
        <v>2958465</v>
      </c>
      <c r="I10944" s="246">
        <v>1</v>
      </c>
      <c r="J10944" s="147" t="s">
        <v>1406</v>
      </c>
    </row>
    <row r="10945" spans="2:10" x14ac:dyDescent="0.2">
      <c r="B10945" s="148" t="s">
        <v>13248</v>
      </c>
      <c r="C10945" s="149" t="s">
        <v>11532</v>
      </c>
      <c r="D10945" s="147" t="s">
        <v>748</v>
      </c>
      <c r="E10945" s="147" t="s">
        <v>278</v>
      </c>
      <c r="F10945" s="147" t="s">
        <v>21</v>
      </c>
      <c r="G10945" s="147" t="s">
        <v>16241</v>
      </c>
      <c r="H10945" s="246">
        <v>2958465</v>
      </c>
      <c r="I10945" s="246">
        <v>1</v>
      </c>
      <c r="J10945" s="147" t="s">
        <v>1406</v>
      </c>
    </row>
    <row r="10946" spans="2:10" x14ac:dyDescent="0.2">
      <c r="B10946" s="148" t="s">
        <v>13248</v>
      </c>
      <c r="C10946" s="149" t="s">
        <v>11528</v>
      </c>
      <c r="D10946" s="147" t="s">
        <v>748</v>
      </c>
      <c r="E10946" s="147" t="s">
        <v>278</v>
      </c>
      <c r="F10946" s="147" t="s">
        <v>21</v>
      </c>
      <c r="G10946" s="147" t="s">
        <v>16241</v>
      </c>
      <c r="H10946" s="246">
        <v>2958465</v>
      </c>
      <c r="I10946" s="246">
        <v>1</v>
      </c>
      <c r="J10946" s="147" t="s">
        <v>1406</v>
      </c>
    </row>
    <row r="10947" spans="2:10" x14ac:dyDescent="0.2">
      <c r="B10947" s="148" t="s">
        <v>13248</v>
      </c>
      <c r="C10947" s="149" t="s">
        <v>11526</v>
      </c>
      <c r="D10947" s="147" t="s">
        <v>748</v>
      </c>
      <c r="E10947" s="147" t="s">
        <v>278</v>
      </c>
      <c r="F10947" s="147" t="s">
        <v>21</v>
      </c>
      <c r="G10947" s="147" t="s">
        <v>16241</v>
      </c>
      <c r="H10947" s="246">
        <v>2958465</v>
      </c>
      <c r="I10947" s="246">
        <v>1</v>
      </c>
      <c r="J10947" s="147" t="s">
        <v>1406</v>
      </c>
    </row>
    <row r="10948" spans="2:10" x14ac:dyDescent="0.2">
      <c r="B10948" s="148" t="s">
        <v>13248</v>
      </c>
      <c r="C10948" s="149" t="s">
        <v>11530</v>
      </c>
      <c r="D10948" s="147" t="s">
        <v>748</v>
      </c>
      <c r="E10948" s="147" t="s">
        <v>278</v>
      </c>
      <c r="F10948" s="147" t="s">
        <v>21</v>
      </c>
      <c r="G10948" s="147" t="s">
        <v>16241</v>
      </c>
      <c r="H10948" s="246">
        <v>2958465</v>
      </c>
      <c r="I10948" s="246">
        <v>1</v>
      </c>
      <c r="J10948" s="147" t="s">
        <v>1406</v>
      </c>
    </row>
    <row r="10949" spans="2:10" x14ac:dyDescent="0.2">
      <c r="B10949" s="148" t="s">
        <v>13248</v>
      </c>
      <c r="C10949" s="149" t="s">
        <v>11527</v>
      </c>
      <c r="D10949" s="147" t="s">
        <v>748</v>
      </c>
      <c r="E10949" s="147" t="s">
        <v>278</v>
      </c>
      <c r="F10949" s="147" t="s">
        <v>21</v>
      </c>
      <c r="G10949" s="147" t="s">
        <v>16241</v>
      </c>
      <c r="H10949" s="246">
        <v>2958465</v>
      </c>
      <c r="I10949" s="246">
        <v>1</v>
      </c>
      <c r="J10949" s="147" t="s">
        <v>1406</v>
      </c>
    </row>
    <row r="10950" spans="2:10" x14ac:dyDescent="0.2">
      <c r="B10950" s="148" t="s">
        <v>13248</v>
      </c>
      <c r="C10950" s="149" t="s">
        <v>11540</v>
      </c>
      <c r="D10950" s="147" t="s">
        <v>748</v>
      </c>
      <c r="E10950" s="147" t="s">
        <v>278</v>
      </c>
      <c r="F10950" s="147" t="s">
        <v>21</v>
      </c>
      <c r="G10950" s="147" t="s">
        <v>16241</v>
      </c>
      <c r="H10950" s="246">
        <v>2958465</v>
      </c>
      <c r="I10950" s="246">
        <v>1</v>
      </c>
      <c r="J10950" s="147" t="s">
        <v>1406</v>
      </c>
    </row>
    <row r="10951" spans="2:10" x14ac:dyDescent="0.2">
      <c r="B10951" s="148" t="s">
        <v>13248</v>
      </c>
      <c r="C10951" s="149" t="s">
        <v>11539</v>
      </c>
      <c r="D10951" s="147" t="s">
        <v>748</v>
      </c>
      <c r="E10951" s="147" t="s">
        <v>278</v>
      </c>
      <c r="F10951" s="147" t="s">
        <v>21</v>
      </c>
      <c r="G10951" s="147" t="s">
        <v>16241</v>
      </c>
      <c r="H10951" s="246">
        <v>2958465</v>
      </c>
      <c r="I10951" s="246">
        <v>1</v>
      </c>
      <c r="J10951" s="147" t="s">
        <v>1406</v>
      </c>
    </row>
    <row r="10952" spans="2:10" x14ac:dyDescent="0.2">
      <c r="B10952" s="148" t="s">
        <v>13248</v>
      </c>
      <c r="C10952" s="149" t="s">
        <v>11525</v>
      </c>
      <c r="D10952" s="147" t="s">
        <v>748</v>
      </c>
      <c r="E10952" s="147" t="s">
        <v>278</v>
      </c>
      <c r="F10952" s="147" t="s">
        <v>21</v>
      </c>
      <c r="G10952" s="147" t="s">
        <v>16241</v>
      </c>
      <c r="H10952" s="246">
        <v>2958465</v>
      </c>
      <c r="I10952" s="246">
        <v>1</v>
      </c>
      <c r="J10952" s="147" t="s">
        <v>1406</v>
      </c>
    </row>
    <row r="10953" spans="2:10" x14ac:dyDescent="0.2">
      <c r="B10953" s="148" t="s">
        <v>13248</v>
      </c>
      <c r="C10953" s="149" t="s">
        <v>11529</v>
      </c>
      <c r="D10953" s="147" t="s">
        <v>748</v>
      </c>
      <c r="E10953" s="147" t="s">
        <v>278</v>
      </c>
      <c r="F10953" s="147" t="s">
        <v>21</v>
      </c>
      <c r="G10953" s="147" t="s">
        <v>16241</v>
      </c>
      <c r="H10953" s="246">
        <v>2958465</v>
      </c>
      <c r="I10953" s="246">
        <v>1</v>
      </c>
      <c r="J10953" s="147" t="s">
        <v>1406</v>
      </c>
    </row>
    <row r="10954" spans="2:10" x14ac:dyDescent="0.2">
      <c r="B10954" s="148" t="s">
        <v>13248</v>
      </c>
      <c r="C10954" s="149" t="s">
        <v>11533</v>
      </c>
      <c r="D10954" s="147" t="s">
        <v>748</v>
      </c>
      <c r="E10954" s="147" t="s">
        <v>278</v>
      </c>
      <c r="F10954" s="147" t="s">
        <v>21</v>
      </c>
      <c r="G10954" s="147" t="s">
        <v>16241</v>
      </c>
      <c r="H10954" s="246">
        <v>2958465</v>
      </c>
      <c r="I10954" s="246">
        <v>1</v>
      </c>
      <c r="J10954" s="147" t="s">
        <v>1406</v>
      </c>
    </row>
    <row r="10955" spans="2:10" x14ac:dyDescent="0.2">
      <c r="B10955" s="148" t="s">
        <v>13248</v>
      </c>
      <c r="C10955" s="149" t="s">
        <v>11542</v>
      </c>
      <c r="D10955" s="147" t="s">
        <v>748</v>
      </c>
      <c r="E10955" s="147" t="s">
        <v>278</v>
      </c>
      <c r="F10955" s="147" t="s">
        <v>21</v>
      </c>
      <c r="G10955" s="147" t="s">
        <v>16241</v>
      </c>
      <c r="H10955" s="246">
        <v>2958465</v>
      </c>
      <c r="I10955" s="246">
        <v>1</v>
      </c>
      <c r="J10955" s="147" t="s">
        <v>1406</v>
      </c>
    </row>
    <row r="10956" spans="2:10" x14ac:dyDescent="0.2">
      <c r="B10956" s="148" t="s">
        <v>13248</v>
      </c>
      <c r="C10956" s="149" t="s">
        <v>11538</v>
      </c>
      <c r="D10956" s="147" t="s">
        <v>748</v>
      </c>
      <c r="E10956" s="147" t="s">
        <v>278</v>
      </c>
      <c r="F10956" s="147" t="s">
        <v>21</v>
      </c>
      <c r="G10956" s="147" t="s">
        <v>16241</v>
      </c>
      <c r="H10956" s="246">
        <v>2958465</v>
      </c>
      <c r="I10956" s="246">
        <v>1</v>
      </c>
      <c r="J10956" s="147" t="s">
        <v>1406</v>
      </c>
    </row>
    <row r="10957" spans="2:10" x14ac:dyDescent="0.2">
      <c r="B10957" s="148" t="s">
        <v>13248</v>
      </c>
      <c r="C10957" s="149" t="s">
        <v>11545</v>
      </c>
      <c r="D10957" s="147" t="s">
        <v>748</v>
      </c>
      <c r="E10957" s="147" t="s">
        <v>278</v>
      </c>
      <c r="F10957" s="147" t="s">
        <v>21</v>
      </c>
      <c r="G10957" s="147" t="s">
        <v>16241</v>
      </c>
      <c r="H10957" s="246">
        <v>2958465</v>
      </c>
      <c r="I10957" s="246">
        <v>1</v>
      </c>
      <c r="J10957" s="147" t="s">
        <v>1406</v>
      </c>
    </row>
    <row r="10958" spans="2:10" x14ac:dyDescent="0.2">
      <c r="B10958" s="148" t="s">
        <v>13248</v>
      </c>
      <c r="C10958" s="149" t="s">
        <v>11537</v>
      </c>
      <c r="D10958" s="147" t="s">
        <v>748</v>
      </c>
      <c r="E10958" s="147" t="s">
        <v>278</v>
      </c>
      <c r="F10958" s="147" t="s">
        <v>21</v>
      </c>
      <c r="G10958" s="147" t="s">
        <v>16241</v>
      </c>
      <c r="H10958" s="246">
        <v>2958465</v>
      </c>
      <c r="I10958" s="246">
        <v>1</v>
      </c>
      <c r="J10958" s="147" t="s">
        <v>1406</v>
      </c>
    </row>
    <row r="10959" spans="2:10" x14ac:dyDescent="0.2">
      <c r="B10959" s="148" t="s">
        <v>13248</v>
      </c>
      <c r="C10959" s="149" t="s">
        <v>11536</v>
      </c>
      <c r="D10959" s="147" t="s">
        <v>748</v>
      </c>
      <c r="E10959" s="147" t="s">
        <v>278</v>
      </c>
      <c r="F10959" s="147" t="s">
        <v>21</v>
      </c>
      <c r="G10959" s="147" t="s">
        <v>16241</v>
      </c>
      <c r="H10959" s="246">
        <v>2958465</v>
      </c>
      <c r="I10959" s="246">
        <v>1</v>
      </c>
      <c r="J10959" s="147" t="s">
        <v>1406</v>
      </c>
    </row>
    <row r="10960" spans="2:10" x14ac:dyDescent="0.2">
      <c r="B10960" s="148" t="s">
        <v>13248</v>
      </c>
      <c r="C10960" s="149" t="s">
        <v>10896</v>
      </c>
      <c r="D10960" s="147" t="s">
        <v>749</v>
      </c>
      <c r="E10960" s="147" t="s">
        <v>279</v>
      </c>
      <c r="F10960" s="147" t="s">
        <v>21</v>
      </c>
      <c r="G10960" s="147" t="s">
        <v>16242</v>
      </c>
      <c r="H10960" s="246">
        <v>2958465</v>
      </c>
      <c r="I10960" s="246">
        <v>1</v>
      </c>
      <c r="J10960" s="147" t="s">
        <v>1406</v>
      </c>
    </row>
    <row r="10961" spans="2:10" x14ac:dyDescent="0.2">
      <c r="B10961" s="148" t="s">
        <v>13248</v>
      </c>
      <c r="C10961" s="149" t="s">
        <v>10897</v>
      </c>
      <c r="D10961" s="147" t="s">
        <v>749</v>
      </c>
      <c r="E10961" s="147" t="s">
        <v>279</v>
      </c>
      <c r="F10961" s="147" t="s">
        <v>21</v>
      </c>
      <c r="G10961" s="147" t="s">
        <v>16242</v>
      </c>
      <c r="H10961" s="246">
        <v>2958465</v>
      </c>
      <c r="I10961" s="246">
        <v>1</v>
      </c>
      <c r="J10961" s="147" t="s">
        <v>1406</v>
      </c>
    </row>
    <row r="10962" spans="2:10" x14ac:dyDescent="0.2">
      <c r="B10962" s="148" t="s">
        <v>13248</v>
      </c>
      <c r="C10962" s="149" t="s">
        <v>10898</v>
      </c>
      <c r="D10962" s="147" t="s">
        <v>749</v>
      </c>
      <c r="E10962" s="147" t="s">
        <v>279</v>
      </c>
      <c r="F10962" s="147" t="s">
        <v>21</v>
      </c>
      <c r="G10962" s="147" t="s">
        <v>16242</v>
      </c>
      <c r="H10962" s="246">
        <v>2958465</v>
      </c>
      <c r="I10962" s="246">
        <v>1</v>
      </c>
      <c r="J10962" s="147" t="s">
        <v>1406</v>
      </c>
    </row>
    <row r="10963" spans="2:10" x14ac:dyDescent="0.2">
      <c r="B10963" s="148" t="s">
        <v>13248</v>
      </c>
      <c r="C10963" s="149" t="s">
        <v>10899</v>
      </c>
      <c r="D10963" s="147" t="s">
        <v>749</v>
      </c>
      <c r="E10963" s="147" t="s">
        <v>279</v>
      </c>
      <c r="F10963" s="147" t="s">
        <v>21</v>
      </c>
      <c r="G10963" s="147" t="s">
        <v>16242</v>
      </c>
      <c r="H10963" s="246">
        <v>2958465</v>
      </c>
      <c r="I10963" s="246">
        <v>1</v>
      </c>
      <c r="J10963" s="147" t="s">
        <v>1406</v>
      </c>
    </row>
    <row r="10964" spans="2:10" x14ac:dyDescent="0.2">
      <c r="B10964" s="148" t="s">
        <v>13248</v>
      </c>
      <c r="C10964" s="149" t="s">
        <v>10900</v>
      </c>
      <c r="D10964" s="147" t="s">
        <v>749</v>
      </c>
      <c r="E10964" s="147" t="s">
        <v>279</v>
      </c>
      <c r="F10964" s="147" t="s">
        <v>21</v>
      </c>
      <c r="G10964" s="147" t="s">
        <v>16242</v>
      </c>
      <c r="H10964" s="246">
        <v>2958465</v>
      </c>
      <c r="I10964" s="246">
        <v>1</v>
      </c>
      <c r="J10964" s="147" t="s">
        <v>1406</v>
      </c>
    </row>
    <row r="10965" spans="2:10" x14ac:dyDescent="0.2">
      <c r="B10965" s="148" t="s">
        <v>13248</v>
      </c>
      <c r="C10965" s="149" t="s">
        <v>10901</v>
      </c>
      <c r="D10965" s="147" t="s">
        <v>749</v>
      </c>
      <c r="E10965" s="147" t="s">
        <v>279</v>
      </c>
      <c r="F10965" s="147" t="s">
        <v>21</v>
      </c>
      <c r="G10965" s="147" t="s">
        <v>16242</v>
      </c>
      <c r="H10965" s="246">
        <v>2958465</v>
      </c>
      <c r="I10965" s="246">
        <v>1</v>
      </c>
      <c r="J10965" s="147" t="s">
        <v>1406</v>
      </c>
    </row>
    <row r="10966" spans="2:10" x14ac:dyDescent="0.2">
      <c r="B10966" s="148" t="s">
        <v>13248</v>
      </c>
      <c r="C10966" s="149" t="s">
        <v>10902</v>
      </c>
      <c r="D10966" s="147" t="s">
        <v>749</v>
      </c>
      <c r="E10966" s="147" t="s">
        <v>279</v>
      </c>
      <c r="F10966" s="147" t="s">
        <v>21</v>
      </c>
      <c r="G10966" s="147" t="s">
        <v>16242</v>
      </c>
      <c r="H10966" s="246">
        <v>2958465</v>
      </c>
      <c r="I10966" s="246">
        <v>1</v>
      </c>
      <c r="J10966" s="147" t="s">
        <v>1406</v>
      </c>
    </row>
    <row r="10967" spans="2:10" x14ac:dyDescent="0.2">
      <c r="B10967" s="148" t="s">
        <v>13248</v>
      </c>
      <c r="C10967" s="149" t="s">
        <v>10903</v>
      </c>
      <c r="D10967" s="147" t="s">
        <v>749</v>
      </c>
      <c r="E10967" s="147" t="s">
        <v>279</v>
      </c>
      <c r="F10967" s="147" t="s">
        <v>21</v>
      </c>
      <c r="G10967" s="147" t="s">
        <v>16242</v>
      </c>
      <c r="H10967" s="246">
        <v>2958465</v>
      </c>
      <c r="I10967" s="246">
        <v>1</v>
      </c>
      <c r="J10967" s="147" t="s">
        <v>1406</v>
      </c>
    </row>
    <row r="10968" spans="2:10" x14ac:dyDescent="0.2">
      <c r="B10968" s="148" t="s">
        <v>13248</v>
      </c>
      <c r="C10968" s="149" t="s">
        <v>10904</v>
      </c>
      <c r="D10968" s="147" t="s">
        <v>749</v>
      </c>
      <c r="E10968" s="147" t="s">
        <v>279</v>
      </c>
      <c r="F10968" s="147" t="s">
        <v>21</v>
      </c>
      <c r="G10968" s="147" t="s">
        <v>16242</v>
      </c>
      <c r="H10968" s="246">
        <v>2958465</v>
      </c>
      <c r="I10968" s="246">
        <v>1</v>
      </c>
      <c r="J10968" s="147" t="s">
        <v>1406</v>
      </c>
    </row>
    <row r="10969" spans="2:10" x14ac:dyDescent="0.2">
      <c r="B10969" s="148" t="s">
        <v>13248</v>
      </c>
      <c r="C10969" s="149" t="s">
        <v>10905</v>
      </c>
      <c r="D10969" s="147" t="s">
        <v>749</v>
      </c>
      <c r="E10969" s="147" t="s">
        <v>279</v>
      </c>
      <c r="F10969" s="147" t="s">
        <v>21</v>
      </c>
      <c r="G10969" s="147" t="s">
        <v>16242</v>
      </c>
      <c r="H10969" s="246">
        <v>2958465</v>
      </c>
      <c r="I10969" s="246">
        <v>1</v>
      </c>
      <c r="J10969" s="147" t="s">
        <v>1406</v>
      </c>
    </row>
    <row r="10970" spans="2:10" x14ac:dyDescent="0.2">
      <c r="B10970" s="148" t="s">
        <v>13248</v>
      </c>
      <c r="C10970" s="149" t="s">
        <v>10908</v>
      </c>
      <c r="D10970" s="147" t="s">
        <v>749</v>
      </c>
      <c r="E10970" s="147" t="s">
        <v>279</v>
      </c>
      <c r="F10970" s="147" t="s">
        <v>21</v>
      </c>
      <c r="G10970" s="147" t="s">
        <v>16242</v>
      </c>
      <c r="H10970" s="246">
        <v>2958465</v>
      </c>
      <c r="I10970" s="246">
        <v>1</v>
      </c>
      <c r="J10970" s="147" t="s">
        <v>1406</v>
      </c>
    </row>
    <row r="10971" spans="2:10" x14ac:dyDescent="0.2">
      <c r="B10971" s="148" t="s">
        <v>13248</v>
      </c>
      <c r="C10971" s="149" t="s">
        <v>10895</v>
      </c>
      <c r="D10971" s="147" t="s">
        <v>749</v>
      </c>
      <c r="E10971" s="147" t="s">
        <v>279</v>
      </c>
      <c r="F10971" s="147" t="s">
        <v>21</v>
      </c>
      <c r="G10971" s="147" t="s">
        <v>16242</v>
      </c>
      <c r="H10971" s="246">
        <v>2958465</v>
      </c>
      <c r="I10971" s="246">
        <v>1</v>
      </c>
      <c r="J10971" s="147" t="s">
        <v>1406</v>
      </c>
    </row>
    <row r="10972" spans="2:10" x14ac:dyDescent="0.2">
      <c r="B10972" s="148" t="s">
        <v>13248</v>
      </c>
      <c r="C10972" s="149" t="s">
        <v>10907</v>
      </c>
      <c r="D10972" s="147" t="s">
        <v>749</v>
      </c>
      <c r="E10972" s="147" t="s">
        <v>279</v>
      </c>
      <c r="F10972" s="147" t="s">
        <v>21</v>
      </c>
      <c r="G10972" s="147" t="s">
        <v>16242</v>
      </c>
      <c r="H10972" s="246">
        <v>2958465</v>
      </c>
      <c r="I10972" s="246">
        <v>1</v>
      </c>
      <c r="J10972" s="147" t="s">
        <v>1406</v>
      </c>
    </row>
    <row r="10973" spans="2:10" x14ac:dyDescent="0.2">
      <c r="B10973" s="148" t="s">
        <v>13248</v>
      </c>
      <c r="C10973" s="149" t="s">
        <v>10906</v>
      </c>
      <c r="D10973" s="147" t="s">
        <v>749</v>
      </c>
      <c r="E10973" s="147" t="s">
        <v>279</v>
      </c>
      <c r="F10973" s="147" t="s">
        <v>21</v>
      </c>
      <c r="G10973" s="147" t="s">
        <v>16242</v>
      </c>
      <c r="H10973" s="246">
        <v>2958465</v>
      </c>
      <c r="I10973" s="246">
        <v>1</v>
      </c>
      <c r="J10973" s="147" t="s">
        <v>1406</v>
      </c>
    </row>
    <row r="10974" spans="2:10" x14ac:dyDescent="0.2">
      <c r="B10974" s="148" t="s">
        <v>13248</v>
      </c>
      <c r="C10974" s="149" t="s">
        <v>10892</v>
      </c>
      <c r="D10974" s="147" t="s">
        <v>749</v>
      </c>
      <c r="E10974" s="147" t="s">
        <v>279</v>
      </c>
      <c r="F10974" s="147" t="s">
        <v>21</v>
      </c>
      <c r="G10974" s="147" t="s">
        <v>16242</v>
      </c>
      <c r="H10974" s="246">
        <v>2958465</v>
      </c>
      <c r="I10974" s="246">
        <v>1</v>
      </c>
      <c r="J10974" s="147" t="s">
        <v>1406</v>
      </c>
    </row>
    <row r="10975" spans="2:10" x14ac:dyDescent="0.2">
      <c r="B10975" s="148" t="s">
        <v>13248</v>
      </c>
      <c r="C10975" s="149" t="s">
        <v>10891</v>
      </c>
      <c r="D10975" s="147" t="s">
        <v>749</v>
      </c>
      <c r="E10975" s="147" t="s">
        <v>279</v>
      </c>
      <c r="F10975" s="147" t="s">
        <v>21</v>
      </c>
      <c r="G10975" s="147" t="s">
        <v>16242</v>
      </c>
      <c r="H10975" s="246">
        <v>2958465</v>
      </c>
      <c r="I10975" s="246">
        <v>1</v>
      </c>
      <c r="J10975" s="147" t="s">
        <v>1406</v>
      </c>
    </row>
    <row r="10976" spans="2:10" x14ac:dyDescent="0.2">
      <c r="B10976" s="148" t="s">
        <v>13248</v>
      </c>
      <c r="C10976" s="149" t="s">
        <v>10894</v>
      </c>
      <c r="D10976" s="147" t="s">
        <v>749</v>
      </c>
      <c r="E10976" s="147" t="s">
        <v>279</v>
      </c>
      <c r="F10976" s="147" t="s">
        <v>21</v>
      </c>
      <c r="G10976" s="147" t="s">
        <v>16242</v>
      </c>
      <c r="H10976" s="246">
        <v>2958465</v>
      </c>
      <c r="I10976" s="246">
        <v>1</v>
      </c>
      <c r="J10976" s="147" t="s">
        <v>1406</v>
      </c>
    </row>
    <row r="10977" spans="2:10" x14ac:dyDescent="0.2">
      <c r="B10977" s="148" t="s">
        <v>13248</v>
      </c>
      <c r="C10977" s="149" t="s">
        <v>10893</v>
      </c>
      <c r="D10977" s="147" t="s">
        <v>749</v>
      </c>
      <c r="E10977" s="147" t="s">
        <v>279</v>
      </c>
      <c r="F10977" s="147" t="s">
        <v>21</v>
      </c>
      <c r="G10977" s="147" t="s">
        <v>16242</v>
      </c>
      <c r="H10977" s="246">
        <v>2958465</v>
      </c>
      <c r="I10977" s="246">
        <v>1</v>
      </c>
      <c r="J10977" s="147" t="s">
        <v>1406</v>
      </c>
    </row>
    <row r="10978" spans="2:10" x14ac:dyDescent="0.2">
      <c r="B10978" s="148" t="s">
        <v>13248</v>
      </c>
      <c r="C10978" s="149" t="s">
        <v>10860</v>
      </c>
      <c r="D10978" s="147" t="s">
        <v>750</v>
      </c>
      <c r="E10978" s="147" t="s">
        <v>280</v>
      </c>
      <c r="F10978" s="147" t="s">
        <v>21</v>
      </c>
      <c r="G10978" s="147" t="s">
        <v>16243</v>
      </c>
      <c r="H10978" s="246">
        <v>2958465</v>
      </c>
      <c r="I10978" s="246">
        <v>1</v>
      </c>
      <c r="J10978" s="147" t="s">
        <v>1406</v>
      </c>
    </row>
    <row r="10979" spans="2:10" x14ac:dyDescent="0.2">
      <c r="B10979" s="148" t="s">
        <v>13248</v>
      </c>
      <c r="C10979" s="149" t="s">
        <v>10861</v>
      </c>
      <c r="D10979" s="147" t="s">
        <v>750</v>
      </c>
      <c r="E10979" s="147" t="s">
        <v>280</v>
      </c>
      <c r="F10979" s="147" t="s">
        <v>21</v>
      </c>
      <c r="G10979" s="147" t="s">
        <v>16243</v>
      </c>
      <c r="H10979" s="246">
        <v>2958465</v>
      </c>
      <c r="I10979" s="246">
        <v>1</v>
      </c>
      <c r="J10979" s="147" t="s">
        <v>1406</v>
      </c>
    </row>
    <row r="10980" spans="2:10" x14ac:dyDescent="0.2">
      <c r="B10980" s="148" t="s">
        <v>13248</v>
      </c>
      <c r="C10980" s="149" t="s">
        <v>10862</v>
      </c>
      <c r="D10980" s="147" t="s">
        <v>750</v>
      </c>
      <c r="E10980" s="147" t="s">
        <v>280</v>
      </c>
      <c r="F10980" s="147" t="s">
        <v>21</v>
      </c>
      <c r="G10980" s="147" t="s">
        <v>16243</v>
      </c>
      <c r="H10980" s="246">
        <v>2958465</v>
      </c>
      <c r="I10980" s="246">
        <v>1</v>
      </c>
      <c r="J10980" s="147" t="s">
        <v>1406</v>
      </c>
    </row>
    <row r="10981" spans="2:10" x14ac:dyDescent="0.2">
      <c r="B10981" s="148" t="s">
        <v>13248</v>
      </c>
      <c r="C10981" s="149" t="s">
        <v>10863</v>
      </c>
      <c r="D10981" s="147" t="s">
        <v>750</v>
      </c>
      <c r="E10981" s="147" t="s">
        <v>280</v>
      </c>
      <c r="F10981" s="147" t="s">
        <v>21</v>
      </c>
      <c r="G10981" s="147" t="s">
        <v>16243</v>
      </c>
      <c r="H10981" s="246">
        <v>2958465</v>
      </c>
      <c r="I10981" s="246">
        <v>1</v>
      </c>
      <c r="J10981" s="147" t="s">
        <v>1406</v>
      </c>
    </row>
    <row r="10982" spans="2:10" x14ac:dyDescent="0.2">
      <c r="B10982" s="148" t="s">
        <v>13248</v>
      </c>
      <c r="C10982" s="149" t="s">
        <v>10864</v>
      </c>
      <c r="D10982" s="147" t="s">
        <v>750</v>
      </c>
      <c r="E10982" s="147" t="s">
        <v>280</v>
      </c>
      <c r="F10982" s="147" t="s">
        <v>21</v>
      </c>
      <c r="G10982" s="147" t="s">
        <v>16243</v>
      </c>
      <c r="H10982" s="246">
        <v>2958465</v>
      </c>
      <c r="I10982" s="246">
        <v>1</v>
      </c>
      <c r="J10982" s="147" t="s">
        <v>1406</v>
      </c>
    </row>
    <row r="10983" spans="2:10" x14ac:dyDescent="0.2">
      <c r="B10983" s="148" t="s">
        <v>13248</v>
      </c>
      <c r="C10983" s="149" t="s">
        <v>10865</v>
      </c>
      <c r="D10983" s="147" t="s">
        <v>750</v>
      </c>
      <c r="E10983" s="147" t="s">
        <v>280</v>
      </c>
      <c r="F10983" s="147" t="s">
        <v>21</v>
      </c>
      <c r="G10983" s="147" t="s">
        <v>16243</v>
      </c>
      <c r="H10983" s="246">
        <v>2958465</v>
      </c>
      <c r="I10983" s="246">
        <v>1</v>
      </c>
      <c r="J10983" s="147" t="s">
        <v>1406</v>
      </c>
    </row>
    <row r="10984" spans="2:10" x14ac:dyDescent="0.2">
      <c r="B10984" s="148" t="s">
        <v>13248</v>
      </c>
      <c r="C10984" s="149" t="s">
        <v>10866</v>
      </c>
      <c r="D10984" s="147" t="s">
        <v>750</v>
      </c>
      <c r="E10984" s="147" t="s">
        <v>280</v>
      </c>
      <c r="F10984" s="147" t="s">
        <v>21</v>
      </c>
      <c r="G10984" s="147" t="s">
        <v>16243</v>
      </c>
      <c r="H10984" s="246">
        <v>2958465</v>
      </c>
      <c r="I10984" s="246">
        <v>1</v>
      </c>
      <c r="J10984" s="147" t="s">
        <v>1406</v>
      </c>
    </row>
    <row r="10985" spans="2:10" x14ac:dyDescent="0.2">
      <c r="B10985" s="148" t="s">
        <v>13248</v>
      </c>
      <c r="C10985" s="149" t="s">
        <v>10867</v>
      </c>
      <c r="D10985" s="147" t="s">
        <v>750</v>
      </c>
      <c r="E10985" s="147" t="s">
        <v>280</v>
      </c>
      <c r="F10985" s="147" t="s">
        <v>21</v>
      </c>
      <c r="G10985" s="147" t="s">
        <v>16243</v>
      </c>
      <c r="H10985" s="246">
        <v>2958465</v>
      </c>
      <c r="I10985" s="246">
        <v>1</v>
      </c>
      <c r="J10985" s="147" t="s">
        <v>1406</v>
      </c>
    </row>
    <row r="10986" spans="2:10" x14ac:dyDescent="0.2">
      <c r="B10986" s="148" t="s">
        <v>13248</v>
      </c>
      <c r="C10986" s="149" t="s">
        <v>10868</v>
      </c>
      <c r="D10986" s="147" t="s">
        <v>750</v>
      </c>
      <c r="E10986" s="147" t="s">
        <v>280</v>
      </c>
      <c r="F10986" s="147" t="s">
        <v>21</v>
      </c>
      <c r="G10986" s="147" t="s">
        <v>16243</v>
      </c>
      <c r="H10986" s="246">
        <v>2958465</v>
      </c>
      <c r="I10986" s="246">
        <v>1</v>
      </c>
      <c r="J10986" s="147" t="s">
        <v>1406</v>
      </c>
    </row>
    <row r="10987" spans="2:10" x14ac:dyDescent="0.2">
      <c r="B10987" s="148" t="s">
        <v>13248</v>
      </c>
      <c r="C10987" s="149" t="s">
        <v>10869</v>
      </c>
      <c r="D10987" s="147" t="s">
        <v>750</v>
      </c>
      <c r="E10987" s="147" t="s">
        <v>280</v>
      </c>
      <c r="F10987" s="147" t="s">
        <v>21</v>
      </c>
      <c r="G10987" s="147" t="s">
        <v>16243</v>
      </c>
      <c r="H10987" s="246">
        <v>2958465</v>
      </c>
      <c r="I10987" s="246">
        <v>1</v>
      </c>
      <c r="J10987" s="147" t="s">
        <v>1406</v>
      </c>
    </row>
    <row r="10988" spans="2:10" x14ac:dyDescent="0.2">
      <c r="B10988" s="148" t="s">
        <v>13248</v>
      </c>
      <c r="C10988" s="149" t="s">
        <v>10872</v>
      </c>
      <c r="D10988" s="147" t="s">
        <v>750</v>
      </c>
      <c r="E10988" s="147" t="s">
        <v>280</v>
      </c>
      <c r="F10988" s="147" t="s">
        <v>21</v>
      </c>
      <c r="G10988" s="147" t="s">
        <v>16243</v>
      </c>
      <c r="H10988" s="246">
        <v>2958465</v>
      </c>
      <c r="I10988" s="246">
        <v>1</v>
      </c>
      <c r="J10988" s="147" t="s">
        <v>1406</v>
      </c>
    </row>
    <row r="10989" spans="2:10" x14ac:dyDescent="0.2">
      <c r="B10989" s="148" t="s">
        <v>13248</v>
      </c>
      <c r="C10989" s="149" t="s">
        <v>10859</v>
      </c>
      <c r="D10989" s="147" t="s">
        <v>750</v>
      </c>
      <c r="E10989" s="147" t="s">
        <v>280</v>
      </c>
      <c r="F10989" s="147" t="s">
        <v>21</v>
      </c>
      <c r="G10989" s="147" t="s">
        <v>16243</v>
      </c>
      <c r="H10989" s="246">
        <v>2958465</v>
      </c>
      <c r="I10989" s="246">
        <v>1</v>
      </c>
      <c r="J10989" s="147" t="s">
        <v>1406</v>
      </c>
    </row>
    <row r="10990" spans="2:10" x14ac:dyDescent="0.2">
      <c r="B10990" s="148" t="s">
        <v>13248</v>
      </c>
      <c r="C10990" s="149" t="s">
        <v>10871</v>
      </c>
      <c r="D10990" s="147" t="s">
        <v>750</v>
      </c>
      <c r="E10990" s="147" t="s">
        <v>280</v>
      </c>
      <c r="F10990" s="147" t="s">
        <v>21</v>
      </c>
      <c r="G10990" s="147" t="s">
        <v>16243</v>
      </c>
      <c r="H10990" s="246">
        <v>2958465</v>
      </c>
      <c r="I10990" s="246">
        <v>1</v>
      </c>
      <c r="J10990" s="147" t="s">
        <v>1406</v>
      </c>
    </row>
    <row r="10991" spans="2:10" x14ac:dyDescent="0.2">
      <c r="B10991" s="148" t="s">
        <v>13248</v>
      </c>
      <c r="C10991" s="149" t="s">
        <v>10870</v>
      </c>
      <c r="D10991" s="147" t="s">
        <v>750</v>
      </c>
      <c r="E10991" s="147" t="s">
        <v>280</v>
      </c>
      <c r="F10991" s="147" t="s">
        <v>21</v>
      </c>
      <c r="G10991" s="147" t="s">
        <v>16243</v>
      </c>
      <c r="H10991" s="246">
        <v>2958465</v>
      </c>
      <c r="I10991" s="246">
        <v>1</v>
      </c>
      <c r="J10991" s="147" t="s">
        <v>1406</v>
      </c>
    </row>
    <row r="10992" spans="2:10" x14ac:dyDescent="0.2">
      <c r="B10992" s="148" t="s">
        <v>13248</v>
      </c>
      <c r="C10992" s="149" t="s">
        <v>10856</v>
      </c>
      <c r="D10992" s="147" t="s">
        <v>750</v>
      </c>
      <c r="E10992" s="147" t="s">
        <v>280</v>
      </c>
      <c r="F10992" s="147" t="s">
        <v>21</v>
      </c>
      <c r="G10992" s="147" t="s">
        <v>16243</v>
      </c>
      <c r="H10992" s="246">
        <v>2958465</v>
      </c>
      <c r="I10992" s="246">
        <v>1</v>
      </c>
      <c r="J10992" s="147" t="s">
        <v>1406</v>
      </c>
    </row>
    <row r="10993" spans="2:10" x14ac:dyDescent="0.2">
      <c r="B10993" s="148" t="s">
        <v>13248</v>
      </c>
      <c r="C10993" s="149" t="s">
        <v>10855</v>
      </c>
      <c r="D10993" s="147" t="s">
        <v>750</v>
      </c>
      <c r="E10993" s="147" t="s">
        <v>280</v>
      </c>
      <c r="F10993" s="147" t="s">
        <v>21</v>
      </c>
      <c r="G10993" s="147" t="s">
        <v>16243</v>
      </c>
      <c r="H10993" s="246">
        <v>2958465</v>
      </c>
      <c r="I10993" s="246">
        <v>1</v>
      </c>
      <c r="J10993" s="147" t="s">
        <v>1406</v>
      </c>
    </row>
    <row r="10994" spans="2:10" x14ac:dyDescent="0.2">
      <c r="B10994" s="148" t="s">
        <v>13248</v>
      </c>
      <c r="C10994" s="149" t="s">
        <v>10858</v>
      </c>
      <c r="D10994" s="147" t="s">
        <v>750</v>
      </c>
      <c r="E10994" s="147" t="s">
        <v>280</v>
      </c>
      <c r="F10994" s="147" t="s">
        <v>21</v>
      </c>
      <c r="G10994" s="147" t="s">
        <v>16243</v>
      </c>
      <c r="H10994" s="246">
        <v>2958465</v>
      </c>
      <c r="I10994" s="246">
        <v>1</v>
      </c>
      <c r="J10994" s="147" t="s">
        <v>1406</v>
      </c>
    </row>
    <row r="10995" spans="2:10" x14ac:dyDescent="0.2">
      <c r="B10995" s="148" t="s">
        <v>13248</v>
      </c>
      <c r="C10995" s="149" t="s">
        <v>10857</v>
      </c>
      <c r="D10995" s="147" t="s">
        <v>750</v>
      </c>
      <c r="E10995" s="147" t="s">
        <v>280</v>
      </c>
      <c r="F10995" s="147" t="s">
        <v>21</v>
      </c>
      <c r="G10995" s="147" t="s">
        <v>16243</v>
      </c>
      <c r="H10995" s="246">
        <v>2958465</v>
      </c>
      <c r="I10995" s="246">
        <v>1</v>
      </c>
      <c r="J10995" s="147" t="s">
        <v>1406</v>
      </c>
    </row>
    <row r="10996" spans="2:10" x14ac:dyDescent="0.2">
      <c r="B10996" s="148" t="s">
        <v>13248</v>
      </c>
      <c r="C10996" s="149" t="s">
        <v>10878</v>
      </c>
      <c r="D10996" s="147" t="s">
        <v>750</v>
      </c>
      <c r="E10996" s="147" t="s">
        <v>281</v>
      </c>
      <c r="F10996" s="147" t="s">
        <v>21</v>
      </c>
      <c r="G10996" s="147" t="s">
        <v>16244</v>
      </c>
      <c r="H10996" s="246">
        <v>2958465</v>
      </c>
      <c r="I10996" s="246">
        <v>1</v>
      </c>
      <c r="J10996" s="147" t="s">
        <v>1406</v>
      </c>
    </row>
    <row r="10997" spans="2:10" x14ac:dyDescent="0.2">
      <c r="B10997" s="148" t="s">
        <v>13248</v>
      </c>
      <c r="C10997" s="149" t="s">
        <v>10879</v>
      </c>
      <c r="D10997" s="147" t="s">
        <v>750</v>
      </c>
      <c r="E10997" s="147" t="s">
        <v>281</v>
      </c>
      <c r="F10997" s="147" t="s">
        <v>21</v>
      </c>
      <c r="G10997" s="147" t="s">
        <v>16244</v>
      </c>
      <c r="H10997" s="246">
        <v>2958465</v>
      </c>
      <c r="I10997" s="246">
        <v>1</v>
      </c>
      <c r="J10997" s="147" t="s">
        <v>1406</v>
      </c>
    </row>
    <row r="10998" spans="2:10" x14ac:dyDescent="0.2">
      <c r="B10998" s="148" t="s">
        <v>13248</v>
      </c>
      <c r="C10998" s="149" t="s">
        <v>10880</v>
      </c>
      <c r="D10998" s="147" t="s">
        <v>750</v>
      </c>
      <c r="E10998" s="147" t="s">
        <v>281</v>
      </c>
      <c r="F10998" s="147" t="s">
        <v>21</v>
      </c>
      <c r="G10998" s="147" t="s">
        <v>16244</v>
      </c>
      <c r="H10998" s="246">
        <v>2958465</v>
      </c>
      <c r="I10998" s="246">
        <v>1</v>
      </c>
      <c r="J10998" s="147" t="s">
        <v>1406</v>
      </c>
    </row>
    <row r="10999" spans="2:10" x14ac:dyDescent="0.2">
      <c r="B10999" s="148" t="s">
        <v>13248</v>
      </c>
      <c r="C10999" s="149" t="s">
        <v>10881</v>
      </c>
      <c r="D10999" s="147" t="s">
        <v>750</v>
      </c>
      <c r="E10999" s="147" t="s">
        <v>281</v>
      </c>
      <c r="F10999" s="147" t="s">
        <v>21</v>
      </c>
      <c r="G10999" s="147" t="s">
        <v>16244</v>
      </c>
      <c r="H10999" s="246">
        <v>2958465</v>
      </c>
      <c r="I10999" s="246">
        <v>1</v>
      </c>
      <c r="J10999" s="147" t="s">
        <v>1406</v>
      </c>
    </row>
    <row r="11000" spans="2:10" x14ac:dyDescent="0.2">
      <c r="B11000" s="148" t="s">
        <v>13248</v>
      </c>
      <c r="C11000" s="149" t="s">
        <v>10882</v>
      </c>
      <c r="D11000" s="147" t="s">
        <v>750</v>
      </c>
      <c r="E11000" s="147" t="s">
        <v>281</v>
      </c>
      <c r="F11000" s="147" t="s">
        <v>21</v>
      </c>
      <c r="G11000" s="147" t="s">
        <v>16244</v>
      </c>
      <c r="H11000" s="246">
        <v>2958465</v>
      </c>
      <c r="I11000" s="246">
        <v>1</v>
      </c>
      <c r="J11000" s="147" t="s">
        <v>1406</v>
      </c>
    </row>
    <row r="11001" spans="2:10" x14ac:dyDescent="0.2">
      <c r="B11001" s="148" t="s">
        <v>13248</v>
      </c>
      <c r="C11001" s="149" t="s">
        <v>10883</v>
      </c>
      <c r="D11001" s="147" t="s">
        <v>750</v>
      </c>
      <c r="E11001" s="147" t="s">
        <v>281</v>
      </c>
      <c r="F11001" s="147" t="s">
        <v>21</v>
      </c>
      <c r="G11001" s="147" t="s">
        <v>16244</v>
      </c>
      <c r="H11001" s="246">
        <v>2958465</v>
      </c>
      <c r="I11001" s="246">
        <v>1</v>
      </c>
      <c r="J11001" s="147" t="s">
        <v>1406</v>
      </c>
    </row>
    <row r="11002" spans="2:10" x14ac:dyDescent="0.2">
      <c r="B11002" s="148" t="s">
        <v>13248</v>
      </c>
      <c r="C11002" s="149" t="s">
        <v>10884</v>
      </c>
      <c r="D11002" s="147" t="s">
        <v>750</v>
      </c>
      <c r="E11002" s="147" t="s">
        <v>281</v>
      </c>
      <c r="F11002" s="147" t="s">
        <v>21</v>
      </c>
      <c r="G11002" s="147" t="s">
        <v>16244</v>
      </c>
      <c r="H11002" s="246">
        <v>2958465</v>
      </c>
      <c r="I11002" s="246">
        <v>1</v>
      </c>
      <c r="J11002" s="147" t="s">
        <v>1406</v>
      </c>
    </row>
    <row r="11003" spans="2:10" x14ac:dyDescent="0.2">
      <c r="B11003" s="148" t="s">
        <v>13248</v>
      </c>
      <c r="C11003" s="149" t="s">
        <v>10885</v>
      </c>
      <c r="D11003" s="147" t="s">
        <v>750</v>
      </c>
      <c r="E11003" s="147" t="s">
        <v>281</v>
      </c>
      <c r="F11003" s="147" t="s">
        <v>21</v>
      </c>
      <c r="G11003" s="147" t="s">
        <v>16244</v>
      </c>
      <c r="H11003" s="246">
        <v>2958465</v>
      </c>
      <c r="I11003" s="246">
        <v>1</v>
      </c>
      <c r="J11003" s="147" t="s">
        <v>1406</v>
      </c>
    </row>
    <row r="11004" spans="2:10" x14ac:dyDescent="0.2">
      <c r="B11004" s="148" t="s">
        <v>13248</v>
      </c>
      <c r="C11004" s="149" t="s">
        <v>10886</v>
      </c>
      <c r="D11004" s="147" t="s">
        <v>750</v>
      </c>
      <c r="E11004" s="147" t="s">
        <v>281</v>
      </c>
      <c r="F11004" s="147" t="s">
        <v>21</v>
      </c>
      <c r="G11004" s="147" t="s">
        <v>16244</v>
      </c>
      <c r="H11004" s="246">
        <v>2958465</v>
      </c>
      <c r="I11004" s="246">
        <v>1</v>
      </c>
      <c r="J11004" s="147" t="s">
        <v>1406</v>
      </c>
    </row>
    <row r="11005" spans="2:10" x14ac:dyDescent="0.2">
      <c r="B11005" s="148" t="s">
        <v>13248</v>
      </c>
      <c r="C11005" s="149" t="s">
        <v>10887</v>
      </c>
      <c r="D11005" s="147" t="s">
        <v>750</v>
      </c>
      <c r="E11005" s="147" t="s">
        <v>281</v>
      </c>
      <c r="F11005" s="147" t="s">
        <v>21</v>
      </c>
      <c r="G11005" s="147" t="s">
        <v>16244</v>
      </c>
      <c r="H11005" s="246">
        <v>2958465</v>
      </c>
      <c r="I11005" s="246">
        <v>1</v>
      </c>
      <c r="J11005" s="147" t="s">
        <v>1406</v>
      </c>
    </row>
    <row r="11006" spans="2:10" x14ac:dyDescent="0.2">
      <c r="B11006" s="148" t="s">
        <v>13248</v>
      </c>
      <c r="C11006" s="149" t="s">
        <v>10890</v>
      </c>
      <c r="D11006" s="147" t="s">
        <v>750</v>
      </c>
      <c r="E11006" s="147" t="s">
        <v>281</v>
      </c>
      <c r="F11006" s="147" t="s">
        <v>21</v>
      </c>
      <c r="G11006" s="147" t="s">
        <v>16244</v>
      </c>
      <c r="H11006" s="246">
        <v>2958465</v>
      </c>
      <c r="I11006" s="246">
        <v>1</v>
      </c>
      <c r="J11006" s="147" t="s">
        <v>1406</v>
      </c>
    </row>
    <row r="11007" spans="2:10" x14ac:dyDescent="0.2">
      <c r="B11007" s="148" t="s">
        <v>13248</v>
      </c>
      <c r="C11007" s="149" t="s">
        <v>10877</v>
      </c>
      <c r="D11007" s="147" t="s">
        <v>750</v>
      </c>
      <c r="E11007" s="147" t="s">
        <v>281</v>
      </c>
      <c r="F11007" s="147" t="s">
        <v>21</v>
      </c>
      <c r="G11007" s="147" t="s">
        <v>16244</v>
      </c>
      <c r="H11007" s="246">
        <v>2958465</v>
      </c>
      <c r="I11007" s="246">
        <v>1</v>
      </c>
      <c r="J11007" s="147" t="s">
        <v>1406</v>
      </c>
    </row>
    <row r="11008" spans="2:10" x14ac:dyDescent="0.2">
      <c r="B11008" s="148" t="s">
        <v>13248</v>
      </c>
      <c r="C11008" s="149" t="s">
        <v>10889</v>
      </c>
      <c r="D11008" s="147" t="s">
        <v>750</v>
      </c>
      <c r="E11008" s="147" t="s">
        <v>281</v>
      </c>
      <c r="F11008" s="147" t="s">
        <v>21</v>
      </c>
      <c r="G11008" s="147" t="s">
        <v>16244</v>
      </c>
      <c r="H11008" s="246">
        <v>2958465</v>
      </c>
      <c r="I11008" s="246">
        <v>1</v>
      </c>
      <c r="J11008" s="147" t="s">
        <v>1406</v>
      </c>
    </row>
    <row r="11009" spans="2:10" x14ac:dyDescent="0.2">
      <c r="B11009" s="148" t="s">
        <v>13248</v>
      </c>
      <c r="C11009" s="149" t="s">
        <v>10888</v>
      </c>
      <c r="D11009" s="147" t="s">
        <v>750</v>
      </c>
      <c r="E11009" s="147" t="s">
        <v>281</v>
      </c>
      <c r="F11009" s="147" t="s">
        <v>21</v>
      </c>
      <c r="G11009" s="147" t="s">
        <v>16244</v>
      </c>
      <c r="H11009" s="246">
        <v>2958465</v>
      </c>
      <c r="I11009" s="246">
        <v>1</v>
      </c>
      <c r="J11009" s="147" t="s">
        <v>1406</v>
      </c>
    </row>
    <row r="11010" spans="2:10" x14ac:dyDescent="0.2">
      <c r="B11010" s="148" t="s">
        <v>13248</v>
      </c>
      <c r="C11010" s="149" t="s">
        <v>10874</v>
      </c>
      <c r="D11010" s="147" t="s">
        <v>750</v>
      </c>
      <c r="E11010" s="147" t="s">
        <v>281</v>
      </c>
      <c r="F11010" s="147" t="s">
        <v>21</v>
      </c>
      <c r="G11010" s="147" t="s">
        <v>16244</v>
      </c>
      <c r="H11010" s="246">
        <v>2958465</v>
      </c>
      <c r="I11010" s="246">
        <v>1</v>
      </c>
      <c r="J11010" s="147" t="s">
        <v>1406</v>
      </c>
    </row>
    <row r="11011" spans="2:10" x14ac:dyDescent="0.2">
      <c r="B11011" s="148" t="s">
        <v>13248</v>
      </c>
      <c r="C11011" s="149" t="s">
        <v>10873</v>
      </c>
      <c r="D11011" s="147" t="s">
        <v>750</v>
      </c>
      <c r="E11011" s="147" t="s">
        <v>281</v>
      </c>
      <c r="F11011" s="147" t="s">
        <v>21</v>
      </c>
      <c r="G11011" s="147" t="s">
        <v>16244</v>
      </c>
      <c r="H11011" s="246">
        <v>2958465</v>
      </c>
      <c r="I11011" s="246">
        <v>1</v>
      </c>
      <c r="J11011" s="147" t="s">
        <v>1406</v>
      </c>
    </row>
    <row r="11012" spans="2:10" x14ac:dyDescent="0.2">
      <c r="B11012" s="148" t="s">
        <v>13248</v>
      </c>
      <c r="C11012" s="149" t="s">
        <v>10876</v>
      </c>
      <c r="D11012" s="147" t="s">
        <v>750</v>
      </c>
      <c r="E11012" s="147" t="s">
        <v>281</v>
      </c>
      <c r="F11012" s="147" t="s">
        <v>21</v>
      </c>
      <c r="G11012" s="147" t="s">
        <v>16244</v>
      </c>
      <c r="H11012" s="246">
        <v>2958465</v>
      </c>
      <c r="I11012" s="246">
        <v>1</v>
      </c>
      <c r="J11012" s="147" t="s">
        <v>1406</v>
      </c>
    </row>
    <row r="11013" spans="2:10" x14ac:dyDescent="0.2">
      <c r="B11013" s="148" t="s">
        <v>13248</v>
      </c>
      <c r="C11013" s="149" t="s">
        <v>10875</v>
      </c>
      <c r="D11013" s="147" t="s">
        <v>750</v>
      </c>
      <c r="E11013" s="147" t="s">
        <v>281</v>
      </c>
      <c r="F11013" s="147" t="s">
        <v>21</v>
      </c>
      <c r="G11013" s="147" t="s">
        <v>16244</v>
      </c>
      <c r="H11013" s="246">
        <v>2958465</v>
      </c>
      <c r="I11013" s="246">
        <v>1</v>
      </c>
      <c r="J11013" s="147" t="s">
        <v>1406</v>
      </c>
    </row>
    <row r="11014" spans="2:10" x14ac:dyDescent="0.2">
      <c r="B11014" s="148" t="s">
        <v>13248</v>
      </c>
      <c r="C11014" s="149" t="s">
        <v>11062</v>
      </c>
      <c r="D11014" s="147" t="s">
        <v>751</v>
      </c>
      <c r="E11014" s="147" t="s">
        <v>282</v>
      </c>
      <c r="F11014" s="147" t="s">
        <v>21</v>
      </c>
      <c r="G11014" s="147" t="s">
        <v>16245</v>
      </c>
      <c r="H11014" s="246">
        <v>2958465</v>
      </c>
      <c r="I11014" s="246">
        <v>1</v>
      </c>
      <c r="J11014" s="147" t="s">
        <v>1406</v>
      </c>
    </row>
    <row r="11015" spans="2:10" x14ac:dyDescent="0.2">
      <c r="B11015" s="148" t="s">
        <v>13248</v>
      </c>
      <c r="C11015" s="149" t="s">
        <v>11063</v>
      </c>
      <c r="D11015" s="147" t="s">
        <v>751</v>
      </c>
      <c r="E11015" s="147" t="s">
        <v>282</v>
      </c>
      <c r="F11015" s="147" t="s">
        <v>21</v>
      </c>
      <c r="G11015" s="147" t="s">
        <v>16245</v>
      </c>
      <c r="H11015" s="246">
        <v>2958465</v>
      </c>
      <c r="I11015" s="246">
        <v>1</v>
      </c>
      <c r="J11015" s="147" t="s">
        <v>1406</v>
      </c>
    </row>
    <row r="11016" spans="2:10" x14ac:dyDescent="0.2">
      <c r="B11016" s="148" t="s">
        <v>13248</v>
      </c>
      <c r="C11016" s="149" t="s">
        <v>11064</v>
      </c>
      <c r="D11016" s="147" t="s">
        <v>751</v>
      </c>
      <c r="E11016" s="147" t="s">
        <v>282</v>
      </c>
      <c r="F11016" s="147" t="s">
        <v>21</v>
      </c>
      <c r="G11016" s="147" t="s">
        <v>16245</v>
      </c>
      <c r="H11016" s="246">
        <v>2958465</v>
      </c>
      <c r="I11016" s="246">
        <v>1</v>
      </c>
      <c r="J11016" s="147" t="s">
        <v>1406</v>
      </c>
    </row>
    <row r="11017" spans="2:10" x14ac:dyDescent="0.2">
      <c r="B11017" s="148" t="s">
        <v>13248</v>
      </c>
      <c r="C11017" s="149" t="s">
        <v>11065</v>
      </c>
      <c r="D11017" s="147" t="s">
        <v>751</v>
      </c>
      <c r="E11017" s="147" t="s">
        <v>282</v>
      </c>
      <c r="F11017" s="147" t="s">
        <v>21</v>
      </c>
      <c r="G11017" s="147" t="s">
        <v>16245</v>
      </c>
      <c r="H11017" s="246">
        <v>2958465</v>
      </c>
      <c r="I11017" s="246">
        <v>1</v>
      </c>
      <c r="J11017" s="147" t="s">
        <v>1406</v>
      </c>
    </row>
    <row r="11018" spans="2:10" x14ac:dyDescent="0.2">
      <c r="B11018" s="148" t="s">
        <v>13248</v>
      </c>
      <c r="C11018" s="149" t="s">
        <v>11066</v>
      </c>
      <c r="D11018" s="147" t="s">
        <v>751</v>
      </c>
      <c r="E11018" s="147" t="s">
        <v>282</v>
      </c>
      <c r="F11018" s="147" t="s">
        <v>21</v>
      </c>
      <c r="G11018" s="147" t="s">
        <v>16245</v>
      </c>
      <c r="H11018" s="246">
        <v>2958465</v>
      </c>
      <c r="I11018" s="246">
        <v>1</v>
      </c>
      <c r="J11018" s="147" t="s">
        <v>1406</v>
      </c>
    </row>
    <row r="11019" spans="2:10" x14ac:dyDescent="0.2">
      <c r="B11019" s="148" t="s">
        <v>13248</v>
      </c>
      <c r="C11019" s="149" t="s">
        <v>11067</v>
      </c>
      <c r="D11019" s="147" t="s">
        <v>751</v>
      </c>
      <c r="E11019" s="147" t="s">
        <v>282</v>
      </c>
      <c r="F11019" s="147" t="s">
        <v>21</v>
      </c>
      <c r="G11019" s="147" t="s">
        <v>16245</v>
      </c>
      <c r="H11019" s="246">
        <v>2958465</v>
      </c>
      <c r="I11019" s="246">
        <v>1</v>
      </c>
      <c r="J11019" s="147" t="s">
        <v>1406</v>
      </c>
    </row>
    <row r="11020" spans="2:10" x14ac:dyDescent="0.2">
      <c r="B11020" s="148" t="s">
        <v>13248</v>
      </c>
      <c r="C11020" s="149" t="s">
        <v>11068</v>
      </c>
      <c r="D11020" s="147" t="s">
        <v>751</v>
      </c>
      <c r="E11020" s="147" t="s">
        <v>282</v>
      </c>
      <c r="F11020" s="147" t="s">
        <v>21</v>
      </c>
      <c r="G11020" s="147" t="s">
        <v>16245</v>
      </c>
      <c r="H11020" s="246">
        <v>2958465</v>
      </c>
      <c r="I11020" s="246">
        <v>1</v>
      </c>
      <c r="J11020" s="147" t="s">
        <v>1406</v>
      </c>
    </row>
    <row r="11021" spans="2:10" x14ac:dyDescent="0.2">
      <c r="B11021" s="148" t="s">
        <v>13248</v>
      </c>
      <c r="C11021" s="149" t="s">
        <v>11069</v>
      </c>
      <c r="D11021" s="147" t="s">
        <v>751</v>
      </c>
      <c r="E11021" s="147" t="s">
        <v>282</v>
      </c>
      <c r="F11021" s="147" t="s">
        <v>21</v>
      </c>
      <c r="G11021" s="147" t="s">
        <v>16245</v>
      </c>
      <c r="H11021" s="246">
        <v>2958465</v>
      </c>
      <c r="I11021" s="246">
        <v>1</v>
      </c>
      <c r="J11021" s="147" t="s">
        <v>1406</v>
      </c>
    </row>
    <row r="11022" spans="2:10" x14ac:dyDescent="0.2">
      <c r="B11022" s="148" t="s">
        <v>13248</v>
      </c>
      <c r="C11022" s="149" t="s">
        <v>11070</v>
      </c>
      <c r="D11022" s="147" t="s">
        <v>751</v>
      </c>
      <c r="E11022" s="147" t="s">
        <v>282</v>
      </c>
      <c r="F11022" s="147" t="s">
        <v>21</v>
      </c>
      <c r="G11022" s="147" t="s">
        <v>16245</v>
      </c>
      <c r="H11022" s="246">
        <v>2958465</v>
      </c>
      <c r="I11022" s="246">
        <v>1</v>
      </c>
      <c r="J11022" s="147" t="s">
        <v>1406</v>
      </c>
    </row>
    <row r="11023" spans="2:10" x14ac:dyDescent="0.2">
      <c r="B11023" s="148" t="s">
        <v>13248</v>
      </c>
      <c r="C11023" s="149" t="s">
        <v>11071</v>
      </c>
      <c r="D11023" s="147" t="s">
        <v>751</v>
      </c>
      <c r="E11023" s="147" t="s">
        <v>282</v>
      </c>
      <c r="F11023" s="147" t="s">
        <v>21</v>
      </c>
      <c r="G11023" s="147" t="s">
        <v>16245</v>
      </c>
      <c r="H11023" s="246">
        <v>2958465</v>
      </c>
      <c r="I11023" s="246">
        <v>1</v>
      </c>
      <c r="J11023" s="147" t="s">
        <v>1406</v>
      </c>
    </row>
    <row r="11024" spans="2:10" x14ac:dyDescent="0.2">
      <c r="B11024" s="148" t="s">
        <v>13248</v>
      </c>
      <c r="C11024" s="149" t="s">
        <v>11074</v>
      </c>
      <c r="D11024" s="147" t="s">
        <v>751</v>
      </c>
      <c r="E11024" s="147" t="s">
        <v>282</v>
      </c>
      <c r="F11024" s="147" t="s">
        <v>21</v>
      </c>
      <c r="G11024" s="147" t="s">
        <v>16245</v>
      </c>
      <c r="H11024" s="246">
        <v>2958465</v>
      </c>
      <c r="I11024" s="246">
        <v>1</v>
      </c>
      <c r="J11024" s="147" t="s">
        <v>1406</v>
      </c>
    </row>
    <row r="11025" spans="2:10" x14ac:dyDescent="0.2">
      <c r="B11025" s="148" t="s">
        <v>13248</v>
      </c>
      <c r="C11025" s="149" t="s">
        <v>11061</v>
      </c>
      <c r="D11025" s="147" t="s">
        <v>751</v>
      </c>
      <c r="E11025" s="147" t="s">
        <v>282</v>
      </c>
      <c r="F11025" s="147" t="s">
        <v>21</v>
      </c>
      <c r="G11025" s="147" t="s">
        <v>16245</v>
      </c>
      <c r="H11025" s="246">
        <v>2958465</v>
      </c>
      <c r="I11025" s="246">
        <v>1</v>
      </c>
      <c r="J11025" s="147" t="s">
        <v>1406</v>
      </c>
    </row>
    <row r="11026" spans="2:10" x14ac:dyDescent="0.2">
      <c r="B11026" s="148" t="s">
        <v>13248</v>
      </c>
      <c r="C11026" s="149" t="s">
        <v>11073</v>
      </c>
      <c r="D11026" s="147" t="s">
        <v>751</v>
      </c>
      <c r="E11026" s="147" t="s">
        <v>282</v>
      </c>
      <c r="F11026" s="147" t="s">
        <v>21</v>
      </c>
      <c r="G11026" s="147" t="s">
        <v>16245</v>
      </c>
      <c r="H11026" s="246">
        <v>2958465</v>
      </c>
      <c r="I11026" s="246">
        <v>1</v>
      </c>
      <c r="J11026" s="147" t="s">
        <v>1406</v>
      </c>
    </row>
    <row r="11027" spans="2:10" x14ac:dyDescent="0.2">
      <c r="B11027" s="148" t="s">
        <v>13248</v>
      </c>
      <c r="C11027" s="149" t="s">
        <v>11072</v>
      </c>
      <c r="D11027" s="147" t="s">
        <v>751</v>
      </c>
      <c r="E11027" s="147" t="s">
        <v>282</v>
      </c>
      <c r="F11027" s="147" t="s">
        <v>21</v>
      </c>
      <c r="G11027" s="147" t="s">
        <v>16245</v>
      </c>
      <c r="H11027" s="246">
        <v>2958465</v>
      </c>
      <c r="I11027" s="246">
        <v>1</v>
      </c>
      <c r="J11027" s="147" t="s">
        <v>1406</v>
      </c>
    </row>
    <row r="11028" spans="2:10" x14ac:dyDescent="0.2">
      <c r="B11028" s="148" t="s">
        <v>13248</v>
      </c>
      <c r="C11028" s="149" t="s">
        <v>11058</v>
      </c>
      <c r="D11028" s="147" t="s">
        <v>751</v>
      </c>
      <c r="E11028" s="147" t="s">
        <v>282</v>
      </c>
      <c r="F11028" s="147" t="s">
        <v>21</v>
      </c>
      <c r="G11028" s="147" t="s">
        <v>16245</v>
      </c>
      <c r="H11028" s="246">
        <v>2958465</v>
      </c>
      <c r="I11028" s="246">
        <v>1</v>
      </c>
      <c r="J11028" s="147" t="s">
        <v>1406</v>
      </c>
    </row>
    <row r="11029" spans="2:10" x14ac:dyDescent="0.2">
      <c r="B11029" s="148" t="s">
        <v>13248</v>
      </c>
      <c r="C11029" s="149" t="s">
        <v>11057</v>
      </c>
      <c r="D11029" s="147" t="s">
        <v>751</v>
      </c>
      <c r="E11029" s="147" t="s">
        <v>282</v>
      </c>
      <c r="F11029" s="147" t="s">
        <v>21</v>
      </c>
      <c r="G11029" s="147" t="s">
        <v>16245</v>
      </c>
      <c r="H11029" s="246">
        <v>2958465</v>
      </c>
      <c r="I11029" s="246">
        <v>1</v>
      </c>
      <c r="J11029" s="147" t="s">
        <v>1406</v>
      </c>
    </row>
    <row r="11030" spans="2:10" x14ac:dyDescent="0.2">
      <c r="B11030" s="148" t="s">
        <v>13248</v>
      </c>
      <c r="C11030" s="149" t="s">
        <v>11060</v>
      </c>
      <c r="D11030" s="147" t="s">
        <v>751</v>
      </c>
      <c r="E11030" s="147" t="s">
        <v>282</v>
      </c>
      <c r="F11030" s="147" t="s">
        <v>21</v>
      </c>
      <c r="G11030" s="147" t="s">
        <v>16245</v>
      </c>
      <c r="H11030" s="246">
        <v>2958465</v>
      </c>
      <c r="I11030" s="246">
        <v>1</v>
      </c>
      <c r="J11030" s="147" t="s">
        <v>1406</v>
      </c>
    </row>
    <row r="11031" spans="2:10" x14ac:dyDescent="0.2">
      <c r="B11031" s="148" t="s">
        <v>13248</v>
      </c>
      <c r="C11031" s="149" t="s">
        <v>11059</v>
      </c>
      <c r="D11031" s="147" t="s">
        <v>751</v>
      </c>
      <c r="E11031" s="147" t="s">
        <v>282</v>
      </c>
      <c r="F11031" s="147" t="s">
        <v>21</v>
      </c>
      <c r="G11031" s="147" t="s">
        <v>16245</v>
      </c>
      <c r="H11031" s="246">
        <v>2958465</v>
      </c>
      <c r="I11031" s="246">
        <v>1</v>
      </c>
      <c r="J11031" s="147" t="s">
        <v>1406</v>
      </c>
    </row>
    <row r="11032" spans="2:10" x14ac:dyDescent="0.2">
      <c r="B11032" s="148" t="s">
        <v>13248</v>
      </c>
      <c r="C11032" s="149" t="s">
        <v>10842</v>
      </c>
      <c r="D11032" s="147" t="s">
        <v>752</v>
      </c>
      <c r="E11032" s="147" t="s">
        <v>283</v>
      </c>
      <c r="F11032" s="147" t="s">
        <v>21</v>
      </c>
      <c r="G11032" s="147" t="s">
        <v>16246</v>
      </c>
      <c r="H11032" s="246">
        <v>2958465</v>
      </c>
      <c r="I11032" s="246">
        <v>1</v>
      </c>
      <c r="J11032" s="147" t="s">
        <v>1406</v>
      </c>
    </row>
    <row r="11033" spans="2:10" x14ac:dyDescent="0.2">
      <c r="B11033" s="148" t="s">
        <v>13248</v>
      </c>
      <c r="C11033" s="149" t="s">
        <v>10843</v>
      </c>
      <c r="D11033" s="147" t="s">
        <v>752</v>
      </c>
      <c r="E11033" s="147" t="s">
        <v>283</v>
      </c>
      <c r="F11033" s="147" t="s">
        <v>21</v>
      </c>
      <c r="G11033" s="147" t="s">
        <v>16246</v>
      </c>
      <c r="H11033" s="246">
        <v>2958465</v>
      </c>
      <c r="I11033" s="246">
        <v>1</v>
      </c>
      <c r="J11033" s="147" t="s">
        <v>1406</v>
      </c>
    </row>
    <row r="11034" spans="2:10" x14ac:dyDescent="0.2">
      <c r="B11034" s="148" t="s">
        <v>13248</v>
      </c>
      <c r="C11034" s="149" t="s">
        <v>10844</v>
      </c>
      <c r="D11034" s="147" t="s">
        <v>752</v>
      </c>
      <c r="E11034" s="147" t="s">
        <v>283</v>
      </c>
      <c r="F11034" s="147" t="s">
        <v>21</v>
      </c>
      <c r="G11034" s="147" t="s">
        <v>16246</v>
      </c>
      <c r="H11034" s="246">
        <v>2958465</v>
      </c>
      <c r="I11034" s="246">
        <v>1</v>
      </c>
      <c r="J11034" s="147" t="s">
        <v>1406</v>
      </c>
    </row>
    <row r="11035" spans="2:10" x14ac:dyDescent="0.2">
      <c r="B11035" s="148" t="s">
        <v>13248</v>
      </c>
      <c r="C11035" s="149" t="s">
        <v>10845</v>
      </c>
      <c r="D11035" s="147" t="s">
        <v>752</v>
      </c>
      <c r="E11035" s="147" t="s">
        <v>283</v>
      </c>
      <c r="F11035" s="147" t="s">
        <v>21</v>
      </c>
      <c r="G11035" s="147" t="s">
        <v>16246</v>
      </c>
      <c r="H11035" s="246">
        <v>2958465</v>
      </c>
      <c r="I11035" s="246">
        <v>1</v>
      </c>
      <c r="J11035" s="147" t="s">
        <v>1406</v>
      </c>
    </row>
    <row r="11036" spans="2:10" x14ac:dyDescent="0.2">
      <c r="B11036" s="148" t="s">
        <v>13248</v>
      </c>
      <c r="C11036" s="149" t="s">
        <v>10846</v>
      </c>
      <c r="D11036" s="147" t="s">
        <v>752</v>
      </c>
      <c r="E11036" s="147" t="s">
        <v>283</v>
      </c>
      <c r="F11036" s="147" t="s">
        <v>21</v>
      </c>
      <c r="G11036" s="147" t="s">
        <v>16246</v>
      </c>
      <c r="H11036" s="246">
        <v>2958465</v>
      </c>
      <c r="I11036" s="246">
        <v>1</v>
      </c>
      <c r="J11036" s="147" t="s">
        <v>1406</v>
      </c>
    </row>
    <row r="11037" spans="2:10" x14ac:dyDescent="0.2">
      <c r="B11037" s="148" t="s">
        <v>13248</v>
      </c>
      <c r="C11037" s="149" t="s">
        <v>10847</v>
      </c>
      <c r="D11037" s="147" t="s">
        <v>752</v>
      </c>
      <c r="E11037" s="147" t="s">
        <v>283</v>
      </c>
      <c r="F11037" s="147" t="s">
        <v>21</v>
      </c>
      <c r="G11037" s="147" t="s">
        <v>16246</v>
      </c>
      <c r="H11037" s="246">
        <v>2958465</v>
      </c>
      <c r="I11037" s="246">
        <v>1</v>
      </c>
      <c r="J11037" s="147" t="s">
        <v>1406</v>
      </c>
    </row>
    <row r="11038" spans="2:10" x14ac:dyDescent="0.2">
      <c r="B11038" s="148" t="s">
        <v>13248</v>
      </c>
      <c r="C11038" s="149" t="s">
        <v>10848</v>
      </c>
      <c r="D11038" s="147" t="s">
        <v>752</v>
      </c>
      <c r="E11038" s="147" t="s">
        <v>283</v>
      </c>
      <c r="F11038" s="147" t="s">
        <v>21</v>
      </c>
      <c r="G11038" s="147" t="s">
        <v>16246</v>
      </c>
      <c r="H11038" s="246">
        <v>2958465</v>
      </c>
      <c r="I11038" s="246">
        <v>1</v>
      </c>
      <c r="J11038" s="147" t="s">
        <v>1406</v>
      </c>
    </row>
    <row r="11039" spans="2:10" x14ac:dyDescent="0.2">
      <c r="B11039" s="148" t="s">
        <v>13248</v>
      </c>
      <c r="C11039" s="149" t="s">
        <v>10849</v>
      </c>
      <c r="D11039" s="147" t="s">
        <v>752</v>
      </c>
      <c r="E11039" s="147" t="s">
        <v>283</v>
      </c>
      <c r="F11039" s="147" t="s">
        <v>21</v>
      </c>
      <c r="G11039" s="147" t="s">
        <v>16246</v>
      </c>
      <c r="H11039" s="246">
        <v>2958465</v>
      </c>
      <c r="I11039" s="246">
        <v>1</v>
      </c>
      <c r="J11039" s="147" t="s">
        <v>1406</v>
      </c>
    </row>
    <row r="11040" spans="2:10" x14ac:dyDescent="0.2">
      <c r="B11040" s="148" t="s">
        <v>13248</v>
      </c>
      <c r="C11040" s="149" t="s">
        <v>10850</v>
      </c>
      <c r="D11040" s="147" t="s">
        <v>752</v>
      </c>
      <c r="E11040" s="147" t="s">
        <v>283</v>
      </c>
      <c r="F11040" s="147" t="s">
        <v>21</v>
      </c>
      <c r="G11040" s="147" t="s">
        <v>16246</v>
      </c>
      <c r="H11040" s="246">
        <v>2958465</v>
      </c>
      <c r="I11040" s="246">
        <v>1</v>
      </c>
      <c r="J11040" s="147" t="s">
        <v>1406</v>
      </c>
    </row>
    <row r="11041" spans="2:10" x14ac:dyDescent="0.2">
      <c r="B11041" s="148" t="s">
        <v>13248</v>
      </c>
      <c r="C11041" s="149" t="s">
        <v>10851</v>
      </c>
      <c r="D11041" s="147" t="s">
        <v>752</v>
      </c>
      <c r="E11041" s="147" t="s">
        <v>283</v>
      </c>
      <c r="F11041" s="147" t="s">
        <v>21</v>
      </c>
      <c r="G11041" s="147" t="s">
        <v>16246</v>
      </c>
      <c r="H11041" s="246">
        <v>2958465</v>
      </c>
      <c r="I11041" s="246">
        <v>1</v>
      </c>
      <c r="J11041" s="147" t="s">
        <v>1406</v>
      </c>
    </row>
    <row r="11042" spans="2:10" x14ac:dyDescent="0.2">
      <c r="B11042" s="148" t="s">
        <v>13248</v>
      </c>
      <c r="C11042" s="149" t="s">
        <v>10854</v>
      </c>
      <c r="D11042" s="147" t="s">
        <v>752</v>
      </c>
      <c r="E11042" s="147" t="s">
        <v>283</v>
      </c>
      <c r="F11042" s="147" t="s">
        <v>21</v>
      </c>
      <c r="G11042" s="147" t="s">
        <v>16246</v>
      </c>
      <c r="H11042" s="246">
        <v>2958465</v>
      </c>
      <c r="I11042" s="246">
        <v>1</v>
      </c>
      <c r="J11042" s="147" t="s">
        <v>1406</v>
      </c>
    </row>
    <row r="11043" spans="2:10" x14ac:dyDescent="0.2">
      <c r="B11043" s="148" t="s">
        <v>13248</v>
      </c>
      <c r="C11043" s="149" t="s">
        <v>10841</v>
      </c>
      <c r="D11043" s="147" t="s">
        <v>752</v>
      </c>
      <c r="E11043" s="147" t="s">
        <v>283</v>
      </c>
      <c r="F11043" s="147" t="s">
        <v>21</v>
      </c>
      <c r="G11043" s="147" t="s">
        <v>16246</v>
      </c>
      <c r="H11043" s="246">
        <v>2958465</v>
      </c>
      <c r="I11043" s="246">
        <v>1</v>
      </c>
      <c r="J11043" s="147" t="s">
        <v>1406</v>
      </c>
    </row>
    <row r="11044" spans="2:10" x14ac:dyDescent="0.2">
      <c r="B11044" s="148" t="s">
        <v>13248</v>
      </c>
      <c r="C11044" s="149" t="s">
        <v>10853</v>
      </c>
      <c r="D11044" s="147" t="s">
        <v>752</v>
      </c>
      <c r="E11044" s="147" t="s">
        <v>283</v>
      </c>
      <c r="F11044" s="147" t="s">
        <v>21</v>
      </c>
      <c r="G11044" s="147" t="s">
        <v>16246</v>
      </c>
      <c r="H11044" s="246">
        <v>2958465</v>
      </c>
      <c r="I11044" s="246">
        <v>1</v>
      </c>
      <c r="J11044" s="147" t="s">
        <v>1406</v>
      </c>
    </row>
    <row r="11045" spans="2:10" x14ac:dyDescent="0.2">
      <c r="B11045" s="148" t="s">
        <v>13248</v>
      </c>
      <c r="C11045" s="149" t="s">
        <v>10852</v>
      </c>
      <c r="D11045" s="147" t="s">
        <v>752</v>
      </c>
      <c r="E11045" s="147" t="s">
        <v>283</v>
      </c>
      <c r="F11045" s="147" t="s">
        <v>21</v>
      </c>
      <c r="G11045" s="147" t="s">
        <v>16246</v>
      </c>
      <c r="H11045" s="246">
        <v>2958465</v>
      </c>
      <c r="I11045" s="246">
        <v>1</v>
      </c>
      <c r="J11045" s="147" t="s">
        <v>1406</v>
      </c>
    </row>
    <row r="11046" spans="2:10" x14ac:dyDescent="0.2">
      <c r="B11046" s="148" t="s">
        <v>13248</v>
      </c>
      <c r="C11046" s="149" t="s">
        <v>10838</v>
      </c>
      <c r="D11046" s="147" t="s">
        <v>752</v>
      </c>
      <c r="E11046" s="147" t="s">
        <v>283</v>
      </c>
      <c r="F11046" s="147" t="s">
        <v>21</v>
      </c>
      <c r="G11046" s="147" t="s">
        <v>16246</v>
      </c>
      <c r="H11046" s="246">
        <v>2958465</v>
      </c>
      <c r="I11046" s="246">
        <v>1</v>
      </c>
      <c r="J11046" s="147" t="s">
        <v>1406</v>
      </c>
    </row>
    <row r="11047" spans="2:10" x14ac:dyDescent="0.2">
      <c r="B11047" s="148" t="s">
        <v>13248</v>
      </c>
      <c r="C11047" s="149" t="s">
        <v>10837</v>
      </c>
      <c r="D11047" s="147" t="s">
        <v>752</v>
      </c>
      <c r="E11047" s="147" t="s">
        <v>283</v>
      </c>
      <c r="F11047" s="147" t="s">
        <v>21</v>
      </c>
      <c r="G11047" s="147" t="s">
        <v>16246</v>
      </c>
      <c r="H11047" s="246">
        <v>2958465</v>
      </c>
      <c r="I11047" s="246">
        <v>1</v>
      </c>
      <c r="J11047" s="147" t="s">
        <v>1406</v>
      </c>
    </row>
    <row r="11048" spans="2:10" x14ac:dyDescent="0.2">
      <c r="B11048" s="148" t="s">
        <v>13248</v>
      </c>
      <c r="C11048" s="149" t="s">
        <v>10840</v>
      </c>
      <c r="D11048" s="147" t="s">
        <v>752</v>
      </c>
      <c r="E11048" s="147" t="s">
        <v>283</v>
      </c>
      <c r="F11048" s="147" t="s">
        <v>21</v>
      </c>
      <c r="G11048" s="147" t="s">
        <v>16246</v>
      </c>
      <c r="H11048" s="246">
        <v>2958465</v>
      </c>
      <c r="I11048" s="246">
        <v>1</v>
      </c>
      <c r="J11048" s="147" t="s">
        <v>1406</v>
      </c>
    </row>
    <row r="11049" spans="2:10" x14ac:dyDescent="0.2">
      <c r="B11049" s="148" t="s">
        <v>13248</v>
      </c>
      <c r="C11049" s="149" t="s">
        <v>10839</v>
      </c>
      <c r="D11049" s="147" t="s">
        <v>752</v>
      </c>
      <c r="E11049" s="147" t="s">
        <v>283</v>
      </c>
      <c r="F11049" s="147" t="s">
        <v>21</v>
      </c>
      <c r="G11049" s="147" t="s">
        <v>16246</v>
      </c>
      <c r="H11049" s="246">
        <v>2958465</v>
      </c>
      <c r="I11049" s="246">
        <v>1</v>
      </c>
      <c r="J11049" s="147" t="s">
        <v>1406</v>
      </c>
    </row>
    <row r="11050" spans="2:10" x14ac:dyDescent="0.2">
      <c r="B11050" s="148" t="s">
        <v>13248</v>
      </c>
      <c r="C11050" s="149" t="s">
        <v>11441</v>
      </c>
      <c r="D11050" s="147" t="s">
        <v>753</v>
      </c>
      <c r="E11050" s="147" t="s">
        <v>284</v>
      </c>
      <c r="F11050" s="147" t="s">
        <v>21</v>
      </c>
      <c r="G11050" s="147" t="s">
        <v>16247</v>
      </c>
      <c r="H11050" s="246">
        <v>2958465</v>
      </c>
      <c r="I11050" s="246">
        <v>1</v>
      </c>
      <c r="J11050" s="147" t="s">
        <v>1406</v>
      </c>
    </row>
    <row r="11051" spans="2:10" x14ac:dyDescent="0.2">
      <c r="B11051" s="148" t="s">
        <v>13248</v>
      </c>
      <c r="C11051" s="149" t="s">
        <v>11442</v>
      </c>
      <c r="D11051" s="147" t="s">
        <v>753</v>
      </c>
      <c r="E11051" s="147" t="s">
        <v>284</v>
      </c>
      <c r="F11051" s="147" t="s">
        <v>21</v>
      </c>
      <c r="G11051" s="147" t="s">
        <v>16247</v>
      </c>
      <c r="H11051" s="246">
        <v>2958465</v>
      </c>
      <c r="I11051" s="246">
        <v>1</v>
      </c>
      <c r="J11051" s="147" t="s">
        <v>1406</v>
      </c>
    </row>
    <row r="11052" spans="2:10" x14ac:dyDescent="0.2">
      <c r="B11052" s="148" t="s">
        <v>13248</v>
      </c>
      <c r="C11052" s="149" t="s">
        <v>11443</v>
      </c>
      <c r="D11052" s="147" t="s">
        <v>753</v>
      </c>
      <c r="E11052" s="147" t="s">
        <v>284</v>
      </c>
      <c r="F11052" s="147" t="s">
        <v>21</v>
      </c>
      <c r="G11052" s="147" t="s">
        <v>16247</v>
      </c>
      <c r="H11052" s="246">
        <v>2958465</v>
      </c>
      <c r="I11052" s="246">
        <v>1</v>
      </c>
      <c r="J11052" s="147" t="s">
        <v>1406</v>
      </c>
    </row>
    <row r="11053" spans="2:10" x14ac:dyDescent="0.2">
      <c r="B11053" s="148" t="s">
        <v>13248</v>
      </c>
      <c r="C11053" s="149" t="s">
        <v>11444</v>
      </c>
      <c r="D11053" s="147" t="s">
        <v>753</v>
      </c>
      <c r="E11053" s="147" t="s">
        <v>284</v>
      </c>
      <c r="F11053" s="147" t="s">
        <v>21</v>
      </c>
      <c r="G11053" s="147" t="s">
        <v>16247</v>
      </c>
      <c r="H11053" s="246">
        <v>2958465</v>
      </c>
      <c r="I11053" s="246">
        <v>1</v>
      </c>
      <c r="J11053" s="147" t="s">
        <v>1406</v>
      </c>
    </row>
    <row r="11054" spans="2:10" x14ac:dyDescent="0.2">
      <c r="B11054" s="148" t="s">
        <v>13248</v>
      </c>
      <c r="C11054" s="149" t="s">
        <v>11445</v>
      </c>
      <c r="D11054" s="147" t="s">
        <v>753</v>
      </c>
      <c r="E11054" s="147" t="s">
        <v>284</v>
      </c>
      <c r="F11054" s="147" t="s">
        <v>21</v>
      </c>
      <c r="G11054" s="147" t="s">
        <v>16247</v>
      </c>
      <c r="H11054" s="246">
        <v>2958465</v>
      </c>
      <c r="I11054" s="246">
        <v>1</v>
      </c>
      <c r="J11054" s="147" t="s">
        <v>1406</v>
      </c>
    </row>
    <row r="11055" spans="2:10" x14ac:dyDescent="0.2">
      <c r="B11055" s="148" t="s">
        <v>13248</v>
      </c>
      <c r="C11055" s="149" t="s">
        <v>11446</v>
      </c>
      <c r="D11055" s="147" t="s">
        <v>753</v>
      </c>
      <c r="E11055" s="147" t="s">
        <v>284</v>
      </c>
      <c r="F11055" s="147" t="s">
        <v>21</v>
      </c>
      <c r="G11055" s="147" t="s">
        <v>16247</v>
      </c>
      <c r="H11055" s="246">
        <v>2958465</v>
      </c>
      <c r="I11055" s="246">
        <v>1</v>
      </c>
      <c r="J11055" s="147" t="s">
        <v>1406</v>
      </c>
    </row>
    <row r="11056" spans="2:10" x14ac:dyDescent="0.2">
      <c r="B11056" s="148" t="s">
        <v>13248</v>
      </c>
      <c r="C11056" s="149" t="s">
        <v>11447</v>
      </c>
      <c r="D11056" s="147" t="s">
        <v>753</v>
      </c>
      <c r="E11056" s="147" t="s">
        <v>284</v>
      </c>
      <c r="F11056" s="147" t="s">
        <v>21</v>
      </c>
      <c r="G11056" s="147" t="s">
        <v>16247</v>
      </c>
      <c r="H11056" s="246">
        <v>2958465</v>
      </c>
      <c r="I11056" s="246">
        <v>1</v>
      </c>
      <c r="J11056" s="147" t="s">
        <v>1406</v>
      </c>
    </row>
    <row r="11057" spans="2:10" x14ac:dyDescent="0.2">
      <c r="B11057" s="148" t="s">
        <v>13248</v>
      </c>
      <c r="C11057" s="149" t="s">
        <v>11448</v>
      </c>
      <c r="D11057" s="147" t="s">
        <v>753</v>
      </c>
      <c r="E11057" s="147" t="s">
        <v>284</v>
      </c>
      <c r="F11057" s="147" t="s">
        <v>21</v>
      </c>
      <c r="G11057" s="147" t="s">
        <v>16247</v>
      </c>
      <c r="H11057" s="246">
        <v>2958465</v>
      </c>
      <c r="I11057" s="246">
        <v>1</v>
      </c>
      <c r="J11057" s="147" t="s">
        <v>1406</v>
      </c>
    </row>
    <row r="11058" spans="2:10" x14ac:dyDescent="0.2">
      <c r="B11058" s="148" t="s">
        <v>13248</v>
      </c>
      <c r="C11058" s="149" t="s">
        <v>11450</v>
      </c>
      <c r="D11058" s="147" t="s">
        <v>753</v>
      </c>
      <c r="E11058" s="147" t="s">
        <v>284</v>
      </c>
      <c r="F11058" s="147" t="s">
        <v>21</v>
      </c>
      <c r="G11058" s="147" t="s">
        <v>16247</v>
      </c>
      <c r="H11058" s="246">
        <v>2958465</v>
      </c>
      <c r="I11058" s="246">
        <v>1</v>
      </c>
      <c r="J11058" s="147" t="s">
        <v>1406</v>
      </c>
    </row>
    <row r="11059" spans="2:10" x14ac:dyDescent="0.2">
      <c r="B11059" s="148" t="s">
        <v>13248</v>
      </c>
      <c r="C11059" s="149" t="s">
        <v>11449</v>
      </c>
      <c r="D11059" s="147" t="s">
        <v>753</v>
      </c>
      <c r="E11059" s="147" t="s">
        <v>284</v>
      </c>
      <c r="F11059" s="147" t="s">
        <v>21</v>
      </c>
      <c r="G11059" s="147" t="s">
        <v>16247</v>
      </c>
      <c r="H11059" s="246">
        <v>2958465</v>
      </c>
      <c r="I11059" s="246">
        <v>1</v>
      </c>
      <c r="J11059" s="147" t="s">
        <v>1406</v>
      </c>
    </row>
    <row r="11060" spans="2:10" x14ac:dyDescent="0.2">
      <c r="B11060" s="148" t="s">
        <v>13248</v>
      </c>
      <c r="C11060" s="149" t="s">
        <v>11451</v>
      </c>
      <c r="D11060" s="147" t="s">
        <v>753</v>
      </c>
      <c r="E11060" s="147" t="s">
        <v>284</v>
      </c>
      <c r="F11060" s="147" t="s">
        <v>21</v>
      </c>
      <c r="G11060" s="147" t="s">
        <v>16247</v>
      </c>
      <c r="H11060" s="246">
        <v>2958465</v>
      </c>
      <c r="I11060" s="246">
        <v>1</v>
      </c>
      <c r="J11060" s="147" t="s">
        <v>1406</v>
      </c>
    </row>
    <row r="11061" spans="2:10" x14ac:dyDescent="0.2">
      <c r="B11061" s="148" t="s">
        <v>13248</v>
      </c>
      <c r="C11061" s="149" t="s">
        <v>11454</v>
      </c>
      <c r="D11061" s="147" t="s">
        <v>753</v>
      </c>
      <c r="E11061" s="147" t="s">
        <v>284</v>
      </c>
      <c r="F11061" s="147" t="s">
        <v>21</v>
      </c>
      <c r="G11061" s="147" t="s">
        <v>16247</v>
      </c>
      <c r="H11061" s="246">
        <v>2958465</v>
      </c>
      <c r="I11061" s="246">
        <v>1</v>
      </c>
      <c r="J11061" s="147" t="s">
        <v>1406</v>
      </c>
    </row>
    <row r="11062" spans="2:10" x14ac:dyDescent="0.2">
      <c r="B11062" s="148" t="s">
        <v>13248</v>
      </c>
      <c r="C11062" s="149" t="s">
        <v>11440</v>
      </c>
      <c r="D11062" s="147" t="s">
        <v>753</v>
      </c>
      <c r="E11062" s="147" t="s">
        <v>284</v>
      </c>
      <c r="F11062" s="147" t="s">
        <v>21</v>
      </c>
      <c r="G11062" s="147" t="s">
        <v>16247</v>
      </c>
      <c r="H11062" s="246">
        <v>2958465</v>
      </c>
      <c r="I11062" s="246">
        <v>1</v>
      </c>
      <c r="J11062" s="147" t="s">
        <v>1406</v>
      </c>
    </row>
    <row r="11063" spans="2:10" x14ac:dyDescent="0.2">
      <c r="B11063" s="148" t="s">
        <v>13248</v>
      </c>
      <c r="C11063" s="149" t="s">
        <v>11453</v>
      </c>
      <c r="D11063" s="147" t="s">
        <v>753</v>
      </c>
      <c r="E11063" s="147" t="s">
        <v>284</v>
      </c>
      <c r="F11063" s="147" t="s">
        <v>21</v>
      </c>
      <c r="G11063" s="147" t="s">
        <v>16247</v>
      </c>
      <c r="H11063" s="246">
        <v>2958465</v>
      </c>
      <c r="I11063" s="246">
        <v>1</v>
      </c>
      <c r="J11063" s="147" t="s">
        <v>1406</v>
      </c>
    </row>
    <row r="11064" spans="2:10" x14ac:dyDescent="0.2">
      <c r="B11064" s="148" t="s">
        <v>13248</v>
      </c>
      <c r="C11064" s="149" t="s">
        <v>11452</v>
      </c>
      <c r="D11064" s="147" t="s">
        <v>753</v>
      </c>
      <c r="E11064" s="147" t="s">
        <v>284</v>
      </c>
      <c r="F11064" s="147" t="s">
        <v>21</v>
      </c>
      <c r="G11064" s="147" t="s">
        <v>16247</v>
      </c>
      <c r="H11064" s="246">
        <v>2958465</v>
      </c>
      <c r="I11064" s="246">
        <v>1</v>
      </c>
      <c r="J11064" s="147" t="s">
        <v>1406</v>
      </c>
    </row>
    <row r="11065" spans="2:10" x14ac:dyDescent="0.2">
      <c r="B11065" s="148" t="s">
        <v>13248</v>
      </c>
      <c r="C11065" s="149" t="s">
        <v>11437</v>
      </c>
      <c r="D11065" s="147" t="s">
        <v>753</v>
      </c>
      <c r="E11065" s="147" t="s">
        <v>284</v>
      </c>
      <c r="F11065" s="147" t="s">
        <v>21</v>
      </c>
      <c r="G11065" s="147" t="s">
        <v>16247</v>
      </c>
      <c r="H11065" s="246">
        <v>2958465</v>
      </c>
      <c r="I11065" s="246">
        <v>1</v>
      </c>
      <c r="J11065" s="147" t="s">
        <v>1406</v>
      </c>
    </row>
    <row r="11066" spans="2:10" x14ac:dyDescent="0.2">
      <c r="B11066" s="148" t="s">
        <v>13248</v>
      </c>
      <c r="C11066" s="149" t="s">
        <v>11436</v>
      </c>
      <c r="D11066" s="147" t="s">
        <v>753</v>
      </c>
      <c r="E11066" s="147" t="s">
        <v>284</v>
      </c>
      <c r="F11066" s="147" t="s">
        <v>21</v>
      </c>
      <c r="G11066" s="147" t="s">
        <v>16247</v>
      </c>
      <c r="H11066" s="246">
        <v>2958465</v>
      </c>
      <c r="I11066" s="246">
        <v>1</v>
      </c>
      <c r="J11066" s="147" t="s">
        <v>1406</v>
      </c>
    </row>
    <row r="11067" spans="2:10" x14ac:dyDescent="0.2">
      <c r="B11067" s="148" t="s">
        <v>13248</v>
      </c>
      <c r="C11067" s="149" t="s">
        <v>11439</v>
      </c>
      <c r="D11067" s="147" t="s">
        <v>753</v>
      </c>
      <c r="E11067" s="147" t="s">
        <v>284</v>
      </c>
      <c r="F11067" s="147" t="s">
        <v>21</v>
      </c>
      <c r="G11067" s="147" t="s">
        <v>16247</v>
      </c>
      <c r="H11067" s="246">
        <v>2958465</v>
      </c>
      <c r="I11067" s="246">
        <v>1</v>
      </c>
      <c r="J11067" s="147" t="s">
        <v>1406</v>
      </c>
    </row>
    <row r="11068" spans="2:10" x14ac:dyDescent="0.2">
      <c r="B11068" s="148" t="s">
        <v>13248</v>
      </c>
      <c r="C11068" s="149" t="s">
        <v>11438</v>
      </c>
      <c r="D11068" s="147" t="s">
        <v>753</v>
      </c>
      <c r="E11068" s="147" t="s">
        <v>284</v>
      </c>
      <c r="F11068" s="147" t="s">
        <v>21</v>
      </c>
      <c r="G11068" s="147" t="s">
        <v>16247</v>
      </c>
      <c r="H11068" s="246">
        <v>2958465</v>
      </c>
      <c r="I11068" s="246">
        <v>1</v>
      </c>
      <c r="J11068" s="147" t="s">
        <v>1406</v>
      </c>
    </row>
    <row r="11069" spans="2:10" x14ac:dyDescent="0.2">
      <c r="B11069" s="148" t="s">
        <v>13248</v>
      </c>
      <c r="C11069" s="149" t="s">
        <v>11460</v>
      </c>
      <c r="D11069" s="147" t="s">
        <v>754</v>
      </c>
      <c r="E11069" s="147" t="s">
        <v>285</v>
      </c>
      <c r="F11069" s="147" t="s">
        <v>21</v>
      </c>
      <c r="G11069" s="147" t="s">
        <v>16248</v>
      </c>
      <c r="H11069" s="246">
        <v>2958465</v>
      </c>
      <c r="I11069" s="246">
        <v>1</v>
      </c>
      <c r="J11069" s="147" t="s">
        <v>1406</v>
      </c>
    </row>
    <row r="11070" spans="2:10" x14ac:dyDescent="0.2">
      <c r="B11070" s="148" t="s">
        <v>13248</v>
      </c>
      <c r="C11070" s="149" t="s">
        <v>11461</v>
      </c>
      <c r="D11070" s="147" t="s">
        <v>754</v>
      </c>
      <c r="E11070" s="147" t="s">
        <v>285</v>
      </c>
      <c r="F11070" s="147" t="s">
        <v>21</v>
      </c>
      <c r="G11070" s="147" t="s">
        <v>16248</v>
      </c>
      <c r="H11070" s="246">
        <v>2958465</v>
      </c>
      <c r="I11070" s="246">
        <v>1</v>
      </c>
      <c r="J11070" s="147" t="s">
        <v>1406</v>
      </c>
    </row>
    <row r="11071" spans="2:10" x14ac:dyDescent="0.2">
      <c r="B11071" s="148" t="s">
        <v>13248</v>
      </c>
      <c r="C11071" s="149" t="s">
        <v>11462</v>
      </c>
      <c r="D11071" s="147" t="s">
        <v>754</v>
      </c>
      <c r="E11071" s="147" t="s">
        <v>285</v>
      </c>
      <c r="F11071" s="147" t="s">
        <v>21</v>
      </c>
      <c r="G11071" s="147" t="s">
        <v>16248</v>
      </c>
      <c r="H11071" s="246">
        <v>2958465</v>
      </c>
      <c r="I11071" s="246">
        <v>1</v>
      </c>
      <c r="J11071" s="147" t="s">
        <v>1406</v>
      </c>
    </row>
    <row r="11072" spans="2:10" x14ac:dyDescent="0.2">
      <c r="B11072" s="148" t="s">
        <v>13248</v>
      </c>
      <c r="C11072" s="149" t="s">
        <v>11463</v>
      </c>
      <c r="D11072" s="147" t="s">
        <v>754</v>
      </c>
      <c r="E11072" s="147" t="s">
        <v>285</v>
      </c>
      <c r="F11072" s="147" t="s">
        <v>21</v>
      </c>
      <c r="G11072" s="147" t="s">
        <v>16248</v>
      </c>
      <c r="H11072" s="246">
        <v>2958465</v>
      </c>
      <c r="I11072" s="246">
        <v>1</v>
      </c>
      <c r="J11072" s="147" t="s">
        <v>1406</v>
      </c>
    </row>
    <row r="11073" spans="2:10" x14ac:dyDescent="0.2">
      <c r="B11073" s="148" t="s">
        <v>13248</v>
      </c>
      <c r="C11073" s="149" t="s">
        <v>11464</v>
      </c>
      <c r="D11073" s="147" t="s">
        <v>754</v>
      </c>
      <c r="E11073" s="147" t="s">
        <v>285</v>
      </c>
      <c r="F11073" s="147" t="s">
        <v>21</v>
      </c>
      <c r="G11073" s="147" t="s">
        <v>16248</v>
      </c>
      <c r="H11073" s="246">
        <v>2958465</v>
      </c>
      <c r="I11073" s="246">
        <v>1</v>
      </c>
      <c r="J11073" s="147" t="s">
        <v>1406</v>
      </c>
    </row>
    <row r="11074" spans="2:10" x14ac:dyDescent="0.2">
      <c r="B11074" s="148" t="s">
        <v>13248</v>
      </c>
      <c r="C11074" s="149" t="s">
        <v>11465</v>
      </c>
      <c r="D11074" s="147" t="s">
        <v>754</v>
      </c>
      <c r="E11074" s="147" t="s">
        <v>285</v>
      </c>
      <c r="F11074" s="147" t="s">
        <v>21</v>
      </c>
      <c r="G11074" s="147" t="s">
        <v>16248</v>
      </c>
      <c r="H11074" s="246">
        <v>2958465</v>
      </c>
      <c r="I11074" s="246">
        <v>1</v>
      </c>
      <c r="J11074" s="147" t="s">
        <v>1406</v>
      </c>
    </row>
    <row r="11075" spans="2:10" x14ac:dyDescent="0.2">
      <c r="B11075" s="148" t="s">
        <v>13248</v>
      </c>
      <c r="C11075" s="149" t="s">
        <v>11466</v>
      </c>
      <c r="D11075" s="147" t="s">
        <v>754</v>
      </c>
      <c r="E11075" s="147" t="s">
        <v>285</v>
      </c>
      <c r="F11075" s="147" t="s">
        <v>21</v>
      </c>
      <c r="G11075" s="147" t="s">
        <v>16248</v>
      </c>
      <c r="H11075" s="246">
        <v>2958465</v>
      </c>
      <c r="I11075" s="246">
        <v>1</v>
      </c>
      <c r="J11075" s="147" t="s">
        <v>1406</v>
      </c>
    </row>
    <row r="11076" spans="2:10" x14ac:dyDescent="0.2">
      <c r="B11076" s="148" t="s">
        <v>13248</v>
      </c>
      <c r="C11076" s="149" t="s">
        <v>11467</v>
      </c>
      <c r="D11076" s="147" t="s">
        <v>754</v>
      </c>
      <c r="E11076" s="147" t="s">
        <v>285</v>
      </c>
      <c r="F11076" s="147" t="s">
        <v>21</v>
      </c>
      <c r="G11076" s="147" t="s">
        <v>16248</v>
      </c>
      <c r="H11076" s="246">
        <v>2958465</v>
      </c>
      <c r="I11076" s="246">
        <v>1</v>
      </c>
      <c r="J11076" s="147" t="s">
        <v>1406</v>
      </c>
    </row>
    <row r="11077" spans="2:10" x14ac:dyDescent="0.2">
      <c r="B11077" s="148" t="s">
        <v>13248</v>
      </c>
      <c r="C11077" s="149" t="s">
        <v>11469</v>
      </c>
      <c r="D11077" s="147" t="s">
        <v>754</v>
      </c>
      <c r="E11077" s="147" t="s">
        <v>285</v>
      </c>
      <c r="F11077" s="147" t="s">
        <v>21</v>
      </c>
      <c r="G11077" s="147" t="s">
        <v>16248</v>
      </c>
      <c r="H11077" s="246">
        <v>2958465</v>
      </c>
      <c r="I11077" s="246">
        <v>1</v>
      </c>
      <c r="J11077" s="147" t="s">
        <v>1406</v>
      </c>
    </row>
    <row r="11078" spans="2:10" x14ac:dyDescent="0.2">
      <c r="B11078" s="148" t="s">
        <v>13248</v>
      </c>
      <c r="C11078" s="149" t="s">
        <v>11468</v>
      </c>
      <c r="D11078" s="147" t="s">
        <v>754</v>
      </c>
      <c r="E11078" s="147" t="s">
        <v>285</v>
      </c>
      <c r="F11078" s="147" t="s">
        <v>21</v>
      </c>
      <c r="G11078" s="147" t="s">
        <v>16248</v>
      </c>
      <c r="H11078" s="246">
        <v>2958465</v>
      </c>
      <c r="I11078" s="246">
        <v>1</v>
      </c>
      <c r="J11078" s="147" t="s">
        <v>1406</v>
      </c>
    </row>
    <row r="11079" spans="2:10" x14ac:dyDescent="0.2">
      <c r="B11079" s="148" t="s">
        <v>13248</v>
      </c>
      <c r="C11079" s="149" t="s">
        <v>11470</v>
      </c>
      <c r="D11079" s="147" t="s">
        <v>754</v>
      </c>
      <c r="E11079" s="147" t="s">
        <v>285</v>
      </c>
      <c r="F11079" s="147" t="s">
        <v>21</v>
      </c>
      <c r="G11079" s="147" t="s">
        <v>16248</v>
      </c>
      <c r="H11079" s="246">
        <v>2958465</v>
      </c>
      <c r="I11079" s="246">
        <v>1</v>
      </c>
      <c r="J11079" s="147" t="s">
        <v>1406</v>
      </c>
    </row>
    <row r="11080" spans="2:10" x14ac:dyDescent="0.2">
      <c r="B11080" s="148" t="s">
        <v>13248</v>
      </c>
      <c r="C11080" s="149" t="s">
        <v>11473</v>
      </c>
      <c r="D11080" s="147" t="s">
        <v>754</v>
      </c>
      <c r="E11080" s="147" t="s">
        <v>285</v>
      </c>
      <c r="F11080" s="147" t="s">
        <v>21</v>
      </c>
      <c r="G11080" s="147" t="s">
        <v>16248</v>
      </c>
      <c r="H11080" s="246">
        <v>2958465</v>
      </c>
      <c r="I11080" s="246">
        <v>1</v>
      </c>
      <c r="J11080" s="147" t="s">
        <v>1406</v>
      </c>
    </row>
    <row r="11081" spans="2:10" x14ac:dyDescent="0.2">
      <c r="B11081" s="148" t="s">
        <v>13248</v>
      </c>
      <c r="C11081" s="149" t="s">
        <v>11459</v>
      </c>
      <c r="D11081" s="147" t="s">
        <v>754</v>
      </c>
      <c r="E11081" s="147" t="s">
        <v>285</v>
      </c>
      <c r="F11081" s="147" t="s">
        <v>21</v>
      </c>
      <c r="G11081" s="147" t="s">
        <v>16248</v>
      </c>
      <c r="H11081" s="246">
        <v>2958465</v>
      </c>
      <c r="I11081" s="246">
        <v>1</v>
      </c>
      <c r="J11081" s="147" t="s">
        <v>1406</v>
      </c>
    </row>
    <row r="11082" spans="2:10" x14ac:dyDescent="0.2">
      <c r="B11082" s="148" t="s">
        <v>13248</v>
      </c>
      <c r="C11082" s="149" t="s">
        <v>11472</v>
      </c>
      <c r="D11082" s="147" t="s">
        <v>754</v>
      </c>
      <c r="E11082" s="147" t="s">
        <v>285</v>
      </c>
      <c r="F11082" s="147" t="s">
        <v>21</v>
      </c>
      <c r="G11082" s="147" t="s">
        <v>16248</v>
      </c>
      <c r="H11082" s="246">
        <v>2958465</v>
      </c>
      <c r="I11082" s="246">
        <v>1</v>
      </c>
      <c r="J11082" s="147" t="s">
        <v>1406</v>
      </c>
    </row>
    <row r="11083" spans="2:10" x14ac:dyDescent="0.2">
      <c r="B11083" s="148" t="s">
        <v>13248</v>
      </c>
      <c r="C11083" s="149" t="s">
        <v>11471</v>
      </c>
      <c r="D11083" s="147" t="s">
        <v>754</v>
      </c>
      <c r="E11083" s="147" t="s">
        <v>285</v>
      </c>
      <c r="F11083" s="147" t="s">
        <v>21</v>
      </c>
      <c r="G11083" s="147" t="s">
        <v>16248</v>
      </c>
      <c r="H11083" s="246">
        <v>2958465</v>
      </c>
      <c r="I11083" s="246">
        <v>1</v>
      </c>
      <c r="J11083" s="147" t="s">
        <v>1406</v>
      </c>
    </row>
    <row r="11084" spans="2:10" x14ac:dyDescent="0.2">
      <c r="B11084" s="148" t="s">
        <v>13248</v>
      </c>
      <c r="C11084" s="149" t="s">
        <v>11456</v>
      </c>
      <c r="D11084" s="147" t="s">
        <v>754</v>
      </c>
      <c r="E11084" s="147" t="s">
        <v>285</v>
      </c>
      <c r="F11084" s="147" t="s">
        <v>21</v>
      </c>
      <c r="G11084" s="147" t="s">
        <v>16248</v>
      </c>
      <c r="H11084" s="246">
        <v>2958465</v>
      </c>
      <c r="I11084" s="246">
        <v>1</v>
      </c>
      <c r="J11084" s="147" t="s">
        <v>1406</v>
      </c>
    </row>
    <row r="11085" spans="2:10" x14ac:dyDescent="0.2">
      <c r="B11085" s="148" t="s">
        <v>13248</v>
      </c>
      <c r="C11085" s="149" t="s">
        <v>11455</v>
      </c>
      <c r="D11085" s="147" t="s">
        <v>754</v>
      </c>
      <c r="E11085" s="147" t="s">
        <v>285</v>
      </c>
      <c r="F11085" s="147" t="s">
        <v>21</v>
      </c>
      <c r="G11085" s="147" t="s">
        <v>16248</v>
      </c>
      <c r="H11085" s="246">
        <v>2958465</v>
      </c>
      <c r="I11085" s="246">
        <v>1</v>
      </c>
      <c r="J11085" s="147" t="s">
        <v>1406</v>
      </c>
    </row>
    <row r="11086" spans="2:10" x14ac:dyDescent="0.2">
      <c r="B11086" s="148" t="s">
        <v>13248</v>
      </c>
      <c r="C11086" s="149" t="s">
        <v>11458</v>
      </c>
      <c r="D11086" s="147" t="s">
        <v>754</v>
      </c>
      <c r="E11086" s="147" t="s">
        <v>285</v>
      </c>
      <c r="F11086" s="147" t="s">
        <v>21</v>
      </c>
      <c r="G11086" s="147" t="s">
        <v>16248</v>
      </c>
      <c r="H11086" s="246">
        <v>2958465</v>
      </c>
      <c r="I11086" s="246">
        <v>1</v>
      </c>
      <c r="J11086" s="147" t="s">
        <v>1406</v>
      </c>
    </row>
    <row r="11087" spans="2:10" x14ac:dyDescent="0.2">
      <c r="B11087" s="148" t="s">
        <v>13248</v>
      </c>
      <c r="C11087" s="149" t="s">
        <v>11457</v>
      </c>
      <c r="D11087" s="147" t="s">
        <v>754</v>
      </c>
      <c r="E11087" s="147" t="s">
        <v>285</v>
      </c>
      <c r="F11087" s="147" t="s">
        <v>21</v>
      </c>
      <c r="G11087" s="147" t="s">
        <v>16248</v>
      </c>
      <c r="H11087" s="246">
        <v>2958465</v>
      </c>
      <c r="I11087" s="246">
        <v>1</v>
      </c>
      <c r="J11087" s="147" t="s">
        <v>1406</v>
      </c>
    </row>
    <row r="11088" spans="2:10" x14ac:dyDescent="0.2">
      <c r="B11088" s="148" t="s">
        <v>13248</v>
      </c>
      <c r="C11088" s="149" t="s">
        <v>11153</v>
      </c>
      <c r="D11088" s="147" t="s">
        <v>755</v>
      </c>
      <c r="E11088" s="147" t="s">
        <v>286</v>
      </c>
      <c r="F11088" s="147" t="s">
        <v>21</v>
      </c>
      <c r="G11088" s="147" t="s">
        <v>16249</v>
      </c>
      <c r="H11088" s="246">
        <v>2958465</v>
      </c>
      <c r="I11088" s="246">
        <v>1</v>
      </c>
      <c r="J11088" s="147" t="s">
        <v>1406</v>
      </c>
    </row>
    <row r="11089" spans="2:10" x14ac:dyDescent="0.2">
      <c r="B11089" s="148" t="s">
        <v>13248</v>
      </c>
      <c r="C11089" s="149" t="s">
        <v>11154</v>
      </c>
      <c r="D11089" s="147" t="s">
        <v>755</v>
      </c>
      <c r="E11089" s="147" t="s">
        <v>286</v>
      </c>
      <c r="F11089" s="147" t="s">
        <v>21</v>
      </c>
      <c r="G11089" s="147" t="s">
        <v>16249</v>
      </c>
      <c r="H11089" s="246">
        <v>2958465</v>
      </c>
      <c r="I11089" s="246">
        <v>1</v>
      </c>
      <c r="J11089" s="147" t="s">
        <v>1406</v>
      </c>
    </row>
    <row r="11090" spans="2:10" x14ac:dyDescent="0.2">
      <c r="B11090" s="148" t="s">
        <v>13248</v>
      </c>
      <c r="C11090" s="149" t="s">
        <v>11155</v>
      </c>
      <c r="D11090" s="147" t="s">
        <v>755</v>
      </c>
      <c r="E11090" s="147" t="s">
        <v>286</v>
      </c>
      <c r="F11090" s="147" t="s">
        <v>21</v>
      </c>
      <c r="G11090" s="147" t="s">
        <v>16249</v>
      </c>
      <c r="H11090" s="246">
        <v>2958465</v>
      </c>
      <c r="I11090" s="246">
        <v>1</v>
      </c>
      <c r="J11090" s="147" t="s">
        <v>1406</v>
      </c>
    </row>
    <row r="11091" spans="2:10" x14ac:dyDescent="0.2">
      <c r="B11091" s="148" t="s">
        <v>13248</v>
      </c>
      <c r="C11091" s="149" t="s">
        <v>11156</v>
      </c>
      <c r="D11091" s="147" t="s">
        <v>755</v>
      </c>
      <c r="E11091" s="147" t="s">
        <v>286</v>
      </c>
      <c r="F11091" s="147" t="s">
        <v>21</v>
      </c>
      <c r="G11091" s="147" t="s">
        <v>16249</v>
      </c>
      <c r="H11091" s="246">
        <v>2958465</v>
      </c>
      <c r="I11091" s="246">
        <v>1</v>
      </c>
      <c r="J11091" s="147" t="s">
        <v>1406</v>
      </c>
    </row>
    <row r="11092" spans="2:10" x14ac:dyDescent="0.2">
      <c r="B11092" s="148" t="s">
        <v>13248</v>
      </c>
      <c r="C11092" s="149" t="s">
        <v>11157</v>
      </c>
      <c r="D11092" s="147" t="s">
        <v>755</v>
      </c>
      <c r="E11092" s="147" t="s">
        <v>286</v>
      </c>
      <c r="F11092" s="147" t="s">
        <v>21</v>
      </c>
      <c r="G11092" s="147" t="s">
        <v>16249</v>
      </c>
      <c r="H11092" s="246">
        <v>2958465</v>
      </c>
      <c r="I11092" s="246">
        <v>1</v>
      </c>
      <c r="J11092" s="147" t="s">
        <v>1406</v>
      </c>
    </row>
    <row r="11093" spans="2:10" x14ac:dyDescent="0.2">
      <c r="B11093" s="148" t="s">
        <v>13248</v>
      </c>
      <c r="C11093" s="149" t="s">
        <v>11158</v>
      </c>
      <c r="D11093" s="147" t="s">
        <v>755</v>
      </c>
      <c r="E11093" s="147" t="s">
        <v>286</v>
      </c>
      <c r="F11093" s="147" t="s">
        <v>21</v>
      </c>
      <c r="G11093" s="147" t="s">
        <v>16249</v>
      </c>
      <c r="H11093" s="246">
        <v>2958465</v>
      </c>
      <c r="I11093" s="246">
        <v>1</v>
      </c>
      <c r="J11093" s="147" t="s">
        <v>1406</v>
      </c>
    </row>
    <row r="11094" spans="2:10" x14ac:dyDescent="0.2">
      <c r="B11094" s="148" t="s">
        <v>13248</v>
      </c>
      <c r="C11094" s="149" t="s">
        <v>11159</v>
      </c>
      <c r="D11094" s="147" t="s">
        <v>755</v>
      </c>
      <c r="E11094" s="147" t="s">
        <v>286</v>
      </c>
      <c r="F11094" s="147" t="s">
        <v>21</v>
      </c>
      <c r="G11094" s="147" t="s">
        <v>16249</v>
      </c>
      <c r="H11094" s="246">
        <v>2958465</v>
      </c>
      <c r="I11094" s="246">
        <v>1</v>
      </c>
      <c r="J11094" s="147" t="s">
        <v>1406</v>
      </c>
    </row>
    <row r="11095" spans="2:10" x14ac:dyDescent="0.2">
      <c r="B11095" s="148" t="s">
        <v>13248</v>
      </c>
      <c r="C11095" s="149" t="s">
        <v>11160</v>
      </c>
      <c r="D11095" s="147" t="s">
        <v>755</v>
      </c>
      <c r="E11095" s="147" t="s">
        <v>286</v>
      </c>
      <c r="F11095" s="147" t="s">
        <v>21</v>
      </c>
      <c r="G11095" s="147" t="s">
        <v>16249</v>
      </c>
      <c r="H11095" s="246">
        <v>2958465</v>
      </c>
      <c r="I11095" s="246">
        <v>1</v>
      </c>
      <c r="J11095" s="147" t="s">
        <v>1406</v>
      </c>
    </row>
    <row r="11096" spans="2:10" x14ac:dyDescent="0.2">
      <c r="B11096" s="148" t="s">
        <v>13248</v>
      </c>
      <c r="C11096" s="149" t="s">
        <v>11161</v>
      </c>
      <c r="D11096" s="147" t="s">
        <v>755</v>
      </c>
      <c r="E11096" s="147" t="s">
        <v>286</v>
      </c>
      <c r="F11096" s="147" t="s">
        <v>21</v>
      </c>
      <c r="G11096" s="147" t="s">
        <v>16249</v>
      </c>
      <c r="H11096" s="246">
        <v>2958465</v>
      </c>
      <c r="I11096" s="246">
        <v>1</v>
      </c>
      <c r="J11096" s="147" t="s">
        <v>1406</v>
      </c>
    </row>
    <row r="11097" spans="2:10" x14ac:dyDescent="0.2">
      <c r="B11097" s="148" t="s">
        <v>13248</v>
      </c>
      <c r="C11097" s="149" t="s">
        <v>11162</v>
      </c>
      <c r="D11097" s="147" t="s">
        <v>755</v>
      </c>
      <c r="E11097" s="147" t="s">
        <v>286</v>
      </c>
      <c r="F11097" s="147" t="s">
        <v>21</v>
      </c>
      <c r="G11097" s="147" t="s">
        <v>16249</v>
      </c>
      <c r="H11097" s="246">
        <v>2958465</v>
      </c>
      <c r="I11097" s="246">
        <v>1</v>
      </c>
      <c r="J11097" s="147" t="s">
        <v>1406</v>
      </c>
    </row>
    <row r="11098" spans="2:10" x14ac:dyDescent="0.2">
      <c r="B11098" s="148" t="s">
        <v>13248</v>
      </c>
      <c r="C11098" s="149" t="s">
        <v>11165</v>
      </c>
      <c r="D11098" s="147" t="s">
        <v>755</v>
      </c>
      <c r="E11098" s="147" t="s">
        <v>286</v>
      </c>
      <c r="F11098" s="147" t="s">
        <v>21</v>
      </c>
      <c r="G11098" s="147" t="s">
        <v>16249</v>
      </c>
      <c r="H11098" s="246">
        <v>2958465</v>
      </c>
      <c r="I11098" s="246">
        <v>1</v>
      </c>
      <c r="J11098" s="147" t="s">
        <v>1406</v>
      </c>
    </row>
    <row r="11099" spans="2:10" x14ac:dyDescent="0.2">
      <c r="B11099" s="148" t="s">
        <v>13248</v>
      </c>
      <c r="C11099" s="149" t="s">
        <v>11152</v>
      </c>
      <c r="D11099" s="147" t="s">
        <v>755</v>
      </c>
      <c r="E11099" s="147" t="s">
        <v>286</v>
      </c>
      <c r="F11099" s="147" t="s">
        <v>21</v>
      </c>
      <c r="G11099" s="147" t="s">
        <v>16249</v>
      </c>
      <c r="H11099" s="246">
        <v>2958465</v>
      </c>
      <c r="I11099" s="246">
        <v>1</v>
      </c>
      <c r="J11099" s="147" t="s">
        <v>1406</v>
      </c>
    </row>
    <row r="11100" spans="2:10" x14ac:dyDescent="0.2">
      <c r="B11100" s="148" t="s">
        <v>13248</v>
      </c>
      <c r="C11100" s="149" t="s">
        <v>11164</v>
      </c>
      <c r="D11100" s="147" t="s">
        <v>755</v>
      </c>
      <c r="E11100" s="147" t="s">
        <v>286</v>
      </c>
      <c r="F11100" s="147" t="s">
        <v>21</v>
      </c>
      <c r="G11100" s="147" t="s">
        <v>16249</v>
      </c>
      <c r="H11100" s="246">
        <v>2958465</v>
      </c>
      <c r="I11100" s="246">
        <v>1</v>
      </c>
      <c r="J11100" s="147" t="s">
        <v>1406</v>
      </c>
    </row>
    <row r="11101" spans="2:10" x14ac:dyDescent="0.2">
      <c r="B11101" s="148" t="s">
        <v>13248</v>
      </c>
      <c r="C11101" s="149" t="s">
        <v>11163</v>
      </c>
      <c r="D11101" s="147" t="s">
        <v>755</v>
      </c>
      <c r="E11101" s="147" t="s">
        <v>286</v>
      </c>
      <c r="F11101" s="147" t="s">
        <v>21</v>
      </c>
      <c r="G11101" s="147" t="s">
        <v>16249</v>
      </c>
      <c r="H11101" s="246">
        <v>2958465</v>
      </c>
      <c r="I11101" s="246">
        <v>1</v>
      </c>
      <c r="J11101" s="147" t="s">
        <v>1406</v>
      </c>
    </row>
    <row r="11102" spans="2:10" x14ac:dyDescent="0.2">
      <c r="B11102" s="148" t="s">
        <v>13248</v>
      </c>
      <c r="C11102" s="149" t="s">
        <v>11149</v>
      </c>
      <c r="D11102" s="147" t="s">
        <v>755</v>
      </c>
      <c r="E11102" s="147" t="s">
        <v>286</v>
      </c>
      <c r="F11102" s="147" t="s">
        <v>21</v>
      </c>
      <c r="G11102" s="147" t="s">
        <v>16249</v>
      </c>
      <c r="H11102" s="246">
        <v>2958465</v>
      </c>
      <c r="I11102" s="246">
        <v>1</v>
      </c>
      <c r="J11102" s="147" t="s">
        <v>1406</v>
      </c>
    </row>
    <row r="11103" spans="2:10" x14ac:dyDescent="0.2">
      <c r="B11103" s="148" t="s">
        <v>13248</v>
      </c>
      <c r="C11103" s="149" t="s">
        <v>11148</v>
      </c>
      <c r="D11103" s="147" t="s">
        <v>755</v>
      </c>
      <c r="E11103" s="147" t="s">
        <v>286</v>
      </c>
      <c r="F11103" s="147" t="s">
        <v>21</v>
      </c>
      <c r="G11103" s="147" t="s">
        <v>16249</v>
      </c>
      <c r="H11103" s="246">
        <v>2958465</v>
      </c>
      <c r="I11103" s="246">
        <v>1</v>
      </c>
      <c r="J11103" s="147" t="s">
        <v>1406</v>
      </c>
    </row>
    <row r="11104" spans="2:10" x14ac:dyDescent="0.2">
      <c r="B11104" s="148" t="s">
        <v>13248</v>
      </c>
      <c r="C11104" s="149" t="s">
        <v>11151</v>
      </c>
      <c r="D11104" s="147" t="s">
        <v>755</v>
      </c>
      <c r="E11104" s="147" t="s">
        <v>286</v>
      </c>
      <c r="F11104" s="147" t="s">
        <v>21</v>
      </c>
      <c r="G11104" s="147" t="s">
        <v>16249</v>
      </c>
      <c r="H11104" s="246">
        <v>2958465</v>
      </c>
      <c r="I11104" s="246">
        <v>1</v>
      </c>
      <c r="J11104" s="147" t="s">
        <v>1406</v>
      </c>
    </row>
    <row r="11105" spans="2:10" x14ac:dyDescent="0.2">
      <c r="B11105" s="148" t="s">
        <v>13248</v>
      </c>
      <c r="C11105" s="149" t="s">
        <v>11150</v>
      </c>
      <c r="D11105" s="147" t="s">
        <v>755</v>
      </c>
      <c r="E11105" s="147" t="s">
        <v>286</v>
      </c>
      <c r="F11105" s="147" t="s">
        <v>21</v>
      </c>
      <c r="G11105" s="147" t="s">
        <v>16249</v>
      </c>
      <c r="H11105" s="246">
        <v>2958465</v>
      </c>
      <c r="I11105" s="246">
        <v>1</v>
      </c>
      <c r="J11105" s="147" t="s">
        <v>1406</v>
      </c>
    </row>
    <row r="11106" spans="2:10" x14ac:dyDescent="0.2">
      <c r="B11106" s="148" t="s">
        <v>13248</v>
      </c>
      <c r="C11106" s="149" t="s">
        <v>10824</v>
      </c>
      <c r="D11106" s="147" t="s">
        <v>756</v>
      </c>
      <c r="E11106" s="147" t="s">
        <v>287</v>
      </c>
      <c r="F11106" s="147" t="s">
        <v>21</v>
      </c>
      <c r="G11106" s="147" t="s">
        <v>16250</v>
      </c>
      <c r="H11106" s="246">
        <v>2958465</v>
      </c>
      <c r="I11106" s="246">
        <v>1</v>
      </c>
      <c r="J11106" s="147" t="s">
        <v>1406</v>
      </c>
    </row>
    <row r="11107" spans="2:10" x14ac:dyDescent="0.2">
      <c r="B11107" s="148" t="s">
        <v>13248</v>
      </c>
      <c r="C11107" s="149" t="s">
        <v>10825</v>
      </c>
      <c r="D11107" s="147" t="s">
        <v>756</v>
      </c>
      <c r="E11107" s="147" t="s">
        <v>287</v>
      </c>
      <c r="F11107" s="147" t="s">
        <v>21</v>
      </c>
      <c r="G11107" s="147" t="s">
        <v>16250</v>
      </c>
      <c r="H11107" s="246">
        <v>2958465</v>
      </c>
      <c r="I11107" s="246">
        <v>1</v>
      </c>
      <c r="J11107" s="147" t="s">
        <v>1406</v>
      </c>
    </row>
    <row r="11108" spans="2:10" x14ac:dyDescent="0.2">
      <c r="B11108" s="148" t="s">
        <v>13248</v>
      </c>
      <c r="C11108" s="149" t="s">
        <v>10826</v>
      </c>
      <c r="D11108" s="147" t="s">
        <v>756</v>
      </c>
      <c r="E11108" s="147" t="s">
        <v>287</v>
      </c>
      <c r="F11108" s="147" t="s">
        <v>21</v>
      </c>
      <c r="G11108" s="147" t="s">
        <v>16250</v>
      </c>
      <c r="H11108" s="246">
        <v>2958465</v>
      </c>
      <c r="I11108" s="246">
        <v>1</v>
      </c>
      <c r="J11108" s="147" t="s">
        <v>1406</v>
      </c>
    </row>
    <row r="11109" spans="2:10" x14ac:dyDescent="0.2">
      <c r="B11109" s="148" t="s">
        <v>13248</v>
      </c>
      <c r="C11109" s="149" t="s">
        <v>10827</v>
      </c>
      <c r="D11109" s="147" t="s">
        <v>756</v>
      </c>
      <c r="E11109" s="147" t="s">
        <v>287</v>
      </c>
      <c r="F11109" s="147" t="s">
        <v>21</v>
      </c>
      <c r="G11109" s="147" t="s">
        <v>16250</v>
      </c>
      <c r="H11109" s="246">
        <v>2958465</v>
      </c>
      <c r="I11109" s="246">
        <v>1</v>
      </c>
      <c r="J11109" s="147" t="s">
        <v>1406</v>
      </c>
    </row>
    <row r="11110" spans="2:10" x14ac:dyDescent="0.2">
      <c r="B11110" s="148" t="s">
        <v>13248</v>
      </c>
      <c r="C11110" s="149" t="s">
        <v>10828</v>
      </c>
      <c r="D11110" s="147" t="s">
        <v>756</v>
      </c>
      <c r="E11110" s="147" t="s">
        <v>287</v>
      </c>
      <c r="F11110" s="147" t="s">
        <v>21</v>
      </c>
      <c r="G11110" s="147" t="s">
        <v>16250</v>
      </c>
      <c r="H11110" s="246">
        <v>2958465</v>
      </c>
      <c r="I11110" s="246">
        <v>1</v>
      </c>
      <c r="J11110" s="147" t="s">
        <v>1406</v>
      </c>
    </row>
    <row r="11111" spans="2:10" x14ac:dyDescent="0.2">
      <c r="B11111" s="148" t="s">
        <v>13248</v>
      </c>
      <c r="C11111" s="149" t="s">
        <v>10829</v>
      </c>
      <c r="D11111" s="147" t="s">
        <v>756</v>
      </c>
      <c r="E11111" s="147" t="s">
        <v>287</v>
      </c>
      <c r="F11111" s="147" t="s">
        <v>21</v>
      </c>
      <c r="G11111" s="147" t="s">
        <v>16250</v>
      </c>
      <c r="H11111" s="246">
        <v>2958465</v>
      </c>
      <c r="I11111" s="246">
        <v>1</v>
      </c>
      <c r="J11111" s="147" t="s">
        <v>1406</v>
      </c>
    </row>
    <row r="11112" spans="2:10" x14ac:dyDescent="0.2">
      <c r="B11112" s="148" t="s">
        <v>13248</v>
      </c>
      <c r="C11112" s="149" t="s">
        <v>10830</v>
      </c>
      <c r="D11112" s="147" t="s">
        <v>756</v>
      </c>
      <c r="E11112" s="147" t="s">
        <v>287</v>
      </c>
      <c r="F11112" s="147" t="s">
        <v>21</v>
      </c>
      <c r="G11112" s="147" t="s">
        <v>16250</v>
      </c>
      <c r="H11112" s="246">
        <v>2958465</v>
      </c>
      <c r="I11112" s="246">
        <v>1</v>
      </c>
      <c r="J11112" s="147" t="s">
        <v>1406</v>
      </c>
    </row>
    <row r="11113" spans="2:10" x14ac:dyDescent="0.2">
      <c r="B11113" s="148" t="s">
        <v>13248</v>
      </c>
      <c r="C11113" s="149" t="s">
        <v>10831</v>
      </c>
      <c r="D11113" s="147" t="s">
        <v>756</v>
      </c>
      <c r="E11113" s="147" t="s">
        <v>287</v>
      </c>
      <c r="F11113" s="147" t="s">
        <v>21</v>
      </c>
      <c r="G11113" s="147" t="s">
        <v>16250</v>
      </c>
      <c r="H11113" s="246">
        <v>2958465</v>
      </c>
      <c r="I11113" s="246">
        <v>1</v>
      </c>
      <c r="J11113" s="147" t="s">
        <v>1406</v>
      </c>
    </row>
    <row r="11114" spans="2:10" x14ac:dyDescent="0.2">
      <c r="B11114" s="148" t="s">
        <v>13248</v>
      </c>
      <c r="C11114" s="149" t="s">
        <v>10832</v>
      </c>
      <c r="D11114" s="147" t="s">
        <v>756</v>
      </c>
      <c r="E11114" s="147" t="s">
        <v>287</v>
      </c>
      <c r="F11114" s="147" t="s">
        <v>21</v>
      </c>
      <c r="G11114" s="147" t="s">
        <v>16250</v>
      </c>
      <c r="H11114" s="246">
        <v>2958465</v>
      </c>
      <c r="I11114" s="246">
        <v>1</v>
      </c>
      <c r="J11114" s="147" t="s">
        <v>1406</v>
      </c>
    </row>
    <row r="11115" spans="2:10" x14ac:dyDescent="0.2">
      <c r="B11115" s="148" t="s">
        <v>13248</v>
      </c>
      <c r="C11115" s="149" t="s">
        <v>10833</v>
      </c>
      <c r="D11115" s="147" t="s">
        <v>756</v>
      </c>
      <c r="E11115" s="147" t="s">
        <v>287</v>
      </c>
      <c r="F11115" s="147" t="s">
        <v>21</v>
      </c>
      <c r="G11115" s="147" t="s">
        <v>16250</v>
      </c>
      <c r="H11115" s="246">
        <v>2958465</v>
      </c>
      <c r="I11115" s="246">
        <v>1</v>
      </c>
      <c r="J11115" s="147" t="s">
        <v>1406</v>
      </c>
    </row>
    <row r="11116" spans="2:10" x14ac:dyDescent="0.2">
      <c r="B11116" s="148" t="s">
        <v>13248</v>
      </c>
      <c r="C11116" s="149" t="s">
        <v>10836</v>
      </c>
      <c r="D11116" s="147" t="s">
        <v>756</v>
      </c>
      <c r="E11116" s="147" t="s">
        <v>287</v>
      </c>
      <c r="F11116" s="147" t="s">
        <v>21</v>
      </c>
      <c r="G11116" s="147" t="s">
        <v>16250</v>
      </c>
      <c r="H11116" s="246">
        <v>2958465</v>
      </c>
      <c r="I11116" s="246">
        <v>1</v>
      </c>
      <c r="J11116" s="147" t="s">
        <v>1406</v>
      </c>
    </row>
    <row r="11117" spans="2:10" x14ac:dyDescent="0.2">
      <c r="B11117" s="148" t="s">
        <v>13248</v>
      </c>
      <c r="C11117" s="149" t="s">
        <v>10823</v>
      </c>
      <c r="D11117" s="147" t="s">
        <v>756</v>
      </c>
      <c r="E11117" s="147" t="s">
        <v>287</v>
      </c>
      <c r="F11117" s="147" t="s">
        <v>21</v>
      </c>
      <c r="G11117" s="147" t="s">
        <v>16250</v>
      </c>
      <c r="H11117" s="246">
        <v>2958465</v>
      </c>
      <c r="I11117" s="246">
        <v>1</v>
      </c>
      <c r="J11117" s="147" t="s">
        <v>1406</v>
      </c>
    </row>
    <row r="11118" spans="2:10" x14ac:dyDescent="0.2">
      <c r="B11118" s="148" t="s">
        <v>13248</v>
      </c>
      <c r="C11118" s="149" t="s">
        <v>10835</v>
      </c>
      <c r="D11118" s="147" t="s">
        <v>756</v>
      </c>
      <c r="E11118" s="147" t="s">
        <v>287</v>
      </c>
      <c r="F11118" s="147" t="s">
        <v>21</v>
      </c>
      <c r="G11118" s="147" t="s">
        <v>16250</v>
      </c>
      <c r="H11118" s="246">
        <v>2958465</v>
      </c>
      <c r="I11118" s="246">
        <v>1</v>
      </c>
      <c r="J11118" s="147" t="s">
        <v>1406</v>
      </c>
    </row>
    <row r="11119" spans="2:10" x14ac:dyDescent="0.2">
      <c r="B11119" s="148" t="s">
        <v>13248</v>
      </c>
      <c r="C11119" s="149" t="s">
        <v>10834</v>
      </c>
      <c r="D11119" s="147" t="s">
        <v>756</v>
      </c>
      <c r="E11119" s="147" t="s">
        <v>287</v>
      </c>
      <c r="F11119" s="147" t="s">
        <v>21</v>
      </c>
      <c r="G11119" s="147" t="s">
        <v>16250</v>
      </c>
      <c r="H11119" s="246">
        <v>2958465</v>
      </c>
      <c r="I11119" s="246">
        <v>1</v>
      </c>
      <c r="J11119" s="147" t="s">
        <v>1406</v>
      </c>
    </row>
    <row r="11120" spans="2:10" x14ac:dyDescent="0.2">
      <c r="B11120" s="148" t="s">
        <v>13248</v>
      </c>
      <c r="C11120" s="149" t="s">
        <v>10820</v>
      </c>
      <c r="D11120" s="147" t="s">
        <v>756</v>
      </c>
      <c r="E11120" s="147" t="s">
        <v>287</v>
      </c>
      <c r="F11120" s="147" t="s">
        <v>21</v>
      </c>
      <c r="G11120" s="147" t="s">
        <v>16250</v>
      </c>
      <c r="H11120" s="246">
        <v>2958465</v>
      </c>
      <c r="I11120" s="246">
        <v>1</v>
      </c>
      <c r="J11120" s="147" t="s">
        <v>1406</v>
      </c>
    </row>
    <row r="11121" spans="2:10" x14ac:dyDescent="0.2">
      <c r="B11121" s="148" t="s">
        <v>13248</v>
      </c>
      <c r="C11121" s="149" t="s">
        <v>10819</v>
      </c>
      <c r="D11121" s="147" t="s">
        <v>756</v>
      </c>
      <c r="E11121" s="147" t="s">
        <v>287</v>
      </c>
      <c r="F11121" s="147" t="s">
        <v>21</v>
      </c>
      <c r="G11121" s="147" t="s">
        <v>16250</v>
      </c>
      <c r="H11121" s="246">
        <v>2958465</v>
      </c>
      <c r="I11121" s="246">
        <v>1</v>
      </c>
      <c r="J11121" s="147" t="s">
        <v>1406</v>
      </c>
    </row>
    <row r="11122" spans="2:10" x14ac:dyDescent="0.2">
      <c r="B11122" s="148" t="s">
        <v>13248</v>
      </c>
      <c r="C11122" s="149" t="s">
        <v>10822</v>
      </c>
      <c r="D11122" s="147" t="s">
        <v>756</v>
      </c>
      <c r="E11122" s="147" t="s">
        <v>287</v>
      </c>
      <c r="F11122" s="147" t="s">
        <v>21</v>
      </c>
      <c r="G11122" s="147" t="s">
        <v>16250</v>
      </c>
      <c r="H11122" s="246">
        <v>2958465</v>
      </c>
      <c r="I11122" s="246">
        <v>1</v>
      </c>
      <c r="J11122" s="147" t="s">
        <v>1406</v>
      </c>
    </row>
    <row r="11123" spans="2:10" x14ac:dyDescent="0.2">
      <c r="B11123" s="148" t="s">
        <v>13248</v>
      </c>
      <c r="C11123" s="149" t="s">
        <v>10821</v>
      </c>
      <c r="D11123" s="147" t="s">
        <v>756</v>
      </c>
      <c r="E11123" s="147" t="s">
        <v>287</v>
      </c>
      <c r="F11123" s="147" t="s">
        <v>21</v>
      </c>
      <c r="G11123" s="147" t="s">
        <v>16250</v>
      </c>
      <c r="H11123" s="246">
        <v>2958465</v>
      </c>
      <c r="I11123" s="246">
        <v>1</v>
      </c>
      <c r="J11123" s="147" t="s">
        <v>1406</v>
      </c>
    </row>
    <row r="11124" spans="2:10" x14ac:dyDescent="0.2">
      <c r="B11124" s="148" t="s">
        <v>13248</v>
      </c>
      <c r="C11124" s="149" t="s">
        <v>11351</v>
      </c>
      <c r="D11124" s="147" t="s">
        <v>757</v>
      </c>
      <c r="E11124" s="147" t="s">
        <v>288</v>
      </c>
      <c r="F11124" s="147" t="s">
        <v>21</v>
      </c>
      <c r="G11124" s="147" t="s">
        <v>16251</v>
      </c>
      <c r="H11124" s="246">
        <v>2958465</v>
      </c>
      <c r="I11124" s="246">
        <v>1</v>
      </c>
      <c r="J11124" s="147" t="s">
        <v>1406</v>
      </c>
    </row>
    <row r="11125" spans="2:10" x14ac:dyDescent="0.2">
      <c r="B11125" s="148" t="s">
        <v>13248</v>
      </c>
      <c r="C11125" s="149" t="s">
        <v>11352</v>
      </c>
      <c r="D11125" s="147" t="s">
        <v>757</v>
      </c>
      <c r="E11125" s="147" t="s">
        <v>288</v>
      </c>
      <c r="F11125" s="147" t="s">
        <v>21</v>
      </c>
      <c r="G11125" s="147" t="s">
        <v>16251</v>
      </c>
      <c r="H11125" s="246">
        <v>2958465</v>
      </c>
      <c r="I11125" s="246">
        <v>1</v>
      </c>
      <c r="J11125" s="147" t="s">
        <v>1406</v>
      </c>
    </row>
    <row r="11126" spans="2:10" x14ac:dyDescent="0.2">
      <c r="B11126" s="148" t="s">
        <v>13248</v>
      </c>
      <c r="C11126" s="149" t="s">
        <v>11353</v>
      </c>
      <c r="D11126" s="147" t="s">
        <v>757</v>
      </c>
      <c r="E11126" s="147" t="s">
        <v>288</v>
      </c>
      <c r="F11126" s="147" t="s">
        <v>21</v>
      </c>
      <c r="G11126" s="147" t="s">
        <v>16251</v>
      </c>
      <c r="H11126" s="246">
        <v>2958465</v>
      </c>
      <c r="I11126" s="246">
        <v>1</v>
      </c>
      <c r="J11126" s="147" t="s">
        <v>1406</v>
      </c>
    </row>
    <row r="11127" spans="2:10" x14ac:dyDescent="0.2">
      <c r="B11127" s="148" t="s">
        <v>13248</v>
      </c>
      <c r="C11127" s="149" t="s">
        <v>11354</v>
      </c>
      <c r="D11127" s="147" t="s">
        <v>757</v>
      </c>
      <c r="E11127" s="147" t="s">
        <v>288</v>
      </c>
      <c r="F11127" s="147" t="s">
        <v>21</v>
      </c>
      <c r="G11127" s="147" t="s">
        <v>16251</v>
      </c>
      <c r="H11127" s="246">
        <v>2958465</v>
      </c>
      <c r="I11127" s="246">
        <v>1</v>
      </c>
      <c r="J11127" s="147" t="s">
        <v>1406</v>
      </c>
    </row>
    <row r="11128" spans="2:10" x14ac:dyDescent="0.2">
      <c r="B11128" s="148" t="s">
        <v>13248</v>
      </c>
      <c r="C11128" s="149" t="s">
        <v>11355</v>
      </c>
      <c r="D11128" s="147" t="s">
        <v>757</v>
      </c>
      <c r="E11128" s="147" t="s">
        <v>288</v>
      </c>
      <c r="F11128" s="147" t="s">
        <v>21</v>
      </c>
      <c r="G11128" s="147" t="s">
        <v>16251</v>
      </c>
      <c r="H11128" s="246">
        <v>2958465</v>
      </c>
      <c r="I11128" s="246">
        <v>1</v>
      </c>
      <c r="J11128" s="147" t="s">
        <v>1406</v>
      </c>
    </row>
    <row r="11129" spans="2:10" x14ac:dyDescent="0.2">
      <c r="B11129" s="148" t="s">
        <v>13248</v>
      </c>
      <c r="C11129" s="149" t="s">
        <v>11356</v>
      </c>
      <c r="D11129" s="147" t="s">
        <v>757</v>
      </c>
      <c r="E11129" s="147" t="s">
        <v>288</v>
      </c>
      <c r="F11129" s="147" t="s">
        <v>21</v>
      </c>
      <c r="G11129" s="147" t="s">
        <v>16251</v>
      </c>
      <c r="H11129" s="246">
        <v>2958465</v>
      </c>
      <c r="I11129" s="246">
        <v>1</v>
      </c>
      <c r="J11129" s="147" t="s">
        <v>1406</v>
      </c>
    </row>
    <row r="11130" spans="2:10" x14ac:dyDescent="0.2">
      <c r="B11130" s="148" t="s">
        <v>13248</v>
      </c>
      <c r="C11130" s="149" t="s">
        <v>11357</v>
      </c>
      <c r="D11130" s="147" t="s">
        <v>757</v>
      </c>
      <c r="E11130" s="147" t="s">
        <v>288</v>
      </c>
      <c r="F11130" s="147" t="s">
        <v>21</v>
      </c>
      <c r="G11130" s="147" t="s">
        <v>16251</v>
      </c>
      <c r="H11130" s="246">
        <v>2958465</v>
      </c>
      <c r="I11130" s="246">
        <v>1</v>
      </c>
      <c r="J11130" s="147" t="s">
        <v>1406</v>
      </c>
    </row>
    <row r="11131" spans="2:10" x14ac:dyDescent="0.2">
      <c r="B11131" s="148" t="s">
        <v>13248</v>
      </c>
      <c r="C11131" s="149" t="s">
        <v>11358</v>
      </c>
      <c r="D11131" s="147" t="s">
        <v>757</v>
      </c>
      <c r="E11131" s="147" t="s">
        <v>288</v>
      </c>
      <c r="F11131" s="147" t="s">
        <v>21</v>
      </c>
      <c r="G11131" s="147" t="s">
        <v>16251</v>
      </c>
      <c r="H11131" s="246">
        <v>2958465</v>
      </c>
      <c r="I11131" s="246">
        <v>1</v>
      </c>
      <c r="J11131" s="147" t="s">
        <v>1406</v>
      </c>
    </row>
    <row r="11132" spans="2:10" x14ac:dyDescent="0.2">
      <c r="B11132" s="148" t="s">
        <v>13248</v>
      </c>
      <c r="C11132" s="149" t="s">
        <v>11359</v>
      </c>
      <c r="D11132" s="147" t="s">
        <v>757</v>
      </c>
      <c r="E11132" s="147" t="s">
        <v>288</v>
      </c>
      <c r="F11132" s="147" t="s">
        <v>21</v>
      </c>
      <c r="G11132" s="147" t="s">
        <v>16251</v>
      </c>
      <c r="H11132" s="246">
        <v>2958465</v>
      </c>
      <c r="I11132" s="246">
        <v>1</v>
      </c>
      <c r="J11132" s="147" t="s">
        <v>1406</v>
      </c>
    </row>
    <row r="11133" spans="2:10" x14ac:dyDescent="0.2">
      <c r="B11133" s="148" t="s">
        <v>13248</v>
      </c>
      <c r="C11133" s="149" t="s">
        <v>11360</v>
      </c>
      <c r="D11133" s="147" t="s">
        <v>757</v>
      </c>
      <c r="E11133" s="147" t="s">
        <v>288</v>
      </c>
      <c r="F11133" s="147" t="s">
        <v>21</v>
      </c>
      <c r="G11133" s="147" t="s">
        <v>16251</v>
      </c>
      <c r="H11133" s="246">
        <v>2958465</v>
      </c>
      <c r="I11133" s="246">
        <v>1</v>
      </c>
      <c r="J11133" s="147" t="s">
        <v>1406</v>
      </c>
    </row>
    <row r="11134" spans="2:10" x14ac:dyDescent="0.2">
      <c r="B11134" s="148" t="s">
        <v>13248</v>
      </c>
      <c r="C11134" s="149" t="s">
        <v>11363</v>
      </c>
      <c r="D11134" s="147" t="s">
        <v>757</v>
      </c>
      <c r="E11134" s="147" t="s">
        <v>288</v>
      </c>
      <c r="F11134" s="147" t="s">
        <v>21</v>
      </c>
      <c r="G11134" s="147" t="s">
        <v>16251</v>
      </c>
      <c r="H11134" s="246">
        <v>2958465</v>
      </c>
      <c r="I11134" s="246">
        <v>1</v>
      </c>
      <c r="J11134" s="147" t="s">
        <v>1406</v>
      </c>
    </row>
    <row r="11135" spans="2:10" x14ac:dyDescent="0.2">
      <c r="B11135" s="148" t="s">
        <v>13248</v>
      </c>
      <c r="C11135" s="149" t="s">
        <v>11350</v>
      </c>
      <c r="D11135" s="147" t="s">
        <v>757</v>
      </c>
      <c r="E11135" s="147" t="s">
        <v>288</v>
      </c>
      <c r="F11135" s="147" t="s">
        <v>21</v>
      </c>
      <c r="G11135" s="147" t="s">
        <v>16251</v>
      </c>
      <c r="H11135" s="246">
        <v>2958465</v>
      </c>
      <c r="I11135" s="246">
        <v>1</v>
      </c>
      <c r="J11135" s="147" t="s">
        <v>1406</v>
      </c>
    </row>
    <row r="11136" spans="2:10" x14ac:dyDescent="0.2">
      <c r="B11136" s="148" t="s">
        <v>13248</v>
      </c>
      <c r="C11136" s="149" t="s">
        <v>11362</v>
      </c>
      <c r="D11136" s="147" t="s">
        <v>757</v>
      </c>
      <c r="E11136" s="147" t="s">
        <v>288</v>
      </c>
      <c r="F11136" s="147" t="s">
        <v>21</v>
      </c>
      <c r="G11136" s="147" t="s">
        <v>16251</v>
      </c>
      <c r="H11136" s="246">
        <v>2958465</v>
      </c>
      <c r="I11136" s="246">
        <v>1</v>
      </c>
      <c r="J11136" s="147" t="s">
        <v>1406</v>
      </c>
    </row>
    <row r="11137" spans="2:10" x14ac:dyDescent="0.2">
      <c r="B11137" s="148" t="s">
        <v>13248</v>
      </c>
      <c r="C11137" s="149" t="s">
        <v>11361</v>
      </c>
      <c r="D11137" s="147" t="s">
        <v>757</v>
      </c>
      <c r="E11137" s="147" t="s">
        <v>288</v>
      </c>
      <c r="F11137" s="147" t="s">
        <v>21</v>
      </c>
      <c r="G11137" s="147" t="s">
        <v>16251</v>
      </c>
      <c r="H11137" s="246">
        <v>2958465</v>
      </c>
      <c r="I11137" s="246">
        <v>1</v>
      </c>
      <c r="J11137" s="147" t="s">
        <v>1406</v>
      </c>
    </row>
    <row r="11138" spans="2:10" x14ac:dyDescent="0.2">
      <c r="B11138" s="148" t="s">
        <v>13248</v>
      </c>
      <c r="C11138" s="149" t="s">
        <v>11347</v>
      </c>
      <c r="D11138" s="147" t="s">
        <v>757</v>
      </c>
      <c r="E11138" s="147" t="s">
        <v>288</v>
      </c>
      <c r="F11138" s="147" t="s">
        <v>21</v>
      </c>
      <c r="G11138" s="147" t="s">
        <v>16251</v>
      </c>
      <c r="H11138" s="246">
        <v>2958465</v>
      </c>
      <c r="I11138" s="246">
        <v>1</v>
      </c>
      <c r="J11138" s="147" t="s">
        <v>1406</v>
      </c>
    </row>
    <row r="11139" spans="2:10" x14ac:dyDescent="0.2">
      <c r="B11139" s="148" t="s">
        <v>13248</v>
      </c>
      <c r="C11139" s="149" t="s">
        <v>11346</v>
      </c>
      <c r="D11139" s="147" t="s">
        <v>757</v>
      </c>
      <c r="E11139" s="147" t="s">
        <v>288</v>
      </c>
      <c r="F11139" s="147" t="s">
        <v>21</v>
      </c>
      <c r="G11139" s="147" t="s">
        <v>16251</v>
      </c>
      <c r="H11139" s="246">
        <v>2958465</v>
      </c>
      <c r="I11139" s="246">
        <v>1</v>
      </c>
      <c r="J11139" s="147" t="s">
        <v>1406</v>
      </c>
    </row>
    <row r="11140" spans="2:10" x14ac:dyDescent="0.2">
      <c r="B11140" s="148" t="s">
        <v>13248</v>
      </c>
      <c r="C11140" s="149" t="s">
        <v>11349</v>
      </c>
      <c r="D11140" s="147" t="s">
        <v>757</v>
      </c>
      <c r="E11140" s="147" t="s">
        <v>288</v>
      </c>
      <c r="F11140" s="147" t="s">
        <v>21</v>
      </c>
      <c r="G11140" s="147" t="s">
        <v>16251</v>
      </c>
      <c r="H11140" s="246">
        <v>2958465</v>
      </c>
      <c r="I11140" s="246">
        <v>1</v>
      </c>
      <c r="J11140" s="147" t="s">
        <v>1406</v>
      </c>
    </row>
    <row r="11141" spans="2:10" x14ac:dyDescent="0.2">
      <c r="B11141" s="148" t="s">
        <v>13248</v>
      </c>
      <c r="C11141" s="149" t="s">
        <v>11348</v>
      </c>
      <c r="D11141" s="147" t="s">
        <v>757</v>
      </c>
      <c r="E11141" s="147" t="s">
        <v>288</v>
      </c>
      <c r="F11141" s="147" t="s">
        <v>21</v>
      </c>
      <c r="G11141" s="147" t="s">
        <v>16251</v>
      </c>
      <c r="H11141" s="246">
        <v>2958465</v>
      </c>
      <c r="I11141" s="246">
        <v>1</v>
      </c>
      <c r="J11141" s="147" t="s">
        <v>1406</v>
      </c>
    </row>
    <row r="11142" spans="2:10" x14ac:dyDescent="0.2">
      <c r="B11142" s="148" t="s">
        <v>13248</v>
      </c>
      <c r="C11142" s="149" t="s">
        <v>10950</v>
      </c>
      <c r="D11142" s="147" t="s">
        <v>758</v>
      </c>
      <c r="E11142" s="147" t="s">
        <v>289</v>
      </c>
      <c r="F11142" s="147" t="s">
        <v>21</v>
      </c>
      <c r="G11142" s="147" t="s">
        <v>16252</v>
      </c>
      <c r="H11142" s="246">
        <v>2958465</v>
      </c>
      <c r="I11142" s="246">
        <v>1</v>
      </c>
      <c r="J11142" s="147" t="s">
        <v>1406</v>
      </c>
    </row>
    <row r="11143" spans="2:10" x14ac:dyDescent="0.2">
      <c r="B11143" s="148" t="s">
        <v>13248</v>
      </c>
      <c r="C11143" s="149" t="s">
        <v>10951</v>
      </c>
      <c r="D11143" s="147" t="s">
        <v>758</v>
      </c>
      <c r="E11143" s="147" t="s">
        <v>289</v>
      </c>
      <c r="F11143" s="147" t="s">
        <v>21</v>
      </c>
      <c r="G11143" s="147" t="s">
        <v>16252</v>
      </c>
      <c r="H11143" s="246">
        <v>2958465</v>
      </c>
      <c r="I11143" s="246">
        <v>1</v>
      </c>
      <c r="J11143" s="147" t="s">
        <v>1406</v>
      </c>
    </row>
    <row r="11144" spans="2:10" x14ac:dyDescent="0.2">
      <c r="B11144" s="148" t="s">
        <v>13248</v>
      </c>
      <c r="C11144" s="149" t="s">
        <v>10952</v>
      </c>
      <c r="D11144" s="147" t="s">
        <v>758</v>
      </c>
      <c r="E11144" s="147" t="s">
        <v>289</v>
      </c>
      <c r="F11144" s="147" t="s">
        <v>21</v>
      </c>
      <c r="G11144" s="147" t="s">
        <v>16252</v>
      </c>
      <c r="H11144" s="246">
        <v>2958465</v>
      </c>
      <c r="I11144" s="246">
        <v>1</v>
      </c>
      <c r="J11144" s="147" t="s">
        <v>1406</v>
      </c>
    </row>
    <row r="11145" spans="2:10" x14ac:dyDescent="0.2">
      <c r="B11145" s="148" t="s">
        <v>13248</v>
      </c>
      <c r="C11145" s="149" t="s">
        <v>10953</v>
      </c>
      <c r="D11145" s="147" t="s">
        <v>758</v>
      </c>
      <c r="E11145" s="147" t="s">
        <v>289</v>
      </c>
      <c r="F11145" s="147" t="s">
        <v>21</v>
      </c>
      <c r="G11145" s="147" t="s">
        <v>16252</v>
      </c>
      <c r="H11145" s="246">
        <v>2958465</v>
      </c>
      <c r="I11145" s="246">
        <v>1</v>
      </c>
      <c r="J11145" s="147" t="s">
        <v>1406</v>
      </c>
    </row>
    <row r="11146" spans="2:10" x14ac:dyDescent="0.2">
      <c r="B11146" s="148" t="s">
        <v>13248</v>
      </c>
      <c r="C11146" s="149" t="s">
        <v>10954</v>
      </c>
      <c r="D11146" s="147" t="s">
        <v>758</v>
      </c>
      <c r="E11146" s="147" t="s">
        <v>289</v>
      </c>
      <c r="F11146" s="147" t="s">
        <v>21</v>
      </c>
      <c r="G11146" s="147" t="s">
        <v>16252</v>
      </c>
      <c r="H11146" s="246">
        <v>2958465</v>
      </c>
      <c r="I11146" s="246">
        <v>1</v>
      </c>
      <c r="J11146" s="147" t="s">
        <v>1406</v>
      </c>
    </row>
    <row r="11147" spans="2:10" x14ac:dyDescent="0.2">
      <c r="B11147" s="148" t="s">
        <v>13248</v>
      </c>
      <c r="C11147" s="149" t="s">
        <v>10955</v>
      </c>
      <c r="D11147" s="147" t="s">
        <v>758</v>
      </c>
      <c r="E11147" s="147" t="s">
        <v>289</v>
      </c>
      <c r="F11147" s="147" t="s">
        <v>21</v>
      </c>
      <c r="G11147" s="147" t="s">
        <v>16252</v>
      </c>
      <c r="H11147" s="246">
        <v>2958465</v>
      </c>
      <c r="I11147" s="246">
        <v>1</v>
      </c>
      <c r="J11147" s="147" t="s">
        <v>1406</v>
      </c>
    </row>
    <row r="11148" spans="2:10" x14ac:dyDescent="0.2">
      <c r="B11148" s="148" t="s">
        <v>13248</v>
      </c>
      <c r="C11148" s="149" t="s">
        <v>10956</v>
      </c>
      <c r="D11148" s="147" t="s">
        <v>758</v>
      </c>
      <c r="E11148" s="147" t="s">
        <v>289</v>
      </c>
      <c r="F11148" s="147" t="s">
        <v>21</v>
      </c>
      <c r="G11148" s="147" t="s">
        <v>16252</v>
      </c>
      <c r="H11148" s="246">
        <v>2958465</v>
      </c>
      <c r="I11148" s="246">
        <v>1</v>
      </c>
      <c r="J11148" s="147" t="s">
        <v>1406</v>
      </c>
    </row>
    <row r="11149" spans="2:10" x14ac:dyDescent="0.2">
      <c r="B11149" s="148" t="s">
        <v>13248</v>
      </c>
      <c r="C11149" s="149" t="s">
        <v>10957</v>
      </c>
      <c r="D11149" s="147" t="s">
        <v>758</v>
      </c>
      <c r="E11149" s="147" t="s">
        <v>289</v>
      </c>
      <c r="F11149" s="147" t="s">
        <v>21</v>
      </c>
      <c r="G11149" s="147" t="s">
        <v>16252</v>
      </c>
      <c r="H11149" s="246">
        <v>2958465</v>
      </c>
      <c r="I11149" s="246">
        <v>1</v>
      </c>
      <c r="J11149" s="147" t="s">
        <v>1406</v>
      </c>
    </row>
    <row r="11150" spans="2:10" x14ac:dyDescent="0.2">
      <c r="B11150" s="148" t="s">
        <v>13248</v>
      </c>
      <c r="C11150" s="149" t="s">
        <v>10958</v>
      </c>
      <c r="D11150" s="147" t="s">
        <v>758</v>
      </c>
      <c r="E11150" s="147" t="s">
        <v>289</v>
      </c>
      <c r="F11150" s="147" t="s">
        <v>21</v>
      </c>
      <c r="G11150" s="147" t="s">
        <v>16252</v>
      </c>
      <c r="H11150" s="246">
        <v>2958465</v>
      </c>
      <c r="I11150" s="246">
        <v>1</v>
      </c>
      <c r="J11150" s="147" t="s">
        <v>1406</v>
      </c>
    </row>
    <row r="11151" spans="2:10" x14ac:dyDescent="0.2">
      <c r="B11151" s="148" t="s">
        <v>13248</v>
      </c>
      <c r="C11151" s="149" t="s">
        <v>10959</v>
      </c>
      <c r="D11151" s="147" t="s">
        <v>758</v>
      </c>
      <c r="E11151" s="147" t="s">
        <v>289</v>
      </c>
      <c r="F11151" s="147" t="s">
        <v>21</v>
      </c>
      <c r="G11151" s="147" t="s">
        <v>16252</v>
      </c>
      <c r="H11151" s="246">
        <v>2958465</v>
      </c>
      <c r="I11151" s="246">
        <v>1</v>
      </c>
      <c r="J11151" s="147" t="s">
        <v>1406</v>
      </c>
    </row>
    <row r="11152" spans="2:10" x14ac:dyDescent="0.2">
      <c r="B11152" s="148" t="s">
        <v>13248</v>
      </c>
      <c r="C11152" s="149" t="s">
        <v>10962</v>
      </c>
      <c r="D11152" s="147" t="s">
        <v>758</v>
      </c>
      <c r="E11152" s="147" t="s">
        <v>289</v>
      </c>
      <c r="F11152" s="147" t="s">
        <v>21</v>
      </c>
      <c r="G11152" s="147" t="s">
        <v>16252</v>
      </c>
      <c r="H11152" s="246">
        <v>2958465</v>
      </c>
      <c r="I11152" s="246">
        <v>1</v>
      </c>
      <c r="J11152" s="147" t="s">
        <v>1406</v>
      </c>
    </row>
    <row r="11153" spans="2:10" x14ac:dyDescent="0.2">
      <c r="B11153" s="148" t="s">
        <v>13248</v>
      </c>
      <c r="C11153" s="149" t="s">
        <v>10949</v>
      </c>
      <c r="D11153" s="147" t="s">
        <v>758</v>
      </c>
      <c r="E11153" s="147" t="s">
        <v>289</v>
      </c>
      <c r="F11153" s="147" t="s">
        <v>21</v>
      </c>
      <c r="G11153" s="147" t="s">
        <v>16252</v>
      </c>
      <c r="H11153" s="246">
        <v>2958465</v>
      </c>
      <c r="I11153" s="246">
        <v>1</v>
      </c>
      <c r="J11153" s="147" t="s">
        <v>1406</v>
      </c>
    </row>
    <row r="11154" spans="2:10" x14ac:dyDescent="0.2">
      <c r="B11154" s="148" t="s">
        <v>13248</v>
      </c>
      <c r="C11154" s="149" t="s">
        <v>10961</v>
      </c>
      <c r="D11154" s="147" t="s">
        <v>758</v>
      </c>
      <c r="E11154" s="147" t="s">
        <v>289</v>
      </c>
      <c r="F11154" s="147" t="s">
        <v>21</v>
      </c>
      <c r="G11154" s="147" t="s">
        <v>16252</v>
      </c>
      <c r="H11154" s="246">
        <v>2958465</v>
      </c>
      <c r="I11154" s="246">
        <v>1</v>
      </c>
      <c r="J11154" s="147" t="s">
        <v>1406</v>
      </c>
    </row>
    <row r="11155" spans="2:10" x14ac:dyDescent="0.2">
      <c r="B11155" s="148" t="s">
        <v>13248</v>
      </c>
      <c r="C11155" s="149" t="s">
        <v>10960</v>
      </c>
      <c r="D11155" s="147" t="s">
        <v>758</v>
      </c>
      <c r="E11155" s="147" t="s">
        <v>289</v>
      </c>
      <c r="F11155" s="147" t="s">
        <v>21</v>
      </c>
      <c r="G11155" s="147" t="s">
        <v>16252</v>
      </c>
      <c r="H11155" s="246">
        <v>2958465</v>
      </c>
      <c r="I11155" s="246">
        <v>1</v>
      </c>
      <c r="J11155" s="147" t="s">
        <v>1406</v>
      </c>
    </row>
    <row r="11156" spans="2:10" x14ac:dyDescent="0.2">
      <c r="B11156" s="148" t="s">
        <v>13248</v>
      </c>
      <c r="C11156" s="149" t="s">
        <v>10946</v>
      </c>
      <c r="D11156" s="147" t="s">
        <v>758</v>
      </c>
      <c r="E11156" s="147" t="s">
        <v>289</v>
      </c>
      <c r="F11156" s="147" t="s">
        <v>21</v>
      </c>
      <c r="G11156" s="147" t="s">
        <v>16252</v>
      </c>
      <c r="H11156" s="246">
        <v>2958465</v>
      </c>
      <c r="I11156" s="246">
        <v>1</v>
      </c>
      <c r="J11156" s="147" t="s">
        <v>1406</v>
      </c>
    </row>
    <row r="11157" spans="2:10" x14ac:dyDescent="0.2">
      <c r="B11157" s="148" t="s">
        <v>13248</v>
      </c>
      <c r="C11157" s="149" t="s">
        <v>10945</v>
      </c>
      <c r="D11157" s="147" t="s">
        <v>758</v>
      </c>
      <c r="E11157" s="147" t="s">
        <v>289</v>
      </c>
      <c r="F11157" s="147" t="s">
        <v>21</v>
      </c>
      <c r="G11157" s="147" t="s">
        <v>16252</v>
      </c>
      <c r="H11157" s="246">
        <v>2958465</v>
      </c>
      <c r="I11157" s="246">
        <v>1</v>
      </c>
      <c r="J11157" s="147" t="s">
        <v>1406</v>
      </c>
    </row>
    <row r="11158" spans="2:10" x14ac:dyDescent="0.2">
      <c r="B11158" s="148" t="s">
        <v>13248</v>
      </c>
      <c r="C11158" s="149" t="s">
        <v>10948</v>
      </c>
      <c r="D11158" s="147" t="s">
        <v>758</v>
      </c>
      <c r="E11158" s="147" t="s">
        <v>289</v>
      </c>
      <c r="F11158" s="147" t="s">
        <v>21</v>
      </c>
      <c r="G11158" s="147" t="s">
        <v>16252</v>
      </c>
      <c r="H11158" s="246">
        <v>2958465</v>
      </c>
      <c r="I11158" s="246">
        <v>1</v>
      </c>
      <c r="J11158" s="147" t="s">
        <v>1406</v>
      </c>
    </row>
    <row r="11159" spans="2:10" x14ac:dyDescent="0.2">
      <c r="B11159" s="148" t="s">
        <v>13248</v>
      </c>
      <c r="C11159" s="149" t="s">
        <v>10947</v>
      </c>
      <c r="D11159" s="147" t="s">
        <v>758</v>
      </c>
      <c r="E11159" s="147" t="s">
        <v>289</v>
      </c>
      <c r="F11159" s="147" t="s">
        <v>21</v>
      </c>
      <c r="G11159" s="147" t="s">
        <v>16252</v>
      </c>
      <c r="H11159" s="246">
        <v>2958465</v>
      </c>
      <c r="I11159" s="246">
        <v>1</v>
      </c>
      <c r="J11159" s="147" t="s">
        <v>1406</v>
      </c>
    </row>
    <row r="11160" spans="2:10" x14ac:dyDescent="0.2">
      <c r="B11160" s="148" t="s">
        <v>13248</v>
      </c>
      <c r="C11160" s="149" t="s">
        <v>11117</v>
      </c>
      <c r="D11160" s="147" t="s">
        <v>759</v>
      </c>
      <c r="E11160" s="147" t="s">
        <v>290</v>
      </c>
      <c r="F11160" s="147" t="s">
        <v>21</v>
      </c>
      <c r="G11160" s="147" t="s">
        <v>16253</v>
      </c>
      <c r="H11160" s="246">
        <v>2958465</v>
      </c>
      <c r="I11160" s="246">
        <v>1</v>
      </c>
      <c r="J11160" s="147" t="s">
        <v>1406</v>
      </c>
    </row>
    <row r="11161" spans="2:10" x14ac:dyDescent="0.2">
      <c r="B11161" s="148" t="s">
        <v>13248</v>
      </c>
      <c r="C11161" s="149" t="s">
        <v>11118</v>
      </c>
      <c r="D11161" s="147" t="s">
        <v>759</v>
      </c>
      <c r="E11161" s="147" t="s">
        <v>290</v>
      </c>
      <c r="F11161" s="147" t="s">
        <v>21</v>
      </c>
      <c r="G11161" s="147" t="s">
        <v>16253</v>
      </c>
      <c r="H11161" s="246">
        <v>2958465</v>
      </c>
      <c r="I11161" s="246">
        <v>1</v>
      </c>
      <c r="J11161" s="147" t="s">
        <v>1406</v>
      </c>
    </row>
    <row r="11162" spans="2:10" x14ac:dyDescent="0.2">
      <c r="B11162" s="148" t="s">
        <v>13248</v>
      </c>
      <c r="C11162" s="149" t="s">
        <v>11119</v>
      </c>
      <c r="D11162" s="147" t="s">
        <v>759</v>
      </c>
      <c r="E11162" s="147" t="s">
        <v>290</v>
      </c>
      <c r="F11162" s="147" t="s">
        <v>21</v>
      </c>
      <c r="G11162" s="147" t="s">
        <v>16253</v>
      </c>
      <c r="H11162" s="246">
        <v>2958465</v>
      </c>
      <c r="I11162" s="246">
        <v>1</v>
      </c>
      <c r="J11162" s="147" t="s">
        <v>1406</v>
      </c>
    </row>
    <row r="11163" spans="2:10" x14ac:dyDescent="0.2">
      <c r="B11163" s="148" t="s">
        <v>13248</v>
      </c>
      <c r="C11163" s="149" t="s">
        <v>11120</v>
      </c>
      <c r="D11163" s="147" t="s">
        <v>759</v>
      </c>
      <c r="E11163" s="147" t="s">
        <v>290</v>
      </c>
      <c r="F11163" s="147" t="s">
        <v>21</v>
      </c>
      <c r="G11163" s="147" t="s">
        <v>16253</v>
      </c>
      <c r="H11163" s="246">
        <v>2958465</v>
      </c>
      <c r="I11163" s="246">
        <v>1</v>
      </c>
      <c r="J11163" s="147" t="s">
        <v>1406</v>
      </c>
    </row>
    <row r="11164" spans="2:10" x14ac:dyDescent="0.2">
      <c r="B11164" s="148" t="s">
        <v>13248</v>
      </c>
      <c r="C11164" s="149" t="s">
        <v>11121</v>
      </c>
      <c r="D11164" s="147" t="s">
        <v>759</v>
      </c>
      <c r="E11164" s="147" t="s">
        <v>290</v>
      </c>
      <c r="F11164" s="147" t="s">
        <v>21</v>
      </c>
      <c r="G11164" s="147" t="s">
        <v>16253</v>
      </c>
      <c r="H11164" s="246">
        <v>2958465</v>
      </c>
      <c r="I11164" s="246">
        <v>1</v>
      </c>
      <c r="J11164" s="147" t="s">
        <v>1406</v>
      </c>
    </row>
    <row r="11165" spans="2:10" x14ac:dyDescent="0.2">
      <c r="B11165" s="148" t="s">
        <v>13248</v>
      </c>
      <c r="C11165" s="149" t="s">
        <v>11122</v>
      </c>
      <c r="D11165" s="147" t="s">
        <v>759</v>
      </c>
      <c r="E11165" s="147" t="s">
        <v>290</v>
      </c>
      <c r="F11165" s="147" t="s">
        <v>21</v>
      </c>
      <c r="G11165" s="147" t="s">
        <v>16253</v>
      </c>
      <c r="H11165" s="246">
        <v>2958465</v>
      </c>
      <c r="I11165" s="246">
        <v>1</v>
      </c>
      <c r="J11165" s="147" t="s">
        <v>1406</v>
      </c>
    </row>
    <row r="11166" spans="2:10" x14ac:dyDescent="0.2">
      <c r="B11166" s="148" t="s">
        <v>13248</v>
      </c>
      <c r="C11166" s="149" t="s">
        <v>11123</v>
      </c>
      <c r="D11166" s="147" t="s">
        <v>759</v>
      </c>
      <c r="E11166" s="147" t="s">
        <v>290</v>
      </c>
      <c r="F11166" s="147" t="s">
        <v>21</v>
      </c>
      <c r="G11166" s="147" t="s">
        <v>16253</v>
      </c>
      <c r="H11166" s="246">
        <v>2958465</v>
      </c>
      <c r="I11166" s="246">
        <v>1</v>
      </c>
      <c r="J11166" s="147" t="s">
        <v>1406</v>
      </c>
    </row>
    <row r="11167" spans="2:10" x14ac:dyDescent="0.2">
      <c r="B11167" s="148" t="s">
        <v>13248</v>
      </c>
      <c r="C11167" s="149" t="s">
        <v>11124</v>
      </c>
      <c r="D11167" s="147" t="s">
        <v>759</v>
      </c>
      <c r="E11167" s="147" t="s">
        <v>290</v>
      </c>
      <c r="F11167" s="147" t="s">
        <v>21</v>
      </c>
      <c r="G11167" s="147" t="s">
        <v>16253</v>
      </c>
      <c r="H11167" s="246">
        <v>2958465</v>
      </c>
      <c r="I11167" s="246">
        <v>1</v>
      </c>
      <c r="J11167" s="147" t="s">
        <v>1406</v>
      </c>
    </row>
    <row r="11168" spans="2:10" x14ac:dyDescent="0.2">
      <c r="B11168" s="148" t="s">
        <v>13248</v>
      </c>
      <c r="C11168" s="149" t="s">
        <v>11125</v>
      </c>
      <c r="D11168" s="147" t="s">
        <v>759</v>
      </c>
      <c r="E11168" s="147" t="s">
        <v>290</v>
      </c>
      <c r="F11168" s="147" t="s">
        <v>21</v>
      </c>
      <c r="G11168" s="147" t="s">
        <v>16253</v>
      </c>
      <c r="H11168" s="246">
        <v>2958465</v>
      </c>
      <c r="I11168" s="246">
        <v>1</v>
      </c>
      <c r="J11168" s="147" t="s">
        <v>1406</v>
      </c>
    </row>
    <row r="11169" spans="2:10" x14ac:dyDescent="0.2">
      <c r="B11169" s="148" t="s">
        <v>13248</v>
      </c>
      <c r="C11169" s="149" t="s">
        <v>11126</v>
      </c>
      <c r="D11169" s="147" t="s">
        <v>759</v>
      </c>
      <c r="E11169" s="147" t="s">
        <v>290</v>
      </c>
      <c r="F11169" s="147" t="s">
        <v>21</v>
      </c>
      <c r="G11169" s="147" t="s">
        <v>16253</v>
      </c>
      <c r="H11169" s="246">
        <v>2958465</v>
      </c>
      <c r="I11169" s="246">
        <v>1</v>
      </c>
      <c r="J11169" s="147" t="s">
        <v>1406</v>
      </c>
    </row>
    <row r="11170" spans="2:10" x14ac:dyDescent="0.2">
      <c r="B11170" s="148" t="s">
        <v>13248</v>
      </c>
      <c r="C11170" s="149" t="s">
        <v>11129</v>
      </c>
      <c r="D11170" s="147" t="s">
        <v>759</v>
      </c>
      <c r="E11170" s="147" t="s">
        <v>290</v>
      </c>
      <c r="F11170" s="147" t="s">
        <v>21</v>
      </c>
      <c r="G11170" s="147" t="s">
        <v>16253</v>
      </c>
      <c r="H11170" s="246">
        <v>2958465</v>
      </c>
      <c r="I11170" s="246">
        <v>1</v>
      </c>
      <c r="J11170" s="147" t="s">
        <v>1406</v>
      </c>
    </row>
    <row r="11171" spans="2:10" x14ac:dyDescent="0.2">
      <c r="B11171" s="148" t="s">
        <v>13248</v>
      </c>
      <c r="C11171" s="149" t="s">
        <v>11116</v>
      </c>
      <c r="D11171" s="147" t="s">
        <v>759</v>
      </c>
      <c r="E11171" s="147" t="s">
        <v>290</v>
      </c>
      <c r="F11171" s="147" t="s">
        <v>21</v>
      </c>
      <c r="G11171" s="147" t="s">
        <v>16253</v>
      </c>
      <c r="H11171" s="246">
        <v>2958465</v>
      </c>
      <c r="I11171" s="246">
        <v>1</v>
      </c>
      <c r="J11171" s="147" t="s">
        <v>1406</v>
      </c>
    </row>
    <row r="11172" spans="2:10" x14ac:dyDescent="0.2">
      <c r="B11172" s="148" t="s">
        <v>13248</v>
      </c>
      <c r="C11172" s="149" t="s">
        <v>11128</v>
      </c>
      <c r="D11172" s="147" t="s">
        <v>759</v>
      </c>
      <c r="E11172" s="147" t="s">
        <v>290</v>
      </c>
      <c r="F11172" s="147" t="s">
        <v>21</v>
      </c>
      <c r="G11172" s="147" t="s">
        <v>16253</v>
      </c>
      <c r="H11172" s="246">
        <v>2958465</v>
      </c>
      <c r="I11172" s="246">
        <v>1</v>
      </c>
      <c r="J11172" s="147" t="s">
        <v>1406</v>
      </c>
    </row>
    <row r="11173" spans="2:10" x14ac:dyDescent="0.2">
      <c r="B11173" s="148" t="s">
        <v>13248</v>
      </c>
      <c r="C11173" s="149" t="s">
        <v>11127</v>
      </c>
      <c r="D11173" s="147" t="s">
        <v>759</v>
      </c>
      <c r="E11173" s="147" t="s">
        <v>290</v>
      </c>
      <c r="F11173" s="147" t="s">
        <v>21</v>
      </c>
      <c r="G11173" s="147" t="s">
        <v>16253</v>
      </c>
      <c r="H11173" s="246">
        <v>2958465</v>
      </c>
      <c r="I11173" s="246">
        <v>1</v>
      </c>
      <c r="J11173" s="147" t="s">
        <v>1406</v>
      </c>
    </row>
    <row r="11174" spans="2:10" x14ac:dyDescent="0.2">
      <c r="B11174" s="148" t="s">
        <v>13248</v>
      </c>
      <c r="C11174" s="149" t="s">
        <v>11113</v>
      </c>
      <c r="D11174" s="147" t="s">
        <v>759</v>
      </c>
      <c r="E11174" s="147" t="s">
        <v>290</v>
      </c>
      <c r="F11174" s="147" t="s">
        <v>21</v>
      </c>
      <c r="G11174" s="147" t="s">
        <v>16253</v>
      </c>
      <c r="H11174" s="246">
        <v>2958465</v>
      </c>
      <c r="I11174" s="246">
        <v>1</v>
      </c>
      <c r="J11174" s="147" t="s">
        <v>1406</v>
      </c>
    </row>
    <row r="11175" spans="2:10" x14ac:dyDescent="0.2">
      <c r="B11175" s="148" t="s">
        <v>13248</v>
      </c>
      <c r="C11175" s="149" t="s">
        <v>11112</v>
      </c>
      <c r="D11175" s="147" t="s">
        <v>759</v>
      </c>
      <c r="E11175" s="147" t="s">
        <v>290</v>
      </c>
      <c r="F11175" s="147" t="s">
        <v>21</v>
      </c>
      <c r="G11175" s="147" t="s">
        <v>16253</v>
      </c>
      <c r="H11175" s="246">
        <v>2958465</v>
      </c>
      <c r="I11175" s="246">
        <v>1</v>
      </c>
      <c r="J11175" s="147" t="s">
        <v>1406</v>
      </c>
    </row>
    <row r="11176" spans="2:10" x14ac:dyDescent="0.2">
      <c r="B11176" s="148" t="s">
        <v>13248</v>
      </c>
      <c r="C11176" s="149" t="s">
        <v>11115</v>
      </c>
      <c r="D11176" s="147" t="s">
        <v>759</v>
      </c>
      <c r="E11176" s="147" t="s">
        <v>290</v>
      </c>
      <c r="F11176" s="147" t="s">
        <v>21</v>
      </c>
      <c r="G11176" s="147" t="s">
        <v>16253</v>
      </c>
      <c r="H11176" s="246">
        <v>2958465</v>
      </c>
      <c r="I11176" s="246">
        <v>1</v>
      </c>
      <c r="J11176" s="147" t="s">
        <v>1406</v>
      </c>
    </row>
    <row r="11177" spans="2:10" x14ac:dyDescent="0.2">
      <c r="B11177" s="148" t="s">
        <v>13248</v>
      </c>
      <c r="C11177" s="149" t="s">
        <v>11114</v>
      </c>
      <c r="D11177" s="147" t="s">
        <v>759</v>
      </c>
      <c r="E11177" s="147" t="s">
        <v>290</v>
      </c>
      <c r="F11177" s="147" t="s">
        <v>21</v>
      </c>
      <c r="G11177" s="147" t="s">
        <v>16253</v>
      </c>
      <c r="H11177" s="246">
        <v>2958465</v>
      </c>
      <c r="I11177" s="246">
        <v>1</v>
      </c>
      <c r="J11177" s="147" t="s">
        <v>1406</v>
      </c>
    </row>
    <row r="11178" spans="2:10" x14ac:dyDescent="0.2">
      <c r="B11178" s="148" t="s">
        <v>13248</v>
      </c>
      <c r="C11178" s="149" t="s">
        <v>11225</v>
      </c>
      <c r="D11178" s="147" t="s">
        <v>760</v>
      </c>
      <c r="E11178" s="147" t="s">
        <v>291</v>
      </c>
      <c r="F11178" s="147" t="s">
        <v>21</v>
      </c>
      <c r="G11178" s="147" t="s">
        <v>16254</v>
      </c>
      <c r="H11178" s="246">
        <v>2958465</v>
      </c>
      <c r="I11178" s="246">
        <v>1</v>
      </c>
      <c r="J11178" s="147" t="s">
        <v>1406</v>
      </c>
    </row>
    <row r="11179" spans="2:10" x14ac:dyDescent="0.2">
      <c r="B11179" s="148" t="s">
        <v>13248</v>
      </c>
      <c r="C11179" s="149" t="s">
        <v>11226</v>
      </c>
      <c r="D11179" s="147" t="s">
        <v>760</v>
      </c>
      <c r="E11179" s="147" t="s">
        <v>291</v>
      </c>
      <c r="F11179" s="147" t="s">
        <v>21</v>
      </c>
      <c r="G11179" s="147" t="s">
        <v>16254</v>
      </c>
      <c r="H11179" s="246">
        <v>2958465</v>
      </c>
      <c r="I11179" s="246">
        <v>1</v>
      </c>
      <c r="J11179" s="147" t="s">
        <v>1406</v>
      </c>
    </row>
    <row r="11180" spans="2:10" x14ac:dyDescent="0.2">
      <c r="B11180" s="148" t="s">
        <v>13248</v>
      </c>
      <c r="C11180" s="149" t="s">
        <v>11227</v>
      </c>
      <c r="D11180" s="147" t="s">
        <v>760</v>
      </c>
      <c r="E11180" s="147" t="s">
        <v>291</v>
      </c>
      <c r="F11180" s="147" t="s">
        <v>21</v>
      </c>
      <c r="G11180" s="147" t="s">
        <v>16254</v>
      </c>
      <c r="H11180" s="246">
        <v>2958465</v>
      </c>
      <c r="I11180" s="246">
        <v>1</v>
      </c>
      <c r="J11180" s="147" t="s">
        <v>1406</v>
      </c>
    </row>
    <row r="11181" spans="2:10" x14ac:dyDescent="0.2">
      <c r="B11181" s="148" t="s">
        <v>13248</v>
      </c>
      <c r="C11181" s="149" t="s">
        <v>11228</v>
      </c>
      <c r="D11181" s="147" t="s">
        <v>760</v>
      </c>
      <c r="E11181" s="147" t="s">
        <v>291</v>
      </c>
      <c r="F11181" s="147" t="s">
        <v>21</v>
      </c>
      <c r="G11181" s="147" t="s">
        <v>16254</v>
      </c>
      <c r="H11181" s="246">
        <v>2958465</v>
      </c>
      <c r="I11181" s="246">
        <v>1</v>
      </c>
      <c r="J11181" s="147" t="s">
        <v>1406</v>
      </c>
    </row>
    <row r="11182" spans="2:10" x14ac:dyDescent="0.2">
      <c r="B11182" s="148" t="s">
        <v>13248</v>
      </c>
      <c r="C11182" s="149" t="s">
        <v>11229</v>
      </c>
      <c r="D11182" s="147" t="s">
        <v>760</v>
      </c>
      <c r="E11182" s="147" t="s">
        <v>291</v>
      </c>
      <c r="F11182" s="147" t="s">
        <v>21</v>
      </c>
      <c r="G11182" s="147" t="s">
        <v>16254</v>
      </c>
      <c r="H11182" s="246">
        <v>2958465</v>
      </c>
      <c r="I11182" s="246">
        <v>1</v>
      </c>
      <c r="J11182" s="147" t="s">
        <v>1406</v>
      </c>
    </row>
    <row r="11183" spans="2:10" x14ac:dyDescent="0.2">
      <c r="B11183" s="148" t="s">
        <v>13248</v>
      </c>
      <c r="C11183" s="149" t="s">
        <v>11230</v>
      </c>
      <c r="D11183" s="147" t="s">
        <v>760</v>
      </c>
      <c r="E11183" s="147" t="s">
        <v>291</v>
      </c>
      <c r="F11183" s="147" t="s">
        <v>21</v>
      </c>
      <c r="G11183" s="147" t="s">
        <v>16254</v>
      </c>
      <c r="H11183" s="246">
        <v>2958465</v>
      </c>
      <c r="I11183" s="246">
        <v>1</v>
      </c>
      <c r="J11183" s="147" t="s">
        <v>1406</v>
      </c>
    </row>
    <row r="11184" spans="2:10" x14ac:dyDescent="0.2">
      <c r="B11184" s="148" t="s">
        <v>13248</v>
      </c>
      <c r="C11184" s="149" t="s">
        <v>11231</v>
      </c>
      <c r="D11184" s="147" t="s">
        <v>760</v>
      </c>
      <c r="E11184" s="147" t="s">
        <v>291</v>
      </c>
      <c r="F11184" s="147" t="s">
        <v>21</v>
      </c>
      <c r="G11184" s="147" t="s">
        <v>16254</v>
      </c>
      <c r="H11184" s="246">
        <v>2958465</v>
      </c>
      <c r="I11184" s="246">
        <v>1</v>
      </c>
      <c r="J11184" s="147" t="s">
        <v>1406</v>
      </c>
    </row>
    <row r="11185" spans="2:10" x14ac:dyDescent="0.2">
      <c r="B11185" s="148" t="s">
        <v>13248</v>
      </c>
      <c r="C11185" s="149" t="s">
        <v>11232</v>
      </c>
      <c r="D11185" s="147" t="s">
        <v>760</v>
      </c>
      <c r="E11185" s="147" t="s">
        <v>291</v>
      </c>
      <c r="F11185" s="147" t="s">
        <v>21</v>
      </c>
      <c r="G11185" s="147" t="s">
        <v>16254</v>
      </c>
      <c r="H11185" s="246">
        <v>2958465</v>
      </c>
      <c r="I11185" s="246">
        <v>1</v>
      </c>
      <c r="J11185" s="147" t="s">
        <v>1406</v>
      </c>
    </row>
    <row r="11186" spans="2:10" x14ac:dyDescent="0.2">
      <c r="B11186" s="148" t="s">
        <v>13248</v>
      </c>
      <c r="C11186" s="149" t="s">
        <v>16255</v>
      </c>
      <c r="D11186" s="147" t="s">
        <v>760</v>
      </c>
      <c r="E11186" s="147" t="s">
        <v>291</v>
      </c>
      <c r="F11186" s="147" t="s">
        <v>21</v>
      </c>
      <c r="G11186" s="147" t="s">
        <v>16254</v>
      </c>
      <c r="H11186" s="246">
        <v>2958465</v>
      </c>
      <c r="I11186" s="246">
        <v>1</v>
      </c>
      <c r="J11186" s="147" t="s">
        <v>1406</v>
      </c>
    </row>
    <row r="11187" spans="2:10" x14ac:dyDescent="0.2">
      <c r="B11187" s="148" t="s">
        <v>13248</v>
      </c>
      <c r="C11187" s="149" t="s">
        <v>11233</v>
      </c>
      <c r="D11187" s="147" t="s">
        <v>760</v>
      </c>
      <c r="E11187" s="147" t="s">
        <v>291</v>
      </c>
      <c r="F11187" s="147" t="s">
        <v>21</v>
      </c>
      <c r="G11187" s="147" t="s">
        <v>16254</v>
      </c>
      <c r="H11187" s="246">
        <v>2958465</v>
      </c>
      <c r="I11187" s="246">
        <v>1</v>
      </c>
      <c r="J11187" s="147" t="s">
        <v>1406</v>
      </c>
    </row>
    <row r="11188" spans="2:10" x14ac:dyDescent="0.2">
      <c r="B11188" s="148" t="s">
        <v>13248</v>
      </c>
      <c r="C11188" s="149" t="s">
        <v>11234</v>
      </c>
      <c r="D11188" s="147" t="s">
        <v>760</v>
      </c>
      <c r="E11188" s="147" t="s">
        <v>291</v>
      </c>
      <c r="F11188" s="147" t="s">
        <v>21</v>
      </c>
      <c r="G11188" s="147" t="s">
        <v>16254</v>
      </c>
      <c r="H11188" s="246">
        <v>2958465</v>
      </c>
      <c r="I11188" s="246">
        <v>1</v>
      </c>
      <c r="J11188" s="147" t="s">
        <v>1406</v>
      </c>
    </row>
    <row r="11189" spans="2:10" x14ac:dyDescent="0.2">
      <c r="B11189" s="148" t="s">
        <v>13248</v>
      </c>
      <c r="C11189" s="149" t="s">
        <v>11237</v>
      </c>
      <c r="D11189" s="147" t="s">
        <v>760</v>
      </c>
      <c r="E11189" s="147" t="s">
        <v>291</v>
      </c>
      <c r="F11189" s="147" t="s">
        <v>21</v>
      </c>
      <c r="G11189" s="147" t="s">
        <v>16254</v>
      </c>
      <c r="H11189" s="246">
        <v>2958465</v>
      </c>
      <c r="I11189" s="246">
        <v>1</v>
      </c>
      <c r="J11189" s="147" t="s">
        <v>1406</v>
      </c>
    </row>
    <row r="11190" spans="2:10" x14ac:dyDescent="0.2">
      <c r="B11190" s="148" t="s">
        <v>13248</v>
      </c>
      <c r="C11190" s="149" t="s">
        <v>11224</v>
      </c>
      <c r="D11190" s="147" t="s">
        <v>760</v>
      </c>
      <c r="E11190" s="147" t="s">
        <v>291</v>
      </c>
      <c r="F11190" s="147" t="s">
        <v>21</v>
      </c>
      <c r="G11190" s="147" t="s">
        <v>16254</v>
      </c>
      <c r="H11190" s="246">
        <v>2958465</v>
      </c>
      <c r="I11190" s="246">
        <v>1</v>
      </c>
      <c r="J11190" s="147" t="s">
        <v>1406</v>
      </c>
    </row>
    <row r="11191" spans="2:10" x14ac:dyDescent="0.2">
      <c r="B11191" s="148" t="s">
        <v>13248</v>
      </c>
      <c r="C11191" s="149" t="s">
        <v>11236</v>
      </c>
      <c r="D11191" s="147" t="s">
        <v>760</v>
      </c>
      <c r="E11191" s="147" t="s">
        <v>291</v>
      </c>
      <c r="F11191" s="147" t="s">
        <v>21</v>
      </c>
      <c r="G11191" s="147" t="s">
        <v>16254</v>
      </c>
      <c r="H11191" s="246">
        <v>2958465</v>
      </c>
      <c r="I11191" s="246">
        <v>1</v>
      </c>
      <c r="J11191" s="147" t="s">
        <v>1406</v>
      </c>
    </row>
    <row r="11192" spans="2:10" x14ac:dyDescent="0.2">
      <c r="B11192" s="148" t="s">
        <v>13248</v>
      </c>
      <c r="C11192" s="149" t="s">
        <v>11235</v>
      </c>
      <c r="D11192" s="147" t="s">
        <v>760</v>
      </c>
      <c r="E11192" s="147" t="s">
        <v>291</v>
      </c>
      <c r="F11192" s="147" t="s">
        <v>21</v>
      </c>
      <c r="G11192" s="147" t="s">
        <v>16254</v>
      </c>
      <c r="H11192" s="246">
        <v>2958465</v>
      </c>
      <c r="I11192" s="246">
        <v>1</v>
      </c>
      <c r="J11192" s="147" t="s">
        <v>1406</v>
      </c>
    </row>
    <row r="11193" spans="2:10" x14ac:dyDescent="0.2">
      <c r="B11193" s="148" t="s">
        <v>13248</v>
      </c>
      <c r="C11193" s="149" t="s">
        <v>11221</v>
      </c>
      <c r="D11193" s="147" t="s">
        <v>760</v>
      </c>
      <c r="E11193" s="147" t="s">
        <v>291</v>
      </c>
      <c r="F11193" s="147" t="s">
        <v>21</v>
      </c>
      <c r="G11193" s="147" t="s">
        <v>16254</v>
      </c>
      <c r="H11193" s="246">
        <v>2958465</v>
      </c>
      <c r="I11193" s="246">
        <v>1</v>
      </c>
      <c r="J11193" s="147" t="s">
        <v>1406</v>
      </c>
    </row>
    <row r="11194" spans="2:10" x14ac:dyDescent="0.2">
      <c r="B11194" s="148" t="s">
        <v>13248</v>
      </c>
      <c r="C11194" s="149" t="s">
        <v>11220</v>
      </c>
      <c r="D11194" s="147" t="s">
        <v>760</v>
      </c>
      <c r="E11194" s="147" t="s">
        <v>291</v>
      </c>
      <c r="F11194" s="147" t="s">
        <v>21</v>
      </c>
      <c r="G11194" s="147" t="s">
        <v>16254</v>
      </c>
      <c r="H11194" s="246">
        <v>2958465</v>
      </c>
      <c r="I11194" s="246">
        <v>1</v>
      </c>
      <c r="J11194" s="147" t="s">
        <v>1406</v>
      </c>
    </row>
    <row r="11195" spans="2:10" x14ac:dyDescent="0.2">
      <c r="B11195" s="148" t="s">
        <v>13248</v>
      </c>
      <c r="C11195" s="149" t="s">
        <v>11223</v>
      </c>
      <c r="D11195" s="147" t="s">
        <v>760</v>
      </c>
      <c r="E11195" s="147" t="s">
        <v>291</v>
      </c>
      <c r="F11195" s="147" t="s">
        <v>21</v>
      </c>
      <c r="G11195" s="147" t="s">
        <v>16254</v>
      </c>
      <c r="H11195" s="246">
        <v>2958465</v>
      </c>
      <c r="I11195" s="246">
        <v>1</v>
      </c>
      <c r="J11195" s="147" t="s">
        <v>1406</v>
      </c>
    </row>
    <row r="11196" spans="2:10" x14ac:dyDescent="0.2">
      <c r="B11196" s="148" t="s">
        <v>13248</v>
      </c>
      <c r="C11196" s="149" t="s">
        <v>11222</v>
      </c>
      <c r="D11196" s="147" t="s">
        <v>760</v>
      </c>
      <c r="E11196" s="147" t="s">
        <v>291</v>
      </c>
      <c r="F11196" s="147" t="s">
        <v>21</v>
      </c>
      <c r="G11196" s="147" t="s">
        <v>16254</v>
      </c>
      <c r="H11196" s="246">
        <v>2958465</v>
      </c>
      <c r="I11196" s="246">
        <v>1</v>
      </c>
      <c r="J11196" s="147" t="s">
        <v>1406</v>
      </c>
    </row>
    <row r="11197" spans="2:10" x14ac:dyDescent="0.2">
      <c r="B11197" s="148" t="s">
        <v>13248</v>
      </c>
      <c r="C11197" s="149" t="s">
        <v>11044</v>
      </c>
      <c r="D11197" s="147" t="s">
        <v>761</v>
      </c>
      <c r="E11197" s="147" t="s">
        <v>292</v>
      </c>
      <c r="F11197" s="147" t="s">
        <v>21</v>
      </c>
      <c r="G11197" s="147" t="s">
        <v>16256</v>
      </c>
      <c r="H11197" s="246">
        <v>2958465</v>
      </c>
      <c r="I11197" s="246">
        <v>1</v>
      </c>
      <c r="J11197" s="147" t="s">
        <v>1406</v>
      </c>
    </row>
    <row r="11198" spans="2:10" x14ac:dyDescent="0.2">
      <c r="B11198" s="148" t="s">
        <v>13248</v>
      </c>
      <c r="C11198" s="149" t="s">
        <v>11045</v>
      </c>
      <c r="D11198" s="147" t="s">
        <v>761</v>
      </c>
      <c r="E11198" s="147" t="s">
        <v>292</v>
      </c>
      <c r="F11198" s="147" t="s">
        <v>21</v>
      </c>
      <c r="G11198" s="147" t="s">
        <v>16256</v>
      </c>
      <c r="H11198" s="246">
        <v>2958465</v>
      </c>
      <c r="I11198" s="246">
        <v>1</v>
      </c>
      <c r="J11198" s="147" t="s">
        <v>1406</v>
      </c>
    </row>
    <row r="11199" spans="2:10" x14ac:dyDescent="0.2">
      <c r="B11199" s="148" t="s">
        <v>13248</v>
      </c>
      <c r="C11199" s="149" t="s">
        <v>11046</v>
      </c>
      <c r="D11199" s="147" t="s">
        <v>761</v>
      </c>
      <c r="E11199" s="147" t="s">
        <v>292</v>
      </c>
      <c r="F11199" s="147" t="s">
        <v>21</v>
      </c>
      <c r="G11199" s="147" t="s">
        <v>16256</v>
      </c>
      <c r="H11199" s="246">
        <v>2958465</v>
      </c>
      <c r="I11199" s="246">
        <v>1</v>
      </c>
      <c r="J11199" s="147" t="s">
        <v>1406</v>
      </c>
    </row>
    <row r="11200" spans="2:10" x14ac:dyDescent="0.2">
      <c r="B11200" s="148" t="s">
        <v>13248</v>
      </c>
      <c r="C11200" s="149" t="s">
        <v>11047</v>
      </c>
      <c r="D11200" s="147" t="s">
        <v>761</v>
      </c>
      <c r="E11200" s="147" t="s">
        <v>292</v>
      </c>
      <c r="F11200" s="147" t="s">
        <v>21</v>
      </c>
      <c r="G11200" s="147" t="s">
        <v>16256</v>
      </c>
      <c r="H11200" s="246">
        <v>2958465</v>
      </c>
      <c r="I11200" s="246">
        <v>1</v>
      </c>
      <c r="J11200" s="147" t="s">
        <v>1406</v>
      </c>
    </row>
    <row r="11201" spans="2:10" x14ac:dyDescent="0.2">
      <c r="B11201" s="148" t="s">
        <v>13248</v>
      </c>
      <c r="C11201" s="149" t="s">
        <v>11048</v>
      </c>
      <c r="D11201" s="147" t="s">
        <v>761</v>
      </c>
      <c r="E11201" s="147" t="s">
        <v>292</v>
      </c>
      <c r="F11201" s="147" t="s">
        <v>21</v>
      </c>
      <c r="G11201" s="147" t="s">
        <v>16256</v>
      </c>
      <c r="H11201" s="246">
        <v>2958465</v>
      </c>
      <c r="I11201" s="246">
        <v>1</v>
      </c>
      <c r="J11201" s="147" t="s">
        <v>1406</v>
      </c>
    </row>
    <row r="11202" spans="2:10" x14ac:dyDescent="0.2">
      <c r="B11202" s="148" t="s">
        <v>13248</v>
      </c>
      <c r="C11202" s="149" t="s">
        <v>11049</v>
      </c>
      <c r="D11202" s="147" t="s">
        <v>761</v>
      </c>
      <c r="E11202" s="147" t="s">
        <v>292</v>
      </c>
      <c r="F11202" s="147" t="s">
        <v>21</v>
      </c>
      <c r="G11202" s="147" t="s">
        <v>16256</v>
      </c>
      <c r="H11202" s="246">
        <v>2958465</v>
      </c>
      <c r="I11202" s="246">
        <v>1</v>
      </c>
      <c r="J11202" s="147" t="s">
        <v>1406</v>
      </c>
    </row>
    <row r="11203" spans="2:10" x14ac:dyDescent="0.2">
      <c r="B11203" s="148" t="s">
        <v>13248</v>
      </c>
      <c r="C11203" s="149" t="s">
        <v>11050</v>
      </c>
      <c r="D11203" s="147" t="s">
        <v>761</v>
      </c>
      <c r="E11203" s="147" t="s">
        <v>292</v>
      </c>
      <c r="F11203" s="147" t="s">
        <v>21</v>
      </c>
      <c r="G11203" s="147" t="s">
        <v>16256</v>
      </c>
      <c r="H11203" s="246">
        <v>2958465</v>
      </c>
      <c r="I11203" s="246">
        <v>1</v>
      </c>
      <c r="J11203" s="147" t="s">
        <v>1406</v>
      </c>
    </row>
    <row r="11204" spans="2:10" x14ac:dyDescent="0.2">
      <c r="B11204" s="148" t="s">
        <v>13248</v>
      </c>
      <c r="C11204" s="149" t="s">
        <v>11051</v>
      </c>
      <c r="D11204" s="147" t="s">
        <v>761</v>
      </c>
      <c r="E11204" s="147" t="s">
        <v>292</v>
      </c>
      <c r="F11204" s="147" t="s">
        <v>21</v>
      </c>
      <c r="G11204" s="147" t="s">
        <v>16256</v>
      </c>
      <c r="H11204" s="246">
        <v>2958465</v>
      </c>
      <c r="I11204" s="246">
        <v>1</v>
      </c>
      <c r="J11204" s="147" t="s">
        <v>1406</v>
      </c>
    </row>
    <row r="11205" spans="2:10" x14ac:dyDescent="0.2">
      <c r="B11205" s="148" t="s">
        <v>13248</v>
      </c>
      <c r="C11205" s="149" t="s">
        <v>11052</v>
      </c>
      <c r="D11205" s="147" t="s">
        <v>761</v>
      </c>
      <c r="E11205" s="147" t="s">
        <v>292</v>
      </c>
      <c r="F11205" s="147" t="s">
        <v>21</v>
      </c>
      <c r="G11205" s="147" t="s">
        <v>16256</v>
      </c>
      <c r="H11205" s="246">
        <v>2958465</v>
      </c>
      <c r="I11205" s="246">
        <v>1</v>
      </c>
      <c r="J11205" s="147" t="s">
        <v>1406</v>
      </c>
    </row>
    <row r="11206" spans="2:10" x14ac:dyDescent="0.2">
      <c r="B11206" s="148" t="s">
        <v>13248</v>
      </c>
      <c r="C11206" s="149" t="s">
        <v>11053</v>
      </c>
      <c r="D11206" s="147" t="s">
        <v>761</v>
      </c>
      <c r="E11206" s="147" t="s">
        <v>292</v>
      </c>
      <c r="F11206" s="147" t="s">
        <v>21</v>
      </c>
      <c r="G11206" s="147" t="s">
        <v>16256</v>
      </c>
      <c r="H11206" s="246">
        <v>2958465</v>
      </c>
      <c r="I11206" s="246">
        <v>1</v>
      </c>
      <c r="J11206" s="147" t="s">
        <v>1406</v>
      </c>
    </row>
    <row r="11207" spans="2:10" x14ac:dyDescent="0.2">
      <c r="B11207" s="148" t="s">
        <v>13248</v>
      </c>
      <c r="C11207" s="149" t="s">
        <v>11056</v>
      </c>
      <c r="D11207" s="147" t="s">
        <v>761</v>
      </c>
      <c r="E11207" s="147" t="s">
        <v>292</v>
      </c>
      <c r="F11207" s="147" t="s">
        <v>21</v>
      </c>
      <c r="G11207" s="147" t="s">
        <v>16256</v>
      </c>
      <c r="H11207" s="246">
        <v>2958465</v>
      </c>
      <c r="I11207" s="246">
        <v>1</v>
      </c>
      <c r="J11207" s="147" t="s">
        <v>1406</v>
      </c>
    </row>
    <row r="11208" spans="2:10" x14ac:dyDescent="0.2">
      <c r="B11208" s="148" t="s">
        <v>13248</v>
      </c>
      <c r="C11208" s="149" t="s">
        <v>11043</v>
      </c>
      <c r="D11208" s="147" t="s">
        <v>761</v>
      </c>
      <c r="E11208" s="147" t="s">
        <v>292</v>
      </c>
      <c r="F11208" s="147" t="s">
        <v>21</v>
      </c>
      <c r="G11208" s="147" t="s">
        <v>16256</v>
      </c>
      <c r="H11208" s="246">
        <v>2958465</v>
      </c>
      <c r="I11208" s="246">
        <v>1</v>
      </c>
      <c r="J11208" s="147" t="s">
        <v>1406</v>
      </c>
    </row>
    <row r="11209" spans="2:10" x14ac:dyDescent="0.2">
      <c r="B11209" s="148" t="s">
        <v>13248</v>
      </c>
      <c r="C11209" s="149" t="s">
        <v>11055</v>
      </c>
      <c r="D11209" s="147" t="s">
        <v>761</v>
      </c>
      <c r="E11209" s="147" t="s">
        <v>292</v>
      </c>
      <c r="F11209" s="147" t="s">
        <v>21</v>
      </c>
      <c r="G11209" s="147" t="s">
        <v>16256</v>
      </c>
      <c r="H11209" s="246">
        <v>2958465</v>
      </c>
      <c r="I11209" s="246">
        <v>1</v>
      </c>
      <c r="J11209" s="147" t="s">
        <v>1406</v>
      </c>
    </row>
    <row r="11210" spans="2:10" x14ac:dyDescent="0.2">
      <c r="B11210" s="148" t="s">
        <v>13248</v>
      </c>
      <c r="C11210" s="149" t="s">
        <v>11054</v>
      </c>
      <c r="D11210" s="147" t="s">
        <v>761</v>
      </c>
      <c r="E11210" s="147" t="s">
        <v>292</v>
      </c>
      <c r="F11210" s="147" t="s">
        <v>21</v>
      </c>
      <c r="G11210" s="147" t="s">
        <v>16256</v>
      </c>
      <c r="H11210" s="246">
        <v>2958465</v>
      </c>
      <c r="I11210" s="246">
        <v>1</v>
      </c>
      <c r="J11210" s="147" t="s">
        <v>1406</v>
      </c>
    </row>
    <row r="11211" spans="2:10" x14ac:dyDescent="0.2">
      <c r="B11211" s="148" t="s">
        <v>13248</v>
      </c>
      <c r="C11211" s="149" t="s">
        <v>11040</v>
      </c>
      <c r="D11211" s="147" t="s">
        <v>761</v>
      </c>
      <c r="E11211" s="147" t="s">
        <v>292</v>
      </c>
      <c r="F11211" s="147" t="s">
        <v>21</v>
      </c>
      <c r="G11211" s="147" t="s">
        <v>16256</v>
      </c>
      <c r="H11211" s="246">
        <v>2958465</v>
      </c>
      <c r="I11211" s="246">
        <v>1</v>
      </c>
      <c r="J11211" s="147" t="s">
        <v>1406</v>
      </c>
    </row>
    <row r="11212" spans="2:10" x14ac:dyDescent="0.2">
      <c r="B11212" s="148" t="s">
        <v>13248</v>
      </c>
      <c r="C11212" s="149" t="s">
        <v>11039</v>
      </c>
      <c r="D11212" s="147" t="s">
        <v>761</v>
      </c>
      <c r="E11212" s="147" t="s">
        <v>292</v>
      </c>
      <c r="F11212" s="147" t="s">
        <v>21</v>
      </c>
      <c r="G11212" s="147" t="s">
        <v>16256</v>
      </c>
      <c r="H11212" s="246">
        <v>2958465</v>
      </c>
      <c r="I11212" s="246">
        <v>1</v>
      </c>
      <c r="J11212" s="147" t="s">
        <v>1406</v>
      </c>
    </row>
    <row r="11213" spans="2:10" x14ac:dyDescent="0.2">
      <c r="B11213" s="148" t="s">
        <v>13248</v>
      </c>
      <c r="C11213" s="149" t="s">
        <v>11042</v>
      </c>
      <c r="D11213" s="147" t="s">
        <v>761</v>
      </c>
      <c r="E11213" s="147" t="s">
        <v>292</v>
      </c>
      <c r="F11213" s="147" t="s">
        <v>21</v>
      </c>
      <c r="G11213" s="147" t="s">
        <v>16256</v>
      </c>
      <c r="H11213" s="246">
        <v>2958465</v>
      </c>
      <c r="I11213" s="246">
        <v>1</v>
      </c>
      <c r="J11213" s="147" t="s">
        <v>1406</v>
      </c>
    </row>
    <row r="11214" spans="2:10" x14ac:dyDescent="0.2">
      <c r="B11214" s="148" t="s">
        <v>13248</v>
      </c>
      <c r="C11214" s="149" t="s">
        <v>11041</v>
      </c>
      <c r="D11214" s="147" t="s">
        <v>761</v>
      </c>
      <c r="E11214" s="147" t="s">
        <v>292</v>
      </c>
      <c r="F11214" s="147" t="s">
        <v>21</v>
      </c>
      <c r="G11214" s="147" t="s">
        <v>16256</v>
      </c>
      <c r="H11214" s="246">
        <v>2958465</v>
      </c>
      <c r="I11214" s="246">
        <v>1</v>
      </c>
      <c r="J11214" s="147" t="s">
        <v>1406</v>
      </c>
    </row>
    <row r="11215" spans="2:10" x14ac:dyDescent="0.2">
      <c r="B11215" s="148" t="s">
        <v>13248</v>
      </c>
      <c r="C11215" s="149" t="s">
        <v>10806</v>
      </c>
      <c r="D11215" s="147" t="s">
        <v>762</v>
      </c>
      <c r="E11215" s="147" t="s">
        <v>293</v>
      </c>
      <c r="F11215" s="147" t="s">
        <v>21</v>
      </c>
      <c r="G11215" s="147" t="s">
        <v>16257</v>
      </c>
      <c r="H11215" s="246">
        <v>2958465</v>
      </c>
      <c r="I11215" s="246">
        <v>1</v>
      </c>
      <c r="J11215" s="147" t="s">
        <v>1406</v>
      </c>
    </row>
    <row r="11216" spans="2:10" x14ac:dyDescent="0.2">
      <c r="B11216" s="148" t="s">
        <v>13248</v>
      </c>
      <c r="C11216" s="149" t="s">
        <v>10807</v>
      </c>
      <c r="D11216" s="147" t="s">
        <v>762</v>
      </c>
      <c r="E11216" s="147" t="s">
        <v>293</v>
      </c>
      <c r="F11216" s="147" t="s">
        <v>21</v>
      </c>
      <c r="G11216" s="147" t="s">
        <v>16257</v>
      </c>
      <c r="H11216" s="246">
        <v>2958465</v>
      </c>
      <c r="I11216" s="246">
        <v>1</v>
      </c>
      <c r="J11216" s="147" t="s">
        <v>1406</v>
      </c>
    </row>
    <row r="11217" spans="2:10" x14ac:dyDescent="0.2">
      <c r="B11217" s="148" t="s">
        <v>13248</v>
      </c>
      <c r="C11217" s="149" t="s">
        <v>10808</v>
      </c>
      <c r="D11217" s="147" t="s">
        <v>762</v>
      </c>
      <c r="E11217" s="147" t="s">
        <v>293</v>
      </c>
      <c r="F11217" s="147" t="s">
        <v>21</v>
      </c>
      <c r="G11217" s="147" t="s">
        <v>16257</v>
      </c>
      <c r="H11217" s="246">
        <v>2958465</v>
      </c>
      <c r="I11217" s="246">
        <v>1</v>
      </c>
      <c r="J11217" s="147" t="s">
        <v>1406</v>
      </c>
    </row>
    <row r="11218" spans="2:10" x14ac:dyDescent="0.2">
      <c r="B11218" s="148" t="s">
        <v>13248</v>
      </c>
      <c r="C11218" s="149" t="s">
        <v>10809</v>
      </c>
      <c r="D11218" s="147" t="s">
        <v>762</v>
      </c>
      <c r="E11218" s="147" t="s">
        <v>293</v>
      </c>
      <c r="F11218" s="147" t="s">
        <v>21</v>
      </c>
      <c r="G11218" s="147" t="s">
        <v>16257</v>
      </c>
      <c r="H11218" s="246">
        <v>2958465</v>
      </c>
      <c r="I11218" s="246">
        <v>1</v>
      </c>
      <c r="J11218" s="147" t="s">
        <v>1406</v>
      </c>
    </row>
    <row r="11219" spans="2:10" x14ac:dyDescent="0.2">
      <c r="B11219" s="148" t="s">
        <v>13248</v>
      </c>
      <c r="C11219" s="149" t="s">
        <v>10810</v>
      </c>
      <c r="D11219" s="147" t="s">
        <v>762</v>
      </c>
      <c r="E11219" s="147" t="s">
        <v>293</v>
      </c>
      <c r="F11219" s="147" t="s">
        <v>21</v>
      </c>
      <c r="G11219" s="147" t="s">
        <v>16257</v>
      </c>
      <c r="H11219" s="246">
        <v>2958465</v>
      </c>
      <c r="I11219" s="246">
        <v>1</v>
      </c>
      <c r="J11219" s="147" t="s">
        <v>1406</v>
      </c>
    </row>
    <row r="11220" spans="2:10" x14ac:dyDescent="0.2">
      <c r="B11220" s="148" t="s">
        <v>13248</v>
      </c>
      <c r="C11220" s="149" t="s">
        <v>10811</v>
      </c>
      <c r="D11220" s="147" t="s">
        <v>762</v>
      </c>
      <c r="E11220" s="147" t="s">
        <v>293</v>
      </c>
      <c r="F11220" s="147" t="s">
        <v>21</v>
      </c>
      <c r="G11220" s="147" t="s">
        <v>16257</v>
      </c>
      <c r="H11220" s="246">
        <v>2958465</v>
      </c>
      <c r="I11220" s="246">
        <v>1</v>
      </c>
      <c r="J11220" s="147" t="s">
        <v>1406</v>
      </c>
    </row>
    <row r="11221" spans="2:10" x14ac:dyDescent="0.2">
      <c r="B11221" s="148" t="s">
        <v>13248</v>
      </c>
      <c r="C11221" s="149" t="s">
        <v>10812</v>
      </c>
      <c r="D11221" s="147" t="s">
        <v>762</v>
      </c>
      <c r="E11221" s="147" t="s">
        <v>293</v>
      </c>
      <c r="F11221" s="147" t="s">
        <v>21</v>
      </c>
      <c r="G11221" s="147" t="s">
        <v>16257</v>
      </c>
      <c r="H11221" s="246">
        <v>2958465</v>
      </c>
      <c r="I11221" s="246">
        <v>1</v>
      </c>
      <c r="J11221" s="147" t="s">
        <v>1406</v>
      </c>
    </row>
    <row r="11222" spans="2:10" x14ac:dyDescent="0.2">
      <c r="B11222" s="148" t="s">
        <v>13248</v>
      </c>
      <c r="C11222" s="149" t="s">
        <v>10813</v>
      </c>
      <c r="D11222" s="147" t="s">
        <v>762</v>
      </c>
      <c r="E11222" s="147" t="s">
        <v>293</v>
      </c>
      <c r="F11222" s="147" t="s">
        <v>21</v>
      </c>
      <c r="G11222" s="147" t="s">
        <v>16257</v>
      </c>
      <c r="H11222" s="246">
        <v>2958465</v>
      </c>
      <c r="I11222" s="246">
        <v>1</v>
      </c>
      <c r="J11222" s="147" t="s">
        <v>1406</v>
      </c>
    </row>
    <row r="11223" spans="2:10" x14ac:dyDescent="0.2">
      <c r="B11223" s="148" t="s">
        <v>13248</v>
      </c>
      <c r="C11223" s="149" t="s">
        <v>10814</v>
      </c>
      <c r="D11223" s="147" t="s">
        <v>762</v>
      </c>
      <c r="E11223" s="147" t="s">
        <v>293</v>
      </c>
      <c r="F11223" s="147" t="s">
        <v>21</v>
      </c>
      <c r="G11223" s="147" t="s">
        <v>16257</v>
      </c>
      <c r="H11223" s="246">
        <v>2958465</v>
      </c>
      <c r="I11223" s="246">
        <v>1</v>
      </c>
      <c r="J11223" s="147" t="s">
        <v>1406</v>
      </c>
    </row>
    <row r="11224" spans="2:10" x14ac:dyDescent="0.2">
      <c r="B11224" s="148" t="s">
        <v>13248</v>
      </c>
      <c r="C11224" s="149" t="s">
        <v>10815</v>
      </c>
      <c r="D11224" s="147" t="s">
        <v>762</v>
      </c>
      <c r="E11224" s="147" t="s">
        <v>293</v>
      </c>
      <c r="F11224" s="147" t="s">
        <v>21</v>
      </c>
      <c r="G11224" s="147" t="s">
        <v>16257</v>
      </c>
      <c r="H11224" s="246">
        <v>2958465</v>
      </c>
      <c r="I11224" s="246">
        <v>1</v>
      </c>
      <c r="J11224" s="147" t="s">
        <v>1406</v>
      </c>
    </row>
    <row r="11225" spans="2:10" x14ac:dyDescent="0.2">
      <c r="B11225" s="148" t="s">
        <v>13248</v>
      </c>
      <c r="C11225" s="149" t="s">
        <v>10818</v>
      </c>
      <c r="D11225" s="147" t="s">
        <v>762</v>
      </c>
      <c r="E11225" s="147" t="s">
        <v>293</v>
      </c>
      <c r="F11225" s="147" t="s">
        <v>21</v>
      </c>
      <c r="G11225" s="147" t="s">
        <v>16257</v>
      </c>
      <c r="H11225" s="246">
        <v>2958465</v>
      </c>
      <c r="I11225" s="246">
        <v>1</v>
      </c>
      <c r="J11225" s="147" t="s">
        <v>1406</v>
      </c>
    </row>
    <row r="11226" spans="2:10" x14ac:dyDescent="0.2">
      <c r="B11226" s="148" t="s">
        <v>13248</v>
      </c>
      <c r="C11226" s="149" t="s">
        <v>10805</v>
      </c>
      <c r="D11226" s="147" t="s">
        <v>762</v>
      </c>
      <c r="E11226" s="147" t="s">
        <v>293</v>
      </c>
      <c r="F11226" s="147" t="s">
        <v>21</v>
      </c>
      <c r="G11226" s="147" t="s">
        <v>16257</v>
      </c>
      <c r="H11226" s="246">
        <v>2958465</v>
      </c>
      <c r="I11226" s="246">
        <v>1</v>
      </c>
      <c r="J11226" s="147" t="s">
        <v>1406</v>
      </c>
    </row>
    <row r="11227" spans="2:10" x14ac:dyDescent="0.2">
      <c r="B11227" s="148" t="s">
        <v>13248</v>
      </c>
      <c r="C11227" s="149" t="s">
        <v>10817</v>
      </c>
      <c r="D11227" s="147" t="s">
        <v>762</v>
      </c>
      <c r="E11227" s="147" t="s">
        <v>293</v>
      </c>
      <c r="F11227" s="147" t="s">
        <v>21</v>
      </c>
      <c r="G11227" s="147" t="s">
        <v>16257</v>
      </c>
      <c r="H11227" s="246">
        <v>2958465</v>
      </c>
      <c r="I11227" s="246">
        <v>1</v>
      </c>
      <c r="J11227" s="147" t="s">
        <v>1406</v>
      </c>
    </row>
    <row r="11228" spans="2:10" x14ac:dyDescent="0.2">
      <c r="B11228" s="148" t="s">
        <v>13248</v>
      </c>
      <c r="C11228" s="149" t="s">
        <v>10816</v>
      </c>
      <c r="D11228" s="147" t="s">
        <v>762</v>
      </c>
      <c r="E11228" s="147" t="s">
        <v>293</v>
      </c>
      <c r="F11228" s="147" t="s">
        <v>21</v>
      </c>
      <c r="G11228" s="147" t="s">
        <v>16257</v>
      </c>
      <c r="H11228" s="246">
        <v>2958465</v>
      </c>
      <c r="I11228" s="246">
        <v>1</v>
      </c>
      <c r="J11228" s="147" t="s">
        <v>1406</v>
      </c>
    </row>
    <row r="11229" spans="2:10" x14ac:dyDescent="0.2">
      <c r="B11229" s="148" t="s">
        <v>13248</v>
      </c>
      <c r="C11229" s="149" t="s">
        <v>10802</v>
      </c>
      <c r="D11229" s="147" t="s">
        <v>762</v>
      </c>
      <c r="E11229" s="147" t="s">
        <v>293</v>
      </c>
      <c r="F11229" s="147" t="s">
        <v>21</v>
      </c>
      <c r="G11229" s="147" t="s">
        <v>16257</v>
      </c>
      <c r="H11229" s="246">
        <v>2958465</v>
      </c>
      <c r="I11229" s="246">
        <v>1</v>
      </c>
      <c r="J11229" s="147" t="s">
        <v>1406</v>
      </c>
    </row>
    <row r="11230" spans="2:10" x14ac:dyDescent="0.2">
      <c r="B11230" s="148" t="s">
        <v>13248</v>
      </c>
      <c r="C11230" s="149" t="s">
        <v>10801</v>
      </c>
      <c r="D11230" s="147" t="s">
        <v>762</v>
      </c>
      <c r="E11230" s="147" t="s">
        <v>293</v>
      </c>
      <c r="F11230" s="147" t="s">
        <v>21</v>
      </c>
      <c r="G11230" s="147" t="s">
        <v>16257</v>
      </c>
      <c r="H11230" s="246">
        <v>2958465</v>
      </c>
      <c r="I11230" s="246">
        <v>1</v>
      </c>
      <c r="J11230" s="147" t="s">
        <v>1406</v>
      </c>
    </row>
    <row r="11231" spans="2:10" x14ac:dyDescent="0.2">
      <c r="B11231" s="148" t="s">
        <v>13248</v>
      </c>
      <c r="C11231" s="149" t="s">
        <v>10804</v>
      </c>
      <c r="D11231" s="147" t="s">
        <v>762</v>
      </c>
      <c r="E11231" s="147" t="s">
        <v>293</v>
      </c>
      <c r="F11231" s="147" t="s">
        <v>21</v>
      </c>
      <c r="G11231" s="147" t="s">
        <v>16257</v>
      </c>
      <c r="H11231" s="246">
        <v>2958465</v>
      </c>
      <c r="I11231" s="246">
        <v>1</v>
      </c>
      <c r="J11231" s="147" t="s">
        <v>1406</v>
      </c>
    </row>
    <row r="11232" spans="2:10" x14ac:dyDescent="0.2">
      <c r="B11232" s="148" t="s">
        <v>13248</v>
      </c>
      <c r="C11232" s="149" t="s">
        <v>10803</v>
      </c>
      <c r="D11232" s="147" t="s">
        <v>762</v>
      </c>
      <c r="E11232" s="147" t="s">
        <v>293</v>
      </c>
      <c r="F11232" s="147" t="s">
        <v>21</v>
      </c>
      <c r="G11232" s="147" t="s">
        <v>16257</v>
      </c>
      <c r="H11232" s="246">
        <v>2958465</v>
      </c>
      <c r="I11232" s="246">
        <v>1</v>
      </c>
      <c r="J11232" s="147" t="s">
        <v>1406</v>
      </c>
    </row>
    <row r="11233" spans="2:10" x14ac:dyDescent="0.2">
      <c r="B11233" s="148" t="s">
        <v>13248</v>
      </c>
      <c r="C11233" s="149" t="s">
        <v>11261</v>
      </c>
      <c r="D11233" s="147" t="s">
        <v>763</v>
      </c>
      <c r="E11233" s="147" t="s">
        <v>294</v>
      </c>
      <c r="F11233" s="147" t="s">
        <v>21</v>
      </c>
      <c r="G11233" s="147" t="s">
        <v>16258</v>
      </c>
      <c r="H11233" s="246">
        <v>2958465</v>
      </c>
      <c r="I11233" s="246">
        <v>1</v>
      </c>
      <c r="J11233" s="147" t="s">
        <v>1406</v>
      </c>
    </row>
    <row r="11234" spans="2:10" x14ac:dyDescent="0.2">
      <c r="B11234" s="148" t="s">
        <v>13248</v>
      </c>
      <c r="C11234" s="149" t="s">
        <v>11262</v>
      </c>
      <c r="D11234" s="147" t="s">
        <v>763</v>
      </c>
      <c r="E11234" s="147" t="s">
        <v>294</v>
      </c>
      <c r="F11234" s="147" t="s">
        <v>21</v>
      </c>
      <c r="G11234" s="147" t="s">
        <v>16258</v>
      </c>
      <c r="H11234" s="246">
        <v>2958465</v>
      </c>
      <c r="I11234" s="246">
        <v>1</v>
      </c>
      <c r="J11234" s="147" t="s">
        <v>1406</v>
      </c>
    </row>
    <row r="11235" spans="2:10" x14ac:dyDescent="0.2">
      <c r="B11235" s="148" t="s">
        <v>13248</v>
      </c>
      <c r="C11235" s="149" t="s">
        <v>11263</v>
      </c>
      <c r="D11235" s="147" t="s">
        <v>763</v>
      </c>
      <c r="E11235" s="147" t="s">
        <v>294</v>
      </c>
      <c r="F11235" s="147" t="s">
        <v>21</v>
      </c>
      <c r="G11235" s="147" t="s">
        <v>16258</v>
      </c>
      <c r="H11235" s="246">
        <v>2958465</v>
      </c>
      <c r="I11235" s="246">
        <v>1</v>
      </c>
      <c r="J11235" s="147" t="s">
        <v>1406</v>
      </c>
    </row>
    <row r="11236" spans="2:10" x14ac:dyDescent="0.2">
      <c r="B11236" s="148" t="s">
        <v>13248</v>
      </c>
      <c r="C11236" s="149" t="s">
        <v>11264</v>
      </c>
      <c r="D11236" s="147" t="s">
        <v>763</v>
      </c>
      <c r="E11236" s="147" t="s">
        <v>294</v>
      </c>
      <c r="F11236" s="147" t="s">
        <v>21</v>
      </c>
      <c r="G11236" s="147" t="s">
        <v>16258</v>
      </c>
      <c r="H11236" s="246">
        <v>2958465</v>
      </c>
      <c r="I11236" s="246">
        <v>1</v>
      </c>
      <c r="J11236" s="147" t="s">
        <v>1406</v>
      </c>
    </row>
    <row r="11237" spans="2:10" x14ac:dyDescent="0.2">
      <c r="B11237" s="148" t="s">
        <v>13248</v>
      </c>
      <c r="C11237" s="149" t="s">
        <v>11265</v>
      </c>
      <c r="D11237" s="147" t="s">
        <v>763</v>
      </c>
      <c r="E11237" s="147" t="s">
        <v>294</v>
      </c>
      <c r="F11237" s="147" t="s">
        <v>21</v>
      </c>
      <c r="G11237" s="147" t="s">
        <v>16258</v>
      </c>
      <c r="H11237" s="246">
        <v>2958465</v>
      </c>
      <c r="I11237" s="246">
        <v>1</v>
      </c>
      <c r="J11237" s="147" t="s">
        <v>1406</v>
      </c>
    </row>
    <row r="11238" spans="2:10" x14ac:dyDescent="0.2">
      <c r="B11238" s="148" t="s">
        <v>13248</v>
      </c>
      <c r="C11238" s="149" t="s">
        <v>11266</v>
      </c>
      <c r="D11238" s="147" t="s">
        <v>763</v>
      </c>
      <c r="E11238" s="147" t="s">
        <v>294</v>
      </c>
      <c r="F11238" s="147" t="s">
        <v>21</v>
      </c>
      <c r="G11238" s="147" t="s">
        <v>16258</v>
      </c>
      <c r="H11238" s="246">
        <v>2958465</v>
      </c>
      <c r="I11238" s="246">
        <v>1</v>
      </c>
      <c r="J11238" s="147" t="s">
        <v>1406</v>
      </c>
    </row>
    <row r="11239" spans="2:10" x14ac:dyDescent="0.2">
      <c r="B11239" s="148" t="s">
        <v>13248</v>
      </c>
      <c r="C11239" s="149" t="s">
        <v>11267</v>
      </c>
      <c r="D11239" s="147" t="s">
        <v>763</v>
      </c>
      <c r="E11239" s="147" t="s">
        <v>294</v>
      </c>
      <c r="F11239" s="147" t="s">
        <v>21</v>
      </c>
      <c r="G11239" s="147" t="s">
        <v>16258</v>
      </c>
      <c r="H11239" s="246">
        <v>2958465</v>
      </c>
      <c r="I11239" s="246">
        <v>1</v>
      </c>
      <c r="J11239" s="147" t="s">
        <v>1406</v>
      </c>
    </row>
    <row r="11240" spans="2:10" x14ac:dyDescent="0.2">
      <c r="B11240" s="148" t="s">
        <v>13248</v>
      </c>
      <c r="C11240" s="149" t="s">
        <v>11268</v>
      </c>
      <c r="D11240" s="147" t="s">
        <v>763</v>
      </c>
      <c r="E11240" s="147" t="s">
        <v>294</v>
      </c>
      <c r="F11240" s="147" t="s">
        <v>21</v>
      </c>
      <c r="G11240" s="147" t="s">
        <v>16258</v>
      </c>
      <c r="H11240" s="246">
        <v>2958465</v>
      </c>
      <c r="I11240" s="246">
        <v>1</v>
      </c>
      <c r="J11240" s="147" t="s">
        <v>1406</v>
      </c>
    </row>
    <row r="11241" spans="2:10" x14ac:dyDescent="0.2">
      <c r="B11241" s="148" t="s">
        <v>13248</v>
      </c>
      <c r="C11241" s="149" t="s">
        <v>11269</v>
      </c>
      <c r="D11241" s="147" t="s">
        <v>763</v>
      </c>
      <c r="E11241" s="147" t="s">
        <v>294</v>
      </c>
      <c r="F11241" s="147" t="s">
        <v>21</v>
      </c>
      <c r="G11241" s="147" t="s">
        <v>16258</v>
      </c>
      <c r="H11241" s="246">
        <v>2958465</v>
      </c>
      <c r="I11241" s="246">
        <v>1</v>
      </c>
      <c r="J11241" s="147" t="s">
        <v>1406</v>
      </c>
    </row>
    <row r="11242" spans="2:10" x14ac:dyDescent="0.2">
      <c r="B11242" s="148" t="s">
        <v>13248</v>
      </c>
      <c r="C11242" s="149" t="s">
        <v>11270</v>
      </c>
      <c r="D11242" s="147" t="s">
        <v>763</v>
      </c>
      <c r="E11242" s="147" t="s">
        <v>294</v>
      </c>
      <c r="F11242" s="147" t="s">
        <v>21</v>
      </c>
      <c r="G11242" s="147" t="s">
        <v>16258</v>
      </c>
      <c r="H11242" s="246">
        <v>2958465</v>
      </c>
      <c r="I11242" s="246">
        <v>1</v>
      </c>
      <c r="J11242" s="147" t="s">
        <v>1406</v>
      </c>
    </row>
    <row r="11243" spans="2:10" x14ac:dyDescent="0.2">
      <c r="B11243" s="148" t="s">
        <v>13248</v>
      </c>
      <c r="C11243" s="149" t="s">
        <v>11273</v>
      </c>
      <c r="D11243" s="147" t="s">
        <v>763</v>
      </c>
      <c r="E11243" s="147" t="s">
        <v>294</v>
      </c>
      <c r="F11243" s="147" t="s">
        <v>21</v>
      </c>
      <c r="G11243" s="147" t="s">
        <v>16258</v>
      </c>
      <c r="H11243" s="246">
        <v>2958465</v>
      </c>
      <c r="I11243" s="246">
        <v>1</v>
      </c>
      <c r="J11243" s="147" t="s">
        <v>1406</v>
      </c>
    </row>
    <row r="11244" spans="2:10" x14ac:dyDescent="0.2">
      <c r="B11244" s="148" t="s">
        <v>13248</v>
      </c>
      <c r="C11244" s="149" t="s">
        <v>11260</v>
      </c>
      <c r="D11244" s="147" t="s">
        <v>763</v>
      </c>
      <c r="E11244" s="147" t="s">
        <v>294</v>
      </c>
      <c r="F11244" s="147" t="s">
        <v>21</v>
      </c>
      <c r="G11244" s="147" t="s">
        <v>16258</v>
      </c>
      <c r="H11244" s="246">
        <v>2958465</v>
      </c>
      <c r="I11244" s="246">
        <v>1</v>
      </c>
      <c r="J11244" s="147" t="s">
        <v>1406</v>
      </c>
    </row>
    <row r="11245" spans="2:10" x14ac:dyDescent="0.2">
      <c r="B11245" s="148" t="s">
        <v>13248</v>
      </c>
      <c r="C11245" s="149" t="s">
        <v>11272</v>
      </c>
      <c r="D11245" s="147" t="s">
        <v>763</v>
      </c>
      <c r="E11245" s="147" t="s">
        <v>294</v>
      </c>
      <c r="F11245" s="147" t="s">
        <v>21</v>
      </c>
      <c r="G11245" s="147" t="s">
        <v>16258</v>
      </c>
      <c r="H11245" s="246">
        <v>2958465</v>
      </c>
      <c r="I11245" s="246">
        <v>1</v>
      </c>
      <c r="J11245" s="147" t="s">
        <v>1406</v>
      </c>
    </row>
    <row r="11246" spans="2:10" x14ac:dyDescent="0.2">
      <c r="B11246" s="148" t="s">
        <v>13248</v>
      </c>
      <c r="C11246" s="149" t="s">
        <v>11271</v>
      </c>
      <c r="D11246" s="147" t="s">
        <v>763</v>
      </c>
      <c r="E11246" s="147" t="s">
        <v>294</v>
      </c>
      <c r="F11246" s="147" t="s">
        <v>21</v>
      </c>
      <c r="G11246" s="147" t="s">
        <v>16258</v>
      </c>
      <c r="H11246" s="246">
        <v>2958465</v>
      </c>
      <c r="I11246" s="246">
        <v>1</v>
      </c>
      <c r="J11246" s="147" t="s">
        <v>1406</v>
      </c>
    </row>
    <row r="11247" spans="2:10" x14ac:dyDescent="0.2">
      <c r="B11247" s="148" t="s">
        <v>13248</v>
      </c>
      <c r="C11247" s="149" t="s">
        <v>11257</v>
      </c>
      <c r="D11247" s="147" t="s">
        <v>763</v>
      </c>
      <c r="E11247" s="147" t="s">
        <v>294</v>
      </c>
      <c r="F11247" s="147" t="s">
        <v>21</v>
      </c>
      <c r="G11247" s="147" t="s">
        <v>16258</v>
      </c>
      <c r="H11247" s="246">
        <v>2958465</v>
      </c>
      <c r="I11247" s="246">
        <v>1</v>
      </c>
      <c r="J11247" s="147" t="s">
        <v>1406</v>
      </c>
    </row>
    <row r="11248" spans="2:10" x14ac:dyDescent="0.2">
      <c r="B11248" s="148" t="s">
        <v>13248</v>
      </c>
      <c r="C11248" s="149" t="s">
        <v>11256</v>
      </c>
      <c r="D11248" s="147" t="s">
        <v>763</v>
      </c>
      <c r="E11248" s="147" t="s">
        <v>294</v>
      </c>
      <c r="F11248" s="147" t="s">
        <v>21</v>
      </c>
      <c r="G11248" s="147" t="s">
        <v>16258</v>
      </c>
      <c r="H11248" s="246">
        <v>2958465</v>
      </c>
      <c r="I11248" s="246">
        <v>1</v>
      </c>
      <c r="J11248" s="147" t="s">
        <v>1406</v>
      </c>
    </row>
    <row r="11249" spans="2:10" x14ac:dyDescent="0.2">
      <c r="B11249" s="148" t="s">
        <v>13248</v>
      </c>
      <c r="C11249" s="149" t="s">
        <v>11259</v>
      </c>
      <c r="D11249" s="147" t="s">
        <v>763</v>
      </c>
      <c r="E11249" s="147" t="s">
        <v>294</v>
      </c>
      <c r="F11249" s="147" t="s">
        <v>21</v>
      </c>
      <c r="G11249" s="147" t="s">
        <v>16258</v>
      </c>
      <c r="H11249" s="246">
        <v>2958465</v>
      </c>
      <c r="I11249" s="246">
        <v>1</v>
      </c>
      <c r="J11249" s="147" t="s">
        <v>1406</v>
      </c>
    </row>
    <row r="11250" spans="2:10" x14ac:dyDescent="0.2">
      <c r="B11250" s="148" t="s">
        <v>13248</v>
      </c>
      <c r="C11250" s="149" t="s">
        <v>11258</v>
      </c>
      <c r="D11250" s="147" t="s">
        <v>763</v>
      </c>
      <c r="E11250" s="147" t="s">
        <v>294</v>
      </c>
      <c r="F11250" s="147" t="s">
        <v>21</v>
      </c>
      <c r="G11250" s="147" t="s">
        <v>16258</v>
      </c>
      <c r="H11250" s="246">
        <v>2958465</v>
      </c>
      <c r="I11250" s="246">
        <v>1</v>
      </c>
      <c r="J11250" s="147" t="s">
        <v>1406</v>
      </c>
    </row>
    <row r="11251" spans="2:10" x14ac:dyDescent="0.2">
      <c r="B11251" s="148" t="s">
        <v>13248</v>
      </c>
      <c r="C11251" s="149" t="s">
        <v>11387</v>
      </c>
      <c r="D11251" s="147" t="s">
        <v>764</v>
      </c>
      <c r="E11251" s="147" t="s">
        <v>295</v>
      </c>
      <c r="F11251" s="147" t="s">
        <v>21</v>
      </c>
      <c r="G11251" s="147" t="s">
        <v>16259</v>
      </c>
      <c r="H11251" s="246">
        <v>2958465</v>
      </c>
      <c r="I11251" s="246">
        <v>1</v>
      </c>
      <c r="J11251" s="147" t="s">
        <v>1406</v>
      </c>
    </row>
    <row r="11252" spans="2:10" x14ac:dyDescent="0.2">
      <c r="B11252" s="148" t="s">
        <v>13248</v>
      </c>
      <c r="C11252" s="149" t="s">
        <v>11388</v>
      </c>
      <c r="D11252" s="147" t="s">
        <v>764</v>
      </c>
      <c r="E11252" s="147" t="s">
        <v>295</v>
      </c>
      <c r="F11252" s="147" t="s">
        <v>21</v>
      </c>
      <c r="G11252" s="147" t="s">
        <v>16259</v>
      </c>
      <c r="H11252" s="246">
        <v>2958465</v>
      </c>
      <c r="I11252" s="246">
        <v>1</v>
      </c>
      <c r="J11252" s="147" t="s">
        <v>1406</v>
      </c>
    </row>
    <row r="11253" spans="2:10" x14ac:dyDescent="0.2">
      <c r="B11253" s="148" t="s">
        <v>13248</v>
      </c>
      <c r="C11253" s="149" t="s">
        <v>11389</v>
      </c>
      <c r="D11253" s="147" t="s">
        <v>764</v>
      </c>
      <c r="E11253" s="147" t="s">
        <v>295</v>
      </c>
      <c r="F11253" s="147" t="s">
        <v>21</v>
      </c>
      <c r="G11253" s="147" t="s">
        <v>16259</v>
      </c>
      <c r="H11253" s="246">
        <v>2958465</v>
      </c>
      <c r="I11253" s="246">
        <v>1</v>
      </c>
      <c r="J11253" s="147" t="s">
        <v>1406</v>
      </c>
    </row>
    <row r="11254" spans="2:10" x14ac:dyDescent="0.2">
      <c r="B11254" s="148" t="s">
        <v>13248</v>
      </c>
      <c r="C11254" s="149" t="s">
        <v>11390</v>
      </c>
      <c r="D11254" s="147" t="s">
        <v>764</v>
      </c>
      <c r="E11254" s="147" t="s">
        <v>295</v>
      </c>
      <c r="F11254" s="147" t="s">
        <v>21</v>
      </c>
      <c r="G11254" s="147" t="s">
        <v>16259</v>
      </c>
      <c r="H11254" s="246">
        <v>2958465</v>
      </c>
      <c r="I11254" s="246">
        <v>1</v>
      </c>
      <c r="J11254" s="147" t="s">
        <v>1406</v>
      </c>
    </row>
    <row r="11255" spans="2:10" x14ac:dyDescent="0.2">
      <c r="B11255" s="148" t="s">
        <v>13248</v>
      </c>
      <c r="C11255" s="149" t="s">
        <v>11391</v>
      </c>
      <c r="D11255" s="147" t="s">
        <v>764</v>
      </c>
      <c r="E11255" s="147" t="s">
        <v>295</v>
      </c>
      <c r="F11255" s="147" t="s">
        <v>21</v>
      </c>
      <c r="G11255" s="147" t="s">
        <v>16259</v>
      </c>
      <c r="H11255" s="246">
        <v>2958465</v>
      </c>
      <c r="I11255" s="246">
        <v>1</v>
      </c>
      <c r="J11255" s="147" t="s">
        <v>1406</v>
      </c>
    </row>
    <row r="11256" spans="2:10" x14ac:dyDescent="0.2">
      <c r="B11256" s="148" t="s">
        <v>13248</v>
      </c>
      <c r="C11256" s="149" t="s">
        <v>11392</v>
      </c>
      <c r="D11256" s="147" t="s">
        <v>764</v>
      </c>
      <c r="E11256" s="147" t="s">
        <v>295</v>
      </c>
      <c r="F11256" s="147" t="s">
        <v>21</v>
      </c>
      <c r="G11256" s="147" t="s">
        <v>16259</v>
      </c>
      <c r="H11256" s="246">
        <v>2958465</v>
      </c>
      <c r="I11256" s="246">
        <v>1</v>
      </c>
      <c r="J11256" s="147" t="s">
        <v>1406</v>
      </c>
    </row>
    <row r="11257" spans="2:10" x14ac:dyDescent="0.2">
      <c r="B11257" s="148" t="s">
        <v>13248</v>
      </c>
      <c r="C11257" s="149" t="s">
        <v>11393</v>
      </c>
      <c r="D11257" s="147" t="s">
        <v>764</v>
      </c>
      <c r="E11257" s="147" t="s">
        <v>295</v>
      </c>
      <c r="F11257" s="147" t="s">
        <v>21</v>
      </c>
      <c r="G11257" s="147" t="s">
        <v>16259</v>
      </c>
      <c r="H11257" s="246">
        <v>2958465</v>
      </c>
      <c r="I11257" s="246">
        <v>1</v>
      </c>
      <c r="J11257" s="147" t="s">
        <v>1406</v>
      </c>
    </row>
    <row r="11258" spans="2:10" x14ac:dyDescent="0.2">
      <c r="B11258" s="148" t="s">
        <v>13248</v>
      </c>
      <c r="C11258" s="149" t="s">
        <v>11394</v>
      </c>
      <c r="D11258" s="147" t="s">
        <v>764</v>
      </c>
      <c r="E11258" s="147" t="s">
        <v>295</v>
      </c>
      <c r="F11258" s="147" t="s">
        <v>21</v>
      </c>
      <c r="G11258" s="147" t="s">
        <v>16259</v>
      </c>
      <c r="H11258" s="246">
        <v>2958465</v>
      </c>
      <c r="I11258" s="246">
        <v>1</v>
      </c>
      <c r="J11258" s="147" t="s">
        <v>1406</v>
      </c>
    </row>
    <row r="11259" spans="2:10" x14ac:dyDescent="0.2">
      <c r="B11259" s="148" t="s">
        <v>13248</v>
      </c>
      <c r="C11259" s="149" t="s">
        <v>14442</v>
      </c>
      <c r="D11259" s="147" t="s">
        <v>764</v>
      </c>
      <c r="E11259" s="147" t="s">
        <v>295</v>
      </c>
      <c r="F11259" s="147" t="s">
        <v>21</v>
      </c>
      <c r="G11259" s="147" t="s">
        <v>16259</v>
      </c>
      <c r="H11259" s="246">
        <v>2958465</v>
      </c>
      <c r="I11259" s="246">
        <v>42005</v>
      </c>
      <c r="J11259" s="147" t="s">
        <v>1406</v>
      </c>
    </row>
    <row r="11260" spans="2:10" x14ac:dyDescent="0.2">
      <c r="B11260" s="148" t="s">
        <v>13248</v>
      </c>
      <c r="C11260" s="149" t="s">
        <v>11395</v>
      </c>
      <c r="D11260" s="147" t="s">
        <v>764</v>
      </c>
      <c r="E11260" s="147" t="s">
        <v>295</v>
      </c>
      <c r="F11260" s="147" t="s">
        <v>21</v>
      </c>
      <c r="G11260" s="147" t="s">
        <v>16259</v>
      </c>
      <c r="H11260" s="246">
        <v>2958465</v>
      </c>
      <c r="I11260" s="246">
        <v>1</v>
      </c>
      <c r="J11260" s="147" t="s">
        <v>1406</v>
      </c>
    </row>
    <row r="11261" spans="2:10" x14ac:dyDescent="0.2">
      <c r="B11261" s="148" t="s">
        <v>13248</v>
      </c>
      <c r="C11261" s="149" t="s">
        <v>11396</v>
      </c>
      <c r="D11261" s="147" t="s">
        <v>764</v>
      </c>
      <c r="E11261" s="147" t="s">
        <v>295</v>
      </c>
      <c r="F11261" s="147" t="s">
        <v>21</v>
      </c>
      <c r="G11261" s="147" t="s">
        <v>16259</v>
      </c>
      <c r="H11261" s="246">
        <v>2958465</v>
      </c>
      <c r="I11261" s="246">
        <v>1</v>
      </c>
      <c r="J11261" s="147" t="s">
        <v>1406</v>
      </c>
    </row>
    <row r="11262" spans="2:10" x14ac:dyDescent="0.2">
      <c r="B11262" s="148" t="s">
        <v>13248</v>
      </c>
      <c r="C11262" s="149" t="s">
        <v>11399</v>
      </c>
      <c r="D11262" s="147" t="s">
        <v>764</v>
      </c>
      <c r="E11262" s="147" t="s">
        <v>295</v>
      </c>
      <c r="F11262" s="147" t="s">
        <v>21</v>
      </c>
      <c r="G11262" s="147" t="s">
        <v>16259</v>
      </c>
      <c r="H11262" s="246">
        <v>2958465</v>
      </c>
      <c r="I11262" s="246">
        <v>1</v>
      </c>
      <c r="J11262" s="147" t="s">
        <v>1406</v>
      </c>
    </row>
    <row r="11263" spans="2:10" x14ac:dyDescent="0.2">
      <c r="B11263" s="148" t="s">
        <v>13248</v>
      </c>
      <c r="C11263" s="149" t="s">
        <v>11386</v>
      </c>
      <c r="D11263" s="147" t="s">
        <v>764</v>
      </c>
      <c r="E11263" s="147" t="s">
        <v>295</v>
      </c>
      <c r="F11263" s="147" t="s">
        <v>21</v>
      </c>
      <c r="G11263" s="147" t="s">
        <v>16259</v>
      </c>
      <c r="H11263" s="246">
        <v>2958465</v>
      </c>
      <c r="I11263" s="246">
        <v>1</v>
      </c>
      <c r="J11263" s="147" t="s">
        <v>1406</v>
      </c>
    </row>
    <row r="11264" spans="2:10" x14ac:dyDescent="0.2">
      <c r="B11264" s="148" t="s">
        <v>13248</v>
      </c>
      <c r="C11264" s="149" t="s">
        <v>11398</v>
      </c>
      <c r="D11264" s="147" t="s">
        <v>764</v>
      </c>
      <c r="E11264" s="147" t="s">
        <v>295</v>
      </c>
      <c r="F11264" s="147" t="s">
        <v>21</v>
      </c>
      <c r="G11264" s="147" t="s">
        <v>16259</v>
      </c>
      <c r="H11264" s="246">
        <v>2958465</v>
      </c>
      <c r="I11264" s="246">
        <v>1</v>
      </c>
      <c r="J11264" s="147" t="s">
        <v>1406</v>
      </c>
    </row>
    <row r="11265" spans="2:10" x14ac:dyDescent="0.2">
      <c r="B11265" s="148" t="s">
        <v>13248</v>
      </c>
      <c r="C11265" s="149" t="s">
        <v>11397</v>
      </c>
      <c r="D11265" s="147" t="s">
        <v>764</v>
      </c>
      <c r="E11265" s="147" t="s">
        <v>295</v>
      </c>
      <c r="F11265" s="147" t="s">
        <v>21</v>
      </c>
      <c r="G11265" s="147" t="s">
        <v>16259</v>
      </c>
      <c r="H11265" s="246">
        <v>2958465</v>
      </c>
      <c r="I11265" s="246">
        <v>1</v>
      </c>
      <c r="J11265" s="147" t="s">
        <v>1406</v>
      </c>
    </row>
    <row r="11266" spans="2:10" x14ac:dyDescent="0.2">
      <c r="B11266" s="148" t="s">
        <v>13248</v>
      </c>
      <c r="C11266" s="149" t="s">
        <v>11383</v>
      </c>
      <c r="D11266" s="147" t="s">
        <v>764</v>
      </c>
      <c r="E11266" s="147" t="s">
        <v>295</v>
      </c>
      <c r="F11266" s="147" t="s">
        <v>21</v>
      </c>
      <c r="G11266" s="147" t="s">
        <v>16259</v>
      </c>
      <c r="H11266" s="246">
        <v>2958465</v>
      </c>
      <c r="I11266" s="246">
        <v>1</v>
      </c>
      <c r="J11266" s="147" t="s">
        <v>1406</v>
      </c>
    </row>
    <row r="11267" spans="2:10" x14ac:dyDescent="0.2">
      <c r="B11267" s="148" t="s">
        <v>13248</v>
      </c>
      <c r="C11267" s="149" t="s">
        <v>11382</v>
      </c>
      <c r="D11267" s="147" t="s">
        <v>764</v>
      </c>
      <c r="E11267" s="147" t="s">
        <v>295</v>
      </c>
      <c r="F11267" s="147" t="s">
        <v>21</v>
      </c>
      <c r="G11267" s="147" t="s">
        <v>16259</v>
      </c>
      <c r="H11267" s="246">
        <v>2958465</v>
      </c>
      <c r="I11267" s="246">
        <v>1</v>
      </c>
      <c r="J11267" s="147" t="s">
        <v>1406</v>
      </c>
    </row>
    <row r="11268" spans="2:10" x14ac:dyDescent="0.2">
      <c r="B11268" s="148" t="s">
        <v>13248</v>
      </c>
      <c r="C11268" s="149" t="s">
        <v>11385</v>
      </c>
      <c r="D11268" s="147" t="s">
        <v>764</v>
      </c>
      <c r="E11268" s="147" t="s">
        <v>295</v>
      </c>
      <c r="F11268" s="147" t="s">
        <v>21</v>
      </c>
      <c r="G11268" s="147" t="s">
        <v>16259</v>
      </c>
      <c r="H11268" s="246">
        <v>2958465</v>
      </c>
      <c r="I11268" s="246">
        <v>1</v>
      </c>
      <c r="J11268" s="147" t="s">
        <v>1406</v>
      </c>
    </row>
    <row r="11269" spans="2:10" x14ac:dyDescent="0.2">
      <c r="B11269" s="148" t="s">
        <v>13248</v>
      </c>
      <c r="C11269" s="149" t="s">
        <v>11384</v>
      </c>
      <c r="D11269" s="147" t="s">
        <v>764</v>
      </c>
      <c r="E11269" s="147" t="s">
        <v>295</v>
      </c>
      <c r="F11269" s="147" t="s">
        <v>21</v>
      </c>
      <c r="G11269" s="147" t="s">
        <v>16259</v>
      </c>
      <c r="H11269" s="246">
        <v>2958465</v>
      </c>
      <c r="I11269" s="246">
        <v>1</v>
      </c>
      <c r="J11269" s="147" t="s">
        <v>1406</v>
      </c>
    </row>
    <row r="11270" spans="2:10" x14ac:dyDescent="0.2">
      <c r="B11270" s="148" t="s">
        <v>13248</v>
      </c>
      <c r="C11270" s="149" t="s">
        <v>11026</v>
      </c>
      <c r="D11270" s="147" t="s">
        <v>765</v>
      </c>
      <c r="E11270" s="147" t="s">
        <v>296</v>
      </c>
      <c r="F11270" s="147" t="s">
        <v>21</v>
      </c>
      <c r="G11270" s="147" t="s">
        <v>16260</v>
      </c>
      <c r="H11270" s="246">
        <v>2958465</v>
      </c>
      <c r="I11270" s="246">
        <v>1</v>
      </c>
      <c r="J11270" s="147" t="s">
        <v>1406</v>
      </c>
    </row>
    <row r="11271" spans="2:10" x14ac:dyDescent="0.2">
      <c r="B11271" s="148" t="s">
        <v>13248</v>
      </c>
      <c r="C11271" s="149" t="s">
        <v>11027</v>
      </c>
      <c r="D11271" s="147" t="s">
        <v>765</v>
      </c>
      <c r="E11271" s="147" t="s">
        <v>296</v>
      </c>
      <c r="F11271" s="147" t="s">
        <v>21</v>
      </c>
      <c r="G11271" s="147" t="s">
        <v>16260</v>
      </c>
      <c r="H11271" s="246">
        <v>2958465</v>
      </c>
      <c r="I11271" s="246">
        <v>1</v>
      </c>
      <c r="J11271" s="147" t="s">
        <v>1406</v>
      </c>
    </row>
    <row r="11272" spans="2:10" x14ac:dyDescent="0.2">
      <c r="B11272" s="148" t="s">
        <v>13248</v>
      </c>
      <c r="C11272" s="149" t="s">
        <v>11028</v>
      </c>
      <c r="D11272" s="147" t="s">
        <v>765</v>
      </c>
      <c r="E11272" s="147" t="s">
        <v>296</v>
      </c>
      <c r="F11272" s="147" t="s">
        <v>21</v>
      </c>
      <c r="G11272" s="147" t="s">
        <v>16260</v>
      </c>
      <c r="H11272" s="246">
        <v>2958465</v>
      </c>
      <c r="I11272" s="246">
        <v>1</v>
      </c>
      <c r="J11272" s="147" t="s">
        <v>1406</v>
      </c>
    </row>
    <row r="11273" spans="2:10" x14ac:dyDescent="0.2">
      <c r="B11273" s="148" t="s">
        <v>13248</v>
      </c>
      <c r="C11273" s="149" t="s">
        <v>11029</v>
      </c>
      <c r="D11273" s="147" t="s">
        <v>765</v>
      </c>
      <c r="E11273" s="147" t="s">
        <v>296</v>
      </c>
      <c r="F11273" s="147" t="s">
        <v>21</v>
      </c>
      <c r="G11273" s="147" t="s">
        <v>16260</v>
      </c>
      <c r="H11273" s="246">
        <v>2958465</v>
      </c>
      <c r="I11273" s="246">
        <v>1</v>
      </c>
      <c r="J11273" s="147" t="s">
        <v>1406</v>
      </c>
    </row>
    <row r="11274" spans="2:10" x14ac:dyDescent="0.2">
      <c r="B11274" s="148" t="s">
        <v>13248</v>
      </c>
      <c r="C11274" s="149" t="s">
        <v>11030</v>
      </c>
      <c r="D11274" s="147" t="s">
        <v>765</v>
      </c>
      <c r="E11274" s="147" t="s">
        <v>296</v>
      </c>
      <c r="F11274" s="147" t="s">
        <v>21</v>
      </c>
      <c r="G11274" s="147" t="s">
        <v>16260</v>
      </c>
      <c r="H11274" s="246">
        <v>2958465</v>
      </c>
      <c r="I11274" s="246">
        <v>1</v>
      </c>
      <c r="J11274" s="147" t="s">
        <v>1406</v>
      </c>
    </row>
    <row r="11275" spans="2:10" x14ac:dyDescent="0.2">
      <c r="B11275" s="148" t="s">
        <v>13248</v>
      </c>
      <c r="C11275" s="149" t="s">
        <v>11031</v>
      </c>
      <c r="D11275" s="147" t="s">
        <v>765</v>
      </c>
      <c r="E11275" s="147" t="s">
        <v>296</v>
      </c>
      <c r="F11275" s="147" t="s">
        <v>21</v>
      </c>
      <c r="G11275" s="147" t="s">
        <v>16260</v>
      </c>
      <c r="H11275" s="246">
        <v>2958465</v>
      </c>
      <c r="I11275" s="246">
        <v>1</v>
      </c>
      <c r="J11275" s="147" t="s">
        <v>1406</v>
      </c>
    </row>
    <row r="11276" spans="2:10" x14ac:dyDescent="0.2">
      <c r="B11276" s="148" t="s">
        <v>13248</v>
      </c>
      <c r="C11276" s="149" t="s">
        <v>11032</v>
      </c>
      <c r="D11276" s="147" t="s">
        <v>765</v>
      </c>
      <c r="E11276" s="147" t="s">
        <v>296</v>
      </c>
      <c r="F11276" s="147" t="s">
        <v>21</v>
      </c>
      <c r="G11276" s="147" t="s">
        <v>16260</v>
      </c>
      <c r="H11276" s="246">
        <v>2958465</v>
      </c>
      <c r="I11276" s="246">
        <v>1</v>
      </c>
      <c r="J11276" s="147" t="s">
        <v>1406</v>
      </c>
    </row>
    <row r="11277" spans="2:10" x14ac:dyDescent="0.2">
      <c r="B11277" s="148" t="s">
        <v>13248</v>
      </c>
      <c r="C11277" s="149" t="s">
        <v>14443</v>
      </c>
      <c r="D11277" s="147" t="s">
        <v>765</v>
      </c>
      <c r="E11277" s="147" t="s">
        <v>296</v>
      </c>
      <c r="F11277" s="147" t="s">
        <v>21</v>
      </c>
      <c r="G11277" s="147" t="s">
        <v>16260</v>
      </c>
      <c r="H11277" s="246">
        <v>2958465</v>
      </c>
      <c r="I11277" s="246">
        <v>1</v>
      </c>
      <c r="J11277" s="147" t="s">
        <v>1406</v>
      </c>
    </row>
    <row r="11278" spans="2:10" x14ac:dyDescent="0.2">
      <c r="B11278" s="148" t="s">
        <v>13248</v>
      </c>
      <c r="C11278" s="149" t="s">
        <v>14444</v>
      </c>
      <c r="D11278" s="147" t="s">
        <v>765</v>
      </c>
      <c r="E11278" s="147" t="s">
        <v>296</v>
      </c>
      <c r="F11278" s="147" t="s">
        <v>21</v>
      </c>
      <c r="G11278" s="147" t="s">
        <v>16260</v>
      </c>
      <c r="H11278" s="246">
        <v>2958465</v>
      </c>
      <c r="I11278" s="246">
        <v>42005</v>
      </c>
      <c r="J11278" s="147" t="s">
        <v>1406</v>
      </c>
    </row>
    <row r="11279" spans="2:10" x14ac:dyDescent="0.2">
      <c r="B11279" s="148" t="s">
        <v>13248</v>
      </c>
      <c r="C11279" s="149" t="s">
        <v>11033</v>
      </c>
      <c r="D11279" s="147" t="s">
        <v>765</v>
      </c>
      <c r="E11279" s="147" t="s">
        <v>296</v>
      </c>
      <c r="F11279" s="147" t="s">
        <v>21</v>
      </c>
      <c r="G11279" s="147" t="s">
        <v>16260</v>
      </c>
      <c r="H11279" s="246">
        <v>2958465</v>
      </c>
      <c r="I11279" s="246">
        <v>1</v>
      </c>
      <c r="J11279" s="147" t="s">
        <v>1406</v>
      </c>
    </row>
    <row r="11280" spans="2:10" x14ac:dyDescent="0.2">
      <c r="B11280" s="148" t="s">
        <v>13248</v>
      </c>
      <c r="C11280" s="149" t="s">
        <v>11034</v>
      </c>
      <c r="D11280" s="147" t="s">
        <v>765</v>
      </c>
      <c r="E11280" s="147" t="s">
        <v>296</v>
      </c>
      <c r="F11280" s="147" t="s">
        <v>21</v>
      </c>
      <c r="G11280" s="147" t="s">
        <v>16260</v>
      </c>
      <c r="H11280" s="246">
        <v>2958465</v>
      </c>
      <c r="I11280" s="246">
        <v>1</v>
      </c>
      <c r="J11280" s="147" t="s">
        <v>1406</v>
      </c>
    </row>
    <row r="11281" spans="2:10" x14ac:dyDescent="0.2">
      <c r="B11281" s="148" t="s">
        <v>13248</v>
      </c>
      <c r="C11281" s="149" t="s">
        <v>11035</v>
      </c>
      <c r="D11281" s="147" t="s">
        <v>765</v>
      </c>
      <c r="E11281" s="147" t="s">
        <v>296</v>
      </c>
      <c r="F11281" s="147" t="s">
        <v>21</v>
      </c>
      <c r="G11281" s="147" t="s">
        <v>16260</v>
      </c>
      <c r="H11281" s="246">
        <v>2958465</v>
      </c>
      <c r="I11281" s="246">
        <v>1</v>
      </c>
      <c r="J11281" s="147" t="s">
        <v>1406</v>
      </c>
    </row>
    <row r="11282" spans="2:10" x14ac:dyDescent="0.2">
      <c r="B11282" s="148" t="s">
        <v>13248</v>
      </c>
      <c r="C11282" s="149" t="s">
        <v>11038</v>
      </c>
      <c r="D11282" s="147" t="s">
        <v>765</v>
      </c>
      <c r="E11282" s="147" t="s">
        <v>296</v>
      </c>
      <c r="F11282" s="147" t="s">
        <v>21</v>
      </c>
      <c r="G11282" s="147" t="s">
        <v>16260</v>
      </c>
      <c r="H11282" s="246">
        <v>2958465</v>
      </c>
      <c r="I11282" s="246">
        <v>1</v>
      </c>
      <c r="J11282" s="147" t="s">
        <v>1406</v>
      </c>
    </row>
    <row r="11283" spans="2:10" x14ac:dyDescent="0.2">
      <c r="B11283" s="148" t="s">
        <v>13248</v>
      </c>
      <c r="C11283" s="149" t="s">
        <v>11025</v>
      </c>
      <c r="D11283" s="147" t="s">
        <v>765</v>
      </c>
      <c r="E11283" s="147" t="s">
        <v>296</v>
      </c>
      <c r="F11283" s="147" t="s">
        <v>21</v>
      </c>
      <c r="G11283" s="147" t="s">
        <v>16260</v>
      </c>
      <c r="H11283" s="246">
        <v>2958465</v>
      </c>
      <c r="I11283" s="246">
        <v>1</v>
      </c>
      <c r="J11283" s="147" t="s">
        <v>1406</v>
      </c>
    </row>
    <row r="11284" spans="2:10" x14ac:dyDescent="0.2">
      <c r="B11284" s="148" t="s">
        <v>13248</v>
      </c>
      <c r="C11284" s="149" t="s">
        <v>11037</v>
      </c>
      <c r="D11284" s="147" t="s">
        <v>765</v>
      </c>
      <c r="E11284" s="147" t="s">
        <v>296</v>
      </c>
      <c r="F11284" s="147" t="s">
        <v>21</v>
      </c>
      <c r="G11284" s="147" t="s">
        <v>16260</v>
      </c>
      <c r="H11284" s="246">
        <v>2958465</v>
      </c>
      <c r="I11284" s="246">
        <v>1</v>
      </c>
      <c r="J11284" s="147" t="s">
        <v>1406</v>
      </c>
    </row>
    <row r="11285" spans="2:10" x14ac:dyDescent="0.2">
      <c r="B11285" s="148" t="s">
        <v>13248</v>
      </c>
      <c r="C11285" s="149" t="s">
        <v>11036</v>
      </c>
      <c r="D11285" s="147" t="s">
        <v>765</v>
      </c>
      <c r="E11285" s="147" t="s">
        <v>296</v>
      </c>
      <c r="F11285" s="147" t="s">
        <v>21</v>
      </c>
      <c r="G11285" s="147" t="s">
        <v>16260</v>
      </c>
      <c r="H11285" s="246">
        <v>2958465</v>
      </c>
      <c r="I11285" s="246">
        <v>1</v>
      </c>
      <c r="J11285" s="147" t="s">
        <v>1406</v>
      </c>
    </row>
    <row r="11286" spans="2:10" x14ac:dyDescent="0.2">
      <c r="B11286" s="148" t="s">
        <v>13248</v>
      </c>
      <c r="C11286" s="149" t="s">
        <v>11022</v>
      </c>
      <c r="D11286" s="147" t="s">
        <v>765</v>
      </c>
      <c r="E11286" s="147" t="s">
        <v>296</v>
      </c>
      <c r="F11286" s="147" t="s">
        <v>21</v>
      </c>
      <c r="G11286" s="147" t="s">
        <v>16260</v>
      </c>
      <c r="H11286" s="246">
        <v>2958465</v>
      </c>
      <c r="I11286" s="246">
        <v>1</v>
      </c>
      <c r="J11286" s="147" t="s">
        <v>1406</v>
      </c>
    </row>
    <row r="11287" spans="2:10" x14ac:dyDescent="0.2">
      <c r="B11287" s="148" t="s">
        <v>13248</v>
      </c>
      <c r="C11287" s="149" t="s">
        <v>11021</v>
      </c>
      <c r="D11287" s="147" t="s">
        <v>765</v>
      </c>
      <c r="E11287" s="147" t="s">
        <v>296</v>
      </c>
      <c r="F11287" s="147" t="s">
        <v>21</v>
      </c>
      <c r="G11287" s="147" t="s">
        <v>16260</v>
      </c>
      <c r="H11287" s="246">
        <v>2958465</v>
      </c>
      <c r="I11287" s="246">
        <v>1</v>
      </c>
      <c r="J11287" s="147" t="s">
        <v>1406</v>
      </c>
    </row>
    <row r="11288" spans="2:10" x14ac:dyDescent="0.2">
      <c r="B11288" s="148" t="s">
        <v>13248</v>
      </c>
      <c r="C11288" s="149" t="s">
        <v>11024</v>
      </c>
      <c r="D11288" s="147" t="s">
        <v>765</v>
      </c>
      <c r="E11288" s="147" t="s">
        <v>296</v>
      </c>
      <c r="F11288" s="147" t="s">
        <v>21</v>
      </c>
      <c r="G11288" s="147" t="s">
        <v>16260</v>
      </c>
      <c r="H11288" s="246">
        <v>2958465</v>
      </c>
      <c r="I11288" s="246">
        <v>1</v>
      </c>
      <c r="J11288" s="147" t="s">
        <v>1406</v>
      </c>
    </row>
    <row r="11289" spans="2:10" x14ac:dyDescent="0.2">
      <c r="B11289" s="148" t="s">
        <v>13248</v>
      </c>
      <c r="C11289" s="149" t="s">
        <v>11023</v>
      </c>
      <c r="D11289" s="147" t="s">
        <v>765</v>
      </c>
      <c r="E11289" s="147" t="s">
        <v>296</v>
      </c>
      <c r="F11289" s="147" t="s">
        <v>21</v>
      </c>
      <c r="G11289" s="147" t="s">
        <v>16260</v>
      </c>
      <c r="H11289" s="246">
        <v>2958465</v>
      </c>
      <c r="I11289" s="246">
        <v>1</v>
      </c>
      <c r="J11289" s="147" t="s">
        <v>1406</v>
      </c>
    </row>
    <row r="11290" spans="2:10" x14ac:dyDescent="0.2">
      <c r="B11290" s="148" t="s">
        <v>13248</v>
      </c>
      <c r="C11290" s="149" t="s">
        <v>12066</v>
      </c>
      <c r="D11290" s="147" t="s">
        <v>766</v>
      </c>
      <c r="E11290" s="147" t="s">
        <v>1562</v>
      </c>
      <c r="F11290" s="147" t="s">
        <v>21</v>
      </c>
      <c r="G11290" s="147" t="s">
        <v>16261</v>
      </c>
      <c r="H11290" s="246">
        <v>2958465</v>
      </c>
      <c r="I11290" s="246">
        <v>1</v>
      </c>
      <c r="J11290" s="147" t="s">
        <v>1406</v>
      </c>
    </row>
    <row r="11291" spans="2:10" x14ac:dyDescent="0.2">
      <c r="B11291" s="148" t="s">
        <v>13248</v>
      </c>
      <c r="C11291" s="149" t="s">
        <v>12074</v>
      </c>
      <c r="D11291" s="147" t="s">
        <v>766</v>
      </c>
      <c r="E11291" s="147" t="s">
        <v>1562</v>
      </c>
      <c r="F11291" s="147" t="s">
        <v>21</v>
      </c>
      <c r="G11291" s="147" t="s">
        <v>16261</v>
      </c>
      <c r="H11291" s="246">
        <v>2958465</v>
      </c>
      <c r="I11291" s="246">
        <v>1</v>
      </c>
      <c r="J11291" s="147" t="s">
        <v>1406</v>
      </c>
    </row>
    <row r="11292" spans="2:10" x14ac:dyDescent="0.2">
      <c r="B11292" s="148" t="s">
        <v>13248</v>
      </c>
      <c r="C11292" s="149" t="s">
        <v>12075</v>
      </c>
      <c r="D11292" s="147" t="s">
        <v>766</v>
      </c>
      <c r="E11292" s="147" t="s">
        <v>1562</v>
      </c>
      <c r="F11292" s="147" t="s">
        <v>21</v>
      </c>
      <c r="G11292" s="147" t="s">
        <v>16261</v>
      </c>
      <c r="H11292" s="246">
        <v>2958465</v>
      </c>
      <c r="I11292" s="246">
        <v>1</v>
      </c>
      <c r="J11292" s="147" t="s">
        <v>1406</v>
      </c>
    </row>
    <row r="11293" spans="2:10" x14ac:dyDescent="0.2">
      <c r="B11293" s="148" t="s">
        <v>13248</v>
      </c>
      <c r="C11293" s="149" t="s">
        <v>12072</v>
      </c>
      <c r="D11293" s="147" t="s">
        <v>766</v>
      </c>
      <c r="E11293" s="147" t="s">
        <v>1562</v>
      </c>
      <c r="F11293" s="147" t="s">
        <v>21</v>
      </c>
      <c r="G11293" s="147" t="s">
        <v>16261</v>
      </c>
      <c r="H11293" s="246">
        <v>2958465</v>
      </c>
      <c r="I11293" s="246">
        <v>1</v>
      </c>
      <c r="J11293" s="147" t="s">
        <v>1406</v>
      </c>
    </row>
    <row r="11294" spans="2:10" x14ac:dyDescent="0.2">
      <c r="B11294" s="148" t="s">
        <v>13248</v>
      </c>
      <c r="C11294" s="149" t="s">
        <v>12065</v>
      </c>
      <c r="D11294" s="147" t="s">
        <v>766</v>
      </c>
      <c r="E11294" s="147" t="s">
        <v>1562</v>
      </c>
      <c r="F11294" s="147" t="s">
        <v>21</v>
      </c>
      <c r="G11294" s="147" t="s">
        <v>16261</v>
      </c>
      <c r="H11294" s="246">
        <v>2958465</v>
      </c>
      <c r="I11294" s="246">
        <v>1</v>
      </c>
      <c r="J11294" s="147" t="s">
        <v>1406</v>
      </c>
    </row>
    <row r="11295" spans="2:10" x14ac:dyDescent="0.2">
      <c r="B11295" s="148" t="s">
        <v>13248</v>
      </c>
      <c r="C11295" s="149" t="s">
        <v>12062</v>
      </c>
      <c r="D11295" s="147" t="s">
        <v>766</v>
      </c>
      <c r="E11295" s="147" t="s">
        <v>1562</v>
      </c>
      <c r="F11295" s="147" t="s">
        <v>21</v>
      </c>
      <c r="G11295" s="147" t="s">
        <v>16261</v>
      </c>
      <c r="H11295" s="246">
        <v>2958465</v>
      </c>
      <c r="I11295" s="246">
        <v>1</v>
      </c>
      <c r="J11295" s="147" t="s">
        <v>1406</v>
      </c>
    </row>
    <row r="11296" spans="2:10" x14ac:dyDescent="0.2">
      <c r="B11296" s="148" t="s">
        <v>13248</v>
      </c>
      <c r="C11296" s="149" t="s">
        <v>12055</v>
      </c>
      <c r="D11296" s="147" t="s">
        <v>766</v>
      </c>
      <c r="E11296" s="147" t="s">
        <v>1562</v>
      </c>
      <c r="F11296" s="147" t="s">
        <v>21</v>
      </c>
      <c r="G11296" s="147" t="s">
        <v>16261</v>
      </c>
      <c r="H11296" s="246">
        <v>2958465</v>
      </c>
      <c r="I11296" s="246">
        <v>1</v>
      </c>
      <c r="J11296" s="147" t="s">
        <v>1406</v>
      </c>
    </row>
    <row r="11297" spans="2:10" x14ac:dyDescent="0.2">
      <c r="B11297" s="148" t="s">
        <v>13248</v>
      </c>
      <c r="C11297" s="149" t="s">
        <v>12063</v>
      </c>
      <c r="D11297" s="147" t="s">
        <v>766</v>
      </c>
      <c r="E11297" s="147" t="s">
        <v>1562</v>
      </c>
      <c r="F11297" s="147" t="s">
        <v>21</v>
      </c>
      <c r="G11297" s="147" t="s">
        <v>16261</v>
      </c>
      <c r="H11297" s="246">
        <v>2958465</v>
      </c>
      <c r="I11297" s="246">
        <v>1</v>
      </c>
      <c r="J11297" s="147" t="s">
        <v>1406</v>
      </c>
    </row>
    <row r="11298" spans="2:10" x14ac:dyDescent="0.2">
      <c r="B11298" s="148" t="s">
        <v>13248</v>
      </c>
      <c r="C11298" s="149" t="s">
        <v>12059</v>
      </c>
      <c r="D11298" s="147" t="s">
        <v>766</v>
      </c>
      <c r="E11298" s="147" t="s">
        <v>1562</v>
      </c>
      <c r="F11298" s="147" t="s">
        <v>21</v>
      </c>
      <c r="G11298" s="147" t="s">
        <v>16261</v>
      </c>
      <c r="H11298" s="246">
        <v>2958465</v>
      </c>
      <c r="I11298" s="246">
        <v>1</v>
      </c>
      <c r="J11298" s="147" t="s">
        <v>1406</v>
      </c>
    </row>
    <row r="11299" spans="2:10" x14ac:dyDescent="0.2">
      <c r="B11299" s="148" t="s">
        <v>13248</v>
      </c>
      <c r="C11299" s="149" t="s">
        <v>12057</v>
      </c>
      <c r="D11299" s="147" t="s">
        <v>766</v>
      </c>
      <c r="E11299" s="147" t="s">
        <v>1562</v>
      </c>
      <c r="F11299" s="147" t="s">
        <v>21</v>
      </c>
      <c r="G11299" s="147" t="s">
        <v>16261</v>
      </c>
      <c r="H11299" s="246">
        <v>2958465</v>
      </c>
      <c r="I11299" s="246">
        <v>1</v>
      </c>
      <c r="J11299" s="147" t="s">
        <v>1406</v>
      </c>
    </row>
    <row r="11300" spans="2:10" x14ac:dyDescent="0.2">
      <c r="B11300" s="148" t="s">
        <v>13248</v>
      </c>
      <c r="C11300" s="149" t="s">
        <v>12061</v>
      </c>
      <c r="D11300" s="147" t="s">
        <v>766</v>
      </c>
      <c r="E11300" s="147" t="s">
        <v>1562</v>
      </c>
      <c r="F11300" s="147" t="s">
        <v>21</v>
      </c>
      <c r="G11300" s="147" t="s">
        <v>16261</v>
      </c>
      <c r="H11300" s="246">
        <v>2958465</v>
      </c>
      <c r="I11300" s="246">
        <v>1</v>
      </c>
      <c r="J11300" s="147" t="s">
        <v>1406</v>
      </c>
    </row>
    <row r="11301" spans="2:10" x14ac:dyDescent="0.2">
      <c r="B11301" s="148" t="s">
        <v>13248</v>
      </c>
      <c r="C11301" s="149" t="s">
        <v>12058</v>
      </c>
      <c r="D11301" s="147" t="s">
        <v>766</v>
      </c>
      <c r="E11301" s="147" t="s">
        <v>1562</v>
      </c>
      <c r="F11301" s="147" t="s">
        <v>21</v>
      </c>
      <c r="G11301" s="147" t="s">
        <v>16261</v>
      </c>
      <c r="H11301" s="246">
        <v>2958465</v>
      </c>
      <c r="I11301" s="246">
        <v>1</v>
      </c>
      <c r="J11301" s="147" t="s">
        <v>1406</v>
      </c>
    </row>
    <row r="11302" spans="2:10" x14ac:dyDescent="0.2">
      <c r="B11302" s="148" t="s">
        <v>13248</v>
      </c>
      <c r="C11302" s="149" t="s">
        <v>12071</v>
      </c>
      <c r="D11302" s="147" t="s">
        <v>766</v>
      </c>
      <c r="E11302" s="147" t="s">
        <v>1562</v>
      </c>
      <c r="F11302" s="147" t="s">
        <v>21</v>
      </c>
      <c r="G11302" s="147" t="s">
        <v>16261</v>
      </c>
      <c r="H11302" s="246">
        <v>2958465</v>
      </c>
      <c r="I11302" s="246">
        <v>1</v>
      </c>
      <c r="J11302" s="147" t="s">
        <v>1406</v>
      </c>
    </row>
    <row r="11303" spans="2:10" x14ac:dyDescent="0.2">
      <c r="B11303" s="148" t="s">
        <v>13248</v>
      </c>
      <c r="C11303" s="149" t="s">
        <v>12070</v>
      </c>
      <c r="D11303" s="147" t="s">
        <v>766</v>
      </c>
      <c r="E11303" s="147" t="s">
        <v>1562</v>
      </c>
      <c r="F11303" s="147" t="s">
        <v>21</v>
      </c>
      <c r="G11303" s="147" t="s">
        <v>16261</v>
      </c>
      <c r="H11303" s="246">
        <v>2958465</v>
      </c>
      <c r="I11303" s="246">
        <v>1</v>
      </c>
      <c r="J11303" s="147" t="s">
        <v>1406</v>
      </c>
    </row>
    <row r="11304" spans="2:10" x14ac:dyDescent="0.2">
      <c r="B11304" s="148" t="s">
        <v>13248</v>
      </c>
      <c r="C11304" s="149" t="s">
        <v>12056</v>
      </c>
      <c r="D11304" s="147" t="s">
        <v>766</v>
      </c>
      <c r="E11304" s="147" t="s">
        <v>1562</v>
      </c>
      <c r="F11304" s="147" t="s">
        <v>21</v>
      </c>
      <c r="G11304" s="147" t="s">
        <v>16261</v>
      </c>
      <c r="H11304" s="246">
        <v>2958465</v>
      </c>
      <c r="I11304" s="246">
        <v>1</v>
      </c>
      <c r="J11304" s="147" t="s">
        <v>1406</v>
      </c>
    </row>
    <row r="11305" spans="2:10" x14ac:dyDescent="0.2">
      <c r="B11305" s="148" t="s">
        <v>13248</v>
      </c>
      <c r="C11305" s="149" t="s">
        <v>12060</v>
      </c>
      <c r="D11305" s="147" t="s">
        <v>766</v>
      </c>
      <c r="E11305" s="147" t="s">
        <v>1562</v>
      </c>
      <c r="F11305" s="147" t="s">
        <v>21</v>
      </c>
      <c r="G11305" s="147" t="s">
        <v>16261</v>
      </c>
      <c r="H11305" s="246">
        <v>2958465</v>
      </c>
      <c r="I11305" s="246">
        <v>1</v>
      </c>
      <c r="J11305" s="147" t="s">
        <v>1406</v>
      </c>
    </row>
    <row r="11306" spans="2:10" x14ac:dyDescent="0.2">
      <c r="B11306" s="148" t="s">
        <v>13248</v>
      </c>
      <c r="C11306" s="149" t="s">
        <v>12064</v>
      </c>
      <c r="D11306" s="147" t="s">
        <v>766</v>
      </c>
      <c r="E11306" s="147" t="s">
        <v>1562</v>
      </c>
      <c r="F11306" s="147" t="s">
        <v>21</v>
      </c>
      <c r="G11306" s="147" t="s">
        <v>16261</v>
      </c>
      <c r="H11306" s="246">
        <v>2958465</v>
      </c>
      <c r="I11306" s="246">
        <v>1</v>
      </c>
      <c r="J11306" s="147" t="s">
        <v>1406</v>
      </c>
    </row>
    <row r="11307" spans="2:10" x14ac:dyDescent="0.2">
      <c r="B11307" s="148" t="s">
        <v>13248</v>
      </c>
      <c r="C11307" s="149" t="s">
        <v>12073</v>
      </c>
      <c r="D11307" s="147" t="s">
        <v>766</v>
      </c>
      <c r="E11307" s="147" t="s">
        <v>1562</v>
      </c>
      <c r="F11307" s="147" t="s">
        <v>21</v>
      </c>
      <c r="G11307" s="147" t="s">
        <v>16261</v>
      </c>
      <c r="H11307" s="246">
        <v>2958465</v>
      </c>
      <c r="I11307" s="246">
        <v>1</v>
      </c>
      <c r="J11307" s="147" t="s">
        <v>1406</v>
      </c>
    </row>
    <row r="11308" spans="2:10" x14ac:dyDescent="0.2">
      <c r="B11308" s="148" t="s">
        <v>13248</v>
      </c>
      <c r="C11308" s="149" t="s">
        <v>12069</v>
      </c>
      <c r="D11308" s="147" t="s">
        <v>766</v>
      </c>
      <c r="E11308" s="147" t="s">
        <v>1562</v>
      </c>
      <c r="F11308" s="147" t="s">
        <v>21</v>
      </c>
      <c r="G11308" s="147" t="s">
        <v>16261</v>
      </c>
      <c r="H11308" s="246">
        <v>2958465</v>
      </c>
      <c r="I11308" s="246">
        <v>1</v>
      </c>
      <c r="J11308" s="147" t="s">
        <v>1406</v>
      </c>
    </row>
    <row r="11309" spans="2:10" x14ac:dyDescent="0.2">
      <c r="B11309" s="148" t="s">
        <v>13248</v>
      </c>
      <c r="C11309" s="149" t="s">
        <v>12076</v>
      </c>
      <c r="D11309" s="147" t="s">
        <v>766</v>
      </c>
      <c r="E11309" s="147" t="s">
        <v>1562</v>
      </c>
      <c r="F11309" s="147" t="s">
        <v>21</v>
      </c>
      <c r="G11309" s="147" t="s">
        <v>16261</v>
      </c>
      <c r="H11309" s="246">
        <v>2958465</v>
      </c>
      <c r="I11309" s="246">
        <v>1</v>
      </c>
      <c r="J11309" s="147" t="s">
        <v>1406</v>
      </c>
    </row>
    <row r="11310" spans="2:10" x14ac:dyDescent="0.2">
      <c r="B11310" s="148" t="s">
        <v>13248</v>
      </c>
      <c r="C11310" s="149" t="s">
        <v>12068</v>
      </c>
      <c r="D11310" s="147" t="s">
        <v>766</v>
      </c>
      <c r="E11310" s="147" t="s">
        <v>1562</v>
      </c>
      <c r="F11310" s="147" t="s">
        <v>21</v>
      </c>
      <c r="G11310" s="147" t="s">
        <v>16261</v>
      </c>
      <c r="H11310" s="246">
        <v>2958465</v>
      </c>
      <c r="I11310" s="246">
        <v>1</v>
      </c>
      <c r="J11310" s="147" t="s">
        <v>1406</v>
      </c>
    </row>
    <row r="11311" spans="2:10" x14ac:dyDescent="0.2">
      <c r="B11311" s="148" t="s">
        <v>13248</v>
      </c>
      <c r="C11311" s="149" t="s">
        <v>12067</v>
      </c>
      <c r="D11311" s="147" t="s">
        <v>766</v>
      </c>
      <c r="E11311" s="147" t="s">
        <v>1562</v>
      </c>
      <c r="F11311" s="147" t="s">
        <v>21</v>
      </c>
      <c r="G11311" s="147" t="s">
        <v>16261</v>
      </c>
      <c r="H11311" s="246">
        <v>2958465</v>
      </c>
      <c r="I11311" s="246">
        <v>1</v>
      </c>
      <c r="J11311" s="147" t="s">
        <v>1406</v>
      </c>
    </row>
    <row r="11312" spans="2:10" x14ac:dyDescent="0.2">
      <c r="B11312" s="148" t="s">
        <v>13248</v>
      </c>
      <c r="C11312" s="149" t="s">
        <v>14445</v>
      </c>
      <c r="D11312" s="147" t="s">
        <v>767</v>
      </c>
      <c r="E11312" s="147" t="s">
        <v>297</v>
      </c>
      <c r="F11312" s="147" t="s">
        <v>21</v>
      </c>
      <c r="G11312" s="147" t="s">
        <v>16262</v>
      </c>
      <c r="H11312" s="246">
        <v>2958465</v>
      </c>
      <c r="I11312" s="246">
        <v>1</v>
      </c>
      <c r="J11312" s="147" t="s">
        <v>1406</v>
      </c>
    </row>
    <row r="11313" spans="2:10" x14ac:dyDescent="0.2">
      <c r="B11313" s="148" t="s">
        <v>13248</v>
      </c>
      <c r="C11313" s="149" t="s">
        <v>14446</v>
      </c>
      <c r="D11313" s="147" t="s">
        <v>767</v>
      </c>
      <c r="E11313" s="147" t="s">
        <v>297</v>
      </c>
      <c r="F11313" s="147" t="s">
        <v>21</v>
      </c>
      <c r="G11313" s="147" t="s">
        <v>16262</v>
      </c>
      <c r="H11313" s="246">
        <v>2958465</v>
      </c>
      <c r="I11313" s="246">
        <v>1</v>
      </c>
      <c r="J11313" s="147" t="s">
        <v>1406</v>
      </c>
    </row>
    <row r="11314" spans="2:10" x14ac:dyDescent="0.2">
      <c r="B11314" s="148" t="s">
        <v>13248</v>
      </c>
      <c r="C11314" s="149" t="s">
        <v>14447</v>
      </c>
      <c r="D11314" s="147" t="s">
        <v>767</v>
      </c>
      <c r="E11314" s="147" t="s">
        <v>297</v>
      </c>
      <c r="F11314" s="147" t="s">
        <v>21</v>
      </c>
      <c r="G11314" s="147" t="s">
        <v>16262</v>
      </c>
      <c r="H11314" s="246">
        <v>2958465</v>
      </c>
      <c r="I11314" s="246">
        <v>1</v>
      </c>
      <c r="J11314" s="147" t="s">
        <v>1406</v>
      </c>
    </row>
    <row r="11315" spans="2:10" x14ac:dyDescent="0.2">
      <c r="B11315" s="148" t="s">
        <v>13248</v>
      </c>
      <c r="C11315" s="149" t="s">
        <v>14448</v>
      </c>
      <c r="D11315" s="147" t="s">
        <v>767</v>
      </c>
      <c r="E11315" s="147" t="s">
        <v>297</v>
      </c>
      <c r="F11315" s="147" t="s">
        <v>21</v>
      </c>
      <c r="G11315" s="147" t="s">
        <v>16262</v>
      </c>
      <c r="H11315" s="246">
        <v>2958465</v>
      </c>
      <c r="I11315" s="246">
        <v>1</v>
      </c>
      <c r="J11315" s="147" t="s">
        <v>1406</v>
      </c>
    </row>
    <row r="11316" spans="2:10" x14ac:dyDescent="0.2">
      <c r="B11316" s="148" t="s">
        <v>13248</v>
      </c>
      <c r="C11316" s="149" t="s">
        <v>11479</v>
      </c>
      <c r="D11316" s="147" t="s">
        <v>767</v>
      </c>
      <c r="E11316" s="147" t="s">
        <v>297</v>
      </c>
      <c r="F11316" s="147" t="s">
        <v>21</v>
      </c>
      <c r="G11316" s="147" t="s">
        <v>16262</v>
      </c>
      <c r="H11316" s="246">
        <v>2958465</v>
      </c>
      <c r="I11316" s="246">
        <v>1</v>
      </c>
      <c r="J11316" s="147" t="s">
        <v>1406</v>
      </c>
    </row>
    <row r="11317" spans="2:10" x14ac:dyDescent="0.2">
      <c r="B11317" s="148" t="s">
        <v>13248</v>
      </c>
      <c r="C11317" s="149" t="s">
        <v>11480</v>
      </c>
      <c r="D11317" s="147" t="s">
        <v>767</v>
      </c>
      <c r="E11317" s="147" t="s">
        <v>297</v>
      </c>
      <c r="F11317" s="147" t="s">
        <v>21</v>
      </c>
      <c r="G11317" s="147" t="s">
        <v>16262</v>
      </c>
      <c r="H11317" s="246">
        <v>2958465</v>
      </c>
      <c r="I11317" s="246">
        <v>1</v>
      </c>
      <c r="J11317" s="147" t="s">
        <v>1406</v>
      </c>
    </row>
    <row r="11318" spans="2:10" x14ac:dyDescent="0.2">
      <c r="B11318" s="148" t="s">
        <v>13248</v>
      </c>
      <c r="C11318" s="149" t="s">
        <v>11481</v>
      </c>
      <c r="D11318" s="147" t="s">
        <v>767</v>
      </c>
      <c r="E11318" s="147" t="s">
        <v>297</v>
      </c>
      <c r="F11318" s="147" t="s">
        <v>21</v>
      </c>
      <c r="G11318" s="147" t="s">
        <v>16262</v>
      </c>
      <c r="H11318" s="246">
        <v>2958465</v>
      </c>
      <c r="I11318" s="246">
        <v>1</v>
      </c>
      <c r="J11318" s="147" t="s">
        <v>1406</v>
      </c>
    </row>
    <row r="11319" spans="2:10" x14ac:dyDescent="0.2">
      <c r="B11319" s="148" t="s">
        <v>13248</v>
      </c>
      <c r="C11319" s="149" t="s">
        <v>11482</v>
      </c>
      <c r="D11319" s="147" t="s">
        <v>767</v>
      </c>
      <c r="E11319" s="147" t="s">
        <v>297</v>
      </c>
      <c r="F11319" s="147" t="s">
        <v>21</v>
      </c>
      <c r="G11319" s="147" t="s">
        <v>16262</v>
      </c>
      <c r="H11319" s="246">
        <v>2958465</v>
      </c>
      <c r="I11319" s="246">
        <v>1</v>
      </c>
      <c r="J11319" s="147" t="s">
        <v>1406</v>
      </c>
    </row>
    <row r="11320" spans="2:10" x14ac:dyDescent="0.2">
      <c r="B11320" s="148" t="s">
        <v>13248</v>
      </c>
      <c r="C11320" s="149" t="s">
        <v>11483</v>
      </c>
      <c r="D11320" s="147" t="s">
        <v>767</v>
      </c>
      <c r="E11320" s="147" t="s">
        <v>297</v>
      </c>
      <c r="F11320" s="147" t="s">
        <v>21</v>
      </c>
      <c r="G11320" s="147" t="s">
        <v>16262</v>
      </c>
      <c r="H11320" s="246">
        <v>2958465</v>
      </c>
      <c r="I11320" s="246">
        <v>1</v>
      </c>
      <c r="J11320" s="147" t="s">
        <v>1406</v>
      </c>
    </row>
    <row r="11321" spans="2:10" x14ac:dyDescent="0.2">
      <c r="B11321" s="148" t="s">
        <v>13248</v>
      </c>
      <c r="C11321" s="149" t="s">
        <v>11484</v>
      </c>
      <c r="D11321" s="147" t="s">
        <v>767</v>
      </c>
      <c r="E11321" s="147" t="s">
        <v>297</v>
      </c>
      <c r="F11321" s="147" t="s">
        <v>21</v>
      </c>
      <c r="G11321" s="147" t="s">
        <v>16262</v>
      </c>
      <c r="H11321" s="246">
        <v>2958465</v>
      </c>
      <c r="I11321" s="246">
        <v>1</v>
      </c>
      <c r="J11321" s="147" t="s">
        <v>1406</v>
      </c>
    </row>
    <row r="11322" spans="2:10" x14ac:dyDescent="0.2">
      <c r="B11322" s="148" t="s">
        <v>13248</v>
      </c>
      <c r="C11322" s="149" t="s">
        <v>11487</v>
      </c>
      <c r="D11322" s="147" t="s">
        <v>767</v>
      </c>
      <c r="E11322" s="147" t="s">
        <v>297</v>
      </c>
      <c r="F11322" s="147" t="s">
        <v>21</v>
      </c>
      <c r="G11322" s="147" t="s">
        <v>16262</v>
      </c>
      <c r="H11322" s="246">
        <v>2958465</v>
      </c>
      <c r="I11322" s="246">
        <v>1</v>
      </c>
      <c r="J11322" s="147" t="s">
        <v>1406</v>
      </c>
    </row>
    <row r="11323" spans="2:10" x14ac:dyDescent="0.2">
      <c r="B11323" s="148" t="s">
        <v>13248</v>
      </c>
      <c r="C11323" s="149" t="s">
        <v>11478</v>
      </c>
      <c r="D11323" s="147" t="s">
        <v>767</v>
      </c>
      <c r="E11323" s="147" t="s">
        <v>297</v>
      </c>
      <c r="F11323" s="147" t="s">
        <v>21</v>
      </c>
      <c r="G11323" s="147" t="s">
        <v>16262</v>
      </c>
      <c r="H11323" s="246">
        <v>2958465</v>
      </c>
      <c r="I11323" s="246">
        <v>1</v>
      </c>
      <c r="J11323" s="147" t="s">
        <v>1406</v>
      </c>
    </row>
    <row r="11324" spans="2:10" x14ac:dyDescent="0.2">
      <c r="B11324" s="148" t="s">
        <v>13248</v>
      </c>
      <c r="C11324" s="149" t="s">
        <v>11486</v>
      </c>
      <c r="D11324" s="147" t="s">
        <v>767</v>
      </c>
      <c r="E11324" s="147" t="s">
        <v>297</v>
      </c>
      <c r="F11324" s="147" t="s">
        <v>21</v>
      </c>
      <c r="G11324" s="147" t="s">
        <v>16262</v>
      </c>
      <c r="H11324" s="246">
        <v>2958465</v>
      </c>
      <c r="I11324" s="246">
        <v>1</v>
      </c>
      <c r="J11324" s="147" t="s">
        <v>1406</v>
      </c>
    </row>
    <row r="11325" spans="2:10" x14ac:dyDescent="0.2">
      <c r="B11325" s="148" t="s">
        <v>13248</v>
      </c>
      <c r="C11325" s="149" t="s">
        <v>11485</v>
      </c>
      <c r="D11325" s="147" t="s">
        <v>767</v>
      </c>
      <c r="E11325" s="147" t="s">
        <v>297</v>
      </c>
      <c r="F11325" s="147" t="s">
        <v>21</v>
      </c>
      <c r="G11325" s="147" t="s">
        <v>16262</v>
      </c>
      <c r="H11325" s="246">
        <v>2958465</v>
      </c>
      <c r="I11325" s="246">
        <v>1</v>
      </c>
      <c r="J11325" s="147" t="s">
        <v>1406</v>
      </c>
    </row>
    <row r="11326" spans="2:10" x14ac:dyDescent="0.2">
      <c r="B11326" s="148" t="s">
        <v>13248</v>
      </c>
      <c r="C11326" s="149" t="s">
        <v>11475</v>
      </c>
      <c r="D11326" s="147" t="s">
        <v>767</v>
      </c>
      <c r="E11326" s="147" t="s">
        <v>297</v>
      </c>
      <c r="F11326" s="147" t="s">
        <v>21</v>
      </c>
      <c r="G11326" s="147" t="s">
        <v>16262</v>
      </c>
      <c r="H11326" s="246">
        <v>2958465</v>
      </c>
      <c r="I11326" s="246">
        <v>1</v>
      </c>
      <c r="J11326" s="147" t="s">
        <v>1406</v>
      </c>
    </row>
    <row r="11327" spans="2:10" x14ac:dyDescent="0.2">
      <c r="B11327" s="148" t="s">
        <v>13248</v>
      </c>
      <c r="C11327" s="149" t="s">
        <v>11474</v>
      </c>
      <c r="D11327" s="147" t="s">
        <v>767</v>
      </c>
      <c r="E11327" s="147" t="s">
        <v>297</v>
      </c>
      <c r="F11327" s="147" t="s">
        <v>21</v>
      </c>
      <c r="G11327" s="147" t="s">
        <v>16262</v>
      </c>
      <c r="H11327" s="246">
        <v>2958465</v>
      </c>
      <c r="I11327" s="246">
        <v>1</v>
      </c>
      <c r="J11327" s="147" t="s">
        <v>1406</v>
      </c>
    </row>
    <row r="11328" spans="2:10" x14ac:dyDescent="0.2">
      <c r="B11328" s="148" t="s">
        <v>13248</v>
      </c>
      <c r="C11328" s="149" t="s">
        <v>11477</v>
      </c>
      <c r="D11328" s="147" t="s">
        <v>767</v>
      </c>
      <c r="E11328" s="147" t="s">
        <v>297</v>
      </c>
      <c r="F11328" s="147" t="s">
        <v>21</v>
      </c>
      <c r="G11328" s="147" t="s">
        <v>16262</v>
      </c>
      <c r="H11328" s="246">
        <v>2958465</v>
      </c>
      <c r="I11328" s="246">
        <v>1</v>
      </c>
      <c r="J11328" s="147" t="s">
        <v>1406</v>
      </c>
    </row>
    <row r="11329" spans="2:10" x14ac:dyDescent="0.2">
      <c r="B11329" s="148" t="s">
        <v>13248</v>
      </c>
      <c r="C11329" s="149" t="s">
        <v>11476</v>
      </c>
      <c r="D11329" s="147" t="s">
        <v>767</v>
      </c>
      <c r="E11329" s="147" t="s">
        <v>297</v>
      </c>
      <c r="F11329" s="147" t="s">
        <v>21</v>
      </c>
      <c r="G11329" s="147" t="s">
        <v>16262</v>
      </c>
      <c r="H11329" s="246">
        <v>2958465</v>
      </c>
      <c r="I11329" s="246">
        <v>1</v>
      </c>
      <c r="J11329" s="147" t="s">
        <v>1406</v>
      </c>
    </row>
    <row r="11330" spans="2:10" x14ac:dyDescent="0.2">
      <c r="B11330" s="148" t="s">
        <v>13248</v>
      </c>
      <c r="C11330" s="149" t="s">
        <v>11493</v>
      </c>
      <c r="D11330" s="147" t="s">
        <v>768</v>
      </c>
      <c r="E11330" s="147" t="s">
        <v>298</v>
      </c>
      <c r="F11330" s="147" t="s">
        <v>21</v>
      </c>
      <c r="G11330" s="147" t="s">
        <v>16263</v>
      </c>
      <c r="H11330" s="246">
        <v>2958465</v>
      </c>
      <c r="I11330" s="246">
        <v>1</v>
      </c>
      <c r="J11330" s="147" t="s">
        <v>1406</v>
      </c>
    </row>
    <row r="11331" spans="2:10" x14ac:dyDescent="0.2">
      <c r="B11331" s="148" t="s">
        <v>13248</v>
      </c>
      <c r="C11331" s="149" t="s">
        <v>11494</v>
      </c>
      <c r="D11331" s="147" t="s">
        <v>768</v>
      </c>
      <c r="E11331" s="147" t="s">
        <v>298</v>
      </c>
      <c r="F11331" s="147" t="s">
        <v>21</v>
      </c>
      <c r="G11331" s="147" t="s">
        <v>16263</v>
      </c>
      <c r="H11331" s="246">
        <v>2958465</v>
      </c>
      <c r="I11331" s="246">
        <v>1</v>
      </c>
      <c r="J11331" s="147" t="s">
        <v>1406</v>
      </c>
    </row>
    <row r="11332" spans="2:10" x14ac:dyDescent="0.2">
      <c r="B11332" s="148" t="s">
        <v>13248</v>
      </c>
      <c r="C11332" s="149" t="s">
        <v>11495</v>
      </c>
      <c r="D11332" s="147" t="s">
        <v>768</v>
      </c>
      <c r="E11332" s="147" t="s">
        <v>298</v>
      </c>
      <c r="F11332" s="147" t="s">
        <v>21</v>
      </c>
      <c r="G11332" s="147" t="s">
        <v>16263</v>
      </c>
      <c r="H11332" s="246">
        <v>2958465</v>
      </c>
      <c r="I11332" s="246">
        <v>1</v>
      </c>
      <c r="J11332" s="147" t="s">
        <v>1406</v>
      </c>
    </row>
    <row r="11333" spans="2:10" x14ac:dyDescent="0.2">
      <c r="B11333" s="148" t="s">
        <v>13248</v>
      </c>
      <c r="C11333" s="149" t="s">
        <v>11496</v>
      </c>
      <c r="D11333" s="147" t="s">
        <v>768</v>
      </c>
      <c r="E11333" s="147" t="s">
        <v>298</v>
      </c>
      <c r="F11333" s="147" t="s">
        <v>21</v>
      </c>
      <c r="G11333" s="147" t="s">
        <v>16263</v>
      </c>
      <c r="H11333" s="246">
        <v>2958465</v>
      </c>
      <c r="I11333" s="246">
        <v>1</v>
      </c>
      <c r="J11333" s="147" t="s">
        <v>1406</v>
      </c>
    </row>
    <row r="11334" spans="2:10" x14ac:dyDescent="0.2">
      <c r="B11334" s="148" t="s">
        <v>13248</v>
      </c>
      <c r="C11334" s="149" t="s">
        <v>11497</v>
      </c>
      <c r="D11334" s="147" t="s">
        <v>768</v>
      </c>
      <c r="E11334" s="147" t="s">
        <v>298</v>
      </c>
      <c r="F11334" s="147" t="s">
        <v>21</v>
      </c>
      <c r="G11334" s="147" t="s">
        <v>16263</v>
      </c>
      <c r="H11334" s="246">
        <v>2958465</v>
      </c>
      <c r="I11334" s="246">
        <v>1</v>
      </c>
      <c r="J11334" s="147" t="s">
        <v>1406</v>
      </c>
    </row>
    <row r="11335" spans="2:10" x14ac:dyDescent="0.2">
      <c r="B11335" s="148" t="s">
        <v>13248</v>
      </c>
      <c r="C11335" s="149" t="s">
        <v>11498</v>
      </c>
      <c r="D11335" s="147" t="s">
        <v>768</v>
      </c>
      <c r="E11335" s="147" t="s">
        <v>298</v>
      </c>
      <c r="F11335" s="147" t="s">
        <v>21</v>
      </c>
      <c r="G11335" s="147" t="s">
        <v>16263</v>
      </c>
      <c r="H11335" s="246">
        <v>2958465</v>
      </c>
      <c r="I11335" s="246">
        <v>1</v>
      </c>
      <c r="J11335" s="147" t="s">
        <v>1406</v>
      </c>
    </row>
    <row r="11336" spans="2:10" x14ac:dyDescent="0.2">
      <c r="B11336" s="148" t="s">
        <v>13248</v>
      </c>
      <c r="C11336" s="149" t="s">
        <v>11499</v>
      </c>
      <c r="D11336" s="147" t="s">
        <v>768</v>
      </c>
      <c r="E11336" s="147" t="s">
        <v>298</v>
      </c>
      <c r="F11336" s="147" t="s">
        <v>21</v>
      </c>
      <c r="G11336" s="147" t="s">
        <v>16263</v>
      </c>
      <c r="H11336" s="246">
        <v>2958465</v>
      </c>
      <c r="I11336" s="246">
        <v>1</v>
      </c>
      <c r="J11336" s="147" t="s">
        <v>1406</v>
      </c>
    </row>
    <row r="11337" spans="2:10" x14ac:dyDescent="0.2">
      <c r="B11337" s="148" t="s">
        <v>13248</v>
      </c>
      <c r="C11337" s="149" t="s">
        <v>11500</v>
      </c>
      <c r="D11337" s="147" t="s">
        <v>768</v>
      </c>
      <c r="E11337" s="147" t="s">
        <v>298</v>
      </c>
      <c r="F11337" s="147" t="s">
        <v>21</v>
      </c>
      <c r="G11337" s="147" t="s">
        <v>16263</v>
      </c>
      <c r="H11337" s="246">
        <v>2958465</v>
      </c>
      <c r="I11337" s="246">
        <v>1</v>
      </c>
      <c r="J11337" s="147" t="s">
        <v>1406</v>
      </c>
    </row>
    <row r="11338" spans="2:10" x14ac:dyDescent="0.2">
      <c r="B11338" s="148" t="s">
        <v>13248</v>
      </c>
      <c r="C11338" s="149" t="s">
        <v>11501</v>
      </c>
      <c r="D11338" s="147" t="s">
        <v>768</v>
      </c>
      <c r="E11338" s="147" t="s">
        <v>298</v>
      </c>
      <c r="F11338" s="147" t="s">
        <v>21</v>
      </c>
      <c r="G11338" s="147" t="s">
        <v>16263</v>
      </c>
      <c r="H11338" s="246">
        <v>2958465</v>
      </c>
      <c r="I11338" s="246">
        <v>1</v>
      </c>
      <c r="J11338" s="147" t="s">
        <v>1406</v>
      </c>
    </row>
    <row r="11339" spans="2:10" x14ac:dyDescent="0.2">
      <c r="B11339" s="148" t="s">
        <v>13248</v>
      </c>
      <c r="C11339" s="149" t="s">
        <v>11502</v>
      </c>
      <c r="D11339" s="147" t="s">
        <v>768</v>
      </c>
      <c r="E11339" s="147" t="s">
        <v>298</v>
      </c>
      <c r="F11339" s="147" t="s">
        <v>21</v>
      </c>
      <c r="G11339" s="147" t="s">
        <v>16263</v>
      </c>
      <c r="H11339" s="246">
        <v>2958465</v>
      </c>
      <c r="I11339" s="246">
        <v>1</v>
      </c>
      <c r="J11339" s="147" t="s">
        <v>1406</v>
      </c>
    </row>
    <row r="11340" spans="2:10" x14ac:dyDescent="0.2">
      <c r="B11340" s="148" t="s">
        <v>13248</v>
      </c>
      <c r="C11340" s="149" t="s">
        <v>11505</v>
      </c>
      <c r="D11340" s="147" t="s">
        <v>768</v>
      </c>
      <c r="E11340" s="147" t="s">
        <v>298</v>
      </c>
      <c r="F11340" s="147" t="s">
        <v>21</v>
      </c>
      <c r="G11340" s="147" t="s">
        <v>16263</v>
      </c>
      <c r="H11340" s="246">
        <v>2958465</v>
      </c>
      <c r="I11340" s="246">
        <v>1</v>
      </c>
      <c r="J11340" s="147" t="s">
        <v>1406</v>
      </c>
    </row>
    <row r="11341" spans="2:10" x14ac:dyDescent="0.2">
      <c r="B11341" s="148" t="s">
        <v>13248</v>
      </c>
      <c r="C11341" s="149" t="s">
        <v>11492</v>
      </c>
      <c r="D11341" s="147" t="s">
        <v>768</v>
      </c>
      <c r="E11341" s="147" t="s">
        <v>298</v>
      </c>
      <c r="F11341" s="147" t="s">
        <v>21</v>
      </c>
      <c r="G11341" s="147" t="s">
        <v>16263</v>
      </c>
      <c r="H11341" s="246">
        <v>2958465</v>
      </c>
      <c r="I11341" s="246">
        <v>1</v>
      </c>
      <c r="J11341" s="147" t="s">
        <v>1406</v>
      </c>
    </row>
    <row r="11342" spans="2:10" x14ac:dyDescent="0.2">
      <c r="B11342" s="148" t="s">
        <v>13248</v>
      </c>
      <c r="C11342" s="149" t="s">
        <v>11504</v>
      </c>
      <c r="D11342" s="147" t="s">
        <v>768</v>
      </c>
      <c r="E11342" s="147" t="s">
        <v>298</v>
      </c>
      <c r="F11342" s="147" t="s">
        <v>21</v>
      </c>
      <c r="G11342" s="147" t="s">
        <v>16263</v>
      </c>
      <c r="H11342" s="246">
        <v>2958465</v>
      </c>
      <c r="I11342" s="246">
        <v>1</v>
      </c>
      <c r="J11342" s="147" t="s">
        <v>1406</v>
      </c>
    </row>
    <row r="11343" spans="2:10" x14ac:dyDescent="0.2">
      <c r="B11343" s="148" t="s">
        <v>13248</v>
      </c>
      <c r="C11343" s="149" t="s">
        <v>11503</v>
      </c>
      <c r="D11343" s="147" t="s">
        <v>768</v>
      </c>
      <c r="E11343" s="147" t="s">
        <v>298</v>
      </c>
      <c r="F11343" s="147" t="s">
        <v>21</v>
      </c>
      <c r="G11343" s="147" t="s">
        <v>16263</v>
      </c>
      <c r="H11343" s="246">
        <v>2958465</v>
      </c>
      <c r="I11343" s="246">
        <v>1</v>
      </c>
      <c r="J11343" s="147" t="s">
        <v>1406</v>
      </c>
    </row>
    <row r="11344" spans="2:10" x14ac:dyDescent="0.2">
      <c r="B11344" s="148" t="s">
        <v>13248</v>
      </c>
      <c r="C11344" s="149" t="s">
        <v>11489</v>
      </c>
      <c r="D11344" s="147" t="s">
        <v>768</v>
      </c>
      <c r="E11344" s="147" t="s">
        <v>298</v>
      </c>
      <c r="F11344" s="147" t="s">
        <v>21</v>
      </c>
      <c r="G11344" s="147" t="s">
        <v>16263</v>
      </c>
      <c r="H11344" s="246">
        <v>2958465</v>
      </c>
      <c r="I11344" s="246">
        <v>1</v>
      </c>
      <c r="J11344" s="147" t="s">
        <v>1406</v>
      </c>
    </row>
    <row r="11345" spans="2:10" x14ac:dyDescent="0.2">
      <c r="B11345" s="148" t="s">
        <v>13248</v>
      </c>
      <c r="C11345" s="149" t="s">
        <v>11488</v>
      </c>
      <c r="D11345" s="147" t="s">
        <v>768</v>
      </c>
      <c r="E11345" s="147" t="s">
        <v>298</v>
      </c>
      <c r="F11345" s="147" t="s">
        <v>21</v>
      </c>
      <c r="G11345" s="147" t="s">
        <v>16263</v>
      </c>
      <c r="H11345" s="246">
        <v>2958465</v>
      </c>
      <c r="I11345" s="246">
        <v>1</v>
      </c>
      <c r="J11345" s="147" t="s">
        <v>1406</v>
      </c>
    </row>
    <row r="11346" spans="2:10" x14ac:dyDescent="0.2">
      <c r="B11346" s="148" t="s">
        <v>13248</v>
      </c>
      <c r="C11346" s="149" t="s">
        <v>11491</v>
      </c>
      <c r="D11346" s="147" t="s">
        <v>768</v>
      </c>
      <c r="E11346" s="147" t="s">
        <v>298</v>
      </c>
      <c r="F11346" s="147" t="s">
        <v>21</v>
      </c>
      <c r="G11346" s="147" t="s">
        <v>16263</v>
      </c>
      <c r="H11346" s="246">
        <v>2958465</v>
      </c>
      <c r="I11346" s="246">
        <v>1</v>
      </c>
      <c r="J11346" s="147" t="s">
        <v>1406</v>
      </c>
    </row>
    <row r="11347" spans="2:10" x14ac:dyDescent="0.2">
      <c r="B11347" s="148" t="s">
        <v>13248</v>
      </c>
      <c r="C11347" s="149" t="s">
        <v>11490</v>
      </c>
      <c r="D11347" s="147" t="s">
        <v>768</v>
      </c>
      <c r="E11347" s="147" t="s">
        <v>298</v>
      </c>
      <c r="F11347" s="147" t="s">
        <v>21</v>
      </c>
      <c r="G11347" s="147" t="s">
        <v>16263</v>
      </c>
      <c r="H11347" s="246">
        <v>2958465</v>
      </c>
      <c r="I11347" s="246">
        <v>1</v>
      </c>
      <c r="J11347" s="147" t="s">
        <v>1406</v>
      </c>
    </row>
    <row r="11348" spans="2:10" x14ac:dyDescent="0.2">
      <c r="B11348" s="148" t="s">
        <v>13248</v>
      </c>
      <c r="C11348" s="149" t="s">
        <v>14449</v>
      </c>
      <c r="D11348" s="147" t="s">
        <v>769</v>
      </c>
      <c r="E11348" s="147" t="s">
        <v>695</v>
      </c>
      <c r="F11348" s="147" t="s">
        <v>21</v>
      </c>
      <c r="G11348" s="147" t="s">
        <v>16264</v>
      </c>
      <c r="H11348" s="246">
        <v>2958465</v>
      </c>
      <c r="I11348" s="246">
        <v>42005</v>
      </c>
      <c r="J11348" s="147" t="s">
        <v>1406</v>
      </c>
    </row>
    <row r="11349" spans="2:10" x14ac:dyDescent="0.2">
      <c r="B11349" s="148" t="s">
        <v>13248</v>
      </c>
      <c r="C11349" s="149" t="s">
        <v>14450</v>
      </c>
      <c r="D11349" s="147" t="s">
        <v>769</v>
      </c>
      <c r="E11349" s="147" t="s">
        <v>695</v>
      </c>
      <c r="F11349" s="147" t="s">
        <v>21</v>
      </c>
      <c r="G11349" s="147" t="s">
        <v>16264</v>
      </c>
      <c r="H11349" s="246">
        <v>2958465</v>
      </c>
      <c r="I11349" s="246">
        <v>42005</v>
      </c>
      <c r="J11349" s="147" t="s">
        <v>1406</v>
      </c>
    </row>
    <row r="11350" spans="2:10" x14ac:dyDescent="0.2">
      <c r="B11350" s="148" t="s">
        <v>13248</v>
      </c>
      <c r="C11350" s="149" t="s">
        <v>14451</v>
      </c>
      <c r="D11350" s="147" t="s">
        <v>769</v>
      </c>
      <c r="E11350" s="147" t="s">
        <v>695</v>
      </c>
      <c r="F11350" s="147" t="s">
        <v>21</v>
      </c>
      <c r="G11350" s="147" t="s">
        <v>16264</v>
      </c>
      <c r="H11350" s="246">
        <v>2958465</v>
      </c>
      <c r="I11350" s="246">
        <v>42005</v>
      </c>
      <c r="J11350" s="147" t="s">
        <v>1406</v>
      </c>
    </row>
    <row r="11351" spans="2:10" x14ac:dyDescent="0.2">
      <c r="B11351" s="148" t="s">
        <v>13248</v>
      </c>
      <c r="C11351" s="149" t="s">
        <v>14452</v>
      </c>
      <c r="D11351" s="147" t="s">
        <v>769</v>
      </c>
      <c r="E11351" s="147" t="s">
        <v>695</v>
      </c>
      <c r="F11351" s="147" t="s">
        <v>21</v>
      </c>
      <c r="G11351" s="147" t="s">
        <v>16264</v>
      </c>
      <c r="H11351" s="246">
        <v>2958465</v>
      </c>
      <c r="I11351" s="246">
        <v>42005</v>
      </c>
      <c r="J11351" s="147" t="s">
        <v>1406</v>
      </c>
    </row>
    <row r="11352" spans="2:10" x14ac:dyDescent="0.2">
      <c r="B11352" s="148" t="s">
        <v>13248</v>
      </c>
      <c r="C11352" s="149" t="s">
        <v>14453</v>
      </c>
      <c r="D11352" s="147" t="s">
        <v>769</v>
      </c>
      <c r="E11352" s="147" t="s">
        <v>695</v>
      </c>
      <c r="F11352" s="147" t="s">
        <v>21</v>
      </c>
      <c r="G11352" s="147" t="s">
        <v>16264</v>
      </c>
      <c r="H11352" s="246">
        <v>2958465</v>
      </c>
      <c r="I11352" s="246">
        <v>42005</v>
      </c>
      <c r="J11352" s="147" t="s">
        <v>1406</v>
      </c>
    </row>
    <row r="11353" spans="2:10" x14ac:dyDescent="0.2">
      <c r="B11353" s="148" t="s">
        <v>13248</v>
      </c>
      <c r="C11353" s="149" t="s">
        <v>14454</v>
      </c>
      <c r="D11353" s="147" t="s">
        <v>769</v>
      </c>
      <c r="E11353" s="147" t="s">
        <v>695</v>
      </c>
      <c r="F11353" s="147" t="s">
        <v>21</v>
      </c>
      <c r="G11353" s="147" t="s">
        <v>16264</v>
      </c>
      <c r="H11353" s="246">
        <v>2958465</v>
      </c>
      <c r="I11353" s="246">
        <v>42005</v>
      </c>
      <c r="J11353" s="147" t="s">
        <v>1406</v>
      </c>
    </row>
    <row r="11354" spans="2:10" x14ac:dyDescent="0.2">
      <c r="B11354" s="148" t="s">
        <v>13248</v>
      </c>
      <c r="C11354" s="149" t="s">
        <v>14455</v>
      </c>
      <c r="D11354" s="147" t="s">
        <v>769</v>
      </c>
      <c r="E11354" s="147" t="s">
        <v>695</v>
      </c>
      <c r="F11354" s="147" t="s">
        <v>21</v>
      </c>
      <c r="G11354" s="147" t="s">
        <v>16264</v>
      </c>
      <c r="H11354" s="246">
        <v>2958465</v>
      </c>
      <c r="I11354" s="246">
        <v>42005</v>
      </c>
      <c r="J11354" s="147" t="s">
        <v>1406</v>
      </c>
    </row>
    <row r="11355" spans="2:10" x14ac:dyDescent="0.2">
      <c r="B11355" s="148" t="s">
        <v>13248</v>
      </c>
      <c r="C11355" s="149" t="s">
        <v>14456</v>
      </c>
      <c r="D11355" s="147" t="s">
        <v>769</v>
      </c>
      <c r="E11355" s="147" t="s">
        <v>695</v>
      </c>
      <c r="F11355" s="147" t="s">
        <v>21</v>
      </c>
      <c r="G11355" s="147" t="s">
        <v>16264</v>
      </c>
      <c r="H11355" s="246">
        <v>2958465</v>
      </c>
      <c r="I11355" s="246">
        <v>42005</v>
      </c>
      <c r="J11355" s="147" t="s">
        <v>1406</v>
      </c>
    </row>
    <row r="11356" spans="2:10" x14ac:dyDescent="0.2">
      <c r="B11356" s="148" t="s">
        <v>13248</v>
      </c>
      <c r="C11356" s="149" t="s">
        <v>14457</v>
      </c>
      <c r="D11356" s="147" t="s">
        <v>769</v>
      </c>
      <c r="E11356" s="147" t="s">
        <v>695</v>
      </c>
      <c r="F11356" s="147" t="s">
        <v>21</v>
      </c>
      <c r="G11356" s="147" t="s">
        <v>16264</v>
      </c>
      <c r="H11356" s="246">
        <v>2958465</v>
      </c>
      <c r="I11356" s="246">
        <v>42005</v>
      </c>
      <c r="J11356" s="147" t="s">
        <v>1406</v>
      </c>
    </row>
    <row r="11357" spans="2:10" x14ac:dyDescent="0.2">
      <c r="B11357" s="148" t="s">
        <v>13248</v>
      </c>
      <c r="C11357" s="149" t="s">
        <v>14458</v>
      </c>
      <c r="D11357" s="147" t="s">
        <v>769</v>
      </c>
      <c r="E11357" s="147" t="s">
        <v>695</v>
      </c>
      <c r="F11357" s="147" t="s">
        <v>21</v>
      </c>
      <c r="G11357" s="147" t="s">
        <v>16264</v>
      </c>
      <c r="H11357" s="246">
        <v>2958465</v>
      </c>
      <c r="I11357" s="246">
        <v>42005</v>
      </c>
      <c r="J11357" s="147" t="s">
        <v>1406</v>
      </c>
    </row>
    <row r="11358" spans="2:10" x14ac:dyDescent="0.2">
      <c r="B11358" s="148" t="s">
        <v>13248</v>
      </c>
      <c r="C11358" s="149" t="s">
        <v>14459</v>
      </c>
      <c r="D11358" s="147" t="s">
        <v>769</v>
      </c>
      <c r="E11358" s="147" t="s">
        <v>695</v>
      </c>
      <c r="F11358" s="147" t="s">
        <v>21</v>
      </c>
      <c r="G11358" s="147" t="s">
        <v>16264</v>
      </c>
      <c r="H11358" s="246">
        <v>2958465</v>
      </c>
      <c r="I11358" s="246">
        <v>42005</v>
      </c>
      <c r="J11358" s="147" t="s">
        <v>1406</v>
      </c>
    </row>
    <row r="11359" spans="2:10" x14ac:dyDescent="0.2">
      <c r="B11359" s="148" t="s">
        <v>13248</v>
      </c>
      <c r="C11359" s="149" t="s">
        <v>14460</v>
      </c>
      <c r="D11359" s="147" t="s">
        <v>769</v>
      </c>
      <c r="E11359" s="147" t="s">
        <v>695</v>
      </c>
      <c r="F11359" s="147" t="s">
        <v>21</v>
      </c>
      <c r="G11359" s="147" t="s">
        <v>16264</v>
      </c>
      <c r="H11359" s="246">
        <v>2958465</v>
      </c>
      <c r="I11359" s="246">
        <v>42005</v>
      </c>
      <c r="J11359" s="147" t="s">
        <v>1406</v>
      </c>
    </row>
    <row r="11360" spans="2:10" x14ac:dyDescent="0.2">
      <c r="B11360" s="148" t="s">
        <v>13248</v>
      </c>
      <c r="C11360" s="149" t="s">
        <v>14461</v>
      </c>
      <c r="D11360" s="147" t="s">
        <v>769</v>
      </c>
      <c r="E11360" s="147" t="s">
        <v>695</v>
      </c>
      <c r="F11360" s="147" t="s">
        <v>21</v>
      </c>
      <c r="G11360" s="147" t="s">
        <v>16264</v>
      </c>
      <c r="H11360" s="246">
        <v>2958465</v>
      </c>
      <c r="I11360" s="246">
        <v>42005</v>
      </c>
      <c r="J11360" s="147" t="s">
        <v>1406</v>
      </c>
    </row>
    <row r="11361" spans="2:10" x14ac:dyDescent="0.2">
      <c r="B11361" s="148" t="s">
        <v>13248</v>
      </c>
      <c r="C11361" s="149" t="s">
        <v>14462</v>
      </c>
      <c r="D11361" s="147" t="s">
        <v>769</v>
      </c>
      <c r="E11361" s="147" t="s">
        <v>695</v>
      </c>
      <c r="F11361" s="147" t="s">
        <v>21</v>
      </c>
      <c r="G11361" s="147" t="s">
        <v>16264</v>
      </c>
      <c r="H11361" s="246">
        <v>2958465</v>
      </c>
      <c r="I11361" s="246">
        <v>42005</v>
      </c>
      <c r="J11361" s="147" t="s">
        <v>1406</v>
      </c>
    </row>
    <row r="11362" spans="2:10" x14ac:dyDescent="0.2">
      <c r="B11362" s="148" t="s">
        <v>13248</v>
      </c>
      <c r="C11362" s="149" t="s">
        <v>14463</v>
      </c>
      <c r="D11362" s="147" t="s">
        <v>769</v>
      </c>
      <c r="E11362" s="147" t="s">
        <v>695</v>
      </c>
      <c r="F11362" s="147" t="s">
        <v>21</v>
      </c>
      <c r="G11362" s="147" t="s">
        <v>16264</v>
      </c>
      <c r="H11362" s="246">
        <v>2958465</v>
      </c>
      <c r="I11362" s="246">
        <v>42005</v>
      </c>
      <c r="J11362" s="147" t="s">
        <v>1406</v>
      </c>
    </row>
    <row r="11363" spans="2:10" x14ac:dyDescent="0.2">
      <c r="B11363" s="148" t="s">
        <v>13248</v>
      </c>
      <c r="C11363" s="149" t="s">
        <v>14464</v>
      </c>
      <c r="D11363" s="147" t="s">
        <v>769</v>
      </c>
      <c r="E11363" s="147" t="s">
        <v>695</v>
      </c>
      <c r="F11363" s="147" t="s">
        <v>21</v>
      </c>
      <c r="G11363" s="147" t="s">
        <v>16264</v>
      </c>
      <c r="H11363" s="246">
        <v>2958465</v>
      </c>
      <c r="I11363" s="246">
        <v>42005</v>
      </c>
      <c r="J11363" s="147" t="s">
        <v>1406</v>
      </c>
    </row>
    <row r="11364" spans="2:10" x14ac:dyDescent="0.2">
      <c r="B11364" s="148" t="s">
        <v>13248</v>
      </c>
      <c r="C11364" s="149" t="s">
        <v>14465</v>
      </c>
      <c r="D11364" s="147" t="s">
        <v>769</v>
      </c>
      <c r="E11364" s="147" t="s">
        <v>695</v>
      </c>
      <c r="F11364" s="147" t="s">
        <v>21</v>
      </c>
      <c r="G11364" s="147" t="s">
        <v>16264</v>
      </c>
      <c r="H11364" s="246">
        <v>2958465</v>
      </c>
      <c r="I11364" s="246">
        <v>42005</v>
      </c>
      <c r="J11364" s="147" t="s">
        <v>1406</v>
      </c>
    </row>
    <row r="11365" spans="2:10" x14ac:dyDescent="0.2">
      <c r="B11365" s="148" t="s">
        <v>13248</v>
      </c>
      <c r="C11365" s="149" t="s">
        <v>14466</v>
      </c>
      <c r="D11365" s="147" t="s">
        <v>769</v>
      </c>
      <c r="E11365" s="147" t="s">
        <v>695</v>
      </c>
      <c r="F11365" s="147" t="s">
        <v>21</v>
      </c>
      <c r="G11365" s="147" t="s">
        <v>16264</v>
      </c>
      <c r="H11365" s="246">
        <v>2958465</v>
      </c>
      <c r="I11365" s="246">
        <v>42005</v>
      </c>
      <c r="J11365" s="147" t="s">
        <v>1406</v>
      </c>
    </row>
    <row r="11366" spans="2:10" x14ac:dyDescent="0.2">
      <c r="B11366" s="148" t="s">
        <v>13248</v>
      </c>
      <c r="C11366" s="149" t="s">
        <v>12265</v>
      </c>
      <c r="D11366" s="147" t="s">
        <v>769</v>
      </c>
      <c r="E11366" s="147" t="s">
        <v>12253</v>
      </c>
      <c r="F11366" s="147" t="s">
        <v>21</v>
      </c>
      <c r="G11366" s="147" t="s">
        <v>16265</v>
      </c>
      <c r="H11366" s="246">
        <v>2958465</v>
      </c>
      <c r="I11366" s="246">
        <v>1</v>
      </c>
      <c r="J11366" s="147" t="s">
        <v>1406</v>
      </c>
    </row>
    <row r="11367" spans="2:10" x14ac:dyDescent="0.2">
      <c r="B11367" s="148" t="s">
        <v>13248</v>
      </c>
      <c r="C11367" s="149" t="s">
        <v>12273</v>
      </c>
      <c r="D11367" s="147" t="s">
        <v>769</v>
      </c>
      <c r="E11367" s="147" t="s">
        <v>12253</v>
      </c>
      <c r="F11367" s="147" t="s">
        <v>21</v>
      </c>
      <c r="G11367" s="147" t="s">
        <v>16265</v>
      </c>
      <c r="H11367" s="246">
        <v>2958465</v>
      </c>
      <c r="I11367" s="246">
        <v>1</v>
      </c>
      <c r="J11367" s="147" t="s">
        <v>1406</v>
      </c>
    </row>
    <row r="11368" spans="2:10" x14ac:dyDescent="0.2">
      <c r="B11368" s="148" t="s">
        <v>13248</v>
      </c>
      <c r="C11368" s="149" t="s">
        <v>12274</v>
      </c>
      <c r="D11368" s="147" t="s">
        <v>769</v>
      </c>
      <c r="E11368" s="147" t="s">
        <v>12253</v>
      </c>
      <c r="F11368" s="147" t="s">
        <v>21</v>
      </c>
      <c r="G11368" s="147" t="s">
        <v>16265</v>
      </c>
      <c r="H11368" s="246">
        <v>2958465</v>
      </c>
      <c r="I11368" s="246">
        <v>1</v>
      </c>
      <c r="J11368" s="147" t="s">
        <v>1406</v>
      </c>
    </row>
    <row r="11369" spans="2:10" x14ac:dyDescent="0.2">
      <c r="B11369" s="148" t="s">
        <v>13248</v>
      </c>
      <c r="C11369" s="149" t="s">
        <v>12271</v>
      </c>
      <c r="D11369" s="147" t="s">
        <v>769</v>
      </c>
      <c r="E11369" s="147" t="s">
        <v>12253</v>
      </c>
      <c r="F11369" s="147" t="s">
        <v>21</v>
      </c>
      <c r="G11369" s="147" t="s">
        <v>16265</v>
      </c>
      <c r="H11369" s="246">
        <v>2958465</v>
      </c>
      <c r="I11369" s="246">
        <v>1</v>
      </c>
      <c r="J11369" s="147" t="s">
        <v>1406</v>
      </c>
    </row>
    <row r="11370" spans="2:10" x14ac:dyDescent="0.2">
      <c r="B11370" s="148" t="s">
        <v>13248</v>
      </c>
      <c r="C11370" s="149" t="s">
        <v>12264</v>
      </c>
      <c r="D11370" s="147" t="s">
        <v>769</v>
      </c>
      <c r="E11370" s="147" t="s">
        <v>12253</v>
      </c>
      <c r="F11370" s="147" t="s">
        <v>21</v>
      </c>
      <c r="G11370" s="147" t="s">
        <v>16265</v>
      </c>
      <c r="H11370" s="246">
        <v>2958465</v>
      </c>
      <c r="I11370" s="246">
        <v>1</v>
      </c>
      <c r="J11370" s="147" t="s">
        <v>1406</v>
      </c>
    </row>
    <row r="11371" spans="2:10" x14ac:dyDescent="0.2">
      <c r="B11371" s="148" t="s">
        <v>13248</v>
      </c>
      <c r="C11371" s="149" t="s">
        <v>12261</v>
      </c>
      <c r="D11371" s="147" t="s">
        <v>769</v>
      </c>
      <c r="E11371" s="147" t="s">
        <v>12253</v>
      </c>
      <c r="F11371" s="147" t="s">
        <v>21</v>
      </c>
      <c r="G11371" s="147" t="s">
        <v>16265</v>
      </c>
      <c r="H11371" s="246">
        <v>2958465</v>
      </c>
      <c r="I11371" s="246">
        <v>1</v>
      </c>
      <c r="J11371" s="147" t="s">
        <v>1406</v>
      </c>
    </row>
    <row r="11372" spans="2:10" x14ac:dyDescent="0.2">
      <c r="B11372" s="148" t="s">
        <v>13248</v>
      </c>
      <c r="C11372" s="149" t="s">
        <v>12254</v>
      </c>
      <c r="D11372" s="147" t="s">
        <v>769</v>
      </c>
      <c r="E11372" s="147" t="s">
        <v>12253</v>
      </c>
      <c r="F11372" s="147" t="s">
        <v>21</v>
      </c>
      <c r="G11372" s="147" t="s">
        <v>16265</v>
      </c>
      <c r="H11372" s="246">
        <v>2958465</v>
      </c>
      <c r="I11372" s="246">
        <v>1</v>
      </c>
      <c r="J11372" s="147" t="s">
        <v>1406</v>
      </c>
    </row>
    <row r="11373" spans="2:10" x14ac:dyDescent="0.2">
      <c r="B11373" s="148" t="s">
        <v>13248</v>
      </c>
      <c r="C11373" s="149" t="s">
        <v>12262</v>
      </c>
      <c r="D11373" s="147" t="s">
        <v>769</v>
      </c>
      <c r="E11373" s="147" t="s">
        <v>12253</v>
      </c>
      <c r="F11373" s="147" t="s">
        <v>21</v>
      </c>
      <c r="G11373" s="147" t="s">
        <v>16265</v>
      </c>
      <c r="H11373" s="246">
        <v>2958465</v>
      </c>
      <c r="I11373" s="246">
        <v>1</v>
      </c>
      <c r="J11373" s="147" t="s">
        <v>1406</v>
      </c>
    </row>
    <row r="11374" spans="2:10" x14ac:dyDescent="0.2">
      <c r="B11374" s="148" t="s">
        <v>13248</v>
      </c>
      <c r="C11374" s="149" t="s">
        <v>12258</v>
      </c>
      <c r="D11374" s="147" t="s">
        <v>769</v>
      </c>
      <c r="E11374" s="147" t="s">
        <v>12253</v>
      </c>
      <c r="F11374" s="147" t="s">
        <v>21</v>
      </c>
      <c r="G11374" s="147" t="s">
        <v>16265</v>
      </c>
      <c r="H11374" s="246">
        <v>2958465</v>
      </c>
      <c r="I11374" s="246">
        <v>1</v>
      </c>
      <c r="J11374" s="147" t="s">
        <v>1406</v>
      </c>
    </row>
    <row r="11375" spans="2:10" x14ac:dyDescent="0.2">
      <c r="B11375" s="148" t="s">
        <v>13248</v>
      </c>
      <c r="C11375" s="149" t="s">
        <v>12256</v>
      </c>
      <c r="D11375" s="147" t="s">
        <v>769</v>
      </c>
      <c r="E11375" s="147" t="s">
        <v>12253</v>
      </c>
      <c r="F11375" s="147" t="s">
        <v>21</v>
      </c>
      <c r="G11375" s="147" t="s">
        <v>16265</v>
      </c>
      <c r="H11375" s="246">
        <v>2958465</v>
      </c>
      <c r="I11375" s="246">
        <v>1</v>
      </c>
      <c r="J11375" s="147" t="s">
        <v>1406</v>
      </c>
    </row>
    <row r="11376" spans="2:10" x14ac:dyDescent="0.2">
      <c r="B11376" s="148" t="s">
        <v>13248</v>
      </c>
      <c r="C11376" s="149" t="s">
        <v>12260</v>
      </c>
      <c r="D11376" s="147" t="s">
        <v>769</v>
      </c>
      <c r="E11376" s="147" t="s">
        <v>12253</v>
      </c>
      <c r="F11376" s="147" t="s">
        <v>21</v>
      </c>
      <c r="G11376" s="147" t="s">
        <v>16265</v>
      </c>
      <c r="H11376" s="246">
        <v>2958465</v>
      </c>
      <c r="I11376" s="246">
        <v>1</v>
      </c>
      <c r="J11376" s="147" t="s">
        <v>1406</v>
      </c>
    </row>
    <row r="11377" spans="2:10" x14ac:dyDescent="0.2">
      <c r="B11377" s="148" t="s">
        <v>13248</v>
      </c>
      <c r="C11377" s="149" t="s">
        <v>12257</v>
      </c>
      <c r="D11377" s="147" t="s">
        <v>769</v>
      </c>
      <c r="E11377" s="147" t="s">
        <v>12253</v>
      </c>
      <c r="F11377" s="147" t="s">
        <v>21</v>
      </c>
      <c r="G11377" s="147" t="s">
        <v>16265</v>
      </c>
      <c r="H11377" s="246">
        <v>2958465</v>
      </c>
      <c r="I11377" s="246">
        <v>1</v>
      </c>
      <c r="J11377" s="147" t="s">
        <v>1406</v>
      </c>
    </row>
    <row r="11378" spans="2:10" x14ac:dyDescent="0.2">
      <c r="B11378" s="148" t="s">
        <v>13248</v>
      </c>
      <c r="C11378" s="149" t="s">
        <v>12270</v>
      </c>
      <c r="D11378" s="147" t="s">
        <v>769</v>
      </c>
      <c r="E11378" s="147" t="s">
        <v>12253</v>
      </c>
      <c r="F11378" s="147" t="s">
        <v>21</v>
      </c>
      <c r="G11378" s="147" t="s">
        <v>16265</v>
      </c>
      <c r="H11378" s="246">
        <v>2958465</v>
      </c>
      <c r="I11378" s="246">
        <v>1</v>
      </c>
      <c r="J11378" s="147" t="s">
        <v>1406</v>
      </c>
    </row>
    <row r="11379" spans="2:10" x14ac:dyDescent="0.2">
      <c r="B11379" s="148" t="s">
        <v>13248</v>
      </c>
      <c r="C11379" s="149" t="s">
        <v>12269</v>
      </c>
      <c r="D11379" s="147" t="s">
        <v>769</v>
      </c>
      <c r="E11379" s="147" t="s">
        <v>12253</v>
      </c>
      <c r="F11379" s="147" t="s">
        <v>21</v>
      </c>
      <c r="G11379" s="147" t="s">
        <v>16265</v>
      </c>
      <c r="H11379" s="246">
        <v>2958465</v>
      </c>
      <c r="I11379" s="246">
        <v>1</v>
      </c>
      <c r="J11379" s="147" t="s">
        <v>1406</v>
      </c>
    </row>
    <row r="11380" spans="2:10" x14ac:dyDescent="0.2">
      <c r="B11380" s="148" t="s">
        <v>13248</v>
      </c>
      <c r="C11380" s="149" t="s">
        <v>12255</v>
      </c>
      <c r="D11380" s="147" t="s">
        <v>769</v>
      </c>
      <c r="E11380" s="147" t="s">
        <v>12253</v>
      </c>
      <c r="F11380" s="147" t="s">
        <v>21</v>
      </c>
      <c r="G11380" s="147" t="s">
        <v>16265</v>
      </c>
      <c r="H11380" s="246">
        <v>2958465</v>
      </c>
      <c r="I11380" s="246">
        <v>1</v>
      </c>
      <c r="J11380" s="147" t="s">
        <v>1406</v>
      </c>
    </row>
    <row r="11381" spans="2:10" x14ac:dyDescent="0.2">
      <c r="B11381" s="148" t="s">
        <v>13248</v>
      </c>
      <c r="C11381" s="149" t="s">
        <v>12259</v>
      </c>
      <c r="D11381" s="147" t="s">
        <v>769</v>
      </c>
      <c r="E11381" s="147" t="s">
        <v>12253</v>
      </c>
      <c r="F11381" s="147" t="s">
        <v>21</v>
      </c>
      <c r="G11381" s="147" t="s">
        <v>16265</v>
      </c>
      <c r="H11381" s="246">
        <v>2958465</v>
      </c>
      <c r="I11381" s="246">
        <v>1</v>
      </c>
      <c r="J11381" s="147" t="s">
        <v>1406</v>
      </c>
    </row>
    <row r="11382" spans="2:10" x14ac:dyDescent="0.2">
      <c r="B11382" s="148" t="s">
        <v>13248</v>
      </c>
      <c r="C11382" s="149" t="s">
        <v>12263</v>
      </c>
      <c r="D11382" s="147" t="s">
        <v>769</v>
      </c>
      <c r="E11382" s="147" t="s">
        <v>12253</v>
      </c>
      <c r="F11382" s="147" t="s">
        <v>21</v>
      </c>
      <c r="G11382" s="147" t="s">
        <v>16265</v>
      </c>
      <c r="H11382" s="246">
        <v>2958465</v>
      </c>
      <c r="I11382" s="246">
        <v>1</v>
      </c>
      <c r="J11382" s="147" t="s">
        <v>1406</v>
      </c>
    </row>
    <row r="11383" spans="2:10" x14ac:dyDescent="0.2">
      <c r="B11383" s="148" t="s">
        <v>13248</v>
      </c>
      <c r="C11383" s="149" t="s">
        <v>12272</v>
      </c>
      <c r="D11383" s="147" t="s">
        <v>769</v>
      </c>
      <c r="E11383" s="147" t="s">
        <v>12253</v>
      </c>
      <c r="F11383" s="147" t="s">
        <v>21</v>
      </c>
      <c r="G11383" s="147" t="s">
        <v>16265</v>
      </c>
      <c r="H11383" s="246">
        <v>2958465</v>
      </c>
      <c r="I11383" s="246">
        <v>1</v>
      </c>
      <c r="J11383" s="147" t="s">
        <v>1406</v>
      </c>
    </row>
    <row r="11384" spans="2:10" x14ac:dyDescent="0.2">
      <c r="B11384" s="148" t="s">
        <v>13248</v>
      </c>
      <c r="C11384" s="149" t="s">
        <v>12268</v>
      </c>
      <c r="D11384" s="147" t="s">
        <v>769</v>
      </c>
      <c r="E11384" s="147" t="s">
        <v>12253</v>
      </c>
      <c r="F11384" s="147" t="s">
        <v>21</v>
      </c>
      <c r="G11384" s="147" t="s">
        <v>16265</v>
      </c>
      <c r="H11384" s="246">
        <v>2958465</v>
      </c>
      <c r="I11384" s="246">
        <v>1</v>
      </c>
      <c r="J11384" s="147" t="s">
        <v>1406</v>
      </c>
    </row>
    <row r="11385" spans="2:10" x14ac:dyDescent="0.2">
      <c r="B11385" s="148" t="s">
        <v>13248</v>
      </c>
      <c r="C11385" s="149" t="s">
        <v>12275</v>
      </c>
      <c r="D11385" s="147" t="s">
        <v>769</v>
      </c>
      <c r="E11385" s="147" t="s">
        <v>12253</v>
      </c>
      <c r="F11385" s="147" t="s">
        <v>21</v>
      </c>
      <c r="G11385" s="147" t="s">
        <v>16265</v>
      </c>
      <c r="H11385" s="246">
        <v>2958465</v>
      </c>
      <c r="I11385" s="246">
        <v>1</v>
      </c>
      <c r="J11385" s="147" t="s">
        <v>1406</v>
      </c>
    </row>
    <row r="11386" spans="2:10" x14ac:dyDescent="0.2">
      <c r="B11386" s="148" t="s">
        <v>13248</v>
      </c>
      <c r="C11386" s="149" t="s">
        <v>12267</v>
      </c>
      <c r="D11386" s="147" t="s">
        <v>769</v>
      </c>
      <c r="E11386" s="147" t="s">
        <v>12253</v>
      </c>
      <c r="F11386" s="147" t="s">
        <v>21</v>
      </c>
      <c r="G11386" s="147" t="s">
        <v>16265</v>
      </c>
      <c r="H11386" s="246">
        <v>2958465</v>
      </c>
      <c r="I11386" s="246">
        <v>1</v>
      </c>
      <c r="J11386" s="147" t="s">
        <v>1406</v>
      </c>
    </row>
    <row r="11387" spans="2:10" x14ac:dyDescent="0.2">
      <c r="B11387" s="148" t="s">
        <v>13248</v>
      </c>
      <c r="C11387" s="149" t="s">
        <v>12266</v>
      </c>
      <c r="D11387" s="147" t="s">
        <v>769</v>
      </c>
      <c r="E11387" s="147" t="s">
        <v>12253</v>
      </c>
      <c r="F11387" s="147" t="s">
        <v>21</v>
      </c>
      <c r="G11387" s="147" t="s">
        <v>16265</v>
      </c>
      <c r="H11387" s="246">
        <v>2958465</v>
      </c>
      <c r="I11387" s="246">
        <v>1</v>
      </c>
      <c r="J11387" s="147" t="s">
        <v>1406</v>
      </c>
    </row>
    <row r="11388" spans="2:10" x14ac:dyDescent="0.2">
      <c r="B11388" s="148" t="s">
        <v>13248</v>
      </c>
      <c r="C11388" s="149" t="s">
        <v>11935</v>
      </c>
      <c r="D11388" s="147" t="s">
        <v>770</v>
      </c>
      <c r="E11388" s="147" t="s">
        <v>11923</v>
      </c>
      <c r="F11388" s="147" t="s">
        <v>21</v>
      </c>
      <c r="G11388" s="147" t="s">
        <v>16266</v>
      </c>
      <c r="H11388" s="246">
        <v>2958465</v>
      </c>
      <c r="I11388" s="246">
        <v>1</v>
      </c>
      <c r="J11388" s="147" t="s">
        <v>1406</v>
      </c>
    </row>
    <row r="11389" spans="2:10" x14ac:dyDescent="0.2">
      <c r="B11389" s="148" t="s">
        <v>13248</v>
      </c>
      <c r="C11389" s="149" t="s">
        <v>11943</v>
      </c>
      <c r="D11389" s="147" t="s">
        <v>770</v>
      </c>
      <c r="E11389" s="147" t="s">
        <v>11923</v>
      </c>
      <c r="F11389" s="147" t="s">
        <v>21</v>
      </c>
      <c r="G11389" s="147" t="s">
        <v>16266</v>
      </c>
      <c r="H11389" s="246">
        <v>2958465</v>
      </c>
      <c r="I11389" s="246">
        <v>1</v>
      </c>
      <c r="J11389" s="147" t="s">
        <v>1406</v>
      </c>
    </row>
    <row r="11390" spans="2:10" x14ac:dyDescent="0.2">
      <c r="B11390" s="148" t="s">
        <v>13248</v>
      </c>
      <c r="C11390" s="149" t="s">
        <v>11944</v>
      </c>
      <c r="D11390" s="147" t="s">
        <v>770</v>
      </c>
      <c r="E11390" s="147" t="s">
        <v>11923</v>
      </c>
      <c r="F11390" s="147" t="s">
        <v>21</v>
      </c>
      <c r="G11390" s="147" t="s">
        <v>16266</v>
      </c>
      <c r="H11390" s="246">
        <v>2958465</v>
      </c>
      <c r="I11390" s="246">
        <v>1</v>
      </c>
      <c r="J11390" s="147" t="s">
        <v>1406</v>
      </c>
    </row>
    <row r="11391" spans="2:10" x14ac:dyDescent="0.2">
      <c r="B11391" s="148" t="s">
        <v>13248</v>
      </c>
      <c r="C11391" s="149" t="s">
        <v>11941</v>
      </c>
      <c r="D11391" s="147" t="s">
        <v>770</v>
      </c>
      <c r="E11391" s="147" t="s">
        <v>11923</v>
      </c>
      <c r="F11391" s="147" t="s">
        <v>21</v>
      </c>
      <c r="G11391" s="147" t="s">
        <v>16266</v>
      </c>
      <c r="H11391" s="246">
        <v>2958465</v>
      </c>
      <c r="I11391" s="246">
        <v>1</v>
      </c>
      <c r="J11391" s="147" t="s">
        <v>1406</v>
      </c>
    </row>
    <row r="11392" spans="2:10" x14ac:dyDescent="0.2">
      <c r="B11392" s="148" t="s">
        <v>13248</v>
      </c>
      <c r="C11392" s="149" t="s">
        <v>11934</v>
      </c>
      <c r="D11392" s="147" t="s">
        <v>770</v>
      </c>
      <c r="E11392" s="147" t="s">
        <v>11923</v>
      </c>
      <c r="F11392" s="147" t="s">
        <v>21</v>
      </c>
      <c r="G11392" s="147" t="s">
        <v>16266</v>
      </c>
      <c r="H11392" s="246">
        <v>2958465</v>
      </c>
      <c r="I11392" s="246">
        <v>1</v>
      </c>
      <c r="J11392" s="147" t="s">
        <v>1406</v>
      </c>
    </row>
    <row r="11393" spans="2:10" x14ac:dyDescent="0.2">
      <c r="B11393" s="148" t="s">
        <v>13248</v>
      </c>
      <c r="C11393" s="149" t="s">
        <v>11931</v>
      </c>
      <c r="D11393" s="147" t="s">
        <v>770</v>
      </c>
      <c r="E11393" s="147" t="s">
        <v>11923</v>
      </c>
      <c r="F11393" s="147" t="s">
        <v>21</v>
      </c>
      <c r="G11393" s="147" t="s">
        <v>16266</v>
      </c>
      <c r="H11393" s="246">
        <v>2958465</v>
      </c>
      <c r="I11393" s="246">
        <v>1</v>
      </c>
      <c r="J11393" s="147" t="s">
        <v>1406</v>
      </c>
    </row>
    <row r="11394" spans="2:10" x14ac:dyDescent="0.2">
      <c r="B11394" s="148" t="s">
        <v>13248</v>
      </c>
      <c r="C11394" s="149" t="s">
        <v>11924</v>
      </c>
      <c r="D11394" s="147" t="s">
        <v>770</v>
      </c>
      <c r="E11394" s="147" t="s">
        <v>11923</v>
      </c>
      <c r="F11394" s="147" t="s">
        <v>21</v>
      </c>
      <c r="G11394" s="147" t="s">
        <v>16266</v>
      </c>
      <c r="H11394" s="246">
        <v>2958465</v>
      </c>
      <c r="I11394" s="246">
        <v>1</v>
      </c>
      <c r="J11394" s="147" t="s">
        <v>1406</v>
      </c>
    </row>
    <row r="11395" spans="2:10" x14ac:dyDescent="0.2">
      <c r="B11395" s="148" t="s">
        <v>13248</v>
      </c>
      <c r="C11395" s="149" t="s">
        <v>11932</v>
      </c>
      <c r="D11395" s="147" t="s">
        <v>770</v>
      </c>
      <c r="E11395" s="147" t="s">
        <v>11923</v>
      </c>
      <c r="F11395" s="147" t="s">
        <v>21</v>
      </c>
      <c r="G11395" s="147" t="s">
        <v>16266</v>
      </c>
      <c r="H11395" s="246">
        <v>2958465</v>
      </c>
      <c r="I11395" s="246">
        <v>1</v>
      </c>
      <c r="J11395" s="147" t="s">
        <v>1406</v>
      </c>
    </row>
    <row r="11396" spans="2:10" x14ac:dyDescent="0.2">
      <c r="B11396" s="148" t="s">
        <v>13248</v>
      </c>
      <c r="C11396" s="149" t="s">
        <v>11928</v>
      </c>
      <c r="D11396" s="147" t="s">
        <v>770</v>
      </c>
      <c r="E11396" s="147" t="s">
        <v>11923</v>
      </c>
      <c r="F11396" s="147" t="s">
        <v>21</v>
      </c>
      <c r="G11396" s="147" t="s">
        <v>16266</v>
      </c>
      <c r="H11396" s="246">
        <v>2958465</v>
      </c>
      <c r="I11396" s="246">
        <v>1</v>
      </c>
      <c r="J11396" s="147" t="s">
        <v>1406</v>
      </c>
    </row>
    <row r="11397" spans="2:10" x14ac:dyDescent="0.2">
      <c r="B11397" s="148" t="s">
        <v>13248</v>
      </c>
      <c r="C11397" s="149" t="s">
        <v>11926</v>
      </c>
      <c r="D11397" s="147" t="s">
        <v>770</v>
      </c>
      <c r="E11397" s="147" t="s">
        <v>11923</v>
      </c>
      <c r="F11397" s="147" t="s">
        <v>21</v>
      </c>
      <c r="G11397" s="147" t="s">
        <v>16266</v>
      </c>
      <c r="H11397" s="246">
        <v>2958465</v>
      </c>
      <c r="I11397" s="246">
        <v>1</v>
      </c>
      <c r="J11397" s="147" t="s">
        <v>1406</v>
      </c>
    </row>
    <row r="11398" spans="2:10" x14ac:dyDescent="0.2">
      <c r="B11398" s="148" t="s">
        <v>13248</v>
      </c>
      <c r="C11398" s="149" t="s">
        <v>11930</v>
      </c>
      <c r="D11398" s="147" t="s">
        <v>770</v>
      </c>
      <c r="E11398" s="147" t="s">
        <v>11923</v>
      </c>
      <c r="F11398" s="147" t="s">
        <v>21</v>
      </c>
      <c r="G11398" s="147" t="s">
        <v>16266</v>
      </c>
      <c r="H11398" s="246">
        <v>2958465</v>
      </c>
      <c r="I11398" s="246">
        <v>1</v>
      </c>
      <c r="J11398" s="147" t="s">
        <v>1406</v>
      </c>
    </row>
    <row r="11399" spans="2:10" x14ac:dyDescent="0.2">
      <c r="B11399" s="148" t="s">
        <v>13248</v>
      </c>
      <c r="C11399" s="149" t="s">
        <v>11927</v>
      </c>
      <c r="D11399" s="147" t="s">
        <v>770</v>
      </c>
      <c r="E11399" s="147" t="s">
        <v>11923</v>
      </c>
      <c r="F11399" s="147" t="s">
        <v>21</v>
      </c>
      <c r="G11399" s="147" t="s">
        <v>16266</v>
      </c>
      <c r="H11399" s="246">
        <v>2958465</v>
      </c>
      <c r="I11399" s="246">
        <v>1</v>
      </c>
      <c r="J11399" s="147" t="s">
        <v>1406</v>
      </c>
    </row>
    <row r="11400" spans="2:10" x14ac:dyDescent="0.2">
      <c r="B11400" s="148" t="s">
        <v>13248</v>
      </c>
      <c r="C11400" s="149" t="s">
        <v>11940</v>
      </c>
      <c r="D11400" s="147" t="s">
        <v>770</v>
      </c>
      <c r="E11400" s="147" t="s">
        <v>11923</v>
      </c>
      <c r="F11400" s="147" t="s">
        <v>21</v>
      </c>
      <c r="G11400" s="147" t="s">
        <v>16266</v>
      </c>
      <c r="H11400" s="246">
        <v>2958465</v>
      </c>
      <c r="I11400" s="246">
        <v>1</v>
      </c>
      <c r="J11400" s="147" t="s">
        <v>1406</v>
      </c>
    </row>
    <row r="11401" spans="2:10" x14ac:dyDescent="0.2">
      <c r="B11401" s="148" t="s">
        <v>13248</v>
      </c>
      <c r="C11401" s="149" t="s">
        <v>11939</v>
      </c>
      <c r="D11401" s="147" t="s">
        <v>770</v>
      </c>
      <c r="E11401" s="147" t="s">
        <v>11923</v>
      </c>
      <c r="F11401" s="147" t="s">
        <v>21</v>
      </c>
      <c r="G11401" s="147" t="s">
        <v>16266</v>
      </c>
      <c r="H11401" s="246">
        <v>2958465</v>
      </c>
      <c r="I11401" s="246">
        <v>1</v>
      </c>
      <c r="J11401" s="147" t="s">
        <v>1406</v>
      </c>
    </row>
    <row r="11402" spans="2:10" x14ac:dyDescent="0.2">
      <c r="B11402" s="148" t="s">
        <v>13248</v>
      </c>
      <c r="C11402" s="149" t="s">
        <v>11925</v>
      </c>
      <c r="D11402" s="147" t="s">
        <v>770</v>
      </c>
      <c r="E11402" s="147" t="s">
        <v>11923</v>
      </c>
      <c r="F11402" s="147" t="s">
        <v>21</v>
      </c>
      <c r="G11402" s="147" t="s">
        <v>16266</v>
      </c>
      <c r="H11402" s="246">
        <v>2958465</v>
      </c>
      <c r="I11402" s="246">
        <v>1</v>
      </c>
      <c r="J11402" s="147" t="s">
        <v>1406</v>
      </c>
    </row>
    <row r="11403" spans="2:10" x14ac:dyDescent="0.2">
      <c r="B11403" s="148" t="s">
        <v>13248</v>
      </c>
      <c r="C11403" s="149" t="s">
        <v>11929</v>
      </c>
      <c r="D11403" s="147" t="s">
        <v>770</v>
      </c>
      <c r="E11403" s="147" t="s">
        <v>11923</v>
      </c>
      <c r="F11403" s="147" t="s">
        <v>21</v>
      </c>
      <c r="G11403" s="147" t="s">
        <v>16266</v>
      </c>
      <c r="H11403" s="246">
        <v>2958465</v>
      </c>
      <c r="I11403" s="246">
        <v>1</v>
      </c>
      <c r="J11403" s="147" t="s">
        <v>1406</v>
      </c>
    </row>
    <row r="11404" spans="2:10" x14ac:dyDescent="0.2">
      <c r="B11404" s="148" t="s">
        <v>13248</v>
      </c>
      <c r="C11404" s="149" t="s">
        <v>11933</v>
      </c>
      <c r="D11404" s="147" t="s">
        <v>770</v>
      </c>
      <c r="E11404" s="147" t="s">
        <v>11923</v>
      </c>
      <c r="F11404" s="147" t="s">
        <v>21</v>
      </c>
      <c r="G11404" s="147" t="s">
        <v>16266</v>
      </c>
      <c r="H11404" s="246">
        <v>2958465</v>
      </c>
      <c r="I11404" s="246">
        <v>1</v>
      </c>
      <c r="J11404" s="147" t="s">
        <v>1406</v>
      </c>
    </row>
    <row r="11405" spans="2:10" x14ac:dyDescent="0.2">
      <c r="B11405" s="148" t="s">
        <v>13248</v>
      </c>
      <c r="C11405" s="149" t="s">
        <v>11942</v>
      </c>
      <c r="D11405" s="147" t="s">
        <v>770</v>
      </c>
      <c r="E11405" s="147" t="s">
        <v>11923</v>
      </c>
      <c r="F11405" s="147" t="s">
        <v>21</v>
      </c>
      <c r="G11405" s="147" t="s">
        <v>16266</v>
      </c>
      <c r="H11405" s="246">
        <v>2958465</v>
      </c>
      <c r="I11405" s="246">
        <v>1</v>
      </c>
      <c r="J11405" s="147" t="s">
        <v>1406</v>
      </c>
    </row>
    <row r="11406" spans="2:10" x14ac:dyDescent="0.2">
      <c r="B11406" s="148" t="s">
        <v>13248</v>
      </c>
      <c r="C11406" s="149" t="s">
        <v>11938</v>
      </c>
      <c r="D11406" s="147" t="s">
        <v>770</v>
      </c>
      <c r="E11406" s="147" t="s">
        <v>11923</v>
      </c>
      <c r="F11406" s="147" t="s">
        <v>21</v>
      </c>
      <c r="G11406" s="147" t="s">
        <v>16266</v>
      </c>
      <c r="H11406" s="246">
        <v>2958465</v>
      </c>
      <c r="I11406" s="246">
        <v>1</v>
      </c>
      <c r="J11406" s="147" t="s">
        <v>1406</v>
      </c>
    </row>
    <row r="11407" spans="2:10" x14ac:dyDescent="0.2">
      <c r="B11407" s="148" t="s">
        <v>13248</v>
      </c>
      <c r="C11407" s="149" t="s">
        <v>14467</v>
      </c>
      <c r="D11407" s="147" t="s">
        <v>770</v>
      </c>
      <c r="E11407" s="147" t="s">
        <v>11923</v>
      </c>
      <c r="F11407" s="147" t="s">
        <v>21</v>
      </c>
      <c r="G11407" s="147" t="s">
        <v>16266</v>
      </c>
      <c r="H11407" s="246">
        <v>2958465</v>
      </c>
      <c r="I11407" s="246">
        <v>1</v>
      </c>
      <c r="J11407" s="147" t="s">
        <v>1406</v>
      </c>
    </row>
    <row r="11408" spans="2:10" x14ac:dyDescent="0.2">
      <c r="B11408" s="148" t="s">
        <v>13248</v>
      </c>
      <c r="C11408" s="149" t="s">
        <v>11937</v>
      </c>
      <c r="D11408" s="147" t="s">
        <v>770</v>
      </c>
      <c r="E11408" s="147" t="s">
        <v>11923</v>
      </c>
      <c r="F11408" s="147" t="s">
        <v>21</v>
      </c>
      <c r="G11408" s="147" t="s">
        <v>16266</v>
      </c>
      <c r="H11408" s="246">
        <v>2958465</v>
      </c>
      <c r="I11408" s="246">
        <v>1</v>
      </c>
      <c r="J11408" s="147" t="s">
        <v>1406</v>
      </c>
    </row>
    <row r="11409" spans="2:10" x14ac:dyDescent="0.2">
      <c r="B11409" s="148" t="s">
        <v>13248</v>
      </c>
      <c r="C11409" s="149" t="s">
        <v>11936</v>
      </c>
      <c r="D11409" s="147" t="s">
        <v>770</v>
      </c>
      <c r="E11409" s="147" t="s">
        <v>11923</v>
      </c>
      <c r="F11409" s="147" t="s">
        <v>21</v>
      </c>
      <c r="G11409" s="147" t="s">
        <v>16266</v>
      </c>
      <c r="H11409" s="246">
        <v>2958465</v>
      </c>
      <c r="I11409" s="246">
        <v>1</v>
      </c>
      <c r="J11409" s="147" t="s">
        <v>1406</v>
      </c>
    </row>
    <row r="11410" spans="2:10" x14ac:dyDescent="0.2">
      <c r="B11410" s="148" t="s">
        <v>13248</v>
      </c>
      <c r="C11410" s="149" t="s">
        <v>11957</v>
      </c>
      <c r="D11410" s="147" t="s">
        <v>770</v>
      </c>
      <c r="E11410" s="147" t="s">
        <v>11945</v>
      </c>
      <c r="F11410" s="147" t="s">
        <v>21</v>
      </c>
      <c r="G11410" s="147" t="s">
        <v>16267</v>
      </c>
      <c r="H11410" s="246">
        <v>2958465</v>
      </c>
      <c r="I11410" s="246">
        <v>1</v>
      </c>
      <c r="J11410" s="147" t="s">
        <v>1406</v>
      </c>
    </row>
    <row r="11411" spans="2:10" x14ac:dyDescent="0.2">
      <c r="B11411" s="148" t="s">
        <v>13248</v>
      </c>
      <c r="C11411" s="149" t="s">
        <v>11965</v>
      </c>
      <c r="D11411" s="147" t="s">
        <v>770</v>
      </c>
      <c r="E11411" s="147" t="s">
        <v>11945</v>
      </c>
      <c r="F11411" s="147" t="s">
        <v>21</v>
      </c>
      <c r="G11411" s="147" t="s">
        <v>16267</v>
      </c>
      <c r="H11411" s="246">
        <v>2958465</v>
      </c>
      <c r="I11411" s="246">
        <v>1</v>
      </c>
      <c r="J11411" s="147" t="s">
        <v>1406</v>
      </c>
    </row>
    <row r="11412" spans="2:10" x14ac:dyDescent="0.2">
      <c r="B11412" s="148" t="s">
        <v>13248</v>
      </c>
      <c r="C11412" s="149" t="s">
        <v>11966</v>
      </c>
      <c r="D11412" s="147" t="s">
        <v>770</v>
      </c>
      <c r="E11412" s="147" t="s">
        <v>11945</v>
      </c>
      <c r="F11412" s="147" t="s">
        <v>21</v>
      </c>
      <c r="G11412" s="147" t="s">
        <v>16267</v>
      </c>
      <c r="H11412" s="246">
        <v>2958465</v>
      </c>
      <c r="I11412" s="246">
        <v>1</v>
      </c>
      <c r="J11412" s="147" t="s">
        <v>1406</v>
      </c>
    </row>
    <row r="11413" spans="2:10" x14ac:dyDescent="0.2">
      <c r="B11413" s="148" t="s">
        <v>13248</v>
      </c>
      <c r="C11413" s="149" t="s">
        <v>11963</v>
      </c>
      <c r="D11413" s="147" t="s">
        <v>770</v>
      </c>
      <c r="E11413" s="147" t="s">
        <v>11945</v>
      </c>
      <c r="F11413" s="147" t="s">
        <v>21</v>
      </c>
      <c r="G11413" s="147" t="s">
        <v>16267</v>
      </c>
      <c r="H11413" s="246">
        <v>2958465</v>
      </c>
      <c r="I11413" s="246">
        <v>1</v>
      </c>
      <c r="J11413" s="147" t="s">
        <v>1406</v>
      </c>
    </row>
    <row r="11414" spans="2:10" x14ac:dyDescent="0.2">
      <c r="B11414" s="148" t="s">
        <v>13248</v>
      </c>
      <c r="C11414" s="149" t="s">
        <v>11956</v>
      </c>
      <c r="D11414" s="147" t="s">
        <v>770</v>
      </c>
      <c r="E11414" s="147" t="s">
        <v>11945</v>
      </c>
      <c r="F11414" s="147" t="s">
        <v>21</v>
      </c>
      <c r="G11414" s="147" t="s">
        <v>16267</v>
      </c>
      <c r="H11414" s="246">
        <v>2958465</v>
      </c>
      <c r="I11414" s="246">
        <v>1</v>
      </c>
      <c r="J11414" s="147" t="s">
        <v>1406</v>
      </c>
    </row>
    <row r="11415" spans="2:10" x14ac:dyDescent="0.2">
      <c r="B11415" s="148" t="s">
        <v>13248</v>
      </c>
      <c r="C11415" s="149" t="s">
        <v>11953</v>
      </c>
      <c r="D11415" s="147" t="s">
        <v>770</v>
      </c>
      <c r="E11415" s="147" t="s">
        <v>11945</v>
      </c>
      <c r="F11415" s="147" t="s">
        <v>21</v>
      </c>
      <c r="G11415" s="147" t="s">
        <v>16267</v>
      </c>
      <c r="H11415" s="246">
        <v>2958465</v>
      </c>
      <c r="I11415" s="246">
        <v>1</v>
      </c>
      <c r="J11415" s="147" t="s">
        <v>1406</v>
      </c>
    </row>
    <row r="11416" spans="2:10" x14ac:dyDescent="0.2">
      <c r="B11416" s="148" t="s">
        <v>13248</v>
      </c>
      <c r="C11416" s="149" t="s">
        <v>11946</v>
      </c>
      <c r="D11416" s="147" t="s">
        <v>770</v>
      </c>
      <c r="E11416" s="147" t="s">
        <v>11945</v>
      </c>
      <c r="F11416" s="147" t="s">
        <v>21</v>
      </c>
      <c r="G11416" s="147" t="s">
        <v>16267</v>
      </c>
      <c r="H11416" s="246">
        <v>2958465</v>
      </c>
      <c r="I11416" s="246">
        <v>1</v>
      </c>
      <c r="J11416" s="147" t="s">
        <v>1406</v>
      </c>
    </row>
    <row r="11417" spans="2:10" x14ac:dyDescent="0.2">
      <c r="B11417" s="148" t="s">
        <v>13248</v>
      </c>
      <c r="C11417" s="149" t="s">
        <v>11954</v>
      </c>
      <c r="D11417" s="147" t="s">
        <v>770</v>
      </c>
      <c r="E11417" s="147" t="s">
        <v>11945</v>
      </c>
      <c r="F11417" s="147" t="s">
        <v>21</v>
      </c>
      <c r="G11417" s="147" t="s">
        <v>16267</v>
      </c>
      <c r="H11417" s="246">
        <v>2958465</v>
      </c>
      <c r="I11417" s="246">
        <v>1</v>
      </c>
      <c r="J11417" s="147" t="s">
        <v>1406</v>
      </c>
    </row>
    <row r="11418" spans="2:10" x14ac:dyDescent="0.2">
      <c r="B11418" s="148" t="s">
        <v>13248</v>
      </c>
      <c r="C11418" s="149" t="s">
        <v>11950</v>
      </c>
      <c r="D11418" s="147" t="s">
        <v>770</v>
      </c>
      <c r="E11418" s="147" t="s">
        <v>11945</v>
      </c>
      <c r="F11418" s="147" t="s">
        <v>21</v>
      </c>
      <c r="G11418" s="147" t="s">
        <v>16267</v>
      </c>
      <c r="H11418" s="246">
        <v>2958465</v>
      </c>
      <c r="I11418" s="246">
        <v>1</v>
      </c>
      <c r="J11418" s="147" t="s">
        <v>1406</v>
      </c>
    </row>
    <row r="11419" spans="2:10" x14ac:dyDescent="0.2">
      <c r="B11419" s="148" t="s">
        <v>13248</v>
      </c>
      <c r="C11419" s="149" t="s">
        <v>11948</v>
      </c>
      <c r="D11419" s="147" t="s">
        <v>770</v>
      </c>
      <c r="E11419" s="147" t="s">
        <v>11945</v>
      </c>
      <c r="F11419" s="147" t="s">
        <v>21</v>
      </c>
      <c r="G11419" s="147" t="s">
        <v>16267</v>
      </c>
      <c r="H11419" s="246">
        <v>2958465</v>
      </c>
      <c r="I11419" s="246">
        <v>1</v>
      </c>
      <c r="J11419" s="147" t="s">
        <v>1406</v>
      </c>
    </row>
    <row r="11420" spans="2:10" x14ac:dyDescent="0.2">
      <c r="B11420" s="148" t="s">
        <v>13248</v>
      </c>
      <c r="C11420" s="149" t="s">
        <v>11952</v>
      </c>
      <c r="D11420" s="147" t="s">
        <v>770</v>
      </c>
      <c r="E11420" s="147" t="s">
        <v>11945</v>
      </c>
      <c r="F11420" s="147" t="s">
        <v>21</v>
      </c>
      <c r="G11420" s="147" t="s">
        <v>16267</v>
      </c>
      <c r="H11420" s="246">
        <v>2958465</v>
      </c>
      <c r="I11420" s="246">
        <v>1</v>
      </c>
      <c r="J11420" s="147" t="s">
        <v>1406</v>
      </c>
    </row>
    <row r="11421" spans="2:10" x14ac:dyDescent="0.2">
      <c r="B11421" s="148" t="s">
        <v>13248</v>
      </c>
      <c r="C11421" s="149" t="s">
        <v>11949</v>
      </c>
      <c r="D11421" s="147" t="s">
        <v>770</v>
      </c>
      <c r="E11421" s="147" t="s">
        <v>11945</v>
      </c>
      <c r="F11421" s="147" t="s">
        <v>21</v>
      </c>
      <c r="G11421" s="147" t="s">
        <v>16267</v>
      </c>
      <c r="H11421" s="246">
        <v>2958465</v>
      </c>
      <c r="I11421" s="246">
        <v>1</v>
      </c>
      <c r="J11421" s="147" t="s">
        <v>1406</v>
      </c>
    </row>
    <row r="11422" spans="2:10" x14ac:dyDescent="0.2">
      <c r="B11422" s="148" t="s">
        <v>13248</v>
      </c>
      <c r="C11422" s="149" t="s">
        <v>11962</v>
      </c>
      <c r="D11422" s="147" t="s">
        <v>770</v>
      </c>
      <c r="E11422" s="147" t="s">
        <v>11945</v>
      </c>
      <c r="F11422" s="147" t="s">
        <v>21</v>
      </c>
      <c r="G11422" s="147" t="s">
        <v>16267</v>
      </c>
      <c r="H11422" s="246">
        <v>2958465</v>
      </c>
      <c r="I11422" s="246">
        <v>1</v>
      </c>
      <c r="J11422" s="147" t="s">
        <v>1406</v>
      </c>
    </row>
    <row r="11423" spans="2:10" x14ac:dyDescent="0.2">
      <c r="B11423" s="148" t="s">
        <v>13248</v>
      </c>
      <c r="C11423" s="149" t="s">
        <v>11961</v>
      </c>
      <c r="D11423" s="147" t="s">
        <v>770</v>
      </c>
      <c r="E11423" s="147" t="s">
        <v>11945</v>
      </c>
      <c r="F11423" s="147" t="s">
        <v>21</v>
      </c>
      <c r="G11423" s="147" t="s">
        <v>16267</v>
      </c>
      <c r="H11423" s="246">
        <v>2958465</v>
      </c>
      <c r="I11423" s="246">
        <v>1</v>
      </c>
      <c r="J11423" s="147" t="s">
        <v>1406</v>
      </c>
    </row>
    <row r="11424" spans="2:10" x14ac:dyDescent="0.2">
      <c r="B11424" s="148" t="s">
        <v>13248</v>
      </c>
      <c r="C11424" s="149" t="s">
        <v>11947</v>
      </c>
      <c r="D11424" s="147" t="s">
        <v>770</v>
      </c>
      <c r="E11424" s="147" t="s">
        <v>11945</v>
      </c>
      <c r="F11424" s="147" t="s">
        <v>21</v>
      </c>
      <c r="G11424" s="147" t="s">
        <v>16267</v>
      </c>
      <c r="H11424" s="246">
        <v>2958465</v>
      </c>
      <c r="I11424" s="246">
        <v>1</v>
      </c>
      <c r="J11424" s="147" t="s">
        <v>1406</v>
      </c>
    </row>
    <row r="11425" spans="2:10" x14ac:dyDescent="0.2">
      <c r="B11425" s="148" t="s">
        <v>13248</v>
      </c>
      <c r="C11425" s="149" t="s">
        <v>11951</v>
      </c>
      <c r="D11425" s="147" t="s">
        <v>770</v>
      </c>
      <c r="E11425" s="147" t="s">
        <v>11945</v>
      </c>
      <c r="F11425" s="147" t="s">
        <v>21</v>
      </c>
      <c r="G11425" s="147" t="s">
        <v>16267</v>
      </c>
      <c r="H11425" s="246">
        <v>2958465</v>
      </c>
      <c r="I11425" s="246">
        <v>1</v>
      </c>
      <c r="J11425" s="147" t="s">
        <v>1406</v>
      </c>
    </row>
    <row r="11426" spans="2:10" x14ac:dyDescent="0.2">
      <c r="B11426" s="148" t="s">
        <v>13248</v>
      </c>
      <c r="C11426" s="149" t="s">
        <v>11955</v>
      </c>
      <c r="D11426" s="147" t="s">
        <v>770</v>
      </c>
      <c r="E11426" s="147" t="s">
        <v>11945</v>
      </c>
      <c r="F11426" s="147" t="s">
        <v>21</v>
      </c>
      <c r="G11426" s="147" t="s">
        <v>16267</v>
      </c>
      <c r="H11426" s="246">
        <v>2958465</v>
      </c>
      <c r="I11426" s="246">
        <v>1</v>
      </c>
      <c r="J11426" s="147" t="s">
        <v>1406</v>
      </c>
    </row>
    <row r="11427" spans="2:10" x14ac:dyDescent="0.2">
      <c r="B11427" s="148" t="s">
        <v>13248</v>
      </c>
      <c r="C11427" s="149" t="s">
        <v>11964</v>
      </c>
      <c r="D11427" s="147" t="s">
        <v>770</v>
      </c>
      <c r="E11427" s="147" t="s">
        <v>11945</v>
      </c>
      <c r="F11427" s="147" t="s">
        <v>21</v>
      </c>
      <c r="G11427" s="147" t="s">
        <v>16267</v>
      </c>
      <c r="H11427" s="246">
        <v>2958465</v>
      </c>
      <c r="I11427" s="246">
        <v>1</v>
      </c>
      <c r="J11427" s="147" t="s">
        <v>1406</v>
      </c>
    </row>
    <row r="11428" spans="2:10" x14ac:dyDescent="0.2">
      <c r="B11428" s="148" t="s">
        <v>13248</v>
      </c>
      <c r="C11428" s="149" t="s">
        <v>11960</v>
      </c>
      <c r="D11428" s="147" t="s">
        <v>770</v>
      </c>
      <c r="E11428" s="147" t="s">
        <v>11945</v>
      </c>
      <c r="F11428" s="147" t="s">
        <v>21</v>
      </c>
      <c r="G11428" s="147" t="s">
        <v>16267</v>
      </c>
      <c r="H11428" s="246">
        <v>2958465</v>
      </c>
      <c r="I11428" s="246">
        <v>1</v>
      </c>
      <c r="J11428" s="147" t="s">
        <v>1406</v>
      </c>
    </row>
    <row r="11429" spans="2:10" x14ac:dyDescent="0.2">
      <c r="B11429" s="148" t="s">
        <v>13248</v>
      </c>
      <c r="C11429" s="149" t="s">
        <v>14468</v>
      </c>
      <c r="D11429" s="147" t="s">
        <v>770</v>
      </c>
      <c r="E11429" s="147" t="s">
        <v>11945</v>
      </c>
      <c r="F11429" s="147" t="s">
        <v>21</v>
      </c>
      <c r="G11429" s="147" t="s">
        <v>16267</v>
      </c>
      <c r="H11429" s="246">
        <v>2958465</v>
      </c>
      <c r="I11429" s="246">
        <v>1</v>
      </c>
      <c r="J11429" s="147" t="s">
        <v>1406</v>
      </c>
    </row>
    <row r="11430" spans="2:10" x14ac:dyDescent="0.2">
      <c r="B11430" s="148" t="s">
        <v>13248</v>
      </c>
      <c r="C11430" s="149" t="s">
        <v>11959</v>
      </c>
      <c r="D11430" s="147" t="s">
        <v>770</v>
      </c>
      <c r="E11430" s="147" t="s">
        <v>11945</v>
      </c>
      <c r="F11430" s="147" t="s">
        <v>21</v>
      </c>
      <c r="G11430" s="147" t="s">
        <v>16267</v>
      </c>
      <c r="H11430" s="246">
        <v>2958465</v>
      </c>
      <c r="I11430" s="246">
        <v>1</v>
      </c>
      <c r="J11430" s="147" t="s">
        <v>1406</v>
      </c>
    </row>
    <row r="11431" spans="2:10" x14ac:dyDescent="0.2">
      <c r="B11431" s="148" t="s">
        <v>13248</v>
      </c>
      <c r="C11431" s="149" t="s">
        <v>11958</v>
      </c>
      <c r="D11431" s="147" t="s">
        <v>770</v>
      </c>
      <c r="E11431" s="147" t="s">
        <v>11945</v>
      </c>
      <c r="F11431" s="147" t="s">
        <v>21</v>
      </c>
      <c r="G11431" s="147" t="s">
        <v>16267</v>
      </c>
      <c r="H11431" s="246">
        <v>2958465</v>
      </c>
      <c r="I11431" s="246">
        <v>1</v>
      </c>
      <c r="J11431" s="147" t="s">
        <v>1406</v>
      </c>
    </row>
    <row r="11432" spans="2:10" x14ac:dyDescent="0.2">
      <c r="B11432" s="148" t="s">
        <v>13248</v>
      </c>
      <c r="C11432" s="149" t="s">
        <v>12288</v>
      </c>
      <c r="D11432" s="147" t="s">
        <v>770</v>
      </c>
      <c r="E11432" s="147" t="s">
        <v>12276</v>
      </c>
      <c r="F11432" s="147" t="s">
        <v>21</v>
      </c>
      <c r="G11432" s="147" t="s">
        <v>16268</v>
      </c>
      <c r="H11432" s="246">
        <v>2958465</v>
      </c>
      <c r="I11432" s="246">
        <v>1</v>
      </c>
      <c r="J11432" s="147" t="s">
        <v>1406</v>
      </c>
    </row>
    <row r="11433" spans="2:10" x14ac:dyDescent="0.2">
      <c r="B11433" s="148" t="s">
        <v>13248</v>
      </c>
      <c r="C11433" s="149" t="s">
        <v>12296</v>
      </c>
      <c r="D11433" s="147" t="s">
        <v>770</v>
      </c>
      <c r="E11433" s="147" t="s">
        <v>12276</v>
      </c>
      <c r="F11433" s="147" t="s">
        <v>21</v>
      </c>
      <c r="G11433" s="147" t="s">
        <v>16268</v>
      </c>
      <c r="H11433" s="246">
        <v>2958465</v>
      </c>
      <c r="I11433" s="246">
        <v>1</v>
      </c>
      <c r="J11433" s="147" t="s">
        <v>1406</v>
      </c>
    </row>
    <row r="11434" spans="2:10" x14ac:dyDescent="0.2">
      <c r="B11434" s="148" t="s">
        <v>13248</v>
      </c>
      <c r="C11434" s="149" t="s">
        <v>12297</v>
      </c>
      <c r="D11434" s="147" t="s">
        <v>770</v>
      </c>
      <c r="E11434" s="147" t="s">
        <v>12276</v>
      </c>
      <c r="F11434" s="147" t="s">
        <v>21</v>
      </c>
      <c r="G11434" s="147" t="s">
        <v>16268</v>
      </c>
      <c r="H11434" s="246">
        <v>2958465</v>
      </c>
      <c r="I11434" s="246">
        <v>1</v>
      </c>
      <c r="J11434" s="147" t="s">
        <v>1406</v>
      </c>
    </row>
    <row r="11435" spans="2:10" x14ac:dyDescent="0.2">
      <c r="B11435" s="148" t="s">
        <v>13248</v>
      </c>
      <c r="C11435" s="149" t="s">
        <v>12294</v>
      </c>
      <c r="D11435" s="147" t="s">
        <v>770</v>
      </c>
      <c r="E11435" s="147" t="s">
        <v>12276</v>
      </c>
      <c r="F11435" s="147" t="s">
        <v>21</v>
      </c>
      <c r="G11435" s="147" t="s">
        <v>16268</v>
      </c>
      <c r="H11435" s="246">
        <v>2958465</v>
      </c>
      <c r="I11435" s="246">
        <v>1</v>
      </c>
      <c r="J11435" s="147" t="s">
        <v>1406</v>
      </c>
    </row>
    <row r="11436" spans="2:10" x14ac:dyDescent="0.2">
      <c r="B11436" s="148" t="s">
        <v>13248</v>
      </c>
      <c r="C11436" s="149" t="s">
        <v>12287</v>
      </c>
      <c r="D11436" s="147" t="s">
        <v>770</v>
      </c>
      <c r="E11436" s="147" t="s">
        <v>12276</v>
      </c>
      <c r="F11436" s="147" t="s">
        <v>21</v>
      </c>
      <c r="G11436" s="147" t="s">
        <v>16268</v>
      </c>
      <c r="H11436" s="246">
        <v>2958465</v>
      </c>
      <c r="I11436" s="246">
        <v>1</v>
      </c>
      <c r="J11436" s="147" t="s">
        <v>1406</v>
      </c>
    </row>
    <row r="11437" spans="2:10" x14ac:dyDescent="0.2">
      <c r="B11437" s="148" t="s">
        <v>13248</v>
      </c>
      <c r="C11437" s="149" t="s">
        <v>12284</v>
      </c>
      <c r="D11437" s="147" t="s">
        <v>770</v>
      </c>
      <c r="E11437" s="147" t="s">
        <v>12276</v>
      </c>
      <c r="F11437" s="147" t="s">
        <v>21</v>
      </c>
      <c r="G11437" s="147" t="s">
        <v>16268</v>
      </c>
      <c r="H11437" s="246">
        <v>2958465</v>
      </c>
      <c r="I11437" s="246">
        <v>1</v>
      </c>
      <c r="J11437" s="147" t="s">
        <v>1406</v>
      </c>
    </row>
    <row r="11438" spans="2:10" x14ac:dyDescent="0.2">
      <c r="B11438" s="148" t="s">
        <v>13248</v>
      </c>
      <c r="C11438" s="149" t="s">
        <v>12277</v>
      </c>
      <c r="D11438" s="147" t="s">
        <v>770</v>
      </c>
      <c r="E11438" s="147" t="s">
        <v>12276</v>
      </c>
      <c r="F11438" s="147" t="s">
        <v>21</v>
      </c>
      <c r="G11438" s="147" t="s">
        <v>16268</v>
      </c>
      <c r="H11438" s="246">
        <v>2958465</v>
      </c>
      <c r="I11438" s="246">
        <v>1</v>
      </c>
      <c r="J11438" s="147" t="s">
        <v>1406</v>
      </c>
    </row>
    <row r="11439" spans="2:10" x14ac:dyDescent="0.2">
      <c r="B11439" s="148" t="s">
        <v>13248</v>
      </c>
      <c r="C11439" s="149" t="s">
        <v>12285</v>
      </c>
      <c r="D11439" s="147" t="s">
        <v>770</v>
      </c>
      <c r="E11439" s="147" t="s">
        <v>12276</v>
      </c>
      <c r="F11439" s="147" t="s">
        <v>21</v>
      </c>
      <c r="G11439" s="147" t="s">
        <v>16268</v>
      </c>
      <c r="H11439" s="246">
        <v>2958465</v>
      </c>
      <c r="I11439" s="246">
        <v>1</v>
      </c>
      <c r="J11439" s="147" t="s">
        <v>1406</v>
      </c>
    </row>
    <row r="11440" spans="2:10" x14ac:dyDescent="0.2">
      <c r="B11440" s="148" t="s">
        <v>13248</v>
      </c>
      <c r="C11440" s="149" t="s">
        <v>12281</v>
      </c>
      <c r="D11440" s="147" t="s">
        <v>770</v>
      </c>
      <c r="E11440" s="147" t="s">
        <v>12276</v>
      </c>
      <c r="F11440" s="147" t="s">
        <v>21</v>
      </c>
      <c r="G11440" s="147" t="s">
        <v>16268</v>
      </c>
      <c r="H11440" s="246">
        <v>2958465</v>
      </c>
      <c r="I11440" s="246">
        <v>1</v>
      </c>
      <c r="J11440" s="147" t="s">
        <v>1406</v>
      </c>
    </row>
    <row r="11441" spans="2:10" x14ac:dyDescent="0.2">
      <c r="B11441" s="148" t="s">
        <v>13248</v>
      </c>
      <c r="C11441" s="149" t="s">
        <v>12279</v>
      </c>
      <c r="D11441" s="147" t="s">
        <v>770</v>
      </c>
      <c r="E11441" s="147" t="s">
        <v>12276</v>
      </c>
      <c r="F11441" s="147" t="s">
        <v>21</v>
      </c>
      <c r="G11441" s="147" t="s">
        <v>16268</v>
      </c>
      <c r="H11441" s="246">
        <v>2958465</v>
      </c>
      <c r="I11441" s="246">
        <v>1</v>
      </c>
      <c r="J11441" s="147" t="s">
        <v>1406</v>
      </c>
    </row>
    <row r="11442" spans="2:10" x14ac:dyDescent="0.2">
      <c r="B11442" s="148" t="s">
        <v>13248</v>
      </c>
      <c r="C11442" s="149" t="s">
        <v>12283</v>
      </c>
      <c r="D11442" s="147" t="s">
        <v>770</v>
      </c>
      <c r="E11442" s="147" t="s">
        <v>12276</v>
      </c>
      <c r="F11442" s="147" t="s">
        <v>21</v>
      </c>
      <c r="G11442" s="147" t="s">
        <v>16268</v>
      </c>
      <c r="H11442" s="246">
        <v>2958465</v>
      </c>
      <c r="I11442" s="246">
        <v>1</v>
      </c>
      <c r="J11442" s="147" t="s">
        <v>1406</v>
      </c>
    </row>
    <row r="11443" spans="2:10" x14ac:dyDescent="0.2">
      <c r="B11443" s="148" t="s">
        <v>13248</v>
      </c>
      <c r="C11443" s="149" t="s">
        <v>12280</v>
      </c>
      <c r="D11443" s="147" t="s">
        <v>770</v>
      </c>
      <c r="E11443" s="147" t="s">
        <v>12276</v>
      </c>
      <c r="F11443" s="147" t="s">
        <v>21</v>
      </c>
      <c r="G11443" s="147" t="s">
        <v>16268</v>
      </c>
      <c r="H11443" s="246">
        <v>2958465</v>
      </c>
      <c r="I11443" s="246">
        <v>1</v>
      </c>
      <c r="J11443" s="147" t="s">
        <v>1406</v>
      </c>
    </row>
    <row r="11444" spans="2:10" x14ac:dyDescent="0.2">
      <c r="B11444" s="148" t="s">
        <v>13248</v>
      </c>
      <c r="C11444" s="149" t="s">
        <v>12293</v>
      </c>
      <c r="D11444" s="147" t="s">
        <v>770</v>
      </c>
      <c r="E11444" s="147" t="s">
        <v>12276</v>
      </c>
      <c r="F11444" s="147" t="s">
        <v>21</v>
      </c>
      <c r="G11444" s="147" t="s">
        <v>16268</v>
      </c>
      <c r="H11444" s="246">
        <v>2958465</v>
      </c>
      <c r="I11444" s="246">
        <v>1</v>
      </c>
      <c r="J11444" s="147" t="s">
        <v>1406</v>
      </c>
    </row>
    <row r="11445" spans="2:10" x14ac:dyDescent="0.2">
      <c r="B11445" s="148" t="s">
        <v>13248</v>
      </c>
      <c r="C11445" s="149" t="s">
        <v>12292</v>
      </c>
      <c r="D11445" s="147" t="s">
        <v>770</v>
      </c>
      <c r="E11445" s="147" t="s">
        <v>12276</v>
      </c>
      <c r="F11445" s="147" t="s">
        <v>21</v>
      </c>
      <c r="G11445" s="147" t="s">
        <v>16268</v>
      </c>
      <c r="H11445" s="246">
        <v>2958465</v>
      </c>
      <c r="I11445" s="246">
        <v>1</v>
      </c>
      <c r="J11445" s="147" t="s">
        <v>1406</v>
      </c>
    </row>
    <row r="11446" spans="2:10" x14ac:dyDescent="0.2">
      <c r="B11446" s="148" t="s">
        <v>13248</v>
      </c>
      <c r="C11446" s="149" t="s">
        <v>12278</v>
      </c>
      <c r="D11446" s="147" t="s">
        <v>770</v>
      </c>
      <c r="E11446" s="147" t="s">
        <v>12276</v>
      </c>
      <c r="F11446" s="147" t="s">
        <v>21</v>
      </c>
      <c r="G11446" s="147" t="s">
        <v>16268</v>
      </c>
      <c r="H11446" s="246">
        <v>2958465</v>
      </c>
      <c r="I11446" s="246">
        <v>1</v>
      </c>
      <c r="J11446" s="147" t="s">
        <v>1406</v>
      </c>
    </row>
    <row r="11447" spans="2:10" x14ac:dyDescent="0.2">
      <c r="B11447" s="148" t="s">
        <v>13248</v>
      </c>
      <c r="C11447" s="149" t="s">
        <v>12282</v>
      </c>
      <c r="D11447" s="147" t="s">
        <v>770</v>
      </c>
      <c r="E11447" s="147" t="s">
        <v>12276</v>
      </c>
      <c r="F11447" s="147" t="s">
        <v>21</v>
      </c>
      <c r="G11447" s="147" t="s">
        <v>16268</v>
      </c>
      <c r="H11447" s="246">
        <v>2958465</v>
      </c>
      <c r="I11447" s="246">
        <v>1</v>
      </c>
      <c r="J11447" s="147" t="s">
        <v>1406</v>
      </c>
    </row>
    <row r="11448" spans="2:10" x14ac:dyDescent="0.2">
      <c r="B11448" s="148" t="s">
        <v>13248</v>
      </c>
      <c r="C11448" s="149" t="s">
        <v>12286</v>
      </c>
      <c r="D11448" s="147" t="s">
        <v>770</v>
      </c>
      <c r="E11448" s="147" t="s">
        <v>12276</v>
      </c>
      <c r="F11448" s="147" t="s">
        <v>21</v>
      </c>
      <c r="G11448" s="147" t="s">
        <v>16268</v>
      </c>
      <c r="H11448" s="246">
        <v>2958465</v>
      </c>
      <c r="I11448" s="246">
        <v>1</v>
      </c>
      <c r="J11448" s="147" t="s">
        <v>1406</v>
      </c>
    </row>
    <row r="11449" spans="2:10" x14ac:dyDescent="0.2">
      <c r="B11449" s="148" t="s">
        <v>13248</v>
      </c>
      <c r="C11449" s="149" t="s">
        <v>12295</v>
      </c>
      <c r="D11449" s="147" t="s">
        <v>770</v>
      </c>
      <c r="E11449" s="147" t="s">
        <v>12276</v>
      </c>
      <c r="F11449" s="147" t="s">
        <v>21</v>
      </c>
      <c r="G11449" s="147" t="s">
        <v>16268</v>
      </c>
      <c r="H11449" s="246">
        <v>2958465</v>
      </c>
      <c r="I11449" s="246">
        <v>1</v>
      </c>
      <c r="J11449" s="147" t="s">
        <v>1406</v>
      </c>
    </row>
    <row r="11450" spans="2:10" x14ac:dyDescent="0.2">
      <c r="B11450" s="148" t="s">
        <v>13248</v>
      </c>
      <c r="C11450" s="149" t="s">
        <v>12291</v>
      </c>
      <c r="D11450" s="147" t="s">
        <v>770</v>
      </c>
      <c r="E11450" s="147" t="s">
        <v>12276</v>
      </c>
      <c r="F11450" s="147" t="s">
        <v>21</v>
      </c>
      <c r="G11450" s="147" t="s">
        <v>16268</v>
      </c>
      <c r="H11450" s="246">
        <v>2958465</v>
      </c>
      <c r="I11450" s="246">
        <v>1</v>
      </c>
      <c r="J11450" s="147" t="s">
        <v>1406</v>
      </c>
    </row>
    <row r="11451" spans="2:10" x14ac:dyDescent="0.2">
      <c r="B11451" s="148" t="s">
        <v>13248</v>
      </c>
      <c r="C11451" s="149" t="s">
        <v>12298</v>
      </c>
      <c r="D11451" s="147" t="s">
        <v>770</v>
      </c>
      <c r="E11451" s="147" t="s">
        <v>12276</v>
      </c>
      <c r="F11451" s="147" t="s">
        <v>21</v>
      </c>
      <c r="G11451" s="147" t="s">
        <v>16268</v>
      </c>
      <c r="H11451" s="246">
        <v>2958465</v>
      </c>
      <c r="I11451" s="246">
        <v>1</v>
      </c>
      <c r="J11451" s="147" t="s">
        <v>1406</v>
      </c>
    </row>
    <row r="11452" spans="2:10" x14ac:dyDescent="0.2">
      <c r="B11452" s="148" t="s">
        <v>13248</v>
      </c>
      <c r="C11452" s="149" t="s">
        <v>12290</v>
      </c>
      <c r="D11452" s="147" t="s">
        <v>770</v>
      </c>
      <c r="E11452" s="147" t="s">
        <v>12276</v>
      </c>
      <c r="F11452" s="147" t="s">
        <v>21</v>
      </c>
      <c r="G11452" s="147" t="s">
        <v>16268</v>
      </c>
      <c r="H11452" s="246">
        <v>2958465</v>
      </c>
      <c r="I11452" s="246">
        <v>1</v>
      </c>
      <c r="J11452" s="147" t="s">
        <v>1406</v>
      </c>
    </row>
    <row r="11453" spans="2:10" x14ac:dyDescent="0.2">
      <c r="B11453" s="148" t="s">
        <v>13248</v>
      </c>
      <c r="C11453" s="149" t="s">
        <v>12289</v>
      </c>
      <c r="D11453" s="147" t="s">
        <v>770</v>
      </c>
      <c r="E11453" s="147" t="s">
        <v>12276</v>
      </c>
      <c r="F11453" s="147" t="s">
        <v>21</v>
      </c>
      <c r="G11453" s="147" t="s">
        <v>16268</v>
      </c>
      <c r="H11453" s="246">
        <v>2958465</v>
      </c>
      <c r="I11453" s="246">
        <v>1</v>
      </c>
      <c r="J11453" s="147" t="s">
        <v>1406</v>
      </c>
    </row>
    <row r="11454" spans="2:10" x14ac:dyDescent="0.2">
      <c r="B11454" s="148" t="s">
        <v>13248</v>
      </c>
      <c r="C11454" s="149" t="s">
        <v>12310</v>
      </c>
      <c r="D11454" s="147" t="s">
        <v>771</v>
      </c>
      <c r="E11454" s="147" t="s">
        <v>1563</v>
      </c>
      <c r="F11454" s="147" t="s">
        <v>21</v>
      </c>
      <c r="G11454" s="147" t="s">
        <v>16269</v>
      </c>
      <c r="H11454" s="246">
        <v>2958465</v>
      </c>
      <c r="I11454" s="246">
        <v>1</v>
      </c>
      <c r="J11454" s="147" t="s">
        <v>1406</v>
      </c>
    </row>
    <row r="11455" spans="2:10" x14ac:dyDescent="0.2">
      <c r="B11455" s="148" t="s">
        <v>13248</v>
      </c>
      <c r="C11455" s="149" t="s">
        <v>12318</v>
      </c>
      <c r="D11455" s="147" t="s">
        <v>771</v>
      </c>
      <c r="E11455" s="147" t="s">
        <v>1563</v>
      </c>
      <c r="F11455" s="147" t="s">
        <v>21</v>
      </c>
      <c r="G11455" s="147" t="s">
        <v>16269</v>
      </c>
      <c r="H11455" s="246">
        <v>2958465</v>
      </c>
      <c r="I11455" s="246">
        <v>1</v>
      </c>
      <c r="J11455" s="147" t="s">
        <v>1406</v>
      </c>
    </row>
    <row r="11456" spans="2:10" x14ac:dyDescent="0.2">
      <c r="B11456" s="148" t="s">
        <v>13248</v>
      </c>
      <c r="C11456" s="149" t="s">
        <v>12319</v>
      </c>
      <c r="D11456" s="147" t="s">
        <v>771</v>
      </c>
      <c r="E11456" s="147" t="s">
        <v>1563</v>
      </c>
      <c r="F11456" s="147" t="s">
        <v>21</v>
      </c>
      <c r="G11456" s="147" t="s">
        <v>16269</v>
      </c>
      <c r="H11456" s="246">
        <v>2958465</v>
      </c>
      <c r="I11456" s="246">
        <v>1</v>
      </c>
      <c r="J11456" s="147" t="s">
        <v>1406</v>
      </c>
    </row>
    <row r="11457" spans="2:10" x14ac:dyDescent="0.2">
      <c r="B11457" s="148" t="s">
        <v>13248</v>
      </c>
      <c r="C11457" s="149" t="s">
        <v>12316</v>
      </c>
      <c r="D11457" s="147" t="s">
        <v>771</v>
      </c>
      <c r="E11457" s="147" t="s">
        <v>1563</v>
      </c>
      <c r="F11457" s="147" t="s">
        <v>21</v>
      </c>
      <c r="G11457" s="147" t="s">
        <v>16269</v>
      </c>
      <c r="H11457" s="246">
        <v>2958465</v>
      </c>
      <c r="I11457" s="246">
        <v>1</v>
      </c>
      <c r="J11457" s="147" t="s">
        <v>1406</v>
      </c>
    </row>
    <row r="11458" spans="2:10" x14ac:dyDescent="0.2">
      <c r="B11458" s="148" t="s">
        <v>13248</v>
      </c>
      <c r="C11458" s="149" t="s">
        <v>12309</v>
      </c>
      <c r="D11458" s="147" t="s">
        <v>771</v>
      </c>
      <c r="E11458" s="147" t="s">
        <v>1563</v>
      </c>
      <c r="F11458" s="147" t="s">
        <v>21</v>
      </c>
      <c r="G11458" s="147" t="s">
        <v>16269</v>
      </c>
      <c r="H11458" s="246">
        <v>2958465</v>
      </c>
      <c r="I11458" s="246">
        <v>1</v>
      </c>
      <c r="J11458" s="147" t="s">
        <v>1406</v>
      </c>
    </row>
    <row r="11459" spans="2:10" x14ac:dyDescent="0.2">
      <c r="B11459" s="148" t="s">
        <v>13248</v>
      </c>
      <c r="C11459" s="149" t="s">
        <v>12306</v>
      </c>
      <c r="D11459" s="147" t="s">
        <v>771</v>
      </c>
      <c r="E11459" s="147" t="s">
        <v>1563</v>
      </c>
      <c r="F11459" s="147" t="s">
        <v>21</v>
      </c>
      <c r="G11459" s="147" t="s">
        <v>16269</v>
      </c>
      <c r="H11459" s="246">
        <v>2958465</v>
      </c>
      <c r="I11459" s="246">
        <v>1</v>
      </c>
      <c r="J11459" s="147" t="s">
        <v>1406</v>
      </c>
    </row>
    <row r="11460" spans="2:10" x14ac:dyDescent="0.2">
      <c r="B11460" s="148" t="s">
        <v>13248</v>
      </c>
      <c r="C11460" s="149" t="s">
        <v>12299</v>
      </c>
      <c r="D11460" s="147" t="s">
        <v>771</v>
      </c>
      <c r="E11460" s="147" t="s">
        <v>1563</v>
      </c>
      <c r="F11460" s="147" t="s">
        <v>21</v>
      </c>
      <c r="G11460" s="147" t="s">
        <v>16269</v>
      </c>
      <c r="H11460" s="246">
        <v>2958465</v>
      </c>
      <c r="I11460" s="246">
        <v>1</v>
      </c>
      <c r="J11460" s="147" t="s">
        <v>1406</v>
      </c>
    </row>
    <row r="11461" spans="2:10" x14ac:dyDescent="0.2">
      <c r="B11461" s="148" t="s">
        <v>13248</v>
      </c>
      <c r="C11461" s="149" t="s">
        <v>12307</v>
      </c>
      <c r="D11461" s="147" t="s">
        <v>771</v>
      </c>
      <c r="E11461" s="147" t="s">
        <v>1563</v>
      </c>
      <c r="F11461" s="147" t="s">
        <v>21</v>
      </c>
      <c r="G11461" s="147" t="s">
        <v>16269</v>
      </c>
      <c r="H11461" s="246">
        <v>2958465</v>
      </c>
      <c r="I11461" s="246">
        <v>1</v>
      </c>
      <c r="J11461" s="147" t="s">
        <v>1406</v>
      </c>
    </row>
    <row r="11462" spans="2:10" x14ac:dyDescent="0.2">
      <c r="B11462" s="148" t="s">
        <v>13248</v>
      </c>
      <c r="C11462" s="149" t="s">
        <v>12303</v>
      </c>
      <c r="D11462" s="147" t="s">
        <v>771</v>
      </c>
      <c r="E11462" s="147" t="s">
        <v>1563</v>
      </c>
      <c r="F11462" s="147" t="s">
        <v>21</v>
      </c>
      <c r="G11462" s="147" t="s">
        <v>16269</v>
      </c>
      <c r="H11462" s="246">
        <v>2958465</v>
      </c>
      <c r="I11462" s="246">
        <v>1</v>
      </c>
      <c r="J11462" s="147" t="s">
        <v>1406</v>
      </c>
    </row>
    <row r="11463" spans="2:10" x14ac:dyDescent="0.2">
      <c r="B11463" s="148" t="s">
        <v>13248</v>
      </c>
      <c r="C11463" s="149" t="s">
        <v>12301</v>
      </c>
      <c r="D11463" s="147" t="s">
        <v>771</v>
      </c>
      <c r="E11463" s="147" t="s">
        <v>1563</v>
      </c>
      <c r="F11463" s="147" t="s">
        <v>21</v>
      </c>
      <c r="G11463" s="147" t="s">
        <v>16269</v>
      </c>
      <c r="H11463" s="246">
        <v>2958465</v>
      </c>
      <c r="I11463" s="246">
        <v>1</v>
      </c>
      <c r="J11463" s="147" t="s">
        <v>1406</v>
      </c>
    </row>
    <row r="11464" spans="2:10" x14ac:dyDescent="0.2">
      <c r="B11464" s="148" t="s">
        <v>13248</v>
      </c>
      <c r="C11464" s="149" t="s">
        <v>12305</v>
      </c>
      <c r="D11464" s="147" t="s">
        <v>771</v>
      </c>
      <c r="E11464" s="147" t="s">
        <v>1563</v>
      </c>
      <c r="F11464" s="147" t="s">
        <v>21</v>
      </c>
      <c r="G11464" s="147" t="s">
        <v>16269</v>
      </c>
      <c r="H11464" s="246">
        <v>2958465</v>
      </c>
      <c r="I11464" s="246">
        <v>1</v>
      </c>
      <c r="J11464" s="147" t="s">
        <v>1406</v>
      </c>
    </row>
    <row r="11465" spans="2:10" x14ac:dyDescent="0.2">
      <c r="B11465" s="148" t="s">
        <v>13248</v>
      </c>
      <c r="C11465" s="149" t="s">
        <v>12302</v>
      </c>
      <c r="D11465" s="147" t="s">
        <v>771</v>
      </c>
      <c r="E11465" s="147" t="s">
        <v>1563</v>
      </c>
      <c r="F11465" s="147" t="s">
        <v>21</v>
      </c>
      <c r="G11465" s="147" t="s">
        <v>16269</v>
      </c>
      <c r="H11465" s="246">
        <v>2958465</v>
      </c>
      <c r="I11465" s="246">
        <v>1</v>
      </c>
      <c r="J11465" s="147" t="s">
        <v>1406</v>
      </c>
    </row>
    <row r="11466" spans="2:10" x14ac:dyDescent="0.2">
      <c r="B11466" s="148" t="s">
        <v>13248</v>
      </c>
      <c r="C11466" s="149" t="s">
        <v>12315</v>
      </c>
      <c r="D11466" s="147" t="s">
        <v>771</v>
      </c>
      <c r="E11466" s="147" t="s">
        <v>1563</v>
      </c>
      <c r="F11466" s="147" t="s">
        <v>21</v>
      </c>
      <c r="G11466" s="147" t="s">
        <v>16269</v>
      </c>
      <c r="H11466" s="246">
        <v>2958465</v>
      </c>
      <c r="I11466" s="246">
        <v>1</v>
      </c>
      <c r="J11466" s="147" t="s">
        <v>1406</v>
      </c>
    </row>
    <row r="11467" spans="2:10" x14ac:dyDescent="0.2">
      <c r="B11467" s="148" t="s">
        <v>13248</v>
      </c>
      <c r="C11467" s="149" t="s">
        <v>12314</v>
      </c>
      <c r="D11467" s="147" t="s">
        <v>771</v>
      </c>
      <c r="E11467" s="147" t="s">
        <v>1563</v>
      </c>
      <c r="F11467" s="147" t="s">
        <v>21</v>
      </c>
      <c r="G11467" s="147" t="s">
        <v>16269</v>
      </c>
      <c r="H11467" s="246">
        <v>2958465</v>
      </c>
      <c r="I11467" s="246">
        <v>1</v>
      </c>
      <c r="J11467" s="147" t="s">
        <v>1406</v>
      </c>
    </row>
    <row r="11468" spans="2:10" x14ac:dyDescent="0.2">
      <c r="B11468" s="148" t="s">
        <v>13248</v>
      </c>
      <c r="C11468" s="149" t="s">
        <v>12300</v>
      </c>
      <c r="D11468" s="147" t="s">
        <v>771</v>
      </c>
      <c r="E11468" s="147" t="s">
        <v>1563</v>
      </c>
      <c r="F11468" s="147" t="s">
        <v>21</v>
      </c>
      <c r="G11468" s="147" t="s">
        <v>16269</v>
      </c>
      <c r="H11468" s="246">
        <v>2958465</v>
      </c>
      <c r="I11468" s="246">
        <v>1</v>
      </c>
      <c r="J11468" s="147" t="s">
        <v>1406</v>
      </c>
    </row>
    <row r="11469" spans="2:10" x14ac:dyDescent="0.2">
      <c r="B11469" s="148" t="s">
        <v>13248</v>
      </c>
      <c r="C11469" s="149" t="s">
        <v>12304</v>
      </c>
      <c r="D11469" s="147" t="s">
        <v>771</v>
      </c>
      <c r="E11469" s="147" t="s">
        <v>1563</v>
      </c>
      <c r="F11469" s="147" t="s">
        <v>21</v>
      </c>
      <c r="G11469" s="147" t="s">
        <v>16269</v>
      </c>
      <c r="H11469" s="246">
        <v>2958465</v>
      </c>
      <c r="I11469" s="246">
        <v>1</v>
      </c>
      <c r="J11469" s="147" t="s">
        <v>1406</v>
      </c>
    </row>
    <row r="11470" spans="2:10" x14ac:dyDescent="0.2">
      <c r="B11470" s="148" t="s">
        <v>13248</v>
      </c>
      <c r="C11470" s="149" t="s">
        <v>12308</v>
      </c>
      <c r="D11470" s="147" t="s">
        <v>771</v>
      </c>
      <c r="E11470" s="147" t="s">
        <v>1563</v>
      </c>
      <c r="F11470" s="147" t="s">
        <v>21</v>
      </c>
      <c r="G11470" s="147" t="s">
        <v>16269</v>
      </c>
      <c r="H11470" s="246">
        <v>2958465</v>
      </c>
      <c r="I11470" s="246">
        <v>1</v>
      </c>
      <c r="J11470" s="147" t="s">
        <v>1406</v>
      </c>
    </row>
    <row r="11471" spans="2:10" x14ac:dyDescent="0.2">
      <c r="B11471" s="148" t="s">
        <v>13248</v>
      </c>
      <c r="C11471" s="149" t="s">
        <v>12317</v>
      </c>
      <c r="D11471" s="147" t="s">
        <v>771</v>
      </c>
      <c r="E11471" s="147" t="s">
        <v>1563</v>
      </c>
      <c r="F11471" s="147" t="s">
        <v>21</v>
      </c>
      <c r="G11471" s="147" t="s">
        <v>16269</v>
      </c>
      <c r="H11471" s="246">
        <v>2958465</v>
      </c>
      <c r="I11471" s="246">
        <v>1</v>
      </c>
      <c r="J11471" s="147" t="s">
        <v>1406</v>
      </c>
    </row>
    <row r="11472" spans="2:10" x14ac:dyDescent="0.2">
      <c r="B11472" s="148" t="s">
        <v>13248</v>
      </c>
      <c r="C11472" s="149" t="s">
        <v>12313</v>
      </c>
      <c r="D11472" s="147" t="s">
        <v>771</v>
      </c>
      <c r="E11472" s="147" t="s">
        <v>1563</v>
      </c>
      <c r="F11472" s="147" t="s">
        <v>21</v>
      </c>
      <c r="G11472" s="147" t="s">
        <v>16269</v>
      </c>
      <c r="H11472" s="246">
        <v>2958465</v>
      </c>
      <c r="I11472" s="246">
        <v>1</v>
      </c>
      <c r="J11472" s="147" t="s">
        <v>1406</v>
      </c>
    </row>
    <row r="11473" spans="2:10" x14ac:dyDescent="0.2">
      <c r="B11473" s="148" t="s">
        <v>13248</v>
      </c>
      <c r="C11473" s="149" t="s">
        <v>12320</v>
      </c>
      <c r="D11473" s="147" t="s">
        <v>771</v>
      </c>
      <c r="E11473" s="147" t="s">
        <v>1563</v>
      </c>
      <c r="F11473" s="147" t="s">
        <v>21</v>
      </c>
      <c r="G11473" s="147" t="s">
        <v>16269</v>
      </c>
      <c r="H11473" s="246">
        <v>2958465</v>
      </c>
      <c r="I11473" s="246">
        <v>1</v>
      </c>
      <c r="J11473" s="147" t="s">
        <v>1406</v>
      </c>
    </row>
    <row r="11474" spans="2:10" x14ac:dyDescent="0.2">
      <c r="B11474" s="148" t="s">
        <v>13248</v>
      </c>
      <c r="C11474" s="149" t="s">
        <v>12312</v>
      </c>
      <c r="D11474" s="147" t="s">
        <v>771</v>
      </c>
      <c r="E11474" s="147" t="s">
        <v>1563</v>
      </c>
      <c r="F11474" s="147" t="s">
        <v>21</v>
      </c>
      <c r="G11474" s="147" t="s">
        <v>16269</v>
      </c>
      <c r="H11474" s="246">
        <v>2958465</v>
      </c>
      <c r="I11474" s="246">
        <v>1</v>
      </c>
      <c r="J11474" s="147" t="s">
        <v>1406</v>
      </c>
    </row>
    <row r="11475" spans="2:10" x14ac:dyDescent="0.2">
      <c r="B11475" s="148" t="s">
        <v>13248</v>
      </c>
      <c r="C11475" s="149" t="s">
        <v>12311</v>
      </c>
      <c r="D11475" s="147" t="s">
        <v>771</v>
      </c>
      <c r="E11475" s="147" t="s">
        <v>1563</v>
      </c>
      <c r="F11475" s="147" t="s">
        <v>21</v>
      </c>
      <c r="G11475" s="147" t="s">
        <v>16269</v>
      </c>
      <c r="H11475" s="246">
        <v>2958465</v>
      </c>
      <c r="I11475" s="246">
        <v>1</v>
      </c>
      <c r="J11475" s="147" t="s">
        <v>1406</v>
      </c>
    </row>
    <row r="11476" spans="2:10" x14ac:dyDescent="0.2">
      <c r="B11476" s="148" t="s">
        <v>13248</v>
      </c>
      <c r="C11476" s="149" t="s">
        <v>10914</v>
      </c>
      <c r="D11476" s="147" t="s">
        <v>772</v>
      </c>
      <c r="E11476" s="147" t="s">
        <v>299</v>
      </c>
      <c r="F11476" s="147" t="s">
        <v>21</v>
      </c>
      <c r="G11476" s="147" t="s">
        <v>16270</v>
      </c>
      <c r="H11476" s="246">
        <v>2958465</v>
      </c>
      <c r="I11476" s="246">
        <v>1</v>
      </c>
      <c r="J11476" s="147" t="s">
        <v>1406</v>
      </c>
    </row>
    <row r="11477" spans="2:10" x14ac:dyDescent="0.2">
      <c r="B11477" s="148" t="s">
        <v>13248</v>
      </c>
      <c r="C11477" s="149" t="s">
        <v>10915</v>
      </c>
      <c r="D11477" s="147" t="s">
        <v>772</v>
      </c>
      <c r="E11477" s="147" t="s">
        <v>299</v>
      </c>
      <c r="F11477" s="147" t="s">
        <v>21</v>
      </c>
      <c r="G11477" s="147" t="s">
        <v>16270</v>
      </c>
      <c r="H11477" s="246">
        <v>2958465</v>
      </c>
      <c r="I11477" s="246">
        <v>1</v>
      </c>
      <c r="J11477" s="147" t="s">
        <v>1406</v>
      </c>
    </row>
    <row r="11478" spans="2:10" x14ac:dyDescent="0.2">
      <c r="B11478" s="148" t="s">
        <v>13248</v>
      </c>
      <c r="C11478" s="149" t="s">
        <v>10916</v>
      </c>
      <c r="D11478" s="147" t="s">
        <v>772</v>
      </c>
      <c r="E11478" s="147" t="s">
        <v>299</v>
      </c>
      <c r="F11478" s="147" t="s">
        <v>21</v>
      </c>
      <c r="G11478" s="147" t="s">
        <v>16270</v>
      </c>
      <c r="H11478" s="246">
        <v>2958465</v>
      </c>
      <c r="I11478" s="246">
        <v>1</v>
      </c>
      <c r="J11478" s="147" t="s">
        <v>1406</v>
      </c>
    </row>
    <row r="11479" spans="2:10" x14ac:dyDescent="0.2">
      <c r="B11479" s="148" t="s">
        <v>13248</v>
      </c>
      <c r="C11479" s="149" t="s">
        <v>10917</v>
      </c>
      <c r="D11479" s="147" t="s">
        <v>772</v>
      </c>
      <c r="E11479" s="147" t="s">
        <v>299</v>
      </c>
      <c r="F11479" s="147" t="s">
        <v>21</v>
      </c>
      <c r="G11479" s="147" t="s">
        <v>16270</v>
      </c>
      <c r="H11479" s="246">
        <v>2958465</v>
      </c>
      <c r="I11479" s="246">
        <v>1</v>
      </c>
      <c r="J11479" s="147" t="s">
        <v>1406</v>
      </c>
    </row>
    <row r="11480" spans="2:10" x14ac:dyDescent="0.2">
      <c r="B11480" s="148" t="s">
        <v>13248</v>
      </c>
      <c r="C11480" s="149" t="s">
        <v>10918</v>
      </c>
      <c r="D11480" s="147" t="s">
        <v>772</v>
      </c>
      <c r="E11480" s="147" t="s">
        <v>299</v>
      </c>
      <c r="F11480" s="147" t="s">
        <v>21</v>
      </c>
      <c r="G11480" s="147" t="s">
        <v>16270</v>
      </c>
      <c r="H11480" s="246">
        <v>2958465</v>
      </c>
      <c r="I11480" s="246">
        <v>1</v>
      </c>
      <c r="J11480" s="147" t="s">
        <v>1406</v>
      </c>
    </row>
    <row r="11481" spans="2:10" x14ac:dyDescent="0.2">
      <c r="B11481" s="148" t="s">
        <v>13248</v>
      </c>
      <c r="C11481" s="149" t="s">
        <v>10919</v>
      </c>
      <c r="D11481" s="147" t="s">
        <v>772</v>
      </c>
      <c r="E11481" s="147" t="s">
        <v>299</v>
      </c>
      <c r="F11481" s="147" t="s">
        <v>21</v>
      </c>
      <c r="G11481" s="147" t="s">
        <v>16270</v>
      </c>
      <c r="H11481" s="246">
        <v>2958465</v>
      </c>
      <c r="I11481" s="246">
        <v>1</v>
      </c>
      <c r="J11481" s="147" t="s">
        <v>1406</v>
      </c>
    </row>
    <row r="11482" spans="2:10" x14ac:dyDescent="0.2">
      <c r="B11482" s="148" t="s">
        <v>13248</v>
      </c>
      <c r="C11482" s="149" t="s">
        <v>10920</v>
      </c>
      <c r="D11482" s="147" t="s">
        <v>772</v>
      </c>
      <c r="E11482" s="147" t="s">
        <v>299</v>
      </c>
      <c r="F11482" s="147" t="s">
        <v>21</v>
      </c>
      <c r="G11482" s="147" t="s">
        <v>16270</v>
      </c>
      <c r="H11482" s="246">
        <v>2958465</v>
      </c>
      <c r="I11482" s="246">
        <v>1</v>
      </c>
      <c r="J11482" s="147" t="s">
        <v>1406</v>
      </c>
    </row>
    <row r="11483" spans="2:10" x14ac:dyDescent="0.2">
      <c r="B11483" s="148" t="s">
        <v>13248</v>
      </c>
      <c r="C11483" s="149" t="s">
        <v>10921</v>
      </c>
      <c r="D11483" s="147" t="s">
        <v>772</v>
      </c>
      <c r="E11483" s="147" t="s">
        <v>299</v>
      </c>
      <c r="F11483" s="147" t="s">
        <v>21</v>
      </c>
      <c r="G11483" s="147" t="s">
        <v>16270</v>
      </c>
      <c r="H11483" s="246">
        <v>2958465</v>
      </c>
      <c r="I11483" s="246">
        <v>1</v>
      </c>
      <c r="J11483" s="147" t="s">
        <v>1406</v>
      </c>
    </row>
    <row r="11484" spans="2:10" x14ac:dyDescent="0.2">
      <c r="B11484" s="148" t="s">
        <v>13248</v>
      </c>
      <c r="C11484" s="149" t="s">
        <v>10922</v>
      </c>
      <c r="D11484" s="147" t="s">
        <v>772</v>
      </c>
      <c r="E11484" s="147" t="s">
        <v>299</v>
      </c>
      <c r="F11484" s="147" t="s">
        <v>21</v>
      </c>
      <c r="G11484" s="147" t="s">
        <v>16270</v>
      </c>
      <c r="H11484" s="246">
        <v>2958465</v>
      </c>
      <c r="I11484" s="246">
        <v>1</v>
      </c>
      <c r="J11484" s="147" t="s">
        <v>1406</v>
      </c>
    </row>
    <row r="11485" spans="2:10" x14ac:dyDescent="0.2">
      <c r="B11485" s="148" t="s">
        <v>13248</v>
      </c>
      <c r="C11485" s="149" t="s">
        <v>10923</v>
      </c>
      <c r="D11485" s="147" t="s">
        <v>772</v>
      </c>
      <c r="E11485" s="147" t="s">
        <v>299</v>
      </c>
      <c r="F11485" s="147" t="s">
        <v>21</v>
      </c>
      <c r="G11485" s="147" t="s">
        <v>16270</v>
      </c>
      <c r="H11485" s="246">
        <v>2958465</v>
      </c>
      <c r="I11485" s="246">
        <v>1</v>
      </c>
      <c r="J11485" s="147" t="s">
        <v>1406</v>
      </c>
    </row>
    <row r="11486" spans="2:10" x14ac:dyDescent="0.2">
      <c r="B11486" s="148" t="s">
        <v>13248</v>
      </c>
      <c r="C11486" s="149" t="s">
        <v>10926</v>
      </c>
      <c r="D11486" s="147" t="s">
        <v>772</v>
      </c>
      <c r="E11486" s="147" t="s">
        <v>299</v>
      </c>
      <c r="F11486" s="147" t="s">
        <v>21</v>
      </c>
      <c r="G11486" s="147" t="s">
        <v>16270</v>
      </c>
      <c r="H11486" s="246">
        <v>2958465</v>
      </c>
      <c r="I11486" s="246">
        <v>1</v>
      </c>
      <c r="J11486" s="147" t="s">
        <v>1406</v>
      </c>
    </row>
    <row r="11487" spans="2:10" x14ac:dyDescent="0.2">
      <c r="B11487" s="148" t="s">
        <v>13248</v>
      </c>
      <c r="C11487" s="149" t="s">
        <v>10913</v>
      </c>
      <c r="D11487" s="147" t="s">
        <v>772</v>
      </c>
      <c r="E11487" s="147" t="s">
        <v>299</v>
      </c>
      <c r="F11487" s="147" t="s">
        <v>21</v>
      </c>
      <c r="G11487" s="147" t="s">
        <v>16270</v>
      </c>
      <c r="H11487" s="246">
        <v>2958465</v>
      </c>
      <c r="I11487" s="246">
        <v>1</v>
      </c>
      <c r="J11487" s="147" t="s">
        <v>1406</v>
      </c>
    </row>
    <row r="11488" spans="2:10" x14ac:dyDescent="0.2">
      <c r="B11488" s="148" t="s">
        <v>13248</v>
      </c>
      <c r="C11488" s="149" t="s">
        <v>10925</v>
      </c>
      <c r="D11488" s="147" t="s">
        <v>772</v>
      </c>
      <c r="E11488" s="147" t="s">
        <v>299</v>
      </c>
      <c r="F11488" s="147" t="s">
        <v>21</v>
      </c>
      <c r="G11488" s="147" t="s">
        <v>16270</v>
      </c>
      <c r="H11488" s="246">
        <v>2958465</v>
      </c>
      <c r="I11488" s="246">
        <v>1</v>
      </c>
      <c r="J11488" s="147" t="s">
        <v>1406</v>
      </c>
    </row>
    <row r="11489" spans="2:10" x14ac:dyDescent="0.2">
      <c r="B11489" s="148" t="s">
        <v>13248</v>
      </c>
      <c r="C11489" s="149" t="s">
        <v>10924</v>
      </c>
      <c r="D11489" s="147" t="s">
        <v>772</v>
      </c>
      <c r="E11489" s="147" t="s">
        <v>299</v>
      </c>
      <c r="F11489" s="147" t="s">
        <v>21</v>
      </c>
      <c r="G11489" s="147" t="s">
        <v>16270</v>
      </c>
      <c r="H11489" s="246">
        <v>2958465</v>
      </c>
      <c r="I11489" s="246">
        <v>1</v>
      </c>
      <c r="J11489" s="147" t="s">
        <v>1406</v>
      </c>
    </row>
    <row r="11490" spans="2:10" x14ac:dyDescent="0.2">
      <c r="B11490" s="148" t="s">
        <v>13248</v>
      </c>
      <c r="C11490" s="149" t="s">
        <v>10910</v>
      </c>
      <c r="D11490" s="147" t="s">
        <v>772</v>
      </c>
      <c r="E11490" s="147" t="s">
        <v>299</v>
      </c>
      <c r="F11490" s="147" t="s">
        <v>21</v>
      </c>
      <c r="G11490" s="147" t="s">
        <v>16270</v>
      </c>
      <c r="H11490" s="246">
        <v>2958465</v>
      </c>
      <c r="I11490" s="246">
        <v>1</v>
      </c>
      <c r="J11490" s="147" t="s">
        <v>1406</v>
      </c>
    </row>
    <row r="11491" spans="2:10" x14ac:dyDescent="0.2">
      <c r="B11491" s="148" t="s">
        <v>13248</v>
      </c>
      <c r="C11491" s="149" t="s">
        <v>10909</v>
      </c>
      <c r="D11491" s="147" t="s">
        <v>772</v>
      </c>
      <c r="E11491" s="147" t="s">
        <v>299</v>
      </c>
      <c r="F11491" s="147" t="s">
        <v>21</v>
      </c>
      <c r="G11491" s="147" t="s">
        <v>16270</v>
      </c>
      <c r="H11491" s="246">
        <v>2958465</v>
      </c>
      <c r="I11491" s="246">
        <v>1</v>
      </c>
      <c r="J11491" s="147" t="s">
        <v>1406</v>
      </c>
    </row>
    <row r="11492" spans="2:10" x14ac:dyDescent="0.2">
      <c r="B11492" s="148" t="s">
        <v>13248</v>
      </c>
      <c r="C11492" s="149" t="s">
        <v>10912</v>
      </c>
      <c r="D11492" s="147" t="s">
        <v>772</v>
      </c>
      <c r="E11492" s="147" t="s">
        <v>299</v>
      </c>
      <c r="F11492" s="147" t="s">
        <v>21</v>
      </c>
      <c r="G11492" s="147" t="s">
        <v>16270</v>
      </c>
      <c r="H11492" s="246">
        <v>2958465</v>
      </c>
      <c r="I11492" s="246">
        <v>1</v>
      </c>
      <c r="J11492" s="147" t="s">
        <v>1406</v>
      </c>
    </row>
    <row r="11493" spans="2:10" x14ac:dyDescent="0.2">
      <c r="B11493" s="148" t="s">
        <v>13248</v>
      </c>
      <c r="C11493" s="149" t="s">
        <v>10911</v>
      </c>
      <c r="D11493" s="147" t="s">
        <v>772</v>
      </c>
      <c r="E11493" s="147" t="s">
        <v>299</v>
      </c>
      <c r="F11493" s="147" t="s">
        <v>21</v>
      </c>
      <c r="G11493" s="147" t="s">
        <v>16270</v>
      </c>
      <c r="H11493" s="246">
        <v>2958465</v>
      </c>
      <c r="I11493" s="246">
        <v>1</v>
      </c>
      <c r="J11493" s="147" t="s">
        <v>1406</v>
      </c>
    </row>
    <row r="11494" spans="2:10" x14ac:dyDescent="0.2">
      <c r="B11494" s="148" t="s">
        <v>13248</v>
      </c>
      <c r="C11494" s="149" t="s">
        <v>11511</v>
      </c>
      <c r="D11494" s="147" t="s">
        <v>773</v>
      </c>
      <c r="E11494" s="147" t="s">
        <v>300</v>
      </c>
      <c r="F11494" s="147" t="s">
        <v>21</v>
      </c>
      <c r="G11494" s="147" t="s">
        <v>16271</v>
      </c>
      <c r="H11494" s="246">
        <v>2958465</v>
      </c>
      <c r="I11494" s="246">
        <v>1</v>
      </c>
      <c r="J11494" s="147" t="s">
        <v>1406</v>
      </c>
    </row>
    <row r="11495" spans="2:10" x14ac:dyDescent="0.2">
      <c r="B11495" s="148" t="s">
        <v>13248</v>
      </c>
      <c r="C11495" s="149" t="s">
        <v>11512</v>
      </c>
      <c r="D11495" s="147" t="s">
        <v>773</v>
      </c>
      <c r="E11495" s="147" t="s">
        <v>300</v>
      </c>
      <c r="F11495" s="147" t="s">
        <v>21</v>
      </c>
      <c r="G11495" s="147" t="s">
        <v>16271</v>
      </c>
      <c r="H11495" s="246">
        <v>2958465</v>
      </c>
      <c r="I11495" s="246">
        <v>1</v>
      </c>
      <c r="J11495" s="147" t="s">
        <v>1406</v>
      </c>
    </row>
    <row r="11496" spans="2:10" x14ac:dyDescent="0.2">
      <c r="B11496" s="148" t="s">
        <v>13248</v>
      </c>
      <c r="C11496" s="149" t="s">
        <v>11513</v>
      </c>
      <c r="D11496" s="147" t="s">
        <v>773</v>
      </c>
      <c r="E11496" s="147" t="s">
        <v>300</v>
      </c>
      <c r="F11496" s="147" t="s">
        <v>21</v>
      </c>
      <c r="G11496" s="147" t="s">
        <v>16271</v>
      </c>
      <c r="H11496" s="246">
        <v>2958465</v>
      </c>
      <c r="I11496" s="246">
        <v>1</v>
      </c>
      <c r="J11496" s="147" t="s">
        <v>1406</v>
      </c>
    </row>
    <row r="11497" spans="2:10" x14ac:dyDescent="0.2">
      <c r="B11497" s="148" t="s">
        <v>13248</v>
      </c>
      <c r="C11497" s="149" t="s">
        <v>11514</v>
      </c>
      <c r="D11497" s="147" t="s">
        <v>773</v>
      </c>
      <c r="E11497" s="147" t="s">
        <v>300</v>
      </c>
      <c r="F11497" s="147" t="s">
        <v>21</v>
      </c>
      <c r="G11497" s="147" t="s">
        <v>16271</v>
      </c>
      <c r="H11497" s="246">
        <v>2958465</v>
      </c>
      <c r="I11497" s="246">
        <v>1</v>
      </c>
      <c r="J11497" s="147" t="s">
        <v>1406</v>
      </c>
    </row>
    <row r="11498" spans="2:10" x14ac:dyDescent="0.2">
      <c r="B11498" s="148" t="s">
        <v>13248</v>
      </c>
      <c r="C11498" s="149" t="s">
        <v>11515</v>
      </c>
      <c r="D11498" s="147" t="s">
        <v>773</v>
      </c>
      <c r="E11498" s="147" t="s">
        <v>300</v>
      </c>
      <c r="F11498" s="147" t="s">
        <v>21</v>
      </c>
      <c r="G11498" s="147" t="s">
        <v>16271</v>
      </c>
      <c r="H11498" s="246">
        <v>2958465</v>
      </c>
      <c r="I11498" s="246">
        <v>1</v>
      </c>
      <c r="J11498" s="147" t="s">
        <v>1406</v>
      </c>
    </row>
    <row r="11499" spans="2:10" x14ac:dyDescent="0.2">
      <c r="B11499" s="148" t="s">
        <v>13248</v>
      </c>
      <c r="C11499" s="149" t="s">
        <v>11516</v>
      </c>
      <c r="D11499" s="147" t="s">
        <v>773</v>
      </c>
      <c r="E11499" s="147" t="s">
        <v>300</v>
      </c>
      <c r="F11499" s="147" t="s">
        <v>21</v>
      </c>
      <c r="G11499" s="147" t="s">
        <v>16271</v>
      </c>
      <c r="H11499" s="246">
        <v>2958465</v>
      </c>
      <c r="I11499" s="246">
        <v>1</v>
      </c>
      <c r="J11499" s="147" t="s">
        <v>1406</v>
      </c>
    </row>
    <row r="11500" spans="2:10" x14ac:dyDescent="0.2">
      <c r="B11500" s="148" t="s">
        <v>13248</v>
      </c>
      <c r="C11500" s="149" t="s">
        <v>11517</v>
      </c>
      <c r="D11500" s="147" t="s">
        <v>773</v>
      </c>
      <c r="E11500" s="147" t="s">
        <v>300</v>
      </c>
      <c r="F11500" s="147" t="s">
        <v>21</v>
      </c>
      <c r="G11500" s="147" t="s">
        <v>16271</v>
      </c>
      <c r="H11500" s="246">
        <v>2958465</v>
      </c>
      <c r="I11500" s="246">
        <v>1</v>
      </c>
      <c r="J11500" s="147" t="s">
        <v>1406</v>
      </c>
    </row>
    <row r="11501" spans="2:10" x14ac:dyDescent="0.2">
      <c r="B11501" s="148" t="s">
        <v>13248</v>
      </c>
      <c r="C11501" s="149" t="s">
        <v>11518</v>
      </c>
      <c r="D11501" s="147" t="s">
        <v>773</v>
      </c>
      <c r="E11501" s="147" t="s">
        <v>300</v>
      </c>
      <c r="F11501" s="147" t="s">
        <v>21</v>
      </c>
      <c r="G11501" s="147" t="s">
        <v>16271</v>
      </c>
      <c r="H11501" s="246">
        <v>2958465</v>
      </c>
      <c r="I11501" s="246">
        <v>1</v>
      </c>
      <c r="J11501" s="147" t="s">
        <v>1406</v>
      </c>
    </row>
    <row r="11502" spans="2:10" x14ac:dyDescent="0.2">
      <c r="B11502" s="148" t="s">
        <v>13248</v>
      </c>
      <c r="C11502" s="149" t="s">
        <v>11519</v>
      </c>
      <c r="D11502" s="147" t="s">
        <v>773</v>
      </c>
      <c r="E11502" s="147" t="s">
        <v>300</v>
      </c>
      <c r="F11502" s="147" t="s">
        <v>21</v>
      </c>
      <c r="G11502" s="147" t="s">
        <v>16271</v>
      </c>
      <c r="H11502" s="246">
        <v>2958465</v>
      </c>
      <c r="I11502" s="246">
        <v>1</v>
      </c>
      <c r="J11502" s="147" t="s">
        <v>1406</v>
      </c>
    </row>
    <row r="11503" spans="2:10" x14ac:dyDescent="0.2">
      <c r="B11503" s="148" t="s">
        <v>13248</v>
      </c>
      <c r="C11503" s="149" t="s">
        <v>11520</v>
      </c>
      <c r="D11503" s="147" t="s">
        <v>773</v>
      </c>
      <c r="E11503" s="147" t="s">
        <v>300</v>
      </c>
      <c r="F11503" s="147" t="s">
        <v>21</v>
      </c>
      <c r="G11503" s="147" t="s">
        <v>16271</v>
      </c>
      <c r="H11503" s="246">
        <v>2958465</v>
      </c>
      <c r="I11503" s="246">
        <v>1</v>
      </c>
      <c r="J11503" s="147" t="s">
        <v>1406</v>
      </c>
    </row>
    <row r="11504" spans="2:10" x14ac:dyDescent="0.2">
      <c r="B11504" s="148" t="s">
        <v>13248</v>
      </c>
      <c r="C11504" s="149" t="s">
        <v>11523</v>
      </c>
      <c r="D11504" s="147" t="s">
        <v>773</v>
      </c>
      <c r="E11504" s="147" t="s">
        <v>300</v>
      </c>
      <c r="F11504" s="147" t="s">
        <v>21</v>
      </c>
      <c r="G11504" s="147" t="s">
        <v>16271</v>
      </c>
      <c r="H11504" s="246">
        <v>2958465</v>
      </c>
      <c r="I11504" s="246">
        <v>1</v>
      </c>
      <c r="J11504" s="147" t="s">
        <v>1406</v>
      </c>
    </row>
    <row r="11505" spans="2:10" x14ac:dyDescent="0.2">
      <c r="B11505" s="148" t="s">
        <v>13248</v>
      </c>
      <c r="C11505" s="149" t="s">
        <v>11510</v>
      </c>
      <c r="D11505" s="147" t="s">
        <v>773</v>
      </c>
      <c r="E11505" s="147" t="s">
        <v>300</v>
      </c>
      <c r="F11505" s="147" t="s">
        <v>21</v>
      </c>
      <c r="G11505" s="147" t="s">
        <v>16271</v>
      </c>
      <c r="H11505" s="246">
        <v>2958465</v>
      </c>
      <c r="I11505" s="246">
        <v>1</v>
      </c>
      <c r="J11505" s="147" t="s">
        <v>1406</v>
      </c>
    </row>
    <row r="11506" spans="2:10" x14ac:dyDescent="0.2">
      <c r="B11506" s="148" t="s">
        <v>13248</v>
      </c>
      <c r="C11506" s="149" t="s">
        <v>11522</v>
      </c>
      <c r="D11506" s="147" t="s">
        <v>773</v>
      </c>
      <c r="E11506" s="147" t="s">
        <v>300</v>
      </c>
      <c r="F11506" s="147" t="s">
        <v>21</v>
      </c>
      <c r="G11506" s="147" t="s">
        <v>16271</v>
      </c>
      <c r="H11506" s="246">
        <v>2958465</v>
      </c>
      <c r="I11506" s="246">
        <v>1</v>
      </c>
      <c r="J11506" s="147" t="s">
        <v>1406</v>
      </c>
    </row>
    <row r="11507" spans="2:10" x14ac:dyDescent="0.2">
      <c r="B11507" s="148" t="s">
        <v>13248</v>
      </c>
      <c r="C11507" s="149" t="s">
        <v>11521</v>
      </c>
      <c r="D11507" s="147" t="s">
        <v>773</v>
      </c>
      <c r="E11507" s="147" t="s">
        <v>300</v>
      </c>
      <c r="F11507" s="147" t="s">
        <v>21</v>
      </c>
      <c r="G11507" s="147" t="s">
        <v>16271</v>
      </c>
      <c r="H11507" s="246">
        <v>2958465</v>
      </c>
      <c r="I11507" s="246">
        <v>1</v>
      </c>
      <c r="J11507" s="147" t="s">
        <v>1406</v>
      </c>
    </row>
    <row r="11508" spans="2:10" x14ac:dyDescent="0.2">
      <c r="B11508" s="148" t="s">
        <v>13248</v>
      </c>
      <c r="C11508" s="149" t="s">
        <v>11507</v>
      </c>
      <c r="D11508" s="147" t="s">
        <v>773</v>
      </c>
      <c r="E11508" s="147" t="s">
        <v>300</v>
      </c>
      <c r="F11508" s="147" t="s">
        <v>21</v>
      </c>
      <c r="G11508" s="147" t="s">
        <v>16271</v>
      </c>
      <c r="H11508" s="246">
        <v>2958465</v>
      </c>
      <c r="I11508" s="246">
        <v>1</v>
      </c>
      <c r="J11508" s="147" t="s">
        <v>1406</v>
      </c>
    </row>
    <row r="11509" spans="2:10" x14ac:dyDescent="0.2">
      <c r="B11509" s="148" t="s">
        <v>13248</v>
      </c>
      <c r="C11509" s="149" t="s">
        <v>11506</v>
      </c>
      <c r="D11509" s="147" t="s">
        <v>773</v>
      </c>
      <c r="E11509" s="147" t="s">
        <v>300</v>
      </c>
      <c r="F11509" s="147" t="s">
        <v>21</v>
      </c>
      <c r="G11509" s="147" t="s">
        <v>16271</v>
      </c>
      <c r="H11509" s="246">
        <v>2958465</v>
      </c>
      <c r="I11509" s="246">
        <v>1</v>
      </c>
      <c r="J11509" s="147" t="s">
        <v>1406</v>
      </c>
    </row>
    <row r="11510" spans="2:10" x14ac:dyDescent="0.2">
      <c r="B11510" s="148" t="s">
        <v>13248</v>
      </c>
      <c r="C11510" s="149" t="s">
        <v>11509</v>
      </c>
      <c r="D11510" s="147" t="s">
        <v>773</v>
      </c>
      <c r="E11510" s="147" t="s">
        <v>300</v>
      </c>
      <c r="F11510" s="147" t="s">
        <v>21</v>
      </c>
      <c r="G11510" s="147" t="s">
        <v>16271</v>
      </c>
      <c r="H11510" s="246">
        <v>2958465</v>
      </c>
      <c r="I11510" s="246">
        <v>1</v>
      </c>
      <c r="J11510" s="147" t="s">
        <v>1406</v>
      </c>
    </row>
    <row r="11511" spans="2:10" x14ac:dyDescent="0.2">
      <c r="B11511" s="148" t="s">
        <v>13248</v>
      </c>
      <c r="C11511" s="149" t="s">
        <v>11508</v>
      </c>
      <c r="D11511" s="147" t="s">
        <v>773</v>
      </c>
      <c r="E11511" s="147" t="s">
        <v>300</v>
      </c>
      <c r="F11511" s="147" t="s">
        <v>21</v>
      </c>
      <c r="G11511" s="147" t="s">
        <v>16271</v>
      </c>
      <c r="H11511" s="246">
        <v>2958465</v>
      </c>
      <c r="I11511" s="246">
        <v>1</v>
      </c>
      <c r="J11511" s="147" t="s">
        <v>1406</v>
      </c>
    </row>
    <row r="11512" spans="2:10" x14ac:dyDescent="0.2">
      <c r="B11512" s="148" t="s">
        <v>13248</v>
      </c>
      <c r="C11512" s="149" t="s">
        <v>11297</v>
      </c>
      <c r="D11512" s="147" t="s">
        <v>774</v>
      </c>
      <c r="E11512" s="147" t="s">
        <v>301</v>
      </c>
      <c r="F11512" s="147" t="s">
        <v>21</v>
      </c>
      <c r="G11512" s="147" t="s">
        <v>16272</v>
      </c>
      <c r="H11512" s="246">
        <v>2958465</v>
      </c>
      <c r="I11512" s="246">
        <v>1</v>
      </c>
      <c r="J11512" s="147" t="s">
        <v>1406</v>
      </c>
    </row>
    <row r="11513" spans="2:10" x14ac:dyDescent="0.2">
      <c r="B11513" s="148" t="s">
        <v>13248</v>
      </c>
      <c r="C11513" s="149" t="s">
        <v>11298</v>
      </c>
      <c r="D11513" s="147" t="s">
        <v>774</v>
      </c>
      <c r="E11513" s="147" t="s">
        <v>301</v>
      </c>
      <c r="F11513" s="147" t="s">
        <v>21</v>
      </c>
      <c r="G11513" s="147" t="s">
        <v>16272</v>
      </c>
      <c r="H11513" s="246">
        <v>2958465</v>
      </c>
      <c r="I11513" s="246">
        <v>1</v>
      </c>
      <c r="J11513" s="147" t="s">
        <v>1406</v>
      </c>
    </row>
    <row r="11514" spans="2:10" x14ac:dyDescent="0.2">
      <c r="B11514" s="148" t="s">
        <v>13248</v>
      </c>
      <c r="C11514" s="149" t="s">
        <v>11299</v>
      </c>
      <c r="D11514" s="147" t="s">
        <v>774</v>
      </c>
      <c r="E11514" s="147" t="s">
        <v>301</v>
      </c>
      <c r="F11514" s="147" t="s">
        <v>21</v>
      </c>
      <c r="G11514" s="147" t="s">
        <v>16272</v>
      </c>
      <c r="H11514" s="246">
        <v>2958465</v>
      </c>
      <c r="I11514" s="246">
        <v>1</v>
      </c>
      <c r="J11514" s="147" t="s">
        <v>1406</v>
      </c>
    </row>
    <row r="11515" spans="2:10" x14ac:dyDescent="0.2">
      <c r="B11515" s="148" t="s">
        <v>13248</v>
      </c>
      <c r="C11515" s="149" t="s">
        <v>11300</v>
      </c>
      <c r="D11515" s="147" t="s">
        <v>774</v>
      </c>
      <c r="E11515" s="147" t="s">
        <v>301</v>
      </c>
      <c r="F11515" s="147" t="s">
        <v>21</v>
      </c>
      <c r="G11515" s="147" t="s">
        <v>16272</v>
      </c>
      <c r="H11515" s="246">
        <v>2958465</v>
      </c>
      <c r="I11515" s="246">
        <v>1</v>
      </c>
      <c r="J11515" s="147" t="s">
        <v>1406</v>
      </c>
    </row>
    <row r="11516" spans="2:10" x14ac:dyDescent="0.2">
      <c r="B11516" s="148" t="s">
        <v>13248</v>
      </c>
      <c r="C11516" s="149" t="s">
        <v>11301</v>
      </c>
      <c r="D11516" s="147" t="s">
        <v>774</v>
      </c>
      <c r="E11516" s="147" t="s">
        <v>301</v>
      </c>
      <c r="F11516" s="147" t="s">
        <v>21</v>
      </c>
      <c r="G11516" s="147" t="s">
        <v>16272</v>
      </c>
      <c r="H11516" s="246">
        <v>2958465</v>
      </c>
      <c r="I11516" s="246">
        <v>1</v>
      </c>
      <c r="J11516" s="147" t="s">
        <v>1406</v>
      </c>
    </row>
    <row r="11517" spans="2:10" x14ac:dyDescent="0.2">
      <c r="B11517" s="148" t="s">
        <v>13248</v>
      </c>
      <c r="C11517" s="149" t="s">
        <v>11302</v>
      </c>
      <c r="D11517" s="147" t="s">
        <v>774</v>
      </c>
      <c r="E11517" s="147" t="s">
        <v>301</v>
      </c>
      <c r="F11517" s="147" t="s">
        <v>21</v>
      </c>
      <c r="G11517" s="147" t="s">
        <v>16272</v>
      </c>
      <c r="H11517" s="246">
        <v>2958465</v>
      </c>
      <c r="I11517" s="246">
        <v>1</v>
      </c>
      <c r="J11517" s="147" t="s">
        <v>1406</v>
      </c>
    </row>
    <row r="11518" spans="2:10" x14ac:dyDescent="0.2">
      <c r="B11518" s="148" t="s">
        <v>13248</v>
      </c>
      <c r="C11518" s="149" t="s">
        <v>11303</v>
      </c>
      <c r="D11518" s="147" t="s">
        <v>774</v>
      </c>
      <c r="E11518" s="147" t="s">
        <v>301</v>
      </c>
      <c r="F11518" s="147" t="s">
        <v>21</v>
      </c>
      <c r="G11518" s="147" t="s">
        <v>16272</v>
      </c>
      <c r="H11518" s="246">
        <v>2958465</v>
      </c>
      <c r="I11518" s="246">
        <v>1</v>
      </c>
      <c r="J11518" s="147" t="s">
        <v>1406</v>
      </c>
    </row>
    <row r="11519" spans="2:10" x14ac:dyDescent="0.2">
      <c r="B11519" s="148" t="s">
        <v>13248</v>
      </c>
      <c r="C11519" s="149" t="s">
        <v>11304</v>
      </c>
      <c r="D11519" s="147" t="s">
        <v>774</v>
      </c>
      <c r="E11519" s="147" t="s">
        <v>301</v>
      </c>
      <c r="F11519" s="147" t="s">
        <v>21</v>
      </c>
      <c r="G11519" s="147" t="s">
        <v>16272</v>
      </c>
      <c r="H11519" s="246">
        <v>2958465</v>
      </c>
      <c r="I11519" s="246">
        <v>1</v>
      </c>
      <c r="J11519" s="147" t="s">
        <v>1406</v>
      </c>
    </row>
    <row r="11520" spans="2:10" x14ac:dyDescent="0.2">
      <c r="B11520" s="148" t="s">
        <v>13248</v>
      </c>
      <c r="C11520" s="149" t="s">
        <v>11305</v>
      </c>
      <c r="D11520" s="147" t="s">
        <v>774</v>
      </c>
      <c r="E11520" s="147" t="s">
        <v>301</v>
      </c>
      <c r="F11520" s="147" t="s">
        <v>21</v>
      </c>
      <c r="G11520" s="147" t="s">
        <v>16272</v>
      </c>
      <c r="H11520" s="246">
        <v>2958465</v>
      </c>
      <c r="I11520" s="246">
        <v>1</v>
      </c>
      <c r="J11520" s="147" t="s">
        <v>1406</v>
      </c>
    </row>
    <row r="11521" spans="2:10" x14ac:dyDescent="0.2">
      <c r="B11521" s="148" t="s">
        <v>13248</v>
      </c>
      <c r="C11521" s="149" t="s">
        <v>11306</v>
      </c>
      <c r="D11521" s="147" t="s">
        <v>774</v>
      </c>
      <c r="E11521" s="147" t="s">
        <v>301</v>
      </c>
      <c r="F11521" s="147" t="s">
        <v>21</v>
      </c>
      <c r="G11521" s="147" t="s">
        <v>16272</v>
      </c>
      <c r="H11521" s="246">
        <v>2958465</v>
      </c>
      <c r="I11521" s="246">
        <v>1</v>
      </c>
      <c r="J11521" s="147" t="s">
        <v>1406</v>
      </c>
    </row>
    <row r="11522" spans="2:10" x14ac:dyDescent="0.2">
      <c r="B11522" s="148" t="s">
        <v>13248</v>
      </c>
      <c r="C11522" s="149" t="s">
        <v>11309</v>
      </c>
      <c r="D11522" s="147" t="s">
        <v>774</v>
      </c>
      <c r="E11522" s="147" t="s">
        <v>301</v>
      </c>
      <c r="F11522" s="147" t="s">
        <v>21</v>
      </c>
      <c r="G11522" s="147" t="s">
        <v>16272</v>
      </c>
      <c r="H11522" s="246">
        <v>2958465</v>
      </c>
      <c r="I11522" s="246">
        <v>1</v>
      </c>
      <c r="J11522" s="147" t="s">
        <v>1406</v>
      </c>
    </row>
    <row r="11523" spans="2:10" x14ac:dyDescent="0.2">
      <c r="B11523" s="148" t="s">
        <v>13248</v>
      </c>
      <c r="C11523" s="149" t="s">
        <v>11296</v>
      </c>
      <c r="D11523" s="147" t="s">
        <v>774</v>
      </c>
      <c r="E11523" s="147" t="s">
        <v>301</v>
      </c>
      <c r="F11523" s="147" t="s">
        <v>21</v>
      </c>
      <c r="G11523" s="147" t="s">
        <v>16272</v>
      </c>
      <c r="H11523" s="246">
        <v>2958465</v>
      </c>
      <c r="I11523" s="246">
        <v>1</v>
      </c>
      <c r="J11523" s="147" t="s">
        <v>1406</v>
      </c>
    </row>
    <row r="11524" spans="2:10" x14ac:dyDescent="0.2">
      <c r="B11524" s="148" t="s">
        <v>13248</v>
      </c>
      <c r="C11524" s="149" t="s">
        <v>11308</v>
      </c>
      <c r="D11524" s="147" t="s">
        <v>774</v>
      </c>
      <c r="E11524" s="147" t="s">
        <v>301</v>
      </c>
      <c r="F11524" s="147" t="s">
        <v>21</v>
      </c>
      <c r="G11524" s="147" t="s">
        <v>16272</v>
      </c>
      <c r="H11524" s="246">
        <v>2958465</v>
      </c>
      <c r="I11524" s="246">
        <v>1</v>
      </c>
      <c r="J11524" s="147" t="s">
        <v>1406</v>
      </c>
    </row>
    <row r="11525" spans="2:10" x14ac:dyDescent="0.2">
      <c r="B11525" s="148" t="s">
        <v>13248</v>
      </c>
      <c r="C11525" s="149" t="s">
        <v>11307</v>
      </c>
      <c r="D11525" s="147" t="s">
        <v>774</v>
      </c>
      <c r="E11525" s="147" t="s">
        <v>301</v>
      </c>
      <c r="F11525" s="147" t="s">
        <v>21</v>
      </c>
      <c r="G11525" s="147" t="s">
        <v>16272</v>
      </c>
      <c r="H11525" s="246">
        <v>2958465</v>
      </c>
      <c r="I11525" s="246">
        <v>1</v>
      </c>
      <c r="J11525" s="147" t="s">
        <v>1406</v>
      </c>
    </row>
    <row r="11526" spans="2:10" x14ac:dyDescent="0.2">
      <c r="B11526" s="148" t="s">
        <v>13248</v>
      </c>
      <c r="C11526" s="149" t="s">
        <v>11293</v>
      </c>
      <c r="D11526" s="147" t="s">
        <v>774</v>
      </c>
      <c r="E11526" s="147" t="s">
        <v>301</v>
      </c>
      <c r="F11526" s="147" t="s">
        <v>21</v>
      </c>
      <c r="G11526" s="147" t="s">
        <v>16272</v>
      </c>
      <c r="H11526" s="246">
        <v>2958465</v>
      </c>
      <c r="I11526" s="246">
        <v>1</v>
      </c>
      <c r="J11526" s="147" t="s">
        <v>1406</v>
      </c>
    </row>
    <row r="11527" spans="2:10" x14ac:dyDescent="0.2">
      <c r="B11527" s="148" t="s">
        <v>13248</v>
      </c>
      <c r="C11527" s="149" t="s">
        <v>11292</v>
      </c>
      <c r="D11527" s="147" t="s">
        <v>774</v>
      </c>
      <c r="E11527" s="147" t="s">
        <v>301</v>
      </c>
      <c r="F11527" s="147" t="s">
        <v>21</v>
      </c>
      <c r="G11527" s="147" t="s">
        <v>16272</v>
      </c>
      <c r="H11527" s="246">
        <v>2958465</v>
      </c>
      <c r="I11527" s="246">
        <v>1</v>
      </c>
      <c r="J11527" s="147" t="s">
        <v>1406</v>
      </c>
    </row>
    <row r="11528" spans="2:10" x14ac:dyDescent="0.2">
      <c r="B11528" s="148" t="s">
        <v>13248</v>
      </c>
      <c r="C11528" s="149" t="s">
        <v>11295</v>
      </c>
      <c r="D11528" s="147" t="s">
        <v>774</v>
      </c>
      <c r="E11528" s="147" t="s">
        <v>301</v>
      </c>
      <c r="F11528" s="147" t="s">
        <v>21</v>
      </c>
      <c r="G11528" s="147" t="s">
        <v>16272</v>
      </c>
      <c r="H11528" s="246">
        <v>2958465</v>
      </c>
      <c r="I11528" s="246">
        <v>1</v>
      </c>
      <c r="J11528" s="147" t="s">
        <v>1406</v>
      </c>
    </row>
    <row r="11529" spans="2:10" x14ac:dyDescent="0.2">
      <c r="B11529" s="148" t="s">
        <v>13248</v>
      </c>
      <c r="C11529" s="149" t="s">
        <v>11294</v>
      </c>
      <c r="D11529" s="147" t="s">
        <v>774</v>
      </c>
      <c r="E11529" s="147" t="s">
        <v>301</v>
      </c>
      <c r="F11529" s="147" t="s">
        <v>21</v>
      </c>
      <c r="G11529" s="147" t="s">
        <v>16272</v>
      </c>
      <c r="H11529" s="246">
        <v>2958465</v>
      </c>
      <c r="I11529" s="246">
        <v>1</v>
      </c>
      <c r="J11529" s="147" t="s">
        <v>1406</v>
      </c>
    </row>
    <row r="11530" spans="2:10" x14ac:dyDescent="0.2">
      <c r="B11530" s="148" t="s">
        <v>13248</v>
      </c>
      <c r="C11530" s="149" t="s">
        <v>11423</v>
      </c>
      <c r="D11530" s="147" t="s">
        <v>775</v>
      </c>
      <c r="E11530" s="147" t="s">
        <v>302</v>
      </c>
      <c r="F11530" s="147" t="s">
        <v>21</v>
      </c>
      <c r="G11530" s="147" t="s">
        <v>16273</v>
      </c>
      <c r="H11530" s="246">
        <v>2958465</v>
      </c>
      <c r="I11530" s="246">
        <v>1</v>
      </c>
      <c r="J11530" s="147" t="s">
        <v>1406</v>
      </c>
    </row>
    <row r="11531" spans="2:10" x14ac:dyDescent="0.2">
      <c r="B11531" s="148" t="s">
        <v>13248</v>
      </c>
      <c r="C11531" s="149" t="s">
        <v>11424</v>
      </c>
      <c r="D11531" s="147" t="s">
        <v>775</v>
      </c>
      <c r="E11531" s="147" t="s">
        <v>302</v>
      </c>
      <c r="F11531" s="147" t="s">
        <v>21</v>
      </c>
      <c r="G11531" s="147" t="s">
        <v>16273</v>
      </c>
      <c r="H11531" s="246">
        <v>2958465</v>
      </c>
      <c r="I11531" s="246">
        <v>1</v>
      </c>
      <c r="J11531" s="147" t="s">
        <v>1406</v>
      </c>
    </row>
    <row r="11532" spans="2:10" x14ac:dyDescent="0.2">
      <c r="B11532" s="148" t="s">
        <v>13248</v>
      </c>
      <c r="C11532" s="149" t="s">
        <v>11425</v>
      </c>
      <c r="D11532" s="147" t="s">
        <v>775</v>
      </c>
      <c r="E11532" s="147" t="s">
        <v>302</v>
      </c>
      <c r="F11532" s="147" t="s">
        <v>21</v>
      </c>
      <c r="G11532" s="147" t="s">
        <v>16273</v>
      </c>
      <c r="H11532" s="246">
        <v>2958465</v>
      </c>
      <c r="I11532" s="246">
        <v>1</v>
      </c>
      <c r="J11532" s="147" t="s">
        <v>1406</v>
      </c>
    </row>
    <row r="11533" spans="2:10" x14ac:dyDescent="0.2">
      <c r="B11533" s="148" t="s">
        <v>13248</v>
      </c>
      <c r="C11533" s="149" t="s">
        <v>11426</v>
      </c>
      <c r="D11533" s="147" t="s">
        <v>775</v>
      </c>
      <c r="E11533" s="147" t="s">
        <v>302</v>
      </c>
      <c r="F11533" s="147" t="s">
        <v>21</v>
      </c>
      <c r="G11533" s="147" t="s">
        <v>16273</v>
      </c>
      <c r="H11533" s="246">
        <v>2958465</v>
      </c>
      <c r="I11533" s="246">
        <v>1</v>
      </c>
      <c r="J11533" s="147" t="s">
        <v>1406</v>
      </c>
    </row>
    <row r="11534" spans="2:10" x14ac:dyDescent="0.2">
      <c r="B11534" s="148" t="s">
        <v>13248</v>
      </c>
      <c r="C11534" s="149" t="s">
        <v>11427</v>
      </c>
      <c r="D11534" s="147" t="s">
        <v>775</v>
      </c>
      <c r="E11534" s="147" t="s">
        <v>302</v>
      </c>
      <c r="F11534" s="147" t="s">
        <v>21</v>
      </c>
      <c r="G11534" s="147" t="s">
        <v>16273</v>
      </c>
      <c r="H11534" s="246">
        <v>2958465</v>
      </c>
      <c r="I11534" s="246">
        <v>1</v>
      </c>
      <c r="J11534" s="147" t="s">
        <v>1406</v>
      </c>
    </row>
    <row r="11535" spans="2:10" x14ac:dyDescent="0.2">
      <c r="B11535" s="148" t="s">
        <v>13248</v>
      </c>
      <c r="C11535" s="149" t="s">
        <v>11428</v>
      </c>
      <c r="D11535" s="147" t="s">
        <v>775</v>
      </c>
      <c r="E11535" s="147" t="s">
        <v>302</v>
      </c>
      <c r="F11535" s="147" t="s">
        <v>21</v>
      </c>
      <c r="G11535" s="147" t="s">
        <v>16273</v>
      </c>
      <c r="H11535" s="246">
        <v>2958465</v>
      </c>
      <c r="I11535" s="246">
        <v>1</v>
      </c>
      <c r="J11535" s="147" t="s">
        <v>1406</v>
      </c>
    </row>
    <row r="11536" spans="2:10" x14ac:dyDescent="0.2">
      <c r="B11536" s="148" t="s">
        <v>13248</v>
      </c>
      <c r="C11536" s="149" t="s">
        <v>11429</v>
      </c>
      <c r="D11536" s="147" t="s">
        <v>775</v>
      </c>
      <c r="E11536" s="147" t="s">
        <v>302</v>
      </c>
      <c r="F11536" s="147" t="s">
        <v>21</v>
      </c>
      <c r="G11536" s="147" t="s">
        <v>16273</v>
      </c>
      <c r="H11536" s="246">
        <v>2958465</v>
      </c>
      <c r="I11536" s="246">
        <v>1</v>
      </c>
      <c r="J11536" s="147" t="s">
        <v>1406</v>
      </c>
    </row>
    <row r="11537" spans="2:10" x14ac:dyDescent="0.2">
      <c r="B11537" s="148" t="s">
        <v>13248</v>
      </c>
      <c r="C11537" s="149" t="s">
        <v>11430</v>
      </c>
      <c r="D11537" s="147" t="s">
        <v>775</v>
      </c>
      <c r="E11537" s="147" t="s">
        <v>302</v>
      </c>
      <c r="F11537" s="147" t="s">
        <v>21</v>
      </c>
      <c r="G11537" s="147" t="s">
        <v>16273</v>
      </c>
      <c r="H11537" s="246">
        <v>2958465</v>
      </c>
      <c r="I11537" s="246">
        <v>1</v>
      </c>
      <c r="J11537" s="147" t="s">
        <v>1406</v>
      </c>
    </row>
    <row r="11538" spans="2:10" x14ac:dyDescent="0.2">
      <c r="B11538" s="148" t="s">
        <v>13248</v>
      </c>
      <c r="C11538" s="149" t="s">
        <v>11431</v>
      </c>
      <c r="D11538" s="147" t="s">
        <v>775</v>
      </c>
      <c r="E11538" s="147" t="s">
        <v>302</v>
      </c>
      <c r="F11538" s="147" t="s">
        <v>21</v>
      </c>
      <c r="G11538" s="147" t="s">
        <v>16273</v>
      </c>
      <c r="H11538" s="246">
        <v>2958465</v>
      </c>
      <c r="I11538" s="246">
        <v>1</v>
      </c>
      <c r="J11538" s="147" t="s">
        <v>1406</v>
      </c>
    </row>
    <row r="11539" spans="2:10" x14ac:dyDescent="0.2">
      <c r="B11539" s="148" t="s">
        <v>13248</v>
      </c>
      <c r="C11539" s="149" t="s">
        <v>11432</v>
      </c>
      <c r="D11539" s="147" t="s">
        <v>775</v>
      </c>
      <c r="E11539" s="147" t="s">
        <v>302</v>
      </c>
      <c r="F11539" s="147" t="s">
        <v>21</v>
      </c>
      <c r="G11539" s="147" t="s">
        <v>16273</v>
      </c>
      <c r="H11539" s="246">
        <v>2958465</v>
      </c>
      <c r="I11539" s="246">
        <v>1</v>
      </c>
      <c r="J11539" s="147" t="s">
        <v>1406</v>
      </c>
    </row>
    <row r="11540" spans="2:10" x14ac:dyDescent="0.2">
      <c r="B11540" s="148" t="s">
        <v>13248</v>
      </c>
      <c r="C11540" s="149" t="s">
        <v>11435</v>
      </c>
      <c r="D11540" s="147" t="s">
        <v>775</v>
      </c>
      <c r="E11540" s="147" t="s">
        <v>302</v>
      </c>
      <c r="F11540" s="147" t="s">
        <v>21</v>
      </c>
      <c r="G11540" s="147" t="s">
        <v>16273</v>
      </c>
      <c r="H11540" s="246">
        <v>2958465</v>
      </c>
      <c r="I11540" s="246">
        <v>1</v>
      </c>
      <c r="J11540" s="147" t="s">
        <v>1406</v>
      </c>
    </row>
    <row r="11541" spans="2:10" x14ac:dyDescent="0.2">
      <c r="B11541" s="148" t="s">
        <v>13248</v>
      </c>
      <c r="C11541" s="149" t="s">
        <v>11422</v>
      </c>
      <c r="D11541" s="147" t="s">
        <v>775</v>
      </c>
      <c r="E11541" s="147" t="s">
        <v>302</v>
      </c>
      <c r="F11541" s="147" t="s">
        <v>21</v>
      </c>
      <c r="G11541" s="147" t="s">
        <v>16273</v>
      </c>
      <c r="H11541" s="246">
        <v>2958465</v>
      </c>
      <c r="I11541" s="246">
        <v>1</v>
      </c>
      <c r="J11541" s="147" t="s">
        <v>1406</v>
      </c>
    </row>
    <row r="11542" spans="2:10" x14ac:dyDescent="0.2">
      <c r="B11542" s="148" t="s">
        <v>13248</v>
      </c>
      <c r="C11542" s="149" t="s">
        <v>11434</v>
      </c>
      <c r="D11542" s="147" t="s">
        <v>775</v>
      </c>
      <c r="E11542" s="147" t="s">
        <v>302</v>
      </c>
      <c r="F11542" s="147" t="s">
        <v>21</v>
      </c>
      <c r="G11542" s="147" t="s">
        <v>16273</v>
      </c>
      <c r="H11542" s="246">
        <v>2958465</v>
      </c>
      <c r="I11542" s="246">
        <v>1</v>
      </c>
      <c r="J11542" s="147" t="s">
        <v>1406</v>
      </c>
    </row>
    <row r="11543" spans="2:10" x14ac:dyDescent="0.2">
      <c r="B11543" s="148" t="s">
        <v>13248</v>
      </c>
      <c r="C11543" s="149" t="s">
        <v>11433</v>
      </c>
      <c r="D11543" s="147" t="s">
        <v>775</v>
      </c>
      <c r="E11543" s="147" t="s">
        <v>302</v>
      </c>
      <c r="F11543" s="147" t="s">
        <v>21</v>
      </c>
      <c r="G11543" s="147" t="s">
        <v>16273</v>
      </c>
      <c r="H11543" s="246">
        <v>2958465</v>
      </c>
      <c r="I11543" s="246">
        <v>1</v>
      </c>
      <c r="J11543" s="147" t="s">
        <v>1406</v>
      </c>
    </row>
    <row r="11544" spans="2:10" x14ac:dyDescent="0.2">
      <c r="B11544" s="148" t="s">
        <v>13248</v>
      </c>
      <c r="C11544" s="149" t="s">
        <v>11419</v>
      </c>
      <c r="D11544" s="147" t="s">
        <v>775</v>
      </c>
      <c r="E11544" s="147" t="s">
        <v>302</v>
      </c>
      <c r="F11544" s="147" t="s">
        <v>21</v>
      </c>
      <c r="G11544" s="147" t="s">
        <v>16273</v>
      </c>
      <c r="H11544" s="246">
        <v>2958465</v>
      </c>
      <c r="I11544" s="246">
        <v>1</v>
      </c>
      <c r="J11544" s="147" t="s">
        <v>1406</v>
      </c>
    </row>
    <row r="11545" spans="2:10" x14ac:dyDescent="0.2">
      <c r="B11545" s="148" t="s">
        <v>13248</v>
      </c>
      <c r="C11545" s="149" t="s">
        <v>11418</v>
      </c>
      <c r="D11545" s="147" t="s">
        <v>775</v>
      </c>
      <c r="E11545" s="147" t="s">
        <v>302</v>
      </c>
      <c r="F11545" s="147" t="s">
        <v>21</v>
      </c>
      <c r="G11545" s="147" t="s">
        <v>16273</v>
      </c>
      <c r="H11545" s="246">
        <v>2958465</v>
      </c>
      <c r="I11545" s="246">
        <v>1</v>
      </c>
      <c r="J11545" s="147" t="s">
        <v>1406</v>
      </c>
    </row>
    <row r="11546" spans="2:10" x14ac:dyDescent="0.2">
      <c r="B11546" s="148" t="s">
        <v>13248</v>
      </c>
      <c r="C11546" s="149" t="s">
        <v>11421</v>
      </c>
      <c r="D11546" s="147" t="s">
        <v>775</v>
      </c>
      <c r="E11546" s="147" t="s">
        <v>302</v>
      </c>
      <c r="F11546" s="147" t="s">
        <v>21</v>
      </c>
      <c r="G11546" s="147" t="s">
        <v>16273</v>
      </c>
      <c r="H11546" s="246">
        <v>2958465</v>
      </c>
      <c r="I11546" s="246">
        <v>1</v>
      </c>
      <c r="J11546" s="147" t="s">
        <v>1406</v>
      </c>
    </row>
    <row r="11547" spans="2:10" x14ac:dyDescent="0.2">
      <c r="B11547" s="148" t="s">
        <v>13248</v>
      </c>
      <c r="C11547" s="149" t="s">
        <v>11420</v>
      </c>
      <c r="D11547" s="147" t="s">
        <v>775</v>
      </c>
      <c r="E11547" s="147" t="s">
        <v>302</v>
      </c>
      <c r="F11547" s="147" t="s">
        <v>21</v>
      </c>
      <c r="G11547" s="147" t="s">
        <v>16273</v>
      </c>
      <c r="H11547" s="246">
        <v>2958465</v>
      </c>
      <c r="I11547" s="246">
        <v>1</v>
      </c>
      <c r="J11547" s="147" t="s">
        <v>1406</v>
      </c>
    </row>
    <row r="11548" spans="2:10" x14ac:dyDescent="0.2">
      <c r="B11548" s="148" t="s">
        <v>13248</v>
      </c>
      <c r="C11548" s="149" t="s">
        <v>11557</v>
      </c>
      <c r="D11548" s="147" t="s">
        <v>776</v>
      </c>
      <c r="E11548" s="147" t="s">
        <v>303</v>
      </c>
      <c r="F11548" s="147" t="s">
        <v>21</v>
      </c>
      <c r="G11548" s="147" t="s">
        <v>16274</v>
      </c>
      <c r="H11548" s="246">
        <v>2958465</v>
      </c>
      <c r="I11548" s="246">
        <v>1</v>
      </c>
      <c r="J11548" s="147" t="s">
        <v>1406</v>
      </c>
    </row>
    <row r="11549" spans="2:10" x14ac:dyDescent="0.2">
      <c r="B11549" s="148" t="s">
        <v>13248</v>
      </c>
      <c r="C11549" s="149" t="s">
        <v>11565</v>
      </c>
      <c r="D11549" s="147" t="s">
        <v>776</v>
      </c>
      <c r="E11549" s="147" t="s">
        <v>303</v>
      </c>
      <c r="F11549" s="147" t="s">
        <v>21</v>
      </c>
      <c r="G11549" s="147" t="s">
        <v>16274</v>
      </c>
      <c r="H11549" s="246">
        <v>2958465</v>
      </c>
      <c r="I11549" s="246">
        <v>1</v>
      </c>
      <c r="J11549" s="147" t="s">
        <v>1406</v>
      </c>
    </row>
    <row r="11550" spans="2:10" x14ac:dyDescent="0.2">
      <c r="B11550" s="148" t="s">
        <v>13248</v>
      </c>
      <c r="C11550" s="149" t="s">
        <v>11566</v>
      </c>
      <c r="D11550" s="147" t="s">
        <v>776</v>
      </c>
      <c r="E11550" s="147" t="s">
        <v>303</v>
      </c>
      <c r="F11550" s="147" t="s">
        <v>21</v>
      </c>
      <c r="G11550" s="147" t="s">
        <v>16274</v>
      </c>
      <c r="H11550" s="246">
        <v>2958465</v>
      </c>
      <c r="I11550" s="246">
        <v>1</v>
      </c>
      <c r="J11550" s="147" t="s">
        <v>1406</v>
      </c>
    </row>
    <row r="11551" spans="2:10" x14ac:dyDescent="0.2">
      <c r="B11551" s="148" t="s">
        <v>13248</v>
      </c>
      <c r="C11551" s="149" t="s">
        <v>11563</v>
      </c>
      <c r="D11551" s="147" t="s">
        <v>776</v>
      </c>
      <c r="E11551" s="147" t="s">
        <v>303</v>
      </c>
      <c r="F11551" s="147" t="s">
        <v>21</v>
      </c>
      <c r="G11551" s="147" t="s">
        <v>16274</v>
      </c>
      <c r="H11551" s="246">
        <v>2958465</v>
      </c>
      <c r="I11551" s="246">
        <v>1</v>
      </c>
      <c r="J11551" s="147" t="s">
        <v>1406</v>
      </c>
    </row>
    <row r="11552" spans="2:10" x14ac:dyDescent="0.2">
      <c r="B11552" s="148" t="s">
        <v>13248</v>
      </c>
      <c r="C11552" s="149" t="s">
        <v>11556</v>
      </c>
      <c r="D11552" s="147" t="s">
        <v>776</v>
      </c>
      <c r="E11552" s="147" t="s">
        <v>303</v>
      </c>
      <c r="F11552" s="147" t="s">
        <v>21</v>
      </c>
      <c r="G11552" s="147" t="s">
        <v>16274</v>
      </c>
      <c r="H11552" s="246">
        <v>2958465</v>
      </c>
      <c r="I11552" s="246">
        <v>1</v>
      </c>
      <c r="J11552" s="147" t="s">
        <v>1406</v>
      </c>
    </row>
    <row r="11553" spans="2:10" x14ac:dyDescent="0.2">
      <c r="B11553" s="148" t="s">
        <v>13248</v>
      </c>
      <c r="C11553" s="149" t="s">
        <v>11553</v>
      </c>
      <c r="D11553" s="147" t="s">
        <v>776</v>
      </c>
      <c r="E11553" s="147" t="s">
        <v>303</v>
      </c>
      <c r="F11553" s="147" t="s">
        <v>21</v>
      </c>
      <c r="G11553" s="147" t="s">
        <v>16274</v>
      </c>
      <c r="H11553" s="246">
        <v>2958465</v>
      </c>
      <c r="I11553" s="246">
        <v>1</v>
      </c>
      <c r="J11553" s="147" t="s">
        <v>1406</v>
      </c>
    </row>
    <row r="11554" spans="2:10" x14ac:dyDescent="0.2">
      <c r="B11554" s="148" t="s">
        <v>13248</v>
      </c>
      <c r="C11554" s="149" t="s">
        <v>11546</v>
      </c>
      <c r="D11554" s="147" t="s">
        <v>776</v>
      </c>
      <c r="E11554" s="147" t="s">
        <v>303</v>
      </c>
      <c r="F11554" s="147" t="s">
        <v>21</v>
      </c>
      <c r="G11554" s="147" t="s">
        <v>16274</v>
      </c>
      <c r="H11554" s="246">
        <v>2958465</v>
      </c>
      <c r="I11554" s="246">
        <v>1</v>
      </c>
      <c r="J11554" s="147" t="s">
        <v>1406</v>
      </c>
    </row>
    <row r="11555" spans="2:10" x14ac:dyDescent="0.2">
      <c r="B11555" s="148" t="s">
        <v>13248</v>
      </c>
      <c r="C11555" s="149" t="s">
        <v>11554</v>
      </c>
      <c r="D11555" s="147" t="s">
        <v>776</v>
      </c>
      <c r="E11555" s="147" t="s">
        <v>303</v>
      </c>
      <c r="F11555" s="147" t="s">
        <v>21</v>
      </c>
      <c r="G11555" s="147" t="s">
        <v>16274</v>
      </c>
      <c r="H11555" s="246">
        <v>2958465</v>
      </c>
      <c r="I11555" s="246">
        <v>1</v>
      </c>
      <c r="J11555" s="147" t="s">
        <v>1406</v>
      </c>
    </row>
    <row r="11556" spans="2:10" x14ac:dyDescent="0.2">
      <c r="B11556" s="148" t="s">
        <v>13248</v>
      </c>
      <c r="C11556" s="149" t="s">
        <v>11550</v>
      </c>
      <c r="D11556" s="147" t="s">
        <v>776</v>
      </c>
      <c r="E11556" s="147" t="s">
        <v>303</v>
      </c>
      <c r="F11556" s="147" t="s">
        <v>21</v>
      </c>
      <c r="G11556" s="147" t="s">
        <v>16274</v>
      </c>
      <c r="H11556" s="246">
        <v>2958465</v>
      </c>
      <c r="I11556" s="246">
        <v>1</v>
      </c>
      <c r="J11556" s="147" t="s">
        <v>1406</v>
      </c>
    </row>
    <row r="11557" spans="2:10" x14ac:dyDescent="0.2">
      <c r="B11557" s="148" t="s">
        <v>13248</v>
      </c>
      <c r="C11557" s="149" t="s">
        <v>11548</v>
      </c>
      <c r="D11557" s="147" t="s">
        <v>776</v>
      </c>
      <c r="E11557" s="147" t="s">
        <v>303</v>
      </c>
      <c r="F11557" s="147" t="s">
        <v>21</v>
      </c>
      <c r="G11557" s="147" t="s">
        <v>16274</v>
      </c>
      <c r="H11557" s="246">
        <v>2958465</v>
      </c>
      <c r="I11557" s="246">
        <v>1</v>
      </c>
      <c r="J11557" s="147" t="s">
        <v>1406</v>
      </c>
    </row>
    <row r="11558" spans="2:10" x14ac:dyDescent="0.2">
      <c r="B11558" s="148" t="s">
        <v>13248</v>
      </c>
      <c r="C11558" s="149" t="s">
        <v>11552</v>
      </c>
      <c r="D11558" s="147" t="s">
        <v>776</v>
      </c>
      <c r="E11558" s="147" t="s">
        <v>303</v>
      </c>
      <c r="F11558" s="147" t="s">
        <v>21</v>
      </c>
      <c r="G11558" s="147" t="s">
        <v>16274</v>
      </c>
      <c r="H11558" s="246">
        <v>2958465</v>
      </c>
      <c r="I11558" s="246">
        <v>1</v>
      </c>
      <c r="J11558" s="147" t="s">
        <v>1406</v>
      </c>
    </row>
    <row r="11559" spans="2:10" x14ac:dyDescent="0.2">
      <c r="B11559" s="148" t="s">
        <v>13248</v>
      </c>
      <c r="C11559" s="149" t="s">
        <v>11549</v>
      </c>
      <c r="D11559" s="147" t="s">
        <v>776</v>
      </c>
      <c r="E11559" s="147" t="s">
        <v>303</v>
      </c>
      <c r="F11559" s="147" t="s">
        <v>21</v>
      </c>
      <c r="G11559" s="147" t="s">
        <v>16274</v>
      </c>
      <c r="H11559" s="246">
        <v>2958465</v>
      </c>
      <c r="I11559" s="246">
        <v>1</v>
      </c>
      <c r="J11559" s="147" t="s">
        <v>1406</v>
      </c>
    </row>
    <row r="11560" spans="2:10" x14ac:dyDescent="0.2">
      <c r="B11560" s="148" t="s">
        <v>13248</v>
      </c>
      <c r="C11560" s="149" t="s">
        <v>11562</v>
      </c>
      <c r="D11560" s="147" t="s">
        <v>776</v>
      </c>
      <c r="E11560" s="147" t="s">
        <v>303</v>
      </c>
      <c r="F11560" s="147" t="s">
        <v>21</v>
      </c>
      <c r="G11560" s="147" t="s">
        <v>16274</v>
      </c>
      <c r="H11560" s="246">
        <v>2958465</v>
      </c>
      <c r="I11560" s="246">
        <v>1</v>
      </c>
      <c r="J11560" s="147" t="s">
        <v>1406</v>
      </c>
    </row>
    <row r="11561" spans="2:10" x14ac:dyDescent="0.2">
      <c r="B11561" s="148" t="s">
        <v>13248</v>
      </c>
      <c r="C11561" s="149" t="s">
        <v>11561</v>
      </c>
      <c r="D11561" s="147" t="s">
        <v>776</v>
      </c>
      <c r="E11561" s="147" t="s">
        <v>303</v>
      </c>
      <c r="F11561" s="147" t="s">
        <v>21</v>
      </c>
      <c r="G11561" s="147" t="s">
        <v>16274</v>
      </c>
      <c r="H11561" s="246">
        <v>2958465</v>
      </c>
      <c r="I11561" s="246">
        <v>1</v>
      </c>
      <c r="J11561" s="147" t="s">
        <v>1406</v>
      </c>
    </row>
    <row r="11562" spans="2:10" x14ac:dyDescent="0.2">
      <c r="B11562" s="148" t="s">
        <v>13248</v>
      </c>
      <c r="C11562" s="149" t="s">
        <v>11547</v>
      </c>
      <c r="D11562" s="147" t="s">
        <v>776</v>
      </c>
      <c r="E11562" s="147" t="s">
        <v>303</v>
      </c>
      <c r="F11562" s="147" t="s">
        <v>21</v>
      </c>
      <c r="G11562" s="147" t="s">
        <v>16274</v>
      </c>
      <c r="H11562" s="246">
        <v>2958465</v>
      </c>
      <c r="I11562" s="246">
        <v>1</v>
      </c>
      <c r="J11562" s="147" t="s">
        <v>1406</v>
      </c>
    </row>
    <row r="11563" spans="2:10" x14ac:dyDescent="0.2">
      <c r="B11563" s="148" t="s">
        <v>13248</v>
      </c>
      <c r="C11563" s="149" t="s">
        <v>11551</v>
      </c>
      <c r="D11563" s="147" t="s">
        <v>776</v>
      </c>
      <c r="E11563" s="147" t="s">
        <v>303</v>
      </c>
      <c r="F11563" s="147" t="s">
        <v>21</v>
      </c>
      <c r="G11563" s="147" t="s">
        <v>16274</v>
      </c>
      <c r="H11563" s="246">
        <v>2958465</v>
      </c>
      <c r="I11563" s="246">
        <v>1</v>
      </c>
      <c r="J11563" s="147" t="s">
        <v>1406</v>
      </c>
    </row>
    <row r="11564" spans="2:10" x14ac:dyDescent="0.2">
      <c r="B11564" s="148" t="s">
        <v>13248</v>
      </c>
      <c r="C11564" s="149" t="s">
        <v>11555</v>
      </c>
      <c r="D11564" s="147" t="s">
        <v>776</v>
      </c>
      <c r="E11564" s="147" t="s">
        <v>303</v>
      </c>
      <c r="F11564" s="147" t="s">
        <v>21</v>
      </c>
      <c r="G11564" s="147" t="s">
        <v>16274</v>
      </c>
      <c r="H11564" s="246">
        <v>2958465</v>
      </c>
      <c r="I11564" s="246">
        <v>1</v>
      </c>
      <c r="J11564" s="147" t="s">
        <v>1406</v>
      </c>
    </row>
    <row r="11565" spans="2:10" x14ac:dyDescent="0.2">
      <c r="B11565" s="148" t="s">
        <v>13248</v>
      </c>
      <c r="C11565" s="149" t="s">
        <v>11564</v>
      </c>
      <c r="D11565" s="147" t="s">
        <v>776</v>
      </c>
      <c r="E11565" s="147" t="s">
        <v>303</v>
      </c>
      <c r="F11565" s="147" t="s">
        <v>21</v>
      </c>
      <c r="G11565" s="147" t="s">
        <v>16274</v>
      </c>
      <c r="H11565" s="246">
        <v>2958465</v>
      </c>
      <c r="I11565" s="246">
        <v>1</v>
      </c>
      <c r="J11565" s="147" t="s">
        <v>1406</v>
      </c>
    </row>
    <row r="11566" spans="2:10" x14ac:dyDescent="0.2">
      <c r="B11566" s="148" t="s">
        <v>13248</v>
      </c>
      <c r="C11566" s="149" t="s">
        <v>11560</v>
      </c>
      <c r="D11566" s="147" t="s">
        <v>776</v>
      </c>
      <c r="E11566" s="147" t="s">
        <v>303</v>
      </c>
      <c r="F11566" s="147" t="s">
        <v>21</v>
      </c>
      <c r="G11566" s="147" t="s">
        <v>16274</v>
      </c>
      <c r="H11566" s="246">
        <v>2958465</v>
      </c>
      <c r="I11566" s="246">
        <v>1</v>
      </c>
      <c r="J11566" s="147" t="s">
        <v>1406</v>
      </c>
    </row>
    <row r="11567" spans="2:10" x14ac:dyDescent="0.2">
      <c r="B11567" s="148" t="s">
        <v>13248</v>
      </c>
      <c r="C11567" s="149" t="s">
        <v>11567</v>
      </c>
      <c r="D11567" s="147" t="s">
        <v>776</v>
      </c>
      <c r="E11567" s="147" t="s">
        <v>303</v>
      </c>
      <c r="F11567" s="147" t="s">
        <v>21</v>
      </c>
      <c r="G11567" s="147" t="s">
        <v>16274</v>
      </c>
      <c r="H11567" s="246">
        <v>2958465</v>
      </c>
      <c r="I11567" s="246">
        <v>1</v>
      </c>
      <c r="J11567" s="147" t="s">
        <v>1406</v>
      </c>
    </row>
    <row r="11568" spans="2:10" x14ac:dyDescent="0.2">
      <c r="B11568" s="148" t="s">
        <v>13248</v>
      </c>
      <c r="C11568" s="149" t="s">
        <v>11559</v>
      </c>
      <c r="D11568" s="147" t="s">
        <v>776</v>
      </c>
      <c r="E11568" s="147" t="s">
        <v>303</v>
      </c>
      <c r="F11568" s="147" t="s">
        <v>21</v>
      </c>
      <c r="G11568" s="147" t="s">
        <v>16274</v>
      </c>
      <c r="H11568" s="246">
        <v>2958465</v>
      </c>
      <c r="I11568" s="246">
        <v>1</v>
      </c>
      <c r="J11568" s="147" t="s">
        <v>1406</v>
      </c>
    </row>
    <row r="11569" spans="2:10" x14ac:dyDescent="0.2">
      <c r="B11569" s="148" t="s">
        <v>13248</v>
      </c>
      <c r="C11569" s="149" t="s">
        <v>11558</v>
      </c>
      <c r="D11569" s="147" t="s">
        <v>776</v>
      </c>
      <c r="E11569" s="147" t="s">
        <v>303</v>
      </c>
      <c r="F11569" s="147" t="s">
        <v>21</v>
      </c>
      <c r="G11569" s="147" t="s">
        <v>16274</v>
      </c>
      <c r="H11569" s="246">
        <v>2958465</v>
      </c>
      <c r="I11569" s="246">
        <v>1</v>
      </c>
      <c r="J11569" s="147" t="s">
        <v>1406</v>
      </c>
    </row>
    <row r="11570" spans="2:10" x14ac:dyDescent="0.2">
      <c r="B11570" s="148" t="s">
        <v>13248</v>
      </c>
      <c r="C11570" s="149" t="s">
        <v>11579</v>
      </c>
      <c r="D11570" s="147" t="s">
        <v>777</v>
      </c>
      <c r="E11570" s="147" t="s">
        <v>1564</v>
      </c>
      <c r="F11570" s="147" t="s">
        <v>21</v>
      </c>
      <c r="G11570" s="147" t="s">
        <v>16275</v>
      </c>
      <c r="H11570" s="246">
        <v>2958465</v>
      </c>
      <c r="I11570" s="246">
        <v>1</v>
      </c>
      <c r="J11570" s="147" t="s">
        <v>1406</v>
      </c>
    </row>
    <row r="11571" spans="2:10" x14ac:dyDescent="0.2">
      <c r="B11571" s="148" t="s">
        <v>13248</v>
      </c>
      <c r="C11571" s="149" t="s">
        <v>11587</v>
      </c>
      <c r="D11571" s="147" t="s">
        <v>777</v>
      </c>
      <c r="E11571" s="147" t="s">
        <v>1564</v>
      </c>
      <c r="F11571" s="147" t="s">
        <v>21</v>
      </c>
      <c r="G11571" s="147" t="s">
        <v>16275</v>
      </c>
      <c r="H11571" s="246">
        <v>2958465</v>
      </c>
      <c r="I11571" s="246">
        <v>1</v>
      </c>
      <c r="J11571" s="147" t="s">
        <v>1406</v>
      </c>
    </row>
    <row r="11572" spans="2:10" x14ac:dyDescent="0.2">
      <c r="B11572" s="148" t="s">
        <v>13248</v>
      </c>
      <c r="C11572" s="149" t="s">
        <v>11588</v>
      </c>
      <c r="D11572" s="147" t="s">
        <v>777</v>
      </c>
      <c r="E11572" s="147" t="s">
        <v>1564</v>
      </c>
      <c r="F11572" s="147" t="s">
        <v>21</v>
      </c>
      <c r="G11572" s="147" t="s">
        <v>16275</v>
      </c>
      <c r="H11572" s="246">
        <v>2958465</v>
      </c>
      <c r="I11572" s="246">
        <v>1</v>
      </c>
      <c r="J11572" s="147" t="s">
        <v>1406</v>
      </c>
    </row>
    <row r="11573" spans="2:10" x14ac:dyDescent="0.2">
      <c r="B11573" s="148" t="s">
        <v>13248</v>
      </c>
      <c r="C11573" s="149" t="s">
        <v>11585</v>
      </c>
      <c r="D11573" s="147" t="s">
        <v>777</v>
      </c>
      <c r="E11573" s="147" t="s">
        <v>1564</v>
      </c>
      <c r="F11573" s="147" t="s">
        <v>21</v>
      </c>
      <c r="G11573" s="147" t="s">
        <v>16275</v>
      </c>
      <c r="H11573" s="246">
        <v>2958465</v>
      </c>
      <c r="I11573" s="246">
        <v>1</v>
      </c>
      <c r="J11573" s="147" t="s">
        <v>1406</v>
      </c>
    </row>
    <row r="11574" spans="2:10" x14ac:dyDescent="0.2">
      <c r="B11574" s="148" t="s">
        <v>13248</v>
      </c>
      <c r="C11574" s="149" t="s">
        <v>11578</v>
      </c>
      <c r="D11574" s="147" t="s">
        <v>777</v>
      </c>
      <c r="E11574" s="147" t="s">
        <v>1564</v>
      </c>
      <c r="F11574" s="147" t="s">
        <v>21</v>
      </c>
      <c r="G11574" s="147" t="s">
        <v>16275</v>
      </c>
      <c r="H11574" s="246">
        <v>2958465</v>
      </c>
      <c r="I11574" s="246">
        <v>1</v>
      </c>
      <c r="J11574" s="147" t="s">
        <v>1406</v>
      </c>
    </row>
    <row r="11575" spans="2:10" x14ac:dyDescent="0.2">
      <c r="B11575" s="148" t="s">
        <v>13248</v>
      </c>
      <c r="C11575" s="149" t="s">
        <v>11575</v>
      </c>
      <c r="D11575" s="147" t="s">
        <v>777</v>
      </c>
      <c r="E11575" s="147" t="s">
        <v>1564</v>
      </c>
      <c r="F11575" s="147" t="s">
        <v>21</v>
      </c>
      <c r="G11575" s="147" t="s">
        <v>16275</v>
      </c>
      <c r="H11575" s="246">
        <v>2958465</v>
      </c>
      <c r="I11575" s="246">
        <v>1</v>
      </c>
      <c r="J11575" s="147" t="s">
        <v>1406</v>
      </c>
    </row>
    <row r="11576" spans="2:10" x14ac:dyDescent="0.2">
      <c r="B11576" s="148" t="s">
        <v>13248</v>
      </c>
      <c r="C11576" s="149" t="s">
        <v>11568</v>
      </c>
      <c r="D11576" s="147" t="s">
        <v>777</v>
      </c>
      <c r="E11576" s="147" t="s">
        <v>1564</v>
      </c>
      <c r="F11576" s="147" t="s">
        <v>21</v>
      </c>
      <c r="G11576" s="147" t="s">
        <v>16275</v>
      </c>
      <c r="H11576" s="246">
        <v>2958465</v>
      </c>
      <c r="I11576" s="246">
        <v>1</v>
      </c>
      <c r="J11576" s="147" t="s">
        <v>1406</v>
      </c>
    </row>
    <row r="11577" spans="2:10" x14ac:dyDescent="0.2">
      <c r="B11577" s="148" t="s">
        <v>13248</v>
      </c>
      <c r="C11577" s="149" t="s">
        <v>11576</v>
      </c>
      <c r="D11577" s="147" t="s">
        <v>777</v>
      </c>
      <c r="E11577" s="147" t="s">
        <v>1564</v>
      </c>
      <c r="F11577" s="147" t="s">
        <v>21</v>
      </c>
      <c r="G11577" s="147" t="s">
        <v>16275</v>
      </c>
      <c r="H11577" s="246">
        <v>2958465</v>
      </c>
      <c r="I11577" s="246">
        <v>1</v>
      </c>
      <c r="J11577" s="147" t="s">
        <v>1406</v>
      </c>
    </row>
    <row r="11578" spans="2:10" x14ac:dyDescent="0.2">
      <c r="B11578" s="148" t="s">
        <v>13248</v>
      </c>
      <c r="C11578" s="149" t="s">
        <v>11572</v>
      </c>
      <c r="D11578" s="147" t="s">
        <v>777</v>
      </c>
      <c r="E11578" s="147" t="s">
        <v>1564</v>
      </c>
      <c r="F11578" s="147" t="s">
        <v>21</v>
      </c>
      <c r="G11578" s="147" t="s">
        <v>16275</v>
      </c>
      <c r="H11578" s="246">
        <v>2958465</v>
      </c>
      <c r="I11578" s="246">
        <v>1</v>
      </c>
      <c r="J11578" s="147" t="s">
        <v>1406</v>
      </c>
    </row>
    <row r="11579" spans="2:10" x14ac:dyDescent="0.2">
      <c r="B11579" s="148" t="s">
        <v>13248</v>
      </c>
      <c r="C11579" s="149" t="s">
        <v>11570</v>
      </c>
      <c r="D11579" s="147" t="s">
        <v>777</v>
      </c>
      <c r="E11579" s="147" t="s">
        <v>1564</v>
      </c>
      <c r="F11579" s="147" t="s">
        <v>21</v>
      </c>
      <c r="G11579" s="147" t="s">
        <v>16275</v>
      </c>
      <c r="H11579" s="246">
        <v>2958465</v>
      </c>
      <c r="I11579" s="246">
        <v>1</v>
      </c>
      <c r="J11579" s="147" t="s">
        <v>1406</v>
      </c>
    </row>
    <row r="11580" spans="2:10" x14ac:dyDescent="0.2">
      <c r="B11580" s="148" t="s">
        <v>13248</v>
      </c>
      <c r="C11580" s="149" t="s">
        <v>11574</v>
      </c>
      <c r="D11580" s="147" t="s">
        <v>777</v>
      </c>
      <c r="E11580" s="147" t="s">
        <v>1564</v>
      </c>
      <c r="F11580" s="147" t="s">
        <v>21</v>
      </c>
      <c r="G11580" s="147" t="s">
        <v>16275</v>
      </c>
      <c r="H11580" s="246">
        <v>2958465</v>
      </c>
      <c r="I11580" s="246">
        <v>1</v>
      </c>
      <c r="J11580" s="147" t="s">
        <v>1406</v>
      </c>
    </row>
    <row r="11581" spans="2:10" x14ac:dyDescent="0.2">
      <c r="B11581" s="148" t="s">
        <v>13248</v>
      </c>
      <c r="C11581" s="149" t="s">
        <v>11571</v>
      </c>
      <c r="D11581" s="147" t="s">
        <v>777</v>
      </c>
      <c r="E11581" s="147" t="s">
        <v>1564</v>
      </c>
      <c r="F11581" s="147" t="s">
        <v>21</v>
      </c>
      <c r="G11581" s="147" t="s">
        <v>16275</v>
      </c>
      <c r="H11581" s="246">
        <v>2958465</v>
      </c>
      <c r="I11581" s="246">
        <v>1</v>
      </c>
      <c r="J11581" s="147" t="s">
        <v>1406</v>
      </c>
    </row>
    <row r="11582" spans="2:10" x14ac:dyDescent="0.2">
      <c r="B11582" s="148" t="s">
        <v>13248</v>
      </c>
      <c r="C11582" s="149" t="s">
        <v>11584</v>
      </c>
      <c r="D11582" s="147" t="s">
        <v>777</v>
      </c>
      <c r="E11582" s="147" t="s">
        <v>1564</v>
      </c>
      <c r="F11582" s="147" t="s">
        <v>21</v>
      </c>
      <c r="G11582" s="147" t="s">
        <v>16275</v>
      </c>
      <c r="H11582" s="246">
        <v>2958465</v>
      </c>
      <c r="I11582" s="246">
        <v>1</v>
      </c>
      <c r="J11582" s="147" t="s">
        <v>1406</v>
      </c>
    </row>
    <row r="11583" spans="2:10" x14ac:dyDescent="0.2">
      <c r="B11583" s="148" t="s">
        <v>13248</v>
      </c>
      <c r="C11583" s="149" t="s">
        <v>11583</v>
      </c>
      <c r="D11583" s="147" t="s">
        <v>777</v>
      </c>
      <c r="E11583" s="147" t="s">
        <v>1564</v>
      </c>
      <c r="F11583" s="147" t="s">
        <v>21</v>
      </c>
      <c r="G11583" s="147" t="s">
        <v>16275</v>
      </c>
      <c r="H11583" s="246">
        <v>2958465</v>
      </c>
      <c r="I11583" s="246">
        <v>1</v>
      </c>
      <c r="J11583" s="147" t="s">
        <v>1406</v>
      </c>
    </row>
    <row r="11584" spans="2:10" x14ac:dyDescent="0.2">
      <c r="B11584" s="148" t="s">
        <v>13248</v>
      </c>
      <c r="C11584" s="149" t="s">
        <v>11569</v>
      </c>
      <c r="D11584" s="147" t="s">
        <v>777</v>
      </c>
      <c r="E11584" s="147" t="s">
        <v>1564</v>
      </c>
      <c r="F11584" s="147" t="s">
        <v>21</v>
      </c>
      <c r="G11584" s="147" t="s">
        <v>16275</v>
      </c>
      <c r="H11584" s="246">
        <v>2958465</v>
      </c>
      <c r="I11584" s="246">
        <v>1</v>
      </c>
      <c r="J11584" s="147" t="s">
        <v>1406</v>
      </c>
    </row>
    <row r="11585" spans="2:10" x14ac:dyDescent="0.2">
      <c r="B11585" s="148" t="s">
        <v>13248</v>
      </c>
      <c r="C11585" s="149" t="s">
        <v>11573</v>
      </c>
      <c r="D11585" s="147" t="s">
        <v>777</v>
      </c>
      <c r="E11585" s="147" t="s">
        <v>1564</v>
      </c>
      <c r="F11585" s="147" t="s">
        <v>21</v>
      </c>
      <c r="G11585" s="147" t="s">
        <v>16275</v>
      </c>
      <c r="H11585" s="246">
        <v>2958465</v>
      </c>
      <c r="I11585" s="246">
        <v>1</v>
      </c>
      <c r="J11585" s="147" t="s">
        <v>1406</v>
      </c>
    </row>
    <row r="11586" spans="2:10" x14ac:dyDescent="0.2">
      <c r="B11586" s="148" t="s">
        <v>13248</v>
      </c>
      <c r="C11586" s="149" t="s">
        <v>11577</v>
      </c>
      <c r="D11586" s="147" t="s">
        <v>777</v>
      </c>
      <c r="E11586" s="147" t="s">
        <v>1564</v>
      </c>
      <c r="F11586" s="147" t="s">
        <v>21</v>
      </c>
      <c r="G11586" s="147" t="s">
        <v>16275</v>
      </c>
      <c r="H11586" s="246">
        <v>2958465</v>
      </c>
      <c r="I11586" s="246">
        <v>1</v>
      </c>
      <c r="J11586" s="147" t="s">
        <v>1406</v>
      </c>
    </row>
    <row r="11587" spans="2:10" x14ac:dyDescent="0.2">
      <c r="B11587" s="148" t="s">
        <v>13248</v>
      </c>
      <c r="C11587" s="149" t="s">
        <v>11586</v>
      </c>
      <c r="D11587" s="147" t="s">
        <v>777</v>
      </c>
      <c r="E11587" s="147" t="s">
        <v>1564</v>
      </c>
      <c r="F11587" s="147" t="s">
        <v>21</v>
      </c>
      <c r="G11587" s="147" t="s">
        <v>16275</v>
      </c>
      <c r="H11587" s="246">
        <v>2958465</v>
      </c>
      <c r="I11587" s="246">
        <v>1</v>
      </c>
      <c r="J11587" s="147" t="s">
        <v>1406</v>
      </c>
    </row>
    <row r="11588" spans="2:10" x14ac:dyDescent="0.2">
      <c r="B11588" s="148" t="s">
        <v>13248</v>
      </c>
      <c r="C11588" s="149" t="s">
        <v>11582</v>
      </c>
      <c r="D11588" s="147" t="s">
        <v>777</v>
      </c>
      <c r="E11588" s="147" t="s">
        <v>1564</v>
      </c>
      <c r="F11588" s="147" t="s">
        <v>21</v>
      </c>
      <c r="G11588" s="147" t="s">
        <v>16275</v>
      </c>
      <c r="H11588" s="246">
        <v>2958465</v>
      </c>
      <c r="I11588" s="246">
        <v>1</v>
      </c>
      <c r="J11588" s="147" t="s">
        <v>1406</v>
      </c>
    </row>
    <row r="11589" spans="2:10" x14ac:dyDescent="0.2">
      <c r="B11589" s="148" t="s">
        <v>13248</v>
      </c>
      <c r="C11589" s="149" t="s">
        <v>11589</v>
      </c>
      <c r="D11589" s="147" t="s">
        <v>777</v>
      </c>
      <c r="E11589" s="147" t="s">
        <v>1564</v>
      </c>
      <c r="F11589" s="147" t="s">
        <v>21</v>
      </c>
      <c r="G11589" s="147" t="s">
        <v>16275</v>
      </c>
      <c r="H11589" s="246">
        <v>2958465</v>
      </c>
      <c r="I11589" s="246">
        <v>1</v>
      </c>
      <c r="J11589" s="147" t="s">
        <v>1406</v>
      </c>
    </row>
    <row r="11590" spans="2:10" x14ac:dyDescent="0.2">
      <c r="B11590" s="148" t="s">
        <v>13248</v>
      </c>
      <c r="C11590" s="149" t="s">
        <v>11581</v>
      </c>
      <c r="D11590" s="147" t="s">
        <v>777</v>
      </c>
      <c r="E11590" s="147" t="s">
        <v>1564</v>
      </c>
      <c r="F11590" s="147" t="s">
        <v>21</v>
      </c>
      <c r="G11590" s="147" t="s">
        <v>16275</v>
      </c>
      <c r="H11590" s="246">
        <v>2958465</v>
      </c>
      <c r="I11590" s="246">
        <v>1</v>
      </c>
      <c r="J11590" s="147" t="s">
        <v>1406</v>
      </c>
    </row>
    <row r="11591" spans="2:10" x14ac:dyDescent="0.2">
      <c r="B11591" s="148" t="s">
        <v>13248</v>
      </c>
      <c r="C11591" s="149" t="s">
        <v>11580</v>
      </c>
      <c r="D11591" s="147" t="s">
        <v>777</v>
      </c>
      <c r="E11591" s="147" t="s">
        <v>1564</v>
      </c>
      <c r="F11591" s="147" t="s">
        <v>21</v>
      </c>
      <c r="G11591" s="147" t="s">
        <v>16275</v>
      </c>
      <c r="H11591" s="246">
        <v>2958465</v>
      </c>
      <c r="I11591" s="246">
        <v>1</v>
      </c>
      <c r="J11591" s="147" t="s">
        <v>1406</v>
      </c>
    </row>
    <row r="11592" spans="2:10" x14ac:dyDescent="0.2">
      <c r="B11592" s="148" t="s">
        <v>13248</v>
      </c>
      <c r="C11592" s="149" t="s">
        <v>11602</v>
      </c>
      <c r="D11592" s="147" t="s">
        <v>778</v>
      </c>
      <c r="E11592" s="147" t="s">
        <v>11590</v>
      </c>
      <c r="F11592" s="147" t="s">
        <v>21</v>
      </c>
      <c r="G11592" s="147" t="s">
        <v>16276</v>
      </c>
      <c r="H11592" s="246">
        <v>2958465</v>
      </c>
      <c r="I11592" s="246">
        <v>1</v>
      </c>
      <c r="J11592" s="147" t="s">
        <v>1406</v>
      </c>
    </row>
    <row r="11593" spans="2:10" x14ac:dyDescent="0.2">
      <c r="B11593" s="148" t="s">
        <v>13248</v>
      </c>
      <c r="C11593" s="149" t="s">
        <v>11610</v>
      </c>
      <c r="D11593" s="147" t="s">
        <v>778</v>
      </c>
      <c r="E11593" s="147" t="s">
        <v>11590</v>
      </c>
      <c r="F11593" s="147" t="s">
        <v>21</v>
      </c>
      <c r="G11593" s="147" t="s">
        <v>16276</v>
      </c>
      <c r="H11593" s="246">
        <v>2958465</v>
      </c>
      <c r="I11593" s="246">
        <v>1</v>
      </c>
      <c r="J11593" s="147" t="s">
        <v>1406</v>
      </c>
    </row>
    <row r="11594" spans="2:10" x14ac:dyDescent="0.2">
      <c r="B11594" s="148" t="s">
        <v>13248</v>
      </c>
      <c r="C11594" s="149" t="s">
        <v>11611</v>
      </c>
      <c r="D11594" s="147" t="s">
        <v>778</v>
      </c>
      <c r="E11594" s="147" t="s">
        <v>11590</v>
      </c>
      <c r="F11594" s="147" t="s">
        <v>21</v>
      </c>
      <c r="G11594" s="147" t="s">
        <v>16276</v>
      </c>
      <c r="H11594" s="246">
        <v>2958465</v>
      </c>
      <c r="I11594" s="246">
        <v>1</v>
      </c>
      <c r="J11594" s="147" t="s">
        <v>1406</v>
      </c>
    </row>
    <row r="11595" spans="2:10" x14ac:dyDescent="0.2">
      <c r="B11595" s="148" t="s">
        <v>13248</v>
      </c>
      <c r="C11595" s="149" t="s">
        <v>11608</v>
      </c>
      <c r="D11595" s="147" t="s">
        <v>778</v>
      </c>
      <c r="E11595" s="147" t="s">
        <v>11590</v>
      </c>
      <c r="F11595" s="147" t="s">
        <v>21</v>
      </c>
      <c r="G11595" s="147" t="s">
        <v>16276</v>
      </c>
      <c r="H11595" s="246">
        <v>2958465</v>
      </c>
      <c r="I11595" s="246">
        <v>1</v>
      </c>
      <c r="J11595" s="147" t="s">
        <v>1406</v>
      </c>
    </row>
    <row r="11596" spans="2:10" x14ac:dyDescent="0.2">
      <c r="B11596" s="148" t="s">
        <v>13248</v>
      </c>
      <c r="C11596" s="149" t="s">
        <v>11601</v>
      </c>
      <c r="D11596" s="147" t="s">
        <v>778</v>
      </c>
      <c r="E11596" s="147" t="s">
        <v>11590</v>
      </c>
      <c r="F11596" s="147" t="s">
        <v>21</v>
      </c>
      <c r="G11596" s="147" t="s">
        <v>16276</v>
      </c>
      <c r="H11596" s="246">
        <v>2958465</v>
      </c>
      <c r="I11596" s="246">
        <v>1</v>
      </c>
      <c r="J11596" s="147" t="s">
        <v>1406</v>
      </c>
    </row>
    <row r="11597" spans="2:10" x14ac:dyDescent="0.2">
      <c r="B11597" s="148" t="s">
        <v>13248</v>
      </c>
      <c r="C11597" s="149" t="s">
        <v>11598</v>
      </c>
      <c r="D11597" s="147" t="s">
        <v>778</v>
      </c>
      <c r="E11597" s="147" t="s">
        <v>11590</v>
      </c>
      <c r="F11597" s="147" t="s">
        <v>21</v>
      </c>
      <c r="G11597" s="147" t="s">
        <v>16276</v>
      </c>
      <c r="H11597" s="246">
        <v>2958465</v>
      </c>
      <c r="I11597" s="246">
        <v>1</v>
      </c>
      <c r="J11597" s="147" t="s">
        <v>1406</v>
      </c>
    </row>
    <row r="11598" spans="2:10" x14ac:dyDescent="0.2">
      <c r="B11598" s="148" t="s">
        <v>13248</v>
      </c>
      <c r="C11598" s="149" t="s">
        <v>11591</v>
      </c>
      <c r="D11598" s="147" t="s">
        <v>778</v>
      </c>
      <c r="E11598" s="147" t="s">
        <v>11590</v>
      </c>
      <c r="F11598" s="147" t="s">
        <v>21</v>
      </c>
      <c r="G11598" s="147" t="s">
        <v>16276</v>
      </c>
      <c r="H11598" s="246">
        <v>2958465</v>
      </c>
      <c r="I11598" s="246">
        <v>1</v>
      </c>
      <c r="J11598" s="147" t="s">
        <v>1406</v>
      </c>
    </row>
    <row r="11599" spans="2:10" x14ac:dyDescent="0.2">
      <c r="B11599" s="148" t="s">
        <v>13248</v>
      </c>
      <c r="C11599" s="149" t="s">
        <v>11599</v>
      </c>
      <c r="D11599" s="147" t="s">
        <v>778</v>
      </c>
      <c r="E11599" s="147" t="s">
        <v>11590</v>
      </c>
      <c r="F11599" s="147" t="s">
        <v>21</v>
      </c>
      <c r="G11599" s="147" t="s">
        <v>16276</v>
      </c>
      <c r="H11599" s="246">
        <v>2958465</v>
      </c>
      <c r="I11599" s="246">
        <v>1</v>
      </c>
      <c r="J11599" s="147" t="s">
        <v>1406</v>
      </c>
    </row>
    <row r="11600" spans="2:10" x14ac:dyDescent="0.2">
      <c r="B11600" s="148" t="s">
        <v>13248</v>
      </c>
      <c r="C11600" s="149" t="s">
        <v>11595</v>
      </c>
      <c r="D11600" s="147" t="s">
        <v>778</v>
      </c>
      <c r="E11600" s="147" t="s">
        <v>11590</v>
      </c>
      <c r="F11600" s="147" t="s">
        <v>21</v>
      </c>
      <c r="G11600" s="147" t="s">
        <v>16276</v>
      </c>
      <c r="H11600" s="246">
        <v>2958465</v>
      </c>
      <c r="I11600" s="246">
        <v>1</v>
      </c>
      <c r="J11600" s="147" t="s">
        <v>1406</v>
      </c>
    </row>
    <row r="11601" spans="2:10" x14ac:dyDescent="0.2">
      <c r="B11601" s="148" t="s">
        <v>13248</v>
      </c>
      <c r="C11601" s="149" t="s">
        <v>11593</v>
      </c>
      <c r="D11601" s="147" t="s">
        <v>778</v>
      </c>
      <c r="E11601" s="147" t="s">
        <v>11590</v>
      </c>
      <c r="F11601" s="147" t="s">
        <v>21</v>
      </c>
      <c r="G11601" s="147" t="s">
        <v>16276</v>
      </c>
      <c r="H11601" s="246">
        <v>2958465</v>
      </c>
      <c r="I11601" s="246">
        <v>1</v>
      </c>
      <c r="J11601" s="147" t="s">
        <v>1406</v>
      </c>
    </row>
    <row r="11602" spans="2:10" x14ac:dyDescent="0.2">
      <c r="B11602" s="148" t="s">
        <v>13248</v>
      </c>
      <c r="C11602" s="149" t="s">
        <v>11597</v>
      </c>
      <c r="D11602" s="147" t="s">
        <v>778</v>
      </c>
      <c r="E11602" s="147" t="s">
        <v>11590</v>
      </c>
      <c r="F11602" s="147" t="s">
        <v>21</v>
      </c>
      <c r="G11602" s="147" t="s">
        <v>16276</v>
      </c>
      <c r="H11602" s="246">
        <v>2958465</v>
      </c>
      <c r="I11602" s="246">
        <v>1</v>
      </c>
      <c r="J11602" s="147" t="s">
        <v>1406</v>
      </c>
    </row>
    <row r="11603" spans="2:10" x14ac:dyDescent="0.2">
      <c r="B11603" s="148" t="s">
        <v>13248</v>
      </c>
      <c r="C11603" s="149" t="s">
        <v>11594</v>
      </c>
      <c r="D11603" s="147" t="s">
        <v>778</v>
      </c>
      <c r="E11603" s="147" t="s">
        <v>11590</v>
      </c>
      <c r="F11603" s="147" t="s">
        <v>21</v>
      </c>
      <c r="G11603" s="147" t="s">
        <v>16276</v>
      </c>
      <c r="H11603" s="246">
        <v>2958465</v>
      </c>
      <c r="I11603" s="246">
        <v>1</v>
      </c>
      <c r="J11603" s="147" t="s">
        <v>1406</v>
      </c>
    </row>
    <row r="11604" spans="2:10" x14ac:dyDescent="0.2">
      <c r="B11604" s="148" t="s">
        <v>13248</v>
      </c>
      <c r="C11604" s="149" t="s">
        <v>11607</v>
      </c>
      <c r="D11604" s="147" t="s">
        <v>778</v>
      </c>
      <c r="E11604" s="147" t="s">
        <v>11590</v>
      </c>
      <c r="F11604" s="147" t="s">
        <v>21</v>
      </c>
      <c r="G11604" s="147" t="s">
        <v>16276</v>
      </c>
      <c r="H11604" s="246">
        <v>2958465</v>
      </c>
      <c r="I11604" s="246">
        <v>1</v>
      </c>
      <c r="J11604" s="147" t="s">
        <v>1406</v>
      </c>
    </row>
    <row r="11605" spans="2:10" x14ac:dyDescent="0.2">
      <c r="B11605" s="148" t="s">
        <v>13248</v>
      </c>
      <c r="C11605" s="149" t="s">
        <v>11606</v>
      </c>
      <c r="D11605" s="147" t="s">
        <v>778</v>
      </c>
      <c r="E11605" s="147" t="s">
        <v>11590</v>
      </c>
      <c r="F11605" s="147" t="s">
        <v>21</v>
      </c>
      <c r="G11605" s="147" t="s">
        <v>16276</v>
      </c>
      <c r="H11605" s="246">
        <v>2958465</v>
      </c>
      <c r="I11605" s="246">
        <v>1</v>
      </c>
      <c r="J11605" s="147" t="s">
        <v>1406</v>
      </c>
    </row>
    <row r="11606" spans="2:10" x14ac:dyDescent="0.2">
      <c r="B11606" s="148" t="s">
        <v>13248</v>
      </c>
      <c r="C11606" s="149" t="s">
        <v>11592</v>
      </c>
      <c r="D11606" s="147" t="s">
        <v>778</v>
      </c>
      <c r="E11606" s="147" t="s">
        <v>11590</v>
      </c>
      <c r="F11606" s="147" t="s">
        <v>21</v>
      </c>
      <c r="G11606" s="147" t="s">
        <v>16276</v>
      </c>
      <c r="H11606" s="246">
        <v>2958465</v>
      </c>
      <c r="I11606" s="246">
        <v>1</v>
      </c>
      <c r="J11606" s="147" t="s">
        <v>1406</v>
      </c>
    </row>
    <row r="11607" spans="2:10" x14ac:dyDescent="0.2">
      <c r="B11607" s="148" t="s">
        <v>13248</v>
      </c>
      <c r="C11607" s="149" t="s">
        <v>11596</v>
      </c>
      <c r="D11607" s="147" t="s">
        <v>778</v>
      </c>
      <c r="E11607" s="147" t="s">
        <v>11590</v>
      </c>
      <c r="F11607" s="147" t="s">
        <v>21</v>
      </c>
      <c r="G11607" s="147" t="s">
        <v>16276</v>
      </c>
      <c r="H11607" s="246">
        <v>2958465</v>
      </c>
      <c r="I11607" s="246">
        <v>1</v>
      </c>
      <c r="J11607" s="147" t="s">
        <v>1406</v>
      </c>
    </row>
    <row r="11608" spans="2:10" x14ac:dyDescent="0.2">
      <c r="B11608" s="148" t="s">
        <v>13248</v>
      </c>
      <c r="C11608" s="149" t="s">
        <v>11600</v>
      </c>
      <c r="D11608" s="147" t="s">
        <v>778</v>
      </c>
      <c r="E11608" s="147" t="s">
        <v>11590</v>
      </c>
      <c r="F11608" s="147" t="s">
        <v>21</v>
      </c>
      <c r="G11608" s="147" t="s">
        <v>16276</v>
      </c>
      <c r="H11608" s="246">
        <v>2958465</v>
      </c>
      <c r="I11608" s="246">
        <v>1</v>
      </c>
      <c r="J11608" s="147" t="s">
        <v>1406</v>
      </c>
    </row>
    <row r="11609" spans="2:10" x14ac:dyDescent="0.2">
      <c r="B11609" s="148" t="s">
        <v>13248</v>
      </c>
      <c r="C11609" s="149" t="s">
        <v>11609</v>
      </c>
      <c r="D11609" s="147" t="s">
        <v>778</v>
      </c>
      <c r="E11609" s="147" t="s">
        <v>11590</v>
      </c>
      <c r="F11609" s="147" t="s">
        <v>21</v>
      </c>
      <c r="G11609" s="147" t="s">
        <v>16276</v>
      </c>
      <c r="H11609" s="246">
        <v>2958465</v>
      </c>
      <c r="I11609" s="246">
        <v>1</v>
      </c>
      <c r="J11609" s="147" t="s">
        <v>1406</v>
      </c>
    </row>
    <row r="11610" spans="2:10" x14ac:dyDescent="0.2">
      <c r="B11610" s="148" t="s">
        <v>13248</v>
      </c>
      <c r="C11610" s="149" t="s">
        <v>11605</v>
      </c>
      <c r="D11610" s="147" t="s">
        <v>778</v>
      </c>
      <c r="E11610" s="147" t="s">
        <v>11590</v>
      </c>
      <c r="F11610" s="147" t="s">
        <v>21</v>
      </c>
      <c r="G11610" s="147" t="s">
        <v>16276</v>
      </c>
      <c r="H11610" s="246">
        <v>2958465</v>
      </c>
      <c r="I11610" s="246">
        <v>1</v>
      </c>
      <c r="J11610" s="147" t="s">
        <v>1406</v>
      </c>
    </row>
    <row r="11611" spans="2:10" x14ac:dyDescent="0.2">
      <c r="B11611" s="148" t="s">
        <v>13248</v>
      </c>
      <c r="C11611" s="149" t="s">
        <v>11612</v>
      </c>
      <c r="D11611" s="147" t="s">
        <v>778</v>
      </c>
      <c r="E11611" s="147" t="s">
        <v>11590</v>
      </c>
      <c r="F11611" s="147" t="s">
        <v>21</v>
      </c>
      <c r="G11611" s="147" t="s">
        <v>16276</v>
      </c>
      <c r="H11611" s="246">
        <v>2958465</v>
      </c>
      <c r="I11611" s="246">
        <v>1</v>
      </c>
      <c r="J11611" s="147" t="s">
        <v>1406</v>
      </c>
    </row>
    <row r="11612" spans="2:10" x14ac:dyDescent="0.2">
      <c r="B11612" s="148" t="s">
        <v>13248</v>
      </c>
      <c r="C11612" s="149" t="s">
        <v>11604</v>
      </c>
      <c r="D11612" s="147" t="s">
        <v>778</v>
      </c>
      <c r="E11612" s="147" t="s">
        <v>11590</v>
      </c>
      <c r="F11612" s="147" t="s">
        <v>21</v>
      </c>
      <c r="G11612" s="147" t="s">
        <v>16276</v>
      </c>
      <c r="H11612" s="246">
        <v>2958465</v>
      </c>
      <c r="I11612" s="246">
        <v>1</v>
      </c>
      <c r="J11612" s="147" t="s">
        <v>1406</v>
      </c>
    </row>
    <row r="11613" spans="2:10" x14ac:dyDescent="0.2">
      <c r="B11613" s="148" t="s">
        <v>13248</v>
      </c>
      <c r="C11613" s="149" t="s">
        <v>11603</v>
      </c>
      <c r="D11613" s="147" t="s">
        <v>778</v>
      </c>
      <c r="E11613" s="147" t="s">
        <v>11590</v>
      </c>
      <c r="F11613" s="147" t="s">
        <v>21</v>
      </c>
      <c r="G11613" s="147" t="s">
        <v>16276</v>
      </c>
      <c r="H11613" s="246">
        <v>2958465</v>
      </c>
      <c r="I11613" s="246">
        <v>1</v>
      </c>
      <c r="J11613" s="147" t="s">
        <v>1406</v>
      </c>
    </row>
    <row r="11614" spans="2:10" x14ac:dyDescent="0.2">
      <c r="B11614" s="148" t="s">
        <v>13248</v>
      </c>
      <c r="C11614" s="149" t="s">
        <v>11624</v>
      </c>
      <c r="D11614" s="147" t="s">
        <v>779</v>
      </c>
      <c r="E11614" s="147" t="s">
        <v>1565</v>
      </c>
      <c r="F11614" s="147" t="s">
        <v>21</v>
      </c>
      <c r="G11614" s="147" t="s">
        <v>16277</v>
      </c>
      <c r="H11614" s="246">
        <v>2958465</v>
      </c>
      <c r="I11614" s="246">
        <v>1</v>
      </c>
      <c r="J11614" s="147" t="s">
        <v>1406</v>
      </c>
    </row>
    <row r="11615" spans="2:10" x14ac:dyDescent="0.2">
      <c r="B11615" s="148" t="s">
        <v>13248</v>
      </c>
      <c r="C11615" s="149" t="s">
        <v>11632</v>
      </c>
      <c r="D11615" s="147" t="s">
        <v>779</v>
      </c>
      <c r="E11615" s="147" t="s">
        <v>1565</v>
      </c>
      <c r="F11615" s="147" t="s">
        <v>21</v>
      </c>
      <c r="G11615" s="147" t="s">
        <v>16277</v>
      </c>
      <c r="H11615" s="246">
        <v>2958465</v>
      </c>
      <c r="I11615" s="246">
        <v>1</v>
      </c>
      <c r="J11615" s="147" t="s">
        <v>1406</v>
      </c>
    </row>
    <row r="11616" spans="2:10" x14ac:dyDescent="0.2">
      <c r="B11616" s="148" t="s">
        <v>13248</v>
      </c>
      <c r="C11616" s="149" t="s">
        <v>11633</v>
      </c>
      <c r="D11616" s="147" t="s">
        <v>779</v>
      </c>
      <c r="E11616" s="147" t="s">
        <v>1565</v>
      </c>
      <c r="F11616" s="147" t="s">
        <v>21</v>
      </c>
      <c r="G11616" s="147" t="s">
        <v>16277</v>
      </c>
      <c r="H11616" s="246">
        <v>2958465</v>
      </c>
      <c r="I11616" s="246">
        <v>1</v>
      </c>
      <c r="J11616" s="147" t="s">
        <v>1406</v>
      </c>
    </row>
    <row r="11617" spans="2:10" x14ac:dyDescent="0.2">
      <c r="B11617" s="148" t="s">
        <v>13248</v>
      </c>
      <c r="C11617" s="149" t="s">
        <v>11630</v>
      </c>
      <c r="D11617" s="147" t="s">
        <v>779</v>
      </c>
      <c r="E11617" s="147" t="s">
        <v>1565</v>
      </c>
      <c r="F11617" s="147" t="s">
        <v>21</v>
      </c>
      <c r="G11617" s="147" t="s">
        <v>16277</v>
      </c>
      <c r="H11617" s="246">
        <v>2958465</v>
      </c>
      <c r="I11617" s="246">
        <v>1</v>
      </c>
      <c r="J11617" s="147" t="s">
        <v>1406</v>
      </c>
    </row>
    <row r="11618" spans="2:10" x14ac:dyDescent="0.2">
      <c r="B11618" s="148" t="s">
        <v>13248</v>
      </c>
      <c r="C11618" s="149" t="s">
        <v>11623</v>
      </c>
      <c r="D11618" s="147" t="s">
        <v>779</v>
      </c>
      <c r="E11618" s="147" t="s">
        <v>1565</v>
      </c>
      <c r="F11618" s="147" t="s">
        <v>21</v>
      </c>
      <c r="G11618" s="147" t="s">
        <v>16277</v>
      </c>
      <c r="H11618" s="246">
        <v>2958465</v>
      </c>
      <c r="I11618" s="246">
        <v>1</v>
      </c>
      <c r="J11618" s="147" t="s">
        <v>1406</v>
      </c>
    </row>
    <row r="11619" spans="2:10" x14ac:dyDescent="0.2">
      <c r="B11619" s="148" t="s">
        <v>13248</v>
      </c>
      <c r="C11619" s="149" t="s">
        <v>11620</v>
      </c>
      <c r="D11619" s="147" t="s">
        <v>779</v>
      </c>
      <c r="E11619" s="147" t="s">
        <v>1565</v>
      </c>
      <c r="F11619" s="147" t="s">
        <v>21</v>
      </c>
      <c r="G11619" s="147" t="s">
        <v>16277</v>
      </c>
      <c r="H11619" s="246">
        <v>2958465</v>
      </c>
      <c r="I11619" s="246">
        <v>1</v>
      </c>
      <c r="J11619" s="147" t="s">
        <v>1406</v>
      </c>
    </row>
    <row r="11620" spans="2:10" x14ac:dyDescent="0.2">
      <c r="B11620" s="148" t="s">
        <v>13248</v>
      </c>
      <c r="C11620" s="149" t="s">
        <v>11613</v>
      </c>
      <c r="D11620" s="147" t="s">
        <v>779</v>
      </c>
      <c r="E11620" s="147" t="s">
        <v>1565</v>
      </c>
      <c r="F11620" s="147" t="s">
        <v>21</v>
      </c>
      <c r="G11620" s="147" t="s">
        <v>16277</v>
      </c>
      <c r="H11620" s="246">
        <v>2958465</v>
      </c>
      <c r="I11620" s="246">
        <v>1</v>
      </c>
      <c r="J11620" s="147" t="s">
        <v>1406</v>
      </c>
    </row>
    <row r="11621" spans="2:10" x14ac:dyDescent="0.2">
      <c r="B11621" s="148" t="s">
        <v>13248</v>
      </c>
      <c r="C11621" s="149" t="s">
        <v>11621</v>
      </c>
      <c r="D11621" s="147" t="s">
        <v>779</v>
      </c>
      <c r="E11621" s="147" t="s">
        <v>1565</v>
      </c>
      <c r="F11621" s="147" t="s">
        <v>21</v>
      </c>
      <c r="G11621" s="147" t="s">
        <v>16277</v>
      </c>
      <c r="H11621" s="246">
        <v>2958465</v>
      </c>
      <c r="I11621" s="246">
        <v>1</v>
      </c>
      <c r="J11621" s="147" t="s">
        <v>1406</v>
      </c>
    </row>
    <row r="11622" spans="2:10" x14ac:dyDescent="0.2">
      <c r="B11622" s="148" t="s">
        <v>13248</v>
      </c>
      <c r="C11622" s="149" t="s">
        <v>11617</v>
      </c>
      <c r="D11622" s="147" t="s">
        <v>779</v>
      </c>
      <c r="E11622" s="147" t="s">
        <v>1565</v>
      </c>
      <c r="F11622" s="147" t="s">
        <v>21</v>
      </c>
      <c r="G11622" s="147" t="s">
        <v>16277</v>
      </c>
      <c r="H11622" s="246">
        <v>2958465</v>
      </c>
      <c r="I11622" s="246">
        <v>1</v>
      </c>
      <c r="J11622" s="147" t="s">
        <v>1406</v>
      </c>
    </row>
    <row r="11623" spans="2:10" x14ac:dyDescent="0.2">
      <c r="B11623" s="148" t="s">
        <v>13248</v>
      </c>
      <c r="C11623" s="149" t="s">
        <v>11615</v>
      </c>
      <c r="D11623" s="147" t="s">
        <v>779</v>
      </c>
      <c r="E11623" s="147" t="s">
        <v>1565</v>
      </c>
      <c r="F11623" s="147" t="s">
        <v>21</v>
      </c>
      <c r="G11623" s="147" t="s">
        <v>16277</v>
      </c>
      <c r="H11623" s="246">
        <v>2958465</v>
      </c>
      <c r="I11623" s="246">
        <v>1</v>
      </c>
      <c r="J11623" s="147" t="s">
        <v>1406</v>
      </c>
    </row>
    <row r="11624" spans="2:10" x14ac:dyDescent="0.2">
      <c r="B11624" s="148" t="s">
        <v>13248</v>
      </c>
      <c r="C11624" s="149" t="s">
        <v>11619</v>
      </c>
      <c r="D11624" s="147" t="s">
        <v>779</v>
      </c>
      <c r="E11624" s="147" t="s">
        <v>1565</v>
      </c>
      <c r="F11624" s="147" t="s">
        <v>21</v>
      </c>
      <c r="G11624" s="147" t="s">
        <v>16277</v>
      </c>
      <c r="H11624" s="246">
        <v>2958465</v>
      </c>
      <c r="I11624" s="246">
        <v>1</v>
      </c>
      <c r="J11624" s="147" t="s">
        <v>1406</v>
      </c>
    </row>
    <row r="11625" spans="2:10" x14ac:dyDescent="0.2">
      <c r="B11625" s="148" t="s">
        <v>13248</v>
      </c>
      <c r="C11625" s="149" t="s">
        <v>11616</v>
      </c>
      <c r="D11625" s="147" t="s">
        <v>779</v>
      </c>
      <c r="E11625" s="147" t="s">
        <v>1565</v>
      </c>
      <c r="F11625" s="147" t="s">
        <v>21</v>
      </c>
      <c r="G11625" s="147" t="s">
        <v>16277</v>
      </c>
      <c r="H11625" s="246">
        <v>2958465</v>
      </c>
      <c r="I11625" s="246">
        <v>1</v>
      </c>
      <c r="J11625" s="147" t="s">
        <v>1406</v>
      </c>
    </row>
    <row r="11626" spans="2:10" x14ac:dyDescent="0.2">
      <c r="B11626" s="148" t="s">
        <v>13248</v>
      </c>
      <c r="C11626" s="149" t="s">
        <v>11629</v>
      </c>
      <c r="D11626" s="147" t="s">
        <v>779</v>
      </c>
      <c r="E11626" s="147" t="s">
        <v>1565</v>
      </c>
      <c r="F11626" s="147" t="s">
        <v>21</v>
      </c>
      <c r="G11626" s="147" t="s">
        <v>16277</v>
      </c>
      <c r="H11626" s="246">
        <v>2958465</v>
      </c>
      <c r="I11626" s="246">
        <v>1</v>
      </c>
      <c r="J11626" s="147" t="s">
        <v>1406</v>
      </c>
    </row>
    <row r="11627" spans="2:10" x14ac:dyDescent="0.2">
      <c r="B11627" s="148" t="s">
        <v>13248</v>
      </c>
      <c r="C11627" s="149" t="s">
        <v>11628</v>
      </c>
      <c r="D11627" s="147" t="s">
        <v>779</v>
      </c>
      <c r="E11627" s="147" t="s">
        <v>1565</v>
      </c>
      <c r="F11627" s="147" t="s">
        <v>21</v>
      </c>
      <c r="G11627" s="147" t="s">
        <v>16277</v>
      </c>
      <c r="H11627" s="246">
        <v>2958465</v>
      </c>
      <c r="I11627" s="246">
        <v>1</v>
      </c>
      <c r="J11627" s="147" t="s">
        <v>1406</v>
      </c>
    </row>
    <row r="11628" spans="2:10" x14ac:dyDescent="0.2">
      <c r="B11628" s="148" t="s">
        <v>13248</v>
      </c>
      <c r="C11628" s="149" t="s">
        <v>11614</v>
      </c>
      <c r="D11628" s="147" t="s">
        <v>779</v>
      </c>
      <c r="E11628" s="147" t="s">
        <v>1565</v>
      </c>
      <c r="F11628" s="147" t="s">
        <v>21</v>
      </c>
      <c r="G11628" s="147" t="s">
        <v>16277</v>
      </c>
      <c r="H11628" s="246">
        <v>2958465</v>
      </c>
      <c r="I11628" s="246">
        <v>1</v>
      </c>
      <c r="J11628" s="147" t="s">
        <v>1406</v>
      </c>
    </row>
    <row r="11629" spans="2:10" x14ac:dyDescent="0.2">
      <c r="B11629" s="148" t="s">
        <v>13248</v>
      </c>
      <c r="C11629" s="149" t="s">
        <v>11618</v>
      </c>
      <c r="D11629" s="147" t="s">
        <v>779</v>
      </c>
      <c r="E11629" s="147" t="s">
        <v>1565</v>
      </c>
      <c r="F11629" s="147" t="s">
        <v>21</v>
      </c>
      <c r="G11629" s="147" t="s">
        <v>16277</v>
      </c>
      <c r="H11629" s="246">
        <v>2958465</v>
      </c>
      <c r="I11629" s="246">
        <v>1</v>
      </c>
      <c r="J11629" s="147" t="s">
        <v>1406</v>
      </c>
    </row>
    <row r="11630" spans="2:10" x14ac:dyDescent="0.2">
      <c r="B11630" s="148" t="s">
        <v>13248</v>
      </c>
      <c r="C11630" s="149" t="s">
        <v>11622</v>
      </c>
      <c r="D11630" s="147" t="s">
        <v>779</v>
      </c>
      <c r="E11630" s="147" t="s">
        <v>1565</v>
      </c>
      <c r="F11630" s="147" t="s">
        <v>21</v>
      </c>
      <c r="G11630" s="147" t="s">
        <v>16277</v>
      </c>
      <c r="H11630" s="246">
        <v>2958465</v>
      </c>
      <c r="I11630" s="246">
        <v>1</v>
      </c>
      <c r="J11630" s="147" t="s">
        <v>1406</v>
      </c>
    </row>
    <row r="11631" spans="2:10" x14ac:dyDescent="0.2">
      <c r="B11631" s="148" t="s">
        <v>13248</v>
      </c>
      <c r="C11631" s="149" t="s">
        <v>11631</v>
      </c>
      <c r="D11631" s="147" t="s">
        <v>779</v>
      </c>
      <c r="E11631" s="147" t="s">
        <v>1565</v>
      </c>
      <c r="F11631" s="147" t="s">
        <v>21</v>
      </c>
      <c r="G11631" s="147" t="s">
        <v>16277</v>
      </c>
      <c r="H11631" s="246">
        <v>2958465</v>
      </c>
      <c r="I11631" s="246">
        <v>1</v>
      </c>
      <c r="J11631" s="147" t="s">
        <v>1406</v>
      </c>
    </row>
    <row r="11632" spans="2:10" x14ac:dyDescent="0.2">
      <c r="B11632" s="148" t="s">
        <v>13248</v>
      </c>
      <c r="C11632" s="149" t="s">
        <v>11627</v>
      </c>
      <c r="D11632" s="147" t="s">
        <v>779</v>
      </c>
      <c r="E11632" s="147" t="s">
        <v>1565</v>
      </c>
      <c r="F11632" s="147" t="s">
        <v>21</v>
      </c>
      <c r="G11632" s="147" t="s">
        <v>16277</v>
      </c>
      <c r="H11632" s="246">
        <v>2958465</v>
      </c>
      <c r="I11632" s="246">
        <v>1</v>
      </c>
      <c r="J11632" s="147" t="s">
        <v>1406</v>
      </c>
    </row>
    <row r="11633" spans="2:10" x14ac:dyDescent="0.2">
      <c r="B11633" s="148" t="s">
        <v>13248</v>
      </c>
      <c r="C11633" s="149" t="s">
        <v>11634</v>
      </c>
      <c r="D11633" s="147" t="s">
        <v>779</v>
      </c>
      <c r="E11633" s="147" t="s">
        <v>1565</v>
      </c>
      <c r="F11633" s="147" t="s">
        <v>21</v>
      </c>
      <c r="G11633" s="147" t="s">
        <v>16277</v>
      </c>
      <c r="H11633" s="246">
        <v>2958465</v>
      </c>
      <c r="I11633" s="246">
        <v>1</v>
      </c>
      <c r="J11633" s="147" t="s">
        <v>1406</v>
      </c>
    </row>
    <row r="11634" spans="2:10" x14ac:dyDescent="0.2">
      <c r="B11634" s="148" t="s">
        <v>13248</v>
      </c>
      <c r="C11634" s="149" t="s">
        <v>11626</v>
      </c>
      <c r="D11634" s="147" t="s">
        <v>779</v>
      </c>
      <c r="E11634" s="147" t="s">
        <v>1565</v>
      </c>
      <c r="F11634" s="147" t="s">
        <v>21</v>
      </c>
      <c r="G11634" s="147" t="s">
        <v>16277</v>
      </c>
      <c r="H11634" s="246">
        <v>2958465</v>
      </c>
      <c r="I11634" s="246">
        <v>1</v>
      </c>
      <c r="J11634" s="147" t="s">
        <v>1406</v>
      </c>
    </row>
    <row r="11635" spans="2:10" x14ac:dyDescent="0.2">
      <c r="B11635" s="148" t="s">
        <v>13248</v>
      </c>
      <c r="C11635" s="149" t="s">
        <v>11625</v>
      </c>
      <c r="D11635" s="147" t="s">
        <v>779</v>
      </c>
      <c r="E11635" s="147" t="s">
        <v>1565</v>
      </c>
      <c r="F11635" s="147" t="s">
        <v>21</v>
      </c>
      <c r="G11635" s="147" t="s">
        <v>16277</v>
      </c>
      <c r="H11635" s="246">
        <v>2958465</v>
      </c>
      <c r="I11635" s="246">
        <v>1</v>
      </c>
      <c r="J11635" s="147" t="s">
        <v>1406</v>
      </c>
    </row>
    <row r="11636" spans="2:10" x14ac:dyDescent="0.2">
      <c r="B11636" s="148" t="s">
        <v>13248</v>
      </c>
      <c r="C11636" s="149" t="s">
        <v>11646</v>
      </c>
      <c r="D11636" s="147" t="s">
        <v>780</v>
      </c>
      <c r="E11636" s="147" t="s">
        <v>1566</v>
      </c>
      <c r="F11636" s="147" t="s">
        <v>21</v>
      </c>
      <c r="G11636" s="147" t="s">
        <v>16278</v>
      </c>
      <c r="H11636" s="246">
        <v>2958465</v>
      </c>
      <c r="I11636" s="246">
        <v>1</v>
      </c>
      <c r="J11636" s="147" t="s">
        <v>1406</v>
      </c>
    </row>
    <row r="11637" spans="2:10" x14ac:dyDescent="0.2">
      <c r="B11637" s="148" t="s">
        <v>13248</v>
      </c>
      <c r="C11637" s="149" t="s">
        <v>11654</v>
      </c>
      <c r="D11637" s="147" t="s">
        <v>780</v>
      </c>
      <c r="E11637" s="147" t="s">
        <v>1566</v>
      </c>
      <c r="F11637" s="147" t="s">
        <v>21</v>
      </c>
      <c r="G11637" s="147" t="s">
        <v>16278</v>
      </c>
      <c r="H11637" s="246">
        <v>2958465</v>
      </c>
      <c r="I11637" s="246">
        <v>1</v>
      </c>
      <c r="J11637" s="147" t="s">
        <v>1406</v>
      </c>
    </row>
    <row r="11638" spans="2:10" x14ac:dyDescent="0.2">
      <c r="B11638" s="148" t="s">
        <v>13248</v>
      </c>
      <c r="C11638" s="149" t="s">
        <v>11655</v>
      </c>
      <c r="D11638" s="147" t="s">
        <v>780</v>
      </c>
      <c r="E11638" s="147" t="s">
        <v>1566</v>
      </c>
      <c r="F11638" s="147" t="s">
        <v>21</v>
      </c>
      <c r="G11638" s="147" t="s">
        <v>16278</v>
      </c>
      <c r="H11638" s="246">
        <v>2958465</v>
      </c>
      <c r="I11638" s="246">
        <v>1</v>
      </c>
      <c r="J11638" s="147" t="s">
        <v>1406</v>
      </c>
    </row>
    <row r="11639" spans="2:10" x14ac:dyDescent="0.2">
      <c r="B11639" s="148" t="s">
        <v>13248</v>
      </c>
      <c r="C11639" s="149" t="s">
        <v>11652</v>
      </c>
      <c r="D11639" s="147" t="s">
        <v>780</v>
      </c>
      <c r="E11639" s="147" t="s">
        <v>1566</v>
      </c>
      <c r="F11639" s="147" t="s">
        <v>21</v>
      </c>
      <c r="G11639" s="147" t="s">
        <v>16278</v>
      </c>
      <c r="H11639" s="246">
        <v>2958465</v>
      </c>
      <c r="I11639" s="246">
        <v>1</v>
      </c>
      <c r="J11639" s="147" t="s">
        <v>1406</v>
      </c>
    </row>
    <row r="11640" spans="2:10" x14ac:dyDescent="0.2">
      <c r="B11640" s="148" t="s">
        <v>13248</v>
      </c>
      <c r="C11640" s="149" t="s">
        <v>11645</v>
      </c>
      <c r="D11640" s="147" t="s">
        <v>780</v>
      </c>
      <c r="E11640" s="147" t="s">
        <v>1566</v>
      </c>
      <c r="F11640" s="147" t="s">
        <v>21</v>
      </c>
      <c r="G11640" s="147" t="s">
        <v>16278</v>
      </c>
      <c r="H11640" s="246">
        <v>2958465</v>
      </c>
      <c r="I11640" s="246">
        <v>1</v>
      </c>
      <c r="J11640" s="147" t="s">
        <v>1406</v>
      </c>
    </row>
    <row r="11641" spans="2:10" x14ac:dyDescent="0.2">
      <c r="B11641" s="148" t="s">
        <v>13248</v>
      </c>
      <c r="C11641" s="149" t="s">
        <v>11642</v>
      </c>
      <c r="D11641" s="147" t="s">
        <v>780</v>
      </c>
      <c r="E11641" s="147" t="s">
        <v>1566</v>
      </c>
      <c r="F11641" s="147" t="s">
        <v>21</v>
      </c>
      <c r="G11641" s="147" t="s">
        <v>16278</v>
      </c>
      <c r="H11641" s="246">
        <v>2958465</v>
      </c>
      <c r="I11641" s="246">
        <v>1</v>
      </c>
      <c r="J11641" s="147" t="s">
        <v>1406</v>
      </c>
    </row>
    <row r="11642" spans="2:10" x14ac:dyDescent="0.2">
      <c r="B11642" s="148" t="s">
        <v>13248</v>
      </c>
      <c r="C11642" s="149" t="s">
        <v>11635</v>
      </c>
      <c r="D11642" s="147" t="s">
        <v>780</v>
      </c>
      <c r="E11642" s="147" t="s">
        <v>1566</v>
      </c>
      <c r="F11642" s="147" t="s">
        <v>21</v>
      </c>
      <c r="G11642" s="147" t="s">
        <v>16278</v>
      </c>
      <c r="H11642" s="246">
        <v>2958465</v>
      </c>
      <c r="I11642" s="246">
        <v>1</v>
      </c>
      <c r="J11642" s="147" t="s">
        <v>1406</v>
      </c>
    </row>
    <row r="11643" spans="2:10" x14ac:dyDescent="0.2">
      <c r="B11643" s="148" t="s">
        <v>13248</v>
      </c>
      <c r="C11643" s="149" t="s">
        <v>11643</v>
      </c>
      <c r="D11643" s="147" t="s">
        <v>780</v>
      </c>
      <c r="E11643" s="147" t="s">
        <v>1566</v>
      </c>
      <c r="F11643" s="147" t="s">
        <v>21</v>
      </c>
      <c r="G11643" s="147" t="s">
        <v>16278</v>
      </c>
      <c r="H11643" s="246">
        <v>2958465</v>
      </c>
      <c r="I11643" s="246">
        <v>1</v>
      </c>
      <c r="J11643" s="147" t="s">
        <v>1406</v>
      </c>
    </row>
    <row r="11644" spans="2:10" x14ac:dyDescent="0.2">
      <c r="B11644" s="148" t="s">
        <v>13248</v>
      </c>
      <c r="C11644" s="149" t="s">
        <v>11639</v>
      </c>
      <c r="D11644" s="147" t="s">
        <v>780</v>
      </c>
      <c r="E11644" s="147" t="s">
        <v>1566</v>
      </c>
      <c r="F11644" s="147" t="s">
        <v>21</v>
      </c>
      <c r="G11644" s="147" t="s">
        <v>16278</v>
      </c>
      <c r="H11644" s="246">
        <v>2958465</v>
      </c>
      <c r="I11644" s="246">
        <v>1</v>
      </c>
      <c r="J11644" s="147" t="s">
        <v>1406</v>
      </c>
    </row>
    <row r="11645" spans="2:10" x14ac:dyDescent="0.2">
      <c r="B11645" s="148" t="s">
        <v>13248</v>
      </c>
      <c r="C11645" s="149" t="s">
        <v>11637</v>
      </c>
      <c r="D11645" s="147" t="s">
        <v>780</v>
      </c>
      <c r="E11645" s="147" t="s">
        <v>1566</v>
      </c>
      <c r="F11645" s="147" t="s">
        <v>21</v>
      </c>
      <c r="G11645" s="147" t="s">
        <v>16278</v>
      </c>
      <c r="H11645" s="246">
        <v>2958465</v>
      </c>
      <c r="I11645" s="246">
        <v>1</v>
      </c>
      <c r="J11645" s="147" t="s">
        <v>1406</v>
      </c>
    </row>
    <row r="11646" spans="2:10" x14ac:dyDescent="0.2">
      <c r="B11646" s="148" t="s">
        <v>13248</v>
      </c>
      <c r="C11646" s="149" t="s">
        <v>11641</v>
      </c>
      <c r="D11646" s="147" t="s">
        <v>780</v>
      </c>
      <c r="E11646" s="147" t="s">
        <v>1566</v>
      </c>
      <c r="F11646" s="147" t="s">
        <v>21</v>
      </c>
      <c r="G11646" s="147" t="s">
        <v>16278</v>
      </c>
      <c r="H11646" s="246">
        <v>2958465</v>
      </c>
      <c r="I11646" s="246">
        <v>1</v>
      </c>
      <c r="J11646" s="147" t="s">
        <v>1406</v>
      </c>
    </row>
    <row r="11647" spans="2:10" x14ac:dyDescent="0.2">
      <c r="B11647" s="148" t="s">
        <v>13248</v>
      </c>
      <c r="C11647" s="149" t="s">
        <v>11638</v>
      </c>
      <c r="D11647" s="147" t="s">
        <v>780</v>
      </c>
      <c r="E11647" s="147" t="s">
        <v>1566</v>
      </c>
      <c r="F11647" s="147" t="s">
        <v>21</v>
      </c>
      <c r="G11647" s="147" t="s">
        <v>16278</v>
      </c>
      <c r="H11647" s="246">
        <v>2958465</v>
      </c>
      <c r="I11647" s="246">
        <v>1</v>
      </c>
      <c r="J11647" s="147" t="s">
        <v>1406</v>
      </c>
    </row>
    <row r="11648" spans="2:10" x14ac:dyDescent="0.2">
      <c r="B11648" s="148" t="s">
        <v>13248</v>
      </c>
      <c r="C11648" s="149" t="s">
        <v>11651</v>
      </c>
      <c r="D11648" s="147" t="s">
        <v>780</v>
      </c>
      <c r="E11648" s="147" t="s">
        <v>1566</v>
      </c>
      <c r="F11648" s="147" t="s">
        <v>21</v>
      </c>
      <c r="G11648" s="147" t="s">
        <v>16278</v>
      </c>
      <c r="H11648" s="246">
        <v>2958465</v>
      </c>
      <c r="I11648" s="246">
        <v>1</v>
      </c>
      <c r="J11648" s="147" t="s">
        <v>1406</v>
      </c>
    </row>
    <row r="11649" spans="2:10" x14ac:dyDescent="0.2">
      <c r="B11649" s="148" t="s">
        <v>13248</v>
      </c>
      <c r="C11649" s="149" t="s">
        <v>11650</v>
      </c>
      <c r="D11649" s="147" t="s">
        <v>780</v>
      </c>
      <c r="E11649" s="147" t="s">
        <v>1566</v>
      </c>
      <c r="F11649" s="147" t="s">
        <v>21</v>
      </c>
      <c r="G11649" s="147" t="s">
        <v>16278</v>
      </c>
      <c r="H11649" s="246">
        <v>2958465</v>
      </c>
      <c r="I11649" s="246">
        <v>1</v>
      </c>
      <c r="J11649" s="147" t="s">
        <v>1406</v>
      </c>
    </row>
    <row r="11650" spans="2:10" x14ac:dyDescent="0.2">
      <c r="B11650" s="148" t="s">
        <v>13248</v>
      </c>
      <c r="C11650" s="149" t="s">
        <v>11636</v>
      </c>
      <c r="D11650" s="147" t="s">
        <v>780</v>
      </c>
      <c r="E11650" s="147" t="s">
        <v>1566</v>
      </c>
      <c r="F11650" s="147" t="s">
        <v>21</v>
      </c>
      <c r="G11650" s="147" t="s">
        <v>16278</v>
      </c>
      <c r="H11650" s="246">
        <v>2958465</v>
      </c>
      <c r="I11650" s="246">
        <v>1</v>
      </c>
      <c r="J11650" s="147" t="s">
        <v>1406</v>
      </c>
    </row>
    <row r="11651" spans="2:10" x14ac:dyDescent="0.2">
      <c r="B11651" s="148" t="s">
        <v>13248</v>
      </c>
      <c r="C11651" s="149" t="s">
        <v>11640</v>
      </c>
      <c r="D11651" s="147" t="s">
        <v>780</v>
      </c>
      <c r="E11651" s="147" t="s">
        <v>1566</v>
      </c>
      <c r="F11651" s="147" t="s">
        <v>21</v>
      </c>
      <c r="G11651" s="147" t="s">
        <v>16278</v>
      </c>
      <c r="H11651" s="246">
        <v>2958465</v>
      </c>
      <c r="I11651" s="246">
        <v>1</v>
      </c>
      <c r="J11651" s="147" t="s">
        <v>1406</v>
      </c>
    </row>
    <row r="11652" spans="2:10" x14ac:dyDescent="0.2">
      <c r="B11652" s="148" t="s">
        <v>13248</v>
      </c>
      <c r="C11652" s="149" t="s">
        <v>11644</v>
      </c>
      <c r="D11652" s="147" t="s">
        <v>780</v>
      </c>
      <c r="E11652" s="147" t="s">
        <v>1566</v>
      </c>
      <c r="F11652" s="147" t="s">
        <v>21</v>
      </c>
      <c r="G11652" s="147" t="s">
        <v>16278</v>
      </c>
      <c r="H11652" s="246">
        <v>2958465</v>
      </c>
      <c r="I11652" s="246">
        <v>1</v>
      </c>
      <c r="J11652" s="147" t="s">
        <v>1406</v>
      </c>
    </row>
    <row r="11653" spans="2:10" x14ac:dyDescent="0.2">
      <c r="B11653" s="148" t="s">
        <v>13248</v>
      </c>
      <c r="C11653" s="149" t="s">
        <v>11653</v>
      </c>
      <c r="D11653" s="147" t="s">
        <v>780</v>
      </c>
      <c r="E11653" s="147" t="s">
        <v>1566</v>
      </c>
      <c r="F11653" s="147" t="s">
        <v>21</v>
      </c>
      <c r="G11653" s="147" t="s">
        <v>16278</v>
      </c>
      <c r="H11653" s="246">
        <v>2958465</v>
      </c>
      <c r="I11653" s="246">
        <v>1</v>
      </c>
      <c r="J11653" s="147" t="s">
        <v>1406</v>
      </c>
    </row>
    <row r="11654" spans="2:10" x14ac:dyDescent="0.2">
      <c r="B11654" s="148" t="s">
        <v>13248</v>
      </c>
      <c r="C11654" s="149" t="s">
        <v>11649</v>
      </c>
      <c r="D11654" s="147" t="s">
        <v>780</v>
      </c>
      <c r="E11654" s="147" t="s">
        <v>1566</v>
      </c>
      <c r="F11654" s="147" t="s">
        <v>21</v>
      </c>
      <c r="G11654" s="147" t="s">
        <v>16278</v>
      </c>
      <c r="H11654" s="246">
        <v>2958465</v>
      </c>
      <c r="I11654" s="246">
        <v>1</v>
      </c>
      <c r="J11654" s="147" t="s">
        <v>1406</v>
      </c>
    </row>
    <row r="11655" spans="2:10" x14ac:dyDescent="0.2">
      <c r="B11655" s="148" t="s">
        <v>13248</v>
      </c>
      <c r="C11655" s="149" t="s">
        <v>11656</v>
      </c>
      <c r="D11655" s="147" t="s">
        <v>780</v>
      </c>
      <c r="E11655" s="147" t="s">
        <v>1566</v>
      </c>
      <c r="F11655" s="147" t="s">
        <v>21</v>
      </c>
      <c r="G11655" s="147" t="s">
        <v>16278</v>
      </c>
      <c r="H11655" s="246">
        <v>2958465</v>
      </c>
      <c r="I11655" s="246">
        <v>1</v>
      </c>
      <c r="J11655" s="147" t="s">
        <v>1406</v>
      </c>
    </row>
    <row r="11656" spans="2:10" x14ac:dyDescent="0.2">
      <c r="B11656" s="148" t="s">
        <v>13248</v>
      </c>
      <c r="C11656" s="149" t="s">
        <v>11648</v>
      </c>
      <c r="D11656" s="147" t="s">
        <v>780</v>
      </c>
      <c r="E11656" s="147" t="s">
        <v>1566</v>
      </c>
      <c r="F11656" s="147" t="s">
        <v>21</v>
      </c>
      <c r="G11656" s="147" t="s">
        <v>16278</v>
      </c>
      <c r="H11656" s="246">
        <v>2958465</v>
      </c>
      <c r="I11656" s="246">
        <v>1</v>
      </c>
      <c r="J11656" s="147" t="s">
        <v>1406</v>
      </c>
    </row>
    <row r="11657" spans="2:10" x14ac:dyDescent="0.2">
      <c r="B11657" s="148" t="s">
        <v>13248</v>
      </c>
      <c r="C11657" s="149" t="s">
        <v>11647</v>
      </c>
      <c r="D11657" s="147" t="s">
        <v>780</v>
      </c>
      <c r="E11657" s="147" t="s">
        <v>1566</v>
      </c>
      <c r="F11657" s="147" t="s">
        <v>21</v>
      </c>
      <c r="G11657" s="147" t="s">
        <v>16278</v>
      </c>
      <c r="H11657" s="246">
        <v>2958465</v>
      </c>
      <c r="I11657" s="246">
        <v>1</v>
      </c>
      <c r="J11657" s="147" t="s">
        <v>1406</v>
      </c>
    </row>
    <row r="11658" spans="2:10" x14ac:dyDescent="0.2">
      <c r="B11658" s="148" t="s">
        <v>13248</v>
      </c>
      <c r="C11658" s="149" t="s">
        <v>11668</v>
      </c>
      <c r="D11658" s="147" t="s">
        <v>781</v>
      </c>
      <c r="E11658" s="147" t="s">
        <v>1567</v>
      </c>
      <c r="F11658" s="147" t="s">
        <v>21</v>
      </c>
      <c r="G11658" s="147" t="s">
        <v>16279</v>
      </c>
      <c r="H11658" s="246">
        <v>2958465</v>
      </c>
      <c r="I11658" s="246">
        <v>1</v>
      </c>
      <c r="J11658" s="147" t="s">
        <v>1406</v>
      </c>
    </row>
    <row r="11659" spans="2:10" x14ac:dyDescent="0.2">
      <c r="B11659" s="148" t="s">
        <v>13248</v>
      </c>
      <c r="C11659" s="149" t="s">
        <v>11676</v>
      </c>
      <c r="D11659" s="147" t="s">
        <v>781</v>
      </c>
      <c r="E11659" s="147" t="s">
        <v>1567</v>
      </c>
      <c r="F11659" s="147" t="s">
        <v>21</v>
      </c>
      <c r="G11659" s="147" t="s">
        <v>16279</v>
      </c>
      <c r="H11659" s="246">
        <v>2958465</v>
      </c>
      <c r="I11659" s="246">
        <v>1</v>
      </c>
      <c r="J11659" s="147" t="s">
        <v>1406</v>
      </c>
    </row>
    <row r="11660" spans="2:10" x14ac:dyDescent="0.2">
      <c r="B11660" s="148" t="s">
        <v>13248</v>
      </c>
      <c r="C11660" s="149" t="s">
        <v>11677</v>
      </c>
      <c r="D11660" s="147" t="s">
        <v>781</v>
      </c>
      <c r="E11660" s="147" t="s">
        <v>1567</v>
      </c>
      <c r="F11660" s="147" t="s">
        <v>21</v>
      </c>
      <c r="G11660" s="147" t="s">
        <v>16279</v>
      </c>
      <c r="H11660" s="246">
        <v>2958465</v>
      </c>
      <c r="I11660" s="246">
        <v>1</v>
      </c>
      <c r="J11660" s="147" t="s">
        <v>1406</v>
      </c>
    </row>
    <row r="11661" spans="2:10" x14ac:dyDescent="0.2">
      <c r="B11661" s="148" t="s">
        <v>13248</v>
      </c>
      <c r="C11661" s="149" t="s">
        <v>11674</v>
      </c>
      <c r="D11661" s="147" t="s">
        <v>781</v>
      </c>
      <c r="E11661" s="147" t="s">
        <v>1567</v>
      </c>
      <c r="F11661" s="147" t="s">
        <v>21</v>
      </c>
      <c r="G11661" s="147" t="s">
        <v>16279</v>
      </c>
      <c r="H11661" s="246">
        <v>2958465</v>
      </c>
      <c r="I11661" s="246">
        <v>1</v>
      </c>
      <c r="J11661" s="147" t="s">
        <v>1406</v>
      </c>
    </row>
    <row r="11662" spans="2:10" x14ac:dyDescent="0.2">
      <c r="B11662" s="148" t="s">
        <v>13248</v>
      </c>
      <c r="C11662" s="149" t="s">
        <v>11667</v>
      </c>
      <c r="D11662" s="147" t="s">
        <v>781</v>
      </c>
      <c r="E11662" s="147" t="s">
        <v>1567</v>
      </c>
      <c r="F11662" s="147" t="s">
        <v>21</v>
      </c>
      <c r="G11662" s="147" t="s">
        <v>16279</v>
      </c>
      <c r="H11662" s="246">
        <v>2958465</v>
      </c>
      <c r="I11662" s="246">
        <v>1</v>
      </c>
      <c r="J11662" s="147" t="s">
        <v>1406</v>
      </c>
    </row>
    <row r="11663" spans="2:10" x14ac:dyDescent="0.2">
      <c r="B11663" s="148" t="s">
        <v>13248</v>
      </c>
      <c r="C11663" s="149" t="s">
        <v>11664</v>
      </c>
      <c r="D11663" s="147" t="s">
        <v>781</v>
      </c>
      <c r="E11663" s="147" t="s">
        <v>1567</v>
      </c>
      <c r="F11663" s="147" t="s">
        <v>21</v>
      </c>
      <c r="G11663" s="147" t="s">
        <v>16279</v>
      </c>
      <c r="H11663" s="246">
        <v>2958465</v>
      </c>
      <c r="I11663" s="246">
        <v>1</v>
      </c>
      <c r="J11663" s="147" t="s">
        <v>1406</v>
      </c>
    </row>
    <row r="11664" spans="2:10" x14ac:dyDescent="0.2">
      <c r="B11664" s="148" t="s">
        <v>13248</v>
      </c>
      <c r="C11664" s="149" t="s">
        <v>11657</v>
      </c>
      <c r="D11664" s="147" t="s">
        <v>781</v>
      </c>
      <c r="E11664" s="147" t="s">
        <v>1567</v>
      </c>
      <c r="F11664" s="147" t="s">
        <v>21</v>
      </c>
      <c r="G11664" s="147" t="s">
        <v>16279</v>
      </c>
      <c r="H11664" s="246">
        <v>2958465</v>
      </c>
      <c r="I11664" s="246">
        <v>1</v>
      </c>
      <c r="J11664" s="147" t="s">
        <v>1406</v>
      </c>
    </row>
    <row r="11665" spans="2:10" x14ac:dyDescent="0.2">
      <c r="B11665" s="148" t="s">
        <v>13248</v>
      </c>
      <c r="C11665" s="149" t="s">
        <v>11665</v>
      </c>
      <c r="D11665" s="147" t="s">
        <v>781</v>
      </c>
      <c r="E11665" s="147" t="s">
        <v>1567</v>
      </c>
      <c r="F11665" s="147" t="s">
        <v>21</v>
      </c>
      <c r="G11665" s="147" t="s">
        <v>16279</v>
      </c>
      <c r="H11665" s="246">
        <v>2958465</v>
      </c>
      <c r="I11665" s="246">
        <v>1</v>
      </c>
      <c r="J11665" s="147" t="s">
        <v>1406</v>
      </c>
    </row>
    <row r="11666" spans="2:10" x14ac:dyDescent="0.2">
      <c r="B11666" s="148" t="s">
        <v>13248</v>
      </c>
      <c r="C11666" s="149" t="s">
        <v>11661</v>
      </c>
      <c r="D11666" s="147" t="s">
        <v>781</v>
      </c>
      <c r="E11666" s="147" t="s">
        <v>1567</v>
      </c>
      <c r="F11666" s="147" t="s">
        <v>21</v>
      </c>
      <c r="G11666" s="147" t="s">
        <v>16279</v>
      </c>
      <c r="H11666" s="246">
        <v>2958465</v>
      </c>
      <c r="I11666" s="246">
        <v>1</v>
      </c>
      <c r="J11666" s="147" t="s">
        <v>1406</v>
      </c>
    </row>
    <row r="11667" spans="2:10" x14ac:dyDescent="0.2">
      <c r="B11667" s="148" t="s">
        <v>13248</v>
      </c>
      <c r="C11667" s="149" t="s">
        <v>11659</v>
      </c>
      <c r="D11667" s="147" t="s">
        <v>781</v>
      </c>
      <c r="E11667" s="147" t="s">
        <v>1567</v>
      </c>
      <c r="F11667" s="147" t="s">
        <v>21</v>
      </c>
      <c r="G11667" s="147" t="s">
        <v>16279</v>
      </c>
      <c r="H11667" s="246">
        <v>2958465</v>
      </c>
      <c r="I11667" s="246">
        <v>1</v>
      </c>
      <c r="J11667" s="147" t="s">
        <v>1406</v>
      </c>
    </row>
    <row r="11668" spans="2:10" x14ac:dyDescent="0.2">
      <c r="B11668" s="148" t="s">
        <v>13248</v>
      </c>
      <c r="C11668" s="149" t="s">
        <v>11663</v>
      </c>
      <c r="D11668" s="147" t="s">
        <v>781</v>
      </c>
      <c r="E11668" s="147" t="s">
        <v>1567</v>
      </c>
      <c r="F11668" s="147" t="s">
        <v>21</v>
      </c>
      <c r="G11668" s="147" t="s">
        <v>16279</v>
      </c>
      <c r="H11668" s="246">
        <v>2958465</v>
      </c>
      <c r="I11668" s="246">
        <v>1</v>
      </c>
      <c r="J11668" s="147" t="s">
        <v>1406</v>
      </c>
    </row>
    <row r="11669" spans="2:10" x14ac:dyDescent="0.2">
      <c r="B11669" s="148" t="s">
        <v>13248</v>
      </c>
      <c r="C11669" s="149" t="s">
        <v>11660</v>
      </c>
      <c r="D11669" s="147" t="s">
        <v>781</v>
      </c>
      <c r="E11669" s="147" t="s">
        <v>1567</v>
      </c>
      <c r="F11669" s="147" t="s">
        <v>21</v>
      </c>
      <c r="G11669" s="147" t="s">
        <v>16279</v>
      </c>
      <c r="H11669" s="246">
        <v>2958465</v>
      </c>
      <c r="I11669" s="246">
        <v>1</v>
      </c>
      <c r="J11669" s="147" t="s">
        <v>1406</v>
      </c>
    </row>
    <row r="11670" spans="2:10" x14ac:dyDescent="0.2">
      <c r="B11670" s="148" t="s">
        <v>13248</v>
      </c>
      <c r="C11670" s="149" t="s">
        <v>11673</v>
      </c>
      <c r="D11670" s="147" t="s">
        <v>781</v>
      </c>
      <c r="E11670" s="147" t="s">
        <v>1567</v>
      </c>
      <c r="F11670" s="147" t="s">
        <v>21</v>
      </c>
      <c r="G11670" s="147" t="s">
        <v>16279</v>
      </c>
      <c r="H11670" s="246">
        <v>2958465</v>
      </c>
      <c r="I11670" s="246">
        <v>1</v>
      </c>
      <c r="J11670" s="147" t="s">
        <v>1406</v>
      </c>
    </row>
    <row r="11671" spans="2:10" x14ac:dyDescent="0.2">
      <c r="B11671" s="148" t="s">
        <v>13248</v>
      </c>
      <c r="C11671" s="149" t="s">
        <v>11672</v>
      </c>
      <c r="D11671" s="147" t="s">
        <v>781</v>
      </c>
      <c r="E11671" s="147" t="s">
        <v>1567</v>
      </c>
      <c r="F11671" s="147" t="s">
        <v>21</v>
      </c>
      <c r="G11671" s="147" t="s">
        <v>16279</v>
      </c>
      <c r="H11671" s="246">
        <v>2958465</v>
      </c>
      <c r="I11671" s="246">
        <v>1</v>
      </c>
      <c r="J11671" s="147" t="s">
        <v>1406</v>
      </c>
    </row>
    <row r="11672" spans="2:10" x14ac:dyDescent="0.2">
      <c r="B11672" s="148" t="s">
        <v>13248</v>
      </c>
      <c r="C11672" s="149" t="s">
        <v>11658</v>
      </c>
      <c r="D11672" s="147" t="s">
        <v>781</v>
      </c>
      <c r="E11672" s="147" t="s">
        <v>1567</v>
      </c>
      <c r="F11672" s="147" t="s">
        <v>21</v>
      </c>
      <c r="G11672" s="147" t="s">
        <v>16279</v>
      </c>
      <c r="H11672" s="246">
        <v>2958465</v>
      </c>
      <c r="I11672" s="246">
        <v>1</v>
      </c>
      <c r="J11672" s="147" t="s">
        <v>1406</v>
      </c>
    </row>
    <row r="11673" spans="2:10" x14ac:dyDescent="0.2">
      <c r="B11673" s="148" t="s">
        <v>13248</v>
      </c>
      <c r="C11673" s="149" t="s">
        <v>11662</v>
      </c>
      <c r="D11673" s="147" t="s">
        <v>781</v>
      </c>
      <c r="E11673" s="147" t="s">
        <v>1567</v>
      </c>
      <c r="F11673" s="147" t="s">
        <v>21</v>
      </c>
      <c r="G11673" s="147" t="s">
        <v>16279</v>
      </c>
      <c r="H11673" s="246">
        <v>2958465</v>
      </c>
      <c r="I11673" s="246">
        <v>1</v>
      </c>
      <c r="J11673" s="147" t="s">
        <v>1406</v>
      </c>
    </row>
    <row r="11674" spans="2:10" x14ac:dyDescent="0.2">
      <c r="B11674" s="148" t="s">
        <v>13248</v>
      </c>
      <c r="C11674" s="149" t="s">
        <v>11666</v>
      </c>
      <c r="D11674" s="147" t="s">
        <v>781</v>
      </c>
      <c r="E11674" s="147" t="s">
        <v>1567</v>
      </c>
      <c r="F11674" s="147" t="s">
        <v>21</v>
      </c>
      <c r="G11674" s="147" t="s">
        <v>16279</v>
      </c>
      <c r="H11674" s="246">
        <v>2958465</v>
      </c>
      <c r="I11674" s="246">
        <v>1</v>
      </c>
      <c r="J11674" s="147" t="s">
        <v>1406</v>
      </c>
    </row>
    <row r="11675" spans="2:10" x14ac:dyDescent="0.2">
      <c r="B11675" s="148" t="s">
        <v>13248</v>
      </c>
      <c r="C11675" s="149" t="s">
        <v>11675</v>
      </c>
      <c r="D11675" s="147" t="s">
        <v>781</v>
      </c>
      <c r="E11675" s="147" t="s">
        <v>1567</v>
      </c>
      <c r="F11675" s="147" t="s">
        <v>21</v>
      </c>
      <c r="G11675" s="147" t="s">
        <v>16279</v>
      </c>
      <c r="H11675" s="246">
        <v>2958465</v>
      </c>
      <c r="I11675" s="246">
        <v>1</v>
      </c>
      <c r="J11675" s="147" t="s">
        <v>1406</v>
      </c>
    </row>
    <row r="11676" spans="2:10" x14ac:dyDescent="0.2">
      <c r="B11676" s="148" t="s">
        <v>13248</v>
      </c>
      <c r="C11676" s="149" t="s">
        <v>11671</v>
      </c>
      <c r="D11676" s="147" t="s">
        <v>781</v>
      </c>
      <c r="E11676" s="147" t="s">
        <v>1567</v>
      </c>
      <c r="F11676" s="147" t="s">
        <v>21</v>
      </c>
      <c r="G11676" s="147" t="s">
        <v>16279</v>
      </c>
      <c r="H11676" s="246">
        <v>2958465</v>
      </c>
      <c r="I11676" s="246">
        <v>1</v>
      </c>
      <c r="J11676" s="147" t="s">
        <v>1406</v>
      </c>
    </row>
    <row r="11677" spans="2:10" x14ac:dyDescent="0.2">
      <c r="B11677" s="148" t="s">
        <v>13248</v>
      </c>
      <c r="C11677" s="149" t="s">
        <v>11678</v>
      </c>
      <c r="D11677" s="147" t="s">
        <v>781</v>
      </c>
      <c r="E11677" s="147" t="s">
        <v>1567</v>
      </c>
      <c r="F11677" s="147" t="s">
        <v>21</v>
      </c>
      <c r="G11677" s="147" t="s">
        <v>16279</v>
      </c>
      <c r="H11677" s="246">
        <v>2958465</v>
      </c>
      <c r="I11677" s="246">
        <v>1</v>
      </c>
      <c r="J11677" s="147" t="s">
        <v>1406</v>
      </c>
    </row>
    <row r="11678" spans="2:10" x14ac:dyDescent="0.2">
      <c r="B11678" s="148" t="s">
        <v>13248</v>
      </c>
      <c r="C11678" s="149" t="s">
        <v>11670</v>
      </c>
      <c r="D11678" s="147" t="s">
        <v>781</v>
      </c>
      <c r="E11678" s="147" t="s">
        <v>1567</v>
      </c>
      <c r="F11678" s="147" t="s">
        <v>21</v>
      </c>
      <c r="G11678" s="147" t="s">
        <v>16279</v>
      </c>
      <c r="H11678" s="246">
        <v>2958465</v>
      </c>
      <c r="I11678" s="246">
        <v>1</v>
      </c>
      <c r="J11678" s="147" t="s">
        <v>1406</v>
      </c>
    </row>
    <row r="11679" spans="2:10" x14ac:dyDescent="0.2">
      <c r="B11679" s="148" t="s">
        <v>13248</v>
      </c>
      <c r="C11679" s="149" t="s">
        <v>11669</v>
      </c>
      <c r="D11679" s="147" t="s">
        <v>781</v>
      </c>
      <c r="E11679" s="147" t="s">
        <v>1567</v>
      </c>
      <c r="F11679" s="147" t="s">
        <v>21</v>
      </c>
      <c r="G11679" s="147" t="s">
        <v>16279</v>
      </c>
      <c r="H11679" s="246">
        <v>2958465</v>
      </c>
      <c r="I11679" s="246">
        <v>1</v>
      </c>
      <c r="J11679" s="147" t="s">
        <v>1406</v>
      </c>
    </row>
    <row r="11680" spans="2:10" x14ac:dyDescent="0.2">
      <c r="B11680" s="148" t="s">
        <v>13248</v>
      </c>
      <c r="C11680" s="149" t="s">
        <v>11690</v>
      </c>
      <c r="D11680" s="147" t="s">
        <v>782</v>
      </c>
      <c r="E11680" s="147" t="s">
        <v>1568</v>
      </c>
      <c r="F11680" s="147" t="s">
        <v>21</v>
      </c>
      <c r="G11680" s="147" t="s">
        <v>16280</v>
      </c>
      <c r="H11680" s="246">
        <v>2958465</v>
      </c>
      <c r="I11680" s="246">
        <v>1</v>
      </c>
      <c r="J11680" s="147" t="s">
        <v>1406</v>
      </c>
    </row>
    <row r="11681" spans="2:10" x14ac:dyDescent="0.2">
      <c r="B11681" s="148" t="s">
        <v>13248</v>
      </c>
      <c r="C11681" s="149" t="s">
        <v>11698</v>
      </c>
      <c r="D11681" s="147" t="s">
        <v>782</v>
      </c>
      <c r="E11681" s="147" t="s">
        <v>1568</v>
      </c>
      <c r="F11681" s="147" t="s">
        <v>21</v>
      </c>
      <c r="G11681" s="147" t="s">
        <v>16280</v>
      </c>
      <c r="H11681" s="246">
        <v>2958465</v>
      </c>
      <c r="I11681" s="246">
        <v>1</v>
      </c>
      <c r="J11681" s="147" t="s">
        <v>1406</v>
      </c>
    </row>
    <row r="11682" spans="2:10" x14ac:dyDescent="0.2">
      <c r="B11682" s="148" t="s">
        <v>13248</v>
      </c>
      <c r="C11682" s="149" t="s">
        <v>11699</v>
      </c>
      <c r="D11682" s="147" t="s">
        <v>782</v>
      </c>
      <c r="E11682" s="147" t="s">
        <v>1568</v>
      </c>
      <c r="F11682" s="147" t="s">
        <v>21</v>
      </c>
      <c r="G11682" s="147" t="s">
        <v>16280</v>
      </c>
      <c r="H11682" s="246">
        <v>2958465</v>
      </c>
      <c r="I11682" s="246">
        <v>1</v>
      </c>
      <c r="J11682" s="147" t="s">
        <v>1406</v>
      </c>
    </row>
    <row r="11683" spans="2:10" x14ac:dyDescent="0.2">
      <c r="B11683" s="148" t="s">
        <v>13248</v>
      </c>
      <c r="C11683" s="149" t="s">
        <v>11696</v>
      </c>
      <c r="D11683" s="147" t="s">
        <v>782</v>
      </c>
      <c r="E11683" s="147" t="s">
        <v>1568</v>
      </c>
      <c r="F11683" s="147" t="s">
        <v>21</v>
      </c>
      <c r="G11683" s="147" t="s">
        <v>16280</v>
      </c>
      <c r="H11683" s="246">
        <v>2958465</v>
      </c>
      <c r="I11683" s="246">
        <v>1</v>
      </c>
      <c r="J11683" s="147" t="s">
        <v>1406</v>
      </c>
    </row>
    <row r="11684" spans="2:10" x14ac:dyDescent="0.2">
      <c r="B11684" s="148" t="s">
        <v>13248</v>
      </c>
      <c r="C11684" s="149" t="s">
        <v>11689</v>
      </c>
      <c r="D11684" s="147" t="s">
        <v>782</v>
      </c>
      <c r="E11684" s="147" t="s">
        <v>1568</v>
      </c>
      <c r="F11684" s="147" t="s">
        <v>21</v>
      </c>
      <c r="G11684" s="147" t="s">
        <v>16280</v>
      </c>
      <c r="H11684" s="246">
        <v>2958465</v>
      </c>
      <c r="I11684" s="246">
        <v>1</v>
      </c>
      <c r="J11684" s="147" t="s">
        <v>1406</v>
      </c>
    </row>
    <row r="11685" spans="2:10" x14ac:dyDescent="0.2">
      <c r="B11685" s="148" t="s">
        <v>13248</v>
      </c>
      <c r="C11685" s="149" t="s">
        <v>11686</v>
      </c>
      <c r="D11685" s="147" t="s">
        <v>782</v>
      </c>
      <c r="E11685" s="147" t="s">
        <v>1568</v>
      </c>
      <c r="F11685" s="147" t="s">
        <v>21</v>
      </c>
      <c r="G11685" s="147" t="s">
        <v>16280</v>
      </c>
      <c r="H11685" s="246">
        <v>2958465</v>
      </c>
      <c r="I11685" s="246">
        <v>1</v>
      </c>
      <c r="J11685" s="147" t="s">
        <v>1406</v>
      </c>
    </row>
    <row r="11686" spans="2:10" x14ac:dyDescent="0.2">
      <c r="B11686" s="148" t="s">
        <v>13248</v>
      </c>
      <c r="C11686" s="149" t="s">
        <v>11679</v>
      </c>
      <c r="D11686" s="147" t="s">
        <v>782</v>
      </c>
      <c r="E11686" s="147" t="s">
        <v>1568</v>
      </c>
      <c r="F11686" s="147" t="s">
        <v>21</v>
      </c>
      <c r="G11686" s="147" t="s">
        <v>16280</v>
      </c>
      <c r="H11686" s="246">
        <v>2958465</v>
      </c>
      <c r="I11686" s="246">
        <v>1</v>
      </c>
      <c r="J11686" s="147" t="s">
        <v>1406</v>
      </c>
    </row>
    <row r="11687" spans="2:10" x14ac:dyDescent="0.2">
      <c r="B11687" s="148" t="s">
        <v>13248</v>
      </c>
      <c r="C11687" s="149" t="s">
        <v>11687</v>
      </c>
      <c r="D11687" s="147" t="s">
        <v>782</v>
      </c>
      <c r="E11687" s="147" t="s">
        <v>1568</v>
      </c>
      <c r="F11687" s="147" t="s">
        <v>21</v>
      </c>
      <c r="G11687" s="147" t="s">
        <v>16280</v>
      </c>
      <c r="H11687" s="246">
        <v>2958465</v>
      </c>
      <c r="I11687" s="246">
        <v>1</v>
      </c>
      <c r="J11687" s="147" t="s">
        <v>1406</v>
      </c>
    </row>
    <row r="11688" spans="2:10" x14ac:dyDescent="0.2">
      <c r="B11688" s="148" t="s">
        <v>13248</v>
      </c>
      <c r="C11688" s="149" t="s">
        <v>11683</v>
      </c>
      <c r="D11688" s="147" t="s">
        <v>782</v>
      </c>
      <c r="E11688" s="147" t="s">
        <v>1568</v>
      </c>
      <c r="F11688" s="147" t="s">
        <v>21</v>
      </c>
      <c r="G11688" s="147" t="s">
        <v>16280</v>
      </c>
      <c r="H11688" s="246">
        <v>2958465</v>
      </c>
      <c r="I11688" s="246">
        <v>1</v>
      </c>
      <c r="J11688" s="147" t="s">
        <v>1406</v>
      </c>
    </row>
    <row r="11689" spans="2:10" x14ac:dyDescent="0.2">
      <c r="B11689" s="148" t="s">
        <v>13248</v>
      </c>
      <c r="C11689" s="149" t="s">
        <v>11681</v>
      </c>
      <c r="D11689" s="147" t="s">
        <v>782</v>
      </c>
      <c r="E11689" s="147" t="s">
        <v>1568</v>
      </c>
      <c r="F11689" s="147" t="s">
        <v>21</v>
      </c>
      <c r="G11689" s="147" t="s">
        <v>16280</v>
      </c>
      <c r="H11689" s="246">
        <v>2958465</v>
      </c>
      <c r="I11689" s="246">
        <v>1</v>
      </c>
      <c r="J11689" s="147" t="s">
        <v>1406</v>
      </c>
    </row>
    <row r="11690" spans="2:10" x14ac:dyDescent="0.2">
      <c r="B11690" s="148" t="s">
        <v>13248</v>
      </c>
      <c r="C11690" s="149" t="s">
        <v>11685</v>
      </c>
      <c r="D11690" s="147" t="s">
        <v>782</v>
      </c>
      <c r="E11690" s="147" t="s">
        <v>1568</v>
      </c>
      <c r="F11690" s="147" t="s">
        <v>21</v>
      </c>
      <c r="G11690" s="147" t="s">
        <v>16280</v>
      </c>
      <c r="H11690" s="246">
        <v>2958465</v>
      </c>
      <c r="I11690" s="246">
        <v>1</v>
      </c>
      <c r="J11690" s="147" t="s">
        <v>1406</v>
      </c>
    </row>
    <row r="11691" spans="2:10" x14ac:dyDescent="0.2">
      <c r="B11691" s="148" t="s">
        <v>13248</v>
      </c>
      <c r="C11691" s="149" t="s">
        <v>11682</v>
      </c>
      <c r="D11691" s="147" t="s">
        <v>782</v>
      </c>
      <c r="E11691" s="147" t="s">
        <v>1568</v>
      </c>
      <c r="F11691" s="147" t="s">
        <v>21</v>
      </c>
      <c r="G11691" s="147" t="s">
        <v>16280</v>
      </c>
      <c r="H11691" s="246">
        <v>2958465</v>
      </c>
      <c r="I11691" s="246">
        <v>1</v>
      </c>
      <c r="J11691" s="147" t="s">
        <v>1406</v>
      </c>
    </row>
    <row r="11692" spans="2:10" x14ac:dyDescent="0.2">
      <c r="B11692" s="148" t="s">
        <v>13248</v>
      </c>
      <c r="C11692" s="149" t="s">
        <v>11695</v>
      </c>
      <c r="D11692" s="147" t="s">
        <v>782</v>
      </c>
      <c r="E11692" s="147" t="s">
        <v>1568</v>
      </c>
      <c r="F11692" s="147" t="s">
        <v>21</v>
      </c>
      <c r="G11692" s="147" t="s">
        <v>16280</v>
      </c>
      <c r="H11692" s="246">
        <v>2958465</v>
      </c>
      <c r="I11692" s="246">
        <v>1</v>
      </c>
      <c r="J11692" s="147" t="s">
        <v>1406</v>
      </c>
    </row>
    <row r="11693" spans="2:10" x14ac:dyDescent="0.2">
      <c r="B11693" s="148" t="s">
        <v>13248</v>
      </c>
      <c r="C11693" s="149" t="s">
        <v>11694</v>
      </c>
      <c r="D11693" s="147" t="s">
        <v>782</v>
      </c>
      <c r="E11693" s="147" t="s">
        <v>1568</v>
      </c>
      <c r="F11693" s="147" t="s">
        <v>21</v>
      </c>
      <c r="G11693" s="147" t="s">
        <v>16280</v>
      </c>
      <c r="H11693" s="246">
        <v>2958465</v>
      </c>
      <c r="I11693" s="246">
        <v>1</v>
      </c>
      <c r="J11693" s="147" t="s">
        <v>1406</v>
      </c>
    </row>
    <row r="11694" spans="2:10" x14ac:dyDescent="0.2">
      <c r="B11694" s="148" t="s">
        <v>13248</v>
      </c>
      <c r="C11694" s="149" t="s">
        <v>11680</v>
      </c>
      <c r="D11694" s="147" t="s">
        <v>782</v>
      </c>
      <c r="E11694" s="147" t="s">
        <v>1568</v>
      </c>
      <c r="F11694" s="147" t="s">
        <v>21</v>
      </c>
      <c r="G11694" s="147" t="s">
        <v>16280</v>
      </c>
      <c r="H11694" s="246">
        <v>2958465</v>
      </c>
      <c r="I11694" s="246">
        <v>1</v>
      </c>
      <c r="J11694" s="147" t="s">
        <v>1406</v>
      </c>
    </row>
    <row r="11695" spans="2:10" x14ac:dyDescent="0.2">
      <c r="B11695" s="148" t="s">
        <v>13248</v>
      </c>
      <c r="C11695" s="149" t="s">
        <v>11684</v>
      </c>
      <c r="D11695" s="147" t="s">
        <v>782</v>
      </c>
      <c r="E11695" s="147" t="s">
        <v>1568</v>
      </c>
      <c r="F11695" s="147" t="s">
        <v>21</v>
      </c>
      <c r="G11695" s="147" t="s">
        <v>16280</v>
      </c>
      <c r="H11695" s="246">
        <v>2958465</v>
      </c>
      <c r="I11695" s="246">
        <v>1</v>
      </c>
      <c r="J11695" s="147" t="s">
        <v>1406</v>
      </c>
    </row>
    <row r="11696" spans="2:10" x14ac:dyDescent="0.2">
      <c r="B11696" s="148" t="s">
        <v>13248</v>
      </c>
      <c r="C11696" s="149" t="s">
        <v>11688</v>
      </c>
      <c r="D11696" s="147" t="s">
        <v>782</v>
      </c>
      <c r="E11696" s="147" t="s">
        <v>1568</v>
      </c>
      <c r="F11696" s="147" t="s">
        <v>21</v>
      </c>
      <c r="G11696" s="147" t="s">
        <v>16280</v>
      </c>
      <c r="H11696" s="246">
        <v>2958465</v>
      </c>
      <c r="I11696" s="246">
        <v>1</v>
      </c>
      <c r="J11696" s="147" t="s">
        <v>1406</v>
      </c>
    </row>
    <row r="11697" spans="2:10" x14ac:dyDescent="0.2">
      <c r="B11697" s="148" t="s">
        <v>13248</v>
      </c>
      <c r="C11697" s="149" t="s">
        <v>11697</v>
      </c>
      <c r="D11697" s="147" t="s">
        <v>782</v>
      </c>
      <c r="E11697" s="147" t="s">
        <v>1568</v>
      </c>
      <c r="F11697" s="147" t="s">
        <v>21</v>
      </c>
      <c r="G11697" s="147" t="s">
        <v>16280</v>
      </c>
      <c r="H11697" s="246">
        <v>2958465</v>
      </c>
      <c r="I11697" s="246">
        <v>1</v>
      </c>
      <c r="J11697" s="147" t="s">
        <v>1406</v>
      </c>
    </row>
    <row r="11698" spans="2:10" x14ac:dyDescent="0.2">
      <c r="B11698" s="148" t="s">
        <v>13248</v>
      </c>
      <c r="C11698" s="149" t="s">
        <v>11693</v>
      </c>
      <c r="D11698" s="147" t="s">
        <v>782</v>
      </c>
      <c r="E11698" s="147" t="s">
        <v>1568</v>
      </c>
      <c r="F11698" s="147" t="s">
        <v>21</v>
      </c>
      <c r="G11698" s="147" t="s">
        <v>16280</v>
      </c>
      <c r="H11698" s="246">
        <v>2958465</v>
      </c>
      <c r="I11698" s="246">
        <v>1</v>
      </c>
      <c r="J11698" s="147" t="s">
        <v>1406</v>
      </c>
    </row>
    <row r="11699" spans="2:10" x14ac:dyDescent="0.2">
      <c r="B11699" s="148" t="s">
        <v>13248</v>
      </c>
      <c r="C11699" s="149" t="s">
        <v>11700</v>
      </c>
      <c r="D11699" s="147" t="s">
        <v>782</v>
      </c>
      <c r="E11699" s="147" t="s">
        <v>1568</v>
      </c>
      <c r="F11699" s="147" t="s">
        <v>21</v>
      </c>
      <c r="G11699" s="147" t="s">
        <v>16280</v>
      </c>
      <c r="H11699" s="246">
        <v>2958465</v>
      </c>
      <c r="I11699" s="246">
        <v>1</v>
      </c>
      <c r="J11699" s="147" t="s">
        <v>1406</v>
      </c>
    </row>
    <row r="11700" spans="2:10" x14ac:dyDescent="0.2">
      <c r="B11700" s="148" t="s">
        <v>13248</v>
      </c>
      <c r="C11700" s="149" t="s">
        <v>11692</v>
      </c>
      <c r="D11700" s="147" t="s">
        <v>782</v>
      </c>
      <c r="E11700" s="147" t="s">
        <v>1568</v>
      </c>
      <c r="F11700" s="147" t="s">
        <v>21</v>
      </c>
      <c r="G11700" s="147" t="s">
        <v>16280</v>
      </c>
      <c r="H11700" s="246">
        <v>2958465</v>
      </c>
      <c r="I11700" s="246">
        <v>1</v>
      </c>
      <c r="J11700" s="147" t="s">
        <v>1406</v>
      </c>
    </row>
    <row r="11701" spans="2:10" x14ac:dyDescent="0.2">
      <c r="B11701" s="148" t="s">
        <v>13248</v>
      </c>
      <c r="C11701" s="149" t="s">
        <v>11691</v>
      </c>
      <c r="D11701" s="147" t="s">
        <v>782</v>
      </c>
      <c r="E11701" s="147" t="s">
        <v>1568</v>
      </c>
      <c r="F11701" s="147" t="s">
        <v>21</v>
      </c>
      <c r="G11701" s="147" t="s">
        <v>16280</v>
      </c>
      <c r="H11701" s="246">
        <v>2958465</v>
      </c>
      <c r="I11701" s="246">
        <v>1</v>
      </c>
      <c r="J11701" s="147" t="s">
        <v>1406</v>
      </c>
    </row>
    <row r="11702" spans="2:10" x14ac:dyDescent="0.2">
      <c r="B11702" s="148" t="s">
        <v>13248</v>
      </c>
      <c r="C11702" s="149" t="s">
        <v>11712</v>
      </c>
      <c r="D11702" s="147" t="s">
        <v>783</v>
      </c>
      <c r="E11702" s="147" t="s">
        <v>1569</v>
      </c>
      <c r="F11702" s="147" t="s">
        <v>21</v>
      </c>
      <c r="G11702" s="147" t="s">
        <v>16281</v>
      </c>
      <c r="H11702" s="246">
        <v>2958465</v>
      </c>
      <c r="I11702" s="246">
        <v>1</v>
      </c>
      <c r="J11702" s="147" t="s">
        <v>1406</v>
      </c>
    </row>
    <row r="11703" spans="2:10" x14ac:dyDescent="0.2">
      <c r="B11703" s="148" t="s">
        <v>13248</v>
      </c>
      <c r="C11703" s="149" t="s">
        <v>11720</v>
      </c>
      <c r="D11703" s="147" t="s">
        <v>783</v>
      </c>
      <c r="E11703" s="147" t="s">
        <v>1569</v>
      </c>
      <c r="F11703" s="147" t="s">
        <v>21</v>
      </c>
      <c r="G11703" s="147" t="s">
        <v>16281</v>
      </c>
      <c r="H11703" s="246">
        <v>2958465</v>
      </c>
      <c r="I11703" s="246">
        <v>1</v>
      </c>
      <c r="J11703" s="147" t="s">
        <v>1406</v>
      </c>
    </row>
    <row r="11704" spans="2:10" x14ac:dyDescent="0.2">
      <c r="B11704" s="148" t="s">
        <v>13248</v>
      </c>
      <c r="C11704" s="149" t="s">
        <v>11721</v>
      </c>
      <c r="D11704" s="147" t="s">
        <v>783</v>
      </c>
      <c r="E11704" s="147" t="s">
        <v>1569</v>
      </c>
      <c r="F11704" s="147" t="s">
        <v>21</v>
      </c>
      <c r="G11704" s="147" t="s">
        <v>16281</v>
      </c>
      <c r="H11704" s="246">
        <v>2958465</v>
      </c>
      <c r="I11704" s="246">
        <v>1</v>
      </c>
      <c r="J11704" s="147" t="s">
        <v>1406</v>
      </c>
    </row>
    <row r="11705" spans="2:10" x14ac:dyDescent="0.2">
      <c r="B11705" s="148" t="s">
        <v>13248</v>
      </c>
      <c r="C11705" s="149" t="s">
        <v>11718</v>
      </c>
      <c r="D11705" s="147" t="s">
        <v>783</v>
      </c>
      <c r="E11705" s="147" t="s">
        <v>1569</v>
      </c>
      <c r="F11705" s="147" t="s">
        <v>21</v>
      </c>
      <c r="G11705" s="147" t="s">
        <v>16281</v>
      </c>
      <c r="H11705" s="246">
        <v>2958465</v>
      </c>
      <c r="I11705" s="246">
        <v>1</v>
      </c>
      <c r="J11705" s="147" t="s">
        <v>1406</v>
      </c>
    </row>
    <row r="11706" spans="2:10" x14ac:dyDescent="0.2">
      <c r="B11706" s="148" t="s">
        <v>13248</v>
      </c>
      <c r="C11706" s="149" t="s">
        <v>11711</v>
      </c>
      <c r="D11706" s="147" t="s">
        <v>783</v>
      </c>
      <c r="E11706" s="147" t="s">
        <v>1569</v>
      </c>
      <c r="F11706" s="147" t="s">
        <v>21</v>
      </c>
      <c r="G11706" s="147" t="s">
        <v>16281</v>
      </c>
      <c r="H11706" s="246">
        <v>2958465</v>
      </c>
      <c r="I11706" s="246">
        <v>1</v>
      </c>
      <c r="J11706" s="147" t="s">
        <v>1406</v>
      </c>
    </row>
    <row r="11707" spans="2:10" x14ac:dyDescent="0.2">
      <c r="B11707" s="148" t="s">
        <v>13248</v>
      </c>
      <c r="C11707" s="149" t="s">
        <v>11708</v>
      </c>
      <c r="D11707" s="147" t="s">
        <v>783</v>
      </c>
      <c r="E11707" s="147" t="s">
        <v>1569</v>
      </c>
      <c r="F11707" s="147" t="s">
        <v>21</v>
      </c>
      <c r="G11707" s="147" t="s">
        <v>16281</v>
      </c>
      <c r="H11707" s="246">
        <v>2958465</v>
      </c>
      <c r="I11707" s="246">
        <v>1</v>
      </c>
      <c r="J11707" s="147" t="s">
        <v>1406</v>
      </c>
    </row>
    <row r="11708" spans="2:10" x14ac:dyDescent="0.2">
      <c r="B11708" s="148" t="s">
        <v>13248</v>
      </c>
      <c r="C11708" s="149" t="s">
        <v>11701</v>
      </c>
      <c r="D11708" s="147" t="s">
        <v>783</v>
      </c>
      <c r="E11708" s="147" t="s">
        <v>1569</v>
      </c>
      <c r="F11708" s="147" t="s">
        <v>21</v>
      </c>
      <c r="G11708" s="147" t="s">
        <v>16281</v>
      </c>
      <c r="H11708" s="246">
        <v>2958465</v>
      </c>
      <c r="I11708" s="246">
        <v>1</v>
      </c>
      <c r="J11708" s="147" t="s">
        <v>1406</v>
      </c>
    </row>
    <row r="11709" spans="2:10" x14ac:dyDescent="0.2">
      <c r="B11709" s="148" t="s">
        <v>13248</v>
      </c>
      <c r="C11709" s="149" t="s">
        <v>11709</v>
      </c>
      <c r="D11709" s="147" t="s">
        <v>783</v>
      </c>
      <c r="E11709" s="147" t="s">
        <v>1569</v>
      </c>
      <c r="F11709" s="147" t="s">
        <v>21</v>
      </c>
      <c r="G11709" s="147" t="s">
        <v>16281</v>
      </c>
      <c r="H11709" s="246">
        <v>2958465</v>
      </c>
      <c r="I11709" s="246">
        <v>1</v>
      </c>
      <c r="J11709" s="147" t="s">
        <v>1406</v>
      </c>
    </row>
    <row r="11710" spans="2:10" x14ac:dyDescent="0.2">
      <c r="B11710" s="148" t="s">
        <v>13248</v>
      </c>
      <c r="C11710" s="149" t="s">
        <v>11705</v>
      </c>
      <c r="D11710" s="147" t="s">
        <v>783</v>
      </c>
      <c r="E11710" s="147" t="s">
        <v>1569</v>
      </c>
      <c r="F11710" s="147" t="s">
        <v>21</v>
      </c>
      <c r="G11710" s="147" t="s">
        <v>16281</v>
      </c>
      <c r="H11710" s="246">
        <v>2958465</v>
      </c>
      <c r="I11710" s="246">
        <v>1</v>
      </c>
      <c r="J11710" s="147" t="s">
        <v>1406</v>
      </c>
    </row>
    <row r="11711" spans="2:10" x14ac:dyDescent="0.2">
      <c r="B11711" s="148" t="s">
        <v>13248</v>
      </c>
      <c r="C11711" s="149" t="s">
        <v>11703</v>
      </c>
      <c r="D11711" s="147" t="s">
        <v>783</v>
      </c>
      <c r="E11711" s="147" t="s">
        <v>1569</v>
      </c>
      <c r="F11711" s="147" t="s">
        <v>21</v>
      </c>
      <c r="G11711" s="147" t="s">
        <v>16281</v>
      </c>
      <c r="H11711" s="246">
        <v>2958465</v>
      </c>
      <c r="I11711" s="246">
        <v>1</v>
      </c>
      <c r="J11711" s="147" t="s">
        <v>1406</v>
      </c>
    </row>
    <row r="11712" spans="2:10" x14ac:dyDescent="0.2">
      <c r="B11712" s="148" t="s">
        <v>13248</v>
      </c>
      <c r="C11712" s="149" t="s">
        <v>11707</v>
      </c>
      <c r="D11712" s="147" t="s">
        <v>783</v>
      </c>
      <c r="E11712" s="147" t="s">
        <v>1569</v>
      </c>
      <c r="F11712" s="147" t="s">
        <v>21</v>
      </c>
      <c r="G11712" s="147" t="s">
        <v>16281</v>
      </c>
      <c r="H11712" s="246">
        <v>2958465</v>
      </c>
      <c r="I11712" s="246">
        <v>1</v>
      </c>
      <c r="J11712" s="147" t="s">
        <v>1406</v>
      </c>
    </row>
    <row r="11713" spans="2:10" x14ac:dyDescent="0.2">
      <c r="B11713" s="148" t="s">
        <v>13248</v>
      </c>
      <c r="C11713" s="149" t="s">
        <v>11704</v>
      </c>
      <c r="D11713" s="147" t="s">
        <v>783</v>
      </c>
      <c r="E11713" s="147" t="s">
        <v>1569</v>
      </c>
      <c r="F11713" s="147" t="s">
        <v>21</v>
      </c>
      <c r="G11713" s="147" t="s">
        <v>16281</v>
      </c>
      <c r="H11713" s="246">
        <v>2958465</v>
      </c>
      <c r="I11713" s="246">
        <v>1</v>
      </c>
      <c r="J11713" s="147" t="s">
        <v>1406</v>
      </c>
    </row>
    <row r="11714" spans="2:10" x14ac:dyDescent="0.2">
      <c r="B11714" s="148" t="s">
        <v>13248</v>
      </c>
      <c r="C11714" s="149" t="s">
        <v>11717</v>
      </c>
      <c r="D11714" s="147" t="s">
        <v>783</v>
      </c>
      <c r="E11714" s="147" t="s">
        <v>1569</v>
      </c>
      <c r="F11714" s="147" t="s">
        <v>21</v>
      </c>
      <c r="G11714" s="147" t="s">
        <v>16281</v>
      </c>
      <c r="H11714" s="246">
        <v>2958465</v>
      </c>
      <c r="I11714" s="246">
        <v>1</v>
      </c>
      <c r="J11714" s="147" t="s">
        <v>1406</v>
      </c>
    </row>
    <row r="11715" spans="2:10" x14ac:dyDescent="0.2">
      <c r="B11715" s="148" t="s">
        <v>13248</v>
      </c>
      <c r="C11715" s="149" t="s">
        <v>11716</v>
      </c>
      <c r="D11715" s="147" t="s">
        <v>783</v>
      </c>
      <c r="E11715" s="147" t="s">
        <v>1569</v>
      </c>
      <c r="F11715" s="147" t="s">
        <v>21</v>
      </c>
      <c r="G11715" s="147" t="s">
        <v>16281</v>
      </c>
      <c r="H11715" s="246">
        <v>2958465</v>
      </c>
      <c r="I11715" s="246">
        <v>1</v>
      </c>
      <c r="J11715" s="147" t="s">
        <v>1406</v>
      </c>
    </row>
    <row r="11716" spans="2:10" x14ac:dyDescent="0.2">
      <c r="B11716" s="148" t="s">
        <v>13248</v>
      </c>
      <c r="C11716" s="149" t="s">
        <v>11702</v>
      </c>
      <c r="D11716" s="147" t="s">
        <v>783</v>
      </c>
      <c r="E11716" s="147" t="s">
        <v>1569</v>
      </c>
      <c r="F11716" s="147" t="s">
        <v>21</v>
      </c>
      <c r="G11716" s="147" t="s">
        <v>16281</v>
      </c>
      <c r="H11716" s="246">
        <v>2958465</v>
      </c>
      <c r="I11716" s="246">
        <v>1</v>
      </c>
      <c r="J11716" s="147" t="s">
        <v>1406</v>
      </c>
    </row>
    <row r="11717" spans="2:10" x14ac:dyDescent="0.2">
      <c r="B11717" s="148" t="s">
        <v>13248</v>
      </c>
      <c r="C11717" s="149" t="s">
        <v>11706</v>
      </c>
      <c r="D11717" s="147" t="s">
        <v>783</v>
      </c>
      <c r="E11717" s="147" t="s">
        <v>1569</v>
      </c>
      <c r="F11717" s="147" t="s">
        <v>21</v>
      </c>
      <c r="G11717" s="147" t="s">
        <v>16281</v>
      </c>
      <c r="H11717" s="246">
        <v>2958465</v>
      </c>
      <c r="I11717" s="246">
        <v>1</v>
      </c>
      <c r="J11717" s="147" t="s">
        <v>1406</v>
      </c>
    </row>
    <row r="11718" spans="2:10" x14ac:dyDescent="0.2">
      <c r="B11718" s="148" t="s">
        <v>13248</v>
      </c>
      <c r="C11718" s="149" t="s">
        <v>11710</v>
      </c>
      <c r="D11718" s="147" t="s">
        <v>783</v>
      </c>
      <c r="E11718" s="147" t="s">
        <v>1569</v>
      </c>
      <c r="F11718" s="147" t="s">
        <v>21</v>
      </c>
      <c r="G11718" s="147" t="s">
        <v>16281</v>
      </c>
      <c r="H11718" s="246">
        <v>2958465</v>
      </c>
      <c r="I11718" s="246">
        <v>1</v>
      </c>
      <c r="J11718" s="147" t="s">
        <v>1406</v>
      </c>
    </row>
    <row r="11719" spans="2:10" x14ac:dyDescent="0.2">
      <c r="B11719" s="148" t="s">
        <v>13248</v>
      </c>
      <c r="C11719" s="149" t="s">
        <v>11719</v>
      </c>
      <c r="D11719" s="147" t="s">
        <v>783</v>
      </c>
      <c r="E11719" s="147" t="s">
        <v>1569</v>
      </c>
      <c r="F11719" s="147" t="s">
        <v>21</v>
      </c>
      <c r="G11719" s="147" t="s">
        <v>16281</v>
      </c>
      <c r="H11719" s="246">
        <v>2958465</v>
      </c>
      <c r="I11719" s="246">
        <v>1</v>
      </c>
      <c r="J11719" s="147" t="s">
        <v>1406</v>
      </c>
    </row>
    <row r="11720" spans="2:10" x14ac:dyDescent="0.2">
      <c r="B11720" s="148" t="s">
        <v>13248</v>
      </c>
      <c r="C11720" s="149" t="s">
        <v>11715</v>
      </c>
      <c r="D11720" s="147" t="s">
        <v>783</v>
      </c>
      <c r="E11720" s="147" t="s">
        <v>1569</v>
      </c>
      <c r="F11720" s="147" t="s">
        <v>21</v>
      </c>
      <c r="G11720" s="147" t="s">
        <v>16281</v>
      </c>
      <c r="H11720" s="246">
        <v>2958465</v>
      </c>
      <c r="I11720" s="246">
        <v>1</v>
      </c>
      <c r="J11720" s="147" t="s">
        <v>1406</v>
      </c>
    </row>
    <row r="11721" spans="2:10" x14ac:dyDescent="0.2">
      <c r="B11721" s="148" t="s">
        <v>13248</v>
      </c>
      <c r="C11721" s="149" t="s">
        <v>11722</v>
      </c>
      <c r="D11721" s="147" t="s">
        <v>783</v>
      </c>
      <c r="E11721" s="147" t="s">
        <v>1569</v>
      </c>
      <c r="F11721" s="147" t="s">
        <v>21</v>
      </c>
      <c r="G11721" s="147" t="s">
        <v>16281</v>
      </c>
      <c r="H11721" s="246">
        <v>2958465</v>
      </c>
      <c r="I11721" s="246">
        <v>1</v>
      </c>
      <c r="J11721" s="147" t="s">
        <v>1406</v>
      </c>
    </row>
    <row r="11722" spans="2:10" x14ac:dyDescent="0.2">
      <c r="B11722" s="148" t="s">
        <v>13248</v>
      </c>
      <c r="C11722" s="149" t="s">
        <v>11714</v>
      </c>
      <c r="D11722" s="147" t="s">
        <v>783</v>
      </c>
      <c r="E11722" s="147" t="s">
        <v>1569</v>
      </c>
      <c r="F11722" s="147" t="s">
        <v>21</v>
      </c>
      <c r="G11722" s="147" t="s">
        <v>16281</v>
      </c>
      <c r="H11722" s="246">
        <v>2958465</v>
      </c>
      <c r="I11722" s="246">
        <v>1</v>
      </c>
      <c r="J11722" s="147" t="s">
        <v>1406</v>
      </c>
    </row>
    <row r="11723" spans="2:10" x14ac:dyDescent="0.2">
      <c r="B11723" s="148" t="s">
        <v>13248</v>
      </c>
      <c r="C11723" s="149" t="s">
        <v>11713</v>
      </c>
      <c r="D11723" s="147" t="s">
        <v>783</v>
      </c>
      <c r="E11723" s="147" t="s">
        <v>1569</v>
      </c>
      <c r="F11723" s="147" t="s">
        <v>21</v>
      </c>
      <c r="G11723" s="147" t="s">
        <v>16281</v>
      </c>
      <c r="H11723" s="246">
        <v>2958465</v>
      </c>
      <c r="I11723" s="246">
        <v>1</v>
      </c>
      <c r="J11723" s="147" t="s">
        <v>1406</v>
      </c>
    </row>
    <row r="11724" spans="2:10" x14ac:dyDescent="0.2">
      <c r="B11724" s="148" t="s">
        <v>13248</v>
      </c>
      <c r="C11724" s="149" t="s">
        <v>11734</v>
      </c>
      <c r="D11724" s="147" t="s">
        <v>784</v>
      </c>
      <c r="E11724" s="147" t="s">
        <v>1570</v>
      </c>
      <c r="F11724" s="147" t="s">
        <v>21</v>
      </c>
      <c r="G11724" s="147" t="s">
        <v>16282</v>
      </c>
      <c r="H11724" s="246">
        <v>2958465</v>
      </c>
      <c r="I11724" s="246">
        <v>1</v>
      </c>
      <c r="J11724" s="147" t="s">
        <v>1406</v>
      </c>
    </row>
    <row r="11725" spans="2:10" x14ac:dyDescent="0.2">
      <c r="B11725" s="148" t="s">
        <v>13248</v>
      </c>
      <c r="C11725" s="149" t="s">
        <v>11742</v>
      </c>
      <c r="D11725" s="147" t="s">
        <v>784</v>
      </c>
      <c r="E11725" s="147" t="s">
        <v>1570</v>
      </c>
      <c r="F11725" s="147" t="s">
        <v>21</v>
      </c>
      <c r="G11725" s="147" t="s">
        <v>16282</v>
      </c>
      <c r="H11725" s="246">
        <v>2958465</v>
      </c>
      <c r="I11725" s="246">
        <v>1</v>
      </c>
      <c r="J11725" s="147" t="s">
        <v>1406</v>
      </c>
    </row>
    <row r="11726" spans="2:10" x14ac:dyDescent="0.2">
      <c r="B11726" s="148" t="s">
        <v>13248</v>
      </c>
      <c r="C11726" s="149" t="s">
        <v>11743</v>
      </c>
      <c r="D11726" s="147" t="s">
        <v>784</v>
      </c>
      <c r="E11726" s="147" t="s">
        <v>1570</v>
      </c>
      <c r="F11726" s="147" t="s">
        <v>21</v>
      </c>
      <c r="G11726" s="147" t="s">
        <v>16282</v>
      </c>
      <c r="H11726" s="246">
        <v>2958465</v>
      </c>
      <c r="I11726" s="246">
        <v>1</v>
      </c>
      <c r="J11726" s="147" t="s">
        <v>1406</v>
      </c>
    </row>
    <row r="11727" spans="2:10" x14ac:dyDescent="0.2">
      <c r="B11727" s="148" t="s">
        <v>13248</v>
      </c>
      <c r="C11727" s="149" t="s">
        <v>11740</v>
      </c>
      <c r="D11727" s="147" t="s">
        <v>784</v>
      </c>
      <c r="E11727" s="147" t="s">
        <v>1570</v>
      </c>
      <c r="F11727" s="147" t="s">
        <v>21</v>
      </c>
      <c r="G11727" s="147" t="s">
        <v>16282</v>
      </c>
      <c r="H11727" s="246">
        <v>2958465</v>
      </c>
      <c r="I11727" s="246">
        <v>1</v>
      </c>
      <c r="J11727" s="147" t="s">
        <v>1406</v>
      </c>
    </row>
    <row r="11728" spans="2:10" x14ac:dyDescent="0.2">
      <c r="B11728" s="148" t="s">
        <v>13248</v>
      </c>
      <c r="C11728" s="149" t="s">
        <v>11733</v>
      </c>
      <c r="D11728" s="147" t="s">
        <v>784</v>
      </c>
      <c r="E11728" s="147" t="s">
        <v>1570</v>
      </c>
      <c r="F11728" s="147" t="s">
        <v>21</v>
      </c>
      <c r="G11728" s="147" t="s">
        <v>16282</v>
      </c>
      <c r="H11728" s="246">
        <v>2958465</v>
      </c>
      <c r="I11728" s="246">
        <v>1</v>
      </c>
      <c r="J11728" s="147" t="s">
        <v>1406</v>
      </c>
    </row>
    <row r="11729" spans="2:10" x14ac:dyDescent="0.2">
      <c r="B11729" s="148" t="s">
        <v>13248</v>
      </c>
      <c r="C11729" s="149" t="s">
        <v>11730</v>
      </c>
      <c r="D11729" s="147" t="s">
        <v>784</v>
      </c>
      <c r="E11729" s="147" t="s">
        <v>1570</v>
      </c>
      <c r="F11729" s="147" t="s">
        <v>21</v>
      </c>
      <c r="G11729" s="147" t="s">
        <v>16282</v>
      </c>
      <c r="H11729" s="246">
        <v>2958465</v>
      </c>
      <c r="I11729" s="246">
        <v>1</v>
      </c>
      <c r="J11729" s="147" t="s">
        <v>1406</v>
      </c>
    </row>
    <row r="11730" spans="2:10" x14ac:dyDescent="0.2">
      <c r="B11730" s="148" t="s">
        <v>13248</v>
      </c>
      <c r="C11730" s="149" t="s">
        <v>11723</v>
      </c>
      <c r="D11730" s="147" t="s">
        <v>784</v>
      </c>
      <c r="E11730" s="147" t="s">
        <v>1570</v>
      </c>
      <c r="F11730" s="147" t="s">
        <v>21</v>
      </c>
      <c r="G11730" s="147" t="s">
        <v>16282</v>
      </c>
      <c r="H11730" s="246">
        <v>2958465</v>
      </c>
      <c r="I11730" s="246">
        <v>1</v>
      </c>
      <c r="J11730" s="147" t="s">
        <v>1406</v>
      </c>
    </row>
    <row r="11731" spans="2:10" x14ac:dyDescent="0.2">
      <c r="B11731" s="148" t="s">
        <v>13248</v>
      </c>
      <c r="C11731" s="149" t="s">
        <v>11731</v>
      </c>
      <c r="D11731" s="147" t="s">
        <v>784</v>
      </c>
      <c r="E11731" s="147" t="s">
        <v>1570</v>
      </c>
      <c r="F11731" s="147" t="s">
        <v>21</v>
      </c>
      <c r="G11731" s="147" t="s">
        <v>16282</v>
      </c>
      <c r="H11731" s="246">
        <v>2958465</v>
      </c>
      <c r="I11731" s="246">
        <v>1</v>
      </c>
      <c r="J11731" s="147" t="s">
        <v>1406</v>
      </c>
    </row>
    <row r="11732" spans="2:10" x14ac:dyDescent="0.2">
      <c r="B11732" s="148" t="s">
        <v>13248</v>
      </c>
      <c r="C11732" s="149" t="s">
        <v>11727</v>
      </c>
      <c r="D11732" s="147" t="s">
        <v>784</v>
      </c>
      <c r="E11732" s="147" t="s">
        <v>1570</v>
      </c>
      <c r="F11732" s="147" t="s">
        <v>21</v>
      </c>
      <c r="G11732" s="147" t="s">
        <v>16282</v>
      </c>
      <c r="H11732" s="246">
        <v>2958465</v>
      </c>
      <c r="I11732" s="246">
        <v>1</v>
      </c>
      <c r="J11732" s="147" t="s">
        <v>1406</v>
      </c>
    </row>
    <row r="11733" spans="2:10" x14ac:dyDescent="0.2">
      <c r="B11733" s="148" t="s">
        <v>13248</v>
      </c>
      <c r="C11733" s="149" t="s">
        <v>11725</v>
      </c>
      <c r="D11733" s="147" t="s">
        <v>784</v>
      </c>
      <c r="E11733" s="147" t="s">
        <v>1570</v>
      </c>
      <c r="F11733" s="147" t="s">
        <v>21</v>
      </c>
      <c r="G11733" s="147" t="s">
        <v>16282</v>
      </c>
      <c r="H11733" s="246">
        <v>2958465</v>
      </c>
      <c r="I11733" s="246">
        <v>1</v>
      </c>
      <c r="J11733" s="147" t="s">
        <v>1406</v>
      </c>
    </row>
    <row r="11734" spans="2:10" x14ac:dyDescent="0.2">
      <c r="B11734" s="148" t="s">
        <v>13248</v>
      </c>
      <c r="C11734" s="149" t="s">
        <v>11729</v>
      </c>
      <c r="D11734" s="147" t="s">
        <v>784</v>
      </c>
      <c r="E11734" s="147" t="s">
        <v>1570</v>
      </c>
      <c r="F11734" s="147" t="s">
        <v>21</v>
      </c>
      <c r="G11734" s="147" t="s">
        <v>16282</v>
      </c>
      <c r="H11734" s="246">
        <v>2958465</v>
      </c>
      <c r="I11734" s="246">
        <v>1</v>
      </c>
      <c r="J11734" s="147" t="s">
        <v>1406</v>
      </c>
    </row>
    <row r="11735" spans="2:10" x14ac:dyDescent="0.2">
      <c r="B11735" s="148" t="s">
        <v>13248</v>
      </c>
      <c r="C11735" s="149" t="s">
        <v>11726</v>
      </c>
      <c r="D11735" s="147" t="s">
        <v>784</v>
      </c>
      <c r="E11735" s="147" t="s">
        <v>1570</v>
      </c>
      <c r="F11735" s="147" t="s">
        <v>21</v>
      </c>
      <c r="G11735" s="147" t="s">
        <v>16282</v>
      </c>
      <c r="H11735" s="246">
        <v>2958465</v>
      </c>
      <c r="I11735" s="246">
        <v>1</v>
      </c>
      <c r="J11735" s="147" t="s">
        <v>1406</v>
      </c>
    </row>
    <row r="11736" spans="2:10" x14ac:dyDescent="0.2">
      <c r="B11736" s="148" t="s">
        <v>13248</v>
      </c>
      <c r="C11736" s="149" t="s">
        <v>11739</v>
      </c>
      <c r="D11736" s="147" t="s">
        <v>784</v>
      </c>
      <c r="E11736" s="147" t="s">
        <v>1570</v>
      </c>
      <c r="F11736" s="147" t="s">
        <v>21</v>
      </c>
      <c r="G11736" s="147" t="s">
        <v>16282</v>
      </c>
      <c r="H11736" s="246">
        <v>2958465</v>
      </c>
      <c r="I11736" s="246">
        <v>1</v>
      </c>
      <c r="J11736" s="147" t="s">
        <v>1406</v>
      </c>
    </row>
    <row r="11737" spans="2:10" x14ac:dyDescent="0.2">
      <c r="B11737" s="148" t="s">
        <v>13248</v>
      </c>
      <c r="C11737" s="149" t="s">
        <v>11738</v>
      </c>
      <c r="D11737" s="147" t="s">
        <v>784</v>
      </c>
      <c r="E11737" s="147" t="s">
        <v>1570</v>
      </c>
      <c r="F11737" s="147" t="s">
        <v>21</v>
      </c>
      <c r="G11737" s="147" t="s">
        <v>16282</v>
      </c>
      <c r="H11737" s="246">
        <v>2958465</v>
      </c>
      <c r="I11737" s="246">
        <v>1</v>
      </c>
      <c r="J11737" s="147" t="s">
        <v>1406</v>
      </c>
    </row>
    <row r="11738" spans="2:10" x14ac:dyDescent="0.2">
      <c r="B11738" s="148" t="s">
        <v>13248</v>
      </c>
      <c r="C11738" s="149" t="s">
        <v>11724</v>
      </c>
      <c r="D11738" s="147" t="s">
        <v>784</v>
      </c>
      <c r="E11738" s="147" t="s">
        <v>1570</v>
      </c>
      <c r="F11738" s="147" t="s">
        <v>21</v>
      </c>
      <c r="G11738" s="147" t="s">
        <v>16282</v>
      </c>
      <c r="H11738" s="246">
        <v>2958465</v>
      </c>
      <c r="I11738" s="246">
        <v>1</v>
      </c>
      <c r="J11738" s="147" t="s">
        <v>1406</v>
      </c>
    </row>
    <row r="11739" spans="2:10" x14ac:dyDescent="0.2">
      <c r="B11739" s="148" t="s">
        <v>13248</v>
      </c>
      <c r="C11739" s="149" t="s">
        <v>11728</v>
      </c>
      <c r="D11739" s="147" t="s">
        <v>784</v>
      </c>
      <c r="E11739" s="147" t="s">
        <v>1570</v>
      </c>
      <c r="F11739" s="147" t="s">
        <v>21</v>
      </c>
      <c r="G11739" s="147" t="s">
        <v>16282</v>
      </c>
      <c r="H11739" s="246">
        <v>2958465</v>
      </c>
      <c r="I11739" s="246">
        <v>1</v>
      </c>
      <c r="J11739" s="147" t="s">
        <v>1406</v>
      </c>
    </row>
    <row r="11740" spans="2:10" x14ac:dyDescent="0.2">
      <c r="B11740" s="148" t="s">
        <v>13248</v>
      </c>
      <c r="C11740" s="149" t="s">
        <v>11732</v>
      </c>
      <c r="D11740" s="147" t="s">
        <v>784</v>
      </c>
      <c r="E11740" s="147" t="s">
        <v>1570</v>
      </c>
      <c r="F11740" s="147" t="s">
        <v>21</v>
      </c>
      <c r="G11740" s="147" t="s">
        <v>16282</v>
      </c>
      <c r="H11740" s="246">
        <v>2958465</v>
      </c>
      <c r="I11740" s="246">
        <v>1</v>
      </c>
      <c r="J11740" s="147" t="s">
        <v>1406</v>
      </c>
    </row>
    <row r="11741" spans="2:10" x14ac:dyDescent="0.2">
      <c r="B11741" s="148" t="s">
        <v>13248</v>
      </c>
      <c r="C11741" s="149" t="s">
        <v>11741</v>
      </c>
      <c r="D11741" s="147" t="s">
        <v>784</v>
      </c>
      <c r="E11741" s="147" t="s">
        <v>1570</v>
      </c>
      <c r="F11741" s="147" t="s">
        <v>21</v>
      </c>
      <c r="G11741" s="147" t="s">
        <v>16282</v>
      </c>
      <c r="H11741" s="246">
        <v>2958465</v>
      </c>
      <c r="I11741" s="246">
        <v>1</v>
      </c>
      <c r="J11741" s="147" t="s">
        <v>1406</v>
      </c>
    </row>
    <row r="11742" spans="2:10" x14ac:dyDescent="0.2">
      <c r="B11742" s="148" t="s">
        <v>13248</v>
      </c>
      <c r="C11742" s="149" t="s">
        <v>11737</v>
      </c>
      <c r="D11742" s="147" t="s">
        <v>784</v>
      </c>
      <c r="E11742" s="147" t="s">
        <v>1570</v>
      </c>
      <c r="F11742" s="147" t="s">
        <v>21</v>
      </c>
      <c r="G11742" s="147" t="s">
        <v>16282</v>
      </c>
      <c r="H11742" s="246">
        <v>2958465</v>
      </c>
      <c r="I11742" s="246">
        <v>1</v>
      </c>
      <c r="J11742" s="147" t="s">
        <v>1406</v>
      </c>
    </row>
    <row r="11743" spans="2:10" x14ac:dyDescent="0.2">
      <c r="B11743" s="148" t="s">
        <v>13248</v>
      </c>
      <c r="C11743" s="149" t="s">
        <v>11744</v>
      </c>
      <c r="D11743" s="147" t="s">
        <v>784</v>
      </c>
      <c r="E11743" s="147" t="s">
        <v>1570</v>
      </c>
      <c r="F11743" s="147" t="s">
        <v>21</v>
      </c>
      <c r="G11743" s="147" t="s">
        <v>16282</v>
      </c>
      <c r="H11743" s="246">
        <v>2958465</v>
      </c>
      <c r="I11743" s="246">
        <v>1</v>
      </c>
      <c r="J11743" s="147" t="s">
        <v>1406</v>
      </c>
    </row>
    <row r="11744" spans="2:10" x14ac:dyDescent="0.2">
      <c r="B11744" s="148" t="s">
        <v>13248</v>
      </c>
      <c r="C11744" s="149" t="s">
        <v>11736</v>
      </c>
      <c r="D11744" s="147" t="s">
        <v>784</v>
      </c>
      <c r="E11744" s="147" t="s">
        <v>1570</v>
      </c>
      <c r="F11744" s="147" t="s">
        <v>21</v>
      </c>
      <c r="G11744" s="147" t="s">
        <v>16282</v>
      </c>
      <c r="H11744" s="246">
        <v>2958465</v>
      </c>
      <c r="I11744" s="246">
        <v>1</v>
      </c>
      <c r="J11744" s="147" t="s">
        <v>1406</v>
      </c>
    </row>
    <row r="11745" spans="2:10" x14ac:dyDescent="0.2">
      <c r="B11745" s="148" t="s">
        <v>13248</v>
      </c>
      <c r="C11745" s="149" t="s">
        <v>11735</v>
      </c>
      <c r="D11745" s="147" t="s">
        <v>784</v>
      </c>
      <c r="E11745" s="147" t="s">
        <v>1570</v>
      </c>
      <c r="F11745" s="147" t="s">
        <v>21</v>
      </c>
      <c r="G11745" s="147" t="s">
        <v>16282</v>
      </c>
      <c r="H11745" s="246">
        <v>2958465</v>
      </c>
      <c r="I11745" s="246">
        <v>1</v>
      </c>
      <c r="J11745" s="147" t="s">
        <v>1406</v>
      </c>
    </row>
    <row r="11746" spans="2:10" x14ac:dyDescent="0.2">
      <c r="B11746" s="148" t="s">
        <v>13248</v>
      </c>
      <c r="C11746" s="149" t="s">
        <v>11756</v>
      </c>
      <c r="D11746" s="147" t="s">
        <v>785</v>
      </c>
      <c r="E11746" s="147" t="s">
        <v>1571</v>
      </c>
      <c r="F11746" s="147" t="s">
        <v>21</v>
      </c>
      <c r="G11746" s="147" t="s">
        <v>16283</v>
      </c>
      <c r="H11746" s="246">
        <v>2958465</v>
      </c>
      <c r="I11746" s="246">
        <v>1</v>
      </c>
      <c r="J11746" s="147" t="s">
        <v>1406</v>
      </c>
    </row>
    <row r="11747" spans="2:10" x14ac:dyDescent="0.2">
      <c r="B11747" s="148" t="s">
        <v>13248</v>
      </c>
      <c r="C11747" s="149" t="s">
        <v>11764</v>
      </c>
      <c r="D11747" s="147" t="s">
        <v>785</v>
      </c>
      <c r="E11747" s="147" t="s">
        <v>1571</v>
      </c>
      <c r="F11747" s="147" t="s">
        <v>21</v>
      </c>
      <c r="G11747" s="147" t="s">
        <v>16283</v>
      </c>
      <c r="H11747" s="246">
        <v>2958465</v>
      </c>
      <c r="I11747" s="246">
        <v>1</v>
      </c>
      <c r="J11747" s="147" t="s">
        <v>1406</v>
      </c>
    </row>
    <row r="11748" spans="2:10" x14ac:dyDescent="0.2">
      <c r="B11748" s="148" t="s">
        <v>13248</v>
      </c>
      <c r="C11748" s="149" t="s">
        <v>11765</v>
      </c>
      <c r="D11748" s="147" t="s">
        <v>785</v>
      </c>
      <c r="E11748" s="147" t="s">
        <v>1571</v>
      </c>
      <c r="F11748" s="147" t="s">
        <v>21</v>
      </c>
      <c r="G11748" s="147" t="s">
        <v>16283</v>
      </c>
      <c r="H11748" s="246">
        <v>2958465</v>
      </c>
      <c r="I11748" s="246">
        <v>1</v>
      </c>
      <c r="J11748" s="147" t="s">
        <v>1406</v>
      </c>
    </row>
    <row r="11749" spans="2:10" x14ac:dyDescent="0.2">
      <c r="B11749" s="148" t="s">
        <v>13248</v>
      </c>
      <c r="C11749" s="149" t="s">
        <v>11762</v>
      </c>
      <c r="D11749" s="147" t="s">
        <v>785</v>
      </c>
      <c r="E11749" s="147" t="s">
        <v>1571</v>
      </c>
      <c r="F11749" s="147" t="s">
        <v>21</v>
      </c>
      <c r="G11749" s="147" t="s">
        <v>16283</v>
      </c>
      <c r="H11749" s="246">
        <v>2958465</v>
      </c>
      <c r="I11749" s="246">
        <v>1</v>
      </c>
      <c r="J11749" s="147" t="s">
        <v>1406</v>
      </c>
    </row>
    <row r="11750" spans="2:10" x14ac:dyDescent="0.2">
      <c r="B11750" s="148" t="s">
        <v>13248</v>
      </c>
      <c r="C11750" s="149" t="s">
        <v>11755</v>
      </c>
      <c r="D11750" s="147" t="s">
        <v>785</v>
      </c>
      <c r="E11750" s="147" t="s">
        <v>1571</v>
      </c>
      <c r="F11750" s="147" t="s">
        <v>21</v>
      </c>
      <c r="G11750" s="147" t="s">
        <v>16283</v>
      </c>
      <c r="H11750" s="246">
        <v>2958465</v>
      </c>
      <c r="I11750" s="246">
        <v>1</v>
      </c>
      <c r="J11750" s="147" t="s">
        <v>1406</v>
      </c>
    </row>
    <row r="11751" spans="2:10" x14ac:dyDescent="0.2">
      <c r="B11751" s="148" t="s">
        <v>13248</v>
      </c>
      <c r="C11751" s="149" t="s">
        <v>11752</v>
      </c>
      <c r="D11751" s="147" t="s">
        <v>785</v>
      </c>
      <c r="E11751" s="147" t="s">
        <v>1571</v>
      </c>
      <c r="F11751" s="147" t="s">
        <v>21</v>
      </c>
      <c r="G11751" s="147" t="s">
        <v>16283</v>
      </c>
      <c r="H11751" s="246">
        <v>2958465</v>
      </c>
      <c r="I11751" s="246">
        <v>1</v>
      </c>
      <c r="J11751" s="147" t="s">
        <v>1406</v>
      </c>
    </row>
    <row r="11752" spans="2:10" x14ac:dyDescent="0.2">
      <c r="B11752" s="148" t="s">
        <v>13248</v>
      </c>
      <c r="C11752" s="149" t="s">
        <v>11745</v>
      </c>
      <c r="D11752" s="147" t="s">
        <v>785</v>
      </c>
      <c r="E11752" s="147" t="s">
        <v>1571</v>
      </c>
      <c r="F11752" s="147" t="s">
        <v>21</v>
      </c>
      <c r="G11752" s="147" t="s">
        <v>16283</v>
      </c>
      <c r="H11752" s="246">
        <v>2958465</v>
      </c>
      <c r="I11752" s="246">
        <v>1</v>
      </c>
      <c r="J11752" s="147" t="s">
        <v>1406</v>
      </c>
    </row>
    <row r="11753" spans="2:10" x14ac:dyDescent="0.2">
      <c r="B11753" s="148" t="s">
        <v>13248</v>
      </c>
      <c r="C11753" s="149" t="s">
        <v>11753</v>
      </c>
      <c r="D11753" s="147" t="s">
        <v>785</v>
      </c>
      <c r="E11753" s="147" t="s">
        <v>1571</v>
      </c>
      <c r="F11753" s="147" t="s">
        <v>21</v>
      </c>
      <c r="G11753" s="147" t="s">
        <v>16283</v>
      </c>
      <c r="H11753" s="246">
        <v>2958465</v>
      </c>
      <c r="I11753" s="246">
        <v>1</v>
      </c>
      <c r="J11753" s="147" t="s">
        <v>1406</v>
      </c>
    </row>
    <row r="11754" spans="2:10" x14ac:dyDescent="0.2">
      <c r="B11754" s="148" t="s">
        <v>13248</v>
      </c>
      <c r="C11754" s="149" t="s">
        <v>11749</v>
      </c>
      <c r="D11754" s="147" t="s">
        <v>785</v>
      </c>
      <c r="E11754" s="147" t="s">
        <v>1571</v>
      </c>
      <c r="F11754" s="147" t="s">
        <v>21</v>
      </c>
      <c r="G11754" s="147" t="s">
        <v>16283</v>
      </c>
      <c r="H11754" s="246">
        <v>2958465</v>
      </c>
      <c r="I11754" s="246">
        <v>1</v>
      </c>
      <c r="J11754" s="147" t="s">
        <v>1406</v>
      </c>
    </row>
    <row r="11755" spans="2:10" x14ac:dyDescent="0.2">
      <c r="B11755" s="148" t="s">
        <v>13248</v>
      </c>
      <c r="C11755" s="149" t="s">
        <v>11747</v>
      </c>
      <c r="D11755" s="147" t="s">
        <v>785</v>
      </c>
      <c r="E11755" s="147" t="s">
        <v>1571</v>
      </c>
      <c r="F11755" s="147" t="s">
        <v>21</v>
      </c>
      <c r="G11755" s="147" t="s">
        <v>16283</v>
      </c>
      <c r="H11755" s="246">
        <v>2958465</v>
      </c>
      <c r="I11755" s="246">
        <v>1</v>
      </c>
      <c r="J11755" s="147" t="s">
        <v>1406</v>
      </c>
    </row>
    <row r="11756" spans="2:10" x14ac:dyDescent="0.2">
      <c r="B11756" s="148" t="s">
        <v>13248</v>
      </c>
      <c r="C11756" s="149" t="s">
        <v>11751</v>
      </c>
      <c r="D11756" s="147" t="s">
        <v>785</v>
      </c>
      <c r="E11756" s="147" t="s">
        <v>1571</v>
      </c>
      <c r="F11756" s="147" t="s">
        <v>21</v>
      </c>
      <c r="G11756" s="147" t="s">
        <v>16283</v>
      </c>
      <c r="H11756" s="246">
        <v>2958465</v>
      </c>
      <c r="I11756" s="246">
        <v>1</v>
      </c>
      <c r="J11756" s="147" t="s">
        <v>1406</v>
      </c>
    </row>
    <row r="11757" spans="2:10" x14ac:dyDescent="0.2">
      <c r="B11757" s="148" t="s">
        <v>13248</v>
      </c>
      <c r="C11757" s="149" t="s">
        <v>11748</v>
      </c>
      <c r="D11757" s="147" t="s">
        <v>785</v>
      </c>
      <c r="E11757" s="147" t="s">
        <v>1571</v>
      </c>
      <c r="F11757" s="147" t="s">
        <v>21</v>
      </c>
      <c r="G11757" s="147" t="s">
        <v>16283</v>
      </c>
      <c r="H11757" s="246">
        <v>2958465</v>
      </c>
      <c r="I11757" s="246">
        <v>1</v>
      </c>
      <c r="J11757" s="147" t="s">
        <v>1406</v>
      </c>
    </row>
    <row r="11758" spans="2:10" x14ac:dyDescent="0.2">
      <c r="B11758" s="148" t="s">
        <v>13248</v>
      </c>
      <c r="C11758" s="149" t="s">
        <v>11761</v>
      </c>
      <c r="D11758" s="147" t="s">
        <v>785</v>
      </c>
      <c r="E11758" s="147" t="s">
        <v>1571</v>
      </c>
      <c r="F11758" s="147" t="s">
        <v>21</v>
      </c>
      <c r="G11758" s="147" t="s">
        <v>16283</v>
      </c>
      <c r="H11758" s="246">
        <v>2958465</v>
      </c>
      <c r="I11758" s="246">
        <v>1</v>
      </c>
      <c r="J11758" s="147" t="s">
        <v>1406</v>
      </c>
    </row>
    <row r="11759" spans="2:10" x14ac:dyDescent="0.2">
      <c r="B11759" s="148" t="s">
        <v>13248</v>
      </c>
      <c r="C11759" s="149" t="s">
        <v>11760</v>
      </c>
      <c r="D11759" s="147" t="s">
        <v>785</v>
      </c>
      <c r="E11759" s="147" t="s">
        <v>1571</v>
      </c>
      <c r="F11759" s="147" t="s">
        <v>21</v>
      </c>
      <c r="G11759" s="147" t="s">
        <v>16283</v>
      </c>
      <c r="H11759" s="246">
        <v>2958465</v>
      </c>
      <c r="I11759" s="246">
        <v>1</v>
      </c>
      <c r="J11759" s="147" t="s">
        <v>1406</v>
      </c>
    </row>
    <row r="11760" spans="2:10" x14ac:dyDescent="0.2">
      <c r="B11760" s="148" t="s">
        <v>13248</v>
      </c>
      <c r="C11760" s="149" t="s">
        <v>11746</v>
      </c>
      <c r="D11760" s="147" t="s">
        <v>785</v>
      </c>
      <c r="E11760" s="147" t="s">
        <v>1571</v>
      </c>
      <c r="F11760" s="147" t="s">
        <v>21</v>
      </c>
      <c r="G11760" s="147" t="s">
        <v>16283</v>
      </c>
      <c r="H11760" s="246">
        <v>2958465</v>
      </c>
      <c r="I11760" s="246">
        <v>1</v>
      </c>
      <c r="J11760" s="147" t="s">
        <v>1406</v>
      </c>
    </row>
    <row r="11761" spans="2:10" x14ac:dyDescent="0.2">
      <c r="B11761" s="148" t="s">
        <v>13248</v>
      </c>
      <c r="C11761" s="149" t="s">
        <v>11750</v>
      </c>
      <c r="D11761" s="147" t="s">
        <v>785</v>
      </c>
      <c r="E11761" s="147" t="s">
        <v>1571</v>
      </c>
      <c r="F11761" s="147" t="s">
        <v>21</v>
      </c>
      <c r="G11761" s="147" t="s">
        <v>16283</v>
      </c>
      <c r="H11761" s="246">
        <v>2958465</v>
      </c>
      <c r="I11761" s="246">
        <v>1</v>
      </c>
      <c r="J11761" s="147" t="s">
        <v>1406</v>
      </c>
    </row>
    <row r="11762" spans="2:10" x14ac:dyDescent="0.2">
      <c r="B11762" s="148" t="s">
        <v>13248</v>
      </c>
      <c r="C11762" s="149" t="s">
        <v>11754</v>
      </c>
      <c r="D11762" s="147" t="s">
        <v>785</v>
      </c>
      <c r="E11762" s="147" t="s">
        <v>1571</v>
      </c>
      <c r="F11762" s="147" t="s">
        <v>21</v>
      </c>
      <c r="G11762" s="147" t="s">
        <v>16283</v>
      </c>
      <c r="H11762" s="246">
        <v>2958465</v>
      </c>
      <c r="I11762" s="246">
        <v>1</v>
      </c>
      <c r="J11762" s="147" t="s">
        <v>1406</v>
      </c>
    </row>
    <row r="11763" spans="2:10" x14ac:dyDescent="0.2">
      <c r="B11763" s="148" t="s">
        <v>13248</v>
      </c>
      <c r="C11763" s="149" t="s">
        <v>11763</v>
      </c>
      <c r="D11763" s="147" t="s">
        <v>785</v>
      </c>
      <c r="E11763" s="147" t="s">
        <v>1571</v>
      </c>
      <c r="F11763" s="147" t="s">
        <v>21</v>
      </c>
      <c r="G11763" s="147" t="s">
        <v>16283</v>
      </c>
      <c r="H11763" s="246">
        <v>2958465</v>
      </c>
      <c r="I11763" s="246">
        <v>1</v>
      </c>
      <c r="J11763" s="147" t="s">
        <v>1406</v>
      </c>
    </row>
    <row r="11764" spans="2:10" x14ac:dyDescent="0.2">
      <c r="B11764" s="148" t="s">
        <v>13248</v>
      </c>
      <c r="C11764" s="149" t="s">
        <v>11759</v>
      </c>
      <c r="D11764" s="147" t="s">
        <v>785</v>
      </c>
      <c r="E11764" s="147" t="s">
        <v>1571</v>
      </c>
      <c r="F11764" s="147" t="s">
        <v>21</v>
      </c>
      <c r="G11764" s="147" t="s">
        <v>16283</v>
      </c>
      <c r="H11764" s="246">
        <v>2958465</v>
      </c>
      <c r="I11764" s="246">
        <v>1</v>
      </c>
      <c r="J11764" s="147" t="s">
        <v>1406</v>
      </c>
    </row>
    <row r="11765" spans="2:10" x14ac:dyDescent="0.2">
      <c r="B11765" s="148" t="s">
        <v>13248</v>
      </c>
      <c r="C11765" s="149" t="s">
        <v>11766</v>
      </c>
      <c r="D11765" s="147" t="s">
        <v>785</v>
      </c>
      <c r="E11765" s="147" t="s">
        <v>1571</v>
      </c>
      <c r="F11765" s="147" t="s">
        <v>21</v>
      </c>
      <c r="G11765" s="147" t="s">
        <v>16283</v>
      </c>
      <c r="H11765" s="246">
        <v>2958465</v>
      </c>
      <c r="I11765" s="246">
        <v>1</v>
      </c>
      <c r="J11765" s="147" t="s">
        <v>1406</v>
      </c>
    </row>
    <row r="11766" spans="2:10" x14ac:dyDescent="0.2">
      <c r="B11766" s="148" t="s">
        <v>13248</v>
      </c>
      <c r="C11766" s="149" t="s">
        <v>11758</v>
      </c>
      <c r="D11766" s="147" t="s">
        <v>785</v>
      </c>
      <c r="E11766" s="147" t="s">
        <v>1571</v>
      </c>
      <c r="F11766" s="147" t="s">
        <v>21</v>
      </c>
      <c r="G11766" s="147" t="s">
        <v>16283</v>
      </c>
      <c r="H11766" s="246">
        <v>2958465</v>
      </c>
      <c r="I11766" s="246">
        <v>1</v>
      </c>
      <c r="J11766" s="147" t="s">
        <v>1406</v>
      </c>
    </row>
    <row r="11767" spans="2:10" x14ac:dyDescent="0.2">
      <c r="B11767" s="148" t="s">
        <v>13248</v>
      </c>
      <c r="C11767" s="149" t="s">
        <v>11757</v>
      </c>
      <c r="D11767" s="147" t="s">
        <v>785</v>
      </c>
      <c r="E11767" s="147" t="s">
        <v>1571</v>
      </c>
      <c r="F11767" s="147" t="s">
        <v>21</v>
      </c>
      <c r="G11767" s="147" t="s">
        <v>16283</v>
      </c>
      <c r="H11767" s="246">
        <v>2958465</v>
      </c>
      <c r="I11767" s="246">
        <v>1</v>
      </c>
      <c r="J11767" s="147" t="s">
        <v>1406</v>
      </c>
    </row>
    <row r="11768" spans="2:10" x14ac:dyDescent="0.2">
      <c r="B11768" s="148" t="s">
        <v>13248</v>
      </c>
      <c r="C11768" s="149" t="s">
        <v>11778</v>
      </c>
      <c r="D11768" s="147" t="s">
        <v>786</v>
      </c>
      <c r="E11768" s="147" t="s">
        <v>1572</v>
      </c>
      <c r="F11768" s="147" t="s">
        <v>21</v>
      </c>
      <c r="G11768" s="147" t="s">
        <v>16284</v>
      </c>
      <c r="H11768" s="246">
        <v>2958465</v>
      </c>
      <c r="I11768" s="246">
        <v>1</v>
      </c>
      <c r="J11768" s="147" t="s">
        <v>1406</v>
      </c>
    </row>
    <row r="11769" spans="2:10" x14ac:dyDescent="0.2">
      <c r="B11769" s="148" t="s">
        <v>13248</v>
      </c>
      <c r="C11769" s="149" t="s">
        <v>11786</v>
      </c>
      <c r="D11769" s="147" t="s">
        <v>786</v>
      </c>
      <c r="E11769" s="147" t="s">
        <v>1572</v>
      </c>
      <c r="F11769" s="147" t="s">
        <v>21</v>
      </c>
      <c r="G11769" s="147" t="s">
        <v>16284</v>
      </c>
      <c r="H11769" s="246">
        <v>2958465</v>
      </c>
      <c r="I11769" s="246">
        <v>1</v>
      </c>
      <c r="J11769" s="147" t="s">
        <v>1406</v>
      </c>
    </row>
    <row r="11770" spans="2:10" x14ac:dyDescent="0.2">
      <c r="B11770" s="148" t="s">
        <v>13248</v>
      </c>
      <c r="C11770" s="149" t="s">
        <v>11787</v>
      </c>
      <c r="D11770" s="147" t="s">
        <v>786</v>
      </c>
      <c r="E11770" s="147" t="s">
        <v>1572</v>
      </c>
      <c r="F11770" s="147" t="s">
        <v>21</v>
      </c>
      <c r="G11770" s="147" t="s">
        <v>16284</v>
      </c>
      <c r="H11770" s="246">
        <v>2958465</v>
      </c>
      <c r="I11770" s="246">
        <v>1</v>
      </c>
      <c r="J11770" s="147" t="s">
        <v>1406</v>
      </c>
    </row>
    <row r="11771" spans="2:10" x14ac:dyDescent="0.2">
      <c r="B11771" s="148" t="s">
        <v>13248</v>
      </c>
      <c r="C11771" s="149" t="s">
        <v>11784</v>
      </c>
      <c r="D11771" s="147" t="s">
        <v>786</v>
      </c>
      <c r="E11771" s="147" t="s">
        <v>1572</v>
      </c>
      <c r="F11771" s="147" t="s">
        <v>21</v>
      </c>
      <c r="G11771" s="147" t="s">
        <v>16284</v>
      </c>
      <c r="H11771" s="246">
        <v>2958465</v>
      </c>
      <c r="I11771" s="246">
        <v>1</v>
      </c>
      <c r="J11771" s="147" t="s">
        <v>1406</v>
      </c>
    </row>
    <row r="11772" spans="2:10" x14ac:dyDescent="0.2">
      <c r="B11772" s="148" t="s">
        <v>13248</v>
      </c>
      <c r="C11772" s="149" t="s">
        <v>11777</v>
      </c>
      <c r="D11772" s="147" t="s">
        <v>786</v>
      </c>
      <c r="E11772" s="147" t="s">
        <v>1572</v>
      </c>
      <c r="F11772" s="147" t="s">
        <v>21</v>
      </c>
      <c r="G11772" s="147" t="s">
        <v>16284</v>
      </c>
      <c r="H11772" s="246">
        <v>2958465</v>
      </c>
      <c r="I11772" s="246">
        <v>1</v>
      </c>
      <c r="J11772" s="147" t="s">
        <v>1406</v>
      </c>
    </row>
    <row r="11773" spans="2:10" x14ac:dyDescent="0.2">
      <c r="B11773" s="148" t="s">
        <v>13248</v>
      </c>
      <c r="C11773" s="149" t="s">
        <v>11774</v>
      </c>
      <c r="D11773" s="147" t="s">
        <v>786</v>
      </c>
      <c r="E11773" s="147" t="s">
        <v>1572</v>
      </c>
      <c r="F11773" s="147" t="s">
        <v>21</v>
      </c>
      <c r="G11773" s="147" t="s">
        <v>16284</v>
      </c>
      <c r="H11773" s="246">
        <v>2958465</v>
      </c>
      <c r="I11773" s="246">
        <v>1</v>
      </c>
      <c r="J11773" s="147" t="s">
        <v>1406</v>
      </c>
    </row>
    <row r="11774" spans="2:10" x14ac:dyDescent="0.2">
      <c r="B11774" s="148" t="s">
        <v>13248</v>
      </c>
      <c r="C11774" s="149" t="s">
        <v>11767</v>
      </c>
      <c r="D11774" s="147" t="s">
        <v>786</v>
      </c>
      <c r="E11774" s="147" t="s">
        <v>1572</v>
      </c>
      <c r="F11774" s="147" t="s">
        <v>21</v>
      </c>
      <c r="G11774" s="147" t="s">
        <v>16284</v>
      </c>
      <c r="H11774" s="246">
        <v>2958465</v>
      </c>
      <c r="I11774" s="246">
        <v>1</v>
      </c>
      <c r="J11774" s="147" t="s">
        <v>1406</v>
      </c>
    </row>
    <row r="11775" spans="2:10" x14ac:dyDescent="0.2">
      <c r="B11775" s="148" t="s">
        <v>13248</v>
      </c>
      <c r="C11775" s="149" t="s">
        <v>11775</v>
      </c>
      <c r="D11775" s="147" t="s">
        <v>786</v>
      </c>
      <c r="E11775" s="147" t="s">
        <v>1572</v>
      </c>
      <c r="F11775" s="147" t="s">
        <v>21</v>
      </c>
      <c r="G11775" s="147" t="s">
        <v>16284</v>
      </c>
      <c r="H11775" s="246">
        <v>2958465</v>
      </c>
      <c r="I11775" s="246">
        <v>1</v>
      </c>
      <c r="J11775" s="147" t="s">
        <v>1406</v>
      </c>
    </row>
    <row r="11776" spans="2:10" x14ac:dyDescent="0.2">
      <c r="B11776" s="148" t="s">
        <v>13248</v>
      </c>
      <c r="C11776" s="149" t="s">
        <v>11771</v>
      </c>
      <c r="D11776" s="147" t="s">
        <v>786</v>
      </c>
      <c r="E11776" s="147" t="s">
        <v>1572</v>
      </c>
      <c r="F11776" s="147" t="s">
        <v>21</v>
      </c>
      <c r="G11776" s="147" t="s">
        <v>16284</v>
      </c>
      <c r="H11776" s="246">
        <v>2958465</v>
      </c>
      <c r="I11776" s="246">
        <v>1</v>
      </c>
      <c r="J11776" s="147" t="s">
        <v>1406</v>
      </c>
    </row>
    <row r="11777" spans="2:10" x14ac:dyDescent="0.2">
      <c r="B11777" s="148" t="s">
        <v>13248</v>
      </c>
      <c r="C11777" s="149" t="s">
        <v>11769</v>
      </c>
      <c r="D11777" s="147" t="s">
        <v>786</v>
      </c>
      <c r="E11777" s="147" t="s">
        <v>1572</v>
      </c>
      <c r="F11777" s="147" t="s">
        <v>21</v>
      </c>
      <c r="G11777" s="147" t="s">
        <v>16284</v>
      </c>
      <c r="H11777" s="246">
        <v>2958465</v>
      </c>
      <c r="I11777" s="246">
        <v>1</v>
      </c>
      <c r="J11777" s="147" t="s">
        <v>1406</v>
      </c>
    </row>
    <row r="11778" spans="2:10" x14ac:dyDescent="0.2">
      <c r="B11778" s="148" t="s">
        <v>13248</v>
      </c>
      <c r="C11778" s="149" t="s">
        <v>11773</v>
      </c>
      <c r="D11778" s="147" t="s">
        <v>786</v>
      </c>
      <c r="E11778" s="147" t="s">
        <v>1572</v>
      </c>
      <c r="F11778" s="147" t="s">
        <v>21</v>
      </c>
      <c r="G11778" s="147" t="s">
        <v>16284</v>
      </c>
      <c r="H11778" s="246">
        <v>2958465</v>
      </c>
      <c r="I11778" s="246">
        <v>1</v>
      </c>
      <c r="J11778" s="147" t="s">
        <v>1406</v>
      </c>
    </row>
    <row r="11779" spans="2:10" x14ac:dyDescent="0.2">
      <c r="B11779" s="148" t="s">
        <v>13248</v>
      </c>
      <c r="C11779" s="149" t="s">
        <v>11770</v>
      </c>
      <c r="D11779" s="147" t="s">
        <v>786</v>
      </c>
      <c r="E11779" s="147" t="s">
        <v>1572</v>
      </c>
      <c r="F11779" s="147" t="s">
        <v>21</v>
      </c>
      <c r="G11779" s="147" t="s">
        <v>16284</v>
      </c>
      <c r="H11779" s="246">
        <v>2958465</v>
      </c>
      <c r="I11779" s="246">
        <v>1</v>
      </c>
      <c r="J11779" s="147" t="s">
        <v>1406</v>
      </c>
    </row>
    <row r="11780" spans="2:10" x14ac:dyDescent="0.2">
      <c r="B11780" s="148" t="s">
        <v>13248</v>
      </c>
      <c r="C11780" s="149" t="s">
        <v>11783</v>
      </c>
      <c r="D11780" s="147" t="s">
        <v>786</v>
      </c>
      <c r="E11780" s="147" t="s">
        <v>1572</v>
      </c>
      <c r="F11780" s="147" t="s">
        <v>21</v>
      </c>
      <c r="G11780" s="147" t="s">
        <v>16284</v>
      </c>
      <c r="H11780" s="246">
        <v>2958465</v>
      </c>
      <c r="I11780" s="246">
        <v>1</v>
      </c>
      <c r="J11780" s="147" t="s">
        <v>1406</v>
      </c>
    </row>
    <row r="11781" spans="2:10" x14ac:dyDescent="0.2">
      <c r="B11781" s="148" t="s">
        <v>13248</v>
      </c>
      <c r="C11781" s="149" t="s">
        <v>11782</v>
      </c>
      <c r="D11781" s="147" t="s">
        <v>786</v>
      </c>
      <c r="E11781" s="147" t="s">
        <v>1572</v>
      </c>
      <c r="F11781" s="147" t="s">
        <v>21</v>
      </c>
      <c r="G11781" s="147" t="s">
        <v>16284</v>
      </c>
      <c r="H11781" s="246">
        <v>2958465</v>
      </c>
      <c r="I11781" s="246">
        <v>1</v>
      </c>
      <c r="J11781" s="147" t="s">
        <v>1406</v>
      </c>
    </row>
    <row r="11782" spans="2:10" x14ac:dyDescent="0.2">
      <c r="B11782" s="148" t="s">
        <v>13248</v>
      </c>
      <c r="C11782" s="149" t="s">
        <v>11768</v>
      </c>
      <c r="D11782" s="147" t="s">
        <v>786</v>
      </c>
      <c r="E11782" s="147" t="s">
        <v>1572</v>
      </c>
      <c r="F11782" s="147" t="s">
        <v>21</v>
      </c>
      <c r="G11782" s="147" t="s">
        <v>16284</v>
      </c>
      <c r="H11782" s="246">
        <v>2958465</v>
      </c>
      <c r="I11782" s="246">
        <v>1</v>
      </c>
      <c r="J11782" s="147" t="s">
        <v>1406</v>
      </c>
    </row>
    <row r="11783" spans="2:10" x14ac:dyDescent="0.2">
      <c r="B11783" s="148" t="s">
        <v>13248</v>
      </c>
      <c r="C11783" s="149" t="s">
        <v>11772</v>
      </c>
      <c r="D11783" s="147" t="s">
        <v>786</v>
      </c>
      <c r="E11783" s="147" t="s">
        <v>1572</v>
      </c>
      <c r="F11783" s="147" t="s">
        <v>21</v>
      </c>
      <c r="G11783" s="147" t="s">
        <v>16284</v>
      </c>
      <c r="H11783" s="246">
        <v>2958465</v>
      </c>
      <c r="I11783" s="246">
        <v>1</v>
      </c>
      <c r="J11783" s="147" t="s">
        <v>1406</v>
      </c>
    </row>
    <row r="11784" spans="2:10" x14ac:dyDescent="0.2">
      <c r="B11784" s="148" t="s">
        <v>13248</v>
      </c>
      <c r="C11784" s="149" t="s">
        <v>11776</v>
      </c>
      <c r="D11784" s="147" t="s">
        <v>786</v>
      </c>
      <c r="E11784" s="147" t="s">
        <v>1572</v>
      </c>
      <c r="F11784" s="147" t="s">
        <v>21</v>
      </c>
      <c r="G11784" s="147" t="s">
        <v>16284</v>
      </c>
      <c r="H11784" s="246">
        <v>2958465</v>
      </c>
      <c r="I11784" s="246">
        <v>1</v>
      </c>
      <c r="J11784" s="147" t="s">
        <v>1406</v>
      </c>
    </row>
    <row r="11785" spans="2:10" x14ac:dyDescent="0.2">
      <c r="B11785" s="148" t="s">
        <v>13248</v>
      </c>
      <c r="C11785" s="149" t="s">
        <v>11785</v>
      </c>
      <c r="D11785" s="147" t="s">
        <v>786</v>
      </c>
      <c r="E11785" s="147" t="s">
        <v>1572</v>
      </c>
      <c r="F11785" s="147" t="s">
        <v>21</v>
      </c>
      <c r="G11785" s="147" t="s">
        <v>16284</v>
      </c>
      <c r="H11785" s="246">
        <v>2958465</v>
      </c>
      <c r="I11785" s="246">
        <v>1</v>
      </c>
      <c r="J11785" s="147" t="s">
        <v>1406</v>
      </c>
    </row>
    <row r="11786" spans="2:10" x14ac:dyDescent="0.2">
      <c r="B11786" s="148" t="s">
        <v>13248</v>
      </c>
      <c r="C11786" s="149" t="s">
        <v>11781</v>
      </c>
      <c r="D11786" s="147" t="s">
        <v>786</v>
      </c>
      <c r="E11786" s="147" t="s">
        <v>1572</v>
      </c>
      <c r="F11786" s="147" t="s">
        <v>21</v>
      </c>
      <c r="G11786" s="147" t="s">
        <v>16284</v>
      </c>
      <c r="H11786" s="246">
        <v>2958465</v>
      </c>
      <c r="I11786" s="246">
        <v>1</v>
      </c>
      <c r="J11786" s="147" t="s">
        <v>1406</v>
      </c>
    </row>
    <row r="11787" spans="2:10" x14ac:dyDescent="0.2">
      <c r="B11787" s="148" t="s">
        <v>13248</v>
      </c>
      <c r="C11787" s="149" t="s">
        <v>11788</v>
      </c>
      <c r="D11787" s="147" t="s">
        <v>786</v>
      </c>
      <c r="E11787" s="147" t="s">
        <v>1572</v>
      </c>
      <c r="F11787" s="147" t="s">
        <v>21</v>
      </c>
      <c r="G11787" s="147" t="s">
        <v>16284</v>
      </c>
      <c r="H11787" s="246">
        <v>2958465</v>
      </c>
      <c r="I11787" s="246">
        <v>1</v>
      </c>
      <c r="J11787" s="147" t="s">
        <v>1406</v>
      </c>
    </row>
    <row r="11788" spans="2:10" x14ac:dyDescent="0.2">
      <c r="B11788" s="148" t="s">
        <v>13248</v>
      </c>
      <c r="C11788" s="149" t="s">
        <v>11780</v>
      </c>
      <c r="D11788" s="147" t="s">
        <v>786</v>
      </c>
      <c r="E11788" s="147" t="s">
        <v>1572</v>
      </c>
      <c r="F11788" s="147" t="s">
        <v>21</v>
      </c>
      <c r="G11788" s="147" t="s">
        <v>16284</v>
      </c>
      <c r="H11788" s="246">
        <v>2958465</v>
      </c>
      <c r="I11788" s="246">
        <v>1</v>
      </c>
      <c r="J11788" s="147" t="s">
        <v>1406</v>
      </c>
    </row>
    <row r="11789" spans="2:10" x14ac:dyDescent="0.2">
      <c r="B11789" s="148" t="s">
        <v>13248</v>
      </c>
      <c r="C11789" s="149" t="s">
        <v>11779</v>
      </c>
      <c r="D11789" s="147" t="s">
        <v>786</v>
      </c>
      <c r="E11789" s="147" t="s">
        <v>1572</v>
      </c>
      <c r="F11789" s="147" t="s">
        <v>21</v>
      </c>
      <c r="G11789" s="147" t="s">
        <v>16284</v>
      </c>
      <c r="H11789" s="246">
        <v>2958465</v>
      </c>
      <c r="I11789" s="246">
        <v>1</v>
      </c>
      <c r="J11789" s="147" t="s">
        <v>1406</v>
      </c>
    </row>
    <row r="11790" spans="2:10" x14ac:dyDescent="0.2">
      <c r="B11790" s="148" t="s">
        <v>13248</v>
      </c>
      <c r="C11790" s="149" t="s">
        <v>11405</v>
      </c>
      <c r="D11790" s="147" t="s">
        <v>787</v>
      </c>
      <c r="E11790" s="147" t="s">
        <v>304</v>
      </c>
      <c r="F11790" s="147" t="s">
        <v>21</v>
      </c>
      <c r="G11790" s="147" t="s">
        <v>16285</v>
      </c>
      <c r="H11790" s="246">
        <v>2958465</v>
      </c>
      <c r="I11790" s="246">
        <v>1</v>
      </c>
      <c r="J11790" s="147" t="s">
        <v>1406</v>
      </c>
    </row>
    <row r="11791" spans="2:10" x14ac:dyDescent="0.2">
      <c r="B11791" s="148" t="s">
        <v>13248</v>
      </c>
      <c r="C11791" s="149" t="s">
        <v>11406</v>
      </c>
      <c r="D11791" s="147" t="s">
        <v>787</v>
      </c>
      <c r="E11791" s="147" t="s">
        <v>304</v>
      </c>
      <c r="F11791" s="147" t="s">
        <v>21</v>
      </c>
      <c r="G11791" s="147" t="s">
        <v>16285</v>
      </c>
      <c r="H11791" s="246">
        <v>2958465</v>
      </c>
      <c r="I11791" s="246">
        <v>1</v>
      </c>
      <c r="J11791" s="147" t="s">
        <v>1406</v>
      </c>
    </row>
    <row r="11792" spans="2:10" x14ac:dyDescent="0.2">
      <c r="B11792" s="148" t="s">
        <v>13248</v>
      </c>
      <c r="C11792" s="149" t="s">
        <v>11407</v>
      </c>
      <c r="D11792" s="147" t="s">
        <v>787</v>
      </c>
      <c r="E11792" s="147" t="s">
        <v>304</v>
      </c>
      <c r="F11792" s="147" t="s">
        <v>21</v>
      </c>
      <c r="G11792" s="147" t="s">
        <v>16285</v>
      </c>
      <c r="H11792" s="246">
        <v>2958465</v>
      </c>
      <c r="I11792" s="246">
        <v>1</v>
      </c>
      <c r="J11792" s="147" t="s">
        <v>1406</v>
      </c>
    </row>
    <row r="11793" spans="2:10" x14ac:dyDescent="0.2">
      <c r="B11793" s="148" t="s">
        <v>13248</v>
      </c>
      <c r="C11793" s="149" t="s">
        <v>11408</v>
      </c>
      <c r="D11793" s="147" t="s">
        <v>787</v>
      </c>
      <c r="E11793" s="147" t="s">
        <v>304</v>
      </c>
      <c r="F11793" s="147" t="s">
        <v>21</v>
      </c>
      <c r="G11793" s="147" t="s">
        <v>16285</v>
      </c>
      <c r="H11793" s="246">
        <v>2958465</v>
      </c>
      <c r="I11793" s="246">
        <v>1</v>
      </c>
      <c r="J11793" s="147" t="s">
        <v>1406</v>
      </c>
    </row>
    <row r="11794" spans="2:10" x14ac:dyDescent="0.2">
      <c r="B11794" s="148" t="s">
        <v>13248</v>
      </c>
      <c r="C11794" s="149" t="s">
        <v>11409</v>
      </c>
      <c r="D11794" s="147" t="s">
        <v>787</v>
      </c>
      <c r="E11794" s="147" t="s">
        <v>304</v>
      </c>
      <c r="F11794" s="147" t="s">
        <v>21</v>
      </c>
      <c r="G11794" s="147" t="s">
        <v>16285</v>
      </c>
      <c r="H11794" s="246">
        <v>2958465</v>
      </c>
      <c r="I11794" s="246">
        <v>1</v>
      </c>
      <c r="J11794" s="147" t="s">
        <v>1406</v>
      </c>
    </row>
    <row r="11795" spans="2:10" x14ac:dyDescent="0.2">
      <c r="B11795" s="148" t="s">
        <v>13248</v>
      </c>
      <c r="C11795" s="149" t="s">
        <v>11410</v>
      </c>
      <c r="D11795" s="147" t="s">
        <v>787</v>
      </c>
      <c r="E11795" s="147" t="s">
        <v>304</v>
      </c>
      <c r="F11795" s="147" t="s">
        <v>21</v>
      </c>
      <c r="G11795" s="147" t="s">
        <v>16285</v>
      </c>
      <c r="H11795" s="246">
        <v>2958465</v>
      </c>
      <c r="I11795" s="246">
        <v>1</v>
      </c>
      <c r="J11795" s="147" t="s">
        <v>1406</v>
      </c>
    </row>
    <row r="11796" spans="2:10" x14ac:dyDescent="0.2">
      <c r="B11796" s="148" t="s">
        <v>13248</v>
      </c>
      <c r="C11796" s="149" t="s">
        <v>11411</v>
      </c>
      <c r="D11796" s="147" t="s">
        <v>787</v>
      </c>
      <c r="E11796" s="147" t="s">
        <v>304</v>
      </c>
      <c r="F11796" s="147" t="s">
        <v>21</v>
      </c>
      <c r="G11796" s="147" t="s">
        <v>16285</v>
      </c>
      <c r="H11796" s="246">
        <v>2958465</v>
      </c>
      <c r="I11796" s="246">
        <v>1</v>
      </c>
      <c r="J11796" s="147" t="s">
        <v>1406</v>
      </c>
    </row>
    <row r="11797" spans="2:10" x14ac:dyDescent="0.2">
      <c r="B11797" s="148" t="s">
        <v>13248</v>
      </c>
      <c r="C11797" s="149" t="s">
        <v>11412</v>
      </c>
      <c r="D11797" s="147" t="s">
        <v>787</v>
      </c>
      <c r="E11797" s="147" t="s">
        <v>304</v>
      </c>
      <c r="F11797" s="147" t="s">
        <v>21</v>
      </c>
      <c r="G11797" s="147" t="s">
        <v>16285</v>
      </c>
      <c r="H11797" s="246">
        <v>2958465</v>
      </c>
      <c r="I11797" s="246">
        <v>1</v>
      </c>
      <c r="J11797" s="147" t="s">
        <v>1406</v>
      </c>
    </row>
    <row r="11798" spans="2:10" x14ac:dyDescent="0.2">
      <c r="B11798" s="148" t="s">
        <v>13248</v>
      </c>
      <c r="C11798" s="149" t="s">
        <v>11413</v>
      </c>
      <c r="D11798" s="147" t="s">
        <v>787</v>
      </c>
      <c r="E11798" s="147" t="s">
        <v>304</v>
      </c>
      <c r="F11798" s="147" t="s">
        <v>21</v>
      </c>
      <c r="G11798" s="147" t="s">
        <v>16285</v>
      </c>
      <c r="H11798" s="246">
        <v>2958465</v>
      </c>
      <c r="I11798" s="246">
        <v>1</v>
      </c>
      <c r="J11798" s="147" t="s">
        <v>1406</v>
      </c>
    </row>
    <row r="11799" spans="2:10" x14ac:dyDescent="0.2">
      <c r="B11799" s="148" t="s">
        <v>13248</v>
      </c>
      <c r="C11799" s="149" t="s">
        <v>11414</v>
      </c>
      <c r="D11799" s="147" t="s">
        <v>787</v>
      </c>
      <c r="E11799" s="147" t="s">
        <v>304</v>
      </c>
      <c r="F11799" s="147" t="s">
        <v>21</v>
      </c>
      <c r="G11799" s="147" t="s">
        <v>16285</v>
      </c>
      <c r="H11799" s="246">
        <v>2958465</v>
      </c>
      <c r="I11799" s="246">
        <v>1</v>
      </c>
      <c r="J11799" s="147" t="s">
        <v>1406</v>
      </c>
    </row>
    <row r="11800" spans="2:10" x14ac:dyDescent="0.2">
      <c r="B11800" s="148" t="s">
        <v>13248</v>
      </c>
      <c r="C11800" s="149" t="s">
        <v>11417</v>
      </c>
      <c r="D11800" s="147" t="s">
        <v>787</v>
      </c>
      <c r="E11800" s="147" t="s">
        <v>304</v>
      </c>
      <c r="F11800" s="147" t="s">
        <v>21</v>
      </c>
      <c r="G11800" s="147" t="s">
        <v>16285</v>
      </c>
      <c r="H11800" s="246">
        <v>2958465</v>
      </c>
      <c r="I11800" s="246">
        <v>1</v>
      </c>
      <c r="J11800" s="147" t="s">
        <v>1406</v>
      </c>
    </row>
    <row r="11801" spans="2:10" x14ac:dyDescent="0.2">
      <c r="B11801" s="148" t="s">
        <v>13248</v>
      </c>
      <c r="C11801" s="149" t="s">
        <v>11404</v>
      </c>
      <c r="D11801" s="147" t="s">
        <v>787</v>
      </c>
      <c r="E11801" s="147" t="s">
        <v>304</v>
      </c>
      <c r="F11801" s="147" t="s">
        <v>21</v>
      </c>
      <c r="G11801" s="147" t="s">
        <v>16285</v>
      </c>
      <c r="H11801" s="246">
        <v>2958465</v>
      </c>
      <c r="I11801" s="246">
        <v>1</v>
      </c>
      <c r="J11801" s="147" t="s">
        <v>1406</v>
      </c>
    </row>
    <row r="11802" spans="2:10" x14ac:dyDescent="0.2">
      <c r="B11802" s="148" t="s">
        <v>13248</v>
      </c>
      <c r="C11802" s="149" t="s">
        <v>11416</v>
      </c>
      <c r="D11802" s="147" t="s">
        <v>787</v>
      </c>
      <c r="E11802" s="147" t="s">
        <v>304</v>
      </c>
      <c r="F11802" s="147" t="s">
        <v>21</v>
      </c>
      <c r="G11802" s="147" t="s">
        <v>16285</v>
      </c>
      <c r="H11802" s="246">
        <v>2958465</v>
      </c>
      <c r="I11802" s="246">
        <v>1</v>
      </c>
      <c r="J11802" s="147" t="s">
        <v>1406</v>
      </c>
    </row>
    <row r="11803" spans="2:10" x14ac:dyDescent="0.2">
      <c r="B11803" s="148" t="s">
        <v>13248</v>
      </c>
      <c r="C11803" s="149" t="s">
        <v>11415</v>
      </c>
      <c r="D11803" s="147" t="s">
        <v>787</v>
      </c>
      <c r="E11803" s="147" t="s">
        <v>304</v>
      </c>
      <c r="F11803" s="147" t="s">
        <v>21</v>
      </c>
      <c r="G11803" s="147" t="s">
        <v>16285</v>
      </c>
      <c r="H11803" s="246">
        <v>2958465</v>
      </c>
      <c r="I11803" s="246">
        <v>1</v>
      </c>
      <c r="J11803" s="147" t="s">
        <v>1406</v>
      </c>
    </row>
    <row r="11804" spans="2:10" x14ac:dyDescent="0.2">
      <c r="B11804" s="148" t="s">
        <v>13248</v>
      </c>
      <c r="C11804" s="149" t="s">
        <v>11401</v>
      </c>
      <c r="D11804" s="147" t="s">
        <v>787</v>
      </c>
      <c r="E11804" s="147" t="s">
        <v>304</v>
      </c>
      <c r="F11804" s="147" t="s">
        <v>21</v>
      </c>
      <c r="G11804" s="147" t="s">
        <v>16285</v>
      </c>
      <c r="H11804" s="246">
        <v>2958465</v>
      </c>
      <c r="I11804" s="246">
        <v>1</v>
      </c>
      <c r="J11804" s="147" t="s">
        <v>1406</v>
      </c>
    </row>
    <row r="11805" spans="2:10" x14ac:dyDescent="0.2">
      <c r="B11805" s="148" t="s">
        <v>13248</v>
      </c>
      <c r="C11805" s="149" t="s">
        <v>11400</v>
      </c>
      <c r="D11805" s="147" t="s">
        <v>787</v>
      </c>
      <c r="E11805" s="147" t="s">
        <v>304</v>
      </c>
      <c r="F11805" s="147" t="s">
        <v>21</v>
      </c>
      <c r="G11805" s="147" t="s">
        <v>16285</v>
      </c>
      <c r="H11805" s="246">
        <v>2958465</v>
      </c>
      <c r="I11805" s="246">
        <v>1</v>
      </c>
      <c r="J11805" s="147" t="s">
        <v>1406</v>
      </c>
    </row>
    <row r="11806" spans="2:10" x14ac:dyDescent="0.2">
      <c r="B11806" s="148" t="s">
        <v>13248</v>
      </c>
      <c r="C11806" s="149" t="s">
        <v>11403</v>
      </c>
      <c r="D11806" s="147" t="s">
        <v>787</v>
      </c>
      <c r="E11806" s="147" t="s">
        <v>304</v>
      </c>
      <c r="F11806" s="147" t="s">
        <v>21</v>
      </c>
      <c r="G11806" s="147" t="s">
        <v>16285</v>
      </c>
      <c r="H11806" s="246">
        <v>2958465</v>
      </c>
      <c r="I11806" s="246">
        <v>1</v>
      </c>
      <c r="J11806" s="147" t="s">
        <v>1406</v>
      </c>
    </row>
    <row r="11807" spans="2:10" x14ac:dyDescent="0.2">
      <c r="B11807" s="148" t="s">
        <v>13248</v>
      </c>
      <c r="C11807" s="149" t="s">
        <v>11402</v>
      </c>
      <c r="D11807" s="147" t="s">
        <v>787</v>
      </c>
      <c r="E11807" s="147" t="s">
        <v>304</v>
      </c>
      <c r="F11807" s="147" t="s">
        <v>21</v>
      </c>
      <c r="G11807" s="147" t="s">
        <v>16285</v>
      </c>
      <c r="H11807" s="246">
        <v>2958465</v>
      </c>
      <c r="I11807" s="246">
        <v>1</v>
      </c>
      <c r="J11807" s="147" t="s">
        <v>1406</v>
      </c>
    </row>
    <row r="11808" spans="2:10" x14ac:dyDescent="0.2">
      <c r="B11808" s="148" t="s">
        <v>13248</v>
      </c>
      <c r="C11808" s="149" t="s">
        <v>11369</v>
      </c>
      <c r="D11808" s="147" t="s">
        <v>788</v>
      </c>
      <c r="E11808" s="147" t="s">
        <v>305</v>
      </c>
      <c r="F11808" s="147" t="s">
        <v>21</v>
      </c>
      <c r="G11808" s="147" t="s">
        <v>16286</v>
      </c>
      <c r="H11808" s="246">
        <v>2958465</v>
      </c>
      <c r="I11808" s="246">
        <v>1</v>
      </c>
      <c r="J11808" s="147" t="s">
        <v>1406</v>
      </c>
    </row>
    <row r="11809" spans="2:10" x14ac:dyDescent="0.2">
      <c r="B11809" s="148" t="s">
        <v>13248</v>
      </c>
      <c r="C11809" s="149" t="s">
        <v>11370</v>
      </c>
      <c r="D11809" s="147" t="s">
        <v>788</v>
      </c>
      <c r="E11809" s="147" t="s">
        <v>305</v>
      </c>
      <c r="F11809" s="147" t="s">
        <v>21</v>
      </c>
      <c r="G11809" s="147" t="s">
        <v>16286</v>
      </c>
      <c r="H11809" s="246">
        <v>2958465</v>
      </c>
      <c r="I11809" s="246">
        <v>1</v>
      </c>
      <c r="J11809" s="147" t="s">
        <v>1406</v>
      </c>
    </row>
    <row r="11810" spans="2:10" x14ac:dyDescent="0.2">
      <c r="B11810" s="148" t="s">
        <v>13248</v>
      </c>
      <c r="C11810" s="149" t="s">
        <v>11371</v>
      </c>
      <c r="D11810" s="147" t="s">
        <v>788</v>
      </c>
      <c r="E11810" s="147" t="s">
        <v>305</v>
      </c>
      <c r="F11810" s="147" t="s">
        <v>21</v>
      </c>
      <c r="G11810" s="147" t="s">
        <v>16286</v>
      </c>
      <c r="H11810" s="246">
        <v>2958465</v>
      </c>
      <c r="I11810" s="246">
        <v>1</v>
      </c>
      <c r="J11810" s="147" t="s">
        <v>1406</v>
      </c>
    </row>
    <row r="11811" spans="2:10" x14ac:dyDescent="0.2">
      <c r="B11811" s="148" t="s">
        <v>13248</v>
      </c>
      <c r="C11811" s="149" t="s">
        <v>11372</v>
      </c>
      <c r="D11811" s="147" t="s">
        <v>788</v>
      </c>
      <c r="E11811" s="147" t="s">
        <v>305</v>
      </c>
      <c r="F11811" s="147" t="s">
        <v>21</v>
      </c>
      <c r="G11811" s="147" t="s">
        <v>16286</v>
      </c>
      <c r="H11811" s="246">
        <v>2958465</v>
      </c>
      <c r="I11811" s="246">
        <v>1</v>
      </c>
      <c r="J11811" s="147" t="s">
        <v>1406</v>
      </c>
    </row>
    <row r="11812" spans="2:10" x14ac:dyDescent="0.2">
      <c r="B11812" s="148" t="s">
        <v>13248</v>
      </c>
      <c r="C11812" s="149" t="s">
        <v>11373</v>
      </c>
      <c r="D11812" s="147" t="s">
        <v>788</v>
      </c>
      <c r="E11812" s="147" t="s">
        <v>305</v>
      </c>
      <c r="F11812" s="147" t="s">
        <v>21</v>
      </c>
      <c r="G11812" s="147" t="s">
        <v>16286</v>
      </c>
      <c r="H11812" s="246">
        <v>2958465</v>
      </c>
      <c r="I11812" s="246">
        <v>1</v>
      </c>
      <c r="J11812" s="147" t="s">
        <v>1406</v>
      </c>
    </row>
    <row r="11813" spans="2:10" x14ac:dyDescent="0.2">
      <c r="B11813" s="148" t="s">
        <v>13248</v>
      </c>
      <c r="C11813" s="149" t="s">
        <v>11374</v>
      </c>
      <c r="D11813" s="147" t="s">
        <v>788</v>
      </c>
      <c r="E11813" s="147" t="s">
        <v>305</v>
      </c>
      <c r="F11813" s="147" t="s">
        <v>21</v>
      </c>
      <c r="G11813" s="147" t="s">
        <v>16286</v>
      </c>
      <c r="H11813" s="246">
        <v>2958465</v>
      </c>
      <c r="I11813" s="246">
        <v>1</v>
      </c>
      <c r="J11813" s="147" t="s">
        <v>1406</v>
      </c>
    </row>
    <row r="11814" spans="2:10" x14ac:dyDescent="0.2">
      <c r="B11814" s="148" t="s">
        <v>13248</v>
      </c>
      <c r="C11814" s="149" t="s">
        <v>11375</v>
      </c>
      <c r="D11814" s="147" t="s">
        <v>788</v>
      </c>
      <c r="E11814" s="147" t="s">
        <v>305</v>
      </c>
      <c r="F11814" s="147" t="s">
        <v>21</v>
      </c>
      <c r="G11814" s="147" t="s">
        <v>16286</v>
      </c>
      <c r="H11814" s="246">
        <v>2958465</v>
      </c>
      <c r="I11814" s="246">
        <v>1</v>
      </c>
      <c r="J11814" s="147" t="s">
        <v>1406</v>
      </c>
    </row>
    <row r="11815" spans="2:10" x14ac:dyDescent="0.2">
      <c r="B11815" s="148" t="s">
        <v>13248</v>
      </c>
      <c r="C11815" s="149" t="s">
        <v>11376</v>
      </c>
      <c r="D11815" s="147" t="s">
        <v>788</v>
      </c>
      <c r="E11815" s="147" t="s">
        <v>305</v>
      </c>
      <c r="F11815" s="147" t="s">
        <v>21</v>
      </c>
      <c r="G11815" s="147" t="s">
        <v>16286</v>
      </c>
      <c r="H11815" s="246">
        <v>2958465</v>
      </c>
      <c r="I11815" s="246">
        <v>1</v>
      </c>
      <c r="J11815" s="147" t="s">
        <v>1406</v>
      </c>
    </row>
    <row r="11816" spans="2:10" x14ac:dyDescent="0.2">
      <c r="B11816" s="148" t="s">
        <v>13248</v>
      </c>
      <c r="C11816" s="149" t="s">
        <v>11377</v>
      </c>
      <c r="D11816" s="147" t="s">
        <v>788</v>
      </c>
      <c r="E11816" s="147" t="s">
        <v>305</v>
      </c>
      <c r="F11816" s="147" t="s">
        <v>21</v>
      </c>
      <c r="G11816" s="147" t="s">
        <v>16286</v>
      </c>
      <c r="H11816" s="246">
        <v>2958465</v>
      </c>
      <c r="I11816" s="246">
        <v>1</v>
      </c>
      <c r="J11816" s="147" t="s">
        <v>1406</v>
      </c>
    </row>
    <row r="11817" spans="2:10" x14ac:dyDescent="0.2">
      <c r="B11817" s="148" t="s">
        <v>13248</v>
      </c>
      <c r="C11817" s="149" t="s">
        <v>11378</v>
      </c>
      <c r="D11817" s="147" t="s">
        <v>788</v>
      </c>
      <c r="E11817" s="147" t="s">
        <v>305</v>
      </c>
      <c r="F11817" s="147" t="s">
        <v>21</v>
      </c>
      <c r="G11817" s="147" t="s">
        <v>16286</v>
      </c>
      <c r="H11817" s="246">
        <v>2958465</v>
      </c>
      <c r="I11817" s="246">
        <v>1</v>
      </c>
      <c r="J11817" s="147" t="s">
        <v>1406</v>
      </c>
    </row>
    <row r="11818" spans="2:10" x14ac:dyDescent="0.2">
      <c r="B11818" s="148" t="s">
        <v>13248</v>
      </c>
      <c r="C11818" s="149" t="s">
        <v>11381</v>
      </c>
      <c r="D11818" s="147" t="s">
        <v>788</v>
      </c>
      <c r="E11818" s="147" t="s">
        <v>305</v>
      </c>
      <c r="F11818" s="147" t="s">
        <v>21</v>
      </c>
      <c r="G11818" s="147" t="s">
        <v>16286</v>
      </c>
      <c r="H11818" s="246">
        <v>2958465</v>
      </c>
      <c r="I11818" s="246">
        <v>1</v>
      </c>
      <c r="J11818" s="147" t="s">
        <v>1406</v>
      </c>
    </row>
    <row r="11819" spans="2:10" x14ac:dyDescent="0.2">
      <c r="B11819" s="148" t="s">
        <v>13248</v>
      </c>
      <c r="C11819" s="149" t="s">
        <v>11368</v>
      </c>
      <c r="D11819" s="147" t="s">
        <v>788</v>
      </c>
      <c r="E11819" s="147" t="s">
        <v>305</v>
      </c>
      <c r="F11819" s="147" t="s">
        <v>21</v>
      </c>
      <c r="G11819" s="147" t="s">
        <v>16286</v>
      </c>
      <c r="H11819" s="246">
        <v>2958465</v>
      </c>
      <c r="I11819" s="246">
        <v>1</v>
      </c>
      <c r="J11819" s="147" t="s">
        <v>1406</v>
      </c>
    </row>
    <row r="11820" spans="2:10" x14ac:dyDescent="0.2">
      <c r="B11820" s="148" t="s">
        <v>13248</v>
      </c>
      <c r="C11820" s="149" t="s">
        <v>11380</v>
      </c>
      <c r="D11820" s="147" t="s">
        <v>788</v>
      </c>
      <c r="E11820" s="147" t="s">
        <v>305</v>
      </c>
      <c r="F11820" s="147" t="s">
        <v>21</v>
      </c>
      <c r="G11820" s="147" t="s">
        <v>16286</v>
      </c>
      <c r="H11820" s="246">
        <v>2958465</v>
      </c>
      <c r="I11820" s="246">
        <v>1</v>
      </c>
      <c r="J11820" s="147" t="s">
        <v>1406</v>
      </c>
    </row>
    <row r="11821" spans="2:10" x14ac:dyDescent="0.2">
      <c r="B11821" s="148" t="s">
        <v>13248</v>
      </c>
      <c r="C11821" s="149" t="s">
        <v>11379</v>
      </c>
      <c r="D11821" s="147" t="s">
        <v>788</v>
      </c>
      <c r="E11821" s="147" t="s">
        <v>305</v>
      </c>
      <c r="F11821" s="147" t="s">
        <v>21</v>
      </c>
      <c r="G11821" s="147" t="s">
        <v>16286</v>
      </c>
      <c r="H11821" s="246">
        <v>2958465</v>
      </c>
      <c r="I11821" s="246">
        <v>1</v>
      </c>
      <c r="J11821" s="147" t="s">
        <v>1406</v>
      </c>
    </row>
    <row r="11822" spans="2:10" x14ac:dyDescent="0.2">
      <c r="B11822" s="148" t="s">
        <v>13248</v>
      </c>
      <c r="C11822" s="149" t="s">
        <v>11365</v>
      </c>
      <c r="D11822" s="147" t="s">
        <v>788</v>
      </c>
      <c r="E11822" s="147" t="s">
        <v>305</v>
      </c>
      <c r="F11822" s="147" t="s">
        <v>21</v>
      </c>
      <c r="G11822" s="147" t="s">
        <v>16286</v>
      </c>
      <c r="H11822" s="246">
        <v>2958465</v>
      </c>
      <c r="I11822" s="246">
        <v>1</v>
      </c>
      <c r="J11822" s="147" t="s">
        <v>1406</v>
      </c>
    </row>
    <row r="11823" spans="2:10" x14ac:dyDescent="0.2">
      <c r="B11823" s="148" t="s">
        <v>13248</v>
      </c>
      <c r="C11823" s="149" t="s">
        <v>11364</v>
      </c>
      <c r="D11823" s="147" t="s">
        <v>788</v>
      </c>
      <c r="E11823" s="147" t="s">
        <v>305</v>
      </c>
      <c r="F11823" s="147" t="s">
        <v>21</v>
      </c>
      <c r="G11823" s="147" t="s">
        <v>16286</v>
      </c>
      <c r="H11823" s="246">
        <v>2958465</v>
      </c>
      <c r="I11823" s="246">
        <v>1</v>
      </c>
      <c r="J11823" s="147" t="s">
        <v>1406</v>
      </c>
    </row>
    <row r="11824" spans="2:10" x14ac:dyDescent="0.2">
      <c r="B11824" s="148" t="s">
        <v>13248</v>
      </c>
      <c r="C11824" s="149" t="s">
        <v>11367</v>
      </c>
      <c r="D11824" s="147" t="s">
        <v>788</v>
      </c>
      <c r="E11824" s="147" t="s">
        <v>305</v>
      </c>
      <c r="F11824" s="147" t="s">
        <v>21</v>
      </c>
      <c r="G11824" s="147" t="s">
        <v>16286</v>
      </c>
      <c r="H11824" s="246">
        <v>2958465</v>
      </c>
      <c r="I11824" s="246">
        <v>1</v>
      </c>
      <c r="J11824" s="147" t="s">
        <v>1406</v>
      </c>
    </row>
    <row r="11825" spans="2:10" x14ac:dyDescent="0.2">
      <c r="B11825" s="148" t="s">
        <v>13248</v>
      </c>
      <c r="C11825" s="149" t="s">
        <v>11366</v>
      </c>
      <c r="D11825" s="147" t="s">
        <v>788</v>
      </c>
      <c r="E11825" s="147" t="s">
        <v>305</v>
      </c>
      <c r="F11825" s="147" t="s">
        <v>21</v>
      </c>
      <c r="G11825" s="147" t="s">
        <v>16286</v>
      </c>
      <c r="H11825" s="246">
        <v>2958465</v>
      </c>
      <c r="I11825" s="246">
        <v>1</v>
      </c>
      <c r="J11825" s="147" t="s">
        <v>1406</v>
      </c>
    </row>
    <row r="11826" spans="2:10" x14ac:dyDescent="0.2">
      <c r="B11826" s="148" t="s">
        <v>13248</v>
      </c>
      <c r="C11826" s="149" t="s">
        <v>12332</v>
      </c>
      <c r="D11826" s="147" t="s">
        <v>902</v>
      </c>
      <c r="E11826" s="147" t="s">
        <v>1617</v>
      </c>
      <c r="F11826" s="147" t="s">
        <v>138</v>
      </c>
      <c r="G11826" s="147" t="s">
        <v>16287</v>
      </c>
      <c r="H11826" s="246">
        <v>2958465</v>
      </c>
      <c r="I11826" s="246">
        <v>1</v>
      </c>
      <c r="J11826" s="147" t="s">
        <v>1406</v>
      </c>
    </row>
    <row r="11827" spans="2:10" x14ac:dyDescent="0.2">
      <c r="B11827" s="148" t="s">
        <v>13248</v>
      </c>
      <c r="C11827" s="149" t="s">
        <v>12340</v>
      </c>
      <c r="D11827" s="147" t="s">
        <v>902</v>
      </c>
      <c r="E11827" s="147" t="s">
        <v>1617</v>
      </c>
      <c r="F11827" s="147" t="s">
        <v>138</v>
      </c>
      <c r="G11827" s="147" t="s">
        <v>16287</v>
      </c>
      <c r="H11827" s="246">
        <v>2958465</v>
      </c>
      <c r="I11827" s="246">
        <v>1</v>
      </c>
      <c r="J11827" s="147" t="s">
        <v>1406</v>
      </c>
    </row>
    <row r="11828" spans="2:10" x14ac:dyDescent="0.2">
      <c r="B11828" s="148" t="s">
        <v>13248</v>
      </c>
      <c r="C11828" s="149" t="s">
        <v>12341</v>
      </c>
      <c r="D11828" s="147" t="s">
        <v>902</v>
      </c>
      <c r="E11828" s="147" t="s">
        <v>1617</v>
      </c>
      <c r="F11828" s="147" t="s">
        <v>138</v>
      </c>
      <c r="G11828" s="147" t="s">
        <v>16287</v>
      </c>
      <c r="H11828" s="246">
        <v>2958465</v>
      </c>
      <c r="I11828" s="246">
        <v>1</v>
      </c>
      <c r="J11828" s="147" t="s">
        <v>1406</v>
      </c>
    </row>
    <row r="11829" spans="2:10" x14ac:dyDescent="0.2">
      <c r="B11829" s="148" t="s">
        <v>13248</v>
      </c>
      <c r="C11829" s="149" t="s">
        <v>12338</v>
      </c>
      <c r="D11829" s="147" t="s">
        <v>902</v>
      </c>
      <c r="E11829" s="147" t="s">
        <v>1617</v>
      </c>
      <c r="F11829" s="147" t="s">
        <v>138</v>
      </c>
      <c r="G11829" s="147" t="s">
        <v>16287</v>
      </c>
      <c r="H11829" s="246">
        <v>2958465</v>
      </c>
      <c r="I11829" s="246">
        <v>1</v>
      </c>
      <c r="J11829" s="147" t="s">
        <v>1406</v>
      </c>
    </row>
    <row r="11830" spans="2:10" x14ac:dyDescent="0.2">
      <c r="B11830" s="148" t="s">
        <v>13248</v>
      </c>
      <c r="C11830" s="149" t="s">
        <v>12331</v>
      </c>
      <c r="D11830" s="147" t="s">
        <v>902</v>
      </c>
      <c r="E11830" s="147" t="s">
        <v>1617</v>
      </c>
      <c r="F11830" s="147" t="s">
        <v>138</v>
      </c>
      <c r="G11830" s="147" t="s">
        <v>16287</v>
      </c>
      <c r="H11830" s="246">
        <v>2958465</v>
      </c>
      <c r="I11830" s="246">
        <v>1</v>
      </c>
      <c r="J11830" s="147" t="s">
        <v>1406</v>
      </c>
    </row>
    <row r="11831" spans="2:10" x14ac:dyDescent="0.2">
      <c r="B11831" s="148" t="s">
        <v>13248</v>
      </c>
      <c r="C11831" s="149" t="s">
        <v>12328</v>
      </c>
      <c r="D11831" s="147" t="s">
        <v>902</v>
      </c>
      <c r="E11831" s="147" t="s">
        <v>1617</v>
      </c>
      <c r="F11831" s="147" t="s">
        <v>138</v>
      </c>
      <c r="G11831" s="147" t="s">
        <v>16287</v>
      </c>
      <c r="H11831" s="246">
        <v>2958465</v>
      </c>
      <c r="I11831" s="246">
        <v>1</v>
      </c>
      <c r="J11831" s="147" t="s">
        <v>1406</v>
      </c>
    </row>
    <row r="11832" spans="2:10" x14ac:dyDescent="0.2">
      <c r="B11832" s="148" t="s">
        <v>13248</v>
      </c>
      <c r="C11832" s="149" t="s">
        <v>12321</v>
      </c>
      <c r="D11832" s="147" t="s">
        <v>902</v>
      </c>
      <c r="E11832" s="147" t="s">
        <v>1617</v>
      </c>
      <c r="F11832" s="147" t="s">
        <v>138</v>
      </c>
      <c r="G11832" s="147" t="s">
        <v>16287</v>
      </c>
      <c r="H11832" s="246">
        <v>2958465</v>
      </c>
      <c r="I11832" s="246">
        <v>1</v>
      </c>
      <c r="J11832" s="147" t="s">
        <v>1406</v>
      </c>
    </row>
    <row r="11833" spans="2:10" x14ac:dyDescent="0.2">
      <c r="B11833" s="148" t="s">
        <v>13248</v>
      </c>
      <c r="C11833" s="149" t="s">
        <v>12329</v>
      </c>
      <c r="D11833" s="147" t="s">
        <v>902</v>
      </c>
      <c r="E11833" s="147" t="s">
        <v>1617</v>
      </c>
      <c r="F11833" s="147" t="s">
        <v>138</v>
      </c>
      <c r="G11833" s="147" t="s">
        <v>16287</v>
      </c>
      <c r="H11833" s="246">
        <v>2958465</v>
      </c>
      <c r="I11833" s="246">
        <v>1</v>
      </c>
      <c r="J11833" s="147" t="s">
        <v>1406</v>
      </c>
    </row>
    <row r="11834" spans="2:10" x14ac:dyDescent="0.2">
      <c r="B11834" s="148" t="s">
        <v>13248</v>
      </c>
      <c r="C11834" s="149" t="s">
        <v>12325</v>
      </c>
      <c r="D11834" s="147" t="s">
        <v>902</v>
      </c>
      <c r="E11834" s="147" t="s">
        <v>1617</v>
      </c>
      <c r="F11834" s="147" t="s">
        <v>138</v>
      </c>
      <c r="G11834" s="147" t="s">
        <v>16287</v>
      </c>
      <c r="H11834" s="246">
        <v>2958465</v>
      </c>
      <c r="I11834" s="246">
        <v>1</v>
      </c>
      <c r="J11834" s="147" t="s">
        <v>1406</v>
      </c>
    </row>
    <row r="11835" spans="2:10" x14ac:dyDescent="0.2">
      <c r="B11835" s="148" t="s">
        <v>13248</v>
      </c>
      <c r="C11835" s="149" t="s">
        <v>12323</v>
      </c>
      <c r="D11835" s="147" t="s">
        <v>902</v>
      </c>
      <c r="E11835" s="147" t="s">
        <v>1617</v>
      </c>
      <c r="F11835" s="147" t="s">
        <v>138</v>
      </c>
      <c r="G11835" s="147" t="s">
        <v>16287</v>
      </c>
      <c r="H11835" s="246">
        <v>2958465</v>
      </c>
      <c r="I11835" s="246">
        <v>1</v>
      </c>
      <c r="J11835" s="147" t="s">
        <v>1406</v>
      </c>
    </row>
    <row r="11836" spans="2:10" x14ac:dyDescent="0.2">
      <c r="B11836" s="148" t="s">
        <v>13248</v>
      </c>
      <c r="C11836" s="149" t="s">
        <v>12327</v>
      </c>
      <c r="D11836" s="147" t="s">
        <v>902</v>
      </c>
      <c r="E11836" s="147" t="s">
        <v>1617</v>
      </c>
      <c r="F11836" s="147" t="s">
        <v>138</v>
      </c>
      <c r="G11836" s="147" t="s">
        <v>16287</v>
      </c>
      <c r="H11836" s="246">
        <v>2958465</v>
      </c>
      <c r="I11836" s="246">
        <v>1</v>
      </c>
      <c r="J11836" s="147" t="s">
        <v>1406</v>
      </c>
    </row>
    <row r="11837" spans="2:10" x14ac:dyDescent="0.2">
      <c r="B11837" s="148" t="s">
        <v>13248</v>
      </c>
      <c r="C11837" s="149" t="s">
        <v>12324</v>
      </c>
      <c r="D11837" s="147" t="s">
        <v>902</v>
      </c>
      <c r="E11837" s="147" t="s">
        <v>1617</v>
      </c>
      <c r="F11837" s="147" t="s">
        <v>138</v>
      </c>
      <c r="G11837" s="147" t="s">
        <v>16287</v>
      </c>
      <c r="H11837" s="246">
        <v>2958465</v>
      </c>
      <c r="I11837" s="246">
        <v>1</v>
      </c>
      <c r="J11837" s="147" t="s">
        <v>1406</v>
      </c>
    </row>
    <row r="11838" spans="2:10" x14ac:dyDescent="0.2">
      <c r="B11838" s="148" t="s">
        <v>13248</v>
      </c>
      <c r="C11838" s="149" t="s">
        <v>12337</v>
      </c>
      <c r="D11838" s="147" t="s">
        <v>902</v>
      </c>
      <c r="E11838" s="147" t="s">
        <v>1617</v>
      </c>
      <c r="F11838" s="147" t="s">
        <v>138</v>
      </c>
      <c r="G11838" s="147" t="s">
        <v>16287</v>
      </c>
      <c r="H11838" s="246">
        <v>2958465</v>
      </c>
      <c r="I11838" s="246">
        <v>1</v>
      </c>
      <c r="J11838" s="147" t="s">
        <v>1406</v>
      </c>
    </row>
    <row r="11839" spans="2:10" x14ac:dyDescent="0.2">
      <c r="B11839" s="148" t="s">
        <v>13248</v>
      </c>
      <c r="C11839" s="149" t="s">
        <v>12336</v>
      </c>
      <c r="D11839" s="147" t="s">
        <v>902</v>
      </c>
      <c r="E11839" s="147" t="s">
        <v>1617</v>
      </c>
      <c r="F11839" s="147" t="s">
        <v>138</v>
      </c>
      <c r="G11839" s="147" t="s">
        <v>16287</v>
      </c>
      <c r="H11839" s="246">
        <v>2958465</v>
      </c>
      <c r="I11839" s="246">
        <v>1</v>
      </c>
      <c r="J11839" s="147" t="s">
        <v>1406</v>
      </c>
    </row>
    <row r="11840" spans="2:10" x14ac:dyDescent="0.2">
      <c r="B11840" s="148" t="s">
        <v>13248</v>
      </c>
      <c r="C11840" s="149" t="s">
        <v>12322</v>
      </c>
      <c r="D11840" s="147" t="s">
        <v>902</v>
      </c>
      <c r="E11840" s="147" t="s">
        <v>1617</v>
      </c>
      <c r="F11840" s="147" t="s">
        <v>138</v>
      </c>
      <c r="G11840" s="147" t="s">
        <v>16287</v>
      </c>
      <c r="H11840" s="246">
        <v>2958465</v>
      </c>
      <c r="I11840" s="246">
        <v>1</v>
      </c>
      <c r="J11840" s="147" t="s">
        <v>1406</v>
      </c>
    </row>
    <row r="11841" spans="2:10" x14ac:dyDescent="0.2">
      <c r="B11841" s="148" t="s">
        <v>13248</v>
      </c>
      <c r="C11841" s="149" t="s">
        <v>12326</v>
      </c>
      <c r="D11841" s="147" t="s">
        <v>902</v>
      </c>
      <c r="E11841" s="147" t="s">
        <v>1617</v>
      </c>
      <c r="F11841" s="147" t="s">
        <v>138</v>
      </c>
      <c r="G11841" s="147" t="s">
        <v>16287</v>
      </c>
      <c r="H11841" s="246">
        <v>2958465</v>
      </c>
      <c r="I11841" s="246">
        <v>1</v>
      </c>
      <c r="J11841" s="147" t="s">
        <v>1406</v>
      </c>
    </row>
    <row r="11842" spans="2:10" x14ac:dyDescent="0.2">
      <c r="B11842" s="148" t="s">
        <v>13248</v>
      </c>
      <c r="C11842" s="149" t="s">
        <v>12330</v>
      </c>
      <c r="D11842" s="147" t="s">
        <v>902</v>
      </c>
      <c r="E11842" s="147" t="s">
        <v>1617</v>
      </c>
      <c r="F11842" s="147" t="s">
        <v>138</v>
      </c>
      <c r="G11842" s="147" t="s">
        <v>16287</v>
      </c>
      <c r="H11842" s="246">
        <v>2958465</v>
      </c>
      <c r="I11842" s="246">
        <v>1</v>
      </c>
      <c r="J11842" s="147" t="s">
        <v>1406</v>
      </c>
    </row>
    <row r="11843" spans="2:10" x14ac:dyDescent="0.2">
      <c r="B11843" s="148" t="s">
        <v>13248</v>
      </c>
      <c r="C11843" s="149" t="s">
        <v>12339</v>
      </c>
      <c r="D11843" s="147" t="s">
        <v>902</v>
      </c>
      <c r="E11843" s="147" t="s">
        <v>1617</v>
      </c>
      <c r="F11843" s="147" t="s">
        <v>138</v>
      </c>
      <c r="G11843" s="147" t="s">
        <v>16287</v>
      </c>
      <c r="H11843" s="246">
        <v>2958465</v>
      </c>
      <c r="I11843" s="246">
        <v>1</v>
      </c>
      <c r="J11843" s="147" t="s">
        <v>1406</v>
      </c>
    </row>
    <row r="11844" spans="2:10" x14ac:dyDescent="0.2">
      <c r="B11844" s="148" t="s">
        <v>13248</v>
      </c>
      <c r="C11844" s="149" t="s">
        <v>12335</v>
      </c>
      <c r="D11844" s="147" t="s">
        <v>902</v>
      </c>
      <c r="E11844" s="147" t="s">
        <v>1617</v>
      </c>
      <c r="F11844" s="147" t="s">
        <v>138</v>
      </c>
      <c r="G11844" s="147" t="s">
        <v>16287</v>
      </c>
      <c r="H11844" s="246">
        <v>2958465</v>
      </c>
      <c r="I11844" s="246">
        <v>1</v>
      </c>
      <c r="J11844" s="147" t="s">
        <v>1406</v>
      </c>
    </row>
    <row r="11845" spans="2:10" x14ac:dyDescent="0.2">
      <c r="B11845" s="148" t="s">
        <v>13248</v>
      </c>
      <c r="C11845" s="149" t="s">
        <v>12342</v>
      </c>
      <c r="D11845" s="147" t="s">
        <v>902</v>
      </c>
      <c r="E11845" s="147" t="s">
        <v>1617</v>
      </c>
      <c r="F11845" s="147" t="s">
        <v>138</v>
      </c>
      <c r="G11845" s="147" t="s">
        <v>16287</v>
      </c>
      <c r="H11845" s="246">
        <v>2958465</v>
      </c>
      <c r="I11845" s="246">
        <v>1</v>
      </c>
      <c r="J11845" s="147" t="s">
        <v>1406</v>
      </c>
    </row>
    <row r="11846" spans="2:10" x14ac:dyDescent="0.2">
      <c r="B11846" s="148" t="s">
        <v>13248</v>
      </c>
      <c r="C11846" s="149" t="s">
        <v>12334</v>
      </c>
      <c r="D11846" s="147" t="s">
        <v>902</v>
      </c>
      <c r="E11846" s="147" t="s">
        <v>1617</v>
      </c>
      <c r="F11846" s="147" t="s">
        <v>138</v>
      </c>
      <c r="G11846" s="147" t="s">
        <v>16287</v>
      </c>
      <c r="H11846" s="246">
        <v>2958465</v>
      </c>
      <c r="I11846" s="246">
        <v>1</v>
      </c>
      <c r="J11846" s="147" t="s">
        <v>1406</v>
      </c>
    </row>
    <row r="11847" spans="2:10" x14ac:dyDescent="0.2">
      <c r="B11847" s="148" t="s">
        <v>13248</v>
      </c>
      <c r="C11847" s="149" t="s">
        <v>12333</v>
      </c>
      <c r="D11847" s="147" t="s">
        <v>902</v>
      </c>
      <c r="E11847" s="147" t="s">
        <v>1617</v>
      </c>
      <c r="F11847" s="147" t="s">
        <v>138</v>
      </c>
      <c r="G11847" s="147" t="s">
        <v>16287</v>
      </c>
      <c r="H11847" s="246">
        <v>2958465</v>
      </c>
      <c r="I11847" s="246">
        <v>1</v>
      </c>
      <c r="J11847" s="147" t="s">
        <v>1406</v>
      </c>
    </row>
    <row r="11848" spans="2:10" x14ac:dyDescent="0.2">
      <c r="B11848" s="148" t="s">
        <v>13248</v>
      </c>
      <c r="C11848" s="149" t="s">
        <v>14469</v>
      </c>
      <c r="D11848" s="147" t="s">
        <v>1000</v>
      </c>
      <c r="E11848" s="147" t="s">
        <v>12986</v>
      </c>
      <c r="F11848" s="147" t="s">
        <v>138</v>
      </c>
      <c r="G11848" s="147" t="s">
        <v>16288</v>
      </c>
      <c r="H11848" s="246">
        <v>2958465</v>
      </c>
      <c r="I11848" s="246">
        <v>1</v>
      </c>
      <c r="J11848" s="147" t="s">
        <v>1406</v>
      </c>
    </row>
    <row r="11849" spans="2:10" x14ac:dyDescent="0.2">
      <c r="B11849" s="148" t="s">
        <v>13248</v>
      </c>
      <c r="C11849" s="149" t="s">
        <v>14470</v>
      </c>
      <c r="D11849" s="147" t="s">
        <v>1000</v>
      </c>
      <c r="E11849" s="147" t="s">
        <v>12986</v>
      </c>
      <c r="F11849" s="147" t="s">
        <v>138</v>
      </c>
      <c r="G11849" s="147" t="s">
        <v>16288</v>
      </c>
      <c r="H11849" s="246">
        <v>2958465</v>
      </c>
      <c r="I11849" s="246">
        <v>1</v>
      </c>
      <c r="J11849" s="147" t="s">
        <v>1406</v>
      </c>
    </row>
    <row r="11850" spans="2:10" x14ac:dyDescent="0.2">
      <c r="B11850" s="148" t="s">
        <v>13248</v>
      </c>
      <c r="C11850" s="149" t="s">
        <v>14471</v>
      </c>
      <c r="D11850" s="147" t="s">
        <v>1000</v>
      </c>
      <c r="E11850" s="147" t="s">
        <v>12986</v>
      </c>
      <c r="F11850" s="147" t="s">
        <v>138</v>
      </c>
      <c r="G11850" s="147" t="s">
        <v>16288</v>
      </c>
      <c r="H11850" s="246">
        <v>2958465</v>
      </c>
      <c r="I11850" s="246">
        <v>1</v>
      </c>
      <c r="J11850" s="147" t="s">
        <v>1406</v>
      </c>
    </row>
    <row r="11851" spans="2:10" x14ac:dyDescent="0.2">
      <c r="B11851" s="148" t="s">
        <v>13248</v>
      </c>
      <c r="C11851" s="149" t="s">
        <v>14472</v>
      </c>
      <c r="D11851" s="147" t="s">
        <v>1000</v>
      </c>
      <c r="E11851" s="147" t="s">
        <v>12986</v>
      </c>
      <c r="F11851" s="147" t="s">
        <v>138</v>
      </c>
      <c r="G11851" s="147" t="s">
        <v>16288</v>
      </c>
      <c r="H11851" s="246">
        <v>2958465</v>
      </c>
      <c r="I11851" s="246">
        <v>1</v>
      </c>
      <c r="J11851" s="147" t="s">
        <v>1406</v>
      </c>
    </row>
    <row r="11852" spans="2:10" x14ac:dyDescent="0.2">
      <c r="B11852" s="148" t="s">
        <v>13248</v>
      </c>
      <c r="C11852" s="149" t="s">
        <v>14473</v>
      </c>
      <c r="D11852" s="147" t="s">
        <v>1000</v>
      </c>
      <c r="E11852" s="147" t="s">
        <v>12986</v>
      </c>
      <c r="F11852" s="147" t="s">
        <v>138</v>
      </c>
      <c r="G11852" s="147" t="s">
        <v>16288</v>
      </c>
      <c r="H11852" s="246">
        <v>2958465</v>
      </c>
      <c r="I11852" s="246">
        <v>1</v>
      </c>
      <c r="J11852" s="147" t="s">
        <v>1406</v>
      </c>
    </row>
    <row r="11853" spans="2:10" x14ac:dyDescent="0.2">
      <c r="B11853" s="148" t="s">
        <v>13248</v>
      </c>
      <c r="C11853" s="149" t="s">
        <v>14474</v>
      </c>
      <c r="D11853" s="147" t="s">
        <v>1000</v>
      </c>
      <c r="E11853" s="147" t="s">
        <v>12986</v>
      </c>
      <c r="F11853" s="147" t="s">
        <v>138</v>
      </c>
      <c r="G11853" s="147" t="s">
        <v>16288</v>
      </c>
      <c r="H11853" s="246">
        <v>2958465</v>
      </c>
      <c r="I11853" s="246">
        <v>1</v>
      </c>
      <c r="J11853" s="147" t="s">
        <v>1406</v>
      </c>
    </row>
    <row r="11854" spans="2:10" x14ac:dyDescent="0.2">
      <c r="B11854" s="148" t="s">
        <v>13248</v>
      </c>
      <c r="C11854" s="149" t="s">
        <v>13100</v>
      </c>
      <c r="D11854" s="147" t="s">
        <v>1000</v>
      </c>
      <c r="E11854" s="147" t="s">
        <v>12986</v>
      </c>
      <c r="F11854" s="147" t="s">
        <v>138</v>
      </c>
      <c r="G11854" s="147" t="s">
        <v>16288</v>
      </c>
      <c r="H11854" s="246">
        <v>2958465</v>
      </c>
      <c r="I11854" s="246">
        <v>1</v>
      </c>
      <c r="J11854" s="147" t="s">
        <v>1406</v>
      </c>
    </row>
    <row r="11855" spans="2:10" x14ac:dyDescent="0.2">
      <c r="B11855" s="148" t="s">
        <v>13248</v>
      </c>
      <c r="C11855" s="149" t="s">
        <v>13108</v>
      </c>
      <c r="D11855" s="147" t="s">
        <v>1000</v>
      </c>
      <c r="E11855" s="147" t="s">
        <v>12986</v>
      </c>
      <c r="F11855" s="147" t="s">
        <v>138</v>
      </c>
      <c r="G11855" s="147" t="s">
        <v>16288</v>
      </c>
      <c r="H11855" s="246">
        <v>2958465</v>
      </c>
      <c r="I11855" s="246">
        <v>1</v>
      </c>
      <c r="J11855" s="147" t="s">
        <v>1406</v>
      </c>
    </row>
    <row r="11856" spans="2:10" x14ac:dyDescent="0.2">
      <c r="B11856" s="148" t="s">
        <v>13248</v>
      </c>
      <c r="C11856" s="149" t="s">
        <v>13109</v>
      </c>
      <c r="D11856" s="147" t="s">
        <v>1000</v>
      </c>
      <c r="E11856" s="147" t="s">
        <v>12986</v>
      </c>
      <c r="F11856" s="147" t="s">
        <v>138</v>
      </c>
      <c r="G11856" s="147" t="s">
        <v>16288</v>
      </c>
      <c r="H11856" s="246">
        <v>2958465</v>
      </c>
      <c r="I11856" s="246">
        <v>1</v>
      </c>
      <c r="J11856" s="147" t="s">
        <v>1406</v>
      </c>
    </row>
    <row r="11857" spans="2:10" x14ac:dyDescent="0.2">
      <c r="B11857" s="148" t="s">
        <v>13248</v>
      </c>
      <c r="C11857" s="149" t="s">
        <v>13106</v>
      </c>
      <c r="D11857" s="147" t="s">
        <v>1000</v>
      </c>
      <c r="E11857" s="147" t="s">
        <v>12986</v>
      </c>
      <c r="F11857" s="147" t="s">
        <v>138</v>
      </c>
      <c r="G11857" s="147" t="s">
        <v>16288</v>
      </c>
      <c r="H11857" s="246">
        <v>2958465</v>
      </c>
      <c r="I11857" s="246">
        <v>1</v>
      </c>
      <c r="J11857" s="147" t="s">
        <v>1406</v>
      </c>
    </row>
    <row r="11858" spans="2:10" x14ac:dyDescent="0.2">
      <c r="B11858" s="148" t="s">
        <v>13248</v>
      </c>
      <c r="C11858" s="149" t="s">
        <v>13099</v>
      </c>
      <c r="D11858" s="147" t="s">
        <v>1000</v>
      </c>
      <c r="E11858" s="147" t="s">
        <v>12986</v>
      </c>
      <c r="F11858" s="147" t="s">
        <v>138</v>
      </c>
      <c r="G11858" s="147" t="s">
        <v>16288</v>
      </c>
      <c r="H11858" s="246">
        <v>2958465</v>
      </c>
      <c r="I11858" s="246">
        <v>1</v>
      </c>
      <c r="J11858" s="147" t="s">
        <v>1406</v>
      </c>
    </row>
    <row r="11859" spans="2:10" x14ac:dyDescent="0.2">
      <c r="B11859" s="148" t="s">
        <v>13248</v>
      </c>
      <c r="C11859" s="149" t="s">
        <v>13096</v>
      </c>
      <c r="D11859" s="147" t="s">
        <v>1000</v>
      </c>
      <c r="E11859" s="147" t="s">
        <v>12986</v>
      </c>
      <c r="F11859" s="147" t="s">
        <v>138</v>
      </c>
      <c r="G11859" s="147" t="s">
        <v>16288</v>
      </c>
      <c r="H11859" s="246">
        <v>2958465</v>
      </c>
      <c r="I11859" s="246">
        <v>1</v>
      </c>
      <c r="J11859" s="147" t="s">
        <v>1406</v>
      </c>
    </row>
    <row r="11860" spans="2:10" x14ac:dyDescent="0.2">
      <c r="B11860" s="148" t="s">
        <v>13248</v>
      </c>
      <c r="C11860" s="149" t="s">
        <v>13089</v>
      </c>
      <c r="D11860" s="147" t="s">
        <v>1000</v>
      </c>
      <c r="E11860" s="147" t="s">
        <v>12986</v>
      </c>
      <c r="F11860" s="147" t="s">
        <v>138</v>
      </c>
      <c r="G11860" s="147" t="s">
        <v>16288</v>
      </c>
      <c r="H11860" s="246">
        <v>2958465</v>
      </c>
      <c r="I11860" s="246">
        <v>1</v>
      </c>
      <c r="J11860" s="147" t="s">
        <v>1406</v>
      </c>
    </row>
    <row r="11861" spans="2:10" x14ac:dyDescent="0.2">
      <c r="B11861" s="148" t="s">
        <v>13248</v>
      </c>
      <c r="C11861" s="149" t="s">
        <v>13097</v>
      </c>
      <c r="D11861" s="147" t="s">
        <v>1000</v>
      </c>
      <c r="E11861" s="147" t="s">
        <v>12986</v>
      </c>
      <c r="F11861" s="147" t="s">
        <v>138</v>
      </c>
      <c r="G11861" s="147" t="s">
        <v>16288</v>
      </c>
      <c r="H11861" s="246">
        <v>2958465</v>
      </c>
      <c r="I11861" s="246">
        <v>1</v>
      </c>
      <c r="J11861" s="147" t="s">
        <v>1406</v>
      </c>
    </row>
    <row r="11862" spans="2:10" x14ac:dyDescent="0.2">
      <c r="B11862" s="148" t="s">
        <v>13248</v>
      </c>
      <c r="C11862" s="149" t="s">
        <v>13093</v>
      </c>
      <c r="D11862" s="147" t="s">
        <v>1000</v>
      </c>
      <c r="E11862" s="147" t="s">
        <v>12986</v>
      </c>
      <c r="F11862" s="147" t="s">
        <v>138</v>
      </c>
      <c r="G11862" s="147" t="s">
        <v>16288</v>
      </c>
      <c r="H11862" s="246">
        <v>2958465</v>
      </c>
      <c r="I11862" s="246">
        <v>1</v>
      </c>
      <c r="J11862" s="147" t="s">
        <v>1406</v>
      </c>
    </row>
    <row r="11863" spans="2:10" x14ac:dyDescent="0.2">
      <c r="B11863" s="148" t="s">
        <v>13248</v>
      </c>
      <c r="C11863" s="149" t="s">
        <v>13091</v>
      </c>
      <c r="D11863" s="147" t="s">
        <v>1000</v>
      </c>
      <c r="E11863" s="147" t="s">
        <v>12986</v>
      </c>
      <c r="F11863" s="147" t="s">
        <v>138</v>
      </c>
      <c r="G11863" s="147" t="s">
        <v>16288</v>
      </c>
      <c r="H11863" s="246">
        <v>2958465</v>
      </c>
      <c r="I11863" s="246">
        <v>1</v>
      </c>
      <c r="J11863" s="147" t="s">
        <v>1406</v>
      </c>
    </row>
    <row r="11864" spans="2:10" x14ac:dyDescent="0.2">
      <c r="B11864" s="148" t="s">
        <v>13248</v>
      </c>
      <c r="C11864" s="149" t="s">
        <v>13095</v>
      </c>
      <c r="D11864" s="147" t="s">
        <v>1000</v>
      </c>
      <c r="E11864" s="147" t="s">
        <v>12986</v>
      </c>
      <c r="F11864" s="147" t="s">
        <v>138</v>
      </c>
      <c r="G11864" s="147" t="s">
        <v>16288</v>
      </c>
      <c r="H11864" s="246">
        <v>2958465</v>
      </c>
      <c r="I11864" s="246">
        <v>1</v>
      </c>
      <c r="J11864" s="147" t="s">
        <v>1406</v>
      </c>
    </row>
    <row r="11865" spans="2:10" x14ac:dyDescent="0.2">
      <c r="B11865" s="148" t="s">
        <v>13248</v>
      </c>
      <c r="C11865" s="149" t="s">
        <v>13092</v>
      </c>
      <c r="D11865" s="147" t="s">
        <v>1000</v>
      </c>
      <c r="E11865" s="147" t="s">
        <v>12986</v>
      </c>
      <c r="F11865" s="147" t="s">
        <v>138</v>
      </c>
      <c r="G11865" s="147" t="s">
        <v>16288</v>
      </c>
      <c r="H11865" s="246">
        <v>2958465</v>
      </c>
      <c r="I11865" s="246">
        <v>1</v>
      </c>
      <c r="J11865" s="147" t="s">
        <v>1406</v>
      </c>
    </row>
    <row r="11866" spans="2:10" x14ac:dyDescent="0.2">
      <c r="B11866" s="148" t="s">
        <v>13248</v>
      </c>
      <c r="C11866" s="149" t="s">
        <v>13105</v>
      </c>
      <c r="D11866" s="147" t="s">
        <v>1000</v>
      </c>
      <c r="E11866" s="147" t="s">
        <v>12986</v>
      </c>
      <c r="F11866" s="147" t="s">
        <v>138</v>
      </c>
      <c r="G11866" s="147" t="s">
        <v>16288</v>
      </c>
      <c r="H11866" s="246">
        <v>2958465</v>
      </c>
      <c r="I11866" s="246">
        <v>1</v>
      </c>
      <c r="J11866" s="147" t="s">
        <v>1406</v>
      </c>
    </row>
    <row r="11867" spans="2:10" x14ac:dyDescent="0.2">
      <c r="B11867" s="148" t="s">
        <v>13248</v>
      </c>
      <c r="C11867" s="149" t="s">
        <v>13104</v>
      </c>
      <c r="D11867" s="147" t="s">
        <v>1000</v>
      </c>
      <c r="E11867" s="147" t="s">
        <v>12986</v>
      </c>
      <c r="F11867" s="147" t="s">
        <v>138</v>
      </c>
      <c r="G11867" s="147" t="s">
        <v>16288</v>
      </c>
      <c r="H11867" s="246">
        <v>2958465</v>
      </c>
      <c r="I11867" s="246">
        <v>1</v>
      </c>
      <c r="J11867" s="147" t="s">
        <v>1406</v>
      </c>
    </row>
    <row r="11868" spans="2:10" x14ac:dyDescent="0.2">
      <c r="B11868" s="148" t="s">
        <v>13248</v>
      </c>
      <c r="C11868" s="149" t="s">
        <v>13090</v>
      </c>
      <c r="D11868" s="147" t="s">
        <v>1000</v>
      </c>
      <c r="E11868" s="147" t="s">
        <v>12986</v>
      </c>
      <c r="F11868" s="147" t="s">
        <v>138</v>
      </c>
      <c r="G11868" s="147" t="s">
        <v>16288</v>
      </c>
      <c r="H11868" s="246">
        <v>2958465</v>
      </c>
      <c r="I11868" s="246">
        <v>1</v>
      </c>
      <c r="J11868" s="147" t="s">
        <v>1406</v>
      </c>
    </row>
    <row r="11869" spans="2:10" x14ac:dyDescent="0.2">
      <c r="B11869" s="148" t="s">
        <v>13248</v>
      </c>
      <c r="C11869" s="149" t="s">
        <v>13094</v>
      </c>
      <c r="D11869" s="147" t="s">
        <v>1000</v>
      </c>
      <c r="E11869" s="147" t="s">
        <v>12986</v>
      </c>
      <c r="F11869" s="147" t="s">
        <v>138</v>
      </c>
      <c r="G11869" s="147" t="s">
        <v>16288</v>
      </c>
      <c r="H11869" s="246">
        <v>2958465</v>
      </c>
      <c r="I11869" s="246">
        <v>1</v>
      </c>
      <c r="J11869" s="147" t="s">
        <v>1406</v>
      </c>
    </row>
    <row r="11870" spans="2:10" x14ac:dyDescent="0.2">
      <c r="B11870" s="148" t="s">
        <v>13248</v>
      </c>
      <c r="C11870" s="149" t="s">
        <v>13098</v>
      </c>
      <c r="D11870" s="147" t="s">
        <v>1000</v>
      </c>
      <c r="E11870" s="147" t="s">
        <v>12986</v>
      </c>
      <c r="F11870" s="147" t="s">
        <v>138</v>
      </c>
      <c r="G11870" s="147" t="s">
        <v>16288</v>
      </c>
      <c r="H11870" s="246">
        <v>2958465</v>
      </c>
      <c r="I11870" s="246">
        <v>1</v>
      </c>
      <c r="J11870" s="147" t="s">
        <v>1406</v>
      </c>
    </row>
    <row r="11871" spans="2:10" x14ac:dyDescent="0.2">
      <c r="B11871" s="148" t="s">
        <v>13248</v>
      </c>
      <c r="C11871" s="149" t="s">
        <v>13107</v>
      </c>
      <c r="D11871" s="147" t="s">
        <v>1000</v>
      </c>
      <c r="E11871" s="147" t="s">
        <v>12986</v>
      </c>
      <c r="F11871" s="147" t="s">
        <v>138</v>
      </c>
      <c r="G11871" s="147" t="s">
        <v>16288</v>
      </c>
      <c r="H11871" s="246">
        <v>2958465</v>
      </c>
      <c r="I11871" s="246">
        <v>1</v>
      </c>
      <c r="J11871" s="147" t="s">
        <v>1406</v>
      </c>
    </row>
    <row r="11872" spans="2:10" x14ac:dyDescent="0.2">
      <c r="B11872" s="148" t="s">
        <v>13248</v>
      </c>
      <c r="C11872" s="149" t="s">
        <v>13103</v>
      </c>
      <c r="D11872" s="147" t="s">
        <v>1000</v>
      </c>
      <c r="E11872" s="147" t="s">
        <v>12986</v>
      </c>
      <c r="F11872" s="147" t="s">
        <v>138</v>
      </c>
      <c r="G11872" s="147" t="s">
        <v>16288</v>
      </c>
      <c r="H11872" s="246">
        <v>2958465</v>
      </c>
      <c r="I11872" s="246">
        <v>1</v>
      </c>
      <c r="J11872" s="147" t="s">
        <v>1406</v>
      </c>
    </row>
    <row r="11873" spans="2:10" x14ac:dyDescent="0.2">
      <c r="B11873" s="148" t="s">
        <v>13248</v>
      </c>
      <c r="C11873" s="149" t="s">
        <v>14475</v>
      </c>
      <c r="D11873" s="147" t="s">
        <v>1000</v>
      </c>
      <c r="E11873" s="147" t="s">
        <v>12986</v>
      </c>
      <c r="F11873" s="147" t="s">
        <v>138</v>
      </c>
      <c r="G11873" s="147" t="s">
        <v>16288</v>
      </c>
      <c r="H11873" s="246">
        <v>2958465</v>
      </c>
      <c r="I11873" s="246">
        <v>1</v>
      </c>
      <c r="J11873" s="147" t="s">
        <v>1406</v>
      </c>
    </row>
    <row r="11874" spans="2:10" x14ac:dyDescent="0.2">
      <c r="B11874" s="148" t="s">
        <v>13248</v>
      </c>
      <c r="C11874" s="149" t="s">
        <v>13102</v>
      </c>
      <c r="D11874" s="147" t="s">
        <v>1000</v>
      </c>
      <c r="E11874" s="147" t="s">
        <v>12986</v>
      </c>
      <c r="F11874" s="147" t="s">
        <v>138</v>
      </c>
      <c r="G11874" s="147" t="s">
        <v>16288</v>
      </c>
      <c r="H11874" s="246">
        <v>2958465</v>
      </c>
      <c r="I11874" s="246">
        <v>1</v>
      </c>
      <c r="J11874" s="147" t="s">
        <v>1406</v>
      </c>
    </row>
    <row r="11875" spans="2:10" x14ac:dyDescent="0.2">
      <c r="B11875" s="148" t="s">
        <v>13248</v>
      </c>
      <c r="C11875" s="149" t="s">
        <v>13101</v>
      </c>
      <c r="D11875" s="147" t="s">
        <v>1000</v>
      </c>
      <c r="E11875" s="147" t="s">
        <v>12986</v>
      </c>
      <c r="F11875" s="147" t="s">
        <v>138</v>
      </c>
      <c r="G11875" s="147" t="s">
        <v>16288</v>
      </c>
      <c r="H11875" s="246">
        <v>2958465</v>
      </c>
      <c r="I11875" s="246">
        <v>1</v>
      </c>
      <c r="J11875" s="147" t="s">
        <v>1406</v>
      </c>
    </row>
    <row r="11876" spans="2:10" x14ac:dyDescent="0.2">
      <c r="B11876" s="148" t="s">
        <v>13248</v>
      </c>
      <c r="C11876" s="149" t="s">
        <v>14476</v>
      </c>
      <c r="D11876" s="147" t="s">
        <v>1000</v>
      </c>
      <c r="E11876" s="147" t="s">
        <v>12987</v>
      </c>
      <c r="F11876" s="147" t="s">
        <v>138</v>
      </c>
      <c r="G11876" s="147" t="s">
        <v>16289</v>
      </c>
      <c r="H11876" s="246">
        <v>2958465</v>
      </c>
      <c r="I11876" s="246">
        <v>1</v>
      </c>
      <c r="J11876" s="147" t="s">
        <v>1406</v>
      </c>
    </row>
    <row r="11877" spans="2:10" x14ac:dyDescent="0.2">
      <c r="B11877" s="148" t="s">
        <v>13248</v>
      </c>
      <c r="C11877" s="149" t="s">
        <v>14477</v>
      </c>
      <c r="D11877" s="147" t="s">
        <v>1000</v>
      </c>
      <c r="E11877" s="147" t="s">
        <v>12987</v>
      </c>
      <c r="F11877" s="147" t="s">
        <v>138</v>
      </c>
      <c r="G11877" s="147" t="s">
        <v>16289</v>
      </c>
      <c r="H11877" s="246">
        <v>2958465</v>
      </c>
      <c r="I11877" s="246">
        <v>1</v>
      </c>
      <c r="J11877" s="147" t="s">
        <v>1406</v>
      </c>
    </row>
    <row r="11878" spans="2:10" x14ac:dyDescent="0.2">
      <c r="B11878" s="148" t="s">
        <v>13248</v>
      </c>
      <c r="C11878" s="149" t="s">
        <v>14478</v>
      </c>
      <c r="D11878" s="147" t="s">
        <v>1000</v>
      </c>
      <c r="E11878" s="147" t="s">
        <v>12987</v>
      </c>
      <c r="F11878" s="147" t="s">
        <v>138</v>
      </c>
      <c r="G11878" s="147" t="s">
        <v>16289</v>
      </c>
      <c r="H11878" s="246">
        <v>2958465</v>
      </c>
      <c r="I11878" s="246">
        <v>1</v>
      </c>
      <c r="J11878" s="147" t="s">
        <v>1406</v>
      </c>
    </row>
    <row r="11879" spans="2:10" x14ac:dyDescent="0.2">
      <c r="B11879" s="148" t="s">
        <v>13248</v>
      </c>
      <c r="C11879" s="149" t="s">
        <v>14479</v>
      </c>
      <c r="D11879" s="147" t="s">
        <v>1000</v>
      </c>
      <c r="E11879" s="147" t="s">
        <v>12987</v>
      </c>
      <c r="F11879" s="147" t="s">
        <v>138</v>
      </c>
      <c r="G11879" s="147" t="s">
        <v>16289</v>
      </c>
      <c r="H11879" s="246">
        <v>2958465</v>
      </c>
      <c r="I11879" s="246">
        <v>1</v>
      </c>
      <c r="J11879" s="147" t="s">
        <v>1406</v>
      </c>
    </row>
    <row r="11880" spans="2:10" x14ac:dyDescent="0.2">
      <c r="B11880" s="148" t="s">
        <v>13248</v>
      </c>
      <c r="C11880" s="149" t="s">
        <v>14480</v>
      </c>
      <c r="D11880" s="147" t="s">
        <v>1000</v>
      </c>
      <c r="E11880" s="147" t="s">
        <v>12987</v>
      </c>
      <c r="F11880" s="147" t="s">
        <v>138</v>
      </c>
      <c r="G11880" s="147" t="s">
        <v>16289</v>
      </c>
      <c r="H11880" s="246">
        <v>2958465</v>
      </c>
      <c r="I11880" s="246">
        <v>1</v>
      </c>
      <c r="J11880" s="147" t="s">
        <v>1406</v>
      </c>
    </row>
    <row r="11881" spans="2:10" x14ac:dyDescent="0.2">
      <c r="B11881" s="148" t="s">
        <v>13248</v>
      </c>
      <c r="C11881" s="149" t="s">
        <v>14481</v>
      </c>
      <c r="D11881" s="147" t="s">
        <v>1000</v>
      </c>
      <c r="E11881" s="147" t="s">
        <v>12987</v>
      </c>
      <c r="F11881" s="147" t="s">
        <v>138</v>
      </c>
      <c r="G11881" s="147" t="s">
        <v>16289</v>
      </c>
      <c r="H11881" s="246">
        <v>2958465</v>
      </c>
      <c r="I11881" s="246">
        <v>1</v>
      </c>
      <c r="J11881" s="147" t="s">
        <v>1406</v>
      </c>
    </row>
    <row r="11882" spans="2:10" x14ac:dyDescent="0.2">
      <c r="B11882" s="148" t="s">
        <v>13248</v>
      </c>
      <c r="C11882" s="149" t="s">
        <v>13121</v>
      </c>
      <c r="D11882" s="147" t="s">
        <v>1000</v>
      </c>
      <c r="E11882" s="147" t="s">
        <v>12987</v>
      </c>
      <c r="F11882" s="147" t="s">
        <v>138</v>
      </c>
      <c r="G11882" s="147" t="s">
        <v>16289</v>
      </c>
      <c r="H11882" s="246">
        <v>2958465</v>
      </c>
      <c r="I11882" s="246">
        <v>1</v>
      </c>
      <c r="J11882" s="147" t="s">
        <v>1406</v>
      </c>
    </row>
    <row r="11883" spans="2:10" x14ac:dyDescent="0.2">
      <c r="B11883" s="148" t="s">
        <v>13248</v>
      </c>
      <c r="C11883" s="149" t="s">
        <v>13129</v>
      </c>
      <c r="D11883" s="147" t="s">
        <v>1000</v>
      </c>
      <c r="E11883" s="147" t="s">
        <v>12987</v>
      </c>
      <c r="F11883" s="147" t="s">
        <v>138</v>
      </c>
      <c r="G11883" s="147" t="s">
        <v>16289</v>
      </c>
      <c r="H11883" s="246">
        <v>2958465</v>
      </c>
      <c r="I11883" s="246">
        <v>1</v>
      </c>
      <c r="J11883" s="147" t="s">
        <v>1406</v>
      </c>
    </row>
    <row r="11884" spans="2:10" x14ac:dyDescent="0.2">
      <c r="B11884" s="148" t="s">
        <v>13248</v>
      </c>
      <c r="C11884" s="149" t="s">
        <v>13130</v>
      </c>
      <c r="D11884" s="147" t="s">
        <v>1000</v>
      </c>
      <c r="E11884" s="147" t="s">
        <v>12987</v>
      </c>
      <c r="F11884" s="147" t="s">
        <v>138</v>
      </c>
      <c r="G11884" s="147" t="s">
        <v>16289</v>
      </c>
      <c r="H11884" s="246">
        <v>2958465</v>
      </c>
      <c r="I11884" s="246">
        <v>1</v>
      </c>
      <c r="J11884" s="147" t="s">
        <v>1406</v>
      </c>
    </row>
    <row r="11885" spans="2:10" x14ac:dyDescent="0.2">
      <c r="B11885" s="148" t="s">
        <v>13248</v>
      </c>
      <c r="C11885" s="149" t="s">
        <v>13127</v>
      </c>
      <c r="D11885" s="147" t="s">
        <v>1000</v>
      </c>
      <c r="E11885" s="147" t="s">
        <v>12987</v>
      </c>
      <c r="F11885" s="147" t="s">
        <v>138</v>
      </c>
      <c r="G11885" s="147" t="s">
        <v>16289</v>
      </c>
      <c r="H11885" s="246">
        <v>2958465</v>
      </c>
      <c r="I11885" s="246">
        <v>1</v>
      </c>
      <c r="J11885" s="147" t="s">
        <v>1406</v>
      </c>
    </row>
    <row r="11886" spans="2:10" x14ac:dyDescent="0.2">
      <c r="B11886" s="148" t="s">
        <v>13248</v>
      </c>
      <c r="C11886" s="149" t="s">
        <v>13120</v>
      </c>
      <c r="D11886" s="147" t="s">
        <v>1000</v>
      </c>
      <c r="E11886" s="147" t="s">
        <v>12987</v>
      </c>
      <c r="F11886" s="147" t="s">
        <v>138</v>
      </c>
      <c r="G11886" s="147" t="s">
        <v>16289</v>
      </c>
      <c r="H11886" s="246">
        <v>2958465</v>
      </c>
      <c r="I11886" s="246">
        <v>1</v>
      </c>
      <c r="J11886" s="147" t="s">
        <v>1406</v>
      </c>
    </row>
    <row r="11887" spans="2:10" x14ac:dyDescent="0.2">
      <c r="B11887" s="148" t="s">
        <v>13248</v>
      </c>
      <c r="C11887" s="149" t="s">
        <v>13117</v>
      </c>
      <c r="D11887" s="147" t="s">
        <v>1000</v>
      </c>
      <c r="E11887" s="147" t="s">
        <v>12987</v>
      </c>
      <c r="F11887" s="147" t="s">
        <v>138</v>
      </c>
      <c r="G11887" s="147" t="s">
        <v>16289</v>
      </c>
      <c r="H11887" s="246">
        <v>2958465</v>
      </c>
      <c r="I11887" s="246">
        <v>1</v>
      </c>
      <c r="J11887" s="147" t="s">
        <v>1406</v>
      </c>
    </row>
    <row r="11888" spans="2:10" x14ac:dyDescent="0.2">
      <c r="B11888" s="148" t="s">
        <v>13248</v>
      </c>
      <c r="C11888" s="149" t="s">
        <v>13110</v>
      </c>
      <c r="D11888" s="147" t="s">
        <v>1000</v>
      </c>
      <c r="E11888" s="147" t="s">
        <v>12987</v>
      </c>
      <c r="F11888" s="147" t="s">
        <v>138</v>
      </c>
      <c r="G11888" s="147" t="s">
        <v>16289</v>
      </c>
      <c r="H11888" s="246">
        <v>2958465</v>
      </c>
      <c r="I11888" s="246">
        <v>1</v>
      </c>
      <c r="J11888" s="147" t="s">
        <v>1406</v>
      </c>
    </row>
    <row r="11889" spans="2:10" x14ac:dyDescent="0.2">
      <c r="B11889" s="148" t="s">
        <v>13248</v>
      </c>
      <c r="C11889" s="149" t="s">
        <v>13118</v>
      </c>
      <c r="D11889" s="147" t="s">
        <v>1000</v>
      </c>
      <c r="E11889" s="147" t="s">
        <v>12987</v>
      </c>
      <c r="F11889" s="147" t="s">
        <v>138</v>
      </c>
      <c r="G11889" s="147" t="s">
        <v>16289</v>
      </c>
      <c r="H11889" s="246">
        <v>2958465</v>
      </c>
      <c r="I11889" s="246">
        <v>1</v>
      </c>
      <c r="J11889" s="147" t="s">
        <v>1406</v>
      </c>
    </row>
    <row r="11890" spans="2:10" x14ac:dyDescent="0.2">
      <c r="B11890" s="148" t="s">
        <v>13248</v>
      </c>
      <c r="C11890" s="149" t="s">
        <v>13114</v>
      </c>
      <c r="D11890" s="147" t="s">
        <v>1000</v>
      </c>
      <c r="E11890" s="147" t="s">
        <v>12987</v>
      </c>
      <c r="F11890" s="147" t="s">
        <v>138</v>
      </c>
      <c r="G11890" s="147" t="s">
        <v>16289</v>
      </c>
      <c r="H11890" s="246">
        <v>2958465</v>
      </c>
      <c r="I11890" s="246">
        <v>1</v>
      </c>
      <c r="J11890" s="147" t="s">
        <v>1406</v>
      </c>
    </row>
    <row r="11891" spans="2:10" x14ac:dyDescent="0.2">
      <c r="B11891" s="148" t="s">
        <v>13248</v>
      </c>
      <c r="C11891" s="149" t="s">
        <v>13112</v>
      </c>
      <c r="D11891" s="147" t="s">
        <v>1000</v>
      </c>
      <c r="E11891" s="147" t="s">
        <v>12987</v>
      </c>
      <c r="F11891" s="147" t="s">
        <v>138</v>
      </c>
      <c r="G11891" s="147" t="s">
        <v>16289</v>
      </c>
      <c r="H11891" s="246">
        <v>2958465</v>
      </c>
      <c r="I11891" s="246">
        <v>1</v>
      </c>
      <c r="J11891" s="147" t="s">
        <v>1406</v>
      </c>
    </row>
    <row r="11892" spans="2:10" x14ac:dyDescent="0.2">
      <c r="B11892" s="148" t="s">
        <v>13248</v>
      </c>
      <c r="C11892" s="149" t="s">
        <v>13116</v>
      </c>
      <c r="D11892" s="147" t="s">
        <v>1000</v>
      </c>
      <c r="E11892" s="147" t="s">
        <v>12987</v>
      </c>
      <c r="F11892" s="147" t="s">
        <v>138</v>
      </c>
      <c r="G11892" s="147" t="s">
        <v>16289</v>
      </c>
      <c r="H11892" s="246">
        <v>2958465</v>
      </c>
      <c r="I11892" s="246">
        <v>1</v>
      </c>
      <c r="J11892" s="147" t="s">
        <v>1406</v>
      </c>
    </row>
    <row r="11893" spans="2:10" x14ac:dyDescent="0.2">
      <c r="B11893" s="148" t="s">
        <v>13248</v>
      </c>
      <c r="C11893" s="149" t="s">
        <v>13113</v>
      </c>
      <c r="D11893" s="147" t="s">
        <v>1000</v>
      </c>
      <c r="E11893" s="147" t="s">
        <v>12987</v>
      </c>
      <c r="F11893" s="147" t="s">
        <v>138</v>
      </c>
      <c r="G11893" s="147" t="s">
        <v>16289</v>
      </c>
      <c r="H11893" s="246">
        <v>2958465</v>
      </c>
      <c r="I11893" s="246">
        <v>1</v>
      </c>
      <c r="J11893" s="147" t="s">
        <v>1406</v>
      </c>
    </row>
    <row r="11894" spans="2:10" x14ac:dyDescent="0.2">
      <c r="B11894" s="148" t="s">
        <v>13248</v>
      </c>
      <c r="C11894" s="149" t="s">
        <v>13126</v>
      </c>
      <c r="D11894" s="147" t="s">
        <v>1000</v>
      </c>
      <c r="E11894" s="147" t="s">
        <v>12987</v>
      </c>
      <c r="F11894" s="147" t="s">
        <v>138</v>
      </c>
      <c r="G11894" s="147" t="s">
        <v>16289</v>
      </c>
      <c r="H11894" s="246">
        <v>2958465</v>
      </c>
      <c r="I11894" s="246">
        <v>1</v>
      </c>
      <c r="J11894" s="147" t="s">
        <v>1406</v>
      </c>
    </row>
    <row r="11895" spans="2:10" x14ac:dyDescent="0.2">
      <c r="B11895" s="148" t="s">
        <v>13248</v>
      </c>
      <c r="C11895" s="149" t="s">
        <v>13125</v>
      </c>
      <c r="D11895" s="147" t="s">
        <v>1000</v>
      </c>
      <c r="E11895" s="147" t="s">
        <v>12987</v>
      </c>
      <c r="F11895" s="147" t="s">
        <v>138</v>
      </c>
      <c r="G11895" s="147" t="s">
        <v>16289</v>
      </c>
      <c r="H11895" s="246">
        <v>2958465</v>
      </c>
      <c r="I11895" s="246">
        <v>1</v>
      </c>
      <c r="J11895" s="147" t="s">
        <v>1406</v>
      </c>
    </row>
    <row r="11896" spans="2:10" x14ac:dyDescent="0.2">
      <c r="B11896" s="148" t="s">
        <v>13248</v>
      </c>
      <c r="C11896" s="149" t="s">
        <v>13111</v>
      </c>
      <c r="D11896" s="147" t="s">
        <v>1000</v>
      </c>
      <c r="E11896" s="147" t="s">
        <v>12987</v>
      </c>
      <c r="F11896" s="147" t="s">
        <v>138</v>
      </c>
      <c r="G11896" s="147" t="s">
        <v>16289</v>
      </c>
      <c r="H11896" s="246">
        <v>2958465</v>
      </c>
      <c r="I11896" s="246">
        <v>1</v>
      </c>
      <c r="J11896" s="147" t="s">
        <v>1406</v>
      </c>
    </row>
    <row r="11897" spans="2:10" x14ac:dyDescent="0.2">
      <c r="B11897" s="148" t="s">
        <v>13248</v>
      </c>
      <c r="C11897" s="149" t="s">
        <v>13115</v>
      </c>
      <c r="D11897" s="147" t="s">
        <v>1000</v>
      </c>
      <c r="E11897" s="147" t="s">
        <v>12987</v>
      </c>
      <c r="F11897" s="147" t="s">
        <v>138</v>
      </c>
      <c r="G11897" s="147" t="s">
        <v>16289</v>
      </c>
      <c r="H11897" s="246">
        <v>2958465</v>
      </c>
      <c r="I11897" s="246">
        <v>1</v>
      </c>
      <c r="J11897" s="147" t="s">
        <v>1406</v>
      </c>
    </row>
    <row r="11898" spans="2:10" x14ac:dyDescent="0.2">
      <c r="B11898" s="148" t="s">
        <v>13248</v>
      </c>
      <c r="C11898" s="149" t="s">
        <v>13119</v>
      </c>
      <c r="D11898" s="147" t="s">
        <v>1000</v>
      </c>
      <c r="E11898" s="147" t="s">
        <v>12987</v>
      </c>
      <c r="F11898" s="147" t="s">
        <v>138</v>
      </c>
      <c r="G11898" s="147" t="s">
        <v>16289</v>
      </c>
      <c r="H11898" s="246">
        <v>2958465</v>
      </c>
      <c r="I11898" s="246">
        <v>1</v>
      </c>
      <c r="J11898" s="147" t="s">
        <v>1406</v>
      </c>
    </row>
    <row r="11899" spans="2:10" x14ac:dyDescent="0.2">
      <c r="B11899" s="148" t="s">
        <v>13248</v>
      </c>
      <c r="C11899" s="149" t="s">
        <v>13128</v>
      </c>
      <c r="D11899" s="147" t="s">
        <v>1000</v>
      </c>
      <c r="E11899" s="147" t="s">
        <v>12987</v>
      </c>
      <c r="F11899" s="147" t="s">
        <v>138</v>
      </c>
      <c r="G11899" s="147" t="s">
        <v>16289</v>
      </c>
      <c r="H11899" s="246">
        <v>2958465</v>
      </c>
      <c r="I11899" s="246">
        <v>1</v>
      </c>
      <c r="J11899" s="147" t="s">
        <v>1406</v>
      </c>
    </row>
    <row r="11900" spans="2:10" x14ac:dyDescent="0.2">
      <c r="B11900" s="148" t="s">
        <v>13248</v>
      </c>
      <c r="C11900" s="149" t="s">
        <v>13124</v>
      </c>
      <c r="D11900" s="147" t="s">
        <v>1000</v>
      </c>
      <c r="E11900" s="147" t="s">
        <v>12987</v>
      </c>
      <c r="F11900" s="147" t="s">
        <v>138</v>
      </c>
      <c r="G11900" s="147" t="s">
        <v>16289</v>
      </c>
      <c r="H11900" s="246">
        <v>2958465</v>
      </c>
      <c r="I11900" s="246">
        <v>1</v>
      </c>
      <c r="J11900" s="147" t="s">
        <v>1406</v>
      </c>
    </row>
    <row r="11901" spans="2:10" x14ac:dyDescent="0.2">
      <c r="B11901" s="148" t="s">
        <v>13248</v>
      </c>
      <c r="C11901" s="149" t="s">
        <v>14482</v>
      </c>
      <c r="D11901" s="147" t="s">
        <v>1000</v>
      </c>
      <c r="E11901" s="147" t="s">
        <v>12987</v>
      </c>
      <c r="F11901" s="147" t="s">
        <v>138</v>
      </c>
      <c r="G11901" s="147" t="s">
        <v>16289</v>
      </c>
      <c r="H11901" s="246">
        <v>2958465</v>
      </c>
      <c r="I11901" s="246">
        <v>1</v>
      </c>
      <c r="J11901" s="147" t="s">
        <v>1406</v>
      </c>
    </row>
    <row r="11902" spans="2:10" x14ac:dyDescent="0.2">
      <c r="B11902" s="148" t="s">
        <v>13248</v>
      </c>
      <c r="C11902" s="149" t="s">
        <v>13123</v>
      </c>
      <c r="D11902" s="147" t="s">
        <v>1000</v>
      </c>
      <c r="E11902" s="147" t="s">
        <v>12987</v>
      </c>
      <c r="F11902" s="147" t="s">
        <v>138</v>
      </c>
      <c r="G11902" s="147" t="s">
        <v>16289</v>
      </c>
      <c r="H11902" s="246">
        <v>2958465</v>
      </c>
      <c r="I11902" s="246">
        <v>1</v>
      </c>
      <c r="J11902" s="147" t="s">
        <v>1406</v>
      </c>
    </row>
    <row r="11903" spans="2:10" x14ac:dyDescent="0.2">
      <c r="B11903" s="148" t="s">
        <v>13248</v>
      </c>
      <c r="C11903" s="149" t="s">
        <v>13122</v>
      </c>
      <c r="D11903" s="147" t="s">
        <v>1000</v>
      </c>
      <c r="E11903" s="147" t="s">
        <v>12987</v>
      </c>
      <c r="F11903" s="147" t="s">
        <v>138</v>
      </c>
      <c r="G11903" s="147" t="s">
        <v>16289</v>
      </c>
      <c r="H11903" s="246">
        <v>2958465</v>
      </c>
      <c r="I11903" s="246">
        <v>1</v>
      </c>
      <c r="J11903" s="147" t="s">
        <v>1406</v>
      </c>
    </row>
    <row r="11904" spans="2:10" x14ac:dyDescent="0.2">
      <c r="B11904" s="148" t="s">
        <v>13248</v>
      </c>
      <c r="C11904" s="149" t="s">
        <v>14483</v>
      </c>
      <c r="D11904" s="147" t="s">
        <v>1000</v>
      </c>
      <c r="E11904" s="147" t="s">
        <v>12988</v>
      </c>
      <c r="F11904" s="147" t="s">
        <v>138</v>
      </c>
      <c r="G11904" s="147" t="s">
        <v>16290</v>
      </c>
      <c r="H11904" s="246">
        <v>2958465</v>
      </c>
      <c r="I11904" s="246">
        <v>1</v>
      </c>
      <c r="J11904" s="147" t="s">
        <v>1406</v>
      </c>
    </row>
    <row r="11905" spans="2:10" x14ac:dyDescent="0.2">
      <c r="B11905" s="148" t="s">
        <v>13248</v>
      </c>
      <c r="C11905" s="149" t="s">
        <v>14484</v>
      </c>
      <c r="D11905" s="147" t="s">
        <v>1000</v>
      </c>
      <c r="E11905" s="147" t="s">
        <v>12988</v>
      </c>
      <c r="F11905" s="147" t="s">
        <v>138</v>
      </c>
      <c r="G11905" s="147" t="s">
        <v>16290</v>
      </c>
      <c r="H11905" s="246">
        <v>2958465</v>
      </c>
      <c r="I11905" s="246">
        <v>1</v>
      </c>
      <c r="J11905" s="147" t="s">
        <v>1406</v>
      </c>
    </row>
    <row r="11906" spans="2:10" x14ac:dyDescent="0.2">
      <c r="B11906" s="148" t="s">
        <v>13248</v>
      </c>
      <c r="C11906" s="149" t="s">
        <v>14485</v>
      </c>
      <c r="D11906" s="147" t="s">
        <v>1000</v>
      </c>
      <c r="E11906" s="147" t="s">
        <v>12988</v>
      </c>
      <c r="F11906" s="147" t="s">
        <v>138</v>
      </c>
      <c r="G11906" s="147" t="s">
        <v>16290</v>
      </c>
      <c r="H11906" s="246">
        <v>2958465</v>
      </c>
      <c r="I11906" s="246">
        <v>1</v>
      </c>
      <c r="J11906" s="147" t="s">
        <v>1406</v>
      </c>
    </row>
    <row r="11907" spans="2:10" x14ac:dyDescent="0.2">
      <c r="B11907" s="148" t="s">
        <v>13248</v>
      </c>
      <c r="C11907" s="149" t="s">
        <v>14486</v>
      </c>
      <c r="D11907" s="147" t="s">
        <v>1000</v>
      </c>
      <c r="E11907" s="147" t="s">
        <v>12988</v>
      </c>
      <c r="F11907" s="147" t="s">
        <v>138</v>
      </c>
      <c r="G11907" s="147" t="s">
        <v>16290</v>
      </c>
      <c r="H11907" s="246">
        <v>2958465</v>
      </c>
      <c r="I11907" s="246">
        <v>1</v>
      </c>
      <c r="J11907" s="147" t="s">
        <v>1406</v>
      </c>
    </row>
    <row r="11908" spans="2:10" x14ac:dyDescent="0.2">
      <c r="B11908" s="148" t="s">
        <v>13248</v>
      </c>
      <c r="C11908" s="149" t="s">
        <v>14487</v>
      </c>
      <c r="D11908" s="147" t="s">
        <v>1000</v>
      </c>
      <c r="E11908" s="147" t="s">
        <v>12988</v>
      </c>
      <c r="F11908" s="147" t="s">
        <v>138</v>
      </c>
      <c r="G11908" s="147" t="s">
        <v>16290</v>
      </c>
      <c r="H11908" s="246">
        <v>2958465</v>
      </c>
      <c r="I11908" s="246">
        <v>1</v>
      </c>
      <c r="J11908" s="147" t="s">
        <v>1406</v>
      </c>
    </row>
    <row r="11909" spans="2:10" x14ac:dyDescent="0.2">
      <c r="B11909" s="148" t="s">
        <v>13248</v>
      </c>
      <c r="C11909" s="149" t="s">
        <v>14488</v>
      </c>
      <c r="D11909" s="147" t="s">
        <v>1000</v>
      </c>
      <c r="E11909" s="147" t="s">
        <v>12988</v>
      </c>
      <c r="F11909" s="147" t="s">
        <v>138</v>
      </c>
      <c r="G11909" s="147" t="s">
        <v>16290</v>
      </c>
      <c r="H11909" s="246">
        <v>2958465</v>
      </c>
      <c r="I11909" s="246">
        <v>1</v>
      </c>
      <c r="J11909" s="147" t="s">
        <v>1406</v>
      </c>
    </row>
    <row r="11910" spans="2:10" x14ac:dyDescent="0.2">
      <c r="B11910" s="148" t="s">
        <v>13248</v>
      </c>
      <c r="C11910" s="149" t="s">
        <v>13142</v>
      </c>
      <c r="D11910" s="147" t="s">
        <v>1000</v>
      </c>
      <c r="E11910" s="147" t="s">
        <v>12988</v>
      </c>
      <c r="F11910" s="147" t="s">
        <v>138</v>
      </c>
      <c r="G11910" s="147" t="s">
        <v>16290</v>
      </c>
      <c r="H11910" s="246">
        <v>2958465</v>
      </c>
      <c r="I11910" s="246">
        <v>1</v>
      </c>
      <c r="J11910" s="147" t="s">
        <v>1406</v>
      </c>
    </row>
    <row r="11911" spans="2:10" x14ac:dyDescent="0.2">
      <c r="B11911" s="148" t="s">
        <v>13248</v>
      </c>
      <c r="C11911" s="149" t="s">
        <v>13150</v>
      </c>
      <c r="D11911" s="147" t="s">
        <v>1000</v>
      </c>
      <c r="E11911" s="147" t="s">
        <v>12988</v>
      </c>
      <c r="F11911" s="147" t="s">
        <v>138</v>
      </c>
      <c r="G11911" s="147" t="s">
        <v>16290</v>
      </c>
      <c r="H11911" s="246">
        <v>2958465</v>
      </c>
      <c r="I11911" s="246">
        <v>1</v>
      </c>
      <c r="J11911" s="147" t="s">
        <v>1406</v>
      </c>
    </row>
    <row r="11912" spans="2:10" x14ac:dyDescent="0.2">
      <c r="B11912" s="148" t="s">
        <v>13248</v>
      </c>
      <c r="C11912" s="149" t="s">
        <v>13151</v>
      </c>
      <c r="D11912" s="147" t="s">
        <v>1000</v>
      </c>
      <c r="E11912" s="147" t="s">
        <v>12988</v>
      </c>
      <c r="F11912" s="147" t="s">
        <v>138</v>
      </c>
      <c r="G11912" s="147" t="s">
        <v>16290</v>
      </c>
      <c r="H11912" s="246">
        <v>2958465</v>
      </c>
      <c r="I11912" s="246">
        <v>1</v>
      </c>
      <c r="J11912" s="147" t="s">
        <v>1406</v>
      </c>
    </row>
    <row r="11913" spans="2:10" x14ac:dyDescent="0.2">
      <c r="B11913" s="148" t="s">
        <v>13248</v>
      </c>
      <c r="C11913" s="149" t="s">
        <v>13148</v>
      </c>
      <c r="D11913" s="147" t="s">
        <v>1000</v>
      </c>
      <c r="E11913" s="147" t="s">
        <v>12988</v>
      </c>
      <c r="F11913" s="147" t="s">
        <v>138</v>
      </c>
      <c r="G11913" s="147" t="s">
        <v>16290</v>
      </c>
      <c r="H11913" s="246">
        <v>2958465</v>
      </c>
      <c r="I11913" s="246">
        <v>1</v>
      </c>
      <c r="J11913" s="147" t="s">
        <v>1406</v>
      </c>
    </row>
    <row r="11914" spans="2:10" x14ac:dyDescent="0.2">
      <c r="B11914" s="148" t="s">
        <v>13248</v>
      </c>
      <c r="C11914" s="149" t="s">
        <v>13141</v>
      </c>
      <c r="D11914" s="147" t="s">
        <v>1000</v>
      </c>
      <c r="E11914" s="147" t="s">
        <v>12988</v>
      </c>
      <c r="F11914" s="147" t="s">
        <v>138</v>
      </c>
      <c r="G11914" s="147" t="s">
        <v>16290</v>
      </c>
      <c r="H11914" s="246">
        <v>2958465</v>
      </c>
      <c r="I11914" s="246">
        <v>1</v>
      </c>
      <c r="J11914" s="147" t="s">
        <v>1406</v>
      </c>
    </row>
    <row r="11915" spans="2:10" x14ac:dyDescent="0.2">
      <c r="B11915" s="148" t="s">
        <v>13248</v>
      </c>
      <c r="C11915" s="149" t="s">
        <v>13138</v>
      </c>
      <c r="D11915" s="147" t="s">
        <v>1000</v>
      </c>
      <c r="E11915" s="147" t="s">
        <v>12988</v>
      </c>
      <c r="F11915" s="147" t="s">
        <v>138</v>
      </c>
      <c r="G11915" s="147" t="s">
        <v>16290</v>
      </c>
      <c r="H11915" s="246">
        <v>2958465</v>
      </c>
      <c r="I11915" s="246">
        <v>1</v>
      </c>
      <c r="J11915" s="147" t="s">
        <v>1406</v>
      </c>
    </row>
    <row r="11916" spans="2:10" x14ac:dyDescent="0.2">
      <c r="B11916" s="148" t="s">
        <v>13248</v>
      </c>
      <c r="C11916" s="149" t="s">
        <v>13131</v>
      </c>
      <c r="D11916" s="147" t="s">
        <v>1000</v>
      </c>
      <c r="E11916" s="147" t="s">
        <v>12988</v>
      </c>
      <c r="F11916" s="147" t="s">
        <v>138</v>
      </c>
      <c r="G11916" s="147" t="s">
        <v>16290</v>
      </c>
      <c r="H11916" s="246">
        <v>2958465</v>
      </c>
      <c r="I11916" s="246">
        <v>1</v>
      </c>
      <c r="J11916" s="147" t="s">
        <v>1406</v>
      </c>
    </row>
    <row r="11917" spans="2:10" x14ac:dyDescent="0.2">
      <c r="B11917" s="148" t="s">
        <v>13248</v>
      </c>
      <c r="C11917" s="149" t="s">
        <v>13139</v>
      </c>
      <c r="D11917" s="147" t="s">
        <v>1000</v>
      </c>
      <c r="E11917" s="147" t="s">
        <v>12988</v>
      </c>
      <c r="F11917" s="147" t="s">
        <v>138</v>
      </c>
      <c r="G11917" s="147" t="s">
        <v>16290</v>
      </c>
      <c r="H11917" s="246">
        <v>2958465</v>
      </c>
      <c r="I11917" s="246">
        <v>1</v>
      </c>
      <c r="J11917" s="147" t="s">
        <v>1406</v>
      </c>
    </row>
    <row r="11918" spans="2:10" x14ac:dyDescent="0.2">
      <c r="B11918" s="148" t="s">
        <v>13248</v>
      </c>
      <c r="C11918" s="149" t="s">
        <v>13135</v>
      </c>
      <c r="D11918" s="147" t="s">
        <v>1000</v>
      </c>
      <c r="E11918" s="147" t="s">
        <v>12988</v>
      </c>
      <c r="F11918" s="147" t="s">
        <v>138</v>
      </c>
      <c r="G11918" s="147" t="s">
        <v>16290</v>
      </c>
      <c r="H11918" s="246">
        <v>2958465</v>
      </c>
      <c r="I11918" s="246">
        <v>1</v>
      </c>
      <c r="J11918" s="147" t="s">
        <v>1406</v>
      </c>
    </row>
    <row r="11919" spans="2:10" x14ac:dyDescent="0.2">
      <c r="B11919" s="148" t="s">
        <v>13248</v>
      </c>
      <c r="C11919" s="149" t="s">
        <v>13133</v>
      </c>
      <c r="D11919" s="147" t="s">
        <v>1000</v>
      </c>
      <c r="E11919" s="147" t="s">
        <v>12988</v>
      </c>
      <c r="F11919" s="147" t="s">
        <v>138</v>
      </c>
      <c r="G11919" s="147" t="s">
        <v>16290</v>
      </c>
      <c r="H11919" s="246">
        <v>2958465</v>
      </c>
      <c r="I11919" s="246">
        <v>1</v>
      </c>
      <c r="J11919" s="147" t="s">
        <v>1406</v>
      </c>
    </row>
    <row r="11920" spans="2:10" x14ac:dyDescent="0.2">
      <c r="B11920" s="148" t="s">
        <v>13248</v>
      </c>
      <c r="C11920" s="149" t="s">
        <v>13137</v>
      </c>
      <c r="D11920" s="147" t="s">
        <v>1000</v>
      </c>
      <c r="E11920" s="147" t="s">
        <v>12988</v>
      </c>
      <c r="F11920" s="147" t="s">
        <v>138</v>
      </c>
      <c r="G11920" s="147" t="s">
        <v>16290</v>
      </c>
      <c r="H11920" s="246">
        <v>2958465</v>
      </c>
      <c r="I11920" s="246">
        <v>1</v>
      </c>
      <c r="J11920" s="147" t="s">
        <v>1406</v>
      </c>
    </row>
    <row r="11921" spans="2:10" x14ac:dyDescent="0.2">
      <c r="B11921" s="148" t="s">
        <v>13248</v>
      </c>
      <c r="C11921" s="149" t="s">
        <v>13134</v>
      </c>
      <c r="D11921" s="147" t="s">
        <v>1000</v>
      </c>
      <c r="E11921" s="147" t="s">
        <v>12988</v>
      </c>
      <c r="F11921" s="147" t="s">
        <v>138</v>
      </c>
      <c r="G11921" s="147" t="s">
        <v>16290</v>
      </c>
      <c r="H11921" s="246">
        <v>2958465</v>
      </c>
      <c r="I11921" s="246">
        <v>1</v>
      </c>
      <c r="J11921" s="147" t="s">
        <v>1406</v>
      </c>
    </row>
    <row r="11922" spans="2:10" x14ac:dyDescent="0.2">
      <c r="B11922" s="148" t="s">
        <v>13248</v>
      </c>
      <c r="C11922" s="149" t="s">
        <v>13147</v>
      </c>
      <c r="D11922" s="147" t="s">
        <v>1000</v>
      </c>
      <c r="E11922" s="147" t="s">
        <v>12988</v>
      </c>
      <c r="F11922" s="147" t="s">
        <v>138</v>
      </c>
      <c r="G11922" s="147" t="s">
        <v>16290</v>
      </c>
      <c r="H11922" s="246">
        <v>2958465</v>
      </c>
      <c r="I11922" s="246">
        <v>1</v>
      </c>
      <c r="J11922" s="147" t="s">
        <v>1406</v>
      </c>
    </row>
    <row r="11923" spans="2:10" x14ac:dyDescent="0.2">
      <c r="B11923" s="148" t="s">
        <v>13248</v>
      </c>
      <c r="C11923" s="149" t="s">
        <v>13146</v>
      </c>
      <c r="D11923" s="147" t="s">
        <v>1000</v>
      </c>
      <c r="E11923" s="147" t="s">
        <v>12988</v>
      </c>
      <c r="F11923" s="147" t="s">
        <v>138</v>
      </c>
      <c r="G11923" s="147" t="s">
        <v>16290</v>
      </c>
      <c r="H11923" s="246">
        <v>2958465</v>
      </c>
      <c r="I11923" s="246">
        <v>1</v>
      </c>
      <c r="J11923" s="147" t="s">
        <v>1406</v>
      </c>
    </row>
    <row r="11924" spans="2:10" x14ac:dyDescent="0.2">
      <c r="B11924" s="148" t="s">
        <v>13248</v>
      </c>
      <c r="C11924" s="149" t="s">
        <v>13132</v>
      </c>
      <c r="D11924" s="147" t="s">
        <v>1000</v>
      </c>
      <c r="E11924" s="147" t="s">
        <v>12988</v>
      </c>
      <c r="F11924" s="147" t="s">
        <v>138</v>
      </c>
      <c r="G11924" s="147" t="s">
        <v>16290</v>
      </c>
      <c r="H11924" s="246">
        <v>2958465</v>
      </c>
      <c r="I11924" s="246">
        <v>1</v>
      </c>
      <c r="J11924" s="147" t="s">
        <v>1406</v>
      </c>
    </row>
    <row r="11925" spans="2:10" x14ac:dyDescent="0.2">
      <c r="B11925" s="148" t="s">
        <v>13248</v>
      </c>
      <c r="C11925" s="149" t="s">
        <v>13136</v>
      </c>
      <c r="D11925" s="147" t="s">
        <v>1000</v>
      </c>
      <c r="E11925" s="147" t="s">
        <v>12988</v>
      </c>
      <c r="F11925" s="147" t="s">
        <v>138</v>
      </c>
      <c r="G11925" s="147" t="s">
        <v>16290</v>
      </c>
      <c r="H11925" s="246">
        <v>2958465</v>
      </c>
      <c r="I11925" s="246">
        <v>1</v>
      </c>
      <c r="J11925" s="147" t="s">
        <v>1406</v>
      </c>
    </row>
    <row r="11926" spans="2:10" x14ac:dyDescent="0.2">
      <c r="B11926" s="148" t="s">
        <v>13248</v>
      </c>
      <c r="C11926" s="149" t="s">
        <v>13140</v>
      </c>
      <c r="D11926" s="147" t="s">
        <v>1000</v>
      </c>
      <c r="E11926" s="147" t="s">
        <v>12988</v>
      </c>
      <c r="F11926" s="147" t="s">
        <v>138</v>
      </c>
      <c r="G11926" s="147" t="s">
        <v>16290</v>
      </c>
      <c r="H11926" s="246">
        <v>2958465</v>
      </c>
      <c r="I11926" s="246">
        <v>1</v>
      </c>
      <c r="J11926" s="147" t="s">
        <v>1406</v>
      </c>
    </row>
    <row r="11927" spans="2:10" x14ac:dyDescent="0.2">
      <c r="B11927" s="148" t="s">
        <v>13248</v>
      </c>
      <c r="C11927" s="149" t="s">
        <v>13149</v>
      </c>
      <c r="D11927" s="147" t="s">
        <v>1000</v>
      </c>
      <c r="E11927" s="147" t="s">
        <v>12988</v>
      </c>
      <c r="F11927" s="147" t="s">
        <v>138</v>
      </c>
      <c r="G11927" s="147" t="s">
        <v>16290</v>
      </c>
      <c r="H11927" s="246">
        <v>2958465</v>
      </c>
      <c r="I11927" s="246">
        <v>1</v>
      </c>
      <c r="J11927" s="147" t="s">
        <v>1406</v>
      </c>
    </row>
    <row r="11928" spans="2:10" x14ac:dyDescent="0.2">
      <c r="B11928" s="148" t="s">
        <v>13248</v>
      </c>
      <c r="C11928" s="149" t="s">
        <v>13145</v>
      </c>
      <c r="D11928" s="147" t="s">
        <v>1000</v>
      </c>
      <c r="E11928" s="147" t="s">
        <v>12988</v>
      </c>
      <c r="F11928" s="147" t="s">
        <v>138</v>
      </c>
      <c r="G11928" s="147" t="s">
        <v>16290</v>
      </c>
      <c r="H11928" s="246">
        <v>2958465</v>
      </c>
      <c r="I11928" s="246">
        <v>1</v>
      </c>
      <c r="J11928" s="147" t="s">
        <v>1406</v>
      </c>
    </row>
    <row r="11929" spans="2:10" x14ac:dyDescent="0.2">
      <c r="B11929" s="148" t="s">
        <v>13248</v>
      </c>
      <c r="C11929" s="149" t="s">
        <v>14489</v>
      </c>
      <c r="D11929" s="147" t="s">
        <v>1000</v>
      </c>
      <c r="E11929" s="147" t="s">
        <v>12988</v>
      </c>
      <c r="F11929" s="147" t="s">
        <v>138</v>
      </c>
      <c r="G11929" s="147" t="s">
        <v>16290</v>
      </c>
      <c r="H11929" s="246">
        <v>2958465</v>
      </c>
      <c r="I11929" s="246">
        <v>1</v>
      </c>
      <c r="J11929" s="147" t="s">
        <v>1406</v>
      </c>
    </row>
    <row r="11930" spans="2:10" x14ac:dyDescent="0.2">
      <c r="B11930" s="148" t="s">
        <v>13248</v>
      </c>
      <c r="C11930" s="149" t="s">
        <v>13144</v>
      </c>
      <c r="D11930" s="147" t="s">
        <v>1000</v>
      </c>
      <c r="E11930" s="147" t="s">
        <v>12988</v>
      </c>
      <c r="F11930" s="147" t="s">
        <v>138</v>
      </c>
      <c r="G11930" s="147" t="s">
        <v>16290</v>
      </c>
      <c r="H11930" s="246">
        <v>2958465</v>
      </c>
      <c r="I11930" s="246">
        <v>1</v>
      </c>
      <c r="J11930" s="147" t="s">
        <v>1406</v>
      </c>
    </row>
    <row r="11931" spans="2:10" x14ac:dyDescent="0.2">
      <c r="B11931" s="148" t="s">
        <v>13248</v>
      </c>
      <c r="C11931" s="149" t="s">
        <v>13143</v>
      </c>
      <c r="D11931" s="147" t="s">
        <v>1000</v>
      </c>
      <c r="E11931" s="147" t="s">
        <v>12988</v>
      </c>
      <c r="F11931" s="147" t="s">
        <v>138</v>
      </c>
      <c r="G11931" s="147" t="s">
        <v>16290</v>
      </c>
      <c r="H11931" s="246">
        <v>2958465</v>
      </c>
      <c r="I11931" s="246">
        <v>1</v>
      </c>
      <c r="J11931" s="147" t="s">
        <v>1406</v>
      </c>
    </row>
    <row r="11932" spans="2:10" x14ac:dyDescent="0.2">
      <c r="B11932" s="148" t="s">
        <v>13248</v>
      </c>
      <c r="C11932" s="149" t="s">
        <v>12348</v>
      </c>
      <c r="D11932" s="147" t="s">
        <v>815</v>
      </c>
      <c r="E11932" s="147" t="s">
        <v>332</v>
      </c>
      <c r="F11932" s="147" t="s">
        <v>246</v>
      </c>
      <c r="G11932" s="147" t="s">
        <v>16291</v>
      </c>
      <c r="H11932" s="246">
        <v>2958465</v>
      </c>
      <c r="I11932" s="246">
        <v>1</v>
      </c>
      <c r="J11932" s="147" t="s">
        <v>1406</v>
      </c>
    </row>
    <row r="11933" spans="2:10" x14ac:dyDescent="0.2">
      <c r="B11933" s="148" t="s">
        <v>13248</v>
      </c>
      <c r="C11933" s="149" t="s">
        <v>12349</v>
      </c>
      <c r="D11933" s="147" t="s">
        <v>815</v>
      </c>
      <c r="E11933" s="147" t="s">
        <v>332</v>
      </c>
      <c r="F11933" s="147" t="s">
        <v>246</v>
      </c>
      <c r="G11933" s="147" t="s">
        <v>16291</v>
      </c>
      <c r="H11933" s="246">
        <v>2958465</v>
      </c>
      <c r="I11933" s="246">
        <v>1</v>
      </c>
      <c r="J11933" s="147" t="s">
        <v>1406</v>
      </c>
    </row>
    <row r="11934" spans="2:10" x14ac:dyDescent="0.2">
      <c r="B11934" s="148" t="s">
        <v>13248</v>
      </c>
      <c r="C11934" s="149" t="s">
        <v>12350</v>
      </c>
      <c r="D11934" s="147" t="s">
        <v>815</v>
      </c>
      <c r="E11934" s="147" t="s">
        <v>332</v>
      </c>
      <c r="F11934" s="147" t="s">
        <v>246</v>
      </c>
      <c r="G11934" s="147" t="s">
        <v>16291</v>
      </c>
      <c r="H11934" s="246">
        <v>2958465</v>
      </c>
      <c r="I11934" s="246">
        <v>1</v>
      </c>
      <c r="J11934" s="147" t="s">
        <v>1406</v>
      </c>
    </row>
    <row r="11935" spans="2:10" x14ac:dyDescent="0.2">
      <c r="B11935" s="148" t="s">
        <v>13248</v>
      </c>
      <c r="C11935" s="149" t="s">
        <v>12351</v>
      </c>
      <c r="D11935" s="147" t="s">
        <v>815</v>
      </c>
      <c r="E11935" s="147" t="s">
        <v>332</v>
      </c>
      <c r="F11935" s="147" t="s">
        <v>246</v>
      </c>
      <c r="G11935" s="147" t="s">
        <v>16291</v>
      </c>
      <c r="H11935" s="246">
        <v>2958465</v>
      </c>
      <c r="I11935" s="246">
        <v>1</v>
      </c>
      <c r="J11935" s="147" t="s">
        <v>1406</v>
      </c>
    </row>
    <row r="11936" spans="2:10" x14ac:dyDescent="0.2">
      <c r="B11936" s="148" t="s">
        <v>13248</v>
      </c>
      <c r="C11936" s="149" t="s">
        <v>12352</v>
      </c>
      <c r="D11936" s="147" t="s">
        <v>815</v>
      </c>
      <c r="E11936" s="147" t="s">
        <v>332</v>
      </c>
      <c r="F11936" s="147" t="s">
        <v>246</v>
      </c>
      <c r="G11936" s="147" t="s">
        <v>16291</v>
      </c>
      <c r="H11936" s="246">
        <v>2958465</v>
      </c>
      <c r="I11936" s="246">
        <v>1</v>
      </c>
      <c r="J11936" s="147" t="s">
        <v>1406</v>
      </c>
    </row>
    <row r="11937" spans="2:10" x14ac:dyDescent="0.2">
      <c r="B11937" s="148" t="s">
        <v>13248</v>
      </c>
      <c r="C11937" s="149" t="s">
        <v>12353</v>
      </c>
      <c r="D11937" s="147" t="s">
        <v>815</v>
      </c>
      <c r="E11937" s="147" t="s">
        <v>332</v>
      </c>
      <c r="F11937" s="147" t="s">
        <v>246</v>
      </c>
      <c r="G11937" s="147" t="s">
        <v>16291</v>
      </c>
      <c r="H11937" s="246">
        <v>2958465</v>
      </c>
      <c r="I11937" s="246">
        <v>1</v>
      </c>
      <c r="J11937" s="147" t="s">
        <v>1406</v>
      </c>
    </row>
    <row r="11938" spans="2:10" x14ac:dyDescent="0.2">
      <c r="B11938" s="148" t="s">
        <v>13248</v>
      </c>
      <c r="C11938" s="149" t="s">
        <v>12354</v>
      </c>
      <c r="D11938" s="147" t="s">
        <v>815</v>
      </c>
      <c r="E11938" s="147" t="s">
        <v>332</v>
      </c>
      <c r="F11938" s="147" t="s">
        <v>246</v>
      </c>
      <c r="G11938" s="147" t="s">
        <v>16291</v>
      </c>
      <c r="H11938" s="246">
        <v>2958465</v>
      </c>
      <c r="I11938" s="246">
        <v>1</v>
      </c>
      <c r="J11938" s="147" t="s">
        <v>1406</v>
      </c>
    </row>
    <row r="11939" spans="2:10" x14ac:dyDescent="0.2">
      <c r="B11939" s="148" t="s">
        <v>13248</v>
      </c>
      <c r="C11939" s="149" t="s">
        <v>12355</v>
      </c>
      <c r="D11939" s="147" t="s">
        <v>815</v>
      </c>
      <c r="E11939" s="147" t="s">
        <v>332</v>
      </c>
      <c r="F11939" s="147" t="s">
        <v>246</v>
      </c>
      <c r="G11939" s="147" t="s">
        <v>16291</v>
      </c>
      <c r="H11939" s="246">
        <v>2958465</v>
      </c>
      <c r="I11939" s="246">
        <v>1</v>
      </c>
      <c r="J11939" s="147" t="s">
        <v>1406</v>
      </c>
    </row>
    <row r="11940" spans="2:10" x14ac:dyDescent="0.2">
      <c r="B11940" s="148" t="s">
        <v>13248</v>
      </c>
      <c r="C11940" s="149" t="s">
        <v>12356</v>
      </c>
      <c r="D11940" s="147" t="s">
        <v>815</v>
      </c>
      <c r="E11940" s="147" t="s">
        <v>332</v>
      </c>
      <c r="F11940" s="147" t="s">
        <v>246</v>
      </c>
      <c r="G11940" s="147" t="s">
        <v>16291</v>
      </c>
      <c r="H11940" s="246">
        <v>2958465</v>
      </c>
      <c r="I11940" s="246">
        <v>1</v>
      </c>
      <c r="J11940" s="147" t="s">
        <v>1406</v>
      </c>
    </row>
    <row r="11941" spans="2:10" x14ac:dyDescent="0.2">
      <c r="B11941" s="148" t="s">
        <v>13248</v>
      </c>
      <c r="C11941" s="149" t="s">
        <v>12357</v>
      </c>
      <c r="D11941" s="147" t="s">
        <v>815</v>
      </c>
      <c r="E11941" s="147" t="s">
        <v>332</v>
      </c>
      <c r="F11941" s="147" t="s">
        <v>246</v>
      </c>
      <c r="G11941" s="147" t="s">
        <v>16291</v>
      </c>
      <c r="H11941" s="246">
        <v>2958465</v>
      </c>
      <c r="I11941" s="246">
        <v>1</v>
      </c>
      <c r="J11941" s="147" t="s">
        <v>1406</v>
      </c>
    </row>
    <row r="11942" spans="2:10" x14ac:dyDescent="0.2">
      <c r="B11942" s="148" t="s">
        <v>13248</v>
      </c>
      <c r="C11942" s="149" t="s">
        <v>12360</v>
      </c>
      <c r="D11942" s="147" t="s">
        <v>815</v>
      </c>
      <c r="E11942" s="147" t="s">
        <v>332</v>
      </c>
      <c r="F11942" s="147" t="s">
        <v>246</v>
      </c>
      <c r="G11942" s="147" t="s">
        <v>16291</v>
      </c>
      <c r="H11942" s="246">
        <v>2958465</v>
      </c>
      <c r="I11942" s="246">
        <v>1</v>
      </c>
      <c r="J11942" s="147" t="s">
        <v>1406</v>
      </c>
    </row>
    <row r="11943" spans="2:10" x14ac:dyDescent="0.2">
      <c r="B11943" s="148" t="s">
        <v>13248</v>
      </c>
      <c r="C11943" s="149" t="s">
        <v>12347</v>
      </c>
      <c r="D11943" s="147" t="s">
        <v>815</v>
      </c>
      <c r="E11943" s="147" t="s">
        <v>332</v>
      </c>
      <c r="F11943" s="147" t="s">
        <v>246</v>
      </c>
      <c r="G11943" s="147" t="s">
        <v>16291</v>
      </c>
      <c r="H11943" s="246">
        <v>2958465</v>
      </c>
      <c r="I11943" s="246">
        <v>1</v>
      </c>
      <c r="J11943" s="147" t="s">
        <v>1406</v>
      </c>
    </row>
    <row r="11944" spans="2:10" x14ac:dyDescent="0.2">
      <c r="B11944" s="148" t="s">
        <v>13248</v>
      </c>
      <c r="C11944" s="149" t="s">
        <v>12359</v>
      </c>
      <c r="D11944" s="147" t="s">
        <v>815</v>
      </c>
      <c r="E11944" s="147" t="s">
        <v>332</v>
      </c>
      <c r="F11944" s="147" t="s">
        <v>246</v>
      </c>
      <c r="G11944" s="147" t="s">
        <v>16291</v>
      </c>
      <c r="H11944" s="246">
        <v>2958465</v>
      </c>
      <c r="I11944" s="246">
        <v>1</v>
      </c>
      <c r="J11944" s="147" t="s">
        <v>1406</v>
      </c>
    </row>
    <row r="11945" spans="2:10" x14ac:dyDescent="0.2">
      <c r="B11945" s="148" t="s">
        <v>13248</v>
      </c>
      <c r="C11945" s="149" t="s">
        <v>12358</v>
      </c>
      <c r="D11945" s="147" t="s">
        <v>815</v>
      </c>
      <c r="E11945" s="147" t="s">
        <v>332</v>
      </c>
      <c r="F11945" s="147" t="s">
        <v>246</v>
      </c>
      <c r="G11945" s="147" t="s">
        <v>16291</v>
      </c>
      <c r="H11945" s="246">
        <v>2958465</v>
      </c>
      <c r="I11945" s="246">
        <v>1</v>
      </c>
      <c r="J11945" s="147" t="s">
        <v>1406</v>
      </c>
    </row>
    <row r="11946" spans="2:10" x14ac:dyDescent="0.2">
      <c r="B11946" s="148" t="s">
        <v>13248</v>
      </c>
      <c r="C11946" s="149" t="s">
        <v>12344</v>
      </c>
      <c r="D11946" s="147" t="s">
        <v>815</v>
      </c>
      <c r="E11946" s="147" t="s">
        <v>332</v>
      </c>
      <c r="F11946" s="147" t="s">
        <v>246</v>
      </c>
      <c r="G11946" s="147" t="s">
        <v>16291</v>
      </c>
      <c r="H11946" s="246">
        <v>2958465</v>
      </c>
      <c r="I11946" s="246">
        <v>1</v>
      </c>
      <c r="J11946" s="147" t="s">
        <v>1406</v>
      </c>
    </row>
    <row r="11947" spans="2:10" x14ac:dyDescent="0.2">
      <c r="B11947" s="148" t="s">
        <v>13248</v>
      </c>
      <c r="C11947" s="149" t="s">
        <v>12343</v>
      </c>
      <c r="D11947" s="147" t="s">
        <v>815</v>
      </c>
      <c r="E11947" s="147" t="s">
        <v>332</v>
      </c>
      <c r="F11947" s="147" t="s">
        <v>246</v>
      </c>
      <c r="G11947" s="147" t="s">
        <v>16291</v>
      </c>
      <c r="H11947" s="246">
        <v>2958465</v>
      </c>
      <c r="I11947" s="246">
        <v>1</v>
      </c>
      <c r="J11947" s="147" t="s">
        <v>1406</v>
      </c>
    </row>
    <row r="11948" spans="2:10" x14ac:dyDescent="0.2">
      <c r="B11948" s="148" t="s">
        <v>13248</v>
      </c>
      <c r="C11948" s="149" t="s">
        <v>12346</v>
      </c>
      <c r="D11948" s="147" t="s">
        <v>815</v>
      </c>
      <c r="E11948" s="147" t="s">
        <v>332</v>
      </c>
      <c r="F11948" s="147" t="s">
        <v>246</v>
      </c>
      <c r="G11948" s="147" t="s">
        <v>16291</v>
      </c>
      <c r="H11948" s="246">
        <v>2958465</v>
      </c>
      <c r="I11948" s="246">
        <v>1</v>
      </c>
      <c r="J11948" s="147" t="s">
        <v>1406</v>
      </c>
    </row>
    <row r="11949" spans="2:10" x14ac:dyDescent="0.2">
      <c r="B11949" s="148" t="s">
        <v>13248</v>
      </c>
      <c r="C11949" s="149" t="s">
        <v>12345</v>
      </c>
      <c r="D11949" s="147" t="s">
        <v>815</v>
      </c>
      <c r="E11949" s="147" t="s">
        <v>332</v>
      </c>
      <c r="F11949" s="147" t="s">
        <v>246</v>
      </c>
      <c r="G11949" s="147" t="s">
        <v>16291</v>
      </c>
      <c r="H11949" s="246">
        <v>2958465</v>
      </c>
      <c r="I11949" s="246">
        <v>1</v>
      </c>
      <c r="J11949" s="147" t="s">
        <v>1406</v>
      </c>
    </row>
    <row r="11950" spans="2:10" x14ac:dyDescent="0.2">
      <c r="B11950" s="148" t="s">
        <v>13248</v>
      </c>
      <c r="C11950" s="149" t="s">
        <v>12372</v>
      </c>
      <c r="D11950" s="147" t="s">
        <v>816</v>
      </c>
      <c r="E11950" s="147" t="s">
        <v>333</v>
      </c>
      <c r="F11950" s="147" t="s">
        <v>246</v>
      </c>
      <c r="G11950" s="147" t="s">
        <v>16292</v>
      </c>
      <c r="H11950" s="246">
        <v>2958465</v>
      </c>
      <c r="I11950" s="246">
        <v>1</v>
      </c>
      <c r="J11950" s="147" t="s">
        <v>1406</v>
      </c>
    </row>
    <row r="11951" spans="2:10" x14ac:dyDescent="0.2">
      <c r="B11951" s="148" t="s">
        <v>13248</v>
      </c>
      <c r="C11951" s="149" t="s">
        <v>12380</v>
      </c>
      <c r="D11951" s="147" t="s">
        <v>816</v>
      </c>
      <c r="E11951" s="147" t="s">
        <v>333</v>
      </c>
      <c r="F11951" s="147" t="s">
        <v>246</v>
      </c>
      <c r="G11951" s="147" t="s">
        <v>16292</v>
      </c>
      <c r="H11951" s="246">
        <v>2958465</v>
      </c>
      <c r="I11951" s="246">
        <v>1</v>
      </c>
      <c r="J11951" s="147" t="s">
        <v>1406</v>
      </c>
    </row>
    <row r="11952" spans="2:10" x14ac:dyDescent="0.2">
      <c r="B11952" s="148" t="s">
        <v>13248</v>
      </c>
      <c r="C11952" s="149" t="s">
        <v>12381</v>
      </c>
      <c r="D11952" s="147" t="s">
        <v>816</v>
      </c>
      <c r="E11952" s="147" t="s">
        <v>333</v>
      </c>
      <c r="F11952" s="147" t="s">
        <v>246</v>
      </c>
      <c r="G11952" s="147" t="s">
        <v>16292</v>
      </c>
      <c r="H11952" s="246">
        <v>2958465</v>
      </c>
      <c r="I11952" s="246">
        <v>1</v>
      </c>
      <c r="J11952" s="147" t="s">
        <v>1406</v>
      </c>
    </row>
    <row r="11953" spans="2:10" x14ac:dyDescent="0.2">
      <c r="B11953" s="148" t="s">
        <v>13248</v>
      </c>
      <c r="C11953" s="149" t="s">
        <v>12378</v>
      </c>
      <c r="D11953" s="147" t="s">
        <v>816</v>
      </c>
      <c r="E11953" s="147" t="s">
        <v>333</v>
      </c>
      <c r="F11953" s="147" t="s">
        <v>246</v>
      </c>
      <c r="G11953" s="147" t="s">
        <v>16292</v>
      </c>
      <c r="H11953" s="246">
        <v>2958465</v>
      </c>
      <c r="I11953" s="246">
        <v>1</v>
      </c>
      <c r="J11953" s="147" t="s">
        <v>1406</v>
      </c>
    </row>
    <row r="11954" spans="2:10" x14ac:dyDescent="0.2">
      <c r="B11954" s="148" t="s">
        <v>13248</v>
      </c>
      <c r="C11954" s="149" t="s">
        <v>12371</v>
      </c>
      <c r="D11954" s="147" t="s">
        <v>816</v>
      </c>
      <c r="E11954" s="147" t="s">
        <v>333</v>
      </c>
      <c r="F11954" s="147" t="s">
        <v>246</v>
      </c>
      <c r="G11954" s="147" t="s">
        <v>16292</v>
      </c>
      <c r="H11954" s="246">
        <v>2958465</v>
      </c>
      <c r="I11954" s="246">
        <v>1</v>
      </c>
      <c r="J11954" s="147" t="s">
        <v>1406</v>
      </c>
    </row>
    <row r="11955" spans="2:10" x14ac:dyDescent="0.2">
      <c r="B11955" s="148" t="s">
        <v>13248</v>
      </c>
      <c r="C11955" s="149" t="s">
        <v>12368</v>
      </c>
      <c r="D11955" s="147" t="s">
        <v>816</v>
      </c>
      <c r="E11955" s="147" t="s">
        <v>333</v>
      </c>
      <c r="F11955" s="147" t="s">
        <v>246</v>
      </c>
      <c r="G11955" s="147" t="s">
        <v>16292</v>
      </c>
      <c r="H11955" s="246">
        <v>2958465</v>
      </c>
      <c r="I11955" s="246">
        <v>1</v>
      </c>
      <c r="J11955" s="147" t="s">
        <v>1406</v>
      </c>
    </row>
    <row r="11956" spans="2:10" x14ac:dyDescent="0.2">
      <c r="B11956" s="148" t="s">
        <v>13248</v>
      </c>
      <c r="C11956" s="149" t="s">
        <v>12361</v>
      </c>
      <c r="D11956" s="147" t="s">
        <v>816</v>
      </c>
      <c r="E11956" s="147" t="s">
        <v>333</v>
      </c>
      <c r="F11956" s="147" t="s">
        <v>246</v>
      </c>
      <c r="G11956" s="147" t="s">
        <v>16292</v>
      </c>
      <c r="H11956" s="246">
        <v>2958465</v>
      </c>
      <c r="I11956" s="246">
        <v>1</v>
      </c>
      <c r="J11956" s="147" t="s">
        <v>1406</v>
      </c>
    </row>
    <row r="11957" spans="2:10" x14ac:dyDescent="0.2">
      <c r="B11957" s="148" t="s">
        <v>13248</v>
      </c>
      <c r="C11957" s="149" t="s">
        <v>12369</v>
      </c>
      <c r="D11957" s="147" t="s">
        <v>816</v>
      </c>
      <c r="E11957" s="147" t="s">
        <v>333</v>
      </c>
      <c r="F11957" s="147" t="s">
        <v>246</v>
      </c>
      <c r="G11957" s="147" t="s">
        <v>16292</v>
      </c>
      <c r="H11957" s="246">
        <v>2958465</v>
      </c>
      <c r="I11957" s="246">
        <v>1</v>
      </c>
      <c r="J11957" s="147" t="s">
        <v>1406</v>
      </c>
    </row>
    <row r="11958" spans="2:10" x14ac:dyDescent="0.2">
      <c r="B11958" s="148" t="s">
        <v>13248</v>
      </c>
      <c r="C11958" s="149" t="s">
        <v>12365</v>
      </c>
      <c r="D11958" s="147" t="s">
        <v>816</v>
      </c>
      <c r="E11958" s="147" t="s">
        <v>333</v>
      </c>
      <c r="F11958" s="147" t="s">
        <v>246</v>
      </c>
      <c r="G11958" s="147" t="s">
        <v>16292</v>
      </c>
      <c r="H11958" s="246">
        <v>2958465</v>
      </c>
      <c r="I11958" s="246">
        <v>1</v>
      </c>
      <c r="J11958" s="147" t="s">
        <v>1406</v>
      </c>
    </row>
    <row r="11959" spans="2:10" x14ac:dyDescent="0.2">
      <c r="B11959" s="148" t="s">
        <v>13248</v>
      </c>
      <c r="C11959" s="149" t="s">
        <v>12363</v>
      </c>
      <c r="D11959" s="147" t="s">
        <v>816</v>
      </c>
      <c r="E11959" s="147" t="s">
        <v>333</v>
      </c>
      <c r="F11959" s="147" t="s">
        <v>246</v>
      </c>
      <c r="G11959" s="147" t="s">
        <v>16292</v>
      </c>
      <c r="H11959" s="246">
        <v>2958465</v>
      </c>
      <c r="I11959" s="246">
        <v>1</v>
      </c>
      <c r="J11959" s="147" t="s">
        <v>1406</v>
      </c>
    </row>
    <row r="11960" spans="2:10" x14ac:dyDescent="0.2">
      <c r="B11960" s="148" t="s">
        <v>13248</v>
      </c>
      <c r="C11960" s="149" t="s">
        <v>12367</v>
      </c>
      <c r="D11960" s="147" t="s">
        <v>816</v>
      </c>
      <c r="E11960" s="147" t="s">
        <v>333</v>
      </c>
      <c r="F11960" s="147" t="s">
        <v>246</v>
      </c>
      <c r="G11960" s="147" t="s">
        <v>16292</v>
      </c>
      <c r="H11960" s="246">
        <v>2958465</v>
      </c>
      <c r="I11960" s="246">
        <v>1</v>
      </c>
      <c r="J11960" s="147" t="s">
        <v>1406</v>
      </c>
    </row>
    <row r="11961" spans="2:10" x14ac:dyDescent="0.2">
      <c r="B11961" s="148" t="s">
        <v>13248</v>
      </c>
      <c r="C11961" s="149" t="s">
        <v>12364</v>
      </c>
      <c r="D11961" s="147" t="s">
        <v>816</v>
      </c>
      <c r="E11961" s="147" t="s">
        <v>333</v>
      </c>
      <c r="F11961" s="147" t="s">
        <v>246</v>
      </c>
      <c r="G11961" s="147" t="s">
        <v>16292</v>
      </c>
      <c r="H11961" s="246">
        <v>2958465</v>
      </c>
      <c r="I11961" s="246">
        <v>1</v>
      </c>
      <c r="J11961" s="147" t="s">
        <v>1406</v>
      </c>
    </row>
    <row r="11962" spans="2:10" x14ac:dyDescent="0.2">
      <c r="B11962" s="148" t="s">
        <v>13248</v>
      </c>
      <c r="C11962" s="149" t="s">
        <v>12377</v>
      </c>
      <c r="D11962" s="147" t="s">
        <v>816</v>
      </c>
      <c r="E11962" s="147" t="s">
        <v>333</v>
      </c>
      <c r="F11962" s="147" t="s">
        <v>246</v>
      </c>
      <c r="G11962" s="147" t="s">
        <v>16292</v>
      </c>
      <c r="H11962" s="246">
        <v>2958465</v>
      </c>
      <c r="I11962" s="246">
        <v>1</v>
      </c>
      <c r="J11962" s="147" t="s">
        <v>1406</v>
      </c>
    </row>
    <row r="11963" spans="2:10" x14ac:dyDescent="0.2">
      <c r="B11963" s="148" t="s">
        <v>13248</v>
      </c>
      <c r="C11963" s="149" t="s">
        <v>12376</v>
      </c>
      <c r="D11963" s="147" t="s">
        <v>816</v>
      </c>
      <c r="E11963" s="147" t="s">
        <v>333</v>
      </c>
      <c r="F11963" s="147" t="s">
        <v>246</v>
      </c>
      <c r="G11963" s="147" t="s">
        <v>16292</v>
      </c>
      <c r="H11963" s="246">
        <v>2958465</v>
      </c>
      <c r="I11963" s="246">
        <v>1</v>
      </c>
      <c r="J11963" s="147" t="s">
        <v>1406</v>
      </c>
    </row>
    <row r="11964" spans="2:10" x14ac:dyDescent="0.2">
      <c r="B11964" s="148" t="s">
        <v>13248</v>
      </c>
      <c r="C11964" s="149" t="s">
        <v>12362</v>
      </c>
      <c r="D11964" s="147" t="s">
        <v>816</v>
      </c>
      <c r="E11964" s="147" t="s">
        <v>333</v>
      </c>
      <c r="F11964" s="147" t="s">
        <v>246</v>
      </c>
      <c r="G11964" s="147" t="s">
        <v>16292</v>
      </c>
      <c r="H11964" s="246">
        <v>2958465</v>
      </c>
      <c r="I11964" s="246">
        <v>1</v>
      </c>
      <c r="J11964" s="147" t="s">
        <v>1406</v>
      </c>
    </row>
    <row r="11965" spans="2:10" x14ac:dyDescent="0.2">
      <c r="B11965" s="148" t="s">
        <v>13248</v>
      </c>
      <c r="C11965" s="149" t="s">
        <v>12366</v>
      </c>
      <c r="D11965" s="147" t="s">
        <v>816</v>
      </c>
      <c r="E11965" s="147" t="s">
        <v>333</v>
      </c>
      <c r="F11965" s="147" t="s">
        <v>246</v>
      </c>
      <c r="G11965" s="147" t="s">
        <v>16292</v>
      </c>
      <c r="H11965" s="246">
        <v>2958465</v>
      </c>
      <c r="I11965" s="246">
        <v>1</v>
      </c>
      <c r="J11965" s="147" t="s">
        <v>1406</v>
      </c>
    </row>
    <row r="11966" spans="2:10" x14ac:dyDescent="0.2">
      <c r="B11966" s="148" t="s">
        <v>13248</v>
      </c>
      <c r="C11966" s="149" t="s">
        <v>12370</v>
      </c>
      <c r="D11966" s="147" t="s">
        <v>816</v>
      </c>
      <c r="E11966" s="147" t="s">
        <v>333</v>
      </c>
      <c r="F11966" s="147" t="s">
        <v>246</v>
      </c>
      <c r="G11966" s="147" t="s">
        <v>16292</v>
      </c>
      <c r="H11966" s="246">
        <v>2958465</v>
      </c>
      <c r="I11966" s="246">
        <v>1</v>
      </c>
      <c r="J11966" s="147" t="s">
        <v>1406</v>
      </c>
    </row>
    <row r="11967" spans="2:10" x14ac:dyDescent="0.2">
      <c r="B11967" s="148" t="s">
        <v>13248</v>
      </c>
      <c r="C11967" s="149" t="s">
        <v>12379</v>
      </c>
      <c r="D11967" s="147" t="s">
        <v>816</v>
      </c>
      <c r="E11967" s="147" t="s">
        <v>333</v>
      </c>
      <c r="F11967" s="147" t="s">
        <v>246</v>
      </c>
      <c r="G11967" s="147" t="s">
        <v>16292</v>
      </c>
      <c r="H11967" s="246">
        <v>2958465</v>
      </c>
      <c r="I11967" s="246">
        <v>1</v>
      </c>
      <c r="J11967" s="147" t="s">
        <v>1406</v>
      </c>
    </row>
    <row r="11968" spans="2:10" x14ac:dyDescent="0.2">
      <c r="B11968" s="148" t="s">
        <v>13248</v>
      </c>
      <c r="C11968" s="149" t="s">
        <v>12375</v>
      </c>
      <c r="D11968" s="147" t="s">
        <v>816</v>
      </c>
      <c r="E11968" s="147" t="s">
        <v>333</v>
      </c>
      <c r="F11968" s="147" t="s">
        <v>246</v>
      </c>
      <c r="G11968" s="147" t="s">
        <v>16292</v>
      </c>
      <c r="H11968" s="246">
        <v>2958465</v>
      </c>
      <c r="I11968" s="246">
        <v>1</v>
      </c>
      <c r="J11968" s="147" t="s">
        <v>1406</v>
      </c>
    </row>
    <row r="11969" spans="2:10" x14ac:dyDescent="0.2">
      <c r="B11969" s="148" t="s">
        <v>13248</v>
      </c>
      <c r="C11969" s="149" t="s">
        <v>12382</v>
      </c>
      <c r="D11969" s="147" t="s">
        <v>816</v>
      </c>
      <c r="E11969" s="147" t="s">
        <v>333</v>
      </c>
      <c r="F11969" s="147" t="s">
        <v>246</v>
      </c>
      <c r="G11969" s="147" t="s">
        <v>16292</v>
      </c>
      <c r="H11969" s="246">
        <v>2958465</v>
      </c>
      <c r="I11969" s="246">
        <v>1</v>
      </c>
      <c r="J11969" s="147" t="s">
        <v>1406</v>
      </c>
    </row>
    <row r="11970" spans="2:10" x14ac:dyDescent="0.2">
      <c r="B11970" s="148" t="s">
        <v>13248</v>
      </c>
      <c r="C11970" s="149" t="s">
        <v>12374</v>
      </c>
      <c r="D11970" s="147" t="s">
        <v>816</v>
      </c>
      <c r="E11970" s="147" t="s">
        <v>333</v>
      </c>
      <c r="F11970" s="147" t="s">
        <v>246</v>
      </c>
      <c r="G11970" s="147" t="s">
        <v>16292</v>
      </c>
      <c r="H11970" s="246">
        <v>2958465</v>
      </c>
      <c r="I11970" s="246">
        <v>1</v>
      </c>
      <c r="J11970" s="147" t="s">
        <v>1406</v>
      </c>
    </row>
    <row r="11971" spans="2:10" x14ac:dyDescent="0.2">
      <c r="B11971" s="148" t="s">
        <v>13248</v>
      </c>
      <c r="C11971" s="149" t="s">
        <v>12373</v>
      </c>
      <c r="D11971" s="147" t="s">
        <v>816</v>
      </c>
      <c r="E11971" s="147" t="s">
        <v>333</v>
      </c>
      <c r="F11971" s="147" t="s">
        <v>246</v>
      </c>
      <c r="G11971" s="147" t="s">
        <v>16292</v>
      </c>
      <c r="H11971" s="246">
        <v>2958465</v>
      </c>
      <c r="I11971" s="246">
        <v>1</v>
      </c>
      <c r="J11971" s="147" t="s">
        <v>1406</v>
      </c>
    </row>
    <row r="11972" spans="2:10" x14ac:dyDescent="0.2">
      <c r="B11972" s="148" t="s">
        <v>13248</v>
      </c>
      <c r="C11972" s="149" t="s">
        <v>12388</v>
      </c>
      <c r="D11972" s="147" t="s">
        <v>904</v>
      </c>
      <c r="E11972" s="147" t="s">
        <v>492</v>
      </c>
      <c r="F11972" s="147" t="s">
        <v>21</v>
      </c>
      <c r="G11972" s="147" t="s">
        <v>16293</v>
      </c>
      <c r="H11972" s="246">
        <v>2958465</v>
      </c>
      <c r="I11972" s="246">
        <v>1</v>
      </c>
      <c r="J11972" s="147" t="s">
        <v>1406</v>
      </c>
    </row>
    <row r="11973" spans="2:10" x14ac:dyDescent="0.2">
      <c r="B11973" s="148" t="s">
        <v>13248</v>
      </c>
      <c r="C11973" s="149" t="s">
        <v>12389</v>
      </c>
      <c r="D11973" s="147" t="s">
        <v>904</v>
      </c>
      <c r="E11973" s="147" t="s">
        <v>492</v>
      </c>
      <c r="F11973" s="147" t="s">
        <v>21</v>
      </c>
      <c r="G11973" s="147" t="s">
        <v>16293</v>
      </c>
      <c r="H11973" s="246">
        <v>2958465</v>
      </c>
      <c r="I11973" s="246">
        <v>1</v>
      </c>
      <c r="J11973" s="147" t="s">
        <v>1406</v>
      </c>
    </row>
    <row r="11974" spans="2:10" x14ac:dyDescent="0.2">
      <c r="B11974" s="148" t="s">
        <v>13248</v>
      </c>
      <c r="C11974" s="149" t="s">
        <v>12390</v>
      </c>
      <c r="D11974" s="147" t="s">
        <v>904</v>
      </c>
      <c r="E11974" s="147" t="s">
        <v>492</v>
      </c>
      <c r="F11974" s="147" t="s">
        <v>21</v>
      </c>
      <c r="G11974" s="147" t="s">
        <v>16293</v>
      </c>
      <c r="H11974" s="246">
        <v>2958465</v>
      </c>
      <c r="I11974" s="246">
        <v>1</v>
      </c>
      <c r="J11974" s="147" t="s">
        <v>1406</v>
      </c>
    </row>
    <row r="11975" spans="2:10" x14ac:dyDescent="0.2">
      <c r="B11975" s="148" t="s">
        <v>13248</v>
      </c>
      <c r="C11975" s="149" t="s">
        <v>12391</v>
      </c>
      <c r="D11975" s="147" t="s">
        <v>904</v>
      </c>
      <c r="E11975" s="147" t="s">
        <v>492</v>
      </c>
      <c r="F11975" s="147" t="s">
        <v>21</v>
      </c>
      <c r="G11975" s="147" t="s">
        <v>16293</v>
      </c>
      <c r="H11975" s="246">
        <v>2958465</v>
      </c>
      <c r="I11975" s="246">
        <v>1</v>
      </c>
      <c r="J11975" s="147" t="s">
        <v>1406</v>
      </c>
    </row>
    <row r="11976" spans="2:10" x14ac:dyDescent="0.2">
      <c r="B11976" s="148" t="s">
        <v>13248</v>
      </c>
      <c r="C11976" s="149" t="s">
        <v>12392</v>
      </c>
      <c r="D11976" s="147" t="s">
        <v>904</v>
      </c>
      <c r="E11976" s="147" t="s">
        <v>492</v>
      </c>
      <c r="F11976" s="147" t="s">
        <v>21</v>
      </c>
      <c r="G11976" s="147" t="s">
        <v>16293</v>
      </c>
      <c r="H11976" s="246">
        <v>2958465</v>
      </c>
      <c r="I11976" s="246">
        <v>1</v>
      </c>
      <c r="J11976" s="147" t="s">
        <v>1406</v>
      </c>
    </row>
    <row r="11977" spans="2:10" x14ac:dyDescent="0.2">
      <c r="B11977" s="148" t="s">
        <v>13248</v>
      </c>
      <c r="C11977" s="149" t="s">
        <v>12393</v>
      </c>
      <c r="D11977" s="147" t="s">
        <v>904</v>
      </c>
      <c r="E11977" s="147" t="s">
        <v>492</v>
      </c>
      <c r="F11977" s="147" t="s">
        <v>21</v>
      </c>
      <c r="G11977" s="147" t="s">
        <v>16293</v>
      </c>
      <c r="H11977" s="246">
        <v>2958465</v>
      </c>
      <c r="I11977" s="246">
        <v>1</v>
      </c>
      <c r="J11977" s="147" t="s">
        <v>1406</v>
      </c>
    </row>
    <row r="11978" spans="2:10" x14ac:dyDescent="0.2">
      <c r="B11978" s="148" t="s">
        <v>13248</v>
      </c>
      <c r="C11978" s="149" t="s">
        <v>12394</v>
      </c>
      <c r="D11978" s="147" t="s">
        <v>904</v>
      </c>
      <c r="E11978" s="147" t="s">
        <v>492</v>
      </c>
      <c r="F11978" s="147" t="s">
        <v>21</v>
      </c>
      <c r="G11978" s="147" t="s">
        <v>16293</v>
      </c>
      <c r="H11978" s="246">
        <v>2958465</v>
      </c>
      <c r="I11978" s="246">
        <v>1</v>
      </c>
      <c r="J11978" s="147" t="s">
        <v>1406</v>
      </c>
    </row>
    <row r="11979" spans="2:10" x14ac:dyDescent="0.2">
      <c r="B11979" s="148" t="s">
        <v>13248</v>
      </c>
      <c r="C11979" s="149" t="s">
        <v>12395</v>
      </c>
      <c r="D11979" s="147" t="s">
        <v>904</v>
      </c>
      <c r="E11979" s="147" t="s">
        <v>492</v>
      </c>
      <c r="F11979" s="147" t="s">
        <v>21</v>
      </c>
      <c r="G11979" s="147" t="s">
        <v>16293</v>
      </c>
      <c r="H11979" s="246">
        <v>2958465</v>
      </c>
      <c r="I11979" s="246">
        <v>1</v>
      </c>
      <c r="J11979" s="147" t="s">
        <v>1406</v>
      </c>
    </row>
    <row r="11980" spans="2:10" x14ac:dyDescent="0.2">
      <c r="B11980" s="148" t="s">
        <v>13248</v>
      </c>
      <c r="C11980" s="149" t="s">
        <v>12396</v>
      </c>
      <c r="D11980" s="147" t="s">
        <v>904</v>
      </c>
      <c r="E11980" s="147" t="s">
        <v>492</v>
      </c>
      <c r="F11980" s="147" t="s">
        <v>21</v>
      </c>
      <c r="G11980" s="147" t="s">
        <v>16293</v>
      </c>
      <c r="H11980" s="246">
        <v>2958465</v>
      </c>
      <c r="I11980" s="246">
        <v>1</v>
      </c>
      <c r="J11980" s="147" t="s">
        <v>1406</v>
      </c>
    </row>
    <row r="11981" spans="2:10" x14ac:dyDescent="0.2">
      <c r="B11981" s="148" t="s">
        <v>13248</v>
      </c>
      <c r="C11981" s="149" t="s">
        <v>12397</v>
      </c>
      <c r="D11981" s="147" t="s">
        <v>904</v>
      </c>
      <c r="E11981" s="147" t="s">
        <v>492</v>
      </c>
      <c r="F11981" s="147" t="s">
        <v>21</v>
      </c>
      <c r="G11981" s="147" t="s">
        <v>16293</v>
      </c>
      <c r="H11981" s="246">
        <v>2958465</v>
      </c>
      <c r="I11981" s="246">
        <v>1</v>
      </c>
      <c r="J11981" s="147" t="s">
        <v>1406</v>
      </c>
    </row>
    <row r="11982" spans="2:10" x14ac:dyDescent="0.2">
      <c r="B11982" s="148" t="s">
        <v>13248</v>
      </c>
      <c r="C11982" s="149" t="s">
        <v>12400</v>
      </c>
      <c r="D11982" s="147" t="s">
        <v>904</v>
      </c>
      <c r="E11982" s="147" t="s">
        <v>492</v>
      </c>
      <c r="F11982" s="147" t="s">
        <v>21</v>
      </c>
      <c r="G11982" s="147" t="s">
        <v>16293</v>
      </c>
      <c r="H11982" s="246">
        <v>2958465</v>
      </c>
      <c r="I11982" s="246">
        <v>1</v>
      </c>
      <c r="J11982" s="147" t="s">
        <v>1406</v>
      </c>
    </row>
    <row r="11983" spans="2:10" x14ac:dyDescent="0.2">
      <c r="B11983" s="148" t="s">
        <v>13248</v>
      </c>
      <c r="C11983" s="149" t="s">
        <v>12387</v>
      </c>
      <c r="D11983" s="147" t="s">
        <v>904</v>
      </c>
      <c r="E11983" s="147" t="s">
        <v>492</v>
      </c>
      <c r="F11983" s="147" t="s">
        <v>21</v>
      </c>
      <c r="G11983" s="147" t="s">
        <v>16293</v>
      </c>
      <c r="H11983" s="246">
        <v>2958465</v>
      </c>
      <c r="I11983" s="246">
        <v>1</v>
      </c>
      <c r="J11983" s="147" t="s">
        <v>1406</v>
      </c>
    </row>
    <row r="11984" spans="2:10" x14ac:dyDescent="0.2">
      <c r="B11984" s="148" t="s">
        <v>13248</v>
      </c>
      <c r="C11984" s="149" t="s">
        <v>12399</v>
      </c>
      <c r="D11984" s="147" t="s">
        <v>904</v>
      </c>
      <c r="E11984" s="147" t="s">
        <v>492</v>
      </c>
      <c r="F11984" s="147" t="s">
        <v>21</v>
      </c>
      <c r="G11984" s="147" t="s">
        <v>16293</v>
      </c>
      <c r="H11984" s="246">
        <v>2958465</v>
      </c>
      <c r="I11984" s="246">
        <v>1</v>
      </c>
      <c r="J11984" s="147" t="s">
        <v>1406</v>
      </c>
    </row>
    <row r="11985" spans="2:10" x14ac:dyDescent="0.2">
      <c r="B11985" s="148" t="s">
        <v>13248</v>
      </c>
      <c r="C11985" s="149" t="s">
        <v>12398</v>
      </c>
      <c r="D11985" s="147" t="s">
        <v>904</v>
      </c>
      <c r="E11985" s="147" t="s">
        <v>492</v>
      </c>
      <c r="F11985" s="147" t="s">
        <v>21</v>
      </c>
      <c r="G11985" s="147" t="s">
        <v>16293</v>
      </c>
      <c r="H11985" s="246">
        <v>2958465</v>
      </c>
      <c r="I11985" s="246">
        <v>1</v>
      </c>
      <c r="J11985" s="147" t="s">
        <v>1406</v>
      </c>
    </row>
    <row r="11986" spans="2:10" x14ac:dyDescent="0.2">
      <c r="B11986" s="148" t="s">
        <v>13248</v>
      </c>
      <c r="C11986" s="149" t="s">
        <v>12384</v>
      </c>
      <c r="D11986" s="147" t="s">
        <v>904</v>
      </c>
      <c r="E11986" s="147" t="s">
        <v>492</v>
      </c>
      <c r="F11986" s="147" t="s">
        <v>21</v>
      </c>
      <c r="G11986" s="147" t="s">
        <v>16293</v>
      </c>
      <c r="H11986" s="246">
        <v>2958465</v>
      </c>
      <c r="I11986" s="246">
        <v>1</v>
      </c>
      <c r="J11986" s="147" t="s">
        <v>1406</v>
      </c>
    </row>
    <row r="11987" spans="2:10" x14ac:dyDescent="0.2">
      <c r="B11987" s="148" t="s">
        <v>13248</v>
      </c>
      <c r="C11987" s="149" t="s">
        <v>12383</v>
      </c>
      <c r="D11987" s="147" t="s">
        <v>904</v>
      </c>
      <c r="E11987" s="147" t="s">
        <v>492</v>
      </c>
      <c r="F11987" s="147" t="s">
        <v>21</v>
      </c>
      <c r="G11987" s="147" t="s">
        <v>16293</v>
      </c>
      <c r="H11987" s="246">
        <v>2958465</v>
      </c>
      <c r="I11987" s="246">
        <v>1</v>
      </c>
      <c r="J11987" s="147" t="s">
        <v>1406</v>
      </c>
    </row>
    <row r="11988" spans="2:10" x14ac:dyDescent="0.2">
      <c r="B11988" s="148" t="s">
        <v>13248</v>
      </c>
      <c r="C11988" s="149" t="s">
        <v>12386</v>
      </c>
      <c r="D11988" s="147" t="s">
        <v>904</v>
      </c>
      <c r="E11988" s="147" t="s">
        <v>492</v>
      </c>
      <c r="F11988" s="147" t="s">
        <v>21</v>
      </c>
      <c r="G11988" s="147" t="s">
        <v>16293</v>
      </c>
      <c r="H11988" s="246">
        <v>2958465</v>
      </c>
      <c r="I11988" s="246">
        <v>1</v>
      </c>
      <c r="J11988" s="147" t="s">
        <v>1406</v>
      </c>
    </row>
    <row r="11989" spans="2:10" x14ac:dyDescent="0.2">
      <c r="B11989" s="148" t="s">
        <v>13248</v>
      </c>
      <c r="C11989" s="149" t="s">
        <v>12385</v>
      </c>
      <c r="D11989" s="147" t="s">
        <v>904</v>
      </c>
      <c r="E11989" s="147" t="s">
        <v>492</v>
      </c>
      <c r="F11989" s="147" t="s">
        <v>21</v>
      </c>
      <c r="G11989" s="147" t="s">
        <v>16293</v>
      </c>
      <c r="H11989" s="246">
        <v>2958465</v>
      </c>
      <c r="I11989" s="246">
        <v>1</v>
      </c>
      <c r="J11989" s="147" t="s">
        <v>1406</v>
      </c>
    </row>
    <row r="11990" spans="2:10" x14ac:dyDescent="0.2">
      <c r="B11990" s="148" t="s">
        <v>13248</v>
      </c>
      <c r="C11990" s="149" t="s">
        <v>12406</v>
      </c>
      <c r="D11990" s="147" t="s">
        <v>904</v>
      </c>
      <c r="E11990" s="147" t="s">
        <v>494</v>
      </c>
      <c r="F11990" s="147" t="s">
        <v>21</v>
      </c>
      <c r="G11990" s="147" t="s">
        <v>16294</v>
      </c>
      <c r="H11990" s="246">
        <v>2958465</v>
      </c>
      <c r="I11990" s="246">
        <v>1</v>
      </c>
      <c r="J11990" s="147" t="s">
        <v>1406</v>
      </c>
    </row>
    <row r="11991" spans="2:10" x14ac:dyDescent="0.2">
      <c r="B11991" s="148" t="s">
        <v>13248</v>
      </c>
      <c r="C11991" s="149" t="s">
        <v>12407</v>
      </c>
      <c r="D11991" s="147" t="s">
        <v>904</v>
      </c>
      <c r="E11991" s="147" t="s">
        <v>494</v>
      </c>
      <c r="F11991" s="147" t="s">
        <v>21</v>
      </c>
      <c r="G11991" s="147" t="s">
        <v>16294</v>
      </c>
      <c r="H11991" s="246">
        <v>2958465</v>
      </c>
      <c r="I11991" s="246">
        <v>1</v>
      </c>
      <c r="J11991" s="147" t="s">
        <v>1406</v>
      </c>
    </row>
    <row r="11992" spans="2:10" x14ac:dyDescent="0.2">
      <c r="B11992" s="148" t="s">
        <v>13248</v>
      </c>
      <c r="C11992" s="149" t="s">
        <v>12408</v>
      </c>
      <c r="D11992" s="147" t="s">
        <v>904</v>
      </c>
      <c r="E11992" s="147" t="s">
        <v>494</v>
      </c>
      <c r="F11992" s="147" t="s">
        <v>21</v>
      </c>
      <c r="G11992" s="147" t="s">
        <v>16294</v>
      </c>
      <c r="H11992" s="246">
        <v>2958465</v>
      </c>
      <c r="I11992" s="246">
        <v>1</v>
      </c>
      <c r="J11992" s="147" t="s">
        <v>1406</v>
      </c>
    </row>
    <row r="11993" spans="2:10" x14ac:dyDescent="0.2">
      <c r="B11993" s="148" t="s">
        <v>13248</v>
      </c>
      <c r="C11993" s="149" t="s">
        <v>12409</v>
      </c>
      <c r="D11993" s="147" t="s">
        <v>904</v>
      </c>
      <c r="E11993" s="147" t="s">
        <v>494</v>
      </c>
      <c r="F11993" s="147" t="s">
        <v>21</v>
      </c>
      <c r="G11993" s="147" t="s">
        <v>16294</v>
      </c>
      <c r="H11993" s="246">
        <v>2958465</v>
      </c>
      <c r="I11993" s="246">
        <v>1</v>
      </c>
      <c r="J11993" s="147" t="s">
        <v>1406</v>
      </c>
    </row>
    <row r="11994" spans="2:10" x14ac:dyDescent="0.2">
      <c r="B11994" s="148" t="s">
        <v>13248</v>
      </c>
      <c r="C11994" s="149" t="s">
        <v>12410</v>
      </c>
      <c r="D11994" s="147" t="s">
        <v>904</v>
      </c>
      <c r="E11994" s="147" t="s">
        <v>494</v>
      </c>
      <c r="F11994" s="147" t="s">
        <v>21</v>
      </c>
      <c r="G11994" s="147" t="s">
        <v>16294</v>
      </c>
      <c r="H11994" s="246">
        <v>2958465</v>
      </c>
      <c r="I11994" s="246">
        <v>1</v>
      </c>
      <c r="J11994" s="147" t="s">
        <v>1406</v>
      </c>
    </row>
    <row r="11995" spans="2:10" x14ac:dyDescent="0.2">
      <c r="B11995" s="148" t="s">
        <v>13248</v>
      </c>
      <c r="C11995" s="149" t="s">
        <v>12411</v>
      </c>
      <c r="D11995" s="147" t="s">
        <v>904</v>
      </c>
      <c r="E11995" s="147" t="s">
        <v>494</v>
      </c>
      <c r="F11995" s="147" t="s">
        <v>21</v>
      </c>
      <c r="G11995" s="147" t="s">
        <v>16294</v>
      </c>
      <c r="H11995" s="246">
        <v>2958465</v>
      </c>
      <c r="I11995" s="246">
        <v>1</v>
      </c>
      <c r="J11995" s="147" t="s">
        <v>1406</v>
      </c>
    </row>
    <row r="11996" spans="2:10" x14ac:dyDescent="0.2">
      <c r="B11996" s="148" t="s">
        <v>13248</v>
      </c>
      <c r="C11996" s="149" t="s">
        <v>12412</v>
      </c>
      <c r="D11996" s="147" t="s">
        <v>904</v>
      </c>
      <c r="E11996" s="147" t="s">
        <v>494</v>
      </c>
      <c r="F11996" s="147" t="s">
        <v>21</v>
      </c>
      <c r="G11996" s="147" t="s">
        <v>16294</v>
      </c>
      <c r="H11996" s="246">
        <v>2958465</v>
      </c>
      <c r="I11996" s="246">
        <v>1</v>
      </c>
      <c r="J11996" s="147" t="s">
        <v>1406</v>
      </c>
    </row>
    <row r="11997" spans="2:10" x14ac:dyDescent="0.2">
      <c r="B11997" s="148" t="s">
        <v>13248</v>
      </c>
      <c r="C11997" s="149" t="s">
        <v>12413</v>
      </c>
      <c r="D11997" s="147" t="s">
        <v>904</v>
      </c>
      <c r="E11997" s="147" t="s">
        <v>494</v>
      </c>
      <c r="F11997" s="147" t="s">
        <v>21</v>
      </c>
      <c r="G11997" s="147" t="s">
        <v>16294</v>
      </c>
      <c r="H11997" s="246">
        <v>2958465</v>
      </c>
      <c r="I11997" s="246">
        <v>1</v>
      </c>
      <c r="J11997" s="147" t="s">
        <v>1406</v>
      </c>
    </row>
    <row r="11998" spans="2:10" x14ac:dyDescent="0.2">
      <c r="B11998" s="148" t="s">
        <v>13248</v>
      </c>
      <c r="C11998" s="149" t="s">
        <v>12414</v>
      </c>
      <c r="D11998" s="147" t="s">
        <v>904</v>
      </c>
      <c r="E11998" s="147" t="s">
        <v>494</v>
      </c>
      <c r="F11998" s="147" t="s">
        <v>21</v>
      </c>
      <c r="G11998" s="147" t="s">
        <v>16294</v>
      </c>
      <c r="H11998" s="246">
        <v>2958465</v>
      </c>
      <c r="I11998" s="246">
        <v>1</v>
      </c>
      <c r="J11998" s="147" t="s">
        <v>1406</v>
      </c>
    </row>
    <row r="11999" spans="2:10" x14ac:dyDescent="0.2">
      <c r="B11999" s="148" t="s">
        <v>13248</v>
      </c>
      <c r="C11999" s="149" t="s">
        <v>12415</v>
      </c>
      <c r="D11999" s="147" t="s">
        <v>904</v>
      </c>
      <c r="E11999" s="147" t="s">
        <v>494</v>
      </c>
      <c r="F11999" s="147" t="s">
        <v>21</v>
      </c>
      <c r="G11999" s="147" t="s">
        <v>16294</v>
      </c>
      <c r="H11999" s="246">
        <v>2958465</v>
      </c>
      <c r="I11999" s="246">
        <v>1</v>
      </c>
      <c r="J11999" s="147" t="s">
        <v>1406</v>
      </c>
    </row>
    <row r="12000" spans="2:10" x14ac:dyDescent="0.2">
      <c r="B12000" s="148" t="s">
        <v>13248</v>
      </c>
      <c r="C12000" s="149" t="s">
        <v>12418</v>
      </c>
      <c r="D12000" s="147" t="s">
        <v>904</v>
      </c>
      <c r="E12000" s="147" t="s">
        <v>494</v>
      </c>
      <c r="F12000" s="147" t="s">
        <v>21</v>
      </c>
      <c r="G12000" s="147" t="s">
        <v>16294</v>
      </c>
      <c r="H12000" s="246">
        <v>2958465</v>
      </c>
      <c r="I12000" s="246">
        <v>1</v>
      </c>
      <c r="J12000" s="147" t="s">
        <v>1406</v>
      </c>
    </row>
    <row r="12001" spans="2:10" x14ac:dyDescent="0.2">
      <c r="B12001" s="148" t="s">
        <v>13248</v>
      </c>
      <c r="C12001" s="149" t="s">
        <v>12405</v>
      </c>
      <c r="D12001" s="147" t="s">
        <v>904</v>
      </c>
      <c r="E12001" s="147" t="s">
        <v>494</v>
      </c>
      <c r="F12001" s="147" t="s">
        <v>21</v>
      </c>
      <c r="G12001" s="147" t="s">
        <v>16294</v>
      </c>
      <c r="H12001" s="246">
        <v>2958465</v>
      </c>
      <c r="I12001" s="246">
        <v>41640</v>
      </c>
      <c r="J12001" s="147" t="s">
        <v>1406</v>
      </c>
    </row>
    <row r="12002" spans="2:10" x14ac:dyDescent="0.2">
      <c r="B12002" s="148" t="s">
        <v>13248</v>
      </c>
      <c r="C12002" s="149" t="s">
        <v>12417</v>
      </c>
      <c r="D12002" s="147" t="s">
        <v>904</v>
      </c>
      <c r="E12002" s="147" t="s">
        <v>494</v>
      </c>
      <c r="F12002" s="147" t="s">
        <v>21</v>
      </c>
      <c r="G12002" s="147" t="s">
        <v>16294</v>
      </c>
      <c r="H12002" s="246">
        <v>2958465</v>
      </c>
      <c r="I12002" s="246">
        <v>1</v>
      </c>
      <c r="J12002" s="147" t="s">
        <v>1406</v>
      </c>
    </row>
    <row r="12003" spans="2:10" x14ac:dyDescent="0.2">
      <c r="B12003" s="148" t="s">
        <v>13248</v>
      </c>
      <c r="C12003" s="149" t="s">
        <v>12416</v>
      </c>
      <c r="D12003" s="147" t="s">
        <v>904</v>
      </c>
      <c r="E12003" s="147" t="s">
        <v>494</v>
      </c>
      <c r="F12003" s="147" t="s">
        <v>21</v>
      </c>
      <c r="G12003" s="147" t="s">
        <v>16294</v>
      </c>
      <c r="H12003" s="246">
        <v>2958465</v>
      </c>
      <c r="I12003" s="246">
        <v>1</v>
      </c>
      <c r="J12003" s="147" t="s">
        <v>1406</v>
      </c>
    </row>
    <row r="12004" spans="2:10" x14ac:dyDescent="0.2">
      <c r="B12004" s="148" t="s">
        <v>13248</v>
      </c>
      <c r="C12004" s="149" t="s">
        <v>12402</v>
      </c>
      <c r="D12004" s="147" t="s">
        <v>904</v>
      </c>
      <c r="E12004" s="147" t="s">
        <v>494</v>
      </c>
      <c r="F12004" s="147" t="s">
        <v>21</v>
      </c>
      <c r="G12004" s="147" t="s">
        <v>16294</v>
      </c>
      <c r="H12004" s="246">
        <v>2958465</v>
      </c>
      <c r="I12004" s="246">
        <v>1</v>
      </c>
      <c r="J12004" s="147" t="s">
        <v>1406</v>
      </c>
    </row>
    <row r="12005" spans="2:10" x14ac:dyDescent="0.2">
      <c r="B12005" s="148" t="s">
        <v>13248</v>
      </c>
      <c r="C12005" s="149" t="s">
        <v>12401</v>
      </c>
      <c r="D12005" s="147" t="s">
        <v>904</v>
      </c>
      <c r="E12005" s="147" t="s">
        <v>494</v>
      </c>
      <c r="F12005" s="147" t="s">
        <v>21</v>
      </c>
      <c r="G12005" s="147" t="s">
        <v>16294</v>
      </c>
      <c r="H12005" s="246">
        <v>2958465</v>
      </c>
      <c r="I12005" s="246">
        <v>1</v>
      </c>
      <c r="J12005" s="147" t="s">
        <v>1406</v>
      </c>
    </row>
    <row r="12006" spans="2:10" x14ac:dyDescent="0.2">
      <c r="B12006" s="148" t="s">
        <v>13248</v>
      </c>
      <c r="C12006" s="149" t="s">
        <v>12404</v>
      </c>
      <c r="D12006" s="147" t="s">
        <v>904</v>
      </c>
      <c r="E12006" s="147" t="s">
        <v>494</v>
      </c>
      <c r="F12006" s="147" t="s">
        <v>21</v>
      </c>
      <c r="G12006" s="147" t="s">
        <v>16294</v>
      </c>
      <c r="H12006" s="246">
        <v>2958465</v>
      </c>
      <c r="I12006" s="246">
        <v>1</v>
      </c>
      <c r="J12006" s="147" t="s">
        <v>1406</v>
      </c>
    </row>
    <row r="12007" spans="2:10" x14ac:dyDescent="0.2">
      <c r="B12007" s="148" t="s">
        <v>13248</v>
      </c>
      <c r="C12007" s="149" t="s">
        <v>12403</v>
      </c>
      <c r="D12007" s="147" t="s">
        <v>904</v>
      </c>
      <c r="E12007" s="147" t="s">
        <v>494</v>
      </c>
      <c r="F12007" s="147" t="s">
        <v>21</v>
      </c>
      <c r="G12007" s="147" t="s">
        <v>16294</v>
      </c>
      <c r="H12007" s="246">
        <v>2958465</v>
      </c>
      <c r="I12007" s="246">
        <v>1</v>
      </c>
      <c r="J12007" s="147" t="s">
        <v>1406</v>
      </c>
    </row>
    <row r="12008" spans="2:10" x14ac:dyDescent="0.2">
      <c r="B12008" s="148" t="s">
        <v>13248</v>
      </c>
      <c r="C12008" s="149" t="s">
        <v>12448</v>
      </c>
      <c r="D12008" s="147" t="s">
        <v>904</v>
      </c>
      <c r="E12008" s="147" t="s">
        <v>495</v>
      </c>
      <c r="F12008" s="147" t="s">
        <v>21</v>
      </c>
      <c r="G12008" s="147" t="s">
        <v>16295</v>
      </c>
      <c r="H12008" s="246">
        <v>2958465</v>
      </c>
      <c r="I12008" s="246">
        <v>1</v>
      </c>
      <c r="J12008" s="147" t="s">
        <v>1406</v>
      </c>
    </row>
    <row r="12009" spans="2:10" x14ac:dyDescent="0.2">
      <c r="B12009" s="148" t="s">
        <v>13248</v>
      </c>
      <c r="C12009" s="149" t="s">
        <v>12456</v>
      </c>
      <c r="D12009" s="147" t="s">
        <v>904</v>
      </c>
      <c r="E12009" s="147" t="s">
        <v>495</v>
      </c>
      <c r="F12009" s="147" t="s">
        <v>21</v>
      </c>
      <c r="G12009" s="147" t="s">
        <v>16295</v>
      </c>
      <c r="H12009" s="246">
        <v>2958465</v>
      </c>
      <c r="I12009" s="246">
        <v>1</v>
      </c>
      <c r="J12009" s="147" t="s">
        <v>1406</v>
      </c>
    </row>
    <row r="12010" spans="2:10" x14ac:dyDescent="0.2">
      <c r="B12010" s="148" t="s">
        <v>13248</v>
      </c>
      <c r="C12010" s="149" t="s">
        <v>12457</v>
      </c>
      <c r="D12010" s="147" t="s">
        <v>904</v>
      </c>
      <c r="E12010" s="147" t="s">
        <v>495</v>
      </c>
      <c r="F12010" s="147" t="s">
        <v>21</v>
      </c>
      <c r="G12010" s="147" t="s">
        <v>16295</v>
      </c>
      <c r="H12010" s="246">
        <v>2958465</v>
      </c>
      <c r="I12010" s="246">
        <v>1</v>
      </c>
      <c r="J12010" s="147" t="s">
        <v>1406</v>
      </c>
    </row>
    <row r="12011" spans="2:10" x14ac:dyDescent="0.2">
      <c r="B12011" s="148" t="s">
        <v>13248</v>
      </c>
      <c r="C12011" s="149" t="s">
        <v>12454</v>
      </c>
      <c r="D12011" s="147" t="s">
        <v>904</v>
      </c>
      <c r="E12011" s="147" t="s">
        <v>495</v>
      </c>
      <c r="F12011" s="147" t="s">
        <v>21</v>
      </c>
      <c r="G12011" s="147" t="s">
        <v>16295</v>
      </c>
      <c r="H12011" s="246">
        <v>2958465</v>
      </c>
      <c r="I12011" s="246">
        <v>1</v>
      </c>
      <c r="J12011" s="147" t="s">
        <v>1406</v>
      </c>
    </row>
    <row r="12012" spans="2:10" x14ac:dyDescent="0.2">
      <c r="B12012" s="148" t="s">
        <v>13248</v>
      </c>
      <c r="C12012" s="149" t="s">
        <v>12447</v>
      </c>
      <c r="D12012" s="147" t="s">
        <v>904</v>
      </c>
      <c r="E12012" s="147" t="s">
        <v>495</v>
      </c>
      <c r="F12012" s="147" t="s">
        <v>21</v>
      </c>
      <c r="G12012" s="147" t="s">
        <v>16295</v>
      </c>
      <c r="H12012" s="246">
        <v>2958465</v>
      </c>
      <c r="I12012" s="246">
        <v>1</v>
      </c>
      <c r="J12012" s="147" t="s">
        <v>1406</v>
      </c>
    </row>
    <row r="12013" spans="2:10" x14ac:dyDescent="0.2">
      <c r="B12013" s="148" t="s">
        <v>13248</v>
      </c>
      <c r="C12013" s="149" t="s">
        <v>12444</v>
      </c>
      <c r="D12013" s="147" t="s">
        <v>904</v>
      </c>
      <c r="E12013" s="147" t="s">
        <v>495</v>
      </c>
      <c r="F12013" s="147" t="s">
        <v>21</v>
      </c>
      <c r="G12013" s="147" t="s">
        <v>16295</v>
      </c>
      <c r="H12013" s="246">
        <v>2958465</v>
      </c>
      <c r="I12013" s="246">
        <v>1</v>
      </c>
      <c r="J12013" s="147" t="s">
        <v>1406</v>
      </c>
    </row>
    <row r="12014" spans="2:10" x14ac:dyDescent="0.2">
      <c r="B12014" s="148" t="s">
        <v>13248</v>
      </c>
      <c r="C12014" s="149" t="s">
        <v>12437</v>
      </c>
      <c r="D12014" s="147" t="s">
        <v>904</v>
      </c>
      <c r="E12014" s="147" t="s">
        <v>495</v>
      </c>
      <c r="F12014" s="147" t="s">
        <v>21</v>
      </c>
      <c r="G12014" s="147" t="s">
        <v>16295</v>
      </c>
      <c r="H12014" s="246">
        <v>2958465</v>
      </c>
      <c r="I12014" s="246">
        <v>1</v>
      </c>
      <c r="J12014" s="147" t="s">
        <v>1406</v>
      </c>
    </row>
    <row r="12015" spans="2:10" x14ac:dyDescent="0.2">
      <c r="B12015" s="148" t="s">
        <v>13248</v>
      </c>
      <c r="C12015" s="149" t="s">
        <v>12445</v>
      </c>
      <c r="D12015" s="147" t="s">
        <v>904</v>
      </c>
      <c r="E12015" s="147" t="s">
        <v>495</v>
      </c>
      <c r="F12015" s="147" t="s">
        <v>21</v>
      </c>
      <c r="G12015" s="147" t="s">
        <v>16295</v>
      </c>
      <c r="H12015" s="246">
        <v>2958465</v>
      </c>
      <c r="I12015" s="246">
        <v>1</v>
      </c>
      <c r="J12015" s="147" t="s">
        <v>1406</v>
      </c>
    </row>
    <row r="12016" spans="2:10" x14ac:dyDescent="0.2">
      <c r="B12016" s="148" t="s">
        <v>13248</v>
      </c>
      <c r="C12016" s="149" t="s">
        <v>12441</v>
      </c>
      <c r="D12016" s="147" t="s">
        <v>904</v>
      </c>
      <c r="E12016" s="147" t="s">
        <v>495</v>
      </c>
      <c r="F12016" s="147" t="s">
        <v>21</v>
      </c>
      <c r="G12016" s="147" t="s">
        <v>16295</v>
      </c>
      <c r="H12016" s="246">
        <v>2958465</v>
      </c>
      <c r="I12016" s="246">
        <v>1</v>
      </c>
      <c r="J12016" s="147" t="s">
        <v>1406</v>
      </c>
    </row>
    <row r="12017" spans="2:10" x14ac:dyDescent="0.2">
      <c r="B12017" s="148" t="s">
        <v>13248</v>
      </c>
      <c r="C12017" s="149" t="s">
        <v>12439</v>
      </c>
      <c r="D12017" s="147" t="s">
        <v>904</v>
      </c>
      <c r="E12017" s="147" t="s">
        <v>495</v>
      </c>
      <c r="F12017" s="147" t="s">
        <v>21</v>
      </c>
      <c r="G12017" s="147" t="s">
        <v>16295</v>
      </c>
      <c r="H12017" s="246">
        <v>2958465</v>
      </c>
      <c r="I12017" s="246">
        <v>1</v>
      </c>
      <c r="J12017" s="147" t="s">
        <v>1406</v>
      </c>
    </row>
    <row r="12018" spans="2:10" x14ac:dyDescent="0.2">
      <c r="B12018" s="148" t="s">
        <v>13248</v>
      </c>
      <c r="C12018" s="149" t="s">
        <v>12443</v>
      </c>
      <c r="D12018" s="147" t="s">
        <v>904</v>
      </c>
      <c r="E12018" s="147" t="s">
        <v>495</v>
      </c>
      <c r="F12018" s="147" t="s">
        <v>21</v>
      </c>
      <c r="G12018" s="147" t="s">
        <v>16295</v>
      </c>
      <c r="H12018" s="246">
        <v>2958465</v>
      </c>
      <c r="I12018" s="246">
        <v>1</v>
      </c>
      <c r="J12018" s="147" t="s">
        <v>1406</v>
      </c>
    </row>
    <row r="12019" spans="2:10" x14ac:dyDescent="0.2">
      <c r="B12019" s="148" t="s">
        <v>13248</v>
      </c>
      <c r="C12019" s="149" t="s">
        <v>12440</v>
      </c>
      <c r="D12019" s="147" t="s">
        <v>904</v>
      </c>
      <c r="E12019" s="147" t="s">
        <v>495</v>
      </c>
      <c r="F12019" s="147" t="s">
        <v>21</v>
      </c>
      <c r="G12019" s="147" t="s">
        <v>16295</v>
      </c>
      <c r="H12019" s="246">
        <v>2958465</v>
      </c>
      <c r="I12019" s="246">
        <v>1</v>
      </c>
      <c r="J12019" s="147" t="s">
        <v>1406</v>
      </c>
    </row>
    <row r="12020" spans="2:10" x14ac:dyDescent="0.2">
      <c r="B12020" s="148" t="s">
        <v>13248</v>
      </c>
      <c r="C12020" s="149" t="s">
        <v>12453</v>
      </c>
      <c r="D12020" s="147" t="s">
        <v>904</v>
      </c>
      <c r="E12020" s="147" t="s">
        <v>495</v>
      </c>
      <c r="F12020" s="147" t="s">
        <v>21</v>
      </c>
      <c r="G12020" s="147" t="s">
        <v>16295</v>
      </c>
      <c r="H12020" s="246">
        <v>2958465</v>
      </c>
      <c r="I12020" s="246">
        <v>1</v>
      </c>
      <c r="J12020" s="147" t="s">
        <v>1406</v>
      </c>
    </row>
    <row r="12021" spans="2:10" x14ac:dyDescent="0.2">
      <c r="B12021" s="148" t="s">
        <v>13248</v>
      </c>
      <c r="C12021" s="149" t="s">
        <v>12452</v>
      </c>
      <c r="D12021" s="147" t="s">
        <v>904</v>
      </c>
      <c r="E12021" s="147" t="s">
        <v>495</v>
      </c>
      <c r="F12021" s="147" t="s">
        <v>21</v>
      </c>
      <c r="G12021" s="147" t="s">
        <v>16295</v>
      </c>
      <c r="H12021" s="246">
        <v>2958465</v>
      </c>
      <c r="I12021" s="246">
        <v>1</v>
      </c>
      <c r="J12021" s="147" t="s">
        <v>1406</v>
      </c>
    </row>
    <row r="12022" spans="2:10" x14ac:dyDescent="0.2">
      <c r="B12022" s="148" t="s">
        <v>13248</v>
      </c>
      <c r="C12022" s="149" t="s">
        <v>12438</v>
      </c>
      <c r="D12022" s="147" t="s">
        <v>904</v>
      </c>
      <c r="E12022" s="147" t="s">
        <v>495</v>
      </c>
      <c r="F12022" s="147" t="s">
        <v>21</v>
      </c>
      <c r="G12022" s="147" t="s">
        <v>16295</v>
      </c>
      <c r="H12022" s="246">
        <v>2958465</v>
      </c>
      <c r="I12022" s="246">
        <v>1</v>
      </c>
      <c r="J12022" s="147" t="s">
        <v>1406</v>
      </c>
    </row>
    <row r="12023" spans="2:10" x14ac:dyDescent="0.2">
      <c r="B12023" s="148" t="s">
        <v>13248</v>
      </c>
      <c r="C12023" s="149" t="s">
        <v>12442</v>
      </c>
      <c r="D12023" s="147" t="s">
        <v>904</v>
      </c>
      <c r="E12023" s="147" t="s">
        <v>495</v>
      </c>
      <c r="F12023" s="147" t="s">
        <v>21</v>
      </c>
      <c r="G12023" s="147" t="s">
        <v>16295</v>
      </c>
      <c r="H12023" s="246">
        <v>2958465</v>
      </c>
      <c r="I12023" s="246">
        <v>1</v>
      </c>
      <c r="J12023" s="147" t="s">
        <v>1406</v>
      </c>
    </row>
    <row r="12024" spans="2:10" x14ac:dyDescent="0.2">
      <c r="B12024" s="148" t="s">
        <v>13248</v>
      </c>
      <c r="C12024" s="149" t="s">
        <v>12446</v>
      </c>
      <c r="D12024" s="147" t="s">
        <v>904</v>
      </c>
      <c r="E12024" s="147" t="s">
        <v>495</v>
      </c>
      <c r="F12024" s="147" t="s">
        <v>21</v>
      </c>
      <c r="G12024" s="147" t="s">
        <v>16295</v>
      </c>
      <c r="H12024" s="246">
        <v>2958465</v>
      </c>
      <c r="I12024" s="246">
        <v>1</v>
      </c>
      <c r="J12024" s="147" t="s">
        <v>1406</v>
      </c>
    </row>
    <row r="12025" spans="2:10" x14ac:dyDescent="0.2">
      <c r="B12025" s="148" t="s">
        <v>13248</v>
      </c>
      <c r="C12025" s="149" t="s">
        <v>12455</v>
      </c>
      <c r="D12025" s="147" t="s">
        <v>904</v>
      </c>
      <c r="E12025" s="147" t="s">
        <v>495</v>
      </c>
      <c r="F12025" s="147" t="s">
        <v>21</v>
      </c>
      <c r="G12025" s="147" t="s">
        <v>16295</v>
      </c>
      <c r="H12025" s="246">
        <v>2958465</v>
      </c>
      <c r="I12025" s="246">
        <v>1</v>
      </c>
      <c r="J12025" s="147" t="s">
        <v>1406</v>
      </c>
    </row>
    <row r="12026" spans="2:10" x14ac:dyDescent="0.2">
      <c r="B12026" s="148" t="s">
        <v>13248</v>
      </c>
      <c r="C12026" s="149" t="s">
        <v>12451</v>
      </c>
      <c r="D12026" s="147" t="s">
        <v>904</v>
      </c>
      <c r="E12026" s="147" t="s">
        <v>495</v>
      </c>
      <c r="F12026" s="147" t="s">
        <v>21</v>
      </c>
      <c r="G12026" s="147" t="s">
        <v>16295</v>
      </c>
      <c r="H12026" s="246">
        <v>2958465</v>
      </c>
      <c r="I12026" s="246">
        <v>1</v>
      </c>
      <c r="J12026" s="147" t="s">
        <v>1406</v>
      </c>
    </row>
    <row r="12027" spans="2:10" x14ac:dyDescent="0.2">
      <c r="B12027" s="148" t="s">
        <v>13248</v>
      </c>
      <c r="C12027" s="149" t="s">
        <v>12458</v>
      </c>
      <c r="D12027" s="147" t="s">
        <v>904</v>
      </c>
      <c r="E12027" s="147" t="s">
        <v>495</v>
      </c>
      <c r="F12027" s="147" t="s">
        <v>21</v>
      </c>
      <c r="G12027" s="147" t="s">
        <v>16295</v>
      </c>
      <c r="H12027" s="246">
        <v>2958465</v>
      </c>
      <c r="I12027" s="246">
        <v>1</v>
      </c>
      <c r="J12027" s="147" t="s">
        <v>1406</v>
      </c>
    </row>
    <row r="12028" spans="2:10" x14ac:dyDescent="0.2">
      <c r="B12028" s="148" t="s">
        <v>13248</v>
      </c>
      <c r="C12028" s="149" t="s">
        <v>12450</v>
      </c>
      <c r="D12028" s="147" t="s">
        <v>904</v>
      </c>
      <c r="E12028" s="147" t="s">
        <v>495</v>
      </c>
      <c r="F12028" s="147" t="s">
        <v>21</v>
      </c>
      <c r="G12028" s="147" t="s">
        <v>16295</v>
      </c>
      <c r="H12028" s="246">
        <v>2958465</v>
      </c>
      <c r="I12028" s="246">
        <v>1</v>
      </c>
      <c r="J12028" s="147" t="s">
        <v>1406</v>
      </c>
    </row>
    <row r="12029" spans="2:10" x14ac:dyDescent="0.2">
      <c r="B12029" s="148" t="s">
        <v>13248</v>
      </c>
      <c r="C12029" s="149" t="s">
        <v>12449</v>
      </c>
      <c r="D12029" s="147" t="s">
        <v>904</v>
      </c>
      <c r="E12029" s="147" t="s">
        <v>495</v>
      </c>
      <c r="F12029" s="147" t="s">
        <v>21</v>
      </c>
      <c r="G12029" s="147" t="s">
        <v>16295</v>
      </c>
      <c r="H12029" s="246">
        <v>2958465</v>
      </c>
      <c r="I12029" s="246">
        <v>1</v>
      </c>
      <c r="J12029" s="147" t="s">
        <v>1406</v>
      </c>
    </row>
    <row r="12030" spans="2:10" x14ac:dyDescent="0.2">
      <c r="B12030" s="148" t="s">
        <v>13248</v>
      </c>
      <c r="C12030" s="149" t="s">
        <v>12470</v>
      </c>
      <c r="D12030" s="147" t="s">
        <v>904</v>
      </c>
      <c r="E12030" s="147" t="s">
        <v>1619</v>
      </c>
      <c r="F12030" s="147" t="s">
        <v>21</v>
      </c>
      <c r="G12030" s="147" t="s">
        <v>16296</v>
      </c>
      <c r="H12030" s="246">
        <v>2958465</v>
      </c>
      <c r="I12030" s="246">
        <v>1</v>
      </c>
      <c r="J12030" s="147" t="s">
        <v>1406</v>
      </c>
    </row>
    <row r="12031" spans="2:10" x14ac:dyDescent="0.2">
      <c r="B12031" s="148" t="s">
        <v>13248</v>
      </c>
      <c r="C12031" s="149" t="s">
        <v>12478</v>
      </c>
      <c r="D12031" s="147" t="s">
        <v>904</v>
      </c>
      <c r="E12031" s="147" t="s">
        <v>1619</v>
      </c>
      <c r="F12031" s="147" t="s">
        <v>21</v>
      </c>
      <c r="G12031" s="147" t="s">
        <v>16296</v>
      </c>
      <c r="H12031" s="246">
        <v>2958465</v>
      </c>
      <c r="I12031" s="246">
        <v>1</v>
      </c>
      <c r="J12031" s="147" t="s">
        <v>1406</v>
      </c>
    </row>
    <row r="12032" spans="2:10" x14ac:dyDescent="0.2">
      <c r="B12032" s="148" t="s">
        <v>13248</v>
      </c>
      <c r="C12032" s="149" t="s">
        <v>12479</v>
      </c>
      <c r="D12032" s="147" t="s">
        <v>904</v>
      </c>
      <c r="E12032" s="147" t="s">
        <v>1619</v>
      </c>
      <c r="F12032" s="147" t="s">
        <v>21</v>
      </c>
      <c r="G12032" s="147" t="s">
        <v>16296</v>
      </c>
      <c r="H12032" s="246">
        <v>2958465</v>
      </c>
      <c r="I12032" s="246">
        <v>1</v>
      </c>
      <c r="J12032" s="147" t="s">
        <v>1406</v>
      </c>
    </row>
    <row r="12033" spans="2:10" x14ac:dyDescent="0.2">
      <c r="B12033" s="148" t="s">
        <v>13248</v>
      </c>
      <c r="C12033" s="149" t="s">
        <v>12476</v>
      </c>
      <c r="D12033" s="147" t="s">
        <v>904</v>
      </c>
      <c r="E12033" s="147" t="s">
        <v>1619</v>
      </c>
      <c r="F12033" s="147" t="s">
        <v>21</v>
      </c>
      <c r="G12033" s="147" t="s">
        <v>16296</v>
      </c>
      <c r="H12033" s="246">
        <v>2958465</v>
      </c>
      <c r="I12033" s="246">
        <v>1</v>
      </c>
      <c r="J12033" s="147" t="s">
        <v>1406</v>
      </c>
    </row>
    <row r="12034" spans="2:10" x14ac:dyDescent="0.2">
      <c r="B12034" s="148" t="s">
        <v>13248</v>
      </c>
      <c r="C12034" s="149" t="s">
        <v>12469</v>
      </c>
      <c r="D12034" s="147" t="s">
        <v>904</v>
      </c>
      <c r="E12034" s="147" t="s">
        <v>1619</v>
      </c>
      <c r="F12034" s="147" t="s">
        <v>21</v>
      </c>
      <c r="G12034" s="147" t="s">
        <v>16296</v>
      </c>
      <c r="H12034" s="246">
        <v>2958465</v>
      </c>
      <c r="I12034" s="246">
        <v>1</v>
      </c>
      <c r="J12034" s="147" t="s">
        <v>1406</v>
      </c>
    </row>
    <row r="12035" spans="2:10" x14ac:dyDescent="0.2">
      <c r="B12035" s="148" t="s">
        <v>13248</v>
      </c>
      <c r="C12035" s="149" t="s">
        <v>12466</v>
      </c>
      <c r="D12035" s="147" t="s">
        <v>904</v>
      </c>
      <c r="E12035" s="147" t="s">
        <v>1619</v>
      </c>
      <c r="F12035" s="147" t="s">
        <v>21</v>
      </c>
      <c r="G12035" s="147" t="s">
        <v>16296</v>
      </c>
      <c r="H12035" s="246">
        <v>2958465</v>
      </c>
      <c r="I12035" s="246">
        <v>1</v>
      </c>
      <c r="J12035" s="147" t="s">
        <v>1406</v>
      </c>
    </row>
    <row r="12036" spans="2:10" x14ac:dyDescent="0.2">
      <c r="B12036" s="148" t="s">
        <v>13248</v>
      </c>
      <c r="C12036" s="149" t="s">
        <v>12459</v>
      </c>
      <c r="D12036" s="147" t="s">
        <v>904</v>
      </c>
      <c r="E12036" s="147" t="s">
        <v>1619</v>
      </c>
      <c r="F12036" s="147" t="s">
        <v>21</v>
      </c>
      <c r="G12036" s="147" t="s">
        <v>16296</v>
      </c>
      <c r="H12036" s="246">
        <v>2958465</v>
      </c>
      <c r="I12036" s="246">
        <v>1</v>
      </c>
      <c r="J12036" s="147" t="s">
        <v>1406</v>
      </c>
    </row>
    <row r="12037" spans="2:10" x14ac:dyDescent="0.2">
      <c r="B12037" s="148" t="s">
        <v>13248</v>
      </c>
      <c r="C12037" s="149" t="s">
        <v>12467</v>
      </c>
      <c r="D12037" s="147" t="s">
        <v>904</v>
      </c>
      <c r="E12037" s="147" t="s">
        <v>1619</v>
      </c>
      <c r="F12037" s="147" t="s">
        <v>21</v>
      </c>
      <c r="G12037" s="147" t="s">
        <v>16296</v>
      </c>
      <c r="H12037" s="246">
        <v>2958465</v>
      </c>
      <c r="I12037" s="246">
        <v>1</v>
      </c>
      <c r="J12037" s="147" t="s">
        <v>1406</v>
      </c>
    </row>
    <row r="12038" spans="2:10" x14ac:dyDescent="0.2">
      <c r="B12038" s="148" t="s">
        <v>13248</v>
      </c>
      <c r="C12038" s="149" t="s">
        <v>12463</v>
      </c>
      <c r="D12038" s="147" t="s">
        <v>904</v>
      </c>
      <c r="E12038" s="147" t="s">
        <v>1619</v>
      </c>
      <c r="F12038" s="147" t="s">
        <v>21</v>
      </c>
      <c r="G12038" s="147" t="s">
        <v>16296</v>
      </c>
      <c r="H12038" s="246">
        <v>2958465</v>
      </c>
      <c r="I12038" s="246">
        <v>1</v>
      </c>
      <c r="J12038" s="147" t="s">
        <v>1406</v>
      </c>
    </row>
    <row r="12039" spans="2:10" x14ac:dyDescent="0.2">
      <c r="B12039" s="148" t="s">
        <v>13248</v>
      </c>
      <c r="C12039" s="149" t="s">
        <v>12461</v>
      </c>
      <c r="D12039" s="147" t="s">
        <v>904</v>
      </c>
      <c r="E12039" s="147" t="s">
        <v>1619</v>
      </c>
      <c r="F12039" s="147" t="s">
        <v>21</v>
      </c>
      <c r="G12039" s="147" t="s">
        <v>16296</v>
      </c>
      <c r="H12039" s="246">
        <v>2958465</v>
      </c>
      <c r="I12039" s="246">
        <v>1</v>
      </c>
      <c r="J12039" s="147" t="s">
        <v>1406</v>
      </c>
    </row>
    <row r="12040" spans="2:10" x14ac:dyDescent="0.2">
      <c r="B12040" s="148" t="s">
        <v>13248</v>
      </c>
      <c r="C12040" s="149" t="s">
        <v>12465</v>
      </c>
      <c r="D12040" s="147" t="s">
        <v>904</v>
      </c>
      <c r="E12040" s="147" t="s">
        <v>1619</v>
      </c>
      <c r="F12040" s="147" t="s">
        <v>21</v>
      </c>
      <c r="G12040" s="147" t="s">
        <v>16296</v>
      </c>
      <c r="H12040" s="246">
        <v>2958465</v>
      </c>
      <c r="I12040" s="246">
        <v>1</v>
      </c>
      <c r="J12040" s="147" t="s">
        <v>1406</v>
      </c>
    </row>
    <row r="12041" spans="2:10" x14ac:dyDescent="0.2">
      <c r="B12041" s="148" t="s">
        <v>13248</v>
      </c>
      <c r="C12041" s="149" t="s">
        <v>12462</v>
      </c>
      <c r="D12041" s="147" t="s">
        <v>904</v>
      </c>
      <c r="E12041" s="147" t="s">
        <v>1619</v>
      </c>
      <c r="F12041" s="147" t="s">
        <v>21</v>
      </c>
      <c r="G12041" s="147" t="s">
        <v>16296</v>
      </c>
      <c r="H12041" s="246">
        <v>2958465</v>
      </c>
      <c r="I12041" s="246">
        <v>1</v>
      </c>
      <c r="J12041" s="147" t="s">
        <v>1406</v>
      </c>
    </row>
    <row r="12042" spans="2:10" x14ac:dyDescent="0.2">
      <c r="B12042" s="148" t="s">
        <v>13248</v>
      </c>
      <c r="C12042" s="149" t="s">
        <v>12475</v>
      </c>
      <c r="D12042" s="147" t="s">
        <v>904</v>
      </c>
      <c r="E12042" s="147" t="s">
        <v>1619</v>
      </c>
      <c r="F12042" s="147" t="s">
        <v>21</v>
      </c>
      <c r="G12042" s="147" t="s">
        <v>16296</v>
      </c>
      <c r="H12042" s="246">
        <v>2958465</v>
      </c>
      <c r="I12042" s="246">
        <v>1</v>
      </c>
      <c r="J12042" s="147" t="s">
        <v>1406</v>
      </c>
    </row>
    <row r="12043" spans="2:10" x14ac:dyDescent="0.2">
      <c r="B12043" s="148" t="s">
        <v>13248</v>
      </c>
      <c r="C12043" s="149" t="s">
        <v>12474</v>
      </c>
      <c r="D12043" s="147" t="s">
        <v>904</v>
      </c>
      <c r="E12043" s="147" t="s">
        <v>1619</v>
      </c>
      <c r="F12043" s="147" t="s">
        <v>21</v>
      </c>
      <c r="G12043" s="147" t="s">
        <v>16296</v>
      </c>
      <c r="H12043" s="246">
        <v>2958465</v>
      </c>
      <c r="I12043" s="246">
        <v>1</v>
      </c>
      <c r="J12043" s="147" t="s">
        <v>1406</v>
      </c>
    </row>
    <row r="12044" spans="2:10" x14ac:dyDescent="0.2">
      <c r="B12044" s="148" t="s">
        <v>13248</v>
      </c>
      <c r="C12044" s="149" t="s">
        <v>12460</v>
      </c>
      <c r="D12044" s="147" t="s">
        <v>904</v>
      </c>
      <c r="E12044" s="147" t="s">
        <v>1619</v>
      </c>
      <c r="F12044" s="147" t="s">
        <v>21</v>
      </c>
      <c r="G12044" s="147" t="s">
        <v>16296</v>
      </c>
      <c r="H12044" s="246">
        <v>2958465</v>
      </c>
      <c r="I12044" s="246">
        <v>1</v>
      </c>
      <c r="J12044" s="147" t="s">
        <v>1406</v>
      </c>
    </row>
    <row r="12045" spans="2:10" x14ac:dyDescent="0.2">
      <c r="B12045" s="148" t="s">
        <v>13248</v>
      </c>
      <c r="C12045" s="149" t="s">
        <v>12464</v>
      </c>
      <c r="D12045" s="147" t="s">
        <v>904</v>
      </c>
      <c r="E12045" s="147" t="s">
        <v>1619</v>
      </c>
      <c r="F12045" s="147" t="s">
        <v>21</v>
      </c>
      <c r="G12045" s="147" t="s">
        <v>16296</v>
      </c>
      <c r="H12045" s="246">
        <v>2958465</v>
      </c>
      <c r="I12045" s="246">
        <v>1</v>
      </c>
      <c r="J12045" s="147" t="s">
        <v>1406</v>
      </c>
    </row>
    <row r="12046" spans="2:10" x14ac:dyDescent="0.2">
      <c r="B12046" s="148" t="s">
        <v>13248</v>
      </c>
      <c r="C12046" s="149" t="s">
        <v>12468</v>
      </c>
      <c r="D12046" s="147" t="s">
        <v>904</v>
      </c>
      <c r="E12046" s="147" t="s">
        <v>1619</v>
      </c>
      <c r="F12046" s="147" t="s">
        <v>21</v>
      </c>
      <c r="G12046" s="147" t="s">
        <v>16296</v>
      </c>
      <c r="H12046" s="246">
        <v>2958465</v>
      </c>
      <c r="I12046" s="246">
        <v>1</v>
      </c>
      <c r="J12046" s="147" t="s">
        <v>1406</v>
      </c>
    </row>
    <row r="12047" spans="2:10" x14ac:dyDescent="0.2">
      <c r="B12047" s="148" t="s">
        <v>13248</v>
      </c>
      <c r="C12047" s="149" t="s">
        <v>12477</v>
      </c>
      <c r="D12047" s="147" t="s">
        <v>904</v>
      </c>
      <c r="E12047" s="147" t="s">
        <v>1619</v>
      </c>
      <c r="F12047" s="147" t="s">
        <v>21</v>
      </c>
      <c r="G12047" s="147" t="s">
        <v>16296</v>
      </c>
      <c r="H12047" s="246">
        <v>2958465</v>
      </c>
      <c r="I12047" s="246">
        <v>1</v>
      </c>
      <c r="J12047" s="147" t="s">
        <v>1406</v>
      </c>
    </row>
    <row r="12048" spans="2:10" x14ac:dyDescent="0.2">
      <c r="B12048" s="148" t="s">
        <v>13248</v>
      </c>
      <c r="C12048" s="149" t="s">
        <v>12473</v>
      </c>
      <c r="D12048" s="147" t="s">
        <v>904</v>
      </c>
      <c r="E12048" s="147" t="s">
        <v>1619</v>
      </c>
      <c r="F12048" s="147" t="s">
        <v>21</v>
      </c>
      <c r="G12048" s="147" t="s">
        <v>16296</v>
      </c>
      <c r="H12048" s="246">
        <v>2958465</v>
      </c>
      <c r="I12048" s="246">
        <v>1</v>
      </c>
      <c r="J12048" s="147" t="s">
        <v>1406</v>
      </c>
    </row>
    <row r="12049" spans="2:10" x14ac:dyDescent="0.2">
      <c r="B12049" s="148" t="s">
        <v>13248</v>
      </c>
      <c r="C12049" s="149" t="s">
        <v>12480</v>
      </c>
      <c r="D12049" s="147" t="s">
        <v>904</v>
      </c>
      <c r="E12049" s="147" t="s">
        <v>1619</v>
      </c>
      <c r="F12049" s="147" t="s">
        <v>21</v>
      </c>
      <c r="G12049" s="147" t="s">
        <v>16296</v>
      </c>
      <c r="H12049" s="246">
        <v>2958465</v>
      </c>
      <c r="I12049" s="246">
        <v>1</v>
      </c>
      <c r="J12049" s="147" t="s">
        <v>1406</v>
      </c>
    </row>
    <row r="12050" spans="2:10" x14ac:dyDescent="0.2">
      <c r="B12050" s="148" t="s">
        <v>13248</v>
      </c>
      <c r="C12050" s="149" t="s">
        <v>12472</v>
      </c>
      <c r="D12050" s="147" t="s">
        <v>904</v>
      </c>
      <c r="E12050" s="147" t="s">
        <v>1619</v>
      </c>
      <c r="F12050" s="147" t="s">
        <v>21</v>
      </c>
      <c r="G12050" s="147" t="s">
        <v>16296</v>
      </c>
      <c r="H12050" s="246">
        <v>2958465</v>
      </c>
      <c r="I12050" s="246">
        <v>1</v>
      </c>
      <c r="J12050" s="147" t="s">
        <v>1406</v>
      </c>
    </row>
    <row r="12051" spans="2:10" x14ac:dyDescent="0.2">
      <c r="B12051" s="148" t="s">
        <v>13248</v>
      </c>
      <c r="C12051" s="149" t="s">
        <v>12471</v>
      </c>
      <c r="D12051" s="147" t="s">
        <v>904</v>
      </c>
      <c r="E12051" s="147" t="s">
        <v>1619</v>
      </c>
      <c r="F12051" s="147" t="s">
        <v>21</v>
      </c>
      <c r="G12051" s="147" t="s">
        <v>16296</v>
      </c>
      <c r="H12051" s="246">
        <v>2958465</v>
      </c>
      <c r="I12051" s="246">
        <v>1</v>
      </c>
      <c r="J12051" s="147" t="s">
        <v>1406</v>
      </c>
    </row>
    <row r="12052" spans="2:10" x14ac:dyDescent="0.2">
      <c r="B12052" s="148" t="s">
        <v>13248</v>
      </c>
      <c r="C12052" s="149" t="s">
        <v>12492</v>
      </c>
      <c r="D12052" s="147" t="s">
        <v>904</v>
      </c>
      <c r="E12052" s="147" t="s">
        <v>1620</v>
      </c>
      <c r="F12052" s="147" t="s">
        <v>21</v>
      </c>
      <c r="G12052" s="147" t="s">
        <v>16297</v>
      </c>
      <c r="H12052" s="246">
        <v>2958465</v>
      </c>
      <c r="I12052" s="246">
        <v>1</v>
      </c>
      <c r="J12052" s="147" t="s">
        <v>1406</v>
      </c>
    </row>
    <row r="12053" spans="2:10" x14ac:dyDescent="0.2">
      <c r="B12053" s="148" t="s">
        <v>13248</v>
      </c>
      <c r="C12053" s="149" t="s">
        <v>12500</v>
      </c>
      <c r="D12053" s="147" t="s">
        <v>904</v>
      </c>
      <c r="E12053" s="147" t="s">
        <v>1620</v>
      </c>
      <c r="F12053" s="147" t="s">
        <v>21</v>
      </c>
      <c r="G12053" s="147" t="s">
        <v>16297</v>
      </c>
      <c r="H12053" s="246">
        <v>2958465</v>
      </c>
      <c r="I12053" s="246">
        <v>1</v>
      </c>
      <c r="J12053" s="147" t="s">
        <v>1406</v>
      </c>
    </row>
    <row r="12054" spans="2:10" x14ac:dyDescent="0.2">
      <c r="B12054" s="148" t="s">
        <v>13248</v>
      </c>
      <c r="C12054" s="149" t="s">
        <v>12501</v>
      </c>
      <c r="D12054" s="147" t="s">
        <v>904</v>
      </c>
      <c r="E12054" s="147" t="s">
        <v>1620</v>
      </c>
      <c r="F12054" s="147" t="s">
        <v>21</v>
      </c>
      <c r="G12054" s="147" t="s">
        <v>16297</v>
      </c>
      <c r="H12054" s="246">
        <v>2958465</v>
      </c>
      <c r="I12054" s="246">
        <v>1</v>
      </c>
      <c r="J12054" s="147" t="s">
        <v>1406</v>
      </c>
    </row>
    <row r="12055" spans="2:10" x14ac:dyDescent="0.2">
      <c r="B12055" s="148" t="s">
        <v>13248</v>
      </c>
      <c r="C12055" s="149" t="s">
        <v>12498</v>
      </c>
      <c r="D12055" s="147" t="s">
        <v>904</v>
      </c>
      <c r="E12055" s="147" t="s">
        <v>1620</v>
      </c>
      <c r="F12055" s="147" t="s">
        <v>21</v>
      </c>
      <c r="G12055" s="147" t="s">
        <v>16297</v>
      </c>
      <c r="H12055" s="246">
        <v>2958465</v>
      </c>
      <c r="I12055" s="246">
        <v>1</v>
      </c>
      <c r="J12055" s="147" t="s">
        <v>1406</v>
      </c>
    </row>
    <row r="12056" spans="2:10" x14ac:dyDescent="0.2">
      <c r="B12056" s="148" t="s">
        <v>13248</v>
      </c>
      <c r="C12056" s="149" t="s">
        <v>12491</v>
      </c>
      <c r="D12056" s="147" t="s">
        <v>904</v>
      </c>
      <c r="E12056" s="147" t="s">
        <v>1620</v>
      </c>
      <c r="F12056" s="147" t="s">
        <v>21</v>
      </c>
      <c r="G12056" s="147" t="s">
        <v>16297</v>
      </c>
      <c r="H12056" s="246">
        <v>2958465</v>
      </c>
      <c r="I12056" s="246">
        <v>1</v>
      </c>
      <c r="J12056" s="147" t="s">
        <v>1406</v>
      </c>
    </row>
    <row r="12057" spans="2:10" x14ac:dyDescent="0.2">
      <c r="B12057" s="148" t="s">
        <v>13248</v>
      </c>
      <c r="C12057" s="149" t="s">
        <v>12488</v>
      </c>
      <c r="D12057" s="147" t="s">
        <v>904</v>
      </c>
      <c r="E12057" s="147" t="s">
        <v>1620</v>
      </c>
      <c r="F12057" s="147" t="s">
        <v>21</v>
      </c>
      <c r="G12057" s="147" t="s">
        <v>16297</v>
      </c>
      <c r="H12057" s="246">
        <v>2958465</v>
      </c>
      <c r="I12057" s="246">
        <v>1</v>
      </c>
      <c r="J12057" s="147" t="s">
        <v>1406</v>
      </c>
    </row>
    <row r="12058" spans="2:10" x14ac:dyDescent="0.2">
      <c r="B12058" s="148" t="s">
        <v>13248</v>
      </c>
      <c r="C12058" s="149" t="s">
        <v>12481</v>
      </c>
      <c r="D12058" s="147" t="s">
        <v>904</v>
      </c>
      <c r="E12058" s="147" t="s">
        <v>1620</v>
      </c>
      <c r="F12058" s="147" t="s">
        <v>21</v>
      </c>
      <c r="G12058" s="147" t="s">
        <v>16297</v>
      </c>
      <c r="H12058" s="246">
        <v>2958465</v>
      </c>
      <c r="I12058" s="246">
        <v>1</v>
      </c>
      <c r="J12058" s="147" t="s">
        <v>1406</v>
      </c>
    </row>
    <row r="12059" spans="2:10" x14ac:dyDescent="0.2">
      <c r="B12059" s="148" t="s">
        <v>13248</v>
      </c>
      <c r="C12059" s="149" t="s">
        <v>12489</v>
      </c>
      <c r="D12059" s="147" t="s">
        <v>904</v>
      </c>
      <c r="E12059" s="147" t="s">
        <v>1620</v>
      </c>
      <c r="F12059" s="147" t="s">
        <v>21</v>
      </c>
      <c r="G12059" s="147" t="s">
        <v>16297</v>
      </c>
      <c r="H12059" s="246">
        <v>2958465</v>
      </c>
      <c r="I12059" s="246">
        <v>1</v>
      </c>
      <c r="J12059" s="147" t="s">
        <v>1406</v>
      </c>
    </row>
    <row r="12060" spans="2:10" x14ac:dyDescent="0.2">
      <c r="B12060" s="148" t="s">
        <v>13248</v>
      </c>
      <c r="C12060" s="149" t="s">
        <v>12485</v>
      </c>
      <c r="D12060" s="147" t="s">
        <v>904</v>
      </c>
      <c r="E12060" s="147" t="s">
        <v>1620</v>
      </c>
      <c r="F12060" s="147" t="s">
        <v>21</v>
      </c>
      <c r="G12060" s="147" t="s">
        <v>16297</v>
      </c>
      <c r="H12060" s="246">
        <v>2958465</v>
      </c>
      <c r="I12060" s="246">
        <v>1</v>
      </c>
      <c r="J12060" s="147" t="s">
        <v>1406</v>
      </c>
    </row>
    <row r="12061" spans="2:10" x14ac:dyDescent="0.2">
      <c r="B12061" s="148" t="s">
        <v>13248</v>
      </c>
      <c r="C12061" s="149" t="s">
        <v>12483</v>
      </c>
      <c r="D12061" s="147" t="s">
        <v>904</v>
      </c>
      <c r="E12061" s="147" t="s">
        <v>1620</v>
      </c>
      <c r="F12061" s="147" t="s">
        <v>21</v>
      </c>
      <c r="G12061" s="147" t="s">
        <v>16297</v>
      </c>
      <c r="H12061" s="246">
        <v>2958465</v>
      </c>
      <c r="I12061" s="246">
        <v>1</v>
      </c>
      <c r="J12061" s="147" t="s">
        <v>1406</v>
      </c>
    </row>
    <row r="12062" spans="2:10" x14ac:dyDescent="0.2">
      <c r="B12062" s="148" t="s">
        <v>13248</v>
      </c>
      <c r="C12062" s="149" t="s">
        <v>12487</v>
      </c>
      <c r="D12062" s="147" t="s">
        <v>904</v>
      </c>
      <c r="E12062" s="147" t="s">
        <v>1620</v>
      </c>
      <c r="F12062" s="147" t="s">
        <v>21</v>
      </c>
      <c r="G12062" s="147" t="s">
        <v>16297</v>
      </c>
      <c r="H12062" s="246">
        <v>2958465</v>
      </c>
      <c r="I12062" s="246">
        <v>1</v>
      </c>
      <c r="J12062" s="147" t="s">
        <v>1406</v>
      </c>
    </row>
    <row r="12063" spans="2:10" x14ac:dyDescent="0.2">
      <c r="B12063" s="148" t="s">
        <v>13248</v>
      </c>
      <c r="C12063" s="149" t="s">
        <v>12484</v>
      </c>
      <c r="D12063" s="147" t="s">
        <v>904</v>
      </c>
      <c r="E12063" s="147" t="s">
        <v>1620</v>
      </c>
      <c r="F12063" s="147" t="s">
        <v>21</v>
      </c>
      <c r="G12063" s="147" t="s">
        <v>16297</v>
      </c>
      <c r="H12063" s="246">
        <v>2958465</v>
      </c>
      <c r="I12063" s="246">
        <v>1</v>
      </c>
      <c r="J12063" s="147" t="s">
        <v>1406</v>
      </c>
    </row>
    <row r="12064" spans="2:10" x14ac:dyDescent="0.2">
      <c r="B12064" s="148" t="s">
        <v>13248</v>
      </c>
      <c r="C12064" s="149" t="s">
        <v>12497</v>
      </c>
      <c r="D12064" s="147" t="s">
        <v>904</v>
      </c>
      <c r="E12064" s="147" t="s">
        <v>1620</v>
      </c>
      <c r="F12064" s="147" t="s">
        <v>21</v>
      </c>
      <c r="G12064" s="147" t="s">
        <v>16297</v>
      </c>
      <c r="H12064" s="246">
        <v>2958465</v>
      </c>
      <c r="I12064" s="246">
        <v>1</v>
      </c>
      <c r="J12064" s="147" t="s">
        <v>1406</v>
      </c>
    </row>
    <row r="12065" spans="2:10" x14ac:dyDescent="0.2">
      <c r="B12065" s="148" t="s">
        <v>13248</v>
      </c>
      <c r="C12065" s="149" t="s">
        <v>12496</v>
      </c>
      <c r="D12065" s="147" t="s">
        <v>904</v>
      </c>
      <c r="E12065" s="147" t="s">
        <v>1620</v>
      </c>
      <c r="F12065" s="147" t="s">
        <v>21</v>
      </c>
      <c r="G12065" s="147" t="s">
        <v>16297</v>
      </c>
      <c r="H12065" s="246">
        <v>2958465</v>
      </c>
      <c r="I12065" s="246">
        <v>1</v>
      </c>
      <c r="J12065" s="147" t="s">
        <v>1406</v>
      </c>
    </row>
    <row r="12066" spans="2:10" x14ac:dyDescent="0.2">
      <c r="B12066" s="148" t="s">
        <v>13248</v>
      </c>
      <c r="C12066" s="149" t="s">
        <v>12482</v>
      </c>
      <c r="D12066" s="147" t="s">
        <v>904</v>
      </c>
      <c r="E12066" s="147" t="s">
        <v>1620</v>
      </c>
      <c r="F12066" s="147" t="s">
        <v>21</v>
      </c>
      <c r="G12066" s="147" t="s">
        <v>16297</v>
      </c>
      <c r="H12066" s="246">
        <v>2958465</v>
      </c>
      <c r="I12066" s="246">
        <v>1</v>
      </c>
      <c r="J12066" s="147" t="s">
        <v>1406</v>
      </c>
    </row>
    <row r="12067" spans="2:10" x14ac:dyDescent="0.2">
      <c r="B12067" s="148" t="s">
        <v>13248</v>
      </c>
      <c r="C12067" s="149" t="s">
        <v>12486</v>
      </c>
      <c r="D12067" s="147" t="s">
        <v>904</v>
      </c>
      <c r="E12067" s="147" t="s">
        <v>1620</v>
      </c>
      <c r="F12067" s="147" t="s">
        <v>21</v>
      </c>
      <c r="G12067" s="147" t="s">
        <v>16297</v>
      </c>
      <c r="H12067" s="246">
        <v>2958465</v>
      </c>
      <c r="I12067" s="246">
        <v>1</v>
      </c>
      <c r="J12067" s="147" t="s">
        <v>1406</v>
      </c>
    </row>
    <row r="12068" spans="2:10" x14ac:dyDescent="0.2">
      <c r="B12068" s="148" t="s">
        <v>13248</v>
      </c>
      <c r="C12068" s="149" t="s">
        <v>12490</v>
      </c>
      <c r="D12068" s="147" t="s">
        <v>904</v>
      </c>
      <c r="E12068" s="147" t="s">
        <v>1620</v>
      </c>
      <c r="F12068" s="147" t="s">
        <v>21</v>
      </c>
      <c r="G12068" s="147" t="s">
        <v>16297</v>
      </c>
      <c r="H12068" s="246">
        <v>2958465</v>
      </c>
      <c r="I12068" s="246">
        <v>1</v>
      </c>
      <c r="J12068" s="147" t="s">
        <v>1406</v>
      </c>
    </row>
    <row r="12069" spans="2:10" x14ac:dyDescent="0.2">
      <c r="B12069" s="148" t="s">
        <v>13248</v>
      </c>
      <c r="C12069" s="149" t="s">
        <v>12499</v>
      </c>
      <c r="D12069" s="147" t="s">
        <v>904</v>
      </c>
      <c r="E12069" s="147" t="s">
        <v>1620</v>
      </c>
      <c r="F12069" s="147" t="s">
        <v>21</v>
      </c>
      <c r="G12069" s="147" t="s">
        <v>16297</v>
      </c>
      <c r="H12069" s="246">
        <v>2958465</v>
      </c>
      <c r="I12069" s="246">
        <v>1</v>
      </c>
      <c r="J12069" s="147" t="s">
        <v>1406</v>
      </c>
    </row>
    <row r="12070" spans="2:10" x14ac:dyDescent="0.2">
      <c r="B12070" s="148" t="s">
        <v>13248</v>
      </c>
      <c r="C12070" s="149" t="s">
        <v>12495</v>
      </c>
      <c r="D12070" s="147" t="s">
        <v>904</v>
      </c>
      <c r="E12070" s="147" t="s">
        <v>1620</v>
      </c>
      <c r="F12070" s="147" t="s">
        <v>21</v>
      </c>
      <c r="G12070" s="147" t="s">
        <v>16297</v>
      </c>
      <c r="H12070" s="246">
        <v>2958465</v>
      </c>
      <c r="I12070" s="246">
        <v>1</v>
      </c>
      <c r="J12070" s="147" t="s">
        <v>1406</v>
      </c>
    </row>
    <row r="12071" spans="2:10" x14ac:dyDescent="0.2">
      <c r="B12071" s="148" t="s">
        <v>13248</v>
      </c>
      <c r="C12071" s="149" t="s">
        <v>12502</v>
      </c>
      <c r="D12071" s="147" t="s">
        <v>904</v>
      </c>
      <c r="E12071" s="147" t="s">
        <v>1620</v>
      </c>
      <c r="F12071" s="147" t="s">
        <v>21</v>
      </c>
      <c r="G12071" s="147" t="s">
        <v>16297</v>
      </c>
      <c r="H12071" s="246">
        <v>2958465</v>
      </c>
      <c r="I12071" s="246">
        <v>1</v>
      </c>
      <c r="J12071" s="147" t="s">
        <v>1406</v>
      </c>
    </row>
    <row r="12072" spans="2:10" x14ac:dyDescent="0.2">
      <c r="B12072" s="148" t="s">
        <v>13248</v>
      </c>
      <c r="C12072" s="149" t="s">
        <v>12494</v>
      </c>
      <c r="D12072" s="147" t="s">
        <v>904</v>
      </c>
      <c r="E12072" s="147" t="s">
        <v>1620</v>
      </c>
      <c r="F12072" s="147" t="s">
        <v>21</v>
      </c>
      <c r="G12072" s="147" t="s">
        <v>16297</v>
      </c>
      <c r="H12072" s="246">
        <v>2958465</v>
      </c>
      <c r="I12072" s="246">
        <v>1</v>
      </c>
      <c r="J12072" s="147" t="s">
        <v>1406</v>
      </c>
    </row>
    <row r="12073" spans="2:10" x14ac:dyDescent="0.2">
      <c r="B12073" s="148" t="s">
        <v>13248</v>
      </c>
      <c r="C12073" s="149" t="s">
        <v>12493</v>
      </c>
      <c r="D12073" s="147" t="s">
        <v>904</v>
      </c>
      <c r="E12073" s="147" t="s">
        <v>1620</v>
      </c>
      <c r="F12073" s="147" t="s">
        <v>21</v>
      </c>
      <c r="G12073" s="147" t="s">
        <v>16297</v>
      </c>
      <c r="H12073" s="246">
        <v>2958465</v>
      </c>
      <c r="I12073" s="246">
        <v>1</v>
      </c>
      <c r="J12073" s="147" t="s">
        <v>1406</v>
      </c>
    </row>
    <row r="12074" spans="2:10" x14ac:dyDescent="0.2">
      <c r="B12074" s="148" t="s">
        <v>13248</v>
      </c>
      <c r="C12074" s="149" t="s">
        <v>12424</v>
      </c>
      <c r="D12074" s="147" t="s">
        <v>905</v>
      </c>
      <c r="E12074" s="147" t="s">
        <v>496</v>
      </c>
      <c r="F12074" s="147" t="s">
        <v>21</v>
      </c>
      <c r="G12074" s="147" t="s">
        <v>16298</v>
      </c>
      <c r="H12074" s="246">
        <v>2958465</v>
      </c>
      <c r="I12074" s="246">
        <v>1</v>
      </c>
      <c r="J12074" s="147" t="s">
        <v>1406</v>
      </c>
    </row>
    <row r="12075" spans="2:10" x14ac:dyDescent="0.2">
      <c r="B12075" s="148" t="s">
        <v>13248</v>
      </c>
      <c r="C12075" s="149" t="s">
        <v>12425</v>
      </c>
      <c r="D12075" s="147" t="s">
        <v>905</v>
      </c>
      <c r="E12075" s="147" t="s">
        <v>496</v>
      </c>
      <c r="F12075" s="147" t="s">
        <v>21</v>
      </c>
      <c r="G12075" s="147" t="s">
        <v>16298</v>
      </c>
      <c r="H12075" s="246">
        <v>2958465</v>
      </c>
      <c r="I12075" s="246">
        <v>1</v>
      </c>
      <c r="J12075" s="147" t="s">
        <v>1406</v>
      </c>
    </row>
    <row r="12076" spans="2:10" x14ac:dyDescent="0.2">
      <c r="B12076" s="148" t="s">
        <v>13248</v>
      </c>
      <c r="C12076" s="149" t="s">
        <v>12426</v>
      </c>
      <c r="D12076" s="147" t="s">
        <v>905</v>
      </c>
      <c r="E12076" s="147" t="s">
        <v>496</v>
      </c>
      <c r="F12076" s="147" t="s">
        <v>21</v>
      </c>
      <c r="G12076" s="147" t="s">
        <v>16298</v>
      </c>
      <c r="H12076" s="246">
        <v>2958465</v>
      </c>
      <c r="I12076" s="246">
        <v>1</v>
      </c>
      <c r="J12076" s="147" t="s">
        <v>1406</v>
      </c>
    </row>
    <row r="12077" spans="2:10" x14ac:dyDescent="0.2">
      <c r="B12077" s="148" t="s">
        <v>13248</v>
      </c>
      <c r="C12077" s="149" t="s">
        <v>12427</v>
      </c>
      <c r="D12077" s="147" t="s">
        <v>905</v>
      </c>
      <c r="E12077" s="147" t="s">
        <v>496</v>
      </c>
      <c r="F12077" s="147" t="s">
        <v>21</v>
      </c>
      <c r="G12077" s="147" t="s">
        <v>16298</v>
      </c>
      <c r="H12077" s="246">
        <v>2958465</v>
      </c>
      <c r="I12077" s="246">
        <v>1</v>
      </c>
      <c r="J12077" s="147" t="s">
        <v>1406</v>
      </c>
    </row>
    <row r="12078" spans="2:10" x14ac:dyDescent="0.2">
      <c r="B12078" s="148" t="s">
        <v>13248</v>
      </c>
      <c r="C12078" s="149" t="s">
        <v>12428</v>
      </c>
      <c r="D12078" s="147" t="s">
        <v>905</v>
      </c>
      <c r="E12078" s="147" t="s">
        <v>496</v>
      </c>
      <c r="F12078" s="147" t="s">
        <v>21</v>
      </c>
      <c r="G12078" s="147" t="s">
        <v>16298</v>
      </c>
      <c r="H12078" s="246">
        <v>2958465</v>
      </c>
      <c r="I12078" s="246">
        <v>1</v>
      </c>
      <c r="J12078" s="147" t="s">
        <v>1406</v>
      </c>
    </row>
    <row r="12079" spans="2:10" x14ac:dyDescent="0.2">
      <c r="B12079" s="148" t="s">
        <v>13248</v>
      </c>
      <c r="C12079" s="149" t="s">
        <v>12429</v>
      </c>
      <c r="D12079" s="147" t="s">
        <v>905</v>
      </c>
      <c r="E12079" s="147" t="s">
        <v>496</v>
      </c>
      <c r="F12079" s="147" t="s">
        <v>21</v>
      </c>
      <c r="G12079" s="147" t="s">
        <v>16298</v>
      </c>
      <c r="H12079" s="246">
        <v>2958465</v>
      </c>
      <c r="I12079" s="246">
        <v>1</v>
      </c>
      <c r="J12079" s="147" t="s">
        <v>1406</v>
      </c>
    </row>
    <row r="12080" spans="2:10" x14ac:dyDescent="0.2">
      <c r="B12080" s="148" t="s">
        <v>13248</v>
      </c>
      <c r="C12080" s="149" t="s">
        <v>12430</v>
      </c>
      <c r="D12080" s="147" t="s">
        <v>905</v>
      </c>
      <c r="E12080" s="147" t="s">
        <v>496</v>
      </c>
      <c r="F12080" s="147" t="s">
        <v>21</v>
      </c>
      <c r="G12080" s="147" t="s">
        <v>16298</v>
      </c>
      <c r="H12080" s="246">
        <v>2958465</v>
      </c>
      <c r="I12080" s="246">
        <v>1</v>
      </c>
      <c r="J12080" s="147" t="s">
        <v>1406</v>
      </c>
    </row>
    <row r="12081" spans="2:10" x14ac:dyDescent="0.2">
      <c r="B12081" s="148" t="s">
        <v>13248</v>
      </c>
      <c r="C12081" s="149" t="s">
        <v>12431</v>
      </c>
      <c r="D12081" s="147" t="s">
        <v>905</v>
      </c>
      <c r="E12081" s="147" t="s">
        <v>496</v>
      </c>
      <c r="F12081" s="147" t="s">
        <v>21</v>
      </c>
      <c r="G12081" s="147" t="s">
        <v>16298</v>
      </c>
      <c r="H12081" s="246">
        <v>2958465</v>
      </c>
      <c r="I12081" s="246">
        <v>1</v>
      </c>
      <c r="J12081" s="147" t="s">
        <v>1406</v>
      </c>
    </row>
    <row r="12082" spans="2:10" x14ac:dyDescent="0.2">
      <c r="B12082" s="148" t="s">
        <v>13248</v>
      </c>
      <c r="C12082" s="149" t="s">
        <v>16299</v>
      </c>
      <c r="D12082" s="147" t="s">
        <v>905</v>
      </c>
      <c r="E12082" s="147" t="s">
        <v>496</v>
      </c>
      <c r="F12082" s="147" t="s">
        <v>21</v>
      </c>
      <c r="G12082" s="147" t="s">
        <v>16298</v>
      </c>
      <c r="H12082" s="246">
        <v>2958465</v>
      </c>
      <c r="I12082" s="246">
        <v>42370</v>
      </c>
      <c r="J12082" s="147" t="s">
        <v>1406</v>
      </c>
    </row>
    <row r="12083" spans="2:10" x14ac:dyDescent="0.2">
      <c r="B12083" s="148" t="s">
        <v>13248</v>
      </c>
      <c r="C12083" s="149" t="s">
        <v>12432</v>
      </c>
      <c r="D12083" s="147" t="s">
        <v>905</v>
      </c>
      <c r="E12083" s="147" t="s">
        <v>496</v>
      </c>
      <c r="F12083" s="147" t="s">
        <v>21</v>
      </c>
      <c r="G12083" s="147" t="s">
        <v>16298</v>
      </c>
      <c r="H12083" s="246">
        <v>2958465</v>
      </c>
      <c r="I12083" s="246">
        <v>1</v>
      </c>
      <c r="J12083" s="147" t="s">
        <v>1406</v>
      </c>
    </row>
    <row r="12084" spans="2:10" x14ac:dyDescent="0.2">
      <c r="B12084" s="148" t="s">
        <v>13248</v>
      </c>
      <c r="C12084" s="149" t="s">
        <v>12433</v>
      </c>
      <c r="D12084" s="147" t="s">
        <v>905</v>
      </c>
      <c r="E12084" s="147" t="s">
        <v>496</v>
      </c>
      <c r="F12084" s="147" t="s">
        <v>21</v>
      </c>
      <c r="G12084" s="147" t="s">
        <v>16298</v>
      </c>
      <c r="H12084" s="246">
        <v>2958465</v>
      </c>
      <c r="I12084" s="246">
        <v>1</v>
      </c>
      <c r="J12084" s="147" t="s">
        <v>1406</v>
      </c>
    </row>
    <row r="12085" spans="2:10" x14ac:dyDescent="0.2">
      <c r="B12085" s="148" t="s">
        <v>13248</v>
      </c>
      <c r="C12085" s="149" t="s">
        <v>12436</v>
      </c>
      <c r="D12085" s="147" t="s">
        <v>905</v>
      </c>
      <c r="E12085" s="147" t="s">
        <v>496</v>
      </c>
      <c r="F12085" s="147" t="s">
        <v>21</v>
      </c>
      <c r="G12085" s="147" t="s">
        <v>16298</v>
      </c>
      <c r="H12085" s="246">
        <v>2958465</v>
      </c>
      <c r="I12085" s="246">
        <v>1</v>
      </c>
      <c r="J12085" s="147" t="s">
        <v>1406</v>
      </c>
    </row>
    <row r="12086" spans="2:10" x14ac:dyDescent="0.2">
      <c r="B12086" s="148" t="s">
        <v>13248</v>
      </c>
      <c r="C12086" s="149" t="s">
        <v>12423</v>
      </c>
      <c r="D12086" s="147" t="s">
        <v>905</v>
      </c>
      <c r="E12086" s="147" t="s">
        <v>496</v>
      </c>
      <c r="F12086" s="147" t="s">
        <v>21</v>
      </c>
      <c r="G12086" s="147" t="s">
        <v>16298</v>
      </c>
      <c r="H12086" s="246">
        <v>2958465</v>
      </c>
      <c r="I12086" s="246">
        <v>1</v>
      </c>
      <c r="J12086" s="147" t="s">
        <v>1406</v>
      </c>
    </row>
    <row r="12087" spans="2:10" x14ac:dyDescent="0.2">
      <c r="B12087" s="148" t="s">
        <v>13248</v>
      </c>
      <c r="C12087" s="149" t="s">
        <v>12435</v>
      </c>
      <c r="D12087" s="147" t="s">
        <v>905</v>
      </c>
      <c r="E12087" s="147" t="s">
        <v>496</v>
      </c>
      <c r="F12087" s="147" t="s">
        <v>21</v>
      </c>
      <c r="G12087" s="147" t="s">
        <v>16298</v>
      </c>
      <c r="H12087" s="246">
        <v>2958465</v>
      </c>
      <c r="I12087" s="246">
        <v>1</v>
      </c>
      <c r="J12087" s="147" t="s">
        <v>1406</v>
      </c>
    </row>
    <row r="12088" spans="2:10" x14ac:dyDescent="0.2">
      <c r="B12088" s="148" t="s">
        <v>13248</v>
      </c>
      <c r="C12088" s="149" t="s">
        <v>12434</v>
      </c>
      <c r="D12088" s="147" t="s">
        <v>905</v>
      </c>
      <c r="E12088" s="147" t="s">
        <v>496</v>
      </c>
      <c r="F12088" s="147" t="s">
        <v>21</v>
      </c>
      <c r="G12088" s="147" t="s">
        <v>16298</v>
      </c>
      <c r="H12088" s="246">
        <v>2958465</v>
      </c>
      <c r="I12088" s="246">
        <v>1</v>
      </c>
      <c r="J12088" s="147" t="s">
        <v>1406</v>
      </c>
    </row>
    <row r="12089" spans="2:10" x14ac:dyDescent="0.2">
      <c r="B12089" s="148" t="s">
        <v>13248</v>
      </c>
      <c r="C12089" s="149" t="s">
        <v>12420</v>
      </c>
      <c r="D12089" s="147" t="s">
        <v>905</v>
      </c>
      <c r="E12089" s="147" t="s">
        <v>496</v>
      </c>
      <c r="F12089" s="147" t="s">
        <v>21</v>
      </c>
      <c r="G12089" s="147" t="s">
        <v>16298</v>
      </c>
      <c r="H12089" s="246">
        <v>2958465</v>
      </c>
      <c r="I12089" s="246">
        <v>1</v>
      </c>
      <c r="J12089" s="147" t="s">
        <v>1406</v>
      </c>
    </row>
    <row r="12090" spans="2:10" x14ac:dyDescent="0.2">
      <c r="B12090" s="148" t="s">
        <v>13248</v>
      </c>
      <c r="C12090" s="149" t="s">
        <v>12419</v>
      </c>
      <c r="D12090" s="147" t="s">
        <v>905</v>
      </c>
      <c r="E12090" s="147" t="s">
        <v>496</v>
      </c>
      <c r="F12090" s="147" t="s">
        <v>21</v>
      </c>
      <c r="G12090" s="147" t="s">
        <v>16298</v>
      </c>
      <c r="H12090" s="246">
        <v>2958465</v>
      </c>
      <c r="I12090" s="246">
        <v>1</v>
      </c>
      <c r="J12090" s="147" t="s">
        <v>1406</v>
      </c>
    </row>
    <row r="12091" spans="2:10" x14ac:dyDescent="0.2">
      <c r="B12091" s="148" t="s">
        <v>13248</v>
      </c>
      <c r="C12091" s="149" t="s">
        <v>12422</v>
      </c>
      <c r="D12091" s="147" t="s">
        <v>905</v>
      </c>
      <c r="E12091" s="147" t="s">
        <v>496</v>
      </c>
      <c r="F12091" s="147" t="s">
        <v>21</v>
      </c>
      <c r="G12091" s="147" t="s">
        <v>16298</v>
      </c>
      <c r="H12091" s="246">
        <v>2958465</v>
      </c>
      <c r="I12091" s="246">
        <v>1</v>
      </c>
      <c r="J12091" s="147" t="s">
        <v>1406</v>
      </c>
    </row>
    <row r="12092" spans="2:10" x14ac:dyDescent="0.2">
      <c r="B12092" s="148" t="s">
        <v>13248</v>
      </c>
      <c r="C12092" s="149" t="s">
        <v>12421</v>
      </c>
      <c r="D12092" s="147" t="s">
        <v>905</v>
      </c>
      <c r="E12092" s="147" t="s">
        <v>496</v>
      </c>
      <c r="F12092" s="147" t="s">
        <v>21</v>
      </c>
      <c r="G12092" s="147" t="s">
        <v>16298</v>
      </c>
      <c r="H12092" s="246">
        <v>2958465</v>
      </c>
      <c r="I12092" s="246">
        <v>1</v>
      </c>
      <c r="J12092" s="147" t="s">
        <v>1406</v>
      </c>
    </row>
    <row r="12093" spans="2:10" x14ac:dyDescent="0.2">
      <c r="B12093" s="148" t="s">
        <v>13248</v>
      </c>
      <c r="C12093" s="149" t="s">
        <v>12508</v>
      </c>
      <c r="D12093" s="147" t="s">
        <v>817</v>
      </c>
      <c r="E12093" s="147" t="s">
        <v>334</v>
      </c>
      <c r="F12093" s="147" t="s">
        <v>133</v>
      </c>
      <c r="G12093" s="147" t="s">
        <v>16300</v>
      </c>
      <c r="H12093" s="246">
        <v>2958465</v>
      </c>
      <c r="I12093" s="246">
        <v>1</v>
      </c>
      <c r="J12093" s="147" t="s">
        <v>1406</v>
      </c>
    </row>
    <row r="12094" spans="2:10" x14ac:dyDescent="0.2">
      <c r="B12094" s="148" t="s">
        <v>13248</v>
      </c>
      <c r="C12094" s="149" t="s">
        <v>12509</v>
      </c>
      <c r="D12094" s="147" t="s">
        <v>817</v>
      </c>
      <c r="E12094" s="147" t="s">
        <v>334</v>
      </c>
      <c r="F12094" s="147" t="s">
        <v>133</v>
      </c>
      <c r="G12094" s="147" t="s">
        <v>16300</v>
      </c>
      <c r="H12094" s="246">
        <v>2958465</v>
      </c>
      <c r="I12094" s="246">
        <v>1</v>
      </c>
      <c r="J12094" s="147" t="s">
        <v>1406</v>
      </c>
    </row>
    <row r="12095" spans="2:10" x14ac:dyDescent="0.2">
      <c r="B12095" s="148" t="s">
        <v>13248</v>
      </c>
      <c r="C12095" s="149" t="s">
        <v>12510</v>
      </c>
      <c r="D12095" s="147" t="s">
        <v>817</v>
      </c>
      <c r="E12095" s="147" t="s">
        <v>334</v>
      </c>
      <c r="F12095" s="147" t="s">
        <v>133</v>
      </c>
      <c r="G12095" s="147" t="s">
        <v>16300</v>
      </c>
      <c r="H12095" s="246">
        <v>2958465</v>
      </c>
      <c r="I12095" s="246">
        <v>1</v>
      </c>
      <c r="J12095" s="147" t="s">
        <v>1406</v>
      </c>
    </row>
    <row r="12096" spans="2:10" x14ac:dyDescent="0.2">
      <c r="B12096" s="148" t="s">
        <v>13248</v>
      </c>
      <c r="C12096" s="149" t="s">
        <v>12511</v>
      </c>
      <c r="D12096" s="147" t="s">
        <v>817</v>
      </c>
      <c r="E12096" s="147" t="s">
        <v>334</v>
      </c>
      <c r="F12096" s="147" t="s">
        <v>133</v>
      </c>
      <c r="G12096" s="147" t="s">
        <v>16300</v>
      </c>
      <c r="H12096" s="246">
        <v>2958465</v>
      </c>
      <c r="I12096" s="246">
        <v>1</v>
      </c>
      <c r="J12096" s="147" t="s">
        <v>1406</v>
      </c>
    </row>
    <row r="12097" spans="2:10" x14ac:dyDescent="0.2">
      <c r="B12097" s="148" t="s">
        <v>13248</v>
      </c>
      <c r="C12097" s="149" t="s">
        <v>12512</v>
      </c>
      <c r="D12097" s="147" t="s">
        <v>817</v>
      </c>
      <c r="E12097" s="147" t="s">
        <v>334</v>
      </c>
      <c r="F12097" s="147" t="s">
        <v>133</v>
      </c>
      <c r="G12097" s="147" t="s">
        <v>16300</v>
      </c>
      <c r="H12097" s="246">
        <v>2958465</v>
      </c>
      <c r="I12097" s="246">
        <v>1</v>
      </c>
      <c r="J12097" s="147" t="s">
        <v>1406</v>
      </c>
    </row>
    <row r="12098" spans="2:10" x14ac:dyDescent="0.2">
      <c r="B12098" s="148" t="s">
        <v>13248</v>
      </c>
      <c r="C12098" s="149" t="s">
        <v>12513</v>
      </c>
      <c r="D12098" s="147" t="s">
        <v>817</v>
      </c>
      <c r="E12098" s="147" t="s">
        <v>334</v>
      </c>
      <c r="F12098" s="147" t="s">
        <v>133</v>
      </c>
      <c r="G12098" s="147" t="s">
        <v>16300</v>
      </c>
      <c r="H12098" s="246">
        <v>2958465</v>
      </c>
      <c r="I12098" s="246">
        <v>1</v>
      </c>
      <c r="J12098" s="147" t="s">
        <v>1406</v>
      </c>
    </row>
    <row r="12099" spans="2:10" x14ac:dyDescent="0.2">
      <c r="B12099" s="148" t="s">
        <v>13248</v>
      </c>
      <c r="C12099" s="149" t="s">
        <v>12514</v>
      </c>
      <c r="D12099" s="147" t="s">
        <v>817</v>
      </c>
      <c r="E12099" s="147" t="s">
        <v>334</v>
      </c>
      <c r="F12099" s="147" t="s">
        <v>133</v>
      </c>
      <c r="G12099" s="147" t="s">
        <v>16300</v>
      </c>
      <c r="H12099" s="246">
        <v>2958465</v>
      </c>
      <c r="I12099" s="246">
        <v>1</v>
      </c>
      <c r="J12099" s="147" t="s">
        <v>1406</v>
      </c>
    </row>
    <row r="12100" spans="2:10" x14ac:dyDescent="0.2">
      <c r="B12100" s="148" t="s">
        <v>13248</v>
      </c>
      <c r="C12100" s="149" t="s">
        <v>12515</v>
      </c>
      <c r="D12100" s="147" t="s">
        <v>817</v>
      </c>
      <c r="E12100" s="147" t="s">
        <v>334</v>
      </c>
      <c r="F12100" s="147" t="s">
        <v>133</v>
      </c>
      <c r="G12100" s="147" t="s">
        <v>16300</v>
      </c>
      <c r="H12100" s="246">
        <v>2958465</v>
      </c>
      <c r="I12100" s="246">
        <v>1</v>
      </c>
      <c r="J12100" s="147" t="s">
        <v>1406</v>
      </c>
    </row>
    <row r="12101" spans="2:10" x14ac:dyDescent="0.2">
      <c r="B12101" s="148" t="s">
        <v>13248</v>
      </c>
      <c r="C12101" s="149" t="s">
        <v>12516</v>
      </c>
      <c r="D12101" s="147" t="s">
        <v>817</v>
      </c>
      <c r="E12101" s="147" t="s">
        <v>334</v>
      </c>
      <c r="F12101" s="147" t="s">
        <v>133</v>
      </c>
      <c r="G12101" s="147" t="s">
        <v>16300</v>
      </c>
      <c r="H12101" s="246">
        <v>2958465</v>
      </c>
      <c r="I12101" s="246">
        <v>1</v>
      </c>
      <c r="J12101" s="147" t="s">
        <v>1406</v>
      </c>
    </row>
    <row r="12102" spans="2:10" x14ac:dyDescent="0.2">
      <c r="B12102" s="148" t="s">
        <v>13248</v>
      </c>
      <c r="C12102" s="149" t="s">
        <v>12517</v>
      </c>
      <c r="D12102" s="147" t="s">
        <v>817</v>
      </c>
      <c r="E12102" s="147" t="s">
        <v>334</v>
      </c>
      <c r="F12102" s="147" t="s">
        <v>133</v>
      </c>
      <c r="G12102" s="147" t="s">
        <v>16300</v>
      </c>
      <c r="H12102" s="246">
        <v>2958465</v>
      </c>
      <c r="I12102" s="246">
        <v>1</v>
      </c>
      <c r="J12102" s="147" t="s">
        <v>1406</v>
      </c>
    </row>
    <row r="12103" spans="2:10" x14ac:dyDescent="0.2">
      <c r="B12103" s="148" t="s">
        <v>13248</v>
      </c>
      <c r="C12103" s="149" t="s">
        <v>12520</v>
      </c>
      <c r="D12103" s="147" t="s">
        <v>817</v>
      </c>
      <c r="E12103" s="147" t="s">
        <v>334</v>
      </c>
      <c r="F12103" s="147" t="s">
        <v>133</v>
      </c>
      <c r="G12103" s="147" t="s">
        <v>16300</v>
      </c>
      <c r="H12103" s="246">
        <v>2958465</v>
      </c>
      <c r="I12103" s="246">
        <v>1</v>
      </c>
      <c r="J12103" s="147" t="s">
        <v>1406</v>
      </c>
    </row>
    <row r="12104" spans="2:10" x14ac:dyDescent="0.2">
      <c r="B12104" s="148" t="s">
        <v>13248</v>
      </c>
      <c r="C12104" s="149" t="s">
        <v>12507</v>
      </c>
      <c r="D12104" s="147" t="s">
        <v>817</v>
      </c>
      <c r="E12104" s="147" t="s">
        <v>334</v>
      </c>
      <c r="F12104" s="147" t="s">
        <v>133</v>
      </c>
      <c r="G12104" s="147" t="s">
        <v>16300</v>
      </c>
      <c r="H12104" s="246">
        <v>2958465</v>
      </c>
      <c r="I12104" s="246">
        <v>1</v>
      </c>
      <c r="J12104" s="147" t="s">
        <v>1406</v>
      </c>
    </row>
    <row r="12105" spans="2:10" x14ac:dyDescent="0.2">
      <c r="B12105" s="148" t="s">
        <v>13248</v>
      </c>
      <c r="C12105" s="149" t="s">
        <v>12519</v>
      </c>
      <c r="D12105" s="147" t="s">
        <v>817</v>
      </c>
      <c r="E12105" s="147" t="s">
        <v>334</v>
      </c>
      <c r="F12105" s="147" t="s">
        <v>133</v>
      </c>
      <c r="G12105" s="147" t="s">
        <v>16300</v>
      </c>
      <c r="H12105" s="246">
        <v>2958465</v>
      </c>
      <c r="I12105" s="246">
        <v>1</v>
      </c>
      <c r="J12105" s="147" t="s">
        <v>1406</v>
      </c>
    </row>
    <row r="12106" spans="2:10" x14ac:dyDescent="0.2">
      <c r="B12106" s="148" t="s">
        <v>13248</v>
      </c>
      <c r="C12106" s="149" t="s">
        <v>12518</v>
      </c>
      <c r="D12106" s="147" t="s">
        <v>817</v>
      </c>
      <c r="E12106" s="147" t="s">
        <v>334</v>
      </c>
      <c r="F12106" s="147" t="s">
        <v>133</v>
      </c>
      <c r="G12106" s="147" t="s">
        <v>16300</v>
      </c>
      <c r="H12106" s="246">
        <v>2958465</v>
      </c>
      <c r="I12106" s="246">
        <v>1</v>
      </c>
      <c r="J12106" s="147" t="s">
        <v>1406</v>
      </c>
    </row>
    <row r="12107" spans="2:10" x14ac:dyDescent="0.2">
      <c r="B12107" s="148" t="s">
        <v>13248</v>
      </c>
      <c r="C12107" s="149" t="s">
        <v>12504</v>
      </c>
      <c r="D12107" s="147" t="s">
        <v>817</v>
      </c>
      <c r="E12107" s="147" t="s">
        <v>334</v>
      </c>
      <c r="F12107" s="147" t="s">
        <v>133</v>
      </c>
      <c r="G12107" s="147" t="s">
        <v>16300</v>
      </c>
      <c r="H12107" s="246">
        <v>2958465</v>
      </c>
      <c r="I12107" s="246">
        <v>1</v>
      </c>
      <c r="J12107" s="147" t="s">
        <v>1406</v>
      </c>
    </row>
    <row r="12108" spans="2:10" x14ac:dyDescent="0.2">
      <c r="B12108" s="148" t="s">
        <v>13248</v>
      </c>
      <c r="C12108" s="149" t="s">
        <v>12503</v>
      </c>
      <c r="D12108" s="147" t="s">
        <v>817</v>
      </c>
      <c r="E12108" s="147" t="s">
        <v>334</v>
      </c>
      <c r="F12108" s="147" t="s">
        <v>133</v>
      </c>
      <c r="G12108" s="147" t="s">
        <v>16300</v>
      </c>
      <c r="H12108" s="246">
        <v>2958465</v>
      </c>
      <c r="I12108" s="246">
        <v>1</v>
      </c>
      <c r="J12108" s="147" t="s">
        <v>1406</v>
      </c>
    </row>
    <row r="12109" spans="2:10" x14ac:dyDescent="0.2">
      <c r="B12109" s="148" t="s">
        <v>13248</v>
      </c>
      <c r="C12109" s="149" t="s">
        <v>12506</v>
      </c>
      <c r="D12109" s="147" t="s">
        <v>817</v>
      </c>
      <c r="E12109" s="147" t="s">
        <v>334</v>
      </c>
      <c r="F12109" s="147" t="s">
        <v>133</v>
      </c>
      <c r="G12109" s="147" t="s">
        <v>16300</v>
      </c>
      <c r="H12109" s="246">
        <v>2958465</v>
      </c>
      <c r="I12109" s="246">
        <v>1</v>
      </c>
      <c r="J12109" s="147" t="s">
        <v>1406</v>
      </c>
    </row>
    <row r="12110" spans="2:10" x14ac:dyDescent="0.2">
      <c r="B12110" s="148" t="s">
        <v>13248</v>
      </c>
      <c r="C12110" s="149" t="s">
        <v>12505</v>
      </c>
      <c r="D12110" s="147" t="s">
        <v>817</v>
      </c>
      <c r="E12110" s="147" t="s">
        <v>334</v>
      </c>
      <c r="F12110" s="147" t="s">
        <v>133</v>
      </c>
      <c r="G12110" s="147" t="s">
        <v>16300</v>
      </c>
      <c r="H12110" s="246">
        <v>2958465</v>
      </c>
      <c r="I12110" s="246">
        <v>1</v>
      </c>
      <c r="J12110" s="147" t="s">
        <v>1406</v>
      </c>
    </row>
    <row r="12111" spans="2:10" x14ac:dyDescent="0.2">
      <c r="B12111" s="148" t="s">
        <v>13248</v>
      </c>
      <c r="C12111" s="149" t="s">
        <v>12573</v>
      </c>
      <c r="D12111" s="147" t="s">
        <v>817</v>
      </c>
      <c r="E12111" s="147" t="s">
        <v>12561</v>
      </c>
      <c r="F12111" s="147" t="s">
        <v>133</v>
      </c>
      <c r="G12111" s="147" t="s">
        <v>16301</v>
      </c>
      <c r="H12111" s="246">
        <v>2958465</v>
      </c>
      <c r="I12111" s="246">
        <v>1</v>
      </c>
      <c r="J12111" s="147" t="s">
        <v>1406</v>
      </c>
    </row>
    <row r="12112" spans="2:10" x14ac:dyDescent="0.2">
      <c r="B12112" s="148" t="s">
        <v>13248</v>
      </c>
      <c r="C12112" s="149" t="s">
        <v>12581</v>
      </c>
      <c r="D12112" s="147" t="s">
        <v>817</v>
      </c>
      <c r="E12112" s="147" t="s">
        <v>12561</v>
      </c>
      <c r="F12112" s="147" t="s">
        <v>133</v>
      </c>
      <c r="G12112" s="147" t="s">
        <v>16301</v>
      </c>
      <c r="H12112" s="246">
        <v>2958465</v>
      </c>
      <c r="I12112" s="246">
        <v>1</v>
      </c>
      <c r="J12112" s="147" t="s">
        <v>1406</v>
      </c>
    </row>
    <row r="12113" spans="2:10" x14ac:dyDescent="0.2">
      <c r="B12113" s="148" t="s">
        <v>13248</v>
      </c>
      <c r="C12113" s="149" t="s">
        <v>12582</v>
      </c>
      <c r="D12113" s="147" t="s">
        <v>817</v>
      </c>
      <c r="E12113" s="147" t="s">
        <v>12561</v>
      </c>
      <c r="F12113" s="147" t="s">
        <v>133</v>
      </c>
      <c r="G12113" s="147" t="s">
        <v>16301</v>
      </c>
      <c r="H12113" s="246">
        <v>2958465</v>
      </c>
      <c r="I12113" s="246">
        <v>1</v>
      </c>
      <c r="J12113" s="147" t="s">
        <v>1406</v>
      </c>
    </row>
    <row r="12114" spans="2:10" x14ac:dyDescent="0.2">
      <c r="B12114" s="148" t="s">
        <v>13248</v>
      </c>
      <c r="C12114" s="149" t="s">
        <v>12579</v>
      </c>
      <c r="D12114" s="147" t="s">
        <v>817</v>
      </c>
      <c r="E12114" s="147" t="s">
        <v>12561</v>
      </c>
      <c r="F12114" s="147" t="s">
        <v>133</v>
      </c>
      <c r="G12114" s="147" t="s">
        <v>16301</v>
      </c>
      <c r="H12114" s="246">
        <v>2958465</v>
      </c>
      <c r="I12114" s="246">
        <v>1</v>
      </c>
      <c r="J12114" s="147" t="s">
        <v>1406</v>
      </c>
    </row>
    <row r="12115" spans="2:10" x14ac:dyDescent="0.2">
      <c r="B12115" s="148" t="s">
        <v>13248</v>
      </c>
      <c r="C12115" s="149" t="s">
        <v>12572</v>
      </c>
      <c r="D12115" s="147" t="s">
        <v>817</v>
      </c>
      <c r="E12115" s="147" t="s">
        <v>12561</v>
      </c>
      <c r="F12115" s="147" t="s">
        <v>133</v>
      </c>
      <c r="G12115" s="147" t="s">
        <v>16301</v>
      </c>
      <c r="H12115" s="246">
        <v>2958465</v>
      </c>
      <c r="I12115" s="246">
        <v>1</v>
      </c>
      <c r="J12115" s="147" t="s">
        <v>1406</v>
      </c>
    </row>
    <row r="12116" spans="2:10" x14ac:dyDescent="0.2">
      <c r="B12116" s="148" t="s">
        <v>13248</v>
      </c>
      <c r="C12116" s="149" t="s">
        <v>12569</v>
      </c>
      <c r="D12116" s="147" t="s">
        <v>817</v>
      </c>
      <c r="E12116" s="147" t="s">
        <v>12561</v>
      </c>
      <c r="F12116" s="147" t="s">
        <v>133</v>
      </c>
      <c r="G12116" s="147" t="s">
        <v>16301</v>
      </c>
      <c r="H12116" s="246">
        <v>2958465</v>
      </c>
      <c r="I12116" s="246">
        <v>1</v>
      </c>
      <c r="J12116" s="147" t="s">
        <v>1406</v>
      </c>
    </row>
    <row r="12117" spans="2:10" x14ac:dyDescent="0.2">
      <c r="B12117" s="148" t="s">
        <v>13248</v>
      </c>
      <c r="C12117" s="149" t="s">
        <v>12562</v>
      </c>
      <c r="D12117" s="147" t="s">
        <v>817</v>
      </c>
      <c r="E12117" s="147" t="s">
        <v>12561</v>
      </c>
      <c r="F12117" s="147" t="s">
        <v>133</v>
      </c>
      <c r="G12117" s="147" t="s">
        <v>16301</v>
      </c>
      <c r="H12117" s="246">
        <v>2958465</v>
      </c>
      <c r="I12117" s="246">
        <v>1</v>
      </c>
      <c r="J12117" s="147" t="s">
        <v>1406</v>
      </c>
    </row>
    <row r="12118" spans="2:10" x14ac:dyDescent="0.2">
      <c r="B12118" s="148" t="s">
        <v>13248</v>
      </c>
      <c r="C12118" s="149" t="s">
        <v>12570</v>
      </c>
      <c r="D12118" s="147" t="s">
        <v>817</v>
      </c>
      <c r="E12118" s="147" t="s">
        <v>12561</v>
      </c>
      <c r="F12118" s="147" t="s">
        <v>133</v>
      </c>
      <c r="G12118" s="147" t="s">
        <v>16301</v>
      </c>
      <c r="H12118" s="246">
        <v>2958465</v>
      </c>
      <c r="I12118" s="246">
        <v>1</v>
      </c>
      <c r="J12118" s="147" t="s">
        <v>1406</v>
      </c>
    </row>
    <row r="12119" spans="2:10" x14ac:dyDescent="0.2">
      <c r="B12119" s="148" t="s">
        <v>13248</v>
      </c>
      <c r="C12119" s="149" t="s">
        <v>12566</v>
      </c>
      <c r="D12119" s="147" t="s">
        <v>817</v>
      </c>
      <c r="E12119" s="147" t="s">
        <v>12561</v>
      </c>
      <c r="F12119" s="147" t="s">
        <v>133</v>
      </c>
      <c r="G12119" s="147" t="s">
        <v>16301</v>
      </c>
      <c r="H12119" s="246">
        <v>2958465</v>
      </c>
      <c r="I12119" s="246">
        <v>1</v>
      </c>
      <c r="J12119" s="147" t="s">
        <v>1406</v>
      </c>
    </row>
    <row r="12120" spans="2:10" x14ac:dyDescent="0.2">
      <c r="B12120" s="148" t="s">
        <v>13248</v>
      </c>
      <c r="C12120" s="149" t="s">
        <v>12564</v>
      </c>
      <c r="D12120" s="147" t="s">
        <v>817</v>
      </c>
      <c r="E12120" s="147" t="s">
        <v>12561</v>
      </c>
      <c r="F12120" s="147" t="s">
        <v>133</v>
      </c>
      <c r="G12120" s="147" t="s">
        <v>16301</v>
      </c>
      <c r="H12120" s="246">
        <v>2958465</v>
      </c>
      <c r="I12120" s="246">
        <v>1</v>
      </c>
      <c r="J12120" s="147" t="s">
        <v>1406</v>
      </c>
    </row>
    <row r="12121" spans="2:10" x14ac:dyDescent="0.2">
      <c r="B12121" s="148" t="s">
        <v>13248</v>
      </c>
      <c r="C12121" s="149" t="s">
        <v>12568</v>
      </c>
      <c r="D12121" s="147" t="s">
        <v>817</v>
      </c>
      <c r="E12121" s="147" t="s">
        <v>12561</v>
      </c>
      <c r="F12121" s="147" t="s">
        <v>133</v>
      </c>
      <c r="G12121" s="147" t="s">
        <v>16301</v>
      </c>
      <c r="H12121" s="246">
        <v>2958465</v>
      </c>
      <c r="I12121" s="246">
        <v>1</v>
      </c>
      <c r="J12121" s="147" t="s">
        <v>1406</v>
      </c>
    </row>
    <row r="12122" spans="2:10" x14ac:dyDescent="0.2">
      <c r="B12122" s="148" t="s">
        <v>13248</v>
      </c>
      <c r="C12122" s="149" t="s">
        <v>12565</v>
      </c>
      <c r="D12122" s="147" t="s">
        <v>817</v>
      </c>
      <c r="E12122" s="147" t="s">
        <v>12561</v>
      </c>
      <c r="F12122" s="147" t="s">
        <v>133</v>
      </c>
      <c r="G12122" s="147" t="s">
        <v>16301</v>
      </c>
      <c r="H12122" s="246">
        <v>2958465</v>
      </c>
      <c r="I12122" s="246">
        <v>1</v>
      </c>
      <c r="J12122" s="147" t="s">
        <v>1406</v>
      </c>
    </row>
    <row r="12123" spans="2:10" x14ac:dyDescent="0.2">
      <c r="B12123" s="148" t="s">
        <v>13248</v>
      </c>
      <c r="C12123" s="149" t="s">
        <v>12578</v>
      </c>
      <c r="D12123" s="147" t="s">
        <v>817</v>
      </c>
      <c r="E12123" s="147" t="s">
        <v>12561</v>
      </c>
      <c r="F12123" s="147" t="s">
        <v>133</v>
      </c>
      <c r="G12123" s="147" t="s">
        <v>16301</v>
      </c>
      <c r="H12123" s="246">
        <v>2958465</v>
      </c>
      <c r="I12123" s="246">
        <v>1</v>
      </c>
      <c r="J12123" s="147" t="s">
        <v>1406</v>
      </c>
    </row>
    <row r="12124" spans="2:10" x14ac:dyDescent="0.2">
      <c r="B12124" s="148" t="s">
        <v>13248</v>
      </c>
      <c r="C12124" s="149" t="s">
        <v>12577</v>
      </c>
      <c r="D12124" s="147" t="s">
        <v>817</v>
      </c>
      <c r="E12124" s="147" t="s">
        <v>12561</v>
      </c>
      <c r="F12124" s="147" t="s">
        <v>133</v>
      </c>
      <c r="G12124" s="147" t="s">
        <v>16301</v>
      </c>
      <c r="H12124" s="246">
        <v>2958465</v>
      </c>
      <c r="I12124" s="246">
        <v>1</v>
      </c>
      <c r="J12124" s="147" t="s">
        <v>1406</v>
      </c>
    </row>
    <row r="12125" spans="2:10" x14ac:dyDescent="0.2">
      <c r="B12125" s="148" t="s">
        <v>13248</v>
      </c>
      <c r="C12125" s="149" t="s">
        <v>12563</v>
      </c>
      <c r="D12125" s="147" t="s">
        <v>817</v>
      </c>
      <c r="E12125" s="147" t="s">
        <v>12561</v>
      </c>
      <c r="F12125" s="147" t="s">
        <v>133</v>
      </c>
      <c r="G12125" s="147" t="s">
        <v>16301</v>
      </c>
      <c r="H12125" s="246">
        <v>2958465</v>
      </c>
      <c r="I12125" s="246">
        <v>1</v>
      </c>
      <c r="J12125" s="147" t="s">
        <v>1406</v>
      </c>
    </row>
    <row r="12126" spans="2:10" x14ac:dyDescent="0.2">
      <c r="B12126" s="148" t="s">
        <v>13248</v>
      </c>
      <c r="C12126" s="149" t="s">
        <v>12567</v>
      </c>
      <c r="D12126" s="147" t="s">
        <v>817</v>
      </c>
      <c r="E12126" s="147" t="s">
        <v>12561</v>
      </c>
      <c r="F12126" s="147" t="s">
        <v>133</v>
      </c>
      <c r="G12126" s="147" t="s">
        <v>16301</v>
      </c>
      <c r="H12126" s="246">
        <v>2958465</v>
      </c>
      <c r="I12126" s="246">
        <v>1</v>
      </c>
      <c r="J12126" s="147" t="s">
        <v>1406</v>
      </c>
    </row>
    <row r="12127" spans="2:10" x14ac:dyDescent="0.2">
      <c r="B12127" s="148" t="s">
        <v>13248</v>
      </c>
      <c r="C12127" s="149" t="s">
        <v>12571</v>
      </c>
      <c r="D12127" s="147" t="s">
        <v>817</v>
      </c>
      <c r="E12127" s="147" t="s">
        <v>12561</v>
      </c>
      <c r="F12127" s="147" t="s">
        <v>133</v>
      </c>
      <c r="G12127" s="147" t="s">
        <v>16301</v>
      </c>
      <c r="H12127" s="246">
        <v>2958465</v>
      </c>
      <c r="I12127" s="246">
        <v>1</v>
      </c>
      <c r="J12127" s="147" t="s">
        <v>1406</v>
      </c>
    </row>
    <row r="12128" spans="2:10" x14ac:dyDescent="0.2">
      <c r="B12128" s="148" t="s">
        <v>13248</v>
      </c>
      <c r="C12128" s="149" t="s">
        <v>12580</v>
      </c>
      <c r="D12128" s="147" t="s">
        <v>817</v>
      </c>
      <c r="E12128" s="147" t="s">
        <v>12561</v>
      </c>
      <c r="F12128" s="147" t="s">
        <v>133</v>
      </c>
      <c r="G12128" s="147" t="s">
        <v>16301</v>
      </c>
      <c r="H12128" s="246">
        <v>2958465</v>
      </c>
      <c r="I12128" s="246">
        <v>1</v>
      </c>
      <c r="J12128" s="147" t="s">
        <v>1406</v>
      </c>
    </row>
    <row r="12129" spans="2:10" x14ac:dyDescent="0.2">
      <c r="B12129" s="148" t="s">
        <v>13248</v>
      </c>
      <c r="C12129" s="149" t="s">
        <v>12576</v>
      </c>
      <c r="D12129" s="147" t="s">
        <v>817</v>
      </c>
      <c r="E12129" s="147" t="s">
        <v>12561</v>
      </c>
      <c r="F12129" s="147" t="s">
        <v>133</v>
      </c>
      <c r="G12129" s="147" t="s">
        <v>16301</v>
      </c>
      <c r="H12129" s="246">
        <v>2958465</v>
      </c>
      <c r="I12129" s="246">
        <v>1</v>
      </c>
      <c r="J12129" s="147" t="s">
        <v>1406</v>
      </c>
    </row>
    <row r="12130" spans="2:10" x14ac:dyDescent="0.2">
      <c r="B12130" s="148" t="s">
        <v>13248</v>
      </c>
      <c r="C12130" s="149" t="s">
        <v>12583</v>
      </c>
      <c r="D12130" s="147" t="s">
        <v>817</v>
      </c>
      <c r="E12130" s="147" t="s">
        <v>12561</v>
      </c>
      <c r="F12130" s="147" t="s">
        <v>133</v>
      </c>
      <c r="G12130" s="147" t="s">
        <v>16301</v>
      </c>
      <c r="H12130" s="246">
        <v>2958465</v>
      </c>
      <c r="I12130" s="246">
        <v>1</v>
      </c>
      <c r="J12130" s="147" t="s">
        <v>1406</v>
      </c>
    </row>
    <row r="12131" spans="2:10" x14ac:dyDescent="0.2">
      <c r="B12131" s="148" t="s">
        <v>13248</v>
      </c>
      <c r="C12131" s="149" t="s">
        <v>12575</v>
      </c>
      <c r="D12131" s="147" t="s">
        <v>817</v>
      </c>
      <c r="E12131" s="147" t="s">
        <v>12561</v>
      </c>
      <c r="F12131" s="147" t="s">
        <v>133</v>
      </c>
      <c r="G12131" s="147" t="s">
        <v>16301</v>
      </c>
      <c r="H12131" s="246">
        <v>2958465</v>
      </c>
      <c r="I12131" s="246">
        <v>1</v>
      </c>
      <c r="J12131" s="147" t="s">
        <v>1406</v>
      </c>
    </row>
    <row r="12132" spans="2:10" x14ac:dyDescent="0.2">
      <c r="B12132" s="148" t="s">
        <v>13248</v>
      </c>
      <c r="C12132" s="149" t="s">
        <v>12574</v>
      </c>
      <c r="D12132" s="147" t="s">
        <v>817</v>
      </c>
      <c r="E12132" s="147" t="s">
        <v>12561</v>
      </c>
      <c r="F12132" s="147" t="s">
        <v>133</v>
      </c>
      <c r="G12132" s="147" t="s">
        <v>16301</v>
      </c>
      <c r="H12132" s="246">
        <v>2958465</v>
      </c>
      <c r="I12132" s="246">
        <v>1</v>
      </c>
      <c r="J12132" s="147" t="s">
        <v>1406</v>
      </c>
    </row>
    <row r="12133" spans="2:10" x14ac:dyDescent="0.2">
      <c r="B12133" s="148" t="s">
        <v>13248</v>
      </c>
      <c r="C12133" s="149" t="s">
        <v>12526</v>
      </c>
      <c r="D12133" s="147" t="s">
        <v>818</v>
      </c>
      <c r="E12133" s="147" t="s">
        <v>335</v>
      </c>
      <c r="F12133" s="147" t="s">
        <v>133</v>
      </c>
      <c r="G12133" s="147" t="s">
        <v>16302</v>
      </c>
      <c r="H12133" s="246">
        <v>2958465</v>
      </c>
      <c r="I12133" s="246">
        <v>1</v>
      </c>
      <c r="J12133" s="147" t="s">
        <v>1406</v>
      </c>
    </row>
    <row r="12134" spans="2:10" x14ac:dyDescent="0.2">
      <c r="B12134" s="148" t="s">
        <v>13248</v>
      </c>
      <c r="C12134" s="149" t="s">
        <v>12527</v>
      </c>
      <c r="D12134" s="147" t="s">
        <v>818</v>
      </c>
      <c r="E12134" s="147" t="s">
        <v>335</v>
      </c>
      <c r="F12134" s="147" t="s">
        <v>133</v>
      </c>
      <c r="G12134" s="147" t="s">
        <v>16302</v>
      </c>
      <c r="H12134" s="246">
        <v>2958465</v>
      </c>
      <c r="I12134" s="246">
        <v>1</v>
      </c>
      <c r="J12134" s="147" t="s">
        <v>1406</v>
      </c>
    </row>
    <row r="12135" spans="2:10" x14ac:dyDescent="0.2">
      <c r="B12135" s="148" t="s">
        <v>13248</v>
      </c>
      <c r="C12135" s="149" t="s">
        <v>12528</v>
      </c>
      <c r="D12135" s="147" t="s">
        <v>818</v>
      </c>
      <c r="E12135" s="147" t="s">
        <v>335</v>
      </c>
      <c r="F12135" s="147" t="s">
        <v>133</v>
      </c>
      <c r="G12135" s="147" t="s">
        <v>16302</v>
      </c>
      <c r="H12135" s="246">
        <v>2958465</v>
      </c>
      <c r="I12135" s="246">
        <v>1</v>
      </c>
      <c r="J12135" s="147" t="s">
        <v>1406</v>
      </c>
    </row>
    <row r="12136" spans="2:10" x14ac:dyDescent="0.2">
      <c r="B12136" s="148" t="s">
        <v>13248</v>
      </c>
      <c r="C12136" s="149" t="s">
        <v>12529</v>
      </c>
      <c r="D12136" s="147" t="s">
        <v>818</v>
      </c>
      <c r="E12136" s="147" t="s">
        <v>335</v>
      </c>
      <c r="F12136" s="147" t="s">
        <v>133</v>
      </c>
      <c r="G12136" s="147" t="s">
        <v>16302</v>
      </c>
      <c r="H12136" s="246">
        <v>2958465</v>
      </c>
      <c r="I12136" s="246">
        <v>1</v>
      </c>
      <c r="J12136" s="147" t="s">
        <v>1406</v>
      </c>
    </row>
    <row r="12137" spans="2:10" x14ac:dyDescent="0.2">
      <c r="B12137" s="148" t="s">
        <v>13248</v>
      </c>
      <c r="C12137" s="149" t="s">
        <v>12530</v>
      </c>
      <c r="D12137" s="147" t="s">
        <v>818</v>
      </c>
      <c r="E12137" s="147" t="s">
        <v>335</v>
      </c>
      <c r="F12137" s="147" t="s">
        <v>133</v>
      </c>
      <c r="G12137" s="147" t="s">
        <v>16302</v>
      </c>
      <c r="H12137" s="246">
        <v>2958465</v>
      </c>
      <c r="I12137" s="246">
        <v>1</v>
      </c>
      <c r="J12137" s="147" t="s">
        <v>1406</v>
      </c>
    </row>
    <row r="12138" spans="2:10" x14ac:dyDescent="0.2">
      <c r="B12138" s="148" t="s">
        <v>13248</v>
      </c>
      <c r="C12138" s="149" t="s">
        <v>12531</v>
      </c>
      <c r="D12138" s="147" t="s">
        <v>818</v>
      </c>
      <c r="E12138" s="147" t="s">
        <v>335</v>
      </c>
      <c r="F12138" s="147" t="s">
        <v>133</v>
      </c>
      <c r="G12138" s="147" t="s">
        <v>16302</v>
      </c>
      <c r="H12138" s="246">
        <v>2958465</v>
      </c>
      <c r="I12138" s="246">
        <v>1</v>
      </c>
      <c r="J12138" s="147" t="s">
        <v>1406</v>
      </c>
    </row>
    <row r="12139" spans="2:10" x14ac:dyDescent="0.2">
      <c r="B12139" s="148" t="s">
        <v>13248</v>
      </c>
      <c r="C12139" s="149" t="s">
        <v>12532</v>
      </c>
      <c r="D12139" s="147" t="s">
        <v>818</v>
      </c>
      <c r="E12139" s="147" t="s">
        <v>335</v>
      </c>
      <c r="F12139" s="147" t="s">
        <v>133</v>
      </c>
      <c r="G12139" s="147" t="s">
        <v>16302</v>
      </c>
      <c r="H12139" s="246">
        <v>2958465</v>
      </c>
      <c r="I12139" s="246">
        <v>1</v>
      </c>
      <c r="J12139" s="147" t="s">
        <v>1406</v>
      </c>
    </row>
    <row r="12140" spans="2:10" x14ac:dyDescent="0.2">
      <c r="B12140" s="148" t="s">
        <v>13248</v>
      </c>
      <c r="C12140" s="149" t="s">
        <v>12533</v>
      </c>
      <c r="D12140" s="147" t="s">
        <v>818</v>
      </c>
      <c r="E12140" s="147" t="s">
        <v>335</v>
      </c>
      <c r="F12140" s="147" t="s">
        <v>133</v>
      </c>
      <c r="G12140" s="147" t="s">
        <v>16302</v>
      </c>
      <c r="H12140" s="246">
        <v>2958465</v>
      </c>
      <c r="I12140" s="246">
        <v>1</v>
      </c>
      <c r="J12140" s="147" t="s">
        <v>1406</v>
      </c>
    </row>
    <row r="12141" spans="2:10" x14ac:dyDescent="0.2">
      <c r="B12141" s="148" t="s">
        <v>13248</v>
      </c>
      <c r="C12141" s="149" t="s">
        <v>14490</v>
      </c>
      <c r="D12141" s="147" t="s">
        <v>818</v>
      </c>
      <c r="E12141" s="147" t="s">
        <v>335</v>
      </c>
      <c r="F12141" s="147" t="s">
        <v>133</v>
      </c>
      <c r="G12141" s="147" t="s">
        <v>16302</v>
      </c>
      <c r="H12141" s="246">
        <v>2958465</v>
      </c>
      <c r="I12141" s="246">
        <v>1</v>
      </c>
      <c r="J12141" s="147" t="s">
        <v>1406</v>
      </c>
    </row>
    <row r="12142" spans="2:10" x14ac:dyDescent="0.2">
      <c r="B12142" s="148" t="s">
        <v>13248</v>
      </c>
      <c r="C12142" s="149" t="s">
        <v>12534</v>
      </c>
      <c r="D12142" s="147" t="s">
        <v>818</v>
      </c>
      <c r="E12142" s="147" t="s">
        <v>335</v>
      </c>
      <c r="F12142" s="147" t="s">
        <v>133</v>
      </c>
      <c r="G12142" s="147" t="s">
        <v>16302</v>
      </c>
      <c r="H12142" s="246">
        <v>2958465</v>
      </c>
      <c r="I12142" s="246">
        <v>1</v>
      </c>
      <c r="J12142" s="147" t="s">
        <v>1406</v>
      </c>
    </row>
    <row r="12143" spans="2:10" x14ac:dyDescent="0.2">
      <c r="B12143" s="148" t="s">
        <v>13248</v>
      </c>
      <c r="C12143" s="149" t="s">
        <v>12535</v>
      </c>
      <c r="D12143" s="147" t="s">
        <v>818</v>
      </c>
      <c r="E12143" s="147" t="s">
        <v>335</v>
      </c>
      <c r="F12143" s="147" t="s">
        <v>133</v>
      </c>
      <c r="G12143" s="147" t="s">
        <v>16302</v>
      </c>
      <c r="H12143" s="246">
        <v>2958465</v>
      </c>
      <c r="I12143" s="246">
        <v>1</v>
      </c>
      <c r="J12143" s="147" t="s">
        <v>1406</v>
      </c>
    </row>
    <row r="12144" spans="2:10" x14ac:dyDescent="0.2">
      <c r="B12144" s="148" t="s">
        <v>13248</v>
      </c>
      <c r="C12144" s="149" t="s">
        <v>12538</v>
      </c>
      <c r="D12144" s="147" t="s">
        <v>818</v>
      </c>
      <c r="E12144" s="147" t="s">
        <v>335</v>
      </c>
      <c r="F12144" s="147" t="s">
        <v>133</v>
      </c>
      <c r="G12144" s="147" t="s">
        <v>16302</v>
      </c>
      <c r="H12144" s="246">
        <v>2958465</v>
      </c>
      <c r="I12144" s="246">
        <v>1</v>
      </c>
      <c r="J12144" s="147" t="s">
        <v>1406</v>
      </c>
    </row>
    <row r="12145" spans="2:10" x14ac:dyDescent="0.2">
      <c r="B12145" s="148" t="s">
        <v>13248</v>
      </c>
      <c r="C12145" s="149" t="s">
        <v>12525</v>
      </c>
      <c r="D12145" s="147" t="s">
        <v>818</v>
      </c>
      <c r="E12145" s="147" t="s">
        <v>335</v>
      </c>
      <c r="F12145" s="147" t="s">
        <v>133</v>
      </c>
      <c r="G12145" s="147" t="s">
        <v>16302</v>
      </c>
      <c r="H12145" s="246">
        <v>2958465</v>
      </c>
      <c r="I12145" s="246">
        <v>1</v>
      </c>
      <c r="J12145" s="147" t="s">
        <v>1406</v>
      </c>
    </row>
    <row r="12146" spans="2:10" x14ac:dyDescent="0.2">
      <c r="B12146" s="148" t="s">
        <v>13248</v>
      </c>
      <c r="C12146" s="149" t="s">
        <v>12537</v>
      </c>
      <c r="D12146" s="147" t="s">
        <v>818</v>
      </c>
      <c r="E12146" s="147" t="s">
        <v>335</v>
      </c>
      <c r="F12146" s="147" t="s">
        <v>133</v>
      </c>
      <c r="G12146" s="147" t="s">
        <v>16302</v>
      </c>
      <c r="H12146" s="246">
        <v>2958465</v>
      </c>
      <c r="I12146" s="246">
        <v>1</v>
      </c>
      <c r="J12146" s="147" t="s">
        <v>1406</v>
      </c>
    </row>
    <row r="12147" spans="2:10" x14ac:dyDescent="0.2">
      <c r="B12147" s="148" t="s">
        <v>13248</v>
      </c>
      <c r="C12147" s="149" t="s">
        <v>12536</v>
      </c>
      <c r="D12147" s="147" t="s">
        <v>818</v>
      </c>
      <c r="E12147" s="147" t="s">
        <v>335</v>
      </c>
      <c r="F12147" s="147" t="s">
        <v>133</v>
      </c>
      <c r="G12147" s="147" t="s">
        <v>16302</v>
      </c>
      <c r="H12147" s="246">
        <v>2958465</v>
      </c>
      <c r="I12147" s="246">
        <v>1</v>
      </c>
      <c r="J12147" s="147" t="s">
        <v>1406</v>
      </c>
    </row>
    <row r="12148" spans="2:10" x14ac:dyDescent="0.2">
      <c r="B12148" s="148" t="s">
        <v>13248</v>
      </c>
      <c r="C12148" s="149" t="s">
        <v>12522</v>
      </c>
      <c r="D12148" s="147" t="s">
        <v>818</v>
      </c>
      <c r="E12148" s="147" t="s">
        <v>335</v>
      </c>
      <c r="F12148" s="147" t="s">
        <v>133</v>
      </c>
      <c r="G12148" s="147" t="s">
        <v>16302</v>
      </c>
      <c r="H12148" s="246">
        <v>2958465</v>
      </c>
      <c r="I12148" s="246">
        <v>1</v>
      </c>
      <c r="J12148" s="147" t="s">
        <v>1406</v>
      </c>
    </row>
    <row r="12149" spans="2:10" x14ac:dyDescent="0.2">
      <c r="B12149" s="148" t="s">
        <v>13248</v>
      </c>
      <c r="C12149" s="149" t="s">
        <v>12521</v>
      </c>
      <c r="D12149" s="147" t="s">
        <v>818</v>
      </c>
      <c r="E12149" s="147" t="s">
        <v>335</v>
      </c>
      <c r="F12149" s="147" t="s">
        <v>133</v>
      </c>
      <c r="G12149" s="147" t="s">
        <v>16302</v>
      </c>
      <c r="H12149" s="246">
        <v>2958465</v>
      </c>
      <c r="I12149" s="246">
        <v>1</v>
      </c>
      <c r="J12149" s="147" t="s">
        <v>1406</v>
      </c>
    </row>
    <row r="12150" spans="2:10" x14ac:dyDescent="0.2">
      <c r="B12150" s="148" t="s">
        <v>13248</v>
      </c>
      <c r="C12150" s="149" t="s">
        <v>12524</v>
      </c>
      <c r="D12150" s="147" t="s">
        <v>818</v>
      </c>
      <c r="E12150" s="147" t="s">
        <v>335</v>
      </c>
      <c r="F12150" s="147" t="s">
        <v>133</v>
      </c>
      <c r="G12150" s="147" t="s">
        <v>16302</v>
      </c>
      <c r="H12150" s="246">
        <v>2958465</v>
      </c>
      <c r="I12150" s="246">
        <v>1</v>
      </c>
      <c r="J12150" s="147" t="s">
        <v>1406</v>
      </c>
    </row>
    <row r="12151" spans="2:10" x14ac:dyDescent="0.2">
      <c r="B12151" s="148" t="s">
        <v>13248</v>
      </c>
      <c r="C12151" s="149" t="s">
        <v>12523</v>
      </c>
      <c r="D12151" s="147" t="s">
        <v>818</v>
      </c>
      <c r="E12151" s="147" t="s">
        <v>335</v>
      </c>
      <c r="F12151" s="147" t="s">
        <v>133</v>
      </c>
      <c r="G12151" s="147" t="s">
        <v>16302</v>
      </c>
      <c r="H12151" s="246">
        <v>2958465</v>
      </c>
      <c r="I12151" s="246">
        <v>1</v>
      </c>
      <c r="J12151" s="147" t="s">
        <v>1406</v>
      </c>
    </row>
    <row r="12152" spans="2:10" x14ac:dyDescent="0.2">
      <c r="B12152" s="148" t="s">
        <v>13248</v>
      </c>
      <c r="C12152" s="149" t="s">
        <v>12550</v>
      </c>
      <c r="D12152" s="147" t="s">
        <v>818</v>
      </c>
      <c r="E12152" s="147" t="s">
        <v>1589</v>
      </c>
      <c r="F12152" s="147" t="s">
        <v>133</v>
      </c>
      <c r="G12152" s="147" t="s">
        <v>16303</v>
      </c>
      <c r="H12152" s="246">
        <v>2958465</v>
      </c>
      <c r="I12152" s="246">
        <v>1</v>
      </c>
      <c r="J12152" s="147" t="s">
        <v>1406</v>
      </c>
    </row>
    <row r="12153" spans="2:10" x14ac:dyDescent="0.2">
      <c r="B12153" s="148" t="s">
        <v>13248</v>
      </c>
      <c r="C12153" s="149" t="s">
        <v>12558</v>
      </c>
      <c r="D12153" s="147" t="s">
        <v>818</v>
      </c>
      <c r="E12153" s="147" t="s">
        <v>1589</v>
      </c>
      <c r="F12153" s="147" t="s">
        <v>133</v>
      </c>
      <c r="G12153" s="147" t="s">
        <v>16303</v>
      </c>
      <c r="H12153" s="246">
        <v>2958465</v>
      </c>
      <c r="I12153" s="246">
        <v>1</v>
      </c>
      <c r="J12153" s="147" t="s">
        <v>1406</v>
      </c>
    </row>
    <row r="12154" spans="2:10" x14ac:dyDescent="0.2">
      <c r="B12154" s="148" t="s">
        <v>13248</v>
      </c>
      <c r="C12154" s="149" t="s">
        <v>12559</v>
      </c>
      <c r="D12154" s="147" t="s">
        <v>818</v>
      </c>
      <c r="E12154" s="147" t="s">
        <v>1589</v>
      </c>
      <c r="F12154" s="147" t="s">
        <v>133</v>
      </c>
      <c r="G12154" s="147" t="s">
        <v>16303</v>
      </c>
      <c r="H12154" s="246">
        <v>2958465</v>
      </c>
      <c r="I12154" s="246">
        <v>1</v>
      </c>
      <c r="J12154" s="147" t="s">
        <v>1406</v>
      </c>
    </row>
    <row r="12155" spans="2:10" x14ac:dyDescent="0.2">
      <c r="B12155" s="148" t="s">
        <v>13248</v>
      </c>
      <c r="C12155" s="149" t="s">
        <v>12556</v>
      </c>
      <c r="D12155" s="147" t="s">
        <v>818</v>
      </c>
      <c r="E12155" s="147" t="s">
        <v>1589</v>
      </c>
      <c r="F12155" s="147" t="s">
        <v>133</v>
      </c>
      <c r="G12155" s="147" t="s">
        <v>16303</v>
      </c>
      <c r="H12155" s="246">
        <v>2958465</v>
      </c>
      <c r="I12155" s="246">
        <v>1</v>
      </c>
      <c r="J12155" s="147" t="s">
        <v>1406</v>
      </c>
    </row>
    <row r="12156" spans="2:10" x14ac:dyDescent="0.2">
      <c r="B12156" s="148" t="s">
        <v>13248</v>
      </c>
      <c r="C12156" s="149" t="s">
        <v>12549</v>
      </c>
      <c r="D12156" s="147" t="s">
        <v>818</v>
      </c>
      <c r="E12156" s="147" t="s">
        <v>1589</v>
      </c>
      <c r="F12156" s="147" t="s">
        <v>133</v>
      </c>
      <c r="G12156" s="147" t="s">
        <v>16303</v>
      </c>
      <c r="H12156" s="246">
        <v>2958465</v>
      </c>
      <c r="I12156" s="246">
        <v>1</v>
      </c>
      <c r="J12156" s="147" t="s">
        <v>1406</v>
      </c>
    </row>
    <row r="12157" spans="2:10" x14ac:dyDescent="0.2">
      <c r="B12157" s="148" t="s">
        <v>13248</v>
      </c>
      <c r="C12157" s="149" t="s">
        <v>12546</v>
      </c>
      <c r="D12157" s="147" t="s">
        <v>818</v>
      </c>
      <c r="E12157" s="147" t="s">
        <v>1589</v>
      </c>
      <c r="F12157" s="147" t="s">
        <v>133</v>
      </c>
      <c r="G12157" s="147" t="s">
        <v>16303</v>
      </c>
      <c r="H12157" s="246">
        <v>2958465</v>
      </c>
      <c r="I12157" s="246">
        <v>1</v>
      </c>
      <c r="J12157" s="147" t="s">
        <v>1406</v>
      </c>
    </row>
    <row r="12158" spans="2:10" x14ac:dyDescent="0.2">
      <c r="B12158" s="148" t="s">
        <v>13248</v>
      </c>
      <c r="C12158" s="149" t="s">
        <v>12539</v>
      </c>
      <c r="D12158" s="147" t="s">
        <v>818</v>
      </c>
      <c r="E12158" s="147" t="s">
        <v>1589</v>
      </c>
      <c r="F12158" s="147" t="s">
        <v>133</v>
      </c>
      <c r="G12158" s="147" t="s">
        <v>16303</v>
      </c>
      <c r="H12158" s="246">
        <v>2958465</v>
      </c>
      <c r="I12158" s="246">
        <v>1</v>
      </c>
      <c r="J12158" s="147" t="s">
        <v>1406</v>
      </c>
    </row>
    <row r="12159" spans="2:10" x14ac:dyDescent="0.2">
      <c r="B12159" s="148" t="s">
        <v>13248</v>
      </c>
      <c r="C12159" s="149" t="s">
        <v>12547</v>
      </c>
      <c r="D12159" s="147" t="s">
        <v>818</v>
      </c>
      <c r="E12159" s="147" t="s">
        <v>1589</v>
      </c>
      <c r="F12159" s="147" t="s">
        <v>133</v>
      </c>
      <c r="G12159" s="147" t="s">
        <v>16303</v>
      </c>
      <c r="H12159" s="246">
        <v>2958465</v>
      </c>
      <c r="I12159" s="246">
        <v>1</v>
      </c>
      <c r="J12159" s="147" t="s">
        <v>1406</v>
      </c>
    </row>
    <row r="12160" spans="2:10" x14ac:dyDescent="0.2">
      <c r="B12160" s="148" t="s">
        <v>13248</v>
      </c>
      <c r="C12160" s="149" t="s">
        <v>12543</v>
      </c>
      <c r="D12160" s="147" t="s">
        <v>818</v>
      </c>
      <c r="E12160" s="147" t="s">
        <v>1589</v>
      </c>
      <c r="F12160" s="147" t="s">
        <v>133</v>
      </c>
      <c r="G12160" s="147" t="s">
        <v>16303</v>
      </c>
      <c r="H12160" s="246">
        <v>2958465</v>
      </c>
      <c r="I12160" s="246">
        <v>1</v>
      </c>
      <c r="J12160" s="147" t="s">
        <v>1406</v>
      </c>
    </row>
    <row r="12161" spans="2:10" x14ac:dyDescent="0.2">
      <c r="B12161" s="148" t="s">
        <v>13248</v>
      </c>
      <c r="C12161" s="149" t="s">
        <v>12541</v>
      </c>
      <c r="D12161" s="147" t="s">
        <v>818</v>
      </c>
      <c r="E12161" s="147" t="s">
        <v>1589</v>
      </c>
      <c r="F12161" s="147" t="s">
        <v>133</v>
      </c>
      <c r="G12161" s="147" t="s">
        <v>16303</v>
      </c>
      <c r="H12161" s="246">
        <v>2958465</v>
      </c>
      <c r="I12161" s="246">
        <v>1</v>
      </c>
      <c r="J12161" s="147" t="s">
        <v>1406</v>
      </c>
    </row>
    <row r="12162" spans="2:10" x14ac:dyDescent="0.2">
      <c r="B12162" s="148" t="s">
        <v>13248</v>
      </c>
      <c r="C12162" s="149" t="s">
        <v>12545</v>
      </c>
      <c r="D12162" s="147" t="s">
        <v>818</v>
      </c>
      <c r="E12162" s="147" t="s">
        <v>1589</v>
      </c>
      <c r="F12162" s="147" t="s">
        <v>133</v>
      </c>
      <c r="G12162" s="147" t="s">
        <v>16303</v>
      </c>
      <c r="H12162" s="246">
        <v>2958465</v>
      </c>
      <c r="I12162" s="246">
        <v>1</v>
      </c>
      <c r="J12162" s="147" t="s">
        <v>1406</v>
      </c>
    </row>
    <row r="12163" spans="2:10" x14ac:dyDescent="0.2">
      <c r="B12163" s="148" t="s">
        <v>13248</v>
      </c>
      <c r="C12163" s="149" t="s">
        <v>12542</v>
      </c>
      <c r="D12163" s="147" t="s">
        <v>818</v>
      </c>
      <c r="E12163" s="147" t="s">
        <v>1589</v>
      </c>
      <c r="F12163" s="147" t="s">
        <v>133</v>
      </c>
      <c r="G12163" s="147" t="s">
        <v>16303</v>
      </c>
      <c r="H12163" s="246">
        <v>2958465</v>
      </c>
      <c r="I12163" s="246">
        <v>1</v>
      </c>
      <c r="J12163" s="147" t="s">
        <v>1406</v>
      </c>
    </row>
    <row r="12164" spans="2:10" x14ac:dyDescent="0.2">
      <c r="B12164" s="148" t="s">
        <v>13248</v>
      </c>
      <c r="C12164" s="149" t="s">
        <v>12555</v>
      </c>
      <c r="D12164" s="147" t="s">
        <v>818</v>
      </c>
      <c r="E12164" s="147" t="s">
        <v>1589</v>
      </c>
      <c r="F12164" s="147" t="s">
        <v>133</v>
      </c>
      <c r="G12164" s="147" t="s">
        <v>16303</v>
      </c>
      <c r="H12164" s="246">
        <v>2958465</v>
      </c>
      <c r="I12164" s="246">
        <v>1</v>
      </c>
      <c r="J12164" s="147" t="s">
        <v>1406</v>
      </c>
    </row>
    <row r="12165" spans="2:10" x14ac:dyDescent="0.2">
      <c r="B12165" s="148" t="s">
        <v>13248</v>
      </c>
      <c r="C12165" s="149" t="s">
        <v>12554</v>
      </c>
      <c r="D12165" s="147" t="s">
        <v>818</v>
      </c>
      <c r="E12165" s="147" t="s">
        <v>1589</v>
      </c>
      <c r="F12165" s="147" t="s">
        <v>133</v>
      </c>
      <c r="G12165" s="147" t="s">
        <v>16303</v>
      </c>
      <c r="H12165" s="246">
        <v>2958465</v>
      </c>
      <c r="I12165" s="246">
        <v>1</v>
      </c>
      <c r="J12165" s="147" t="s">
        <v>1406</v>
      </c>
    </row>
    <row r="12166" spans="2:10" x14ac:dyDescent="0.2">
      <c r="B12166" s="148" t="s">
        <v>13248</v>
      </c>
      <c r="C12166" s="149" t="s">
        <v>12540</v>
      </c>
      <c r="D12166" s="147" t="s">
        <v>818</v>
      </c>
      <c r="E12166" s="147" t="s">
        <v>1589</v>
      </c>
      <c r="F12166" s="147" t="s">
        <v>133</v>
      </c>
      <c r="G12166" s="147" t="s">
        <v>16303</v>
      </c>
      <c r="H12166" s="246">
        <v>2958465</v>
      </c>
      <c r="I12166" s="246">
        <v>1</v>
      </c>
      <c r="J12166" s="147" t="s">
        <v>1406</v>
      </c>
    </row>
    <row r="12167" spans="2:10" x14ac:dyDescent="0.2">
      <c r="B12167" s="148" t="s">
        <v>13248</v>
      </c>
      <c r="C12167" s="149" t="s">
        <v>12544</v>
      </c>
      <c r="D12167" s="147" t="s">
        <v>818</v>
      </c>
      <c r="E12167" s="147" t="s">
        <v>1589</v>
      </c>
      <c r="F12167" s="147" t="s">
        <v>133</v>
      </c>
      <c r="G12167" s="147" t="s">
        <v>16303</v>
      </c>
      <c r="H12167" s="246">
        <v>2958465</v>
      </c>
      <c r="I12167" s="246">
        <v>1</v>
      </c>
      <c r="J12167" s="147" t="s">
        <v>1406</v>
      </c>
    </row>
    <row r="12168" spans="2:10" x14ac:dyDescent="0.2">
      <c r="B12168" s="148" t="s">
        <v>13248</v>
      </c>
      <c r="C12168" s="149" t="s">
        <v>12548</v>
      </c>
      <c r="D12168" s="147" t="s">
        <v>818</v>
      </c>
      <c r="E12168" s="147" t="s">
        <v>1589</v>
      </c>
      <c r="F12168" s="147" t="s">
        <v>133</v>
      </c>
      <c r="G12168" s="147" t="s">
        <v>16303</v>
      </c>
      <c r="H12168" s="246">
        <v>2958465</v>
      </c>
      <c r="I12168" s="246">
        <v>1</v>
      </c>
      <c r="J12168" s="147" t="s">
        <v>1406</v>
      </c>
    </row>
    <row r="12169" spans="2:10" x14ac:dyDescent="0.2">
      <c r="B12169" s="148" t="s">
        <v>13248</v>
      </c>
      <c r="C12169" s="149" t="s">
        <v>12557</v>
      </c>
      <c r="D12169" s="147" t="s">
        <v>818</v>
      </c>
      <c r="E12169" s="147" t="s">
        <v>1589</v>
      </c>
      <c r="F12169" s="147" t="s">
        <v>133</v>
      </c>
      <c r="G12169" s="147" t="s">
        <v>16303</v>
      </c>
      <c r="H12169" s="246">
        <v>2958465</v>
      </c>
      <c r="I12169" s="246">
        <v>1</v>
      </c>
      <c r="J12169" s="147" t="s">
        <v>1406</v>
      </c>
    </row>
    <row r="12170" spans="2:10" x14ac:dyDescent="0.2">
      <c r="B12170" s="148" t="s">
        <v>13248</v>
      </c>
      <c r="C12170" s="149" t="s">
        <v>12553</v>
      </c>
      <c r="D12170" s="147" t="s">
        <v>818</v>
      </c>
      <c r="E12170" s="147" t="s">
        <v>1589</v>
      </c>
      <c r="F12170" s="147" t="s">
        <v>133</v>
      </c>
      <c r="G12170" s="147" t="s">
        <v>16303</v>
      </c>
      <c r="H12170" s="246">
        <v>2958465</v>
      </c>
      <c r="I12170" s="246">
        <v>1</v>
      </c>
      <c r="J12170" s="147" t="s">
        <v>1406</v>
      </c>
    </row>
    <row r="12171" spans="2:10" x14ac:dyDescent="0.2">
      <c r="B12171" s="148" t="s">
        <v>13248</v>
      </c>
      <c r="C12171" s="149" t="s">
        <v>12560</v>
      </c>
      <c r="D12171" s="147" t="s">
        <v>818</v>
      </c>
      <c r="E12171" s="147" t="s">
        <v>1589</v>
      </c>
      <c r="F12171" s="147" t="s">
        <v>133</v>
      </c>
      <c r="G12171" s="147" t="s">
        <v>16303</v>
      </c>
      <c r="H12171" s="246">
        <v>2958465</v>
      </c>
      <c r="I12171" s="246">
        <v>1</v>
      </c>
      <c r="J12171" s="147" t="s">
        <v>1406</v>
      </c>
    </row>
    <row r="12172" spans="2:10" x14ac:dyDescent="0.2">
      <c r="B12172" s="148" t="s">
        <v>13248</v>
      </c>
      <c r="C12172" s="149" t="s">
        <v>12552</v>
      </c>
      <c r="D12172" s="147" t="s">
        <v>818</v>
      </c>
      <c r="E12172" s="147" t="s">
        <v>1589</v>
      </c>
      <c r="F12172" s="147" t="s">
        <v>133</v>
      </c>
      <c r="G12172" s="147" t="s">
        <v>16303</v>
      </c>
      <c r="H12172" s="246">
        <v>2958465</v>
      </c>
      <c r="I12172" s="246">
        <v>1</v>
      </c>
      <c r="J12172" s="147" t="s">
        <v>1406</v>
      </c>
    </row>
    <row r="12173" spans="2:10" x14ac:dyDescent="0.2">
      <c r="B12173" s="148" t="s">
        <v>13248</v>
      </c>
      <c r="C12173" s="149" t="s">
        <v>12551</v>
      </c>
      <c r="D12173" s="147" t="s">
        <v>818</v>
      </c>
      <c r="E12173" s="147" t="s">
        <v>1589</v>
      </c>
      <c r="F12173" s="147" t="s">
        <v>133</v>
      </c>
      <c r="G12173" s="147" t="s">
        <v>16303</v>
      </c>
      <c r="H12173" s="246">
        <v>2958465</v>
      </c>
      <c r="I12173" s="246">
        <v>1</v>
      </c>
      <c r="J12173" s="147" t="s">
        <v>1406</v>
      </c>
    </row>
    <row r="12174" spans="2:10" x14ac:dyDescent="0.2">
      <c r="B12174" s="148" t="s">
        <v>13248</v>
      </c>
      <c r="C12174" s="149" t="s">
        <v>12595</v>
      </c>
      <c r="D12174" s="147" t="s">
        <v>818</v>
      </c>
      <c r="E12174" s="147" t="s">
        <v>1590</v>
      </c>
      <c r="F12174" s="147" t="s">
        <v>133</v>
      </c>
      <c r="G12174" s="147" t="s">
        <v>16304</v>
      </c>
      <c r="H12174" s="246">
        <v>2958465</v>
      </c>
      <c r="I12174" s="246">
        <v>1</v>
      </c>
      <c r="J12174" s="147" t="s">
        <v>1406</v>
      </c>
    </row>
    <row r="12175" spans="2:10" x14ac:dyDescent="0.2">
      <c r="B12175" s="148" t="s">
        <v>13248</v>
      </c>
      <c r="C12175" s="149" t="s">
        <v>12603</v>
      </c>
      <c r="D12175" s="147" t="s">
        <v>818</v>
      </c>
      <c r="E12175" s="147" t="s">
        <v>1590</v>
      </c>
      <c r="F12175" s="147" t="s">
        <v>133</v>
      </c>
      <c r="G12175" s="147" t="s">
        <v>16304</v>
      </c>
      <c r="H12175" s="246">
        <v>2958465</v>
      </c>
      <c r="I12175" s="246">
        <v>1</v>
      </c>
      <c r="J12175" s="147" t="s">
        <v>1406</v>
      </c>
    </row>
    <row r="12176" spans="2:10" x14ac:dyDescent="0.2">
      <c r="B12176" s="148" t="s">
        <v>13248</v>
      </c>
      <c r="C12176" s="149" t="s">
        <v>12604</v>
      </c>
      <c r="D12176" s="147" t="s">
        <v>818</v>
      </c>
      <c r="E12176" s="147" t="s">
        <v>1590</v>
      </c>
      <c r="F12176" s="147" t="s">
        <v>133</v>
      </c>
      <c r="G12176" s="147" t="s">
        <v>16304</v>
      </c>
      <c r="H12176" s="246">
        <v>2958465</v>
      </c>
      <c r="I12176" s="246">
        <v>1</v>
      </c>
      <c r="J12176" s="147" t="s">
        <v>1406</v>
      </c>
    </row>
    <row r="12177" spans="2:10" x14ac:dyDescent="0.2">
      <c r="B12177" s="148" t="s">
        <v>13248</v>
      </c>
      <c r="C12177" s="149" t="s">
        <v>12601</v>
      </c>
      <c r="D12177" s="147" t="s">
        <v>818</v>
      </c>
      <c r="E12177" s="147" t="s">
        <v>1590</v>
      </c>
      <c r="F12177" s="147" t="s">
        <v>133</v>
      </c>
      <c r="G12177" s="147" t="s">
        <v>16304</v>
      </c>
      <c r="H12177" s="246">
        <v>2958465</v>
      </c>
      <c r="I12177" s="246">
        <v>1</v>
      </c>
      <c r="J12177" s="147" t="s">
        <v>1406</v>
      </c>
    </row>
    <row r="12178" spans="2:10" x14ac:dyDescent="0.2">
      <c r="B12178" s="148" t="s">
        <v>13248</v>
      </c>
      <c r="C12178" s="149" t="s">
        <v>12594</v>
      </c>
      <c r="D12178" s="147" t="s">
        <v>818</v>
      </c>
      <c r="E12178" s="147" t="s">
        <v>1590</v>
      </c>
      <c r="F12178" s="147" t="s">
        <v>133</v>
      </c>
      <c r="G12178" s="147" t="s">
        <v>16304</v>
      </c>
      <c r="H12178" s="246">
        <v>2958465</v>
      </c>
      <c r="I12178" s="246">
        <v>1</v>
      </c>
      <c r="J12178" s="147" t="s">
        <v>1406</v>
      </c>
    </row>
    <row r="12179" spans="2:10" x14ac:dyDescent="0.2">
      <c r="B12179" s="148" t="s">
        <v>13248</v>
      </c>
      <c r="C12179" s="149" t="s">
        <v>12591</v>
      </c>
      <c r="D12179" s="147" t="s">
        <v>818</v>
      </c>
      <c r="E12179" s="147" t="s">
        <v>1590</v>
      </c>
      <c r="F12179" s="147" t="s">
        <v>133</v>
      </c>
      <c r="G12179" s="147" t="s">
        <v>16304</v>
      </c>
      <c r="H12179" s="246">
        <v>2958465</v>
      </c>
      <c r="I12179" s="246">
        <v>1</v>
      </c>
      <c r="J12179" s="147" t="s">
        <v>1406</v>
      </c>
    </row>
    <row r="12180" spans="2:10" x14ac:dyDescent="0.2">
      <c r="B12180" s="148" t="s">
        <v>13248</v>
      </c>
      <c r="C12180" s="149" t="s">
        <v>12584</v>
      </c>
      <c r="D12180" s="147" t="s">
        <v>818</v>
      </c>
      <c r="E12180" s="147" t="s">
        <v>1590</v>
      </c>
      <c r="F12180" s="147" t="s">
        <v>133</v>
      </c>
      <c r="G12180" s="147" t="s">
        <v>16304</v>
      </c>
      <c r="H12180" s="246">
        <v>2958465</v>
      </c>
      <c r="I12180" s="246">
        <v>1</v>
      </c>
      <c r="J12180" s="147" t="s">
        <v>1406</v>
      </c>
    </row>
    <row r="12181" spans="2:10" x14ac:dyDescent="0.2">
      <c r="B12181" s="148" t="s">
        <v>13248</v>
      </c>
      <c r="C12181" s="149" t="s">
        <v>12592</v>
      </c>
      <c r="D12181" s="147" t="s">
        <v>818</v>
      </c>
      <c r="E12181" s="147" t="s">
        <v>1590</v>
      </c>
      <c r="F12181" s="147" t="s">
        <v>133</v>
      </c>
      <c r="G12181" s="147" t="s">
        <v>16304</v>
      </c>
      <c r="H12181" s="246">
        <v>2958465</v>
      </c>
      <c r="I12181" s="246">
        <v>1</v>
      </c>
      <c r="J12181" s="147" t="s">
        <v>1406</v>
      </c>
    </row>
    <row r="12182" spans="2:10" x14ac:dyDescent="0.2">
      <c r="B12182" s="148" t="s">
        <v>13248</v>
      </c>
      <c r="C12182" s="149" t="s">
        <v>12588</v>
      </c>
      <c r="D12182" s="147" t="s">
        <v>818</v>
      </c>
      <c r="E12182" s="147" t="s">
        <v>1590</v>
      </c>
      <c r="F12182" s="147" t="s">
        <v>133</v>
      </c>
      <c r="G12182" s="147" t="s">
        <v>16304</v>
      </c>
      <c r="H12182" s="246">
        <v>2958465</v>
      </c>
      <c r="I12182" s="246">
        <v>1</v>
      </c>
      <c r="J12182" s="147" t="s">
        <v>1406</v>
      </c>
    </row>
    <row r="12183" spans="2:10" x14ac:dyDescent="0.2">
      <c r="B12183" s="148" t="s">
        <v>13248</v>
      </c>
      <c r="C12183" s="149" t="s">
        <v>12586</v>
      </c>
      <c r="D12183" s="147" t="s">
        <v>818</v>
      </c>
      <c r="E12183" s="147" t="s">
        <v>1590</v>
      </c>
      <c r="F12183" s="147" t="s">
        <v>133</v>
      </c>
      <c r="G12183" s="147" t="s">
        <v>16304</v>
      </c>
      <c r="H12183" s="246">
        <v>2958465</v>
      </c>
      <c r="I12183" s="246">
        <v>1</v>
      </c>
      <c r="J12183" s="147" t="s">
        <v>1406</v>
      </c>
    </row>
    <row r="12184" spans="2:10" x14ac:dyDescent="0.2">
      <c r="B12184" s="148" t="s">
        <v>13248</v>
      </c>
      <c r="C12184" s="149" t="s">
        <v>12590</v>
      </c>
      <c r="D12184" s="147" t="s">
        <v>818</v>
      </c>
      <c r="E12184" s="147" t="s">
        <v>1590</v>
      </c>
      <c r="F12184" s="147" t="s">
        <v>133</v>
      </c>
      <c r="G12184" s="147" t="s">
        <v>16304</v>
      </c>
      <c r="H12184" s="246">
        <v>2958465</v>
      </c>
      <c r="I12184" s="246">
        <v>1</v>
      </c>
      <c r="J12184" s="147" t="s">
        <v>1406</v>
      </c>
    </row>
    <row r="12185" spans="2:10" x14ac:dyDescent="0.2">
      <c r="B12185" s="148" t="s">
        <v>13248</v>
      </c>
      <c r="C12185" s="149" t="s">
        <v>12587</v>
      </c>
      <c r="D12185" s="147" t="s">
        <v>818</v>
      </c>
      <c r="E12185" s="147" t="s">
        <v>1590</v>
      </c>
      <c r="F12185" s="147" t="s">
        <v>133</v>
      </c>
      <c r="G12185" s="147" t="s">
        <v>16304</v>
      </c>
      <c r="H12185" s="246">
        <v>2958465</v>
      </c>
      <c r="I12185" s="246">
        <v>1</v>
      </c>
      <c r="J12185" s="147" t="s">
        <v>1406</v>
      </c>
    </row>
    <row r="12186" spans="2:10" x14ac:dyDescent="0.2">
      <c r="B12186" s="148" t="s">
        <v>13248</v>
      </c>
      <c r="C12186" s="149" t="s">
        <v>12600</v>
      </c>
      <c r="D12186" s="147" t="s">
        <v>818</v>
      </c>
      <c r="E12186" s="147" t="s">
        <v>1590</v>
      </c>
      <c r="F12186" s="147" t="s">
        <v>133</v>
      </c>
      <c r="G12186" s="147" t="s">
        <v>16304</v>
      </c>
      <c r="H12186" s="246">
        <v>2958465</v>
      </c>
      <c r="I12186" s="246">
        <v>1</v>
      </c>
      <c r="J12186" s="147" t="s">
        <v>1406</v>
      </c>
    </row>
    <row r="12187" spans="2:10" x14ac:dyDescent="0.2">
      <c r="B12187" s="148" t="s">
        <v>13248</v>
      </c>
      <c r="C12187" s="149" t="s">
        <v>12599</v>
      </c>
      <c r="D12187" s="147" t="s">
        <v>818</v>
      </c>
      <c r="E12187" s="147" t="s">
        <v>1590</v>
      </c>
      <c r="F12187" s="147" t="s">
        <v>133</v>
      </c>
      <c r="G12187" s="147" t="s">
        <v>16304</v>
      </c>
      <c r="H12187" s="246">
        <v>2958465</v>
      </c>
      <c r="I12187" s="246">
        <v>1</v>
      </c>
      <c r="J12187" s="147" t="s">
        <v>1406</v>
      </c>
    </row>
    <row r="12188" spans="2:10" x14ac:dyDescent="0.2">
      <c r="B12188" s="148" t="s">
        <v>13248</v>
      </c>
      <c r="C12188" s="149" t="s">
        <v>12585</v>
      </c>
      <c r="D12188" s="147" t="s">
        <v>818</v>
      </c>
      <c r="E12188" s="147" t="s">
        <v>1590</v>
      </c>
      <c r="F12188" s="147" t="s">
        <v>133</v>
      </c>
      <c r="G12188" s="147" t="s">
        <v>16304</v>
      </c>
      <c r="H12188" s="246">
        <v>2958465</v>
      </c>
      <c r="I12188" s="246">
        <v>1</v>
      </c>
      <c r="J12188" s="147" t="s">
        <v>1406</v>
      </c>
    </row>
    <row r="12189" spans="2:10" x14ac:dyDescent="0.2">
      <c r="B12189" s="148" t="s">
        <v>13248</v>
      </c>
      <c r="C12189" s="149" t="s">
        <v>12589</v>
      </c>
      <c r="D12189" s="147" t="s">
        <v>818</v>
      </c>
      <c r="E12189" s="147" t="s">
        <v>1590</v>
      </c>
      <c r="F12189" s="147" t="s">
        <v>133</v>
      </c>
      <c r="G12189" s="147" t="s">
        <v>16304</v>
      </c>
      <c r="H12189" s="246">
        <v>2958465</v>
      </c>
      <c r="I12189" s="246">
        <v>1</v>
      </c>
      <c r="J12189" s="147" t="s">
        <v>1406</v>
      </c>
    </row>
    <row r="12190" spans="2:10" x14ac:dyDescent="0.2">
      <c r="B12190" s="148" t="s">
        <v>13248</v>
      </c>
      <c r="C12190" s="149" t="s">
        <v>12593</v>
      </c>
      <c r="D12190" s="147" t="s">
        <v>818</v>
      </c>
      <c r="E12190" s="147" t="s">
        <v>1590</v>
      </c>
      <c r="F12190" s="147" t="s">
        <v>133</v>
      </c>
      <c r="G12190" s="147" t="s">
        <v>16304</v>
      </c>
      <c r="H12190" s="246">
        <v>2958465</v>
      </c>
      <c r="I12190" s="246">
        <v>1</v>
      </c>
      <c r="J12190" s="147" t="s">
        <v>1406</v>
      </c>
    </row>
    <row r="12191" spans="2:10" x14ac:dyDescent="0.2">
      <c r="B12191" s="148" t="s">
        <v>13248</v>
      </c>
      <c r="C12191" s="149" t="s">
        <v>12602</v>
      </c>
      <c r="D12191" s="147" t="s">
        <v>818</v>
      </c>
      <c r="E12191" s="147" t="s">
        <v>1590</v>
      </c>
      <c r="F12191" s="147" t="s">
        <v>133</v>
      </c>
      <c r="G12191" s="147" t="s">
        <v>16304</v>
      </c>
      <c r="H12191" s="246">
        <v>2958465</v>
      </c>
      <c r="I12191" s="246">
        <v>1</v>
      </c>
      <c r="J12191" s="147" t="s">
        <v>1406</v>
      </c>
    </row>
    <row r="12192" spans="2:10" x14ac:dyDescent="0.2">
      <c r="B12192" s="148" t="s">
        <v>13248</v>
      </c>
      <c r="C12192" s="149" t="s">
        <v>12598</v>
      </c>
      <c r="D12192" s="147" t="s">
        <v>818</v>
      </c>
      <c r="E12192" s="147" t="s">
        <v>1590</v>
      </c>
      <c r="F12192" s="147" t="s">
        <v>133</v>
      </c>
      <c r="G12192" s="147" t="s">
        <v>16304</v>
      </c>
      <c r="H12192" s="246">
        <v>2958465</v>
      </c>
      <c r="I12192" s="246">
        <v>1</v>
      </c>
      <c r="J12192" s="147" t="s">
        <v>1406</v>
      </c>
    </row>
    <row r="12193" spans="2:10" x14ac:dyDescent="0.2">
      <c r="B12193" s="148" t="s">
        <v>13248</v>
      </c>
      <c r="C12193" s="149" t="s">
        <v>12605</v>
      </c>
      <c r="D12193" s="147" t="s">
        <v>818</v>
      </c>
      <c r="E12193" s="147" t="s">
        <v>1590</v>
      </c>
      <c r="F12193" s="147" t="s">
        <v>133</v>
      </c>
      <c r="G12193" s="147" t="s">
        <v>16304</v>
      </c>
      <c r="H12193" s="246">
        <v>2958465</v>
      </c>
      <c r="I12193" s="246">
        <v>1</v>
      </c>
      <c r="J12193" s="147" t="s">
        <v>1406</v>
      </c>
    </row>
    <row r="12194" spans="2:10" x14ac:dyDescent="0.2">
      <c r="B12194" s="148" t="s">
        <v>13248</v>
      </c>
      <c r="C12194" s="149" t="s">
        <v>12597</v>
      </c>
      <c r="D12194" s="147" t="s">
        <v>818</v>
      </c>
      <c r="E12194" s="147" t="s">
        <v>1590</v>
      </c>
      <c r="F12194" s="147" t="s">
        <v>133</v>
      </c>
      <c r="G12194" s="147" t="s">
        <v>16304</v>
      </c>
      <c r="H12194" s="246">
        <v>2958465</v>
      </c>
      <c r="I12194" s="246">
        <v>1</v>
      </c>
      <c r="J12194" s="147" t="s">
        <v>1406</v>
      </c>
    </row>
    <row r="12195" spans="2:10" x14ac:dyDescent="0.2">
      <c r="B12195" s="148" t="s">
        <v>13248</v>
      </c>
      <c r="C12195" s="149" t="s">
        <v>12596</v>
      </c>
      <c r="D12195" s="147" t="s">
        <v>818</v>
      </c>
      <c r="E12195" s="147" t="s">
        <v>1590</v>
      </c>
      <c r="F12195" s="147" t="s">
        <v>133</v>
      </c>
      <c r="G12195" s="147" t="s">
        <v>16304</v>
      </c>
      <c r="H12195" s="246">
        <v>2958465</v>
      </c>
      <c r="I12195" s="246">
        <v>1</v>
      </c>
      <c r="J12195" s="147" t="s">
        <v>1406</v>
      </c>
    </row>
    <row r="12196" spans="2:10" x14ac:dyDescent="0.2">
      <c r="B12196" s="148" t="s">
        <v>13248</v>
      </c>
      <c r="C12196" s="149" t="s">
        <v>12617</v>
      </c>
      <c r="D12196" s="147" t="s">
        <v>818</v>
      </c>
      <c r="E12196" s="147" t="s">
        <v>1591</v>
      </c>
      <c r="F12196" s="147" t="s">
        <v>133</v>
      </c>
      <c r="G12196" s="147" t="s">
        <v>16305</v>
      </c>
      <c r="H12196" s="246">
        <v>2958465</v>
      </c>
      <c r="I12196" s="246">
        <v>1</v>
      </c>
      <c r="J12196" s="147" t="s">
        <v>1406</v>
      </c>
    </row>
    <row r="12197" spans="2:10" x14ac:dyDescent="0.2">
      <c r="B12197" s="148" t="s">
        <v>13248</v>
      </c>
      <c r="C12197" s="149" t="s">
        <v>12625</v>
      </c>
      <c r="D12197" s="147" t="s">
        <v>818</v>
      </c>
      <c r="E12197" s="147" t="s">
        <v>1591</v>
      </c>
      <c r="F12197" s="147" t="s">
        <v>133</v>
      </c>
      <c r="G12197" s="147" t="s">
        <v>16305</v>
      </c>
      <c r="H12197" s="246">
        <v>2958465</v>
      </c>
      <c r="I12197" s="246">
        <v>1</v>
      </c>
      <c r="J12197" s="147" t="s">
        <v>1406</v>
      </c>
    </row>
    <row r="12198" spans="2:10" x14ac:dyDescent="0.2">
      <c r="B12198" s="148" t="s">
        <v>13248</v>
      </c>
      <c r="C12198" s="149" t="s">
        <v>12626</v>
      </c>
      <c r="D12198" s="147" t="s">
        <v>818</v>
      </c>
      <c r="E12198" s="147" t="s">
        <v>1591</v>
      </c>
      <c r="F12198" s="147" t="s">
        <v>133</v>
      </c>
      <c r="G12198" s="147" t="s">
        <v>16305</v>
      </c>
      <c r="H12198" s="246">
        <v>2958465</v>
      </c>
      <c r="I12198" s="246">
        <v>1</v>
      </c>
      <c r="J12198" s="147" t="s">
        <v>1406</v>
      </c>
    </row>
    <row r="12199" spans="2:10" x14ac:dyDescent="0.2">
      <c r="B12199" s="148" t="s">
        <v>13248</v>
      </c>
      <c r="C12199" s="149" t="s">
        <v>12623</v>
      </c>
      <c r="D12199" s="147" t="s">
        <v>818</v>
      </c>
      <c r="E12199" s="147" t="s">
        <v>1591</v>
      </c>
      <c r="F12199" s="147" t="s">
        <v>133</v>
      </c>
      <c r="G12199" s="147" t="s">
        <v>16305</v>
      </c>
      <c r="H12199" s="246">
        <v>2958465</v>
      </c>
      <c r="I12199" s="246">
        <v>1</v>
      </c>
      <c r="J12199" s="147" t="s">
        <v>1406</v>
      </c>
    </row>
    <row r="12200" spans="2:10" x14ac:dyDescent="0.2">
      <c r="B12200" s="148" t="s">
        <v>13248</v>
      </c>
      <c r="C12200" s="149" t="s">
        <v>12616</v>
      </c>
      <c r="D12200" s="147" t="s">
        <v>818</v>
      </c>
      <c r="E12200" s="147" t="s">
        <v>1591</v>
      </c>
      <c r="F12200" s="147" t="s">
        <v>133</v>
      </c>
      <c r="G12200" s="147" t="s">
        <v>16305</v>
      </c>
      <c r="H12200" s="246">
        <v>2958465</v>
      </c>
      <c r="I12200" s="246">
        <v>1</v>
      </c>
      <c r="J12200" s="147" t="s">
        <v>1406</v>
      </c>
    </row>
    <row r="12201" spans="2:10" x14ac:dyDescent="0.2">
      <c r="B12201" s="148" t="s">
        <v>13248</v>
      </c>
      <c r="C12201" s="149" t="s">
        <v>12613</v>
      </c>
      <c r="D12201" s="147" t="s">
        <v>818</v>
      </c>
      <c r="E12201" s="147" t="s">
        <v>1591</v>
      </c>
      <c r="F12201" s="147" t="s">
        <v>133</v>
      </c>
      <c r="G12201" s="147" t="s">
        <v>16305</v>
      </c>
      <c r="H12201" s="246">
        <v>2958465</v>
      </c>
      <c r="I12201" s="246">
        <v>1</v>
      </c>
      <c r="J12201" s="147" t="s">
        <v>1406</v>
      </c>
    </row>
    <row r="12202" spans="2:10" x14ac:dyDescent="0.2">
      <c r="B12202" s="148" t="s">
        <v>13248</v>
      </c>
      <c r="C12202" s="149" t="s">
        <v>12606</v>
      </c>
      <c r="D12202" s="147" t="s">
        <v>818</v>
      </c>
      <c r="E12202" s="147" t="s">
        <v>1591</v>
      </c>
      <c r="F12202" s="147" t="s">
        <v>133</v>
      </c>
      <c r="G12202" s="147" t="s">
        <v>16305</v>
      </c>
      <c r="H12202" s="246">
        <v>2958465</v>
      </c>
      <c r="I12202" s="246">
        <v>1</v>
      </c>
      <c r="J12202" s="147" t="s">
        <v>1406</v>
      </c>
    </row>
    <row r="12203" spans="2:10" x14ac:dyDescent="0.2">
      <c r="B12203" s="148" t="s">
        <v>13248</v>
      </c>
      <c r="C12203" s="149" t="s">
        <v>12614</v>
      </c>
      <c r="D12203" s="147" t="s">
        <v>818</v>
      </c>
      <c r="E12203" s="147" t="s">
        <v>1591</v>
      </c>
      <c r="F12203" s="147" t="s">
        <v>133</v>
      </c>
      <c r="G12203" s="147" t="s">
        <v>16305</v>
      </c>
      <c r="H12203" s="246">
        <v>2958465</v>
      </c>
      <c r="I12203" s="246">
        <v>1</v>
      </c>
      <c r="J12203" s="147" t="s">
        <v>1406</v>
      </c>
    </row>
    <row r="12204" spans="2:10" x14ac:dyDescent="0.2">
      <c r="B12204" s="148" t="s">
        <v>13248</v>
      </c>
      <c r="C12204" s="149" t="s">
        <v>12610</v>
      </c>
      <c r="D12204" s="147" t="s">
        <v>818</v>
      </c>
      <c r="E12204" s="147" t="s">
        <v>1591</v>
      </c>
      <c r="F12204" s="147" t="s">
        <v>133</v>
      </c>
      <c r="G12204" s="147" t="s">
        <v>16305</v>
      </c>
      <c r="H12204" s="246">
        <v>2958465</v>
      </c>
      <c r="I12204" s="246">
        <v>1</v>
      </c>
      <c r="J12204" s="147" t="s">
        <v>1406</v>
      </c>
    </row>
    <row r="12205" spans="2:10" x14ac:dyDescent="0.2">
      <c r="B12205" s="148" t="s">
        <v>13248</v>
      </c>
      <c r="C12205" s="149" t="s">
        <v>12608</v>
      </c>
      <c r="D12205" s="147" t="s">
        <v>818</v>
      </c>
      <c r="E12205" s="147" t="s">
        <v>1591</v>
      </c>
      <c r="F12205" s="147" t="s">
        <v>133</v>
      </c>
      <c r="G12205" s="147" t="s">
        <v>16305</v>
      </c>
      <c r="H12205" s="246">
        <v>2958465</v>
      </c>
      <c r="I12205" s="246">
        <v>1</v>
      </c>
      <c r="J12205" s="147" t="s">
        <v>1406</v>
      </c>
    </row>
    <row r="12206" spans="2:10" x14ac:dyDescent="0.2">
      <c r="B12206" s="148" t="s">
        <v>13248</v>
      </c>
      <c r="C12206" s="149" t="s">
        <v>12612</v>
      </c>
      <c r="D12206" s="147" t="s">
        <v>818</v>
      </c>
      <c r="E12206" s="147" t="s">
        <v>1591</v>
      </c>
      <c r="F12206" s="147" t="s">
        <v>133</v>
      </c>
      <c r="G12206" s="147" t="s">
        <v>16305</v>
      </c>
      <c r="H12206" s="246">
        <v>2958465</v>
      </c>
      <c r="I12206" s="246">
        <v>1</v>
      </c>
      <c r="J12206" s="147" t="s">
        <v>1406</v>
      </c>
    </row>
    <row r="12207" spans="2:10" x14ac:dyDescent="0.2">
      <c r="B12207" s="148" t="s">
        <v>13248</v>
      </c>
      <c r="C12207" s="149" t="s">
        <v>12609</v>
      </c>
      <c r="D12207" s="147" t="s">
        <v>818</v>
      </c>
      <c r="E12207" s="147" t="s">
        <v>1591</v>
      </c>
      <c r="F12207" s="147" t="s">
        <v>133</v>
      </c>
      <c r="G12207" s="147" t="s">
        <v>16305</v>
      </c>
      <c r="H12207" s="246">
        <v>2958465</v>
      </c>
      <c r="I12207" s="246">
        <v>1</v>
      </c>
      <c r="J12207" s="147" t="s">
        <v>1406</v>
      </c>
    </row>
    <row r="12208" spans="2:10" x14ac:dyDescent="0.2">
      <c r="B12208" s="148" t="s">
        <v>13248</v>
      </c>
      <c r="C12208" s="149" t="s">
        <v>12622</v>
      </c>
      <c r="D12208" s="147" t="s">
        <v>818</v>
      </c>
      <c r="E12208" s="147" t="s">
        <v>1591</v>
      </c>
      <c r="F12208" s="147" t="s">
        <v>133</v>
      </c>
      <c r="G12208" s="147" t="s">
        <v>16305</v>
      </c>
      <c r="H12208" s="246">
        <v>2958465</v>
      </c>
      <c r="I12208" s="246">
        <v>1</v>
      </c>
      <c r="J12208" s="147" t="s">
        <v>1406</v>
      </c>
    </row>
    <row r="12209" spans="2:10" x14ac:dyDescent="0.2">
      <c r="B12209" s="148" t="s">
        <v>13248</v>
      </c>
      <c r="C12209" s="149" t="s">
        <v>12621</v>
      </c>
      <c r="D12209" s="147" t="s">
        <v>818</v>
      </c>
      <c r="E12209" s="147" t="s">
        <v>1591</v>
      </c>
      <c r="F12209" s="147" t="s">
        <v>133</v>
      </c>
      <c r="G12209" s="147" t="s">
        <v>16305</v>
      </c>
      <c r="H12209" s="246">
        <v>2958465</v>
      </c>
      <c r="I12209" s="246">
        <v>1</v>
      </c>
      <c r="J12209" s="147" t="s">
        <v>1406</v>
      </c>
    </row>
    <row r="12210" spans="2:10" x14ac:dyDescent="0.2">
      <c r="B12210" s="148" t="s">
        <v>13248</v>
      </c>
      <c r="C12210" s="149" t="s">
        <v>12607</v>
      </c>
      <c r="D12210" s="147" t="s">
        <v>818</v>
      </c>
      <c r="E12210" s="147" t="s">
        <v>1591</v>
      </c>
      <c r="F12210" s="147" t="s">
        <v>133</v>
      </c>
      <c r="G12210" s="147" t="s">
        <v>16305</v>
      </c>
      <c r="H12210" s="246">
        <v>2958465</v>
      </c>
      <c r="I12210" s="246">
        <v>1</v>
      </c>
      <c r="J12210" s="147" t="s">
        <v>1406</v>
      </c>
    </row>
    <row r="12211" spans="2:10" x14ac:dyDescent="0.2">
      <c r="B12211" s="148" t="s">
        <v>13248</v>
      </c>
      <c r="C12211" s="149" t="s">
        <v>12611</v>
      </c>
      <c r="D12211" s="147" t="s">
        <v>818</v>
      </c>
      <c r="E12211" s="147" t="s">
        <v>1591</v>
      </c>
      <c r="F12211" s="147" t="s">
        <v>133</v>
      </c>
      <c r="G12211" s="147" t="s">
        <v>16305</v>
      </c>
      <c r="H12211" s="246">
        <v>2958465</v>
      </c>
      <c r="I12211" s="246">
        <v>1</v>
      </c>
      <c r="J12211" s="147" t="s">
        <v>1406</v>
      </c>
    </row>
    <row r="12212" spans="2:10" x14ac:dyDescent="0.2">
      <c r="B12212" s="148" t="s">
        <v>13248</v>
      </c>
      <c r="C12212" s="149" t="s">
        <v>12615</v>
      </c>
      <c r="D12212" s="147" t="s">
        <v>818</v>
      </c>
      <c r="E12212" s="147" t="s">
        <v>1591</v>
      </c>
      <c r="F12212" s="147" t="s">
        <v>133</v>
      </c>
      <c r="G12212" s="147" t="s">
        <v>16305</v>
      </c>
      <c r="H12212" s="246">
        <v>2958465</v>
      </c>
      <c r="I12212" s="246">
        <v>1</v>
      </c>
      <c r="J12212" s="147" t="s">
        <v>1406</v>
      </c>
    </row>
    <row r="12213" spans="2:10" x14ac:dyDescent="0.2">
      <c r="B12213" s="148" t="s">
        <v>13248</v>
      </c>
      <c r="C12213" s="149" t="s">
        <v>12624</v>
      </c>
      <c r="D12213" s="147" t="s">
        <v>818</v>
      </c>
      <c r="E12213" s="147" t="s">
        <v>1591</v>
      </c>
      <c r="F12213" s="147" t="s">
        <v>133</v>
      </c>
      <c r="G12213" s="147" t="s">
        <v>16305</v>
      </c>
      <c r="H12213" s="246">
        <v>2958465</v>
      </c>
      <c r="I12213" s="246">
        <v>1</v>
      </c>
      <c r="J12213" s="147" t="s">
        <v>1406</v>
      </c>
    </row>
    <row r="12214" spans="2:10" x14ac:dyDescent="0.2">
      <c r="B12214" s="148" t="s">
        <v>13248</v>
      </c>
      <c r="C12214" s="149" t="s">
        <v>12620</v>
      </c>
      <c r="D12214" s="147" t="s">
        <v>818</v>
      </c>
      <c r="E12214" s="147" t="s">
        <v>1591</v>
      </c>
      <c r="F12214" s="147" t="s">
        <v>133</v>
      </c>
      <c r="G12214" s="147" t="s">
        <v>16305</v>
      </c>
      <c r="H12214" s="246">
        <v>2958465</v>
      </c>
      <c r="I12214" s="246">
        <v>1</v>
      </c>
      <c r="J12214" s="147" t="s">
        <v>1406</v>
      </c>
    </row>
    <row r="12215" spans="2:10" x14ac:dyDescent="0.2">
      <c r="B12215" s="148" t="s">
        <v>13248</v>
      </c>
      <c r="C12215" s="149" t="s">
        <v>12627</v>
      </c>
      <c r="D12215" s="147" t="s">
        <v>818</v>
      </c>
      <c r="E12215" s="147" t="s">
        <v>1591</v>
      </c>
      <c r="F12215" s="147" t="s">
        <v>133</v>
      </c>
      <c r="G12215" s="147" t="s">
        <v>16305</v>
      </c>
      <c r="H12215" s="246">
        <v>2958465</v>
      </c>
      <c r="I12215" s="246">
        <v>1</v>
      </c>
      <c r="J12215" s="147" t="s">
        <v>1406</v>
      </c>
    </row>
    <row r="12216" spans="2:10" x14ac:dyDescent="0.2">
      <c r="B12216" s="148" t="s">
        <v>13248</v>
      </c>
      <c r="C12216" s="149" t="s">
        <v>12619</v>
      </c>
      <c r="D12216" s="147" t="s">
        <v>818</v>
      </c>
      <c r="E12216" s="147" t="s">
        <v>1591</v>
      </c>
      <c r="F12216" s="147" t="s">
        <v>133</v>
      </c>
      <c r="G12216" s="147" t="s">
        <v>16305</v>
      </c>
      <c r="H12216" s="246">
        <v>2958465</v>
      </c>
      <c r="I12216" s="246">
        <v>1</v>
      </c>
      <c r="J12216" s="147" t="s">
        <v>1406</v>
      </c>
    </row>
    <row r="12217" spans="2:10" x14ac:dyDescent="0.2">
      <c r="B12217" s="148" t="s">
        <v>13248</v>
      </c>
      <c r="C12217" s="149" t="s">
        <v>12618</v>
      </c>
      <c r="D12217" s="147" t="s">
        <v>818</v>
      </c>
      <c r="E12217" s="147" t="s">
        <v>1591</v>
      </c>
      <c r="F12217" s="147" t="s">
        <v>133</v>
      </c>
      <c r="G12217" s="147" t="s">
        <v>16305</v>
      </c>
      <c r="H12217" s="246">
        <v>2958465</v>
      </c>
      <c r="I12217" s="246">
        <v>1</v>
      </c>
      <c r="J12217" s="147" t="s">
        <v>1406</v>
      </c>
    </row>
    <row r="12218" spans="2:10" x14ac:dyDescent="0.2">
      <c r="B12218" s="148" t="s">
        <v>13248</v>
      </c>
      <c r="C12218" s="149" t="s">
        <v>12633</v>
      </c>
      <c r="D12218" s="147" t="s">
        <v>819</v>
      </c>
      <c r="E12218" s="147" t="s">
        <v>336</v>
      </c>
      <c r="F12218" s="147" t="s">
        <v>21</v>
      </c>
      <c r="G12218" s="147" t="s">
        <v>16306</v>
      </c>
      <c r="H12218" s="246">
        <v>2958465</v>
      </c>
      <c r="I12218" s="246">
        <v>1</v>
      </c>
      <c r="J12218" s="147" t="s">
        <v>1406</v>
      </c>
    </row>
    <row r="12219" spans="2:10" x14ac:dyDescent="0.2">
      <c r="B12219" s="148" t="s">
        <v>13248</v>
      </c>
      <c r="C12219" s="149" t="s">
        <v>12634</v>
      </c>
      <c r="D12219" s="147" t="s">
        <v>819</v>
      </c>
      <c r="E12219" s="147" t="s">
        <v>336</v>
      </c>
      <c r="F12219" s="147" t="s">
        <v>21</v>
      </c>
      <c r="G12219" s="147" t="s">
        <v>16306</v>
      </c>
      <c r="H12219" s="246">
        <v>2958465</v>
      </c>
      <c r="I12219" s="246">
        <v>1</v>
      </c>
      <c r="J12219" s="147" t="s">
        <v>1406</v>
      </c>
    </row>
    <row r="12220" spans="2:10" x14ac:dyDescent="0.2">
      <c r="B12220" s="148" t="s">
        <v>13248</v>
      </c>
      <c r="C12220" s="149" t="s">
        <v>12635</v>
      </c>
      <c r="D12220" s="147" t="s">
        <v>819</v>
      </c>
      <c r="E12220" s="147" t="s">
        <v>336</v>
      </c>
      <c r="F12220" s="147" t="s">
        <v>21</v>
      </c>
      <c r="G12220" s="147" t="s">
        <v>16306</v>
      </c>
      <c r="H12220" s="246">
        <v>2958465</v>
      </c>
      <c r="I12220" s="246">
        <v>1</v>
      </c>
      <c r="J12220" s="147" t="s">
        <v>1406</v>
      </c>
    </row>
    <row r="12221" spans="2:10" x14ac:dyDescent="0.2">
      <c r="B12221" s="148" t="s">
        <v>13248</v>
      </c>
      <c r="C12221" s="149" t="s">
        <v>12636</v>
      </c>
      <c r="D12221" s="147" t="s">
        <v>819</v>
      </c>
      <c r="E12221" s="147" t="s">
        <v>336</v>
      </c>
      <c r="F12221" s="147" t="s">
        <v>21</v>
      </c>
      <c r="G12221" s="147" t="s">
        <v>16306</v>
      </c>
      <c r="H12221" s="246">
        <v>2958465</v>
      </c>
      <c r="I12221" s="246">
        <v>1</v>
      </c>
      <c r="J12221" s="147" t="s">
        <v>1406</v>
      </c>
    </row>
    <row r="12222" spans="2:10" x14ac:dyDescent="0.2">
      <c r="B12222" s="148" t="s">
        <v>13248</v>
      </c>
      <c r="C12222" s="149" t="s">
        <v>12637</v>
      </c>
      <c r="D12222" s="147" t="s">
        <v>819</v>
      </c>
      <c r="E12222" s="147" t="s">
        <v>336</v>
      </c>
      <c r="F12222" s="147" t="s">
        <v>21</v>
      </c>
      <c r="G12222" s="147" t="s">
        <v>16306</v>
      </c>
      <c r="H12222" s="246">
        <v>2958465</v>
      </c>
      <c r="I12222" s="246">
        <v>1</v>
      </c>
      <c r="J12222" s="147" t="s">
        <v>1406</v>
      </c>
    </row>
    <row r="12223" spans="2:10" x14ac:dyDescent="0.2">
      <c r="B12223" s="148" t="s">
        <v>13248</v>
      </c>
      <c r="C12223" s="149" t="s">
        <v>12638</v>
      </c>
      <c r="D12223" s="147" t="s">
        <v>819</v>
      </c>
      <c r="E12223" s="147" t="s">
        <v>336</v>
      </c>
      <c r="F12223" s="147" t="s">
        <v>21</v>
      </c>
      <c r="G12223" s="147" t="s">
        <v>16306</v>
      </c>
      <c r="H12223" s="246">
        <v>2958465</v>
      </c>
      <c r="I12223" s="246">
        <v>1</v>
      </c>
      <c r="J12223" s="147" t="s">
        <v>1406</v>
      </c>
    </row>
    <row r="12224" spans="2:10" x14ac:dyDescent="0.2">
      <c r="B12224" s="148" t="s">
        <v>13248</v>
      </c>
      <c r="C12224" s="149" t="s">
        <v>12639</v>
      </c>
      <c r="D12224" s="147" t="s">
        <v>819</v>
      </c>
      <c r="E12224" s="147" t="s">
        <v>336</v>
      </c>
      <c r="F12224" s="147" t="s">
        <v>21</v>
      </c>
      <c r="G12224" s="147" t="s">
        <v>16306</v>
      </c>
      <c r="H12224" s="246">
        <v>2958465</v>
      </c>
      <c r="I12224" s="246">
        <v>1</v>
      </c>
      <c r="J12224" s="147" t="s">
        <v>1406</v>
      </c>
    </row>
    <row r="12225" spans="2:10" x14ac:dyDescent="0.2">
      <c r="B12225" s="148" t="s">
        <v>13248</v>
      </c>
      <c r="C12225" s="149" t="s">
        <v>12640</v>
      </c>
      <c r="D12225" s="147" t="s">
        <v>819</v>
      </c>
      <c r="E12225" s="147" t="s">
        <v>336</v>
      </c>
      <c r="F12225" s="147" t="s">
        <v>21</v>
      </c>
      <c r="G12225" s="147" t="s">
        <v>16306</v>
      </c>
      <c r="H12225" s="246">
        <v>2958465</v>
      </c>
      <c r="I12225" s="246">
        <v>1</v>
      </c>
      <c r="J12225" s="147" t="s">
        <v>1406</v>
      </c>
    </row>
    <row r="12226" spans="2:10" x14ac:dyDescent="0.2">
      <c r="B12226" s="148" t="s">
        <v>13248</v>
      </c>
      <c r="C12226" s="149" t="s">
        <v>14491</v>
      </c>
      <c r="D12226" s="147" t="s">
        <v>819</v>
      </c>
      <c r="E12226" s="147" t="s">
        <v>336</v>
      </c>
      <c r="F12226" s="147" t="s">
        <v>21</v>
      </c>
      <c r="G12226" s="147" t="s">
        <v>16306</v>
      </c>
      <c r="H12226" s="246">
        <v>2958465</v>
      </c>
      <c r="I12226" s="246">
        <v>1</v>
      </c>
      <c r="J12226" s="147" t="s">
        <v>1406</v>
      </c>
    </row>
    <row r="12227" spans="2:10" x14ac:dyDescent="0.2">
      <c r="B12227" s="148" t="s">
        <v>13248</v>
      </c>
      <c r="C12227" s="149" t="s">
        <v>12641</v>
      </c>
      <c r="D12227" s="147" t="s">
        <v>819</v>
      </c>
      <c r="E12227" s="147" t="s">
        <v>336</v>
      </c>
      <c r="F12227" s="147" t="s">
        <v>21</v>
      </c>
      <c r="G12227" s="147" t="s">
        <v>16306</v>
      </c>
      <c r="H12227" s="246">
        <v>2958465</v>
      </c>
      <c r="I12227" s="246">
        <v>1</v>
      </c>
      <c r="J12227" s="147" t="s">
        <v>1406</v>
      </c>
    </row>
    <row r="12228" spans="2:10" x14ac:dyDescent="0.2">
      <c r="B12228" s="148" t="s">
        <v>13248</v>
      </c>
      <c r="C12228" s="149" t="s">
        <v>12642</v>
      </c>
      <c r="D12228" s="147" t="s">
        <v>819</v>
      </c>
      <c r="E12228" s="147" t="s">
        <v>336</v>
      </c>
      <c r="F12228" s="147" t="s">
        <v>21</v>
      </c>
      <c r="G12228" s="147" t="s">
        <v>16306</v>
      </c>
      <c r="H12228" s="246">
        <v>2958465</v>
      </c>
      <c r="I12228" s="246">
        <v>1</v>
      </c>
      <c r="J12228" s="147" t="s">
        <v>1406</v>
      </c>
    </row>
    <row r="12229" spans="2:10" x14ac:dyDescent="0.2">
      <c r="B12229" s="148" t="s">
        <v>13248</v>
      </c>
      <c r="C12229" s="149" t="s">
        <v>12645</v>
      </c>
      <c r="D12229" s="147" t="s">
        <v>819</v>
      </c>
      <c r="E12229" s="147" t="s">
        <v>336</v>
      </c>
      <c r="F12229" s="147" t="s">
        <v>21</v>
      </c>
      <c r="G12229" s="147" t="s">
        <v>16306</v>
      </c>
      <c r="H12229" s="246">
        <v>2958465</v>
      </c>
      <c r="I12229" s="246">
        <v>1</v>
      </c>
      <c r="J12229" s="147" t="s">
        <v>1406</v>
      </c>
    </row>
    <row r="12230" spans="2:10" x14ac:dyDescent="0.2">
      <c r="B12230" s="148" t="s">
        <v>13248</v>
      </c>
      <c r="C12230" s="149" t="s">
        <v>12632</v>
      </c>
      <c r="D12230" s="147" t="s">
        <v>819</v>
      </c>
      <c r="E12230" s="147" t="s">
        <v>336</v>
      </c>
      <c r="F12230" s="147" t="s">
        <v>21</v>
      </c>
      <c r="G12230" s="147" t="s">
        <v>16306</v>
      </c>
      <c r="H12230" s="246">
        <v>2958465</v>
      </c>
      <c r="I12230" s="246">
        <v>1</v>
      </c>
      <c r="J12230" s="147" t="s">
        <v>1406</v>
      </c>
    </row>
    <row r="12231" spans="2:10" x14ac:dyDescent="0.2">
      <c r="B12231" s="148" t="s">
        <v>13248</v>
      </c>
      <c r="C12231" s="149" t="s">
        <v>12644</v>
      </c>
      <c r="D12231" s="147" t="s">
        <v>819</v>
      </c>
      <c r="E12231" s="147" t="s">
        <v>336</v>
      </c>
      <c r="F12231" s="147" t="s">
        <v>21</v>
      </c>
      <c r="G12231" s="147" t="s">
        <v>16306</v>
      </c>
      <c r="H12231" s="246">
        <v>2958465</v>
      </c>
      <c r="I12231" s="246">
        <v>1</v>
      </c>
      <c r="J12231" s="147" t="s">
        <v>1406</v>
      </c>
    </row>
    <row r="12232" spans="2:10" x14ac:dyDescent="0.2">
      <c r="B12232" s="148" t="s">
        <v>13248</v>
      </c>
      <c r="C12232" s="149" t="s">
        <v>12643</v>
      </c>
      <c r="D12232" s="147" t="s">
        <v>819</v>
      </c>
      <c r="E12232" s="147" t="s">
        <v>336</v>
      </c>
      <c r="F12232" s="147" t="s">
        <v>21</v>
      </c>
      <c r="G12232" s="147" t="s">
        <v>16306</v>
      </c>
      <c r="H12232" s="246">
        <v>2958465</v>
      </c>
      <c r="I12232" s="246">
        <v>1</v>
      </c>
      <c r="J12232" s="147" t="s">
        <v>1406</v>
      </c>
    </row>
    <row r="12233" spans="2:10" x14ac:dyDescent="0.2">
      <c r="B12233" s="148" t="s">
        <v>13248</v>
      </c>
      <c r="C12233" s="149" t="s">
        <v>12629</v>
      </c>
      <c r="D12233" s="147" t="s">
        <v>819</v>
      </c>
      <c r="E12233" s="147" t="s">
        <v>336</v>
      </c>
      <c r="F12233" s="147" t="s">
        <v>21</v>
      </c>
      <c r="G12233" s="147" t="s">
        <v>16306</v>
      </c>
      <c r="H12233" s="246">
        <v>2958465</v>
      </c>
      <c r="I12233" s="246">
        <v>1</v>
      </c>
      <c r="J12233" s="147" t="s">
        <v>1406</v>
      </c>
    </row>
    <row r="12234" spans="2:10" x14ac:dyDescent="0.2">
      <c r="B12234" s="148" t="s">
        <v>13248</v>
      </c>
      <c r="C12234" s="149" t="s">
        <v>12628</v>
      </c>
      <c r="D12234" s="147" t="s">
        <v>819</v>
      </c>
      <c r="E12234" s="147" t="s">
        <v>336</v>
      </c>
      <c r="F12234" s="147" t="s">
        <v>21</v>
      </c>
      <c r="G12234" s="147" t="s">
        <v>16306</v>
      </c>
      <c r="H12234" s="246">
        <v>2958465</v>
      </c>
      <c r="I12234" s="246">
        <v>1</v>
      </c>
      <c r="J12234" s="147" t="s">
        <v>1406</v>
      </c>
    </row>
    <row r="12235" spans="2:10" x14ac:dyDescent="0.2">
      <c r="B12235" s="148" t="s">
        <v>13248</v>
      </c>
      <c r="C12235" s="149" t="s">
        <v>12631</v>
      </c>
      <c r="D12235" s="147" t="s">
        <v>819</v>
      </c>
      <c r="E12235" s="147" t="s">
        <v>336</v>
      </c>
      <c r="F12235" s="147" t="s">
        <v>21</v>
      </c>
      <c r="G12235" s="147" t="s">
        <v>16306</v>
      </c>
      <c r="H12235" s="246">
        <v>2958465</v>
      </c>
      <c r="I12235" s="246">
        <v>1</v>
      </c>
      <c r="J12235" s="147" t="s">
        <v>1406</v>
      </c>
    </row>
    <row r="12236" spans="2:10" x14ac:dyDescent="0.2">
      <c r="B12236" s="148" t="s">
        <v>13248</v>
      </c>
      <c r="C12236" s="149" t="s">
        <v>12630</v>
      </c>
      <c r="D12236" s="147" t="s">
        <v>819</v>
      </c>
      <c r="E12236" s="147" t="s">
        <v>336</v>
      </c>
      <c r="F12236" s="147" t="s">
        <v>21</v>
      </c>
      <c r="G12236" s="147" t="s">
        <v>16306</v>
      </c>
      <c r="H12236" s="246">
        <v>2958465</v>
      </c>
      <c r="I12236" s="246">
        <v>1</v>
      </c>
      <c r="J12236" s="147" t="s">
        <v>1406</v>
      </c>
    </row>
    <row r="12237" spans="2:10" x14ac:dyDescent="0.2">
      <c r="B12237" s="148" t="s">
        <v>13248</v>
      </c>
      <c r="C12237" s="149" t="s">
        <v>12651</v>
      </c>
      <c r="D12237" s="147" t="s">
        <v>792</v>
      </c>
      <c r="E12237" s="147" t="s">
        <v>309</v>
      </c>
      <c r="F12237" s="147" t="s">
        <v>136</v>
      </c>
      <c r="G12237" s="147" t="s">
        <v>16307</v>
      </c>
      <c r="H12237" s="246">
        <v>2958465</v>
      </c>
      <c r="I12237" s="246">
        <v>1</v>
      </c>
      <c r="J12237" s="147" t="s">
        <v>1406</v>
      </c>
    </row>
    <row r="12238" spans="2:10" x14ac:dyDescent="0.2">
      <c r="B12238" s="148" t="s">
        <v>13248</v>
      </c>
      <c r="C12238" s="149" t="s">
        <v>12652</v>
      </c>
      <c r="D12238" s="147" t="s">
        <v>792</v>
      </c>
      <c r="E12238" s="147" t="s">
        <v>309</v>
      </c>
      <c r="F12238" s="147" t="s">
        <v>136</v>
      </c>
      <c r="G12238" s="147" t="s">
        <v>16307</v>
      </c>
      <c r="H12238" s="246">
        <v>2958465</v>
      </c>
      <c r="I12238" s="246">
        <v>1</v>
      </c>
      <c r="J12238" s="147" t="s">
        <v>1406</v>
      </c>
    </row>
    <row r="12239" spans="2:10" x14ac:dyDescent="0.2">
      <c r="B12239" s="148" t="s">
        <v>13248</v>
      </c>
      <c r="C12239" s="149" t="s">
        <v>12653</v>
      </c>
      <c r="D12239" s="147" t="s">
        <v>792</v>
      </c>
      <c r="E12239" s="147" t="s">
        <v>309</v>
      </c>
      <c r="F12239" s="147" t="s">
        <v>136</v>
      </c>
      <c r="G12239" s="147" t="s">
        <v>16307</v>
      </c>
      <c r="H12239" s="246">
        <v>2958465</v>
      </c>
      <c r="I12239" s="246">
        <v>1</v>
      </c>
      <c r="J12239" s="147" t="s">
        <v>1406</v>
      </c>
    </row>
    <row r="12240" spans="2:10" x14ac:dyDescent="0.2">
      <c r="B12240" s="148" t="s">
        <v>13248</v>
      </c>
      <c r="C12240" s="149" t="s">
        <v>12654</v>
      </c>
      <c r="D12240" s="147" t="s">
        <v>792</v>
      </c>
      <c r="E12240" s="147" t="s">
        <v>309</v>
      </c>
      <c r="F12240" s="147" t="s">
        <v>136</v>
      </c>
      <c r="G12240" s="147" t="s">
        <v>16307</v>
      </c>
      <c r="H12240" s="246">
        <v>2958465</v>
      </c>
      <c r="I12240" s="246">
        <v>1</v>
      </c>
      <c r="J12240" s="147" t="s">
        <v>1406</v>
      </c>
    </row>
    <row r="12241" spans="2:10" x14ac:dyDescent="0.2">
      <c r="B12241" s="148" t="s">
        <v>13248</v>
      </c>
      <c r="C12241" s="149" t="s">
        <v>12655</v>
      </c>
      <c r="D12241" s="147" t="s">
        <v>792</v>
      </c>
      <c r="E12241" s="147" t="s">
        <v>309</v>
      </c>
      <c r="F12241" s="147" t="s">
        <v>136</v>
      </c>
      <c r="G12241" s="147" t="s">
        <v>16307</v>
      </c>
      <c r="H12241" s="246">
        <v>2958465</v>
      </c>
      <c r="I12241" s="246">
        <v>1</v>
      </c>
      <c r="J12241" s="147" t="s">
        <v>1406</v>
      </c>
    </row>
    <row r="12242" spans="2:10" x14ac:dyDescent="0.2">
      <c r="B12242" s="148" t="s">
        <v>13248</v>
      </c>
      <c r="C12242" s="149" t="s">
        <v>12656</v>
      </c>
      <c r="D12242" s="147" t="s">
        <v>792</v>
      </c>
      <c r="E12242" s="147" t="s">
        <v>309</v>
      </c>
      <c r="F12242" s="147" t="s">
        <v>136</v>
      </c>
      <c r="G12242" s="147" t="s">
        <v>16307</v>
      </c>
      <c r="H12242" s="246">
        <v>2958465</v>
      </c>
      <c r="I12242" s="246">
        <v>1</v>
      </c>
      <c r="J12242" s="147" t="s">
        <v>1406</v>
      </c>
    </row>
    <row r="12243" spans="2:10" x14ac:dyDescent="0.2">
      <c r="B12243" s="148" t="s">
        <v>13248</v>
      </c>
      <c r="C12243" s="149" t="s">
        <v>12657</v>
      </c>
      <c r="D12243" s="147" t="s">
        <v>792</v>
      </c>
      <c r="E12243" s="147" t="s">
        <v>309</v>
      </c>
      <c r="F12243" s="147" t="s">
        <v>136</v>
      </c>
      <c r="G12243" s="147" t="s">
        <v>16307</v>
      </c>
      <c r="H12243" s="246">
        <v>2958465</v>
      </c>
      <c r="I12243" s="246">
        <v>1</v>
      </c>
      <c r="J12243" s="147" t="s">
        <v>1406</v>
      </c>
    </row>
    <row r="12244" spans="2:10" x14ac:dyDescent="0.2">
      <c r="B12244" s="148" t="s">
        <v>13248</v>
      </c>
      <c r="C12244" s="149" t="s">
        <v>12658</v>
      </c>
      <c r="D12244" s="147" t="s">
        <v>792</v>
      </c>
      <c r="E12244" s="147" t="s">
        <v>309</v>
      </c>
      <c r="F12244" s="147" t="s">
        <v>136</v>
      </c>
      <c r="G12244" s="147" t="s">
        <v>16307</v>
      </c>
      <c r="H12244" s="246">
        <v>2958465</v>
      </c>
      <c r="I12244" s="246">
        <v>1</v>
      </c>
      <c r="J12244" s="147" t="s">
        <v>1406</v>
      </c>
    </row>
    <row r="12245" spans="2:10" x14ac:dyDescent="0.2">
      <c r="B12245" s="148" t="s">
        <v>13248</v>
      </c>
      <c r="C12245" s="149" t="s">
        <v>12659</v>
      </c>
      <c r="D12245" s="147" t="s">
        <v>792</v>
      </c>
      <c r="E12245" s="147" t="s">
        <v>309</v>
      </c>
      <c r="F12245" s="147" t="s">
        <v>136</v>
      </c>
      <c r="G12245" s="147" t="s">
        <v>16307</v>
      </c>
      <c r="H12245" s="246">
        <v>2958465</v>
      </c>
      <c r="I12245" s="246">
        <v>1</v>
      </c>
      <c r="J12245" s="147" t="s">
        <v>1406</v>
      </c>
    </row>
    <row r="12246" spans="2:10" x14ac:dyDescent="0.2">
      <c r="B12246" s="148" t="s">
        <v>13248</v>
      </c>
      <c r="C12246" s="149" t="s">
        <v>12660</v>
      </c>
      <c r="D12246" s="147" t="s">
        <v>792</v>
      </c>
      <c r="E12246" s="147" t="s">
        <v>309</v>
      </c>
      <c r="F12246" s="147" t="s">
        <v>136</v>
      </c>
      <c r="G12246" s="147" t="s">
        <v>16307</v>
      </c>
      <c r="H12246" s="246">
        <v>2958465</v>
      </c>
      <c r="I12246" s="246">
        <v>1</v>
      </c>
      <c r="J12246" s="147" t="s">
        <v>1406</v>
      </c>
    </row>
    <row r="12247" spans="2:10" x14ac:dyDescent="0.2">
      <c r="B12247" s="148" t="s">
        <v>13248</v>
      </c>
      <c r="C12247" s="149" t="s">
        <v>12663</v>
      </c>
      <c r="D12247" s="147" t="s">
        <v>792</v>
      </c>
      <c r="E12247" s="147" t="s">
        <v>309</v>
      </c>
      <c r="F12247" s="147" t="s">
        <v>136</v>
      </c>
      <c r="G12247" s="147" t="s">
        <v>16307</v>
      </c>
      <c r="H12247" s="246">
        <v>2958465</v>
      </c>
      <c r="I12247" s="246">
        <v>1</v>
      </c>
      <c r="J12247" s="147" t="s">
        <v>1406</v>
      </c>
    </row>
    <row r="12248" spans="2:10" x14ac:dyDescent="0.2">
      <c r="B12248" s="148" t="s">
        <v>13248</v>
      </c>
      <c r="C12248" s="149" t="s">
        <v>12650</v>
      </c>
      <c r="D12248" s="147" t="s">
        <v>792</v>
      </c>
      <c r="E12248" s="147" t="s">
        <v>309</v>
      </c>
      <c r="F12248" s="147" t="s">
        <v>136</v>
      </c>
      <c r="G12248" s="147" t="s">
        <v>16307</v>
      </c>
      <c r="H12248" s="246">
        <v>2958465</v>
      </c>
      <c r="I12248" s="246">
        <v>1</v>
      </c>
      <c r="J12248" s="147" t="s">
        <v>1406</v>
      </c>
    </row>
    <row r="12249" spans="2:10" x14ac:dyDescent="0.2">
      <c r="B12249" s="148" t="s">
        <v>13248</v>
      </c>
      <c r="C12249" s="149" t="s">
        <v>12662</v>
      </c>
      <c r="D12249" s="147" t="s">
        <v>792</v>
      </c>
      <c r="E12249" s="147" t="s">
        <v>309</v>
      </c>
      <c r="F12249" s="147" t="s">
        <v>136</v>
      </c>
      <c r="G12249" s="147" t="s">
        <v>16307</v>
      </c>
      <c r="H12249" s="246">
        <v>2958465</v>
      </c>
      <c r="I12249" s="246">
        <v>1</v>
      </c>
      <c r="J12249" s="147" t="s">
        <v>1406</v>
      </c>
    </row>
    <row r="12250" spans="2:10" x14ac:dyDescent="0.2">
      <c r="B12250" s="148" t="s">
        <v>13248</v>
      </c>
      <c r="C12250" s="149" t="s">
        <v>12661</v>
      </c>
      <c r="D12250" s="147" t="s">
        <v>792</v>
      </c>
      <c r="E12250" s="147" t="s">
        <v>309</v>
      </c>
      <c r="F12250" s="147" t="s">
        <v>136</v>
      </c>
      <c r="G12250" s="147" t="s">
        <v>16307</v>
      </c>
      <c r="H12250" s="246">
        <v>2958465</v>
      </c>
      <c r="I12250" s="246">
        <v>1</v>
      </c>
      <c r="J12250" s="147" t="s">
        <v>1406</v>
      </c>
    </row>
    <row r="12251" spans="2:10" x14ac:dyDescent="0.2">
      <c r="B12251" s="148" t="s">
        <v>13248</v>
      </c>
      <c r="C12251" s="149" t="s">
        <v>12647</v>
      </c>
      <c r="D12251" s="147" t="s">
        <v>792</v>
      </c>
      <c r="E12251" s="147" t="s">
        <v>309</v>
      </c>
      <c r="F12251" s="147" t="s">
        <v>136</v>
      </c>
      <c r="G12251" s="147" t="s">
        <v>16307</v>
      </c>
      <c r="H12251" s="246">
        <v>2958465</v>
      </c>
      <c r="I12251" s="246">
        <v>1</v>
      </c>
      <c r="J12251" s="147" t="s">
        <v>1406</v>
      </c>
    </row>
    <row r="12252" spans="2:10" x14ac:dyDescent="0.2">
      <c r="B12252" s="148" t="s">
        <v>13248</v>
      </c>
      <c r="C12252" s="149" t="s">
        <v>12646</v>
      </c>
      <c r="D12252" s="147" t="s">
        <v>792</v>
      </c>
      <c r="E12252" s="147" t="s">
        <v>309</v>
      </c>
      <c r="F12252" s="147" t="s">
        <v>136</v>
      </c>
      <c r="G12252" s="147" t="s">
        <v>16307</v>
      </c>
      <c r="H12252" s="246">
        <v>2958465</v>
      </c>
      <c r="I12252" s="246">
        <v>1</v>
      </c>
      <c r="J12252" s="147" t="s">
        <v>1406</v>
      </c>
    </row>
    <row r="12253" spans="2:10" x14ac:dyDescent="0.2">
      <c r="B12253" s="148" t="s">
        <v>13248</v>
      </c>
      <c r="C12253" s="149" t="s">
        <v>12649</v>
      </c>
      <c r="D12253" s="147" t="s">
        <v>792</v>
      </c>
      <c r="E12253" s="147" t="s">
        <v>309</v>
      </c>
      <c r="F12253" s="147" t="s">
        <v>136</v>
      </c>
      <c r="G12253" s="147" t="s">
        <v>16307</v>
      </c>
      <c r="H12253" s="246">
        <v>2958465</v>
      </c>
      <c r="I12253" s="246">
        <v>1</v>
      </c>
      <c r="J12253" s="147" t="s">
        <v>1406</v>
      </c>
    </row>
    <row r="12254" spans="2:10" x14ac:dyDescent="0.2">
      <c r="B12254" s="148" t="s">
        <v>13248</v>
      </c>
      <c r="C12254" s="149" t="s">
        <v>12648</v>
      </c>
      <c r="D12254" s="147" t="s">
        <v>792</v>
      </c>
      <c r="E12254" s="147" t="s">
        <v>309</v>
      </c>
      <c r="F12254" s="147" t="s">
        <v>136</v>
      </c>
      <c r="G12254" s="147" t="s">
        <v>16307</v>
      </c>
      <c r="H12254" s="246">
        <v>2958465</v>
      </c>
      <c r="I12254" s="246">
        <v>1</v>
      </c>
      <c r="J12254" s="147" t="s">
        <v>1406</v>
      </c>
    </row>
    <row r="12255" spans="2:10" x14ac:dyDescent="0.2">
      <c r="B12255" s="148" t="s">
        <v>13248</v>
      </c>
      <c r="C12255" s="149" t="s">
        <v>12669</v>
      </c>
      <c r="D12255" s="147" t="s">
        <v>793</v>
      </c>
      <c r="E12255" s="147" t="s">
        <v>310</v>
      </c>
      <c r="F12255" s="147" t="s">
        <v>136</v>
      </c>
      <c r="G12255" s="147" t="s">
        <v>16308</v>
      </c>
      <c r="H12255" s="246">
        <v>2958465</v>
      </c>
      <c r="I12255" s="246">
        <v>1</v>
      </c>
      <c r="J12255" s="147" t="s">
        <v>1406</v>
      </c>
    </row>
    <row r="12256" spans="2:10" x14ac:dyDescent="0.2">
      <c r="B12256" s="148" t="s">
        <v>13248</v>
      </c>
      <c r="C12256" s="149" t="s">
        <v>12670</v>
      </c>
      <c r="D12256" s="147" t="s">
        <v>793</v>
      </c>
      <c r="E12256" s="147" t="s">
        <v>310</v>
      </c>
      <c r="F12256" s="147" t="s">
        <v>136</v>
      </c>
      <c r="G12256" s="147" t="s">
        <v>16308</v>
      </c>
      <c r="H12256" s="246">
        <v>2958465</v>
      </c>
      <c r="I12256" s="246">
        <v>1</v>
      </c>
      <c r="J12256" s="147" t="s">
        <v>1406</v>
      </c>
    </row>
    <row r="12257" spans="2:10" x14ac:dyDescent="0.2">
      <c r="B12257" s="148" t="s">
        <v>13248</v>
      </c>
      <c r="C12257" s="149" t="s">
        <v>12671</v>
      </c>
      <c r="D12257" s="147" t="s">
        <v>793</v>
      </c>
      <c r="E12257" s="147" t="s">
        <v>310</v>
      </c>
      <c r="F12257" s="147" t="s">
        <v>136</v>
      </c>
      <c r="G12257" s="147" t="s">
        <v>16308</v>
      </c>
      <c r="H12257" s="246">
        <v>2958465</v>
      </c>
      <c r="I12257" s="246">
        <v>1</v>
      </c>
      <c r="J12257" s="147" t="s">
        <v>1406</v>
      </c>
    </row>
    <row r="12258" spans="2:10" x14ac:dyDescent="0.2">
      <c r="B12258" s="148" t="s">
        <v>13248</v>
      </c>
      <c r="C12258" s="149" t="s">
        <v>12672</v>
      </c>
      <c r="D12258" s="147" t="s">
        <v>793</v>
      </c>
      <c r="E12258" s="147" t="s">
        <v>310</v>
      </c>
      <c r="F12258" s="147" t="s">
        <v>136</v>
      </c>
      <c r="G12258" s="147" t="s">
        <v>16308</v>
      </c>
      <c r="H12258" s="246">
        <v>2958465</v>
      </c>
      <c r="I12258" s="246">
        <v>1</v>
      </c>
      <c r="J12258" s="147" t="s">
        <v>1406</v>
      </c>
    </row>
    <row r="12259" spans="2:10" x14ac:dyDescent="0.2">
      <c r="B12259" s="148" t="s">
        <v>13248</v>
      </c>
      <c r="C12259" s="149" t="s">
        <v>12673</v>
      </c>
      <c r="D12259" s="147" t="s">
        <v>793</v>
      </c>
      <c r="E12259" s="147" t="s">
        <v>310</v>
      </c>
      <c r="F12259" s="147" t="s">
        <v>136</v>
      </c>
      <c r="G12259" s="147" t="s">
        <v>16308</v>
      </c>
      <c r="H12259" s="246">
        <v>2958465</v>
      </c>
      <c r="I12259" s="246">
        <v>1</v>
      </c>
      <c r="J12259" s="147" t="s">
        <v>1406</v>
      </c>
    </row>
    <row r="12260" spans="2:10" x14ac:dyDescent="0.2">
      <c r="B12260" s="148" t="s">
        <v>13248</v>
      </c>
      <c r="C12260" s="149" t="s">
        <v>12674</v>
      </c>
      <c r="D12260" s="147" t="s">
        <v>793</v>
      </c>
      <c r="E12260" s="147" t="s">
        <v>310</v>
      </c>
      <c r="F12260" s="147" t="s">
        <v>136</v>
      </c>
      <c r="G12260" s="147" t="s">
        <v>16308</v>
      </c>
      <c r="H12260" s="246">
        <v>2958465</v>
      </c>
      <c r="I12260" s="246">
        <v>1</v>
      </c>
      <c r="J12260" s="147" t="s">
        <v>1406</v>
      </c>
    </row>
    <row r="12261" spans="2:10" x14ac:dyDescent="0.2">
      <c r="B12261" s="148" t="s">
        <v>13248</v>
      </c>
      <c r="C12261" s="149" t="s">
        <v>12675</v>
      </c>
      <c r="D12261" s="147" t="s">
        <v>793</v>
      </c>
      <c r="E12261" s="147" t="s">
        <v>310</v>
      </c>
      <c r="F12261" s="147" t="s">
        <v>136</v>
      </c>
      <c r="G12261" s="147" t="s">
        <v>16308</v>
      </c>
      <c r="H12261" s="246">
        <v>2958465</v>
      </c>
      <c r="I12261" s="246">
        <v>1</v>
      </c>
      <c r="J12261" s="147" t="s">
        <v>1406</v>
      </c>
    </row>
    <row r="12262" spans="2:10" x14ac:dyDescent="0.2">
      <c r="B12262" s="148" t="s">
        <v>13248</v>
      </c>
      <c r="C12262" s="149" t="s">
        <v>12676</v>
      </c>
      <c r="D12262" s="147" t="s">
        <v>793</v>
      </c>
      <c r="E12262" s="147" t="s">
        <v>310</v>
      </c>
      <c r="F12262" s="147" t="s">
        <v>136</v>
      </c>
      <c r="G12262" s="147" t="s">
        <v>16308</v>
      </c>
      <c r="H12262" s="246">
        <v>2958465</v>
      </c>
      <c r="I12262" s="246">
        <v>1</v>
      </c>
      <c r="J12262" s="147" t="s">
        <v>1406</v>
      </c>
    </row>
    <row r="12263" spans="2:10" x14ac:dyDescent="0.2">
      <c r="B12263" s="148" t="s">
        <v>13248</v>
      </c>
      <c r="C12263" s="149" t="s">
        <v>12677</v>
      </c>
      <c r="D12263" s="147" t="s">
        <v>793</v>
      </c>
      <c r="E12263" s="147" t="s">
        <v>310</v>
      </c>
      <c r="F12263" s="147" t="s">
        <v>136</v>
      </c>
      <c r="G12263" s="147" t="s">
        <v>16308</v>
      </c>
      <c r="H12263" s="246">
        <v>2958465</v>
      </c>
      <c r="I12263" s="246">
        <v>1</v>
      </c>
      <c r="J12263" s="147" t="s">
        <v>1406</v>
      </c>
    </row>
    <row r="12264" spans="2:10" x14ac:dyDescent="0.2">
      <c r="B12264" s="148" t="s">
        <v>13248</v>
      </c>
      <c r="C12264" s="149" t="s">
        <v>12678</v>
      </c>
      <c r="D12264" s="147" t="s">
        <v>793</v>
      </c>
      <c r="E12264" s="147" t="s">
        <v>310</v>
      </c>
      <c r="F12264" s="147" t="s">
        <v>136</v>
      </c>
      <c r="G12264" s="147" t="s">
        <v>16308</v>
      </c>
      <c r="H12264" s="246">
        <v>2958465</v>
      </c>
      <c r="I12264" s="246">
        <v>1</v>
      </c>
      <c r="J12264" s="147" t="s">
        <v>1406</v>
      </c>
    </row>
    <row r="12265" spans="2:10" x14ac:dyDescent="0.2">
      <c r="B12265" s="148" t="s">
        <v>13248</v>
      </c>
      <c r="C12265" s="149" t="s">
        <v>12681</v>
      </c>
      <c r="D12265" s="147" t="s">
        <v>793</v>
      </c>
      <c r="E12265" s="147" t="s">
        <v>310</v>
      </c>
      <c r="F12265" s="147" t="s">
        <v>136</v>
      </c>
      <c r="G12265" s="147" t="s">
        <v>16308</v>
      </c>
      <c r="H12265" s="246">
        <v>2958465</v>
      </c>
      <c r="I12265" s="246">
        <v>1</v>
      </c>
      <c r="J12265" s="147" t="s">
        <v>1406</v>
      </c>
    </row>
    <row r="12266" spans="2:10" x14ac:dyDescent="0.2">
      <c r="B12266" s="148" t="s">
        <v>13248</v>
      </c>
      <c r="C12266" s="149" t="s">
        <v>12668</v>
      </c>
      <c r="D12266" s="147" t="s">
        <v>793</v>
      </c>
      <c r="E12266" s="147" t="s">
        <v>310</v>
      </c>
      <c r="F12266" s="147" t="s">
        <v>136</v>
      </c>
      <c r="G12266" s="147" t="s">
        <v>16308</v>
      </c>
      <c r="H12266" s="246">
        <v>2958465</v>
      </c>
      <c r="I12266" s="246">
        <v>1</v>
      </c>
      <c r="J12266" s="147" t="s">
        <v>1406</v>
      </c>
    </row>
    <row r="12267" spans="2:10" x14ac:dyDescent="0.2">
      <c r="B12267" s="148" t="s">
        <v>13248</v>
      </c>
      <c r="C12267" s="149" t="s">
        <v>12680</v>
      </c>
      <c r="D12267" s="147" t="s">
        <v>793</v>
      </c>
      <c r="E12267" s="147" t="s">
        <v>310</v>
      </c>
      <c r="F12267" s="147" t="s">
        <v>136</v>
      </c>
      <c r="G12267" s="147" t="s">
        <v>16308</v>
      </c>
      <c r="H12267" s="246">
        <v>2958465</v>
      </c>
      <c r="I12267" s="246">
        <v>1</v>
      </c>
      <c r="J12267" s="147" t="s">
        <v>1406</v>
      </c>
    </row>
    <row r="12268" spans="2:10" x14ac:dyDescent="0.2">
      <c r="B12268" s="148" t="s">
        <v>13248</v>
      </c>
      <c r="C12268" s="149" t="s">
        <v>12679</v>
      </c>
      <c r="D12268" s="147" t="s">
        <v>793</v>
      </c>
      <c r="E12268" s="147" t="s">
        <v>310</v>
      </c>
      <c r="F12268" s="147" t="s">
        <v>136</v>
      </c>
      <c r="G12268" s="147" t="s">
        <v>16308</v>
      </c>
      <c r="H12268" s="246">
        <v>2958465</v>
      </c>
      <c r="I12268" s="246">
        <v>1</v>
      </c>
      <c r="J12268" s="147" t="s">
        <v>1406</v>
      </c>
    </row>
    <row r="12269" spans="2:10" x14ac:dyDescent="0.2">
      <c r="B12269" s="148" t="s">
        <v>13248</v>
      </c>
      <c r="C12269" s="149" t="s">
        <v>12665</v>
      </c>
      <c r="D12269" s="147" t="s">
        <v>793</v>
      </c>
      <c r="E12269" s="147" t="s">
        <v>310</v>
      </c>
      <c r="F12269" s="147" t="s">
        <v>136</v>
      </c>
      <c r="G12269" s="147" t="s">
        <v>16308</v>
      </c>
      <c r="H12269" s="246">
        <v>2958465</v>
      </c>
      <c r="I12269" s="246">
        <v>1</v>
      </c>
      <c r="J12269" s="147" t="s">
        <v>1406</v>
      </c>
    </row>
    <row r="12270" spans="2:10" x14ac:dyDescent="0.2">
      <c r="B12270" s="148" t="s">
        <v>13248</v>
      </c>
      <c r="C12270" s="149" t="s">
        <v>12664</v>
      </c>
      <c r="D12270" s="147" t="s">
        <v>793</v>
      </c>
      <c r="E12270" s="147" t="s">
        <v>310</v>
      </c>
      <c r="F12270" s="147" t="s">
        <v>136</v>
      </c>
      <c r="G12270" s="147" t="s">
        <v>16308</v>
      </c>
      <c r="H12270" s="246">
        <v>2958465</v>
      </c>
      <c r="I12270" s="246">
        <v>1</v>
      </c>
      <c r="J12270" s="147" t="s">
        <v>1406</v>
      </c>
    </row>
    <row r="12271" spans="2:10" x14ac:dyDescent="0.2">
      <c r="B12271" s="148" t="s">
        <v>13248</v>
      </c>
      <c r="C12271" s="149" t="s">
        <v>12667</v>
      </c>
      <c r="D12271" s="147" t="s">
        <v>793</v>
      </c>
      <c r="E12271" s="147" t="s">
        <v>310</v>
      </c>
      <c r="F12271" s="147" t="s">
        <v>136</v>
      </c>
      <c r="G12271" s="147" t="s">
        <v>16308</v>
      </c>
      <c r="H12271" s="246">
        <v>2958465</v>
      </c>
      <c r="I12271" s="246">
        <v>1</v>
      </c>
      <c r="J12271" s="147" t="s">
        <v>1406</v>
      </c>
    </row>
    <row r="12272" spans="2:10" x14ac:dyDescent="0.2">
      <c r="B12272" s="148" t="s">
        <v>13248</v>
      </c>
      <c r="C12272" s="149" t="s">
        <v>12666</v>
      </c>
      <c r="D12272" s="147" t="s">
        <v>793</v>
      </c>
      <c r="E12272" s="147" t="s">
        <v>310</v>
      </c>
      <c r="F12272" s="147" t="s">
        <v>136</v>
      </c>
      <c r="G12272" s="147" t="s">
        <v>16308</v>
      </c>
      <c r="H12272" s="246">
        <v>2958465</v>
      </c>
      <c r="I12272" s="246">
        <v>1</v>
      </c>
      <c r="J12272" s="147" t="s">
        <v>1406</v>
      </c>
    </row>
    <row r="12273" spans="2:10" x14ac:dyDescent="0.2">
      <c r="B12273" s="148" t="s">
        <v>13248</v>
      </c>
      <c r="C12273" s="149" t="s">
        <v>15091</v>
      </c>
      <c r="D12273" s="147" t="s">
        <v>793</v>
      </c>
      <c r="E12273" s="147" t="s">
        <v>310</v>
      </c>
      <c r="F12273" s="147" t="s">
        <v>136</v>
      </c>
      <c r="G12273" s="147" t="s">
        <v>16308</v>
      </c>
      <c r="H12273" s="246">
        <v>2958465</v>
      </c>
      <c r="I12273" s="246">
        <v>42370</v>
      </c>
      <c r="J12273" s="147" t="s">
        <v>1406</v>
      </c>
    </row>
    <row r="12274" spans="2:10" x14ac:dyDescent="0.2">
      <c r="B12274" s="148" t="s">
        <v>13248</v>
      </c>
      <c r="C12274" s="149" t="s">
        <v>12693</v>
      </c>
      <c r="D12274" s="147" t="s">
        <v>793</v>
      </c>
      <c r="E12274" s="147" t="s">
        <v>1573</v>
      </c>
      <c r="F12274" s="147" t="s">
        <v>136</v>
      </c>
      <c r="G12274" s="147" t="s">
        <v>16309</v>
      </c>
      <c r="H12274" s="246">
        <v>2958465</v>
      </c>
      <c r="I12274" s="246">
        <v>1</v>
      </c>
      <c r="J12274" s="147" t="s">
        <v>1406</v>
      </c>
    </row>
    <row r="12275" spans="2:10" x14ac:dyDescent="0.2">
      <c r="B12275" s="148" t="s">
        <v>13248</v>
      </c>
      <c r="C12275" s="149" t="s">
        <v>12701</v>
      </c>
      <c r="D12275" s="147" t="s">
        <v>793</v>
      </c>
      <c r="E12275" s="147" t="s">
        <v>1573</v>
      </c>
      <c r="F12275" s="147" t="s">
        <v>136</v>
      </c>
      <c r="G12275" s="147" t="s">
        <v>16309</v>
      </c>
      <c r="H12275" s="246">
        <v>2958465</v>
      </c>
      <c r="I12275" s="246">
        <v>1</v>
      </c>
      <c r="J12275" s="147" t="s">
        <v>1406</v>
      </c>
    </row>
    <row r="12276" spans="2:10" x14ac:dyDescent="0.2">
      <c r="B12276" s="148" t="s">
        <v>13248</v>
      </c>
      <c r="C12276" s="149" t="s">
        <v>12702</v>
      </c>
      <c r="D12276" s="147" t="s">
        <v>793</v>
      </c>
      <c r="E12276" s="147" t="s">
        <v>1573</v>
      </c>
      <c r="F12276" s="147" t="s">
        <v>136</v>
      </c>
      <c r="G12276" s="147" t="s">
        <v>16309</v>
      </c>
      <c r="H12276" s="246">
        <v>2958465</v>
      </c>
      <c r="I12276" s="246">
        <v>1</v>
      </c>
      <c r="J12276" s="147" t="s">
        <v>1406</v>
      </c>
    </row>
    <row r="12277" spans="2:10" x14ac:dyDescent="0.2">
      <c r="B12277" s="148" t="s">
        <v>13248</v>
      </c>
      <c r="C12277" s="149" t="s">
        <v>16310</v>
      </c>
      <c r="D12277" s="147" t="s">
        <v>793</v>
      </c>
      <c r="E12277" s="147" t="s">
        <v>1573</v>
      </c>
      <c r="F12277" s="147" t="s">
        <v>136</v>
      </c>
      <c r="G12277" s="147" t="s">
        <v>16309</v>
      </c>
      <c r="H12277" s="246">
        <v>2958465</v>
      </c>
      <c r="I12277" s="246">
        <v>42370</v>
      </c>
      <c r="J12277" s="147" t="s">
        <v>1406</v>
      </c>
    </row>
    <row r="12278" spans="2:10" x14ac:dyDescent="0.2">
      <c r="B12278" s="148" t="s">
        <v>13248</v>
      </c>
      <c r="C12278" s="149" t="s">
        <v>12699</v>
      </c>
      <c r="D12278" s="147" t="s">
        <v>793</v>
      </c>
      <c r="E12278" s="147" t="s">
        <v>1573</v>
      </c>
      <c r="F12278" s="147" t="s">
        <v>136</v>
      </c>
      <c r="G12278" s="147" t="s">
        <v>16309</v>
      </c>
      <c r="H12278" s="246">
        <v>2958465</v>
      </c>
      <c r="I12278" s="246">
        <v>1</v>
      </c>
      <c r="J12278" s="147" t="s">
        <v>1406</v>
      </c>
    </row>
    <row r="12279" spans="2:10" x14ac:dyDescent="0.2">
      <c r="B12279" s="148" t="s">
        <v>13248</v>
      </c>
      <c r="C12279" s="149" t="s">
        <v>12692</v>
      </c>
      <c r="D12279" s="147" t="s">
        <v>793</v>
      </c>
      <c r="E12279" s="147" t="s">
        <v>1573</v>
      </c>
      <c r="F12279" s="147" t="s">
        <v>136</v>
      </c>
      <c r="G12279" s="147" t="s">
        <v>16309</v>
      </c>
      <c r="H12279" s="246">
        <v>2958465</v>
      </c>
      <c r="I12279" s="246">
        <v>1</v>
      </c>
      <c r="J12279" s="147" t="s">
        <v>1406</v>
      </c>
    </row>
    <row r="12280" spans="2:10" x14ac:dyDescent="0.2">
      <c r="B12280" s="148" t="s">
        <v>13248</v>
      </c>
      <c r="C12280" s="149" t="s">
        <v>12689</v>
      </c>
      <c r="D12280" s="147" t="s">
        <v>793</v>
      </c>
      <c r="E12280" s="147" t="s">
        <v>1573</v>
      </c>
      <c r="F12280" s="147" t="s">
        <v>136</v>
      </c>
      <c r="G12280" s="147" t="s">
        <v>16309</v>
      </c>
      <c r="H12280" s="246">
        <v>2958465</v>
      </c>
      <c r="I12280" s="246">
        <v>1</v>
      </c>
      <c r="J12280" s="147" t="s">
        <v>1406</v>
      </c>
    </row>
    <row r="12281" spans="2:10" x14ac:dyDescent="0.2">
      <c r="B12281" s="148" t="s">
        <v>13248</v>
      </c>
      <c r="C12281" s="149" t="s">
        <v>12682</v>
      </c>
      <c r="D12281" s="147" t="s">
        <v>793</v>
      </c>
      <c r="E12281" s="147" t="s">
        <v>1573</v>
      </c>
      <c r="F12281" s="147" t="s">
        <v>136</v>
      </c>
      <c r="G12281" s="147" t="s">
        <v>16309</v>
      </c>
      <c r="H12281" s="246">
        <v>2958465</v>
      </c>
      <c r="I12281" s="246">
        <v>1</v>
      </c>
      <c r="J12281" s="147" t="s">
        <v>1406</v>
      </c>
    </row>
    <row r="12282" spans="2:10" x14ac:dyDescent="0.2">
      <c r="B12282" s="148" t="s">
        <v>13248</v>
      </c>
      <c r="C12282" s="149" t="s">
        <v>12690</v>
      </c>
      <c r="D12282" s="147" t="s">
        <v>793</v>
      </c>
      <c r="E12282" s="147" t="s">
        <v>1573</v>
      </c>
      <c r="F12282" s="147" t="s">
        <v>136</v>
      </c>
      <c r="G12282" s="147" t="s">
        <v>16309</v>
      </c>
      <c r="H12282" s="246">
        <v>2958465</v>
      </c>
      <c r="I12282" s="246">
        <v>1</v>
      </c>
      <c r="J12282" s="147" t="s">
        <v>1406</v>
      </c>
    </row>
    <row r="12283" spans="2:10" x14ac:dyDescent="0.2">
      <c r="B12283" s="148" t="s">
        <v>13248</v>
      </c>
      <c r="C12283" s="149" t="s">
        <v>12686</v>
      </c>
      <c r="D12283" s="147" t="s">
        <v>793</v>
      </c>
      <c r="E12283" s="147" t="s">
        <v>1573</v>
      </c>
      <c r="F12283" s="147" t="s">
        <v>136</v>
      </c>
      <c r="G12283" s="147" t="s">
        <v>16309</v>
      </c>
      <c r="H12283" s="246">
        <v>2958465</v>
      </c>
      <c r="I12283" s="246">
        <v>1</v>
      </c>
      <c r="J12283" s="147" t="s">
        <v>1406</v>
      </c>
    </row>
    <row r="12284" spans="2:10" x14ac:dyDescent="0.2">
      <c r="B12284" s="148" t="s">
        <v>13248</v>
      </c>
      <c r="C12284" s="149" t="s">
        <v>12684</v>
      </c>
      <c r="D12284" s="147" t="s">
        <v>793</v>
      </c>
      <c r="E12284" s="147" t="s">
        <v>1573</v>
      </c>
      <c r="F12284" s="147" t="s">
        <v>136</v>
      </c>
      <c r="G12284" s="147" t="s">
        <v>16309</v>
      </c>
      <c r="H12284" s="246">
        <v>2958465</v>
      </c>
      <c r="I12284" s="246">
        <v>1</v>
      </c>
      <c r="J12284" s="147" t="s">
        <v>1406</v>
      </c>
    </row>
    <row r="12285" spans="2:10" x14ac:dyDescent="0.2">
      <c r="B12285" s="148" t="s">
        <v>13248</v>
      </c>
      <c r="C12285" s="149" t="s">
        <v>12688</v>
      </c>
      <c r="D12285" s="147" t="s">
        <v>793</v>
      </c>
      <c r="E12285" s="147" t="s">
        <v>1573</v>
      </c>
      <c r="F12285" s="147" t="s">
        <v>136</v>
      </c>
      <c r="G12285" s="147" t="s">
        <v>16309</v>
      </c>
      <c r="H12285" s="246">
        <v>2958465</v>
      </c>
      <c r="I12285" s="246">
        <v>1</v>
      </c>
      <c r="J12285" s="147" t="s">
        <v>1406</v>
      </c>
    </row>
    <row r="12286" spans="2:10" x14ac:dyDescent="0.2">
      <c r="B12286" s="148" t="s">
        <v>13248</v>
      </c>
      <c r="C12286" s="149" t="s">
        <v>12685</v>
      </c>
      <c r="D12286" s="147" t="s">
        <v>793</v>
      </c>
      <c r="E12286" s="147" t="s">
        <v>1573</v>
      </c>
      <c r="F12286" s="147" t="s">
        <v>136</v>
      </c>
      <c r="G12286" s="147" t="s">
        <v>16309</v>
      </c>
      <c r="H12286" s="246">
        <v>2958465</v>
      </c>
      <c r="I12286" s="246">
        <v>1</v>
      </c>
      <c r="J12286" s="147" t="s">
        <v>1406</v>
      </c>
    </row>
    <row r="12287" spans="2:10" x14ac:dyDescent="0.2">
      <c r="B12287" s="148" t="s">
        <v>13248</v>
      </c>
      <c r="C12287" s="149" t="s">
        <v>12698</v>
      </c>
      <c r="D12287" s="147" t="s">
        <v>793</v>
      </c>
      <c r="E12287" s="147" t="s">
        <v>1573</v>
      </c>
      <c r="F12287" s="147" t="s">
        <v>136</v>
      </c>
      <c r="G12287" s="147" t="s">
        <v>16309</v>
      </c>
      <c r="H12287" s="246">
        <v>2958465</v>
      </c>
      <c r="I12287" s="246">
        <v>1</v>
      </c>
      <c r="J12287" s="147" t="s">
        <v>1406</v>
      </c>
    </row>
    <row r="12288" spans="2:10" x14ac:dyDescent="0.2">
      <c r="B12288" s="148" t="s">
        <v>13248</v>
      </c>
      <c r="C12288" s="149" t="s">
        <v>12697</v>
      </c>
      <c r="D12288" s="147" t="s">
        <v>793</v>
      </c>
      <c r="E12288" s="147" t="s">
        <v>1573</v>
      </c>
      <c r="F12288" s="147" t="s">
        <v>136</v>
      </c>
      <c r="G12288" s="147" t="s">
        <v>16309</v>
      </c>
      <c r="H12288" s="246">
        <v>2958465</v>
      </c>
      <c r="I12288" s="246">
        <v>1</v>
      </c>
      <c r="J12288" s="147" t="s">
        <v>1406</v>
      </c>
    </row>
    <row r="12289" spans="2:10" x14ac:dyDescent="0.2">
      <c r="B12289" s="148" t="s">
        <v>13248</v>
      </c>
      <c r="C12289" s="149" t="s">
        <v>12683</v>
      </c>
      <c r="D12289" s="147" t="s">
        <v>793</v>
      </c>
      <c r="E12289" s="147" t="s">
        <v>1573</v>
      </c>
      <c r="F12289" s="147" t="s">
        <v>136</v>
      </c>
      <c r="G12289" s="147" t="s">
        <v>16309</v>
      </c>
      <c r="H12289" s="246">
        <v>2958465</v>
      </c>
      <c r="I12289" s="246">
        <v>1</v>
      </c>
      <c r="J12289" s="147" t="s">
        <v>1406</v>
      </c>
    </row>
    <row r="12290" spans="2:10" x14ac:dyDescent="0.2">
      <c r="B12290" s="148" t="s">
        <v>13248</v>
      </c>
      <c r="C12290" s="149" t="s">
        <v>12687</v>
      </c>
      <c r="D12290" s="147" t="s">
        <v>793</v>
      </c>
      <c r="E12290" s="147" t="s">
        <v>1573</v>
      </c>
      <c r="F12290" s="147" t="s">
        <v>136</v>
      </c>
      <c r="G12290" s="147" t="s">
        <v>16309</v>
      </c>
      <c r="H12290" s="246">
        <v>2958465</v>
      </c>
      <c r="I12290" s="246">
        <v>1</v>
      </c>
      <c r="J12290" s="147" t="s">
        <v>1406</v>
      </c>
    </row>
    <row r="12291" spans="2:10" x14ac:dyDescent="0.2">
      <c r="B12291" s="148" t="s">
        <v>13248</v>
      </c>
      <c r="C12291" s="149" t="s">
        <v>12691</v>
      </c>
      <c r="D12291" s="147" t="s">
        <v>793</v>
      </c>
      <c r="E12291" s="147" t="s">
        <v>1573</v>
      </c>
      <c r="F12291" s="147" t="s">
        <v>136</v>
      </c>
      <c r="G12291" s="147" t="s">
        <v>16309</v>
      </c>
      <c r="H12291" s="246">
        <v>2958465</v>
      </c>
      <c r="I12291" s="246">
        <v>1</v>
      </c>
      <c r="J12291" s="147" t="s">
        <v>1406</v>
      </c>
    </row>
    <row r="12292" spans="2:10" x14ac:dyDescent="0.2">
      <c r="B12292" s="148" t="s">
        <v>13248</v>
      </c>
      <c r="C12292" s="149" t="s">
        <v>12700</v>
      </c>
      <c r="D12292" s="147" t="s">
        <v>793</v>
      </c>
      <c r="E12292" s="147" t="s">
        <v>1573</v>
      </c>
      <c r="F12292" s="147" t="s">
        <v>136</v>
      </c>
      <c r="G12292" s="147" t="s">
        <v>16309</v>
      </c>
      <c r="H12292" s="246">
        <v>2958465</v>
      </c>
      <c r="I12292" s="246">
        <v>1</v>
      </c>
      <c r="J12292" s="147" t="s">
        <v>1406</v>
      </c>
    </row>
    <row r="12293" spans="2:10" x14ac:dyDescent="0.2">
      <c r="B12293" s="148" t="s">
        <v>13248</v>
      </c>
      <c r="C12293" s="149" t="s">
        <v>12696</v>
      </c>
      <c r="D12293" s="147" t="s">
        <v>793</v>
      </c>
      <c r="E12293" s="147" t="s">
        <v>1573</v>
      </c>
      <c r="F12293" s="147" t="s">
        <v>136</v>
      </c>
      <c r="G12293" s="147" t="s">
        <v>16309</v>
      </c>
      <c r="H12293" s="246">
        <v>2958465</v>
      </c>
      <c r="I12293" s="246">
        <v>1</v>
      </c>
      <c r="J12293" s="147" t="s">
        <v>1406</v>
      </c>
    </row>
    <row r="12294" spans="2:10" x14ac:dyDescent="0.2">
      <c r="B12294" s="148" t="s">
        <v>13248</v>
      </c>
      <c r="C12294" s="149" t="s">
        <v>12703</v>
      </c>
      <c r="D12294" s="147" t="s">
        <v>793</v>
      </c>
      <c r="E12294" s="147" t="s">
        <v>1573</v>
      </c>
      <c r="F12294" s="147" t="s">
        <v>136</v>
      </c>
      <c r="G12294" s="147" t="s">
        <v>16309</v>
      </c>
      <c r="H12294" s="246">
        <v>2958465</v>
      </c>
      <c r="I12294" s="246">
        <v>1</v>
      </c>
      <c r="J12294" s="147" t="s">
        <v>1406</v>
      </c>
    </row>
    <row r="12295" spans="2:10" x14ac:dyDescent="0.2">
      <c r="B12295" s="148" t="s">
        <v>13248</v>
      </c>
      <c r="C12295" s="149" t="s">
        <v>12695</v>
      </c>
      <c r="D12295" s="147" t="s">
        <v>793</v>
      </c>
      <c r="E12295" s="147" t="s">
        <v>1573</v>
      </c>
      <c r="F12295" s="147" t="s">
        <v>136</v>
      </c>
      <c r="G12295" s="147" t="s">
        <v>16309</v>
      </c>
      <c r="H12295" s="246">
        <v>2958465</v>
      </c>
      <c r="I12295" s="246">
        <v>1</v>
      </c>
      <c r="J12295" s="147" t="s">
        <v>1406</v>
      </c>
    </row>
    <row r="12296" spans="2:10" x14ac:dyDescent="0.2">
      <c r="B12296" s="148" t="s">
        <v>13248</v>
      </c>
      <c r="C12296" s="149" t="s">
        <v>12694</v>
      </c>
      <c r="D12296" s="147" t="s">
        <v>793</v>
      </c>
      <c r="E12296" s="147" t="s">
        <v>1573</v>
      </c>
      <c r="F12296" s="147" t="s">
        <v>136</v>
      </c>
      <c r="G12296" s="147" t="s">
        <v>16309</v>
      </c>
      <c r="H12296" s="246">
        <v>2958465</v>
      </c>
      <c r="I12296" s="246">
        <v>1</v>
      </c>
      <c r="J12296" s="147" t="s">
        <v>1406</v>
      </c>
    </row>
    <row r="12297" spans="2:10" x14ac:dyDescent="0.2">
      <c r="B12297" s="148" t="s">
        <v>13248</v>
      </c>
      <c r="C12297" s="149" t="s">
        <v>12715</v>
      </c>
      <c r="D12297" s="147" t="s">
        <v>793</v>
      </c>
      <c r="E12297" s="147" t="s">
        <v>1574</v>
      </c>
      <c r="F12297" s="147" t="s">
        <v>136</v>
      </c>
      <c r="G12297" s="147" t="s">
        <v>16311</v>
      </c>
      <c r="H12297" s="246">
        <v>2958465</v>
      </c>
      <c r="I12297" s="246">
        <v>1</v>
      </c>
      <c r="J12297" s="147" t="s">
        <v>1406</v>
      </c>
    </row>
    <row r="12298" spans="2:10" x14ac:dyDescent="0.2">
      <c r="B12298" s="148" t="s">
        <v>13248</v>
      </c>
      <c r="C12298" s="149" t="s">
        <v>12723</v>
      </c>
      <c r="D12298" s="147" t="s">
        <v>793</v>
      </c>
      <c r="E12298" s="147" t="s">
        <v>1574</v>
      </c>
      <c r="F12298" s="147" t="s">
        <v>136</v>
      </c>
      <c r="G12298" s="147" t="s">
        <v>16311</v>
      </c>
      <c r="H12298" s="246">
        <v>2958465</v>
      </c>
      <c r="I12298" s="246">
        <v>1</v>
      </c>
      <c r="J12298" s="147" t="s">
        <v>1406</v>
      </c>
    </row>
    <row r="12299" spans="2:10" x14ac:dyDescent="0.2">
      <c r="B12299" s="148" t="s">
        <v>13248</v>
      </c>
      <c r="C12299" s="149" t="s">
        <v>12724</v>
      </c>
      <c r="D12299" s="147" t="s">
        <v>793</v>
      </c>
      <c r="E12299" s="147" t="s">
        <v>1574</v>
      </c>
      <c r="F12299" s="147" t="s">
        <v>136</v>
      </c>
      <c r="G12299" s="147" t="s">
        <v>16311</v>
      </c>
      <c r="H12299" s="246">
        <v>2958465</v>
      </c>
      <c r="I12299" s="246">
        <v>1</v>
      </c>
      <c r="J12299" s="147" t="s">
        <v>1406</v>
      </c>
    </row>
    <row r="12300" spans="2:10" x14ac:dyDescent="0.2">
      <c r="B12300" s="148" t="s">
        <v>13248</v>
      </c>
      <c r="C12300" s="149" t="s">
        <v>12721</v>
      </c>
      <c r="D12300" s="147" t="s">
        <v>793</v>
      </c>
      <c r="E12300" s="147" t="s">
        <v>1574</v>
      </c>
      <c r="F12300" s="147" t="s">
        <v>136</v>
      </c>
      <c r="G12300" s="147" t="s">
        <v>16311</v>
      </c>
      <c r="H12300" s="246">
        <v>2958465</v>
      </c>
      <c r="I12300" s="246">
        <v>1</v>
      </c>
      <c r="J12300" s="147" t="s">
        <v>1406</v>
      </c>
    </row>
    <row r="12301" spans="2:10" x14ac:dyDescent="0.2">
      <c r="B12301" s="148" t="s">
        <v>13248</v>
      </c>
      <c r="C12301" s="149" t="s">
        <v>12714</v>
      </c>
      <c r="D12301" s="147" t="s">
        <v>793</v>
      </c>
      <c r="E12301" s="147" t="s">
        <v>1574</v>
      </c>
      <c r="F12301" s="147" t="s">
        <v>136</v>
      </c>
      <c r="G12301" s="147" t="s">
        <v>16311</v>
      </c>
      <c r="H12301" s="246">
        <v>2958465</v>
      </c>
      <c r="I12301" s="246">
        <v>1</v>
      </c>
      <c r="J12301" s="147" t="s">
        <v>1406</v>
      </c>
    </row>
    <row r="12302" spans="2:10" x14ac:dyDescent="0.2">
      <c r="B12302" s="148" t="s">
        <v>13248</v>
      </c>
      <c r="C12302" s="149" t="s">
        <v>12711</v>
      </c>
      <c r="D12302" s="147" t="s">
        <v>793</v>
      </c>
      <c r="E12302" s="147" t="s">
        <v>1574</v>
      </c>
      <c r="F12302" s="147" t="s">
        <v>136</v>
      </c>
      <c r="G12302" s="147" t="s">
        <v>16311</v>
      </c>
      <c r="H12302" s="246">
        <v>2958465</v>
      </c>
      <c r="I12302" s="246">
        <v>1</v>
      </c>
      <c r="J12302" s="147" t="s">
        <v>1406</v>
      </c>
    </row>
    <row r="12303" spans="2:10" x14ac:dyDescent="0.2">
      <c r="B12303" s="148" t="s">
        <v>13248</v>
      </c>
      <c r="C12303" s="149" t="s">
        <v>12704</v>
      </c>
      <c r="D12303" s="147" t="s">
        <v>793</v>
      </c>
      <c r="E12303" s="147" t="s">
        <v>1574</v>
      </c>
      <c r="F12303" s="147" t="s">
        <v>136</v>
      </c>
      <c r="G12303" s="147" t="s">
        <v>16311</v>
      </c>
      <c r="H12303" s="246">
        <v>2958465</v>
      </c>
      <c r="I12303" s="246">
        <v>1</v>
      </c>
      <c r="J12303" s="147" t="s">
        <v>1406</v>
      </c>
    </row>
    <row r="12304" spans="2:10" x14ac:dyDescent="0.2">
      <c r="B12304" s="148" t="s">
        <v>13248</v>
      </c>
      <c r="C12304" s="149" t="s">
        <v>12712</v>
      </c>
      <c r="D12304" s="147" t="s">
        <v>793</v>
      </c>
      <c r="E12304" s="147" t="s">
        <v>1574</v>
      </c>
      <c r="F12304" s="147" t="s">
        <v>136</v>
      </c>
      <c r="G12304" s="147" t="s">
        <v>16311</v>
      </c>
      <c r="H12304" s="246">
        <v>2958465</v>
      </c>
      <c r="I12304" s="246">
        <v>1</v>
      </c>
      <c r="J12304" s="147" t="s">
        <v>1406</v>
      </c>
    </row>
    <row r="12305" spans="2:10" x14ac:dyDescent="0.2">
      <c r="B12305" s="148" t="s">
        <v>13248</v>
      </c>
      <c r="C12305" s="149" t="s">
        <v>12708</v>
      </c>
      <c r="D12305" s="147" t="s">
        <v>793</v>
      </c>
      <c r="E12305" s="147" t="s">
        <v>1574</v>
      </c>
      <c r="F12305" s="147" t="s">
        <v>136</v>
      </c>
      <c r="G12305" s="147" t="s">
        <v>16311</v>
      </c>
      <c r="H12305" s="246">
        <v>2958465</v>
      </c>
      <c r="I12305" s="246">
        <v>1</v>
      </c>
      <c r="J12305" s="147" t="s">
        <v>1406</v>
      </c>
    </row>
    <row r="12306" spans="2:10" x14ac:dyDescent="0.2">
      <c r="B12306" s="148" t="s">
        <v>13248</v>
      </c>
      <c r="C12306" s="149" t="s">
        <v>12706</v>
      </c>
      <c r="D12306" s="147" t="s">
        <v>793</v>
      </c>
      <c r="E12306" s="147" t="s">
        <v>1574</v>
      </c>
      <c r="F12306" s="147" t="s">
        <v>136</v>
      </c>
      <c r="G12306" s="147" t="s">
        <v>16311</v>
      </c>
      <c r="H12306" s="246">
        <v>2958465</v>
      </c>
      <c r="I12306" s="246">
        <v>1</v>
      </c>
      <c r="J12306" s="147" t="s">
        <v>1406</v>
      </c>
    </row>
    <row r="12307" spans="2:10" x14ac:dyDescent="0.2">
      <c r="B12307" s="148" t="s">
        <v>13248</v>
      </c>
      <c r="C12307" s="149" t="s">
        <v>12710</v>
      </c>
      <c r="D12307" s="147" t="s">
        <v>793</v>
      </c>
      <c r="E12307" s="147" t="s">
        <v>1574</v>
      </c>
      <c r="F12307" s="147" t="s">
        <v>136</v>
      </c>
      <c r="G12307" s="147" t="s">
        <v>16311</v>
      </c>
      <c r="H12307" s="246">
        <v>2958465</v>
      </c>
      <c r="I12307" s="246">
        <v>1</v>
      </c>
      <c r="J12307" s="147" t="s">
        <v>1406</v>
      </c>
    </row>
    <row r="12308" spans="2:10" x14ac:dyDescent="0.2">
      <c r="B12308" s="148" t="s">
        <v>13248</v>
      </c>
      <c r="C12308" s="149" t="s">
        <v>12707</v>
      </c>
      <c r="D12308" s="147" t="s">
        <v>793</v>
      </c>
      <c r="E12308" s="147" t="s">
        <v>1574</v>
      </c>
      <c r="F12308" s="147" t="s">
        <v>136</v>
      </c>
      <c r="G12308" s="147" t="s">
        <v>16311</v>
      </c>
      <c r="H12308" s="246">
        <v>2958465</v>
      </c>
      <c r="I12308" s="246">
        <v>1</v>
      </c>
      <c r="J12308" s="147" t="s">
        <v>1406</v>
      </c>
    </row>
    <row r="12309" spans="2:10" x14ac:dyDescent="0.2">
      <c r="B12309" s="148" t="s">
        <v>13248</v>
      </c>
      <c r="C12309" s="149" t="s">
        <v>12720</v>
      </c>
      <c r="D12309" s="147" t="s">
        <v>793</v>
      </c>
      <c r="E12309" s="147" t="s">
        <v>1574</v>
      </c>
      <c r="F12309" s="147" t="s">
        <v>136</v>
      </c>
      <c r="G12309" s="147" t="s">
        <v>16311</v>
      </c>
      <c r="H12309" s="246">
        <v>2958465</v>
      </c>
      <c r="I12309" s="246">
        <v>1</v>
      </c>
      <c r="J12309" s="147" t="s">
        <v>1406</v>
      </c>
    </row>
    <row r="12310" spans="2:10" x14ac:dyDescent="0.2">
      <c r="B12310" s="148" t="s">
        <v>13248</v>
      </c>
      <c r="C12310" s="149" t="s">
        <v>12719</v>
      </c>
      <c r="D12310" s="147" t="s">
        <v>793</v>
      </c>
      <c r="E12310" s="147" t="s">
        <v>1574</v>
      </c>
      <c r="F12310" s="147" t="s">
        <v>136</v>
      </c>
      <c r="G12310" s="147" t="s">
        <v>16311</v>
      </c>
      <c r="H12310" s="246">
        <v>2958465</v>
      </c>
      <c r="I12310" s="246">
        <v>1</v>
      </c>
      <c r="J12310" s="147" t="s">
        <v>1406</v>
      </c>
    </row>
    <row r="12311" spans="2:10" x14ac:dyDescent="0.2">
      <c r="B12311" s="148" t="s">
        <v>13248</v>
      </c>
      <c r="C12311" s="149" t="s">
        <v>12705</v>
      </c>
      <c r="D12311" s="147" t="s">
        <v>793</v>
      </c>
      <c r="E12311" s="147" t="s">
        <v>1574</v>
      </c>
      <c r="F12311" s="147" t="s">
        <v>136</v>
      </c>
      <c r="G12311" s="147" t="s">
        <v>16311</v>
      </c>
      <c r="H12311" s="246">
        <v>2958465</v>
      </c>
      <c r="I12311" s="246">
        <v>1</v>
      </c>
      <c r="J12311" s="147" t="s">
        <v>1406</v>
      </c>
    </row>
    <row r="12312" spans="2:10" x14ac:dyDescent="0.2">
      <c r="B12312" s="148" t="s">
        <v>13248</v>
      </c>
      <c r="C12312" s="149" t="s">
        <v>12709</v>
      </c>
      <c r="D12312" s="147" t="s">
        <v>793</v>
      </c>
      <c r="E12312" s="147" t="s">
        <v>1574</v>
      </c>
      <c r="F12312" s="147" t="s">
        <v>136</v>
      </c>
      <c r="G12312" s="147" t="s">
        <v>16311</v>
      </c>
      <c r="H12312" s="246">
        <v>2958465</v>
      </c>
      <c r="I12312" s="246">
        <v>1</v>
      </c>
      <c r="J12312" s="147" t="s">
        <v>1406</v>
      </c>
    </row>
    <row r="12313" spans="2:10" x14ac:dyDescent="0.2">
      <c r="B12313" s="148" t="s">
        <v>13248</v>
      </c>
      <c r="C12313" s="149" t="s">
        <v>12713</v>
      </c>
      <c r="D12313" s="147" t="s">
        <v>793</v>
      </c>
      <c r="E12313" s="147" t="s">
        <v>1574</v>
      </c>
      <c r="F12313" s="147" t="s">
        <v>136</v>
      </c>
      <c r="G12313" s="147" t="s">
        <v>16311</v>
      </c>
      <c r="H12313" s="246">
        <v>2958465</v>
      </c>
      <c r="I12313" s="246">
        <v>1</v>
      </c>
      <c r="J12313" s="147" t="s">
        <v>1406</v>
      </c>
    </row>
    <row r="12314" spans="2:10" x14ac:dyDescent="0.2">
      <c r="B12314" s="148" t="s">
        <v>13248</v>
      </c>
      <c r="C12314" s="149" t="s">
        <v>12722</v>
      </c>
      <c r="D12314" s="147" t="s">
        <v>793</v>
      </c>
      <c r="E12314" s="147" t="s">
        <v>1574</v>
      </c>
      <c r="F12314" s="147" t="s">
        <v>136</v>
      </c>
      <c r="G12314" s="147" t="s">
        <v>16311</v>
      </c>
      <c r="H12314" s="246">
        <v>2958465</v>
      </c>
      <c r="I12314" s="246">
        <v>1</v>
      </c>
      <c r="J12314" s="147" t="s">
        <v>1406</v>
      </c>
    </row>
    <row r="12315" spans="2:10" x14ac:dyDescent="0.2">
      <c r="B12315" s="148" t="s">
        <v>13248</v>
      </c>
      <c r="C12315" s="149" t="s">
        <v>12718</v>
      </c>
      <c r="D12315" s="147" t="s">
        <v>793</v>
      </c>
      <c r="E12315" s="147" t="s">
        <v>1574</v>
      </c>
      <c r="F12315" s="147" t="s">
        <v>136</v>
      </c>
      <c r="G12315" s="147" t="s">
        <v>16311</v>
      </c>
      <c r="H12315" s="246">
        <v>2958465</v>
      </c>
      <c r="I12315" s="246">
        <v>1</v>
      </c>
      <c r="J12315" s="147" t="s">
        <v>1406</v>
      </c>
    </row>
    <row r="12316" spans="2:10" x14ac:dyDescent="0.2">
      <c r="B12316" s="148" t="s">
        <v>13248</v>
      </c>
      <c r="C12316" s="149" t="s">
        <v>12725</v>
      </c>
      <c r="D12316" s="147" t="s">
        <v>793</v>
      </c>
      <c r="E12316" s="147" t="s">
        <v>1574</v>
      </c>
      <c r="F12316" s="147" t="s">
        <v>136</v>
      </c>
      <c r="G12316" s="147" t="s">
        <v>16311</v>
      </c>
      <c r="H12316" s="246">
        <v>2958465</v>
      </c>
      <c r="I12316" s="246">
        <v>1</v>
      </c>
      <c r="J12316" s="147" t="s">
        <v>1406</v>
      </c>
    </row>
    <row r="12317" spans="2:10" x14ac:dyDescent="0.2">
      <c r="B12317" s="148" t="s">
        <v>13248</v>
      </c>
      <c r="C12317" s="149" t="s">
        <v>12717</v>
      </c>
      <c r="D12317" s="147" t="s">
        <v>793</v>
      </c>
      <c r="E12317" s="147" t="s">
        <v>1574</v>
      </c>
      <c r="F12317" s="147" t="s">
        <v>136</v>
      </c>
      <c r="G12317" s="147" t="s">
        <v>16311</v>
      </c>
      <c r="H12317" s="246">
        <v>2958465</v>
      </c>
      <c r="I12317" s="246">
        <v>1</v>
      </c>
      <c r="J12317" s="147" t="s">
        <v>1406</v>
      </c>
    </row>
    <row r="12318" spans="2:10" x14ac:dyDescent="0.2">
      <c r="B12318" s="148" t="s">
        <v>13248</v>
      </c>
      <c r="C12318" s="149" t="s">
        <v>12716</v>
      </c>
      <c r="D12318" s="147" t="s">
        <v>793</v>
      </c>
      <c r="E12318" s="147" t="s">
        <v>1574</v>
      </c>
      <c r="F12318" s="147" t="s">
        <v>136</v>
      </c>
      <c r="G12318" s="147" t="s">
        <v>16311</v>
      </c>
      <c r="H12318" s="246">
        <v>2958465</v>
      </c>
      <c r="I12318" s="246">
        <v>1</v>
      </c>
      <c r="J12318" s="147" t="s">
        <v>1406</v>
      </c>
    </row>
    <row r="12319" spans="2:10" x14ac:dyDescent="0.2">
      <c r="B12319" s="148" t="s">
        <v>13248</v>
      </c>
      <c r="C12319" s="149" t="s">
        <v>12737</v>
      </c>
      <c r="D12319" s="147" t="s">
        <v>793</v>
      </c>
      <c r="E12319" s="147" t="s">
        <v>1575</v>
      </c>
      <c r="F12319" s="147" t="s">
        <v>136</v>
      </c>
      <c r="G12319" s="147" t="s">
        <v>16312</v>
      </c>
      <c r="H12319" s="246">
        <v>2958465</v>
      </c>
      <c r="I12319" s="246">
        <v>1</v>
      </c>
      <c r="J12319" s="147" t="s">
        <v>1406</v>
      </c>
    </row>
    <row r="12320" spans="2:10" x14ac:dyDescent="0.2">
      <c r="B12320" s="148" t="s">
        <v>13248</v>
      </c>
      <c r="C12320" s="149" t="s">
        <v>12745</v>
      </c>
      <c r="D12320" s="147" t="s">
        <v>793</v>
      </c>
      <c r="E12320" s="147" t="s">
        <v>1575</v>
      </c>
      <c r="F12320" s="147" t="s">
        <v>136</v>
      </c>
      <c r="G12320" s="147" t="s">
        <v>16312</v>
      </c>
      <c r="H12320" s="246">
        <v>2958465</v>
      </c>
      <c r="I12320" s="246">
        <v>1</v>
      </c>
      <c r="J12320" s="147" t="s">
        <v>1406</v>
      </c>
    </row>
    <row r="12321" spans="2:10" x14ac:dyDescent="0.2">
      <c r="B12321" s="148" t="s">
        <v>13248</v>
      </c>
      <c r="C12321" s="149" t="s">
        <v>12746</v>
      </c>
      <c r="D12321" s="147" t="s">
        <v>793</v>
      </c>
      <c r="E12321" s="147" t="s">
        <v>1575</v>
      </c>
      <c r="F12321" s="147" t="s">
        <v>136</v>
      </c>
      <c r="G12321" s="147" t="s">
        <v>16312</v>
      </c>
      <c r="H12321" s="246">
        <v>2958465</v>
      </c>
      <c r="I12321" s="246">
        <v>1</v>
      </c>
      <c r="J12321" s="147" t="s">
        <v>1406</v>
      </c>
    </row>
    <row r="12322" spans="2:10" x14ac:dyDescent="0.2">
      <c r="B12322" s="148" t="s">
        <v>13248</v>
      </c>
      <c r="C12322" s="149" t="s">
        <v>12743</v>
      </c>
      <c r="D12322" s="147" t="s">
        <v>793</v>
      </c>
      <c r="E12322" s="147" t="s">
        <v>1575</v>
      </c>
      <c r="F12322" s="147" t="s">
        <v>136</v>
      </c>
      <c r="G12322" s="147" t="s">
        <v>16312</v>
      </c>
      <c r="H12322" s="246">
        <v>2958465</v>
      </c>
      <c r="I12322" s="246">
        <v>1</v>
      </c>
      <c r="J12322" s="147" t="s">
        <v>1406</v>
      </c>
    </row>
    <row r="12323" spans="2:10" x14ac:dyDescent="0.2">
      <c r="B12323" s="148" t="s">
        <v>13248</v>
      </c>
      <c r="C12323" s="149" t="s">
        <v>12736</v>
      </c>
      <c r="D12323" s="147" t="s">
        <v>793</v>
      </c>
      <c r="E12323" s="147" t="s">
        <v>1575</v>
      </c>
      <c r="F12323" s="147" t="s">
        <v>136</v>
      </c>
      <c r="G12323" s="147" t="s">
        <v>16312</v>
      </c>
      <c r="H12323" s="246">
        <v>2958465</v>
      </c>
      <c r="I12323" s="246">
        <v>1</v>
      </c>
      <c r="J12323" s="147" t="s">
        <v>1406</v>
      </c>
    </row>
    <row r="12324" spans="2:10" x14ac:dyDescent="0.2">
      <c r="B12324" s="148" t="s">
        <v>13248</v>
      </c>
      <c r="C12324" s="149" t="s">
        <v>12733</v>
      </c>
      <c r="D12324" s="147" t="s">
        <v>793</v>
      </c>
      <c r="E12324" s="147" t="s">
        <v>1575</v>
      </c>
      <c r="F12324" s="147" t="s">
        <v>136</v>
      </c>
      <c r="G12324" s="147" t="s">
        <v>16312</v>
      </c>
      <c r="H12324" s="246">
        <v>2958465</v>
      </c>
      <c r="I12324" s="246">
        <v>1</v>
      </c>
      <c r="J12324" s="147" t="s">
        <v>1406</v>
      </c>
    </row>
    <row r="12325" spans="2:10" x14ac:dyDescent="0.2">
      <c r="B12325" s="148" t="s">
        <v>13248</v>
      </c>
      <c r="C12325" s="149" t="s">
        <v>12726</v>
      </c>
      <c r="D12325" s="147" t="s">
        <v>793</v>
      </c>
      <c r="E12325" s="147" t="s">
        <v>1575</v>
      </c>
      <c r="F12325" s="147" t="s">
        <v>136</v>
      </c>
      <c r="G12325" s="147" t="s">
        <v>16312</v>
      </c>
      <c r="H12325" s="246">
        <v>2958465</v>
      </c>
      <c r="I12325" s="246">
        <v>1</v>
      </c>
      <c r="J12325" s="147" t="s">
        <v>1406</v>
      </c>
    </row>
    <row r="12326" spans="2:10" x14ac:dyDescent="0.2">
      <c r="B12326" s="148" t="s">
        <v>13248</v>
      </c>
      <c r="C12326" s="149" t="s">
        <v>12734</v>
      </c>
      <c r="D12326" s="147" t="s">
        <v>793</v>
      </c>
      <c r="E12326" s="147" t="s">
        <v>1575</v>
      </c>
      <c r="F12326" s="147" t="s">
        <v>136</v>
      </c>
      <c r="G12326" s="147" t="s">
        <v>16312</v>
      </c>
      <c r="H12326" s="246">
        <v>2958465</v>
      </c>
      <c r="I12326" s="246">
        <v>1</v>
      </c>
      <c r="J12326" s="147" t="s">
        <v>1406</v>
      </c>
    </row>
    <row r="12327" spans="2:10" x14ac:dyDescent="0.2">
      <c r="B12327" s="148" t="s">
        <v>13248</v>
      </c>
      <c r="C12327" s="149" t="s">
        <v>12730</v>
      </c>
      <c r="D12327" s="147" t="s">
        <v>793</v>
      </c>
      <c r="E12327" s="147" t="s">
        <v>1575</v>
      </c>
      <c r="F12327" s="147" t="s">
        <v>136</v>
      </c>
      <c r="G12327" s="147" t="s">
        <v>16312</v>
      </c>
      <c r="H12327" s="246">
        <v>2958465</v>
      </c>
      <c r="I12327" s="246">
        <v>1</v>
      </c>
      <c r="J12327" s="147" t="s">
        <v>1406</v>
      </c>
    </row>
    <row r="12328" spans="2:10" x14ac:dyDescent="0.2">
      <c r="B12328" s="148" t="s">
        <v>13248</v>
      </c>
      <c r="C12328" s="149" t="s">
        <v>12728</v>
      </c>
      <c r="D12328" s="147" t="s">
        <v>793</v>
      </c>
      <c r="E12328" s="147" t="s">
        <v>1575</v>
      </c>
      <c r="F12328" s="147" t="s">
        <v>136</v>
      </c>
      <c r="G12328" s="147" t="s">
        <v>16312</v>
      </c>
      <c r="H12328" s="246">
        <v>2958465</v>
      </c>
      <c r="I12328" s="246">
        <v>1</v>
      </c>
      <c r="J12328" s="147" t="s">
        <v>1406</v>
      </c>
    </row>
    <row r="12329" spans="2:10" x14ac:dyDescent="0.2">
      <c r="B12329" s="148" t="s">
        <v>13248</v>
      </c>
      <c r="C12329" s="149" t="s">
        <v>12732</v>
      </c>
      <c r="D12329" s="147" t="s">
        <v>793</v>
      </c>
      <c r="E12329" s="147" t="s">
        <v>1575</v>
      </c>
      <c r="F12329" s="147" t="s">
        <v>136</v>
      </c>
      <c r="G12329" s="147" t="s">
        <v>16312</v>
      </c>
      <c r="H12329" s="246">
        <v>2958465</v>
      </c>
      <c r="I12329" s="246">
        <v>1</v>
      </c>
      <c r="J12329" s="147" t="s">
        <v>1406</v>
      </c>
    </row>
    <row r="12330" spans="2:10" x14ac:dyDescent="0.2">
      <c r="B12330" s="148" t="s">
        <v>13248</v>
      </c>
      <c r="C12330" s="149" t="s">
        <v>12729</v>
      </c>
      <c r="D12330" s="147" t="s">
        <v>793</v>
      </c>
      <c r="E12330" s="147" t="s">
        <v>1575</v>
      </c>
      <c r="F12330" s="147" t="s">
        <v>136</v>
      </c>
      <c r="G12330" s="147" t="s">
        <v>16312</v>
      </c>
      <c r="H12330" s="246">
        <v>2958465</v>
      </c>
      <c r="I12330" s="246">
        <v>1</v>
      </c>
      <c r="J12330" s="147" t="s">
        <v>1406</v>
      </c>
    </row>
    <row r="12331" spans="2:10" x14ac:dyDescent="0.2">
      <c r="B12331" s="148" t="s">
        <v>13248</v>
      </c>
      <c r="C12331" s="149" t="s">
        <v>12742</v>
      </c>
      <c r="D12331" s="147" t="s">
        <v>793</v>
      </c>
      <c r="E12331" s="147" t="s">
        <v>1575</v>
      </c>
      <c r="F12331" s="147" t="s">
        <v>136</v>
      </c>
      <c r="G12331" s="147" t="s">
        <v>16312</v>
      </c>
      <c r="H12331" s="246">
        <v>2958465</v>
      </c>
      <c r="I12331" s="246">
        <v>1</v>
      </c>
      <c r="J12331" s="147" t="s">
        <v>1406</v>
      </c>
    </row>
    <row r="12332" spans="2:10" x14ac:dyDescent="0.2">
      <c r="B12332" s="148" t="s">
        <v>13248</v>
      </c>
      <c r="C12332" s="149" t="s">
        <v>12741</v>
      </c>
      <c r="D12332" s="147" t="s">
        <v>793</v>
      </c>
      <c r="E12332" s="147" t="s">
        <v>1575</v>
      </c>
      <c r="F12332" s="147" t="s">
        <v>136</v>
      </c>
      <c r="G12332" s="147" t="s">
        <v>16312</v>
      </c>
      <c r="H12332" s="246">
        <v>2958465</v>
      </c>
      <c r="I12332" s="246">
        <v>1</v>
      </c>
      <c r="J12332" s="147" t="s">
        <v>1406</v>
      </c>
    </row>
    <row r="12333" spans="2:10" x14ac:dyDescent="0.2">
      <c r="B12333" s="148" t="s">
        <v>13248</v>
      </c>
      <c r="C12333" s="149" t="s">
        <v>12727</v>
      </c>
      <c r="D12333" s="147" t="s">
        <v>793</v>
      </c>
      <c r="E12333" s="147" t="s">
        <v>1575</v>
      </c>
      <c r="F12333" s="147" t="s">
        <v>136</v>
      </c>
      <c r="G12333" s="147" t="s">
        <v>16312</v>
      </c>
      <c r="H12333" s="246">
        <v>2958465</v>
      </c>
      <c r="I12333" s="246">
        <v>1</v>
      </c>
      <c r="J12333" s="147" t="s">
        <v>1406</v>
      </c>
    </row>
    <row r="12334" spans="2:10" x14ac:dyDescent="0.2">
      <c r="B12334" s="148" t="s">
        <v>13248</v>
      </c>
      <c r="C12334" s="149" t="s">
        <v>12731</v>
      </c>
      <c r="D12334" s="147" t="s">
        <v>793</v>
      </c>
      <c r="E12334" s="147" t="s">
        <v>1575</v>
      </c>
      <c r="F12334" s="147" t="s">
        <v>136</v>
      </c>
      <c r="G12334" s="147" t="s">
        <v>16312</v>
      </c>
      <c r="H12334" s="246">
        <v>2958465</v>
      </c>
      <c r="I12334" s="246">
        <v>1</v>
      </c>
      <c r="J12334" s="147" t="s">
        <v>1406</v>
      </c>
    </row>
    <row r="12335" spans="2:10" x14ac:dyDescent="0.2">
      <c r="B12335" s="148" t="s">
        <v>13248</v>
      </c>
      <c r="C12335" s="149" t="s">
        <v>12735</v>
      </c>
      <c r="D12335" s="147" t="s">
        <v>793</v>
      </c>
      <c r="E12335" s="147" t="s">
        <v>1575</v>
      </c>
      <c r="F12335" s="147" t="s">
        <v>136</v>
      </c>
      <c r="G12335" s="147" t="s">
        <v>16312</v>
      </c>
      <c r="H12335" s="246">
        <v>2958465</v>
      </c>
      <c r="I12335" s="246">
        <v>1</v>
      </c>
      <c r="J12335" s="147" t="s">
        <v>1406</v>
      </c>
    </row>
    <row r="12336" spans="2:10" x14ac:dyDescent="0.2">
      <c r="B12336" s="148" t="s">
        <v>13248</v>
      </c>
      <c r="C12336" s="149" t="s">
        <v>12744</v>
      </c>
      <c r="D12336" s="147" t="s">
        <v>793</v>
      </c>
      <c r="E12336" s="147" t="s">
        <v>1575</v>
      </c>
      <c r="F12336" s="147" t="s">
        <v>136</v>
      </c>
      <c r="G12336" s="147" t="s">
        <v>16312</v>
      </c>
      <c r="H12336" s="246">
        <v>2958465</v>
      </c>
      <c r="I12336" s="246">
        <v>1</v>
      </c>
      <c r="J12336" s="147" t="s">
        <v>1406</v>
      </c>
    </row>
    <row r="12337" spans="2:10" x14ac:dyDescent="0.2">
      <c r="B12337" s="148" t="s">
        <v>13248</v>
      </c>
      <c r="C12337" s="149" t="s">
        <v>12740</v>
      </c>
      <c r="D12337" s="147" t="s">
        <v>793</v>
      </c>
      <c r="E12337" s="147" t="s">
        <v>1575</v>
      </c>
      <c r="F12337" s="147" t="s">
        <v>136</v>
      </c>
      <c r="G12337" s="147" t="s">
        <v>16312</v>
      </c>
      <c r="H12337" s="246">
        <v>2958465</v>
      </c>
      <c r="I12337" s="246">
        <v>1</v>
      </c>
      <c r="J12337" s="147" t="s">
        <v>1406</v>
      </c>
    </row>
    <row r="12338" spans="2:10" x14ac:dyDescent="0.2">
      <c r="B12338" s="148" t="s">
        <v>13248</v>
      </c>
      <c r="C12338" s="149" t="s">
        <v>12747</v>
      </c>
      <c r="D12338" s="147" t="s">
        <v>793</v>
      </c>
      <c r="E12338" s="147" t="s">
        <v>1575</v>
      </c>
      <c r="F12338" s="147" t="s">
        <v>136</v>
      </c>
      <c r="G12338" s="147" t="s">
        <v>16312</v>
      </c>
      <c r="H12338" s="246">
        <v>2958465</v>
      </c>
      <c r="I12338" s="246">
        <v>1</v>
      </c>
      <c r="J12338" s="147" t="s">
        <v>1406</v>
      </c>
    </row>
    <row r="12339" spans="2:10" x14ac:dyDescent="0.2">
      <c r="B12339" s="148" t="s">
        <v>13248</v>
      </c>
      <c r="C12339" s="149" t="s">
        <v>12739</v>
      </c>
      <c r="D12339" s="147" t="s">
        <v>793</v>
      </c>
      <c r="E12339" s="147" t="s">
        <v>1575</v>
      </c>
      <c r="F12339" s="147" t="s">
        <v>136</v>
      </c>
      <c r="G12339" s="147" t="s">
        <v>16312</v>
      </c>
      <c r="H12339" s="246">
        <v>2958465</v>
      </c>
      <c r="I12339" s="246">
        <v>1</v>
      </c>
      <c r="J12339" s="147" t="s">
        <v>1406</v>
      </c>
    </row>
    <row r="12340" spans="2:10" x14ac:dyDescent="0.2">
      <c r="B12340" s="148" t="s">
        <v>13248</v>
      </c>
      <c r="C12340" s="149" t="s">
        <v>12738</v>
      </c>
      <c r="D12340" s="147" t="s">
        <v>793</v>
      </c>
      <c r="E12340" s="147" t="s">
        <v>1575</v>
      </c>
      <c r="F12340" s="147" t="s">
        <v>136</v>
      </c>
      <c r="G12340" s="147" t="s">
        <v>16312</v>
      </c>
      <c r="H12340" s="246">
        <v>2958465</v>
      </c>
      <c r="I12340" s="246">
        <v>1</v>
      </c>
      <c r="J12340" s="147" t="s">
        <v>1406</v>
      </c>
    </row>
    <row r="12341" spans="2:10" x14ac:dyDescent="0.2">
      <c r="B12341" s="148" t="s">
        <v>13248</v>
      </c>
      <c r="C12341" s="149" t="s">
        <v>12753</v>
      </c>
      <c r="D12341" s="147" t="s">
        <v>822</v>
      </c>
      <c r="E12341" s="147" t="s">
        <v>342</v>
      </c>
      <c r="F12341" s="147" t="s">
        <v>138</v>
      </c>
      <c r="G12341" s="147" t="s">
        <v>16313</v>
      </c>
      <c r="H12341" s="246">
        <v>2958465</v>
      </c>
      <c r="I12341" s="246">
        <v>1</v>
      </c>
      <c r="J12341" s="147" t="s">
        <v>1406</v>
      </c>
    </row>
    <row r="12342" spans="2:10" x14ac:dyDescent="0.2">
      <c r="B12342" s="148" t="s">
        <v>13248</v>
      </c>
      <c r="C12342" s="149" t="s">
        <v>12754</v>
      </c>
      <c r="D12342" s="147" t="s">
        <v>822</v>
      </c>
      <c r="E12342" s="147" t="s">
        <v>342</v>
      </c>
      <c r="F12342" s="147" t="s">
        <v>138</v>
      </c>
      <c r="G12342" s="147" t="s">
        <v>16313</v>
      </c>
      <c r="H12342" s="246">
        <v>2958465</v>
      </c>
      <c r="I12342" s="246">
        <v>1</v>
      </c>
      <c r="J12342" s="147" t="s">
        <v>1406</v>
      </c>
    </row>
    <row r="12343" spans="2:10" x14ac:dyDescent="0.2">
      <c r="B12343" s="148" t="s">
        <v>13248</v>
      </c>
      <c r="C12343" s="149" t="s">
        <v>12755</v>
      </c>
      <c r="D12343" s="147" t="s">
        <v>822</v>
      </c>
      <c r="E12343" s="147" t="s">
        <v>342</v>
      </c>
      <c r="F12343" s="147" t="s">
        <v>138</v>
      </c>
      <c r="G12343" s="147" t="s">
        <v>16313</v>
      </c>
      <c r="H12343" s="246">
        <v>2958465</v>
      </c>
      <c r="I12343" s="246">
        <v>1</v>
      </c>
      <c r="J12343" s="147" t="s">
        <v>1406</v>
      </c>
    </row>
    <row r="12344" spans="2:10" x14ac:dyDescent="0.2">
      <c r="B12344" s="148" t="s">
        <v>13248</v>
      </c>
      <c r="C12344" s="149" t="s">
        <v>12756</v>
      </c>
      <c r="D12344" s="147" t="s">
        <v>822</v>
      </c>
      <c r="E12344" s="147" t="s">
        <v>342</v>
      </c>
      <c r="F12344" s="147" t="s">
        <v>138</v>
      </c>
      <c r="G12344" s="147" t="s">
        <v>16313</v>
      </c>
      <c r="H12344" s="246">
        <v>2958465</v>
      </c>
      <c r="I12344" s="246">
        <v>1</v>
      </c>
      <c r="J12344" s="147" t="s">
        <v>1406</v>
      </c>
    </row>
    <row r="12345" spans="2:10" x14ac:dyDescent="0.2">
      <c r="B12345" s="148" t="s">
        <v>13248</v>
      </c>
      <c r="C12345" s="149" t="s">
        <v>12757</v>
      </c>
      <c r="D12345" s="147" t="s">
        <v>822</v>
      </c>
      <c r="E12345" s="147" t="s">
        <v>342</v>
      </c>
      <c r="F12345" s="147" t="s">
        <v>138</v>
      </c>
      <c r="G12345" s="147" t="s">
        <v>16313</v>
      </c>
      <c r="H12345" s="246">
        <v>2958465</v>
      </c>
      <c r="I12345" s="246">
        <v>1</v>
      </c>
      <c r="J12345" s="147" t="s">
        <v>1406</v>
      </c>
    </row>
    <row r="12346" spans="2:10" x14ac:dyDescent="0.2">
      <c r="B12346" s="148" t="s">
        <v>13248</v>
      </c>
      <c r="C12346" s="149" t="s">
        <v>12758</v>
      </c>
      <c r="D12346" s="147" t="s">
        <v>822</v>
      </c>
      <c r="E12346" s="147" t="s">
        <v>342</v>
      </c>
      <c r="F12346" s="147" t="s">
        <v>138</v>
      </c>
      <c r="G12346" s="147" t="s">
        <v>16313</v>
      </c>
      <c r="H12346" s="246">
        <v>2958465</v>
      </c>
      <c r="I12346" s="246">
        <v>1</v>
      </c>
      <c r="J12346" s="147" t="s">
        <v>1406</v>
      </c>
    </row>
    <row r="12347" spans="2:10" x14ac:dyDescent="0.2">
      <c r="B12347" s="148" t="s">
        <v>13248</v>
      </c>
      <c r="C12347" s="149" t="s">
        <v>12759</v>
      </c>
      <c r="D12347" s="147" t="s">
        <v>822</v>
      </c>
      <c r="E12347" s="147" t="s">
        <v>342</v>
      </c>
      <c r="F12347" s="147" t="s">
        <v>138</v>
      </c>
      <c r="G12347" s="147" t="s">
        <v>16313</v>
      </c>
      <c r="H12347" s="246">
        <v>2958465</v>
      </c>
      <c r="I12347" s="246">
        <v>1</v>
      </c>
      <c r="J12347" s="147" t="s">
        <v>1406</v>
      </c>
    </row>
    <row r="12348" spans="2:10" x14ac:dyDescent="0.2">
      <c r="B12348" s="148" t="s">
        <v>13248</v>
      </c>
      <c r="C12348" s="149" t="s">
        <v>12760</v>
      </c>
      <c r="D12348" s="147" t="s">
        <v>822</v>
      </c>
      <c r="E12348" s="147" t="s">
        <v>342</v>
      </c>
      <c r="F12348" s="147" t="s">
        <v>138</v>
      </c>
      <c r="G12348" s="147" t="s">
        <v>16313</v>
      </c>
      <c r="H12348" s="246">
        <v>2958465</v>
      </c>
      <c r="I12348" s="246">
        <v>1</v>
      </c>
      <c r="J12348" s="147" t="s">
        <v>1406</v>
      </c>
    </row>
    <row r="12349" spans="2:10" x14ac:dyDescent="0.2">
      <c r="B12349" s="148" t="s">
        <v>13248</v>
      </c>
      <c r="C12349" s="149" t="s">
        <v>12761</v>
      </c>
      <c r="D12349" s="147" t="s">
        <v>822</v>
      </c>
      <c r="E12349" s="147" t="s">
        <v>342</v>
      </c>
      <c r="F12349" s="147" t="s">
        <v>138</v>
      </c>
      <c r="G12349" s="147" t="s">
        <v>16313</v>
      </c>
      <c r="H12349" s="246">
        <v>2958465</v>
      </c>
      <c r="I12349" s="246">
        <v>1</v>
      </c>
      <c r="J12349" s="147" t="s">
        <v>1406</v>
      </c>
    </row>
    <row r="12350" spans="2:10" x14ac:dyDescent="0.2">
      <c r="B12350" s="148" t="s">
        <v>13248</v>
      </c>
      <c r="C12350" s="149" t="s">
        <v>12762</v>
      </c>
      <c r="D12350" s="147" t="s">
        <v>822</v>
      </c>
      <c r="E12350" s="147" t="s">
        <v>342</v>
      </c>
      <c r="F12350" s="147" t="s">
        <v>138</v>
      </c>
      <c r="G12350" s="147" t="s">
        <v>16313</v>
      </c>
      <c r="H12350" s="246">
        <v>2958465</v>
      </c>
      <c r="I12350" s="246">
        <v>1</v>
      </c>
      <c r="J12350" s="147" t="s">
        <v>1406</v>
      </c>
    </row>
    <row r="12351" spans="2:10" x14ac:dyDescent="0.2">
      <c r="B12351" s="148" t="s">
        <v>13248</v>
      </c>
      <c r="C12351" s="149" t="s">
        <v>12765</v>
      </c>
      <c r="D12351" s="147" t="s">
        <v>822</v>
      </c>
      <c r="E12351" s="147" t="s">
        <v>342</v>
      </c>
      <c r="F12351" s="147" t="s">
        <v>138</v>
      </c>
      <c r="G12351" s="147" t="s">
        <v>16313</v>
      </c>
      <c r="H12351" s="246">
        <v>2958465</v>
      </c>
      <c r="I12351" s="246">
        <v>1</v>
      </c>
      <c r="J12351" s="147" t="s">
        <v>1406</v>
      </c>
    </row>
    <row r="12352" spans="2:10" x14ac:dyDescent="0.2">
      <c r="B12352" s="148" t="s">
        <v>13248</v>
      </c>
      <c r="C12352" s="149" t="s">
        <v>12752</v>
      </c>
      <c r="D12352" s="147" t="s">
        <v>822</v>
      </c>
      <c r="E12352" s="147" t="s">
        <v>342</v>
      </c>
      <c r="F12352" s="147" t="s">
        <v>138</v>
      </c>
      <c r="G12352" s="147" t="s">
        <v>16313</v>
      </c>
      <c r="H12352" s="246">
        <v>2958465</v>
      </c>
      <c r="I12352" s="246">
        <v>1</v>
      </c>
      <c r="J12352" s="147" t="s">
        <v>1406</v>
      </c>
    </row>
    <row r="12353" spans="2:10" x14ac:dyDescent="0.2">
      <c r="B12353" s="148" t="s">
        <v>13248</v>
      </c>
      <c r="C12353" s="149" t="s">
        <v>12764</v>
      </c>
      <c r="D12353" s="147" t="s">
        <v>822</v>
      </c>
      <c r="E12353" s="147" t="s">
        <v>342</v>
      </c>
      <c r="F12353" s="147" t="s">
        <v>138</v>
      </c>
      <c r="G12353" s="147" t="s">
        <v>16313</v>
      </c>
      <c r="H12353" s="246">
        <v>2958465</v>
      </c>
      <c r="I12353" s="246">
        <v>1</v>
      </c>
      <c r="J12353" s="147" t="s">
        <v>1406</v>
      </c>
    </row>
    <row r="12354" spans="2:10" x14ac:dyDescent="0.2">
      <c r="B12354" s="148" t="s">
        <v>13248</v>
      </c>
      <c r="C12354" s="149" t="s">
        <v>12763</v>
      </c>
      <c r="D12354" s="147" t="s">
        <v>822</v>
      </c>
      <c r="E12354" s="147" t="s">
        <v>342</v>
      </c>
      <c r="F12354" s="147" t="s">
        <v>138</v>
      </c>
      <c r="G12354" s="147" t="s">
        <v>16313</v>
      </c>
      <c r="H12354" s="246">
        <v>2958465</v>
      </c>
      <c r="I12354" s="246">
        <v>1</v>
      </c>
      <c r="J12354" s="147" t="s">
        <v>1406</v>
      </c>
    </row>
    <row r="12355" spans="2:10" x14ac:dyDescent="0.2">
      <c r="B12355" s="148" t="s">
        <v>13248</v>
      </c>
      <c r="C12355" s="149" t="s">
        <v>12749</v>
      </c>
      <c r="D12355" s="147" t="s">
        <v>822</v>
      </c>
      <c r="E12355" s="147" t="s">
        <v>342</v>
      </c>
      <c r="F12355" s="147" t="s">
        <v>138</v>
      </c>
      <c r="G12355" s="147" t="s">
        <v>16313</v>
      </c>
      <c r="H12355" s="246">
        <v>2958465</v>
      </c>
      <c r="I12355" s="246">
        <v>1</v>
      </c>
      <c r="J12355" s="147" t="s">
        <v>1406</v>
      </c>
    </row>
    <row r="12356" spans="2:10" x14ac:dyDescent="0.2">
      <c r="B12356" s="148" t="s">
        <v>13248</v>
      </c>
      <c r="C12356" s="149" t="s">
        <v>12748</v>
      </c>
      <c r="D12356" s="147" t="s">
        <v>822</v>
      </c>
      <c r="E12356" s="147" t="s">
        <v>342</v>
      </c>
      <c r="F12356" s="147" t="s">
        <v>138</v>
      </c>
      <c r="G12356" s="147" t="s">
        <v>16313</v>
      </c>
      <c r="H12356" s="246">
        <v>2958465</v>
      </c>
      <c r="I12356" s="246">
        <v>1</v>
      </c>
      <c r="J12356" s="147" t="s">
        <v>1406</v>
      </c>
    </row>
    <row r="12357" spans="2:10" x14ac:dyDescent="0.2">
      <c r="B12357" s="148" t="s">
        <v>13248</v>
      </c>
      <c r="C12357" s="149" t="s">
        <v>12751</v>
      </c>
      <c r="D12357" s="147" t="s">
        <v>822</v>
      </c>
      <c r="E12357" s="147" t="s">
        <v>342</v>
      </c>
      <c r="F12357" s="147" t="s">
        <v>138</v>
      </c>
      <c r="G12357" s="147" t="s">
        <v>16313</v>
      </c>
      <c r="H12357" s="246">
        <v>2958465</v>
      </c>
      <c r="I12357" s="246">
        <v>1</v>
      </c>
      <c r="J12357" s="147" t="s">
        <v>1406</v>
      </c>
    </row>
    <row r="12358" spans="2:10" x14ac:dyDescent="0.2">
      <c r="B12358" s="148" t="s">
        <v>13248</v>
      </c>
      <c r="C12358" s="149" t="s">
        <v>12750</v>
      </c>
      <c r="D12358" s="147" t="s">
        <v>822</v>
      </c>
      <c r="E12358" s="147" t="s">
        <v>342</v>
      </c>
      <c r="F12358" s="147" t="s">
        <v>138</v>
      </c>
      <c r="G12358" s="147" t="s">
        <v>16313</v>
      </c>
      <c r="H12358" s="246">
        <v>2958465</v>
      </c>
      <c r="I12358" s="246">
        <v>1</v>
      </c>
      <c r="J12358" s="147" t="s">
        <v>1406</v>
      </c>
    </row>
    <row r="12359" spans="2:10" x14ac:dyDescent="0.2">
      <c r="B12359" s="148" t="s">
        <v>13248</v>
      </c>
      <c r="C12359" s="149" t="s">
        <v>15092</v>
      </c>
      <c r="D12359" s="147" t="s">
        <v>822</v>
      </c>
      <c r="E12359" s="147" t="s">
        <v>342</v>
      </c>
      <c r="F12359" s="147" t="s">
        <v>138</v>
      </c>
      <c r="G12359" s="147" t="s">
        <v>16313</v>
      </c>
      <c r="H12359" s="246">
        <v>2958465</v>
      </c>
      <c r="I12359" s="246">
        <v>42736</v>
      </c>
      <c r="J12359" s="147" t="s">
        <v>1406</v>
      </c>
    </row>
    <row r="12360" spans="2:10" x14ac:dyDescent="0.2">
      <c r="B12360" s="148" t="s">
        <v>13248</v>
      </c>
      <c r="C12360" s="149" t="s">
        <v>12777</v>
      </c>
      <c r="D12360" s="147" t="s">
        <v>903</v>
      </c>
      <c r="E12360" s="147" t="s">
        <v>1618</v>
      </c>
      <c r="F12360" s="147" t="s">
        <v>141</v>
      </c>
      <c r="G12360" s="147" t="s">
        <v>16314</v>
      </c>
      <c r="H12360" s="246">
        <v>2958465</v>
      </c>
      <c r="I12360" s="246">
        <v>1</v>
      </c>
      <c r="J12360" s="147" t="s">
        <v>1406</v>
      </c>
    </row>
    <row r="12361" spans="2:10" x14ac:dyDescent="0.2">
      <c r="B12361" s="148" t="s">
        <v>13248</v>
      </c>
      <c r="C12361" s="149" t="s">
        <v>12785</v>
      </c>
      <c r="D12361" s="147" t="s">
        <v>903</v>
      </c>
      <c r="E12361" s="147" t="s">
        <v>1618</v>
      </c>
      <c r="F12361" s="147" t="s">
        <v>141</v>
      </c>
      <c r="G12361" s="147" t="s">
        <v>16314</v>
      </c>
      <c r="H12361" s="246">
        <v>2958465</v>
      </c>
      <c r="I12361" s="246">
        <v>1</v>
      </c>
      <c r="J12361" s="147" t="s">
        <v>1406</v>
      </c>
    </row>
    <row r="12362" spans="2:10" x14ac:dyDescent="0.2">
      <c r="B12362" s="148" t="s">
        <v>13248</v>
      </c>
      <c r="C12362" s="149" t="s">
        <v>12786</v>
      </c>
      <c r="D12362" s="147" t="s">
        <v>903</v>
      </c>
      <c r="E12362" s="147" t="s">
        <v>1618</v>
      </c>
      <c r="F12362" s="147" t="s">
        <v>141</v>
      </c>
      <c r="G12362" s="147" t="s">
        <v>16314</v>
      </c>
      <c r="H12362" s="246">
        <v>2958465</v>
      </c>
      <c r="I12362" s="246">
        <v>1</v>
      </c>
      <c r="J12362" s="147" t="s">
        <v>1406</v>
      </c>
    </row>
    <row r="12363" spans="2:10" x14ac:dyDescent="0.2">
      <c r="B12363" s="148" t="s">
        <v>13248</v>
      </c>
      <c r="C12363" s="149" t="s">
        <v>12783</v>
      </c>
      <c r="D12363" s="147" t="s">
        <v>903</v>
      </c>
      <c r="E12363" s="147" t="s">
        <v>1618</v>
      </c>
      <c r="F12363" s="147" t="s">
        <v>141</v>
      </c>
      <c r="G12363" s="147" t="s">
        <v>16314</v>
      </c>
      <c r="H12363" s="246">
        <v>2958465</v>
      </c>
      <c r="I12363" s="246">
        <v>1</v>
      </c>
      <c r="J12363" s="147" t="s">
        <v>1406</v>
      </c>
    </row>
    <row r="12364" spans="2:10" x14ac:dyDescent="0.2">
      <c r="B12364" s="148" t="s">
        <v>13248</v>
      </c>
      <c r="C12364" s="149" t="s">
        <v>12776</v>
      </c>
      <c r="D12364" s="147" t="s">
        <v>903</v>
      </c>
      <c r="E12364" s="147" t="s">
        <v>1618</v>
      </c>
      <c r="F12364" s="147" t="s">
        <v>141</v>
      </c>
      <c r="G12364" s="147" t="s">
        <v>16314</v>
      </c>
      <c r="H12364" s="246">
        <v>2958465</v>
      </c>
      <c r="I12364" s="246">
        <v>1</v>
      </c>
      <c r="J12364" s="147" t="s">
        <v>1406</v>
      </c>
    </row>
    <row r="12365" spans="2:10" x14ac:dyDescent="0.2">
      <c r="B12365" s="148" t="s">
        <v>13248</v>
      </c>
      <c r="C12365" s="149" t="s">
        <v>12773</v>
      </c>
      <c r="D12365" s="147" t="s">
        <v>903</v>
      </c>
      <c r="E12365" s="147" t="s">
        <v>1618</v>
      </c>
      <c r="F12365" s="147" t="s">
        <v>141</v>
      </c>
      <c r="G12365" s="147" t="s">
        <v>16314</v>
      </c>
      <c r="H12365" s="246">
        <v>2958465</v>
      </c>
      <c r="I12365" s="246">
        <v>1</v>
      </c>
      <c r="J12365" s="147" t="s">
        <v>1406</v>
      </c>
    </row>
    <row r="12366" spans="2:10" x14ac:dyDescent="0.2">
      <c r="B12366" s="148" t="s">
        <v>13248</v>
      </c>
      <c r="C12366" s="149" t="s">
        <v>12766</v>
      </c>
      <c r="D12366" s="147" t="s">
        <v>903</v>
      </c>
      <c r="E12366" s="147" t="s">
        <v>1618</v>
      </c>
      <c r="F12366" s="147" t="s">
        <v>141</v>
      </c>
      <c r="G12366" s="147" t="s">
        <v>16314</v>
      </c>
      <c r="H12366" s="246">
        <v>2958465</v>
      </c>
      <c r="I12366" s="246">
        <v>1</v>
      </c>
      <c r="J12366" s="147" t="s">
        <v>1406</v>
      </c>
    </row>
    <row r="12367" spans="2:10" x14ac:dyDescent="0.2">
      <c r="B12367" s="148" t="s">
        <v>13248</v>
      </c>
      <c r="C12367" s="149" t="s">
        <v>12774</v>
      </c>
      <c r="D12367" s="147" t="s">
        <v>903</v>
      </c>
      <c r="E12367" s="147" t="s">
        <v>1618</v>
      </c>
      <c r="F12367" s="147" t="s">
        <v>141</v>
      </c>
      <c r="G12367" s="147" t="s">
        <v>16314</v>
      </c>
      <c r="H12367" s="246">
        <v>2958465</v>
      </c>
      <c r="I12367" s="246">
        <v>1</v>
      </c>
      <c r="J12367" s="147" t="s">
        <v>1406</v>
      </c>
    </row>
    <row r="12368" spans="2:10" x14ac:dyDescent="0.2">
      <c r="B12368" s="148" t="s">
        <v>13248</v>
      </c>
      <c r="C12368" s="149" t="s">
        <v>12770</v>
      </c>
      <c r="D12368" s="147" t="s">
        <v>903</v>
      </c>
      <c r="E12368" s="147" t="s">
        <v>1618</v>
      </c>
      <c r="F12368" s="147" t="s">
        <v>141</v>
      </c>
      <c r="G12368" s="147" t="s">
        <v>16314</v>
      </c>
      <c r="H12368" s="246">
        <v>2958465</v>
      </c>
      <c r="I12368" s="246">
        <v>1</v>
      </c>
      <c r="J12368" s="147" t="s">
        <v>1406</v>
      </c>
    </row>
    <row r="12369" spans="2:10" x14ac:dyDescent="0.2">
      <c r="B12369" s="148" t="s">
        <v>13248</v>
      </c>
      <c r="C12369" s="149" t="s">
        <v>12768</v>
      </c>
      <c r="D12369" s="147" t="s">
        <v>903</v>
      </c>
      <c r="E12369" s="147" t="s">
        <v>1618</v>
      </c>
      <c r="F12369" s="147" t="s">
        <v>141</v>
      </c>
      <c r="G12369" s="147" t="s">
        <v>16314</v>
      </c>
      <c r="H12369" s="246">
        <v>2958465</v>
      </c>
      <c r="I12369" s="246">
        <v>1</v>
      </c>
      <c r="J12369" s="147" t="s">
        <v>1406</v>
      </c>
    </row>
    <row r="12370" spans="2:10" x14ac:dyDescent="0.2">
      <c r="B12370" s="148" t="s">
        <v>13248</v>
      </c>
      <c r="C12370" s="149" t="s">
        <v>12772</v>
      </c>
      <c r="D12370" s="147" t="s">
        <v>903</v>
      </c>
      <c r="E12370" s="147" t="s">
        <v>1618</v>
      </c>
      <c r="F12370" s="147" t="s">
        <v>141</v>
      </c>
      <c r="G12370" s="147" t="s">
        <v>16314</v>
      </c>
      <c r="H12370" s="246">
        <v>2958465</v>
      </c>
      <c r="I12370" s="246">
        <v>1</v>
      </c>
      <c r="J12370" s="147" t="s">
        <v>1406</v>
      </c>
    </row>
    <row r="12371" spans="2:10" x14ac:dyDescent="0.2">
      <c r="B12371" s="148" t="s">
        <v>13248</v>
      </c>
      <c r="C12371" s="149" t="s">
        <v>12769</v>
      </c>
      <c r="D12371" s="147" t="s">
        <v>903</v>
      </c>
      <c r="E12371" s="147" t="s">
        <v>1618</v>
      </c>
      <c r="F12371" s="147" t="s">
        <v>141</v>
      </c>
      <c r="G12371" s="147" t="s">
        <v>16314</v>
      </c>
      <c r="H12371" s="246">
        <v>2958465</v>
      </c>
      <c r="I12371" s="246">
        <v>1</v>
      </c>
      <c r="J12371" s="147" t="s">
        <v>1406</v>
      </c>
    </row>
    <row r="12372" spans="2:10" x14ac:dyDescent="0.2">
      <c r="B12372" s="148" t="s">
        <v>13248</v>
      </c>
      <c r="C12372" s="149" t="s">
        <v>12782</v>
      </c>
      <c r="D12372" s="147" t="s">
        <v>903</v>
      </c>
      <c r="E12372" s="147" t="s">
        <v>1618</v>
      </c>
      <c r="F12372" s="147" t="s">
        <v>141</v>
      </c>
      <c r="G12372" s="147" t="s">
        <v>16314</v>
      </c>
      <c r="H12372" s="246">
        <v>2958465</v>
      </c>
      <c r="I12372" s="246">
        <v>1</v>
      </c>
      <c r="J12372" s="147" t="s">
        <v>1406</v>
      </c>
    </row>
    <row r="12373" spans="2:10" x14ac:dyDescent="0.2">
      <c r="B12373" s="148" t="s">
        <v>13248</v>
      </c>
      <c r="C12373" s="149" t="s">
        <v>12781</v>
      </c>
      <c r="D12373" s="147" t="s">
        <v>903</v>
      </c>
      <c r="E12373" s="147" t="s">
        <v>1618</v>
      </c>
      <c r="F12373" s="147" t="s">
        <v>141</v>
      </c>
      <c r="G12373" s="147" t="s">
        <v>16314</v>
      </c>
      <c r="H12373" s="246">
        <v>2958465</v>
      </c>
      <c r="I12373" s="246">
        <v>1</v>
      </c>
      <c r="J12373" s="147" t="s">
        <v>1406</v>
      </c>
    </row>
    <row r="12374" spans="2:10" x14ac:dyDescent="0.2">
      <c r="B12374" s="148" t="s">
        <v>13248</v>
      </c>
      <c r="C12374" s="149" t="s">
        <v>12767</v>
      </c>
      <c r="D12374" s="147" t="s">
        <v>903</v>
      </c>
      <c r="E12374" s="147" t="s">
        <v>1618</v>
      </c>
      <c r="F12374" s="147" t="s">
        <v>141</v>
      </c>
      <c r="G12374" s="147" t="s">
        <v>16314</v>
      </c>
      <c r="H12374" s="246">
        <v>2958465</v>
      </c>
      <c r="I12374" s="246">
        <v>1</v>
      </c>
      <c r="J12374" s="147" t="s">
        <v>1406</v>
      </c>
    </row>
    <row r="12375" spans="2:10" x14ac:dyDescent="0.2">
      <c r="B12375" s="148" t="s">
        <v>13248</v>
      </c>
      <c r="C12375" s="149" t="s">
        <v>12771</v>
      </c>
      <c r="D12375" s="147" t="s">
        <v>903</v>
      </c>
      <c r="E12375" s="147" t="s">
        <v>1618</v>
      </c>
      <c r="F12375" s="147" t="s">
        <v>141</v>
      </c>
      <c r="G12375" s="147" t="s">
        <v>16314</v>
      </c>
      <c r="H12375" s="246">
        <v>2958465</v>
      </c>
      <c r="I12375" s="246">
        <v>1</v>
      </c>
      <c r="J12375" s="147" t="s">
        <v>1406</v>
      </c>
    </row>
    <row r="12376" spans="2:10" x14ac:dyDescent="0.2">
      <c r="B12376" s="148" t="s">
        <v>13248</v>
      </c>
      <c r="C12376" s="149" t="s">
        <v>12775</v>
      </c>
      <c r="D12376" s="147" t="s">
        <v>903</v>
      </c>
      <c r="E12376" s="147" t="s">
        <v>1618</v>
      </c>
      <c r="F12376" s="147" t="s">
        <v>141</v>
      </c>
      <c r="G12376" s="147" t="s">
        <v>16314</v>
      </c>
      <c r="H12376" s="246">
        <v>2958465</v>
      </c>
      <c r="I12376" s="246">
        <v>1</v>
      </c>
      <c r="J12376" s="147" t="s">
        <v>1406</v>
      </c>
    </row>
    <row r="12377" spans="2:10" x14ac:dyDescent="0.2">
      <c r="B12377" s="148" t="s">
        <v>13248</v>
      </c>
      <c r="C12377" s="149" t="s">
        <v>12784</v>
      </c>
      <c r="D12377" s="147" t="s">
        <v>903</v>
      </c>
      <c r="E12377" s="147" t="s">
        <v>1618</v>
      </c>
      <c r="F12377" s="147" t="s">
        <v>141</v>
      </c>
      <c r="G12377" s="147" t="s">
        <v>16314</v>
      </c>
      <c r="H12377" s="246">
        <v>2958465</v>
      </c>
      <c r="I12377" s="246">
        <v>1</v>
      </c>
      <c r="J12377" s="147" t="s">
        <v>1406</v>
      </c>
    </row>
    <row r="12378" spans="2:10" x14ac:dyDescent="0.2">
      <c r="B12378" s="148" t="s">
        <v>13248</v>
      </c>
      <c r="C12378" s="149" t="s">
        <v>12780</v>
      </c>
      <c r="D12378" s="147" t="s">
        <v>903</v>
      </c>
      <c r="E12378" s="147" t="s">
        <v>1618</v>
      </c>
      <c r="F12378" s="147" t="s">
        <v>141</v>
      </c>
      <c r="G12378" s="147" t="s">
        <v>16314</v>
      </c>
      <c r="H12378" s="246">
        <v>2958465</v>
      </c>
      <c r="I12378" s="246">
        <v>1</v>
      </c>
      <c r="J12378" s="147" t="s">
        <v>1406</v>
      </c>
    </row>
    <row r="12379" spans="2:10" x14ac:dyDescent="0.2">
      <c r="B12379" s="148" t="s">
        <v>13248</v>
      </c>
      <c r="C12379" s="149" t="s">
        <v>12787</v>
      </c>
      <c r="D12379" s="147" t="s">
        <v>903</v>
      </c>
      <c r="E12379" s="147" t="s">
        <v>1618</v>
      </c>
      <c r="F12379" s="147" t="s">
        <v>141</v>
      </c>
      <c r="G12379" s="147" t="s">
        <v>16314</v>
      </c>
      <c r="H12379" s="246">
        <v>2958465</v>
      </c>
      <c r="I12379" s="246">
        <v>1</v>
      </c>
      <c r="J12379" s="147" t="s">
        <v>1406</v>
      </c>
    </row>
    <row r="12380" spans="2:10" x14ac:dyDescent="0.2">
      <c r="B12380" s="148" t="s">
        <v>13248</v>
      </c>
      <c r="C12380" s="149" t="s">
        <v>12779</v>
      </c>
      <c r="D12380" s="147" t="s">
        <v>903</v>
      </c>
      <c r="E12380" s="147" t="s">
        <v>1618</v>
      </c>
      <c r="F12380" s="147" t="s">
        <v>141</v>
      </c>
      <c r="G12380" s="147" t="s">
        <v>16314</v>
      </c>
      <c r="H12380" s="246">
        <v>2958465</v>
      </c>
      <c r="I12380" s="246">
        <v>1</v>
      </c>
      <c r="J12380" s="147" t="s">
        <v>1406</v>
      </c>
    </row>
    <row r="12381" spans="2:10" x14ac:dyDescent="0.2">
      <c r="B12381" s="148" t="s">
        <v>13248</v>
      </c>
      <c r="C12381" s="149" t="s">
        <v>12778</v>
      </c>
      <c r="D12381" s="147" t="s">
        <v>903</v>
      </c>
      <c r="E12381" s="147" t="s">
        <v>1618</v>
      </c>
      <c r="F12381" s="147" t="s">
        <v>141</v>
      </c>
      <c r="G12381" s="147" t="s">
        <v>16314</v>
      </c>
      <c r="H12381" s="246">
        <v>2958465</v>
      </c>
      <c r="I12381" s="246">
        <v>1</v>
      </c>
      <c r="J12381" s="147" t="s">
        <v>1406</v>
      </c>
    </row>
    <row r="12382" spans="2:10" x14ac:dyDescent="0.2">
      <c r="B12382" s="148" t="s">
        <v>13248</v>
      </c>
      <c r="C12382" s="149" t="s">
        <v>15093</v>
      </c>
      <c r="D12382" s="147" t="s">
        <v>903</v>
      </c>
      <c r="E12382" s="147" t="s">
        <v>1618</v>
      </c>
      <c r="F12382" s="147" t="s">
        <v>141</v>
      </c>
      <c r="G12382" s="147" t="s">
        <v>16314</v>
      </c>
      <c r="H12382" s="246">
        <v>42779</v>
      </c>
      <c r="I12382" s="246">
        <v>42370</v>
      </c>
      <c r="J12382" s="147" t="s">
        <v>1406</v>
      </c>
    </row>
    <row r="12383" spans="2:10" x14ac:dyDescent="0.2">
      <c r="B12383" s="148" t="s">
        <v>13248</v>
      </c>
      <c r="C12383" s="149" t="s">
        <v>16315</v>
      </c>
      <c r="D12383" s="147" t="s">
        <v>14563</v>
      </c>
      <c r="E12383" s="147" t="s">
        <v>14555</v>
      </c>
      <c r="F12383" s="147" t="s">
        <v>138</v>
      </c>
      <c r="G12383" s="147" t="s">
        <v>16316</v>
      </c>
      <c r="H12383" s="246">
        <v>2958465</v>
      </c>
      <c r="I12383" s="246">
        <v>1</v>
      </c>
      <c r="J12383" s="147" t="s">
        <v>1406</v>
      </c>
    </row>
    <row r="12384" spans="2:10" x14ac:dyDescent="0.2">
      <c r="B12384" s="148" t="s">
        <v>13248</v>
      </c>
      <c r="C12384" s="149" t="s">
        <v>16317</v>
      </c>
      <c r="D12384" s="147" t="s">
        <v>14563</v>
      </c>
      <c r="E12384" s="147" t="s">
        <v>14555</v>
      </c>
      <c r="F12384" s="147" t="s">
        <v>138</v>
      </c>
      <c r="G12384" s="147" t="s">
        <v>16316</v>
      </c>
      <c r="H12384" s="246">
        <v>2958465</v>
      </c>
      <c r="I12384" s="246">
        <v>1</v>
      </c>
      <c r="J12384" s="147" t="s">
        <v>1406</v>
      </c>
    </row>
    <row r="12385" spans="2:10" x14ac:dyDescent="0.2">
      <c r="B12385" s="148" t="s">
        <v>13248</v>
      </c>
      <c r="C12385" s="149" t="s">
        <v>16318</v>
      </c>
      <c r="D12385" s="147" t="s">
        <v>14563</v>
      </c>
      <c r="E12385" s="147" t="s">
        <v>14555</v>
      </c>
      <c r="F12385" s="147" t="s">
        <v>138</v>
      </c>
      <c r="G12385" s="147" t="s">
        <v>16316</v>
      </c>
      <c r="H12385" s="246">
        <v>2958465</v>
      </c>
      <c r="I12385" s="246">
        <v>1</v>
      </c>
      <c r="J12385" s="147" t="s">
        <v>1406</v>
      </c>
    </row>
    <row r="12386" spans="2:10" x14ac:dyDescent="0.2">
      <c r="B12386" s="148" t="s">
        <v>13248</v>
      </c>
      <c r="C12386" s="149" t="s">
        <v>16319</v>
      </c>
      <c r="D12386" s="147" t="s">
        <v>14563</v>
      </c>
      <c r="E12386" s="147" t="s">
        <v>14555</v>
      </c>
      <c r="F12386" s="147" t="s">
        <v>138</v>
      </c>
      <c r="G12386" s="147" t="s">
        <v>16316</v>
      </c>
      <c r="H12386" s="246">
        <v>2958465</v>
      </c>
      <c r="I12386" s="246">
        <v>1</v>
      </c>
      <c r="J12386" s="147" t="s">
        <v>1406</v>
      </c>
    </row>
    <row r="12387" spans="2:10" x14ac:dyDescent="0.2">
      <c r="B12387" s="148" t="s">
        <v>13248</v>
      </c>
      <c r="C12387" s="149" t="s">
        <v>16320</v>
      </c>
      <c r="D12387" s="147" t="s">
        <v>14563</v>
      </c>
      <c r="E12387" s="147" t="s">
        <v>14555</v>
      </c>
      <c r="F12387" s="147" t="s">
        <v>138</v>
      </c>
      <c r="G12387" s="147" t="s">
        <v>16316</v>
      </c>
      <c r="H12387" s="246">
        <v>2958465</v>
      </c>
      <c r="I12387" s="246">
        <v>1</v>
      </c>
      <c r="J12387" s="147" t="s">
        <v>1406</v>
      </c>
    </row>
    <row r="12388" spans="2:10" x14ac:dyDescent="0.2">
      <c r="B12388" s="148" t="s">
        <v>13248</v>
      </c>
      <c r="C12388" s="149" t="s">
        <v>16321</v>
      </c>
      <c r="D12388" s="147" t="s">
        <v>14563</v>
      </c>
      <c r="E12388" s="147" t="s">
        <v>14555</v>
      </c>
      <c r="F12388" s="147" t="s">
        <v>138</v>
      </c>
      <c r="G12388" s="147" t="s">
        <v>16316</v>
      </c>
      <c r="H12388" s="246">
        <v>2958465</v>
      </c>
      <c r="I12388" s="246">
        <v>1</v>
      </c>
      <c r="J12388" s="147" t="s">
        <v>1406</v>
      </c>
    </row>
    <row r="12389" spans="2:10" x14ac:dyDescent="0.2">
      <c r="B12389" s="148" t="s">
        <v>13248</v>
      </c>
      <c r="C12389" s="149" t="s">
        <v>16322</v>
      </c>
      <c r="D12389" s="147" t="s">
        <v>14563</v>
      </c>
      <c r="E12389" s="147" t="s">
        <v>14555</v>
      </c>
      <c r="F12389" s="147" t="s">
        <v>138</v>
      </c>
      <c r="G12389" s="147" t="s">
        <v>16316</v>
      </c>
      <c r="H12389" s="246">
        <v>2958465</v>
      </c>
      <c r="I12389" s="246">
        <v>1</v>
      </c>
      <c r="J12389" s="147" t="s">
        <v>1406</v>
      </c>
    </row>
    <row r="12390" spans="2:10" x14ac:dyDescent="0.2">
      <c r="B12390" s="148" t="s">
        <v>13248</v>
      </c>
      <c r="C12390" s="149" t="s">
        <v>16323</v>
      </c>
      <c r="D12390" s="147" t="s">
        <v>14563</v>
      </c>
      <c r="E12390" s="147" t="s">
        <v>14555</v>
      </c>
      <c r="F12390" s="147" t="s">
        <v>138</v>
      </c>
      <c r="G12390" s="147" t="s">
        <v>16316</v>
      </c>
      <c r="H12390" s="246">
        <v>2958465</v>
      </c>
      <c r="I12390" s="246">
        <v>1</v>
      </c>
      <c r="J12390" s="147" t="s">
        <v>1406</v>
      </c>
    </row>
    <row r="12391" spans="2:10" x14ac:dyDescent="0.2">
      <c r="B12391" s="148" t="s">
        <v>13248</v>
      </c>
      <c r="C12391" s="149" t="s">
        <v>16324</v>
      </c>
      <c r="D12391" s="147" t="s">
        <v>14563</v>
      </c>
      <c r="E12391" s="147" t="s">
        <v>14555</v>
      </c>
      <c r="F12391" s="147" t="s">
        <v>138</v>
      </c>
      <c r="G12391" s="147" t="s">
        <v>16316</v>
      </c>
      <c r="H12391" s="246">
        <v>2958465</v>
      </c>
      <c r="I12391" s="246">
        <v>1</v>
      </c>
      <c r="J12391" s="147" t="s">
        <v>1406</v>
      </c>
    </row>
    <row r="12392" spans="2:10" x14ac:dyDescent="0.2">
      <c r="B12392" s="148" t="s">
        <v>13248</v>
      </c>
      <c r="C12392" s="149" t="s">
        <v>16325</v>
      </c>
      <c r="D12392" s="147" t="s">
        <v>14563</v>
      </c>
      <c r="E12392" s="147" t="s">
        <v>14555</v>
      </c>
      <c r="F12392" s="147" t="s">
        <v>138</v>
      </c>
      <c r="G12392" s="147" t="s">
        <v>16316</v>
      </c>
      <c r="H12392" s="246">
        <v>2958465</v>
      </c>
      <c r="I12392" s="246">
        <v>1</v>
      </c>
      <c r="J12392" s="147" t="s">
        <v>1406</v>
      </c>
    </row>
    <row r="12393" spans="2:10" x14ac:dyDescent="0.2">
      <c r="B12393" s="148" t="s">
        <v>13248</v>
      </c>
      <c r="C12393" s="149" t="s">
        <v>16326</v>
      </c>
      <c r="D12393" s="147" t="s">
        <v>14563</v>
      </c>
      <c r="E12393" s="147" t="s">
        <v>14555</v>
      </c>
      <c r="F12393" s="147" t="s">
        <v>138</v>
      </c>
      <c r="G12393" s="147" t="s">
        <v>16316</v>
      </c>
      <c r="H12393" s="246">
        <v>2958465</v>
      </c>
      <c r="I12393" s="246">
        <v>1</v>
      </c>
      <c r="J12393" s="147" t="s">
        <v>1406</v>
      </c>
    </row>
    <row r="12394" spans="2:10" x14ac:dyDescent="0.2">
      <c r="B12394" s="148" t="s">
        <v>13248</v>
      </c>
      <c r="C12394" s="149" t="s">
        <v>16327</v>
      </c>
      <c r="D12394" s="147" t="s">
        <v>14563</v>
      </c>
      <c r="E12394" s="147" t="s">
        <v>14555</v>
      </c>
      <c r="F12394" s="147" t="s">
        <v>138</v>
      </c>
      <c r="G12394" s="147" t="s">
        <v>16316</v>
      </c>
      <c r="H12394" s="246">
        <v>2958465</v>
      </c>
      <c r="I12394" s="246">
        <v>1</v>
      </c>
      <c r="J12394" s="147" t="s">
        <v>1406</v>
      </c>
    </row>
    <row r="12395" spans="2:10" x14ac:dyDescent="0.2">
      <c r="B12395" s="148" t="s">
        <v>13248</v>
      </c>
      <c r="C12395" s="149" t="s">
        <v>16328</v>
      </c>
      <c r="D12395" s="147" t="s">
        <v>14563</v>
      </c>
      <c r="E12395" s="147" t="s">
        <v>14555</v>
      </c>
      <c r="F12395" s="147" t="s">
        <v>138</v>
      </c>
      <c r="G12395" s="147" t="s">
        <v>16316</v>
      </c>
      <c r="H12395" s="246">
        <v>2958465</v>
      </c>
      <c r="I12395" s="246">
        <v>1</v>
      </c>
      <c r="J12395" s="147" t="s">
        <v>1406</v>
      </c>
    </row>
    <row r="12396" spans="2:10" x14ac:dyDescent="0.2">
      <c r="B12396" s="148" t="s">
        <v>13248</v>
      </c>
      <c r="C12396" s="149" t="s">
        <v>16329</v>
      </c>
      <c r="D12396" s="147" t="s">
        <v>14563</v>
      </c>
      <c r="E12396" s="147" t="s">
        <v>14555</v>
      </c>
      <c r="F12396" s="147" t="s">
        <v>138</v>
      </c>
      <c r="G12396" s="147" t="s">
        <v>16316</v>
      </c>
      <c r="H12396" s="246">
        <v>2958465</v>
      </c>
      <c r="I12396" s="246">
        <v>1</v>
      </c>
      <c r="J12396" s="147" t="s">
        <v>1406</v>
      </c>
    </row>
    <row r="12397" spans="2:10" x14ac:dyDescent="0.2">
      <c r="B12397" s="148" t="s">
        <v>13248</v>
      </c>
      <c r="C12397" s="149" t="s">
        <v>16330</v>
      </c>
      <c r="D12397" s="147" t="s">
        <v>14563</v>
      </c>
      <c r="E12397" s="147" t="s">
        <v>14555</v>
      </c>
      <c r="F12397" s="147" t="s">
        <v>138</v>
      </c>
      <c r="G12397" s="147" t="s">
        <v>16316</v>
      </c>
      <c r="H12397" s="246">
        <v>2958465</v>
      </c>
      <c r="I12397" s="246">
        <v>1</v>
      </c>
      <c r="J12397" s="147" t="s">
        <v>1406</v>
      </c>
    </row>
    <row r="12398" spans="2:10" x14ac:dyDescent="0.2">
      <c r="B12398" s="148" t="s">
        <v>13248</v>
      </c>
      <c r="C12398" s="149" t="s">
        <v>16331</v>
      </c>
      <c r="D12398" s="147" t="s">
        <v>14563</v>
      </c>
      <c r="E12398" s="147" t="s">
        <v>14555</v>
      </c>
      <c r="F12398" s="147" t="s">
        <v>138</v>
      </c>
      <c r="G12398" s="147" t="s">
        <v>16316</v>
      </c>
      <c r="H12398" s="246">
        <v>2958465</v>
      </c>
      <c r="I12398" s="246">
        <v>1</v>
      </c>
      <c r="J12398" s="147" t="s">
        <v>1406</v>
      </c>
    </row>
    <row r="12399" spans="2:10" x14ac:dyDescent="0.2">
      <c r="B12399" s="148" t="s">
        <v>13248</v>
      </c>
      <c r="C12399" s="149" t="s">
        <v>16332</v>
      </c>
      <c r="D12399" s="147" t="s">
        <v>14563</v>
      </c>
      <c r="E12399" s="147" t="s">
        <v>14555</v>
      </c>
      <c r="F12399" s="147" t="s">
        <v>138</v>
      </c>
      <c r="G12399" s="147" t="s">
        <v>16316</v>
      </c>
      <c r="H12399" s="246">
        <v>2958465</v>
      </c>
      <c r="I12399" s="246">
        <v>1</v>
      </c>
      <c r="J12399" s="147" t="s">
        <v>1406</v>
      </c>
    </row>
    <row r="12400" spans="2:10" x14ac:dyDescent="0.2">
      <c r="B12400" s="148" t="s">
        <v>13248</v>
      </c>
      <c r="C12400" s="149" t="s">
        <v>16333</v>
      </c>
      <c r="D12400" s="147" t="s">
        <v>14563</v>
      </c>
      <c r="E12400" s="147" t="s">
        <v>14555</v>
      </c>
      <c r="F12400" s="147" t="s">
        <v>138</v>
      </c>
      <c r="G12400" s="147" t="s">
        <v>16316</v>
      </c>
      <c r="H12400" s="246">
        <v>2958465</v>
      </c>
      <c r="I12400" s="246">
        <v>1</v>
      </c>
      <c r="J12400" s="147" t="s">
        <v>1406</v>
      </c>
    </row>
    <row r="12401" spans="2:10" x14ac:dyDescent="0.2">
      <c r="B12401" s="148" t="s">
        <v>13248</v>
      </c>
      <c r="C12401" s="149" t="s">
        <v>12798</v>
      </c>
      <c r="D12401" s="147" t="s">
        <v>871</v>
      </c>
      <c r="E12401" s="147" t="s">
        <v>1604</v>
      </c>
      <c r="F12401" s="147" t="s">
        <v>140</v>
      </c>
      <c r="G12401" s="147" t="s">
        <v>16334</v>
      </c>
      <c r="H12401" s="246">
        <v>2958465</v>
      </c>
      <c r="I12401" s="246">
        <v>1</v>
      </c>
      <c r="J12401" s="147" t="s">
        <v>1406</v>
      </c>
    </row>
    <row r="12402" spans="2:10" x14ac:dyDescent="0.2">
      <c r="B12402" s="148" t="s">
        <v>13248</v>
      </c>
      <c r="C12402" s="149" t="s">
        <v>12806</v>
      </c>
      <c r="D12402" s="147" t="s">
        <v>871</v>
      </c>
      <c r="E12402" s="147" t="s">
        <v>1604</v>
      </c>
      <c r="F12402" s="147" t="s">
        <v>140</v>
      </c>
      <c r="G12402" s="147" t="s">
        <v>16334</v>
      </c>
      <c r="H12402" s="246">
        <v>2958465</v>
      </c>
      <c r="I12402" s="246">
        <v>1</v>
      </c>
      <c r="J12402" s="147" t="s">
        <v>1406</v>
      </c>
    </row>
    <row r="12403" spans="2:10" x14ac:dyDescent="0.2">
      <c r="B12403" s="148" t="s">
        <v>13248</v>
      </c>
      <c r="C12403" s="149" t="s">
        <v>12807</v>
      </c>
      <c r="D12403" s="147" t="s">
        <v>871</v>
      </c>
      <c r="E12403" s="147" t="s">
        <v>1604</v>
      </c>
      <c r="F12403" s="147" t="s">
        <v>140</v>
      </c>
      <c r="G12403" s="147" t="s">
        <v>16334</v>
      </c>
      <c r="H12403" s="246">
        <v>2958465</v>
      </c>
      <c r="I12403" s="246">
        <v>1</v>
      </c>
      <c r="J12403" s="147" t="s">
        <v>1406</v>
      </c>
    </row>
    <row r="12404" spans="2:10" x14ac:dyDescent="0.2">
      <c r="B12404" s="148" t="s">
        <v>13248</v>
      </c>
      <c r="C12404" s="149" t="s">
        <v>16335</v>
      </c>
      <c r="D12404" s="147" t="s">
        <v>871</v>
      </c>
      <c r="E12404" s="147" t="s">
        <v>1604</v>
      </c>
      <c r="F12404" s="147" t="s">
        <v>140</v>
      </c>
      <c r="G12404" s="147" t="s">
        <v>16334</v>
      </c>
      <c r="H12404" s="246">
        <v>2958465</v>
      </c>
      <c r="I12404" s="246">
        <v>42370</v>
      </c>
      <c r="J12404" s="147" t="s">
        <v>1406</v>
      </c>
    </row>
    <row r="12405" spans="2:10" x14ac:dyDescent="0.2">
      <c r="B12405" s="148" t="s">
        <v>13248</v>
      </c>
      <c r="C12405" s="149" t="s">
        <v>12804</v>
      </c>
      <c r="D12405" s="147" t="s">
        <v>871</v>
      </c>
      <c r="E12405" s="147" t="s">
        <v>1604</v>
      </c>
      <c r="F12405" s="147" t="s">
        <v>140</v>
      </c>
      <c r="G12405" s="147" t="s">
        <v>16334</v>
      </c>
      <c r="H12405" s="246">
        <v>2958465</v>
      </c>
      <c r="I12405" s="246">
        <v>1</v>
      </c>
      <c r="J12405" s="147" t="s">
        <v>1406</v>
      </c>
    </row>
    <row r="12406" spans="2:10" x14ac:dyDescent="0.2">
      <c r="B12406" s="148" t="s">
        <v>13248</v>
      </c>
      <c r="C12406" s="149" t="s">
        <v>12797</v>
      </c>
      <c r="D12406" s="147" t="s">
        <v>871</v>
      </c>
      <c r="E12406" s="147" t="s">
        <v>1604</v>
      </c>
      <c r="F12406" s="147" t="s">
        <v>140</v>
      </c>
      <c r="G12406" s="147" t="s">
        <v>16334</v>
      </c>
      <c r="H12406" s="246">
        <v>2958465</v>
      </c>
      <c r="I12406" s="246">
        <v>1</v>
      </c>
      <c r="J12406" s="147" t="s">
        <v>1406</v>
      </c>
    </row>
    <row r="12407" spans="2:10" x14ac:dyDescent="0.2">
      <c r="B12407" s="148" t="s">
        <v>13248</v>
      </c>
      <c r="C12407" s="149" t="s">
        <v>12788</v>
      </c>
      <c r="D12407" s="147" t="s">
        <v>871</v>
      </c>
      <c r="E12407" s="147" t="s">
        <v>1604</v>
      </c>
      <c r="F12407" s="147" t="s">
        <v>140</v>
      </c>
      <c r="G12407" s="147" t="s">
        <v>16334</v>
      </c>
      <c r="H12407" s="246">
        <v>2958465</v>
      </c>
      <c r="I12407" s="246">
        <v>1</v>
      </c>
      <c r="J12407" s="147" t="s">
        <v>1406</v>
      </c>
    </row>
    <row r="12408" spans="2:10" x14ac:dyDescent="0.2">
      <c r="B12408" s="148" t="s">
        <v>13248</v>
      </c>
      <c r="C12408" s="149" t="s">
        <v>12795</v>
      </c>
      <c r="D12408" s="147" t="s">
        <v>871</v>
      </c>
      <c r="E12408" s="147" t="s">
        <v>1604</v>
      </c>
      <c r="F12408" s="147" t="s">
        <v>140</v>
      </c>
      <c r="G12408" s="147" t="s">
        <v>16334</v>
      </c>
      <c r="H12408" s="246">
        <v>2958465</v>
      </c>
      <c r="I12408" s="246">
        <v>1</v>
      </c>
      <c r="J12408" s="147" t="s">
        <v>1406</v>
      </c>
    </row>
    <row r="12409" spans="2:10" x14ac:dyDescent="0.2">
      <c r="B12409" s="148" t="s">
        <v>13248</v>
      </c>
      <c r="C12409" s="149" t="s">
        <v>12792</v>
      </c>
      <c r="D12409" s="147" t="s">
        <v>871</v>
      </c>
      <c r="E12409" s="147" t="s">
        <v>1604</v>
      </c>
      <c r="F12409" s="147" t="s">
        <v>140</v>
      </c>
      <c r="G12409" s="147" t="s">
        <v>16334</v>
      </c>
      <c r="H12409" s="246">
        <v>2958465</v>
      </c>
      <c r="I12409" s="246">
        <v>1</v>
      </c>
      <c r="J12409" s="147" t="s">
        <v>1406</v>
      </c>
    </row>
    <row r="12410" spans="2:10" x14ac:dyDescent="0.2">
      <c r="B12410" s="148" t="s">
        <v>13248</v>
      </c>
      <c r="C12410" s="149" t="s">
        <v>12790</v>
      </c>
      <c r="D12410" s="147" t="s">
        <v>871</v>
      </c>
      <c r="E12410" s="147" t="s">
        <v>1604</v>
      </c>
      <c r="F12410" s="147" t="s">
        <v>140</v>
      </c>
      <c r="G12410" s="147" t="s">
        <v>16334</v>
      </c>
      <c r="H12410" s="246">
        <v>2958465</v>
      </c>
      <c r="I12410" s="246">
        <v>1</v>
      </c>
      <c r="J12410" s="147" t="s">
        <v>1406</v>
      </c>
    </row>
    <row r="12411" spans="2:10" x14ac:dyDescent="0.2">
      <c r="B12411" s="148" t="s">
        <v>13248</v>
      </c>
      <c r="C12411" s="149" t="s">
        <v>12794</v>
      </c>
      <c r="D12411" s="147" t="s">
        <v>871</v>
      </c>
      <c r="E12411" s="147" t="s">
        <v>1604</v>
      </c>
      <c r="F12411" s="147" t="s">
        <v>140</v>
      </c>
      <c r="G12411" s="147" t="s">
        <v>16334</v>
      </c>
      <c r="H12411" s="246">
        <v>2958465</v>
      </c>
      <c r="I12411" s="246">
        <v>1</v>
      </c>
      <c r="J12411" s="147" t="s">
        <v>1406</v>
      </c>
    </row>
    <row r="12412" spans="2:10" x14ac:dyDescent="0.2">
      <c r="B12412" s="148" t="s">
        <v>13248</v>
      </c>
      <c r="C12412" s="149" t="s">
        <v>12791</v>
      </c>
      <c r="D12412" s="147" t="s">
        <v>871</v>
      </c>
      <c r="E12412" s="147" t="s">
        <v>1604</v>
      </c>
      <c r="F12412" s="147" t="s">
        <v>140</v>
      </c>
      <c r="G12412" s="147" t="s">
        <v>16334</v>
      </c>
      <c r="H12412" s="246">
        <v>2958465</v>
      </c>
      <c r="I12412" s="246">
        <v>1</v>
      </c>
      <c r="J12412" s="147" t="s">
        <v>1406</v>
      </c>
    </row>
    <row r="12413" spans="2:10" x14ac:dyDescent="0.2">
      <c r="B12413" s="148" t="s">
        <v>13248</v>
      </c>
      <c r="C12413" s="149" t="s">
        <v>12803</v>
      </c>
      <c r="D12413" s="147" t="s">
        <v>871</v>
      </c>
      <c r="E12413" s="147" t="s">
        <v>1604</v>
      </c>
      <c r="F12413" s="147" t="s">
        <v>140</v>
      </c>
      <c r="G12413" s="147" t="s">
        <v>16334</v>
      </c>
      <c r="H12413" s="246">
        <v>2958465</v>
      </c>
      <c r="I12413" s="246">
        <v>1</v>
      </c>
      <c r="J12413" s="147" t="s">
        <v>1406</v>
      </c>
    </row>
    <row r="12414" spans="2:10" x14ac:dyDescent="0.2">
      <c r="B12414" s="148" t="s">
        <v>13248</v>
      </c>
      <c r="C12414" s="149" t="s">
        <v>12802</v>
      </c>
      <c r="D12414" s="147" t="s">
        <v>871</v>
      </c>
      <c r="E12414" s="147" t="s">
        <v>1604</v>
      </c>
      <c r="F12414" s="147" t="s">
        <v>140</v>
      </c>
      <c r="G12414" s="147" t="s">
        <v>16334</v>
      </c>
      <c r="H12414" s="246">
        <v>2958465</v>
      </c>
      <c r="I12414" s="246">
        <v>1</v>
      </c>
      <c r="J12414" s="147" t="s">
        <v>1406</v>
      </c>
    </row>
    <row r="12415" spans="2:10" x14ac:dyDescent="0.2">
      <c r="B12415" s="148" t="s">
        <v>13248</v>
      </c>
      <c r="C12415" s="149" t="s">
        <v>12789</v>
      </c>
      <c r="D12415" s="147" t="s">
        <v>871</v>
      </c>
      <c r="E12415" s="147" t="s">
        <v>1604</v>
      </c>
      <c r="F12415" s="147" t="s">
        <v>140</v>
      </c>
      <c r="G12415" s="147" t="s">
        <v>16334</v>
      </c>
      <c r="H12415" s="246">
        <v>2958465</v>
      </c>
      <c r="I12415" s="246">
        <v>1</v>
      </c>
      <c r="J12415" s="147" t="s">
        <v>1406</v>
      </c>
    </row>
    <row r="12416" spans="2:10" x14ac:dyDescent="0.2">
      <c r="B12416" s="148" t="s">
        <v>13248</v>
      </c>
      <c r="C12416" s="149" t="s">
        <v>12793</v>
      </c>
      <c r="D12416" s="147" t="s">
        <v>871</v>
      </c>
      <c r="E12416" s="147" t="s">
        <v>1604</v>
      </c>
      <c r="F12416" s="147" t="s">
        <v>140</v>
      </c>
      <c r="G12416" s="147" t="s">
        <v>16334</v>
      </c>
      <c r="H12416" s="246">
        <v>2958465</v>
      </c>
      <c r="I12416" s="246">
        <v>1</v>
      </c>
      <c r="J12416" s="147" t="s">
        <v>1406</v>
      </c>
    </row>
    <row r="12417" spans="2:10" x14ac:dyDescent="0.2">
      <c r="B12417" s="148" t="s">
        <v>13248</v>
      </c>
      <c r="C12417" s="149" t="s">
        <v>12796</v>
      </c>
      <c r="D12417" s="147" t="s">
        <v>871</v>
      </c>
      <c r="E12417" s="147" t="s">
        <v>1604</v>
      </c>
      <c r="F12417" s="147" t="s">
        <v>140</v>
      </c>
      <c r="G12417" s="147" t="s">
        <v>16334</v>
      </c>
      <c r="H12417" s="246">
        <v>2958465</v>
      </c>
      <c r="I12417" s="246">
        <v>1</v>
      </c>
      <c r="J12417" s="147" t="s">
        <v>1406</v>
      </c>
    </row>
    <row r="12418" spans="2:10" x14ac:dyDescent="0.2">
      <c r="B12418" s="148" t="s">
        <v>13248</v>
      </c>
      <c r="C12418" s="149" t="s">
        <v>12805</v>
      </c>
      <c r="D12418" s="147" t="s">
        <v>871</v>
      </c>
      <c r="E12418" s="147" t="s">
        <v>1604</v>
      </c>
      <c r="F12418" s="147" t="s">
        <v>140</v>
      </c>
      <c r="G12418" s="147" t="s">
        <v>16334</v>
      </c>
      <c r="H12418" s="246">
        <v>2958465</v>
      </c>
      <c r="I12418" s="246">
        <v>1</v>
      </c>
      <c r="J12418" s="147" t="s">
        <v>1406</v>
      </c>
    </row>
    <row r="12419" spans="2:10" x14ac:dyDescent="0.2">
      <c r="B12419" s="148" t="s">
        <v>13248</v>
      </c>
      <c r="C12419" s="149" t="s">
        <v>12801</v>
      </c>
      <c r="D12419" s="147" t="s">
        <v>871</v>
      </c>
      <c r="E12419" s="147" t="s">
        <v>1604</v>
      </c>
      <c r="F12419" s="147" t="s">
        <v>140</v>
      </c>
      <c r="G12419" s="147" t="s">
        <v>16334</v>
      </c>
      <c r="H12419" s="246">
        <v>2958465</v>
      </c>
      <c r="I12419" s="246">
        <v>1</v>
      </c>
      <c r="J12419" s="147" t="s">
        <v>1406</v>
      </c>
    </row>
    <row r="12420" spans="2:10" x14ac:dyDescent="0.2">
      <c r="B12420" s="148" t="s">
        <v>13248</v>
      </c>
      <c r="C12420" s="149" t="s">
        <v>12808</v>
      </c>
      <c r="D12420" s="147" t="s">
        <v>871</v>
      </c>
      <c r="E12420" s="147" t="s">
        <v>1604</v>
      </c>
      <c r="F12420" s="147" t="s">
        <v>140</v>
      </c>
      <c r="G12420" s="147" t="s">
        <v>16334</v>
      </c>
      <c r="H12420" s="246">
        <v>2958465</v>
      </c>
      <c r="I12420" s="246">
        <v>1</v>
      </c>
      <c r="J12420" s="147" t="s">
        <v>1406</v>
      </c>
    </row>
    <row r="12421" spans="2:10" x14ac:dyDescent="0.2">
      <c r="B12421" s="148" t="s">
        <v>13248</v>
      </c>
      <c r="C12421" s="149" t="s">
        <v>12800</v>
      </c>
      <c r="D12421" s="147" t="s">
        <v>871</v>
      </c>
      <c r="E12421" s="147" t="s">
        <v>1604</v>
      </c>
      <c r="F12421" s="147" t="s">
        <v>140</v>
      </c>
      <c r="G12421" s="147" t="s">
        <v>16334</v>
      </c>
      <c r="H12421" s="246">
        <v>2958465</v>
      </c>
      <c r="I12421" s="246">
        <v>1</v>
      </c>
      <c r="J12421" s="147" t="s">
        <v>1406</v>
      </c>
    </row>
    <row r="12422" spans="2:10" x14ac:dyDescent="0.2">
      <c r="B12422" s="148" t="s">
        <v>13248</v>
      </c>
      <c r="C12422" s="149" t="s">
        <v>12799</v>
      </c>
      <c r="D12422" s="147" t="s">
        <v>871</v>
      </c>
      <c r="E12422" s="147" t="s">
        <v>1604</v>
      </c>
      <c r="F12422" s="147" t="s">
        <v>140</v>
      </c>
      <c r="G12422" s="147" t="s">
        <v>16334</v>
      </c>
      <c r="H12422" s="246">
        <v>2958465</v>
      </c>
      <c r="I12422" s="246">
        <v>1</v>
      </c>
      <c r="J12422" s="147" t="s">
        <v>1406</v>
      </c>
    </row>
    <row r="12423" spans="2:10" x14ac:dyDescent="0.2">
      <c r="B12423" s="148" t="s">
        <v>13248</v>
      </c>
      <c r="C12423" s="149" t="s">
        <v>12857</v>
      </c>
      <c r="D12423" s="147" t="s">
        <v>872</v>
      </c>
      <c r="E12423" s="147" t="s">
        <v>469</v>
      </c>
      <c r="F12423" s="147" t="s">
        <v>140</v>
      </c>
      <c r="G12423" s="147" t="s">
        <v>16336</v>
      </c>
      <c r="H12423" s="246">
        <v>2958465</v>
      </c>
      <c r="I12423" s="246">
        <v>1</v>
      </c>
      <c r="J12423" s="147" t="s">
        <v>1406</v>
      </c>
    </row>
    <row r="12424" spans="2:10" x14ac:dyDescent="0.2">
      <c r="B12424" s="148" t="s">
        <v>13248</v>
      </c>
      <c r="C12424" s="149" t="s">
        <v>12858</v>
      </c>
      <c r="D12424" s="147" t="s">
        <v>872</v>
      </c>
      <c r="E12424" s="147" t="s">
        <v>469</v>
      </c>
      <c r="F12424" s="147" t="s">
        <v>140</v>
      </c>
      <c r="G12424" s="147" t="s">
        <v>16336</v>
      </c>
      <c r="H12424" s="246">
        <v>2958465</v>
      </c>
      <c r="I12424" s="246">
        <v>1</v>
      </c>
      <c r="J12424" s="147" t="s">
        <v>1406</v>
      </c>
    </row>
    <row r="12425" spans="2:10" x14ac:dyDescent="0.2">
      <c r="B12425" s="148" t="s">
        <v>13248</v>
      </c>
      <c r="C12425" s="149" t="s">
        <v>12859</v>
      </c>
      <c r="D12425" s="147" t="s">
        <v>872</v>
      </c>
      <c r="E12425" s="147" t="s">
        <v>469</v>
      </c>
      <c r="F12425" s="147" t="s">
        <v>140</v>
      </c>
      <c r="G12425" s="147" t="s">
        <v>16336</v>
      </c>
      <c r="H12425" s="246">
        <v>2958465</v>
      </c>
      <c r="I12425" s="246">
        <v>1</v>
      </c>
      <c r="J12425" s="147" t="s">
        <v>1406</v>
      </c>
    </row>
    <row r="12426" spans="2:10" x14ac:dyDescent="0.2">
      <c r="B12426" s="148" t="s">
        <v>13248</v>
      </c>
      <c r="C12426" s="149" t="s">
        <v>12860</v>
      </c>
      <c r="D12426" s="147" t="s">
        <v>872</v>
      </c>
      <c r="E12426" s="147" t="s">
        <v>469</v>
      </c>
      <c r="F12426" s="147" t="s">
        <v>140</v>
      </c>
      <c r="G12426" s="147" t="s">
        <v>16336</v>
      </c>
      <c r="H12426" s="246">
        <v>2958465</v>
      </c>
      <c r="I12426" s="246">
        <v>1</v>
      </c>
      <c r="J12426" s="147" t="s">
        <v>1406</v>
      </c>
    </row>
    <row r="12427" spans="2:10" x14ac:dyDescent="0.2">
      <c r="B12427" s="148" t="s">
        <v>13248</v>
      </c>
      <c r="C12427" s="149" t="s">
        <v>12861</v>
      </c>
      <c r="D12427" s="147" t="s">
        <v>872</v>
      </c>
      <c r="E12427" s="147" t="s">
        <v>469</v>
      </c>
      <c r="F12427" s="147" t="s">
        <v>140</v>
      </c>
      <c r="G12427" s="147" t="s">
        <v>16336</v>
      </c>
      <c r="H12427" s="246">
        <v>2958465</v>
      </c>
      <c r="I12427" s="246">
        <v>1</v>
      </c>
      <c r="J12427" s="147" t="s">
        <v>1406</v>
      </c>
    </row>
    <row r="12428" spans="2:10" x14ac:dyDescent="0.2">
      <c r="B12428" s="148" t="s">
        <v>13248</v>
      </c>
      <c r="C12428" s="149" t="s">
        <v>12862</v>
      </c>
      <c r="D12428" s="147" t="s">
        <v>872</v>
      </c>
      <c r="E12428" s="147" t="s">
        <v>469</v>
      </c>
      <c r="F12428" s="147" t="s">
        <v>140</v>
      </c>
      <c r="G12428" s="147" t="s">
        <v>16336</v>
      </c>
      <c r="H12428" s="246">
        <v>2958465</v>
      </c>
      <c r="I12428" s="246">
        <v>1</v>
      </c>
      <c r="J12428" s="147" t="s">
        <v>1406</v>
      </c>
    </row>
    <row r="12429" spans="2:10" x14ac:dyDescent="0.2">
      <c r="B12429" s="148" t="s">
        <v>13248</v>
      </c>
      <c r="C12429" s="149" t="s">
        <v>12863</v>
      </c>
      <c r="D12429" s="147" t="s">
        <v>872</v>
      </c>
      <c r="E12429" s="147" t="s">
        <v>469</v>
      </c>
      <c r="F12429" s="147" t="s">
        <v>140</v>
      </c>
      <c r="G12429" s="147" t="s">
        <v>16336</v>
      </c>
      <c r="H12429" s="246">
        <v>2958465</v>
      </c>
      <c r="I12429" s="246">
        <v>1</v>
      </c>
      <c r="J12429" s="147" t="s">
        <v>1406</v>
      </c>
    </row>
    <row r="12430" spans="2:10" x14ac:dyDescent="0.2">
      <c r="B12430" s="148" t="s">
        <v>13248</v>
      </c>
      <c r="C12430" s="149" t="s">
        <v>12864</v>
      </c>
      <c r="D12430" s="147" t="s">
        <v>872</v>
      </c>
      <c r="E12430" s="147" t="s">
        <v>469</v>
      </c>
      <c r="F12430" s="147" t="s">
        <v>140</v>
      </c>
      <c r="G12430" s="147" t="s">
        <v>16336</v>
      </c>
      <c r="H12430" s="246">
        <v>2958465</v>
      </c>
      <c r="I12430" s="246">
        <v>1</v>
      </c>
      <c r="J12430" s="147" t="s">
        <v>1406</v>
      </c>
    </row>
    <row r="12431" spans="2:10" x14ac:dyDescent="0.2">
      <c r="B12431" s="148" t="s">
        <v>13248</v>
      </c>
      <c r="C12431" s="149" t="s">
        <v>12865</v>
      </c>
      <c r="D12431" s="147" t="s">
        <v>872</v>
      </c>
      <c r="E12431" s="147" t="s">
        <v>469</v>
      </c>
      <c r="F12431" s="147" t="s">
        <v>140</v>
      </c>
      <c r="G12431" s="147" t="s">
        <v>16336</v>
      </c>
      <c r="H12431" s="246">
        <v>2958465</v>
      </c>
      <c r="I12431" s="246">
        <v>1</v>
      </c>
      <c r="J12431" s="147" t="s">
        <v>1406</v>
      </c>
    </row>
    <row r="12432" spans="2:10" x14ac:dyDescent="0.2">
      <c r="B12432" s="148" t="s">
        <v>13248</v>
      </c>
      <c r="C12432" s="149" t="s">
        <v>12866</v>
      </c>
      <c r="D12432" s="147" t="s">
        <v>872</v>
      </c>
      <c r="E12432" s="147" t="s">
        <v>469</v>
      </c>
      <c r="F12432" s="147" t="s">
        <v>140</v>
      </c>
      <c r="G12432" s="147" t="s">
        <v>16336</v>
      </c>
      <c r="H12432" s="246">
        <v>2958465</v>
      </c>
      <c r="I12432" s="246">
        <v>1</v>
      </c>
      <c r="J12432" s="147" t="s">
        <v>1406</v>
      </c>
    </row>
    <row r="12433" spans="2:10" x14ac:dyDescent="0.2">
      <c r="B12433" s="148" t="s">
        <v>13248</v>
      </c>
      <c r="C12433" s="149" t="s">
        <v>12870</v>
      </c>
      <c r="D12433" s="147" t="s">
        <v>872</v>
      </c>
      <c r="E12433" s="147" t="s">
        <v>469</v>
      </c>
      <c r="F12433" s="147" t="s">
        <v>140</v>
      </c>
      <c r="G12433" s="147" t="s">
        <v>16336</v>
      </c>
      <c r="H12433" s="246">
        <v>2958465</v>
      </c>
      <c r="I12433" s="246">
        <v>1</v>
      </c>
      <c r="J12433" s="147" t="s">
        <v>1406</v>
      </c>
    </row>
    <row r="12434" spans="2:10" x14ac:dyDescent="0.2">
      <c r="B12434" s="148" t="s">
        <v>13248</v>
      </c>
      <c r="C12434" s="149" t="s">
        <v>12869</v>
      </c>
      <c r="D12434" s="147" t="s">
        <v>872</v>
      </c>
      <c r="E12434" s="147" t="s">
        <v>469</v>
      </c>
      <c r="F12434" s="147" t="s">
        <v>140</v>
      </c>
      <c r="G12434" s="147" t="s">
        <v>16336</v>
      </c>
      <c r="H12434" s="246">
        <v>2958465</v>
      </c>
      <c r="I12434" s="246">
        <v>1</v>
      </c>
      <c r="J12434" s="147" t="s">
        <v>1406</v>
      </c>
    </row>
    <row r="12435" spans="2:10" x14ac:dyDescent="0.2">
      <c r="B12435" s="148" t="s">
        <v>13248</v>
      </c>
      <c r="C12435" s="149" t="s">
        <v>12856</v>
      </c>
      <c r="D12435" s="147" t="s">
        <v>872</v>
      </c>
      <c r="E12435" s="147" t="s">
        <v>469</v>
      </c>
      <c r="F12435" s="147" t="s">
        <v>140</v>
      </c>
      <c r="G12435" s="147" t="s">
        <v>16336</v>
      </c>
      <c r="H12435" s="246">
        <v>2958465</v>
      </c>
      <c r="I12435" s="246">
        <v>1</v>
      </c>
      <c r="J12435" s="147" t="s">
        <v>1406</v>
      </c>
    </row>
    <row r="12436" spans="2:10" x14ac:dyDescent="0.2">
      <c r="B12436" s="148" t="s">
        <v>13248</v>
      </c>
      <c r="C12436" s="149" t="s">
        <v>12868</v>
      </c>
      <c r="D12436" s="147" t="s">
        <v>872</v>
      </c>
      <c r="E12436" s="147" t="s">
        <v>469</v>
      </c>
      <c r="F12436" s="147" t="s">
        <v>140</v>
      </c>
      <c r="G12436" s="147" t="s">
        <v>16336</v>
      </c>
      <c r="H12436" s="246">
        <v>2958465</v>
      </c>
      <c r="I12436" s="246">
        <v>1</v>
      </c>
      <c r="J12436" s="147" t="s">
        <v>1406</v>
      </c>
    </row>
    <row r="12437" spans="2:10" x14ac:dyDescent="0.2">
      <c r="B12437" s="148" t="s">
        <v>13248</v>
      </c>
      <c r="C12437" s="149" t="s">
        <v>12867</v>
      </c>
      <c r="D12437" s="147" t="s">
        <v>872</v>
      </c>
      <c r="E12437" s="147" t="s">
        <v>469</v>
      </c>
      <c r="F12437" s="147" t="s">
        <v>140</v>
      </c>
      <c r="G12437" s="147" t="s">
        <v>16336</v>
      </c>
      <c r="H12437" s="246">
        <v>2958465</v>
      </c>
      <c r="I12437" s="246">
        <v>1</v>
      </c>
      <c r="J12437" s="147" t="s">
        <v>1406</v>
      </c>
    </row>
    <row r="12438" spans="2:10" x14ac:dyDescent="0.2">
      <c r="B12438" s="148" t="s">
        <v>13248</v>
      </c>
      <c r="C12438" s="149" t="s">
        <v>12853</v>
      </c>
      <c r="D12438" s="147" t="s">
        <v>872</v>
      </c>
      <c r="E12438" s="147" t="s">
        <v>469</v>
      </c>
      <c r="F12438" s="147" t="s">
        <v>140</v>
      </c>
      <c r="G12438" s="147" t="s">
        <v>16336</v>
      </c>
      <c r="H12438" s="246">
        <v>2958465</v>
      </c>
      <c r="I12438" s="246">
        <v>1</v>
      </c>
      <c r="J12438" s="147" t="s">
        <v>1406</v>
      </c>
    </row>
    <row r="12439" spans="2:10" x14ac:dyDescent="0.2">
      <c r="B12439" s="148" t="s">
        <v>13248</v>
      </c>
      <c r="C12439" s="149" t="s">
        <v>12852</v>
      </c>
      <c r="D12439" s="147" t="s">
        <v>872</v>
      </c>
      <c r="E12439" s="147" t="s">
        <v>469</v>
      </c>
      <c r="F12439" s="147" t="s">
        <v>140</v>
      </c>
      <c r="G12439" s="147" t="s">
        <v>16336</v>
      </c>
      <c r="H12439" s="246">
        <v>2958465</v>
      </c>
      <c r="I12439" s="246">
        <v>1</v>
      </c>
      <c r="J12439" s="147" t="s">
        <v>1406</v>
      </c>
    </row>
    <row r="12440" spans="2:10" x14ac:dyDescent="0.2">
      <c r="B12440" s="148" t="s">
        <v>13248</v>
      </c>
      <c r="C12440" s="149" t="s">
        <v>12855</v>
      </c>
      <c r="D12440" s="147" t="s">
        <v>872</v>
      </c>
      <c r="E12440" s="147" t="s">
        <v>469</v>
      </c>
      <c r="F12440" s="147" t="s">
        <v>140</v>
      </c>
      <c r="G12440" s="147" t="s">
        <v>16336</v>
      </c>
      <c r="H12440" s="246">
        <v>2958465</v>
      </c>
      <c r="I12440" s="246">
        <v>1</v>
      </c>
      <c r="J12440" s="147" t="s">
        <v>1406</v>
      </c>
    </row>
    <row r="12441" spans="2:10" x14ac:dyDescent="0.2">
      <c r="B12441" s="148" t="s">
        <v>13248</v>
      </c>
      <c r="C12441" s="149" t="s">
        <v>12854</v>
      </c>
      <c r="D12441" s="147" t="s">
        <v>872</v>
      </c>
      <c r="E12441" s="147" t="s">
        <v>469</v>
      </c>
      <c r="F12441" s="147" t="s">
        <v>140</v>
      </c>
      <c r="G12441" s="147" t="s">
        <v>16336</v>
      </c>
      <c r="H12441" s="246">
        <v>2958465</v>
      </c>
      <c r="I12441" s="246">
        <v>1</v>
      </c>
      <c r="J12441" s="147" t="s">
        <v>1406</v>
      </c>
    </row>
    <row r="12442" spans="2:10" x14ac:dyDescent="0.2">
      <c r="B12442" s="148" t="s">
        <v>13248</v>
      </c>
      <c r="C12442" s="149" t="s">
        <v>12819</v>
      </c>
      <c r="D12442" s="147" t="s">
        <v>872</v>
      </c>
      <c r="E12442" s="147" t="s">
        <v>1605</v>
      </c>
      <c r="F12442" s="147" t="s">
        <v>140</v>
      </c>
      <c r="G12442" s="147" t="s">
        <v>16337</v>
      </c>
      <c r="H12442" s="246">
        <v>2958465</v>
      </c>
      <c r="I12442" s="246">
        <v>1</v>
      </c>
      <c r="J12442" s="147" t="s">
        <v>1406</v>
      </c>
    </row>
    <row r="12443" spans="2:10" x14ac:dyDescent="0.2">
      <c r="B12443" s="148" t="s">
        <v>13248</v>
      </c>
      <c r="C12443" s="149" t="s">
        <v>12827</v>
      </c>
      <c r="D12443" s="147" t="s">
        <v>872</v>
      </c>
      <c r="E12443" s="147" t="s">
        <v>1605</v>
      </c>
      <c r="F12443" s="147" t="s">
        <v>140</v>
      </c>
      <c r="G12443" s="147" t="s">
        <v>16337</v>
      </c>
      <c r="H12443" s="246">
        <v>2958465</v>
      </c>
      <c r="I12443" s="246">
        <v>1</v>
      </c>
      <c r="J12443" s="147" t="s">
        <v>1406</v>
      </c>
    </row>
    <row r="12444" spans="2:10" x14ac:dyDescent="0.2">
      <c r="B12444" s="148" t="s">
        <v>13248</v>
      </c>
      <c r="C12444" s="149" t="s">
        <v>12828</v>
      </c>
      <c r="D12444" s="147" t="s">
        <v>872</v>
      </c>
      <c r="E12444" s="147" t="s">
        <v>1605</v>
      </c>
      <c r="F12444" s="147" t="s">
        <v>140</v>
      </c>
      <c r="G12444" s="147" t="s">
        <v>16337</v>
      </c>
      <c r="H12444" s="246">
        <v>2958465</v>
      </c>
      <c r="I12444" s="246">
        <v>1</v>
      </c>
      <c r="J12444" s="147" t="s">
        <v>1406</v>
      </c>
    </row>
    <row r="12445" spans="2:10" x14ac:dyDescent="0.2">
      <c r="B12445" s="148" t="s">
        <v>13248</v>
      </c>
      <c r="C12445" s="149" t="s">
        <v>12825</v>
      </c>
      <c r="D12445" s="147" t="s">
        <v>872</v>
      </c>
      <c r="E12445" s="147" t="s">
        <v>1605</v>
      </c>
      <c r="F12445" s="147" t="s">
        <v>140</v>
      </c>
      <c r="G12445" s="147" t="s">
        <v>16337</v>
      </c>
      <c r="H12445" s="246">
        <v>2958465</v>
      </c>
      <c r="I12445" s="246">
        <v>1</v>
      </c>
      <c r="J12445" s="147" t="s">
        <v>1406</v>
      </c>
    </row>
    <row r="12446" spans="2:10" x14ac:dyDescent="0.2">
      <c r="B12446" s="148" t="s">
        <v>13248</v>
      </c>
      <c r="C12446" s="149" t="s">
        <v>12818</v>
      </c>
      <c r="D12446" s="147" t="s">
        <v>872</v>
      </c>
      <c r="E12446" s="147" t="s">
        <v>1605</v>
      </c>
      <c r="F12446" s="147" t="s">
        <v>140</v>
      </c>
      <c r="G12446" s="147" t="s">
        <v>16337</v>
      </c>
      <c r="H12446" s="246">
        <v>2958465</v>
      </c>
      <c r="I12446" s="246">
        <v>1</v>
      </c>
      <c r="J12446" s="147" t="s">
        <v>1406</v>
      </c>
    </row>
    <row r="12447" spans="2:10" x14ac:dyDescent="0.2">
      <c r="B12447" s="148" t="s">
        <v>13248</v>
      </c>
      <c r="C12447" s="149" t="s">
        <v>12809</v>
      </c>
      <c r="D12447" s="147" t="s">
        <v>872</v>
      </c>
      <c r="E12447" s="147" t="s">
        <v>1605</v>
      </c>
      <c r="F12447" s="147" t="s">
        <v>140</v>
      </c>
      <c r="G12447" s="147" t="s">
        <v>16337</v>
      </c>
      <c r="H12447" s="246">
        <v>2958465</v>
      </c>
      <c r="I12447" s="246">
        <v>1</v>
      </c>
      <c r="J12447" s="147" t="s">
        <v>1406</v>
      </c>
    </row>
    <row r="12448" spans="2:10" x14ac:dyDescent="0.2">
      <c r="B12448" s="148" t="s">
        <v>13248</v>
      </c>
      <c r="C12448" s="149" t="s">
        <v>12816</v>
      </c>
      <c r="D12448" s="147" t="s">
        <v>872</v>
      </c>
      <c r="E12448" s="147" t="s">
        <v>1605</v>
      </c>
      <c r="F12448" s="147" t="s">
        <v>140</v>
      </c>
      <c r="G12448" s="147" t="s">
        <v>16337</v>
      </c>
      <c r="H12448" s="246">
        <v>2958465</v>
      </c>
      <c r="I12448" s="246">
        <v>1</v>
      </c>
      <c r="J12448" s="147" t="s">
        <v>1406</v>
      </c>
    </row>
    <row r="12449" spans="2:10" x14ac:dyDescent="0.2">
      <c r="B12449" s="148" t="s">
        <v>13248</v>
      </c>
      <c r="C12449" s="149" t="s">
        <v>12813</v>
      </c>
      <c r="D12449" s="147" t="s">
        <v>872</v>
      </c>
      <c r="E12449" s="147" t="s">
        <v>1605</v>
      </c>
      <c r="F12449" s="147" t="s">
        <v>140</v>
      </c>
      <c r="G12449" s="147" t="s">
        <v>16337</v>
      </c>
      <c r="H12449" s="246">
        <v>2958465</v>
      </c>
      <c r="I12449" s="246">
        <v>1</v>
      </c>
      <c r="J12449" s="147" t="s">
        <v>1406</v>
      </c>
    </row>
    <row r="12450" spans="2:10" x14ac:dyDescent="0.2">
      <c r="B12450" s="148" t="s">
        <v>13248</v>
      </c>
      <c r="C12450" s="149" t="s">
        <v>12811</v>
      </c>
      <c r="D12450" s="147" t="s">
        <v>872</v>
      </c>
      <c r="E12450" s="147" t="s">
        <v>1605</v>
      </c>
      <c r="F12450" s="147" t="s">
        <v>140</v>
      </c>
      <c r="G12450" s="147" t="s">
        <v>16337</v>
      </c>
      <c r="H12450" s="246">
        <v>2958465</v>
      </c>
      <c r="I12450" s="246">
        <v>1</v>
      </c>
      <c r="J12450" s="147" t="s">
        <v>1406</v>
      </c>
    </row>
    <row r="12451" spans="2:10" x14ac:dyDescent="0.2">
      <c r="B12451" s="148" t="s">
        <v>13248</v>
      </c>
      <c r="C12451" s="149" t="s">
        <v>12815</v>
      </c>
      <c r="D12451" s="147" t="s">
        <v>872</v>
      </c>
      <c r="E12451" s="147" t="s">
        <v>1605</v>
      </c>
      <c r="F12451" s="147" t="s">
        <v>140</v>
      </c>
      <c r="G12451" s="147" t="s">
        <v>16337</v>
      </c>
      <c r="H12451" s="246">
        <v>2958465</v>
      </c>
      <c r="I12451" s="246">
        <v>1</v>
      </c>
      <c r="J12451" s="147" t="s">
        <v>1406</v>
      </c>
    </row>
    <row r="12452" spans="2:10" x14ac:dyDescent="0.2">
      <c r="B12452" s="148" t="s">
        <v>13248</v>
      </c>
      <c r="C12452" s="149" t="s">
        <v>12812</v>
      </c>
      <c r="D12452" s="147" t="s">
        <v>872</v>
      </c>
      <c r="E12452" s="147" t="s">
        <v>1605</v>
      </c>
      <c r="F12452" s="147" t="s">
        <v>140</v>
      </c>
      <c r="G12452" s="147" t="s">
        <v>16337</v>
      </c>
      <c r="H12452" s="246">
        <v>2958465</v>
      </c>
      <c r="I12452" s="246">
        <v>1</v>
      </c>
      <c r="J12452" s="147" t="s">
        <v>1406</v>
      </c>
    </row>
    <row r="12453" spans="2:10" x14ac:dyDescent="0.2">
      <c r="B12453" s="148" t="s">
        <v>13248</v>
      </c>
      <c r="C12453" s="149" t="s">
        <v>12824</v>
      </c>
      <c r="D12453" s="147" t="s">
        <v>872</v>
      </c>
      <c r="E12453" s="147" t="s">
        <v>1605</v>
      </c>
      <c r="F12453" s="147" t="s">
        <v>140</v>
      </c>
      <c r="G12453" s="147" t="s">
        <v>16337</v>
      </c>
      <c r="H12453" s="246">
        <v>2958465</v>
      </c>
      <c r="I12453" s="246">
        <v>1</v>
      </c>
      <c r="J12453" s="147" t="s">
        <v>1406</v>
      </c>
    </row>
    <row r="12454" spans="2:10" x14ac:dyDescent="0.2">
      <c r="B12454" s="148" t="s">
        <v>13248</v>
      </c>
      <c r="C12454" s="149" t="s">
        <v>12823</v>
      </c>
      <c r="D12454" s="147" t="s">
        <v>872</v>
      </c>
      <c r="E12454" s="147" t="s">
        <v>1605</v>
      </c>
      <c r="F12454" s="147" t="s">
        <v>140</v>
      </c>
      <c r="G12454" s="147" t="s">
        <v>16337</v>
      </c>
      <c r="H12454" s="246">
        <v>2958465</v>
      </c>
      <c r="I12454" s="246">
        <v>1</v>
      </c>
      <c r="J12454" s="147" t="s">
        <v>1406</v>
      </c>
    </row>
    <row r="12455" spans="2:10" x14ac:dyDescent="0.2">
      <c r="B12455" s="148" t="s">
        <v>13248</v>
      </c>
      <c r="C12455" s="149" t="s">
        <v>12810</v>
      </c>
      <c r="D12455" s="147" t="s">
        <v>872</v>
      </c>
      <c r="E12455" s="147" t="s">
        <v>1605</v>
      </c>
      <c r="F12455" s="147" t="s">
        <v>140</v>
      </c>
      <c r="G12455" s="147" t="s">
        <v>16337</v>
      </c>
      <c r="H12455" s="246">
        <v>2958465</v>
      </c>
      <c r="I12455" s="246">
        <v>1</v>
      </c>
      <c r="J12455" s="147" t="s">
        <v>1406</v>
      </c>
    </row>
    <row r="12456" spans="2:10" x14ac:dyDescent="0.2">
      <c r="B12456" s="148" t="s">
        <v>13248</v>
      </c>
      <c r="C12456" s="149" t="s">
        <v>12814</v>
      </c>
      <c r="D12456" s="147" t="s">
        <v>872</v>
      </c>
      <c r="E12456" s="147" t="s">
        <v>1605</v>
      </c>
      <c r="F12456" s="147" t="s">
        <v>140</v>
      </c>
      <c r="G12456" s="147" t="s">
        <v>16337</v>
      </c>
      <c r="H12456" s="246">
        <v>2958465</v>
      </c>
      <c r="I12456" s="246">
        <v>1</v>
      </c>
      <c r="J12456" s="147" t="s">
        <v>1406</v>
      </c>
    </row>
    <row r="12457" spans="2:10" x14ac:dyDescent="0.2">
      <c r="B12457" s="148" t="s">
        <v>13248</v>
      </c>
      <c r="C12457" s="149" t="s">
        <v>12817</v>
      </c>
      <c r="D12457" s="147" t="s">
        <v>872</v>
      </c>
      <c r="E12457" s="147" t="s">
        <v>1605</v>
      </c>
      <c r="F12457" s="147" t="s">
        <v>140</v>
      </c>
      <c r="G12457" s="147" t="s">
        <v>16337</v>
      </c>
      <c r="H12457" s="246">
        <v>2958465</v>
      </c>
      <c r="I12457" s="246">
        <v>1</v>
      </c>
      <c r="J12457" s="147" t="s">
        <v>1406</v>
      </c>
    </row>
    <row r="12458" spans="2:10" x14ac:dyDescent="0.2">
      <c r="B12458" s="148" t="s">
        <v>13248</v>
      </c>
      <c r="C12458" s="149" t="s">
        <v>12826</v>
      </c>
      <c r="D12458" s="147" t="s">
        <v>872</v>
      </c>
      <c r="E12458" s="147" t="s">
        <v>1605</v>
      </c>
      <c r="F12458" s="147" t="s">
        <v>140</v>
      </c>
      <c r="G12458" s="147" t="s">
        <v>16337</v>
      </c>
      <c r="H12458" s="246">
        <v>2958465</v>
      </c>
      <c r="I12458" s="246">
        <v>1</v>
      </c>
      <c r="J12458" s="147" t="s">
        <v>1406</v>
      </c>
    </row>
    <row r="12459" spans="2:10" x14ac:dyDescent="0.2">
      <c r="B12459" s="148" t="s">
        <v>13248</v>
      </c>
      <c r="C12459" s="149" t="s">
        <v>12822</v>
      </c>
      <c r="D12459" s="147" t="s">
        <v>872</v>
      </c>
      <c r="E12459" s="147" t="s">
        <v>1605</v>
      </c>
      <c r="F12459" s="147" t="s">
        <v>140</v>
      </c>
      <c r="G12459" s="147" t="s">
        <v>16337</v>
      </c>
      <c r="H12459" s="246">
        <v>2958465</v>
      </c>
      <c r="I12459" s="246">
        <v>1</v>
      </c>
      <c r="J12459" s="147" t="s">
        <v>1406</v>
      </c>
    </row>
    <row r="12460" spans="2:10" x14ac:dyDescent="0.2">
      <c r="B12460" s="148" t="s">
        <v>13248</v>
      </c>
      <c r="C12460" s="149" t="s">
        <v>12829</v>
      </c>
      <c r="D12460" s="147" t="s">
        <v>872</v>
      </c>
      <c r="E12460" s="147" t="s">
        <v>1605</v>
      </c>
      <c r="F12460" s="147" t="s">
        <v>140</v>
      </c>
      <c r="G12460" s="147" t="s">
        <v>16337</v>
      </c>
      <c r="H12460" s="246">
        <v>2958465</v>
      </c>
      <c r="I12460" s="246">
        <v>1</v>
      </c>
      <c r="J12460" s="147" t="s">
        <v>1406</v>
      </c>
    </row>
    <row r="12461" spans="2:10" x14ac:dyDescent="0.2">
      <c r="B12461" s="148" t="s">
        <v>13248</v>
      </c>
      <c r="C12461" s="149" t="s">
        <v>12821</v>
      </c>
      <c r="D12461" s="147" t="s">
        <v>872</v>
      </c>
      <c r="E12461" s="147" t="s">
        <v>1605</v>
      </c>
      <c r="F12461" s="147" t="s">
        <v>140</v>
      </c>
      <c r="G12461" s="147" t="s">
        <v>16337</v>
      </c>
      <c r="H12461" s="246">
        <v>2958465</v>
      </c>
      <c r="I12461" s="246">
        <v>1</v>
      </c>
      <c r="J12461" s="147" t="s">
        <v>1406</v>
      </c>
    </row>
    <row r="12462" spans="2:10" x14ac:dyDescent="0.2">
      <c r="B12462" s="148" t="s">
        <v>13248</v>
      </c>
      <c r="C12462" s="149" t="s">
        <v>12820</v>
      </c>
      <c r="D12462" s="147" t="s">
        <v>872</v>
      </c>
      <c r="E12462" s="147" t="s">
        <v>1605</v>
      </c>
      <c r="F12462" s="147" t="s">
        <v>140</v>
      </c>
      <c r="G12462" s="147" t="s">
        <v>16337</v>
      </c>
      <c r="H12462" s="246">
        <v>2958465</v>
      </c>
      <c r="I12462" s="246">
        <v>1</v>
      </c>
      <c r="J12462" s="147" t="s">
        <v>1406</v>
      </c>
    </row>
    <row r="12463" spans="2:10" x14ac:dyDescent="0.2">
      <c r="B12463" s="148" t="s">
        <v>13248</v>
      </c>
      <c r="C12463" s="149" t="s">
        <v>12841</v>
      </c>
      <c r="D12463" s="147" t="s">
        <v>872</v>
      </c>
      <c r="E12463" s="147" t="s">
        <v>1606</v>
      </c>
      <c r="F12463" s="147" t="s">
        <v>140</v>
      </c>
      <c r="G12463" s="147" t="s">
        <v>16338</v>
      </c>
      <c r="H12463" s="246">
        <v>2958465</v>
      </c>
      <c r="I12463" s="246">
        <v>1</v>
      </c>
      <c r="J12463" s="147" t="s">
        <v>1406</v>
      </c>
    </row>
    <row r="12464" spans="2:10" x14ac:dyDescent="0.2">
      <c r="B12464" s="148" t="s">
        <v>13248</v>
      </c>
      <c r="C12464" s="149" t="s">
        <v>12849</v>
      </c>
      <c r="D12464" s="147" t="s">
        <v>872</v>
      </c>
      <c r="E12464" s="147" t="s">
        <v>1606</v>
      </c>
      <c r="F12464" s="147" t="s">
        <v>140</v>
      </c>
      <c r="G12464" s="147" t="s">
        <v>16338</v>
      </c>
      <c r="H12464" s="246">
        <v>2958465</v>
      </c>
      <c r="I12464" s="246">
        <v>1</v>
      </c>
      <c r="J12464" s="147" t="s">
        <v>1406</v>
      </c>
    </row>
    <row r="12465" spans="2:10" x14ac:dyDescent="0.2">
      <c r="B12465" s="148" t="s">
        <v>13248</v>
      </c>
      <c r="C12465" s="149" t="s">
        <v>12850</v>
      </c>
      <c r="D12465" s="147" t="s">
        <v>872</v>
      </c>
      <c r="E12465" s="147" t="s">
        <v>1606</v>
      </c>
      <c r="F12465" s="147" t="s">
        <v>140</v>
      </c>
      <c r="G12465" s="147" t="s">
        <v>16338</v>
      </c>
      <c r="H12465" s="246">
        <v>2958465</v>
      </c>
      <c r="I12465" s="246">
        <v>1</v>
      </c>
      <c r="J12465" s="147" t="s">
        <v>1406</v>
      </c>
    </row>
    <row r="12466" spans="2:10" x14ac:dyDescent="0.2">
      <c r="B12466" s="148" t="s">
        <v>13248</v>
      </c>
      <c r="C12466" s="149" t="s">
        <v>12847</v>
      </c>
      <c r="D12466" s="147" t="s">
        <v>872</v>
      </c>
      <c r="E12466" s="147" t="s">
        <v>1606</v>
      </c>
      <c r="F12466" s="147" t="s">
        <v>140</v>
      </c>
      <c r="G12466" s="147" t="s">
        <v>16338</v>
      </c>
      <c r="H12466" s="246">
        <v>2958465</v>
      </c>
      <c r="I12466" s="246">
        <v>1</v>
      </c>
      <c r="J12466" s="147" t="s">
        <v>1406</v>
      </c>
    </row>
    <row r="12467" spans="2:10" x14ac:dyDescent="0.2">
      <c r="B12467" s="148" t="s">
        <v>13248</v>
      </c>
      <c r="C12467" s="149" t="s">
        <v>12840</v>
      </c>
      <c r="D12467" s="147" t="s">
        <v>872</v>
      </c>
      <c r="E12467" s="147" t="s">
        <v>1606</v>
      </c>
      <c r="F12467" s="147" t="s">
        <v>140</v>
      </c>
      <c r="G12467" s="147" t="s">
        <v>16338</v>
      </c>
      <c r="H12467" s="246">
        <v>2958465</v>
      </c>
      <c r="I12467" s="246">
        <v>1</v>
      </c>
      <c r="J12467" s="147" t="s">
        <v>1406</v>
      </c>
    </row>
    <row r="12468" spans="2:10" x14ac:dyDescent="0.2">
      <c r="B12468" s="148" t="s">
        <v>13248</v>
      </c>
      <c r="C12468" s="149" t="s">
        <v>12837</v>
      </c>
      <c r="D12468" s="147" t="s">
        <v>872</v>
      </c>
      <c r="E12468" s="147" t="s">
        <v>1606</v>
      </c>
      <c r="F12468" s="147" t="s">
        <v>140</v>
      </c>
      <c r="G12468" s="147" t="s">
        <v>16338</v>
      </c>
      <c r="H12468" s="246">
        <v>2958465</v>
      </c>
      <c r="I12468" s="246">
        <v>1</v>
      </c>
      <c r="J12468" s="147" t="s">
        <v>1406</v>
      </c>
    </row>
    <row r="12469" spans="2:10" x14ac:dyDescent="0.2">
      <c r="B12469" s="148" t="s">
        <v>13248</v>
      </c>
      <c r="C12469" s="149" t="s">
        <v>12830</v>
      </c>
      <c r="D12469" s="147" t="s">
        <v>872</v>
      </c>
      <c r="E12469" s="147" t="s">
        <v>1606</v>
      </c>
      <c r="F12469" s="147" t="s">
        <v>140</v>
      </c>
      <c r="G12469" s="147" t="s">
        <v>16338</v>
      </c>
      <c r="H12469" s="246">
        <v>2958465</v>
      </c>
      <c r="I12469" s="246">
        <v>1</v>
      </c>
      <c r="J12469" s="147" t="s">
        <v>1406</v>
      </c>
    </row>
    <row r="12470" spans="2:10" x14ac:dyDescent="0.2">
      <c r="B12470" s="148" t="s">
        <v>13248</v>
      </c>
      <c r="C12470" s="149" t="s">
        <v>12838</v>
      </c>
      <c r="D12470" s="147" t="s">
        <v>872</v>
      </c>
      <c r="E12470" s="147" t="s">
        <v>1606</v>
      </c>
      <c r="F12470" s="147" t="s">
        <v>140</v>
      </c>
      <c r="G12470" s="147" t="s">
        <v>16338</v>
      </c>
      <c r="H12470" s="246">
        <v>2958465</v>
      </c>
      <c r="I12470" s="246">
        <v>1</v>
      </c>
      <c r="J12470" s="147" t="s">
        <v>1406</v>
      </c>
    </row>
    <row r="12471" spans="2:10" x14ac:dyDescent="0.2">
      <c r="B12471" s="148" t="s">
        <v>13248</v>
      </c>
      <c r="C12471" s="149" t="s">
        <v>12834</v>
      </c>
      <c r="D12471" s="147" t="s">
        <v>872</v>
      </c>
      <c r="E12471" s="147" t="s">
        <v>1606</v>
      </c>
      <c r="F12471" s="147" t="s">
        <v>140</v>
      </c>
      <c r="G12471" s="147" t="s">
        <v>16338</v>
      </c>
      <c r="H12471" s="246">
        <v>2958465</v>
      </c>
      <c r="I12471" s="246">
        <v>1</v>
      </c>
      <c r="J12471" s="147" t="s">
        <v>1406</v>
      </c>
    </row>
    <row r="12472" spans="2:10" x14ac:dyDescent="0.2">
      <c r="B12472" s="148" t="s">
        <v>13248</v>
      </c>
      <c r="C12472" s="149" t="s">
        <v>12832</v>
      </c>
      <c r="D12472" s="147" t="s">
        <v>872</v>
      </c>
      <c r="E12472" s="147" t="s">
        <v>1606</v>
      </c>
      <c r="F12472" s="147" t="s">
        <v>140</v>
      </c>
      <c r="G12472" s="147" t="s">
        <v>16338</v>
      </c>
      <c r="H12472" s="246">
        <v>2958465</v>
      </c>
      <c r="I12472" s="246">
        <v>1</v>
      </c>
      <c r="J12472" s="147" t="s">
        <v>1406</v>
      </c>
    </row>
    <row r="12473" spans="2:10" x14ac:dyDescent="0.2">
      <c r="B12473" s="148" t="s">
        <v>13248</v>
      </c>
      <c r="C12473" s="149" t="s">
        <v>12836</v>
      </c>
      <c r="D12473" s="147" t="s">
        <v>872</v>
      </c>
      <c r="E12473" s="147" t="s">
        <v>1606</v>
      </c>
      <c r="F12473" s="147" t="s">
        <v>140</v>
      </c>
      <c r="G12473" s="147" t="s">
        <v>16338</v>
      </c>
      <c r="H12473" s="246">
        <v>2958465</v>
      </c>
      <c r="I12473" s="246">
        <v>1</v>
      </c>
      <c r="J12473" s="147" t="s">
        <v>1406</v>
      </c>
    </row>
    <row r="12474" spans="2:10" x14ac:dyDescent="0.2">
      <c r="B12474" s="148" t="s">
        <v>13248</v>
      </c>
      <c r="C12474" s="149" t="s">
        <v>12833</v>
      </c>
      <c r="D12474" s="147" t="s">
        <v>872</v>
      </c>
      <c r="E12474" s="147" t="s">
        <v>1606</v>
      </c>
      <c r="F12474" s="147" t="s">
        <v>140</v>
      </c>
      <c r="G12474" s="147" t="s">
        <v>16338</v>
      </c>
      <c r="H12474" s="246">
        <v>2958465</v>
      </c>
      <c r="I12474" s="246">
        <v>1</v>
      </c>
      <c r="J12474" s="147" t="s">
        <v>1406</v>
      </c>
    </row>
    <row r="12475" spans="2:10" x14ac:dyDescent="0.2">
      <c r="B12475" s="148" t="s">
        <v>13248</v>
      </c>
      <c r="C12475" s="149" t="s">
        <v>12846</v>
      </c>
      <c r="D12475" s="147" t="s">
        <v>872</v>
      </c>
      <c r="E12475" s="147" t="s">
        <v>1606</v>
      </c>
      <c r="F12475" s="147" t="s">
        <v>140</v>
      </c>
      <c r="G12475" s="147" t="s">
        <v>16338</v>
      </c>
      <c r="H12475" s="246">
        <v>2958465</v>
      </c>
      <c r="I12475" s="246">
        <v>1</v>
      </c>
      <c r="J12475" s="147" t="s">
        <v>1406</v>
      </c>
    </row>
    <row r="12476" spans="2:10" x14ac:dyDescent="0.2">
      <c r="B12476" s="148" t="s">
        <v>13248</v>
      </c>
      <c r="C12476" s="149" t="s">
        <v>12845</v>
      </c>
      <c r="D12476" s="147" t="s">
        <v>872</v>
      </c>
      <c r="E12476" s="147" t="s">
        <v>1606</v>
      </c>
      <c r="F12476" s="147" t="s">
        <v>140</v>
      </c>
      <c r="G12476" s="147" t="s">
        <v>16338</v>
      </c>
      <c r="H12476" s="246">
        <v>2958465</v>
      </c>
      <c r="I12476" s="246">
        <v>1</v>
      </c>
      <c r="J12476" s="147" t="s">
        <v>1406</v>
      </c>
    </row>
    <row r="12477" spans="2:10" x14ac:dyDescent="0.2">
      <c r="B12477" s="148" t="s">
        <v>13248</v>
      </c>
      <c r="C12477" s="149" t="s">
        <v>12831</v>
      </c>
      <c r="D12477" s="147" t="s">
        <v>872</v>
      </c>
      <c r="E12477" s="147" t="s">
        <v>1606</v>
      </c>
      <c r="F12477" s="147" t="s">
        <v>140</v>
      </c>
      <c r="G12477" s="147" t="s">
        <v>16338</v>
      </c>
      <c r="H12477" s="246">
        <v>2958465</v>
      </c>
      <c r="I12477" s="246">
        <v>1</v>
      </c>
      <c r="J12477" s="147" t="s">
        <v>1406</v>
      </c>
    </row>
    <row r="12478" spans="2:10" x14ac:dyDescent="0.2">
      <c r="B12478" s="148" t="s">
        <v>13248</v>
      </c>
      <c r="C12478" s="149" t="s">
        <v>12835</v>
      </c>
      <c r="D12478" s="147" t="s">
        <v>872</v>
      </c>
      <c r="E12478" s="147" t="s">
        <v>1606</v>
      </c>
      <c r="F12478" s="147" t="s">
        <v>140</v>
      </c>
      <c r="G12478" s="147" t="s">
        <v>16338</v>
      </c>
      <c r="H12478" s="246">
        <v>2958465</v>
      </c>
      <c r="I12478" s="246">
        <v>1</v>
      </c>
      <c r="J12478" s="147" t="s">
        <v>1406</v>
      </c>
    </row>
    <row r="12479" spans="2:10" x14ac:dyDescent="0.2">
      <c r="B12479" s="148" t="s">
        <v>13248</v>
      </c>
      <c r="C12479" s="149" t="s">
        <v>12839</v>
      </c>
      <c r="D12479" s="147" t="s">
        <v>872</v>
      </c>
      <c r="E12479" s="147" t="s">
        <v>1606</v>
      </c>
      <c r="F12479" s="147" t="s">
        <v>140</v>
      </c>
      <c r="G12479" s="147" t="s">
        <v>16338</v>
      </c>
      <c r="H12479" s="246">
        <v>2958465</v>
      </c>
      <c r="I12479" s="246">
        <v>1</v>
      </c>
      <c r="J12479" s="147" t="s">
        <v>1406</v>
      </c>
    </row>
    <row r="12480" spans="2:10" x14ac:dyDescent="0.2">
      <c r="B12480" s="148" t="s">
        <v>13248</v>
      </c>
      <c r="C12480" s="149" t="s">
        <v>12848</v>
      </c>
      <c r="D12480" s="147" t="s">
        <v>872</v>
      </c>
      <c r="E12480" s="147" t="s">
        <v>1606</v>
      </c>
      <c r="F12480" s="147" t="s">
        <v>140</v>
      </c>
      <c r="G12480" s="147" t="s">
        <v>16338</v>
      </c>
      <c r="H12480" s="246">
        <v>2958465</v>
      </c>
      <c r="I12480" s="246">
        <v>1</v>
      </c>
      <c r="J12480" s="147" t="s">
        <v>1406</v>
      </c>
    </row>
    <row r="12481" spans="2:10" x14ac:dyDescent="0.2">
      <c r="B12481" s="148" t="s">
        <v>13248</v>
      </c>
      <c r="C12481" s="149" t="s">
        <v>12844</v>
      </c>
      <c r="D12481" s="147" t="s">
        <v>872</v>
      </c>
      <c r="E12481" s="147" t="s">
        <v>1606</v>
      </c>
      <c r="F12481" s="147" t="s">
        <v>140</v>
      </c>
      <c r="G12481" s="147" t="s">
        <v>16338</v>
      </c>
      <c r="H12481" s="246">
        <v>2958465</v>
      </c>
      <c r="I12481" s="246">
        <v>1</v>
      </c>
      <c r="J12481" s="147" t="s">
        <v>1406</v>
      </c>
    </row>
    <row r="12482" spans="2:10" x14ac:dyDescent="0.2">
      <c r="B12482" s="148" t="s">
        <v>13248</v>
      </c>
      <c r="C12482" s="149" t="s">
        <v>12851</v>
      </c>
      <c r="D12482" s="147" t="s">
        <v>872</v>
      </c>
      <c r="E12482" s="147" t="s">
        <v>1606</v>
      </c>
      <c r="F12482" s="147" t="s">
        <v>140</v>
      </c>
      <c r="G12482" s="147" t="s">
        <v>16338</v>
      </c>
      <c r="H12482" s="246">
        <v>2958465</v>
      </c>
      <c r="I12482" s="246">
        <v>1</v>
      </c>
      <c r="J12482" s="147" t="s">
        <v>1406</v>
      </c>
    </row>
    <row r="12483" spans="2:10" x14ac:dyDescent="0.2">
      <c r="B12483" s="148" t="s">
        <v>13248</v>
      </c>
      <c r="C12483" s="149" t="s">
        <v>12843</v>
      </c>
      <c r="D12483" s="147" t="s">
        <v>872</v>
      </c>
      <c r="E12483" s="147" t="s">
        <v>1606</v>
      </c>
      <c r="F12483" s="147" t="s">
        <v>140</v>
      </c>
      <c r="G12483" s="147" t="s">
        <v>16338</v>
      </c>
      <c r="H12483" s="246">
        <v>2958465</v>
      </c>
      <c r="I12483" s="246">
        <v>1</v>
      </c>
      <c r="J12483" s="147" t="s">
        <v>1406</v>
      </c>
    </row>
    <row r="12484" spans="2:10" x14ac:dyDescent="0.2">
      <c r="B12484" s="148" t="s">
        <v>13248</v>
      </c>
      <c r="C12484" s="149" t="s">
        <v>12842</v>
      </c>
      <c r="D12484" s="147" t="s">
        <v>872</v>
      </c>
      <c r="E12484" s="147" t="s">
        <v>1606</v>
      </c>
      <c r="F12484" s="147" t="s">
        <v>140</v>
      </c>
      <c r="G12484" s="147" t="s">
        <v>16338</v>
      </c>
      <c r="H12484" s="246">
        <v>2958465</v>
      </c>
      <c r="I12484" s="246">
        <v>1</v>
      </c>
      <c r="J12484" s="147" t="s">
        <v>1406</v>
      </c>
    </row>
    <row r="12485" spans="2:10" x14ac:dyDescent="0.2">
      <c r="B12485" s="148" t="s">
        <v>13248</v>
      </c>
      <c r="C12485" s="149" t="s">
        <v>12876</v>
      </c>
      <c r="D12485" s="147" t="s">
        <v>969</v>
      </c>
      <c r="E12485" s="147" t="s">
        <v>661</v>
      </c>
      <c r="F12485" s="147" t="s">
        <v>16339</v>
      </c>
      <c r="G12485" s="147" t="s">
        <v>16340</v>
      </c>
      <c r="H12485" s="246">
        <v>2958465</v>
      </c>
      <c r="I12485" s="246">
        <v>1</v>
      </c>
      <c r="J12485" s="147" t="s">
        <v>1406</v>
      </c>
    </row>
    <row r="12486" spans="2:10" x14ac:dyDescent="0.2">
      <c r="B12486" s="148" t="s">
        <v>13248</v>
      </c>
      <c r="C12486" s="149" t="s">
        <v>12877</v>
      </c>
      <c r="D12486" s="147" t="s">
        <v>969</v>
      </c>
      <c r="E12486" s="147" t="s">
        <v>661</v>
      </c>
      <c r="F12486" s="147" t="s">
        <v>16339</v>
      </c>
      <c r="G12486" s="147" t="s">
        <v>16340</v>
      </c>
      <c r="H12486" s="246">
        <v>2958465</v>
      </c>
      <c r="I12486" s="246">
        <v>1</v>
      </c>
      <c r="J12486" s="147" t="s">
        <v>1406</v>
      </c>
    </row>
    <row r="12487" spans="2:10" x14ac:dyDescent="0.2">
      <c r="B12487" s="148" t="s">
        <v>13248</v>
      </c>
      <c r="C12487" s="149" t="s">
        <v>12878</v>
      </c>
      <c r="D12487" s="147" t="s">
        <v>969</v>
      </c>
      <c r="E12487" s="147" t="s">
        <v>661</v>
      </c>
      <c r="F12487" s="147" t="s">
        <v>16339</v>
      </c>
      <c r="G12487" s="147" t="s">
        <v>16340</v>
      </c>
      <c r="H12487" s="246">
        <v>2958465</v>
      </c>
      <c r="I12487" s="246">
        <v>1</v>
      </c>
      <c r="J12487" s="147" t="s">
        <v>1406</v>
      </c>
    </row>
    <row r="12488" spans="2:10" x14ac:dyDescent="0.2">
      <c r="B12488" s="148" t="s">
        <v>13248</v>
      </c>
      <c r="C12488" s="149" t="s">
        <v>12879</v>
      </c>
      <c r="D12488" s="147" t="s">
        <v>969</v>
      </c>
      <c r="E12488" s="147" t="s">
        <v>661</v>
      </c>
      <c r="F12488" s="147" t="s">
        <v>16339</v>
      </c>
      <c r="G12488" s="147" t="s">
        <v>16340</v>
      </c>
      <c r="H12488" s="246">
        <v>2958465</v>
      </c>
      <c r="I12488" s="246">
        <v>1</v>
      </c>
      <c r="J12488" s="147" t="s">
        <v>1406</v>
      </c>
    </row>
    <row r="12489" spans="2:10" x14ac:dyDescent="0.2">
      <c r="B12489" s="148" t="s">
        <v>13248</v>
      </c>
      <c r="C12489" s="149" t="s">
        <v>12880</v>
      </c>
      <c r="D12489" s="147" t="s">
        <v>969</v>
      </c>
      <c r="E12489" s="147" t="s">
        <v>661</v>
      </c>
      <c r="F12489" s="147" t="s">
        <v>16339</v>
      </c>
      <c r="G12489" s="147" t="s">
        <v>16340</v>
      </c>
      <c r="H12489" s="246">
        <v>2958465</v>
      </c>
      <c r="I12489" s="246">
        <v>1</v>
      </c>
      <c r="J12489" s="147" t="s">
        <v>1406</v>
      </c>
    </row>
    <row r="12490" spans="2:10" x14ac:dyDescent="0.2">
      <c r="B12490" s="148" t="s">
        <v>13248</v>
      </c>
      <c r="C12490" s="149" t="s">
        <v>12881</v>
      </c>
      <c r="D12490" s="147" t="s">
        <v>969</v>
      </c>
      <c r="E12490" s="147" t="s">
        <v>661</v>
      </c>
      <c r="F12490" s="147" t="s">
        <v>16339</v>
      </c>
      <c r="G12490" s="147" t="s">
        <v>16340</v>
      </c>
      <c r="H12490" s="246">
        <v>2958465</v>
      </c>
      <c r="I12490" s="246">
        <v>1</v>
      </c>
      <c r="J12490" s="147" t="s">
        <v>1406</v>
      </c>
    </row>
    <row r="12491" spans="2:10" x14ac:dyDescent="0.2">
      <c r="B12491" s="148" t="s">
        <v>13248</v>
      </c>
      <c r="C12491" s="149" t="s">
        <v>12882</v>
      </c>
      <c r="D12491" s="147" t="s">
        <v>969</v>
      </c>
      <c r="E12491" s="147" t="s">
        <v>661</v>
      </c>
      <c r="F12491" s="147" t="s">
        <v>16339</v>
      </c>
      <c r="G12491" s="147" t="s">
        <v>16340</v>
      </c>
      <c r="H12491" s="246">
        <v>2958465</v>
      </c>
      <c r="I12491" s="246">
        <v>1</v>
      </c>
      <c r="J12491" s="147" t="s">
        <v>1406</v>
      </c>
    </row>
    <row r="12492" spans="2:10" x14ac:dyDescent="0.2">
      <c r="B12492" s="148" t="s">
        <v>13248</v>
      </c>
      <c r="C12492" s="149" t="s">
        <v>14492</v>
      </c>
      <c r="D12492" s="147" t="s">
        <v>969</v>
      </c>
      <c r="E12492" s="147" t="s">
        <v>661</v>
      </c>
      <c r="F12492" s="147" t="s">
        <v>16339</v>
      </c>
      <c r="G12492" s="147" t="s">
        <v>16340</v>
      </c>
      <c r="H12492" s="246">
        <v>2958465</v>
      </c>
      <c r="I12492" s="246">
        <v>42005</v>
      </c>
      <c r="J12492" s="147" t="s">
        <v>1406</v>
      </c>
    </row>
    <row r="12493" spans="2:10" x14ac:dyDescent="0.2">
      <c r="B12493" s="148" t="s">
        <v>13248</v>
      </c>
      <c r="C12493" s="149" t="s">
        <v>14493</v>
      </c>
      <c r="D12493" s="147" t="s">
        <v>969</v>
      </c>
      <c r="E12493" s="147" t="s">
        <v>661</v>
      </c>
      <c r="F12493" s="147" t="s">
        <v>16339</v>
      </c>
      <c r="G12493" s="147" t="s">
        <v>16340</v>
      </c>
      <c r="H12493" s="246">
        <v>2958465</v>
      </c>
      <c r="I12493" s="246">
        <v>42005</v>
      </c>
      <c r="J12493" s="147" t="s">
        <v>1406</v>
      </c>
    </row>
    <row r="12494" spans="2:10" x14ac:dyDescent="0.2">
      <c r="B12494" s="148" t="s">
        <v>13248</v>
      </c>
      <c r="C12494" s="149" t="s">
        <v>14494</v>
      </c>
      <c r="D12494" s="147" t="s">
        <v>969</v>
      </c>
      <c r="E12494" s="147" t="s">
        <v>661</v>
      </c>
      <c r="F12494" s="147" t="s">
        <v>16339</v>
      </c>
      <c r="G12494" s="147" t="s">
        <v>16340</v>
      </c>
      <c r="H12494" s="246">
        <v>2958465</v>
      </c>
      <c r="I12494" s="246">
        <v>42005</v>
      </c>
      <c r="J12494" s="147" t="s">
        <v>1406</v>
      </c>
    </row>
    <row r="12495" spans="2:10" x14ac:dyDescent="0.2">
      <c r="B12495" s="148" t="s">
        <v>13248</v>
      </c>
      <c r="C12495" s="149" t="s">
        <v>12883</v>
      </c>
      <c r="D12495" s="147" t="s">
        <v>969</v>
      </c>
      <c r="E12495" s="147" t="s">
        <v>661</v>
      </c>
      <c r="F12495" s="147" t="s">
        <v>16339</v>
      </c>
      <c r="G12495" s="147" t="s">
        <v>16340</v>
      </c>
      <c r="H12495" s="246">
        <v>2958465</v>
      </c>
      <c r="I12495" s="246">
        <v>1</v>
      </c>
      <c r="J12495" s="147" t="s">
        <v>1406</v>
      </c>
    </row>
    <row r="12496" spans="2:10" x14ac:dyDescent="0.2">
      <c r="B12496" s="148" t="s">
        <v>13248</v>
      </c>
      <c r="C12496" s="149" t="s">
        <v>14495</v>
      </c>
      <c r="D12496" s="147" t="s">
        <v>969</v>
      </c>
      <c r="E12496" s="147" t="s">
        <v>661</v>
      </c>
      <c r="F12496" s="147" t="s">
        <v>16339</v>
      </c>
      <c r="G12496" s="147" t="s">
        <v>16340</v>
      </c>
      <c r="H12496" s="246">
        <v>2958465</v>
      </c>
      <c r="I12496" s="246">
        <v>1</v>
      </c>
      <c r="J12496" s="147" t="s">
        <v>1406</v>
      </c>
    </row>
    <row r="12497" spans="2:10" x14ac:dyDescent="0.2">
      <c r="B12497" s="148" t="s">
        <v>13248</v>
      </c>
      <c r="C12497" s="149" t="s">
        <v>14496</v>
      </c>
      <c r="D12497" s="147" t="s">
        <v>969</v>
      </c>
      <c r="E12497" s="147" t="s">
        <v>661</v>
      </c>
      <c r="F12497" s="147" t="s">
        <v>16339</v>
      </c>
      <c r="G12497" s="147" t="s">
        <v>16340</v>
      </c>
      <c r="H12497" s="246">
        <v>2958465</v>
      </c>
      <c r="I12497" s="246">
        <v>1</v>
      </c>
      <c r="J12497" s="147" t="s">
        <v>1406</v>
      </c>
    </row>
    <row r="12498" spans="2:10" x14ac:dyDescent="0.2">
      <c r="B12498" s="148" t="s">
        <v>13248</v>
      </c>
      <c r="C12498" s="149" t="s">
        <v>12884</v>
      </c>
      <c r="D12498" s="147" t="s">
        <v>969</v>
      </c>
      <c r="E12498" s="147" t="s">
        <v>661</v>
      </c>
      <c r="F12498" s="147" t="s">
        <v>16339</v>
      </c>
      <c r="G12498" s="147" t="s">
        <v>16340</v>
      </c>
      <c r="H12498" s="246">
        <v>2958465</v>
      </c>
      <c r="I12498" s="246">
        <v>1</v>
      </c>
      <c r="J12498" s="147" t="s">
        <v>1406</v>
      </c>
    </row>
    <row r="12499" spans="2:10" x14ac:dyDescent="0.2">
      <c r="B12499" s="148" t="s">
        <v>13248</v>
      </c>
      <c r="C12499" s="149" t="s">
        <v>12885</v>
      </c>
      <c r="D12499" s="147" t="s">
        <v>969</v>
      </c>
      <c r="E12499" s="147" t="s">
        <v>661</v>
      </c>
      <c r="F12499" s="147" t="s">
        <v>16339</v>
      </c>
      <c r="G12499" s="147" t="s">
        <v>16340</v>
      </c>
      <c r="H12499" s="246">
        <v>2958465</v>
      </c>
      <c r="I12499" s="246">
        <v>1</v>
      </c>
      <c r="J12499" s="147" t="s">
        <v>1406</v>
      </c>
    </row>
    <row r="12500" spans="2:10" x14ac:dyDescent="0.2">
      <c r="B12500" s="148" t="s">
        <v>13248</v>
      </c>
      <c r="C12500" s="149" t="s">
        <v>12888</v>
      </c>
      <c r="D12500" s="147" t="s">
        <v>969</v>
      </c>
      <c r="E12500" s="147" t="s">
        <v>661</v>
      </c>
      <c r="F12500" s="147" t="s">
        <v>16339</v>
      </c>
      <c r="G12500" s="147" t="s">
        <v>16340</v>
      </c>
      <c r="H12500" s="246">
        <v>2958465</v>
      </c>
      <c r="I12500" s="246">
        <v>1</v>
      </c>
      <c r="J12500" s="147" t="s">
        <v>1406</v>
      </c>
    </row>
    <row r="12501" spans="2:10" x14ac:dyDescent="0.2">
      <c r="B12501" s="148" t="s">
        <v>13248</v>
      </c>
      <c r="C12501" s="149" t="s">
        <v>14497</v>
      </c>
      <c r="D12501" s="147" t="s">
        <v>969</v>
      </c>
      <c r="E12501" s="147" t="s">
        <v>661</v>
      </c>
      <c r="F12501" s="147" t="s">
        <v>16339</v>
      </c>
      <c r="G12501" s="147" t="s">
        <v>16340</v>
      </c>
      <c r="H12501" s="246">
        <v>2958465</v>
      </c>
      <c r="I12501" s="246">
        <v>1</v>
      </c>
      <c r="J12501" s="147" t="s">
        <v>1406</v>
      </c>
    </row>
    <row r="12502" spans="2:10" x14ac:dyDescent="0.2">
      <c r="B12502" s="148" t="s">
        <v>13248</v>
      </c>
      <c r="C12502" s="149" t="s">
        <v>12875</v>
      </c>
      <c r="D12502" s="147" t="s">
        <v>969</v>
      </c>
      <c r="E12502" s="147" t="s">
        <v>661</v>
      </c>
      <c r="F12502" s="147" t="s">
        <v>16339</v>
      </c>
      <c r="G12502" s="147" t="s">
        <v>16340</v>
      </c>
      <c r="H12502" s="246">
        <v>2958465</v>
      </c>
      <c r="I12502" s="246">
        <v>1</v>
      </c>
      <c r="J12502" s="147" t="s">
        <v>1406</v>
      </c>
    </row>
    <row r="12503" spans="2:10" x14ac:dyDescent="0.2">
      <c r="B12503" s="148" t="s">
        <v>13248</v>
      </c>
      <c r="C12503" s="149" t="s">
        <v>14498</v>
      </c>
      <c r="D12503" s="147" t="s">
        <v>969</v>
      </c>
      <c r="E12503" s="147" t="s">
        <v>661</v>
      </c>
      <c r="F12503" s="147" t="s">
        <v>16339</v>
      </c>
      <c r="G12503" s="147" t="s">
        <v>16340</v>
      </c>
      <c r="H12503" s="246">
        <v>2958465</v>
      </c>
      <c r="I12503" s="246">
        <v>1</v>
      </c>
      <c r="J12503" s="147" t="s">
        <v>1406</v>
      </c>
    </row>
    <row r="12504" spans="2:10" x14ac:dyDescent="0.2">
      <c r="B12504" s="148" t="s">
        <v>13248</v>
      </c>
      <c r="C12504" s="149" t="s">
        <v>12887</v>
      </c>
      <c r="D12504" s="147" t="s">
        <v>969</v>
      </c>
      <c r="E12504" s="147" t="s">
        <v>661</v>
      </c>
      <c r="F12504" s="147" t="s">
        <v>16339</v>
      </c>
      <c r="G12504" s="147" t="s">
        <v>16340</v>
      </c>
      <c r="H12504" s="246">
        <v>2958465</v>
      </c>
      <c r="I12504" s="246">
        <v>1</v>
      </c>
      <c r="J12504" s="147" t="s">
        <v>1406</v>
      </c>
    </row>
    <row r="12505" spans="2:10" x14ac:dyDescent="0.2">
      <c r="B12505" s="148" t="s">
        <v>13248</v>
      </c>
      <c r="C12505" s="149" t="s">
        <v>12886</v>
      </c>
      <c r="D12505" s="147" t="s">
        <v>969</v>
      </c>
      <c r="E12505" s="147" t="s">
        <v>661</v>
      </c>
      <c r="F12505" s="147" t="s">
        <v>16339</v>
      </c>
      <c r="G12505" s="147" t="s">
        <v>16340</v>
      </c>
      <c r="H12505" s="246">
        <v>2958465</v>
      </c>
      <c r="I12505" s="246">
        <v>1</v>
      </c>
      <c r="J12505" s="147" t="s">
        <v>1406</v>
      </c>
    </row>
    <row r="12506" spans="2:10" x14ac:dyDescent="0.2">
      <c r="B12506" s="148" t="s">
        <v>13248</v>
      </c>
      <c r="C12506" s="149" t="s">
        <v>12872</v>
      </c>
      <c r="D12506" s="147" t="s">
        <v>969</v>
      </c>
      <c r="E12506" s="147" t="s">
        <v>661</v>
      </c>
      <c r="F12506" s="147" t="s">
        <v>16339</v>
      </c>
      <c r="G12506" s="147" t="s">
        <v>16340</v>
      </c>
      <c r="H12506" s="246">
        <v>2958465</v>
      </c>
      <c r="I12506" s="246">
        <v>1</v>
      </c>
      <c r="J12506" s="147" t="s">
        <v>1406</v>
      </c>
    </row>
    <row r="12507" spans="2:10" x14ac:dyDescent="0.2">
      <c r="B12507" s="148" t="s">
        <v>13248</v>
      </c>
      <c r="C12507" s="149" t="s">
        <v>12871</v>
      </c>
      <c r="D12507" s="147" t="s">
        <v>969</v>
      </c>
      <c r="E12507" s="147" t="s">
        <v>661</v>
      </c>
      <c r="F12507" s="147" t="s">
        <v>16339</v>
      </c>
      <c r="G12507" s="147" t="s">
        <v>16340</v>
      </c>
      <c r="H12507" s="246">
        <v>2958465</v>
      </c>
      <c r="I12507" s="246">
        <v>1</v>
      </c>
      <c r="J12507" s="147" t="s">
        <v>1406</v>
      </c>
    </row>
    <row r="12508" spans="2:10" x14ac:dyDescent="0.2">
      <c r="B12508" s="148" t="s">
        <v>13248</v>
      </c>
      <c r="C12508" s="149" t="s">
        <v>14499</v>
      </c>
      <c r="D12508" s="147" t="s">
        <v>969</v>
      </c>
      <c r="E12508" s="147" t="s">
        <v>661</v>
      </c>
      <c r="F12508" s="147" t="s">
        <v>16339</v>
      </c>
      <c r="G12508" s="147" t="s">
        <v>16340</v>
      </c>
      <c r="H12508" s="246">
        <v>2958465</v>
      </c>
      <c r="I12508" s="246">
        <v>1</v>
      </c>
      <c r="J12508" s="147" t="s">
        <v>1406</v>
      </c>
    </row>
    <row r="12509" spans="2:10" x14ac:dyDescent="0.2">
      <c r="B12509" s="148" t="s">
        <v>13248</v>
      </c>
      <c r="C12509" s="149" t="s">
        <v>12874</v>
      </c>
      <c r="D12509" s="147" t="s">
        <v>969</v>
      </c>
      <c r="E12509" s="147" t="s">
        <v>661</v>
      </c>
      <c r="F12509" s="147" t="s">
        <v>16339</v>
      </c>
      <c r="G12509" s="147" t="s">
        <v>16340</v>
      </c>
      <c r="H12509" s="246">
        <v>2958465</v>
      </c>
      <c r="I12509" s="246">
        <v>1</v>
      </c>
      <c r="J12509" s="147" t="s">
        <v>1406</v>
      </c>
    </row>
    <row r="12510" spans="2:10" x14ac:dyDescent="0.2">
      <c r="B12510" s="148" t="s">
        <v>13248</v>
      </c>
      <c r="C12510" s="149" t="s">
        <v>12873</v>
      </c>
      <c r="D12510" s="147" t="s">
        <v>969</v>
      </c>
      <c r="E12510" s="147" t="s">
        <v>661</v>
      </c>
      <c r="F12510" s="147" t="s">
        <v>16339</v>
      </c>
      <c r="G12510" s="147" t="s">
        <v>16340</v>
      </c>
      <c r="H12510" s="246">
        <v>2958465</v>
      </c>
      <c r="I12510" s="246">
        <v>1</v>
      </c>
      <c r="J12510" s="147" t="s">
        <v>1406</v>
      </c>
    </row>
    <row r="12511" spans="2:10" x14ac:dyDescent="0.2">
      <c r="B12511" s="148" t="s">
        <v>13248</v>
      </c>
      <c r="C12511" s="149" t="s">
        <v>13204</v>
      </c>
      <c r="D12511" s="147" t="s">
        <v>969</v>
      </c>
      <c r="E12511" s="147" t="s">
        <v>689</v>
      </c>
      <c r="F12511" s="147" t="s">
        <v>16339</v>
      </c>
      <c r="G12511" s="147" t="s">
        <v>16341</v>
      </c>
      <c r="H12511" s="246">
        <v>2958465</v>
      </c>
      <c r="I12511" s="246">
        <v>1</v>
      </c>
      <c r="J12511" s="147" t="s">
        <v>1406</v>
      </c>
    </row>
    <row r="12512" spans="2:10" x14ac:dyDescent="0.2">
      <c r="B12512" s="148" t="s">
        <v>13248</v>
      </c>
      <c r="C12512" s="149" t="s">
        <v>13205</v>
      </c>
      <c r="D12512" s="147" t="s">
        <v>969</v>
      </c>
      <c r="E12512" s="147" t="s">
        <v>689</v>
      </c>
      <c r="F12512" s="147" t="s">
        <v>16339</v>
      </c>
      <c r="G12512" s="147" t="s">
        <v>16341</v>
      </c>
      <c r="H12512" s="246">
        <v>2958465</v>
      </c>
      <c r="I12512" s="246">
        <v>1</v>
      </c>
      <c r="J12512" s="147" t="s">
        <v>1406</v>
      </c>
    </row>
    <row r="12513" spans="2:10" x14ac:dyDescent="0.2">
      <c r="B12513" s="148" t="s">
        <v>13248</v>
      </c>
      <c r="C12513" s="149" t="s">
        <v>13206</v>
      </c>
      <c r="D12513" s="147" t="s">
        <v>969</v>
      </c>
      <c r="E12513" s="147" t="s">
        <v>689</v>
      </c>
      <c r="F12513" s="147" t="s">
        <v>16339</v>
      </c>
      <c r="G12513" s="147" t="s">
        <v>16341</v>
      </c>
      <c r="H12513" s="246">
        <v>2958465</v>
      </c>
      <c r="I12513" s="246">
        <v>1</v>
      </c>
      <c r="J12513" s="147" t="s">
        <v>1406</v>
      </c>
    </row>
    <row r="12514" spans="2:10" x14ac:dyDescent="0.2">
      <c r="B12514" s="148" t="s">
        <v>13248</v>
      </c>
      <c r="C12514" s="149" t="s">
        <v>13207</v>
      </c>
      <c r="D12514" s="147" t="s">
        <v>969</v>
      </c>
      <c r="E12514" s="147" t="s">
        <v>689</v>
      </c>
      <c r="F12514" s="147" t="s">
        <v>16339</v>
      </c>
      <c r="G12514" s="147" t="s">
        <v>16341</v>
      </c>
      <c r="H12514" s="246">
        <v>2958465</v>
      </c>
      <c r="I12514" s="246">
        <v>1</v>
      </c>
      <c r="J12514" s="147" t="s">
        <v>1406</v>
      </c>
    </row>
    <row r="12515" spans="2:10" x14ac:dyDescent="0.2">
      <c r="B12515" s="148" t="s">
        <v>13248</v>
      </c>
      <c r="C12515" s="149" t="s">
        <v>13208</v>
      </c>
      <c r="D12515" s="147" t="s">
        <v>969</v>
      </c>
      <c r="E12515" s="147" t="s">
        <v>689</v>
      </c>
      <c r="F12515" s="147" t="s">
        <v>16339</v>
      </c>
      <c r="G12515" s="147" t="s">
        <v>16341</v>
      </c>
      <c r="H12515" s="246">
        <v>2958465</v>
      </c>
      <c r="I12515" s="246">
        <v>1</v>
      </c>
      <c r="J12515" s="147" t="s">
        <v>1406</v>
      </c>
    </row>
    <row r="12516" spans="2:10" x14ac:dyDescent="0.2">
      <c r="B12516" s="148" t="s">
        <v>13248</v>
      </c>
      <c r="C12516" s="149" t="s">
        <v>13209</v>
      </c>
      <c r="D12516" s="147" t="s">
        <v>969</v>
      </c>
      <c r="E12516" s="147" t="s">
        <v>689</v>
      </c>
      <c r="F12516" s="147" t="s">
        <v>16339</v>
      </c>
      <c r="G12516" s="147" t="s">
        <v>16341</v>
      </c>
      <c r="H12516" s="246">
        <v>2958465</v>
      </c>
      <c r="I12516" s="246">
        <v>1</v>
      </c>
      <c r="J12516" s="147" t="s">
        <v>1406</v>
      </c>
    </row>
    <row r="12517" spans="2:10" x14ac:dyDescent="0.2">
      <c r="B12517" s="148" t="s">
        <v>13248</v>
      </c>
      <c r="C12517" s="149" t="s">
        <v>13210</v>
      </c>
      <c r="D12517" s="147" t="s">
        <v>969</v>
      </c>
      <c r="E12517" s="147" t="s">
        <v>689</v>
      </c>
      <c r="F12517" s="147" t="s">
        <v>16339</v>
      </c>
      <c r="G12517" s="147" t="s">
        <v>16341</v>
      </c>
      <c r="H12517" s="246">
        <v>2958465</v>
      </c>
      <c r="I12517" s="246">
        <v>1</v>
      </c>
      <c r="J12517" s="147" t="s">
        <v>1406</v>
      </c>
    </row>
    <row r="12518" spans="2:10" x14ac:dyDescent="0.2">
      <c r="B12518" s="148" t="s">
        <v>13248</v>
      </c>
      <c r="C12518" s="149" t="s">
        <v>14500</v>
      </c>
      <c r="D12518" s="147" t="s">
        <v>969</v>
      </c>
      <c r="E12518" s="147" t="s">
        <v>689</v>
      </c>
      <c r="F12518" s="147" t="s">
        <v>16339</v>
      </c>
      <c r="G12518" s="147" t="s">
        <v>16341</v>
      </c>
      <c r="H12518" s="246">
        <v>2958465</v>
      </c>
      <c r="I12518" s="246">
        <v>42005</v>
      </c>
      <c r="J12518" s="147" t="s">
        <v>1406</v>
      </c>
    </row>
    <row r="12519" spans="2:10" x14ac:dyDescent="0.2">
      <c r="B12519" s="148" t="s">
        <v>13248</v>
      </c>
      <c r="C12519" s="149" t="s">
        <v>13211</v>
      </c>
      <c r="D12519" s="147" t="s">
        <v>969</v>
      </c>
      <c r="E12519" s="147" t="s">
        <v>689</v>
      </c>
      <c r="F12519" s="147" t="s">
        <v>16339</v>
      </c>
      <c r="G12519" s="147" t="s">
        <v>16341</v>
      </c>
      <c r="H12519" s="246">
        <v>2958465</v>
      </c>
      <c r="I12519" s="246">
        <v>1</v>
      </c>
      <c r="J12519" s="147" t="s">
        <v>1406</v>
      </c>
    </row>
    <row r="12520" spans="2:10" x14ac:dyDescent="0.2">
      <c r="B12520" s="148" t="s">
        <v>13248</v>
      </c>
      <c r="C12520" s="149" t="s">
        <v>14501</v>
      </c>
      <c r="D12520" s="147" t="s">
        <v>969</v>
      </c>
      <c r="E12520" s="147" t="s">
        <v>689</v>
      </c>
      <c r="F12520" s="147" t="s">
        <v>16339</v>
      </c>
      <c r="G12520" s="147" t="s">
        <v>16341</v>
      </c>
      <c r="H12520" s="246">
        <v>2958465</v>
      </c>
      <c r="I12520" s="246">
        <v>1</v>
      </c>
      <c r="J12520" s="147" t="s">
        <v>1406</v>
      </c>
    </row>
    <row r="12521" spans="2:10" x14ac:dyDescent="0.2">
      <c r="B12521" s="148" t="s">
        <v>13248</v>
      </c>
      <c r="C12521" s="149" t="s">
        <v>14502</v>
      </c>
      <c r="D12521" s="147" t="s">
        <v>969</v>
      </c>
      <c r="E12521" s="147" t="s">
        <v>689</v>
      </c>
      <c r="F12521" s="147" t="s">
        <v>16339</v>
      </c>
      <c r="G12521" s="147" t="s">
        <v>16341</v>
      </c>
      <c r="H12521" s="246">
        <v>2958465</v>
      </c>
      <c r="I12521" s="246">
        <v>1</v>
      </c>
      <c r="J12521" s="147" t="s">
        <v>1406</v>
      </c>
    </row>
    <row r="12522" spans="2:10" x14ac:dyDescent="0.2">
      <c r="B12522" s="148" t="s">
        <v>13248</v>
      </c>
      <c r="C12522" s="149" t="s">
        <v>13212</v>
      </c>
      <c r="D12522" s="147" t="s">
        <v>969</v>
      </c>
      <c r="E12522" s="147" t="s">
        <v>689</v>
      </c>
      <c r="F12522" s="147" t="s">
        <v>16339</v>
      </c>
      <c r="G12522" s="147" t="s">
        <v>16341</v>
      </c>
      <c r="H12522" s="246">
        <v>2958465</v>
      </c>
      <c r="I12522" s="246">
        <v>1</v>
      </c>
      <c r="J12522" s="147" t="s">
        <v>1406</v>
      </c>
    </row>
    <row r="12523" spans="2:10" x14ac:dyDescent="0.2">
      <c r="B12523" s="148" t="s">
        <v>13248</v>
      </c>
      <c r="C12523" s="149" t="s">
        <v>13213</v>
      </c>
      <c r="D12523" s="147" t="s">
        <v>969</v>
      </c>
      <c r="E12523" s="147" t="s">
        <v>689</v>
      </c>
      <c r="F12523" s="147" t="s">
        <v>16339</v>
      </c>
      <c r="G12523" s="147" t="s">
        <v>16341</v>
      </c>
      <c r="H12523" s="246">
        <v>2958465</v>
      </c>
      <c r="I12523" s="246">
        <v>1</v>
      </c>
      <c r="J12523" s="147" t="s">
        <v>1406</v>
      </c>
    </row>
    <row r="12524" spans="2:10" x14ac:dyDescent="0.2">
      <c r="B12524" s="148" t="s">
        <v>13248</v>
      </c>
      <c r="C12524" s="149" t="s">
        <v>13216</v>
      </c>
      <c r="D12524" s="147" t="s">
        <v>969</v>
      </c>
      <c r="E12524" s="147" t="s">
        <v>689</v>
      </c>
      <c r="F12524" s="147" t="s">
        <v>16339</v>
      </c>
      <c r="G12524" s="147" t="s">
        <v>16341</v>
      </c>
      <c r="H12524" s="246">
        <v>2958465</v>
      </c>
      <c r="I12524" s="246">
        <v>1</v>
      </c>
      <c r="J12524" s="147" t="s">
        <v>1406</v>
      </c>
    </row>
    <row r="12525" spans="2:10" x14ac:dyDescent="0.2">
      <c r="B12525" s="148" t="s">
        <v>13248</v>
      </c>
      <c r="C12525" s="149" t="s">
        <v>14503</v>
      </c>
      <c r="D12525" s="147" t="s">
        <v>969</v>
      </c>
      <c r="E12525" s="147" t="s">
        <v>689</v>
      </c>
      <c r="F12525" s="147" t="s">
        <v>16339</v>
      </c>
      <c r="G12525" s="147" t="s">
        <v>16341</v>
      </c>
      <c r="H12525" s="246">
        <v>2958465</v>
      </c>
      <c r="I12525" s="246">
        <v>1</v>
      </c>
      <c r="J12525" s="147" t="s">
        <v>1406</v>
      </c>
    </row>
    <row r="12526" spans="2:10" x14ac:dyDescent="0.2">
      <c r="B12526" s="148" t="s">
        <v>13248</v>
      </c>
      <c r="C12526" s="149" t="s">
        <v>13203</v>
      </c>
      <c r="D12526" s="147" t="s">
        <v>969</v>
      </c>
      <c r="E12526" s="147" t="s">
        <v>689</v>
      </c>
      <c r="F12526" s="147" t="s">
        <v>16339</v>
      </c>
      <c r="G12526" s="147" t="s">
        <v>16341</v>
      </c>
      <c r="H12526" s="246">
        <v>2958465</v>
      </c>
      <c r="I12526" s="246">
        <v>1</v>
      </c>
      <c r="J12526" s="147" t="s">
        <v>1406</v>
      </c>
    </row>
    <row r="12527" spans="2:10" x14ac:dyDescent="0.2">
      <c r="B12527" s="148" t="s">
        <v>13248</v>
      </c>
      <c r="C12527" s="149" t="s">
        <v>14504</v>
      </c>
      <c r="D12527" s="147" t="s">
        <v>969</v>
      </c>
      <c r="E12527" s="147" t="s">
        <v>689</v>
      </c>
      <c r="F12527" s="147" t="s">
        <v>16339</v>
      </c>
      <c r="G12527" s="147" t="s">
        <v>16341</v>
      </c>
      <c r="H12527" s="246">
        <v>2958465</v>
      </c>
      <c r="I12527" s="246">
        <v>1</v>
      </c>
      <c r="J12527" s="147" t="s">
        <v>1406</v>
      </c>
    </row>
    <row r="12528" spans="2:10" x14ac:dyDescent="0.2">
      <c r="B12528" s="148" t="s">
        <v>13248</v>
      </c>
      <c r="C12528" s="149" t="s">
        <v>13215</v>
      </c>
      <c r="D12528" s="147" t="s">
        <v>969</v>
      </c>
      <c r="E12528" s="147" t="s">
        <v>689</v>
      </c>
      <c r="F12528" s="147" t="s">
        <v>16339</v>
      </c>
      <c r="G12528" s="147" t="s">
        <v>16341</v>
      </c>
      <c r="H12528" s="246">
        <v>2958465</v>
      </c>
      <c r="I12528" s="246">
        <v>1</v>
      </c>
      <c r="J12528" s="147" t="s">
        <v>1406</v>
      </c>
    </row>
    <row r="12529" spans="2:10" x14ac:dyDescent="0.2">
      <c r="B12529" s="148" t="s">
        <v>13248</v>
      </c>
      <c r="C12529" s="149" t="s">
        <v>13214</v>
      </c>
      <c r="D12529" s="147" t="s">
        <v>969</v>
      </c>
      <c r="E12529" s="147" t="s">
        <v>689</v>
      </c>
      <c r="F12529" s="147" t="s">
        <v>16339</v>
      </c>
      <c r="G12529" s="147" t="s">
        <v>16341</v>
      </c>
      <c r="H12529" s="246">
        <v>2958465</v>
      </c>
      <c r="I12529" s="246">
        <v>1</v>
      </c>
      <c r="J12529" s="147" t="s">
        <v>1406</v>
      </c>
    </row>
    <row r="12530" spans="2:10" x14ac:dyDescent="0.2">
      <c r="B12530" s="148" t="s">
        <v>13248</v>
      </c>
      <c r="C12530" s="149" t="s">
        <v>13200</v>
      </c>
      <c r="D12530" s="147" t="s">
        <v>969</v>
      </c>
      <c r="E12530" s="147" t="s">
        <v>689</v>
      </c>
      <c r="F12530" s="147" t="s">
        <v>16339</v>
      </c>
      <c r="G12530" s="147" t="s">
        <v>16341</v>
      </c>
      <c r="H12530" s="246">
        <v>2958465</v>
      </c>
      <c r="I12530" s="246">
        <v>1</v>
      </c>
      <c r="J12530" s="147" t="s">
        <v>1406</v>
      </c>
    </row>
    <row r="12531" spans="2:10" x14ac:dyDescent="0.2">
      <c r="B12531" s="148" t="s">
        <v>13248</v>
      </c>
      <c r="C12531" s="149" t="s">
        <v>13199</v>
      </c>
      <c r="D12531" s="147" t="s">
        <v>969</v>
      </c>
      <c r="E12531" s="147" t="s">
        <v>689</v>
      </c>
      <c r="F12531" s="147" t="s">
        <v>16339</v>
      </c>
      <c r="G12531" s="147" t="s">
        <v>16341</v>
      </c>
      <c r="H12531" s="246">
        <v>2958465</v>
      </c>
      <c r="I12531" s="246">
        <v>1</v>
      </c>
      <c r="J12531" s="147" t="s">
        <v>1406</v>
      </c>
    </row>
    <row r="12532" spans="2:10" x14ac:dyDescent="0.2">
      <c r="B12532" s="148" t="s">
        <v>13248</v>
      </c>
      <c r="C12532" s="149" t="s">
        <v>14505</v>
      </c>
      <c r="D12532" s="147" t="s">
        <v>969</v>
      </c>
      <c r="E12532" s="147" t="s">
        <v>689</v>
      </c>
      <c r="F12532" s="147" t="s">
        <v>16339</v>
      </c>
      <c r="G12532" s="147" t="s">
        <v>16341</v>
      </c>
      <c r="H12532" s="246">
        <v>2958465</v>
      </c>
      <c r="I12532" s="246">
        <v>1</v>
      </c>
      <c r="J12532" s="147" t="s">
        <v>1406</v>
      </c>
    </row>
    <row r="12533" spans="2:10" x14ac:dyDescent="0.2">
      <c r="B12533" s="148" t="s">
        <v>13248</v>
      </c>
      <c r="C12533" s="149" t="s">
        <v>13202</v>
      </c>
      <c r="D12533" s="147" t="s">
        <v>969</v>
      </c>
      <c r="E12533" s="147" t="s">
        <v>689</v>
      </c>
      <c r="F12533" s="147" t="s">
        <v>16339</v>
      </c>
      <c r="G12533" s="147" t="s">
        <v>16341</v>
      </c>
      <c r="H12533" s="246">
        <v>2958465</v>
      </c>
      <c r="I12533" s="246">
        <v>1</v>
      </c>
      <c r="J12533" s="147" t="s">
        <v>1406</v>
      </c>
    </row>
    <row r="12534" spans="2:10" x14ac:dyDescent="0.2">
      <c r="B12534" s="148" t="s">
        <v>13248</v>
      </c>
      <c r="C12534" s="149" t="s">
        <v>13201</v>
      </c>
      <c r="D12534" s="147" t="s">
        <v>969</v>
      </c>
      <c r="E12534" s="147" t="s">
        <v>689</v>
      </c>
      <c r="F12534" s="147" t="s">
        <v>16339</v>
      </c>
      <c r="G12534" s="147" t="s">
        <v>16341</v>
      </c>
      <c r="H12534" s="246">
        <v>2958465</v>
      </c>
      <c r="I12534" s="246">
        <v>1</v>
      </c>
      <c r="J12534" s="147" t="s">
        <v>1406</v>
      </c>
    </row>
    <row r="12535" spans="2:10" x14ac:dyDescent="0.2">
      <c r="B12535" s="148" t="s">
        <v>13248</v>
      </c>
      <c r="C12535" s="149" t="s">
        <v>12894</v>
      </c>
      <c r="D12535" s="147" t="s">
        <v>970</v>
      </c>
      <c r="E12535" s="147" t="s">
        <v>662</v>
      </c>
      <c r="F12535" s="147" t="s">
        <v>16339</v>
      </c>
      <c r="G12535" s="147" t="s">
        <v>16342</v>
      </c>
      <c r="H12535" s="246">
        <v>2958465</v>
      </c>
      <c r="I12535" s="246">
        <v>1</v>
      </c>
      <c r="J12535" s="147" t="s">
        <v>1406</v>
      </c>
    </row>
    <row r="12536" spans="2:10" x14ac:dyDescent="0.2">
      <c r="B12536" s="148" t="s">
        <v>13248</v>
      </c>
      <c r="C12536" s="149" t="s">
        <v>12895</v>
      </c>
      <c r="D12536" s="147" t="s">
        <v>970</v>
      </c>
      <c r="E12536" s="147" t="s">
        <v>662</v>
      </c>
      <c r="F12536" s="147" t="s">
        <v>16339</v>
      </c>
      <c r="G12536" s="147" t="s">
        <v>16342</v>
      </c>
      <c r="H12536" s="246">
        <v>2958465</v>
      </c>
      <c r="I12536" s="246">
        <v>1</v>
      </c>
      <c r="J12536" s="147" t="s">
        <v>1406</v>
      </c>
    </row>
    <row r="12537" spans="2:10" x14ac:dyDescent="0.2">
      <c r="B12537" s="148" t="s">
        <v>13248</v>
      </c>
      <c r="C12537" s="149" t="s">
        <v>12896</v>
      </c>
      <c r="D12537" s="147" t="s">
        <v>970</v>
      </c>
      <c r="E12537" s="147" t="s">
        <v>662</v>
      </c>
      <c r="F12537" s="147" t="s">
        <v>16339</v>
      </c>
      <c r="G12537" s="147" t="s">
        <v>16342</v>
      </c>
      <c r="H12537" s="246">
        <v>2958465</v>
      </c>
      <c r="I12537" s="246">
        <v>1</v>
      </c>
      <c r="J12537" s="147" t="s">
        <v>1406</v>
      </c>
    </row>
    <row r="12538" spans="2:10" x14ac:dyDescent="0.2">
      <c r="B12538" s="148" t="s">
        <v>13248</v>
      </c>
      <c r="C12538" s="149" t="s">
        <v>12897</v>
      </c>
      <c r="D12538" s="147" t="s">
        <v>970</v>
      </c>
      <c r="E12538" s="147" t="s">
        <v>662</v>
      </c>
      <c r="F12538" s="147" t="s">
        <v>16339</v>
      </c>
      <c r="G12538" s="147" t="s">
        <v>16342</v>
      </c>
      <c r="H12538" s="246">
        <v>2958465</v>
      </c>
      <c r="I12538" s="246">
        <v>1</v>
      </c>
      <c r="J12538" s="147" t="s">
        <v>1406</v>
      </c>
    </row>
    <row r="12539" spans="2:10" x14ac:dyDescent="0.2">
      <c r="B12539" s="148" t="s">
        <v>13248</v>
      </c>
      <c r="C12539" s="149" t="s">
        <v>12898</v>
      </c>
      <c r="D12539" s="147" t="s">
        <v>970</v>
      </c>
      <c r="E12539" s="147" t="s">
        <v>662</v>
      </c>
      <c r="F12539" s="147" t="s">
        <v>16339</v>
      </c>
      <c r="G12539" s="147" t="s">
        <v>16342</v>
      </c>
      <c r="H12539" s="246">
        <v>2958465</v>
      </c>
      <c r="I12539" s="246">
        <v>1</v>
      </c>
      <c r="J12539" s="147" t="s">
        <v>1406</v>
      </c>
    </row>
    <row r="12540" spans="2:10" x14ac:dyDescent="0.2">
      <c r="B12540" s="148" t="s">
        <v>13248</v>
      </c>
      <c r="C12540" s="149" t="s">
        <v>12899</v>
      </c>
      <c r="D12540" s="147" t="s">
        <v>970</v>
      </c>
      <c r="E12540" s="147" t="s">
        <v>662</v>
      </c>
      <c r="F12540" s="147" t="s">
        <v>16339</v>
      </c>
      <c r="G12540" s="147" t="s">
        <v>16342</v>
      </c>
      <c r="H12540" s="246">
        <v>2958465</v>
      </c>
      <c r="I12540" s="246">
        <v>1</v>
      </c>
      <c r="J12540" s="147" t="s">
        <v>1406</v>
      </c>
    </row>
    <row r="12541" spans="2:10" x14ac:dyDescent="0.2">
      <c r="B12541" s="148" t="s">
        <v>13248</v>
      </c>
      <c r="C12541" s="149" t="s">
        <v>12900</v>
      </c>
      <c r="D12541" s="147" t="s">
        <v>970</v>
      </c>
      <c r="E12541" s="147" t="s">
        <v>662</v>
      </c>
      <c r="F12541" s="147" t="s">
        <v>16339</v>
      </c>
      <c r="G12541" s="147" t="s">
        <v>16342</v>
      </c>
      <c r="H12541" s="246">
        <v>2958465</v>
      </c>
      <c r="I12541" s="246">
        <v>1</v>
      </c>
      <c r="J12541" s="147" t="s">
        <v>1406</v>
      </c>
    </row>
    <row r="12542" spans="2:10" x14ac:dyDescent="0.2">
      <c r="B12542" s="148" t="s">
        <v>13248</v>
      </c>
      <c r="C12542" s="149" t="s">
        <v>14506</v>
      </c>
      <c r="D12542" s="147" t="s">
        <v>970</v>
      </c>
      <c r="E12542" s="147" t="s">
        <v>662</v>
      </c>
      <c r="F12542" s="147" t="s">
        <v>16339</v>
      </c>
      <c r="G12542" s="147" t="s">
        <v>16342</v>
      </c>
      <c r="H12542" s="246">
        <v>2958465</v>
      </c>
      <c r="I12542" s="246">
        <v>42005</v>
      </c>
      <c r="J12542" s="147" t="s">
        <v>1406</v>
      </c>
    </row>
    <row r="12543" spans="2:10" x14ac:dyDescent="0.2">
      <c r="B12543" s="148" t="s">
        <v>13248</v>
      </c>
      <c r="C12543" s="149" t="s">
        <v>14507</v>
      </c>
      <c r="D12543" s="147" t="s">
        <v>970</v>
      </c>
      <c r="E12543" s="147" t="s">
        <v>662</v>
      </c>
      <c r="F12543" s="147" t="s">
        <v>16339</v>
      </c>
      <c r="G12543" s="147" t="s">
        <v>16342</v>
      </c>
      <c r="H12543" s="246">
        <v>2958465</v>
      </c>
      <c r="I12543" s="246">
        <v>42005</v>
      </c>
      <c r="J12543" s="147" t="s">
        <v>1406</v>
      </c>
    </row>
    <row r="12544" spans="2:10" x14ac:dyDescent="0.2">
      <c r="B12544" s="148" t="s">
        <v>13248</v>
      </c>
      <c r="C12544" s="149" t="s">
        <v>12901</v>
      </c>
      <c r="D12544" s="147" t="s">
        <v>970</v>
      </c>
      <c r="E12544" s="147" t="s">
        <v>662</v>
      </c>
      <c r="F12544" s="147" t="s">
        <v>16339</v>
      </c>
      <c r="G12544" s="147" t="s">
        <v>16342</v>
      </c>
      <c r="H12544" s="246">
        <v>2958465</v>
      </c>
      <c r="I12544" s="246">
        <v>1</v>
      </c>
      <c r="J12544" s="147" t="s">
        <v>1406</v>
      </c>
    </row>
    <row r="12545" spans="2:10" x14ac:dyDescent="0.2">
      <c r="B12545" s="148" t="s">
        <v>13248</v>
      </c>
      <c r="C12545" s="149" t="s">
        <v>12903</v>
      </c>
      <c r="D12545" s="147" t="s">
        <v>970</v>
      </c>
      <c r="E12545" s="147" t="s">
        <v>662</v>
      </c>
      <c r="F12545" s="147" t="s">
        <v>16339</v>
      </c>
      <c r="G12545" s="147" t="s">
        <v>16342</v>
      </c>
      <c r="H12545" s="246">
        <v>2958465</v>
      </c>
      <c r="I12545" s="246">
        <v>1</v>
      </c>
      <c r="J12545" s="147" t="s">
        <v>1406</v>
      </c>
    </row>
    <row r="12546" spans="2:10" x14ac:dyDescent="0.2">
      <c r="B12546" s="148" t="s">
        <v>13248</v>
      </c>
      <c r="C12546" s="149" t="s">
        <v>14508</v>
      </c>
      <c r="D12546" s="147" t="s">
        <v>970</v>
      </c>
      <c r="E12546" s="147" t="s">
        <v>662</v>
      </c>
      <c r="F12546" s="147" t="s">
        <v>16339</v>
      </c>
      <c r="G12546" s="147" t="s">
        <v>16342</v>
      </c>
      <c r="H12546" s="246">
        <v>2958465</v>
      </c>
      <c r="I12546" s="246">
        <v>1</v>
      </c>
      <c r="J12546" s="147" t="s">
        <v>1406</v>
      </c>
    </row>
    <row r="12547" spans="2:10" x14ac:dyDescent="0.2">
      <c r="B12547" s="148" t="s">
        <v>13248</v>
      </c>
      <c r="C12547" s="149" t="s">
        <v>12902</v>
      </c>
      <c r="D12547" s="147" t="s">
        <v>970</v>
      </c>
      <c r="E12547" s="147" t="s">
        <v>662</v>
      </c>
      <c r="F12547" s="147" t="s">
        <v>16339</v>
      </c>
      <c r="G12547" s="147" t="s">
        <v>16342</v>
      </c>
      <c r="H12547" s="246">
        <v>2958465</v>
      </c>
      <c r="I12547" s="246">
        <v>1</v>
      </c>
      <c r="J12547" s="147" t="s">
        <v>1406</v>
      </c>
    </row>
    <row r="12548" spans="2:10" x14ac:dyDescent="0.2">
      <c r="B12548" s="148" t="s">
        <v>13248</v>
      </c>
      <c r="C12548" s="149" t="s">
        <v>12904</v>
      </c>
      <c r="D12548" s="147" t="s">
        <v>970</v>
      </c>
      <c r="E12548" s="147" t="s">
        <v>662</v>
      </c>
      <c r="F12548" s="147" t="s">
        <v>16339</v>
      </c>
      <c r="G12548" s="147" t="s">
        <v>16342</v>
      </c>
      <c r="H12548" s="246">
        <v>2958465</v>
      </c>
      <c r="I12548" s="246">
        <v>1</v>
      </c>
      <c r="J12548" s="147" t="s">
        <v>1406</v>
      </c>
    </row>
    <row r="12549" spans="2:10" x14ac:dyDescent="0.2">
      <c r="B12549" s="148" t="s">
        <v>13248</v>
      </c>
      <c r="C12549" s="149" t="s">
        <v>12907</v>
      </c>
      <c r="D12549" s="147" t="s">
        <v>970</v>
      </c>
      <c r="E12549" s="147" t="s">
        <v>662</v>
      </c>
      <c r="F12549" s="147" t="s">
        <v>16339</v>
      </c>
      <c r="G12549" s="147" t="s">
        <v>16342</v>
      </c>
      <c r="H12549" s="246">
        <v>2958465</v>
      </c>
      <c r="I12549" s="246">
        <v>1</v>
      </c>
      <c r="J12549" s="147" t="s">
        <v>1406</v>
      </c>
    </row>
    <row r="12550" spans="2:10" x14ac:dyDescent="0.2">
      <c r="B12550" s="148" t="s">
        <v>13248</v>
      </c>
      <c r="C12550" s="149" t="s">
        <v>14509</v>
      </c>
      <c r="D12550" s="147" t="s">
        <v>970</v>
      </c>
      <c r="E12550" s="147" t="s">
        <v>662</v>
      </c>
      <c r="F12550" s="147" t="s">
        <v>16339</v>
      </c>
      <c r="G12550" s="147" t="s">
        <v>16342</v>
      </c>
      <c r="H12550" s="246">
        <v>2958465</v>
      </c>
      <c r="I12550" s="246">
        <v>1</v>
      </c>
      <c r="J12550" s="147" t="s">
        <v>1406</v>
      </c>
    </row>
    <row r="12551" spans="2:10" x14ac:dyDescent="0.2">
      <c r="B12551" s="148" t="s">
        <v>13248</v>
      </c>
      <c r="C12551" s="149" t="s">
        <v>12893</v>
      </c>
      <c r="D12551" s="147" t="s">
        <v>970</v>
      </c>
      <c r="E12551" s="147" t="s">
        <v>662</v>
      </c>
      <c r="F12551" s="147" t="s">
        <v>16339</v>
      </c>
      <c r="G12551" s="147" t="s">
        <v>16342</v>
      </c>
      <c r="H12551" s="246">
        <v>2958465</v>
      </c>
      <c r="I12551" s="246">
        <v>1</v>
      </c>
      <c r="J12551" s="147" t="s">
        <v>1406</v>
      </c>
    </row>
    <row r="12552" spans="2:10" x14ac:dyDescent="0.2">
      <c r="B12552" s="148" t="s">
        <v>13248</v>
      </c>
      <c r="C12552" s="149" t="s">
        <v>14510</v>
      </c>
      <c r="D12552" s="147" t="s">
        <v>970</v>
      </c>
      <c r="E12552" s="147" t="s">
        <v>662</v>
      </c>
      <c r="F12552" s="147" t="s">
        <v>16339</v>
      </c>
      <c r="G12552" s="147" t="s">
        <v>16342</v>
      </c>
      <c r="H12552" s="246">
        <v>2958465</v>
      </c>
      <c r="I12552" s="246">
        <v>1</v>
      </c>
      <c r="J12552" s="147" t="s">
        <v>1406</v>
      </c>
    </row>
    <row r="12553" spans="2:10" x14ac:dyDescent="0.2">
      <c r="B12553" s="148" t="s">
        <v>13248</v>
      </c>
      <c r="C12553" s="149" t="s">
        <v>12906</v>
      </c>
      <c r="D12553" s="147" t="s">
        <v>970</v>
      </c>
      <c r="E12553" s="147" t="s">
        <v>662</v>
      </c>
      <c r="F12553" s="147" t="s">
        <v>16339</v>
      </c>
      <c r="G12553" s="147" t="s">
        <v>16342</v>
      </c>
      <c r="H12553" s="246">
        <v>2958465</v>
      </c>
      <c r="I12553" s="246">
        <v>1</v>
      </c>
      <c r="J12553" s="147" t="s">
        <v>1406</v>
      </c>
    </row>
    <row r="12554" spans="2:10" x14ac:dyDescent="0.2">
      <c r="B12554" s="148" t="s">
        <v>13248</v>
      </c>
      <c r="C12554" s="149" t="s">
        <v>12905</v>
      </c>
      <c r="D12554" s="147" t="s">
        <v>970</v>
      </c>
      <c r="E12554" s="147" t="s">
        <v>662</v>
      </c>
      <c r="F12554" s="147" t="s">
        <v>16339</v>
      </c>
      <c r="G12554" s="147" t="s">
        <v>16342</v>
      </c>
      <c r="H12554" s="246">
        <v>2958465</v>
      </c>
      <c r="I12554" s="246">
        <v>1</v>
      </c>
      <c r="J12554" s="147" t="s">
        <v>1406</v>
      </c>
    </row>
    <row r="12555" spans="2:10" x14ac:dyDescent="0.2">
      <c r="B12555" s="148" t="s">
        <v>13248</v>
      </c>
      <c r="C12555" s="149" t="s">
        <v>12890</v>
      </c>
      <c r="D12555" s="147" t="s">
        <v>970</v>
      </c>
      <c r="E12555" s="147" t="s">
        <v>662</v>
      </c>
      <c r="F12555" s="147" t="s">
        <v>16339</v>
      </c>
      <c r="G12555" s="147" t="s">
        <v>16342</v>
      </c>
      <c r="H12555" s="246">
        <v>2958465</v>
      </c>
      <c r="I12555" s="246">
        <v>1</v>
      </c>
      <c r="J12555" s="147" t="s">
        <v>1406</v>
      </c>
    </row>
    <row r="12556" spans="2:10" x14ac:dyDescent="0.2">
      <c r="B12556" s="148" t="s">
        <v>13248</v>
      </c>
      <c r="C12556" s="149" t="s">
        <v>12889</v>
      </c>
      <c r="D12556" s="147" t="s">
        <v>970</v>
      </c>
      <c r="E12556" s="147" t="s">
        <v>662</v>
      </c>
      <c r="F12556" s="147" t="s">
        <v>16339</v>
      </c>
      <c r="G12556" s="147" t="s">
        <v>16342</v>
      </c>
      <c r="H12556" s="246">
        <v>2958465</v>
      </c>
      <c r="I12556" s="246">
        <v>1</v>
      </c>
      <c r="J12556" s="147" t="s">
        <v>1406</v>
      </c>
    </row>
    <row r="12557" spans="2:10" x14ac:dyDescent="0.2">
      <c r="B12557" s="148" t="s">
        <v>13248</v>
      </c>
      <c r="C12557" s="149" t="s">
        <v>14511</v>
      </c>
      <c r="D12557" s="147" t="s">
        <v>970</v>
      </c>
      <c r="E12557" s="147" t="s">
        <v>662</v>
      </c>
      <c r="F12557" s="147" t="s">
        <v>16339</v>
      </c>
      <c r="G12557" s="147" t="s">
        <v>16342</v>
      </c>
      <c r="H12557" s="246">
        <v>2958465</v>
      </c>
      <c r="I12557" s="246">
        <v>1</v>
      </c>
      <c r="J12557" s="147" t="s">
        <v>1406</v>
      </c>
    </row>
    <row r="12558" spans="2:10" x14ac:dyDescent="0.2">
      <c r="B12558" s="148" t="s">
        <v>13248</v>
      </c>
      <c r="C12558" s="149" t="s">
        <v>12892</v>
      </c>
      <c r="D12558" s="147" t="s">
        <v>970</v>
      </c>
      <c r="E12558" s="147" t="s">
        <v>662</v>
      </c>
      <c r="F12558" s="147" t="s">
        <v>16339</v>
      </c>
      <c r="G12558" s="147" t="s">
        <v>16342</v>
      </c>
      <c r="H12558" s="246">
        <v>2958465</v>
      </c>
      <c r="I12558" s="246">
        <v>1</v>
      </c>
      <c r="J12558" s="147" t="s">
        <v>1406</v>
      </c>
    </row>
    <row r="12559" spans="2:10" x14ac:dyDescent="0.2">
      <c r="B12559" s="148" t="s">
        <v>13248</v>
      </c>
      <c r="C12559" s="149" t="s">
        <v>12891</v>
      </c>
      <c r="D12559" s="147" t="s">
        <v>970</v>
      </c>
      <c r="E12559" s="147" t="s">
        <v>662</v>
      </c>
      <c r="F12559" s="147" t="s">
        <v>16339</v>
      </c>
      <c r="G12559" s="147" t="s">
        <v>16342</v>
      </c>
      <c r="H12559" s="246">
        <v>2958465</v>
      </c>
      <c r="I12559" s="246">
        <v>1</v>
      </c>
      <c r="J12559" s="147" t="s">
        <v>1406</v>
      </c>
    </row>
    <row r="12560" spans="2:10" x14ac:dyDescent="0.2">
      <c r="B12560" s="148" t="s">
        <v>13248</v>
      </c>
      <c r="C12560" s="149" t="s">
        <v>12913</v>
      </c>
      <c r="D12560" s="147" t="s">
        <v>971</v>
      </c>
      <c r="E12560" s="147" t="s">
        <v>663</v>
      </c>
      <c r="F12560" s="147" t="s">
        <v>16339</v>
      </c>
      <c r="G12560" s="147" t="s">
        <v>16343</v>
      </c>
      <c r="H12560" s="246">
        <v>2958465</v>
      </c>
      <c r="I12560" s="246">
        <v>1</v>
      </c>
      <c r="J12560" s="147" t="s">
        <v>1406</v>
      </c>
    </row>
    <row r="12561" spans="2:10" x14ac:dyDescent="0.2">
      <c r="B12561" s="148" t="s">
        <v>13248</v>
      </c>
      <c r="C12561" s="149" t="s">
        <v>12914</v>
      </c>
      <c r="D12561" s="147" t="s">
        <v>971</v>
      </c>
      <c r="E12561" s="147" t="s">
        <v>663</v>
      </c>
      <c r="F12561" s="147" t="s">
        <v>16339</v>
      </c>
      <c r="G12561" s="147" t="s">
        <v>16343</v>
      </c>
      <c r="H12561" s="246">
        <v>2958465</v>
      </c>
      <c r="I12561" s="246">
        <v>1</v>
      </c>
      <c r="J12561" s="147" t="s">
        <v>1406</v>
      </c>
    </row>
    <row r="12562" spans="2:10" x14ac:dyDescent="0.2">
      <c r="B12562" s="148" t="s">
        <v>13248</v>
      </c>
      <c r="C12562" s="149" t="s">
        <v>12915</v>
      </c>
      <c r="D12562" s="147" t="s">
        <v>971</v>
      </c>
      <c r="E12562" s="147" t="s">
        <v>663</v>
      </c>
      <c r="F12562" s="147" t="s">
        <v>16339</v>
      </c>
      <c r="G12562" s="147" t="s">
        <v>16343</v>
      </c>
      <c r="H12562" s="246">
        <v>2958465</v>
      </c>
      <c r="I12562" s="246">
        <v>1</v>
      </c>
      <c r="J12562" s="147" t="s">
        <v>1406</v>
      </c>
    </row>
    <row r="12563" spans="2:10" x14ac:dyDescent="0.2">
      <c r="B12563" s="148" t="s">
        <v>13248</v>
      </c>
      <c r="C12563" s="149" t="s">
        <v>12916</v>
      </c>
      <c r="D12563" s="147" t="s">
        <v>971</v>
      </c>
      <c r="E12563" s="147" t="s">
        <v>663</v>
      </c>
      <c r="F12563" s="147" t="s">
        <v>16339</v>
      </c>
      <c r="G12563" s="147" t="s">
        <v>16343</v>
      </c>
      <c r="H12563" s="246">
        <v>2958465</v>
      </c>
      <c r="I12563" s="246">
        <v>1</v>
      </c>
      <c r="J12563" s="147" t="s">
        <v>1406</v>
      </c>
    </row>
    <row r="12564" spans="2:10" x14ac:dyDescent="0.2">
      <c r="B12564" s="148" t="s">
        <v>13248</v>
      </c>
      <c r="C12564" s="149" t="s">
        <v>12917</v>
      </c>
      <c r="D12564" s="147" t="s">
        <v>971</v>
      </c>
      <c r="E12564" s="147" t="s">
        <v>663</v>
      </c>
      <c r="F12564" s="147" t="s">
        <v>16339</v>
      </c>
      <c r="G12564" s="147" t="s">
        <v>16343</v>
      </c>
      <c r="H12564" s="246">
        <v>2958465</v>
      </c>
      <c r="I12564" s="246">
        <v>1</v>
      </c>
      <c r="J12564" s="147" t="s">
        <v>1406</v>
      </c>
    </row>
    <row r="12565" spans="2:10" x14ac:dyDescent="0.2">
      <c r="B12565" s="148" t="s">
        <v>13248</v>
      </c>
      <c r="C12565" s="149" t="s">
        <v>12918</v>
      </c>
      <c r="D12565" s="147" t="s">
        <v>971</v>
      </c>
      <c r="E12565" s="147" t="s">
        <v>663</v>
      </c>
      <c r="F12565" s="147" t="s">
        <v>16339</v>
      </c>
      <c r="G12565" s="147" t="s">
        <v>16343</v>
      </c>
      <c r="H12565" s="246">
        <v>2958465</v>
      </c>
      <c r="I12565" s="246">
        <v>1</v>
      </c>
      <c r="J12565" s="147" t="s">
        <v>1406</v>
      </c>
    </row>
    <row r="12566" spans="2:10" x14ac:dyDescent="0.2">
      <c r="B12566" s="148" t="s">
        <v>13248</v>
      </c>
      <c r="C12566" s="149" t="s">
        <v>12919</v>
      </c>
      <c r="D12566" s="147" t="s">
        <v>971</v>
      </c>
      <c r="E12566" s="147" t="s">
        <v>663</v>
      </c>
      <c r="F12566" s="147" t="s">
        <v>16339</v>
      </c>
      <c r="G12566" s="147" t="s">
        <v>16343</v>
      </c>
      <c r="H12566" s="246">
        <v>2958465</v>
      </c>
      <c r="I12566" s="246">
        <v>1</v>
      </c>
      <c r="J12566" s="147" t="s">
        <v>1406</v>
      </c>
    </row>
    <row r="12567" spans="2:10" x14ac:dyDescent="0.2">
      <c r="B12567" s="148" t="s">
        <v>13248</v>
      </c>
      <c r="C12567" s="149" t="s">
        <v>14512</v>
      </c>
      <c r="D12567" s="147" t="s">
        <v>971</v>
      </c>
      <c r="E12567" s="147" t="s">
        <v>663</v>
      </c>
      <c r="F12567" s="147" t="s">
        <v>16339</v>
      </c>
      <c r="G12567" s="147" t="s">
        <v>16343</v>
      </c>
      <c r="H12567" s="246">
        <v>2958465</v>
      </c>
      <c r="I12567" s="246">
        <v>1</v>
      </c>
      <c r="J12567" s="147" t="s">
        <v>1406</v>
      </c>
    </row>
    <row r="12568" spans="2:10" x14ac:dyDescent="0.2">
      <c r="B12568" s="148" t="s">
        <v>13248</v>
      </c>
      <c r="C12568" s="149" t="s">
        <v>14513</v>
      </c>
      <c r="D12568" s="147" t="s">
        <v>971</v>
      </c>
      <c r="E12568" s="147" t="s">
        <v>663</v>
      </c>
      <c r="F12568" s="147" t="s">
        <v>16339</v>
      </c>
      <c r="G12568" s="147" t="s">
        <v>16343</v>
      </c>
      <c r="H12568" s="246">
        <v>2958465</v>
      </c>
      <c r="I12568" s="246">
        <v>1</v>
      </c>
      <c r="J12568" s="147" t="s">
        <v>1406</v>
      </c>
    </row>
    <row r="12569" spans="2:10" x14ac:dyDescent="0.2">
      <c r="B12569" s="148" t="s">
        <v>13248</v>
      </c>
      <c r="C12569" s="149" t="s">
        <v>14514</v>
      </c>
      <c r="D12569" s="147" t="s">
        <v>971</v>
      </c>
      <c r="E12569" s="147" t="s">
        <v>663</v>
      </c>
      <c r="F12569" s="147" t="s">
        <v>16339</v>
      </c>
      <c r="G12569" s="147" t="s">
        <v>16343</v>
      </c>
      <c r="H12569" s="246">
        <v>2958465</v>
      </c>
      <c r="I12569" s="246">
        <v>1</v>
      </c>
      <c r="J12569" s="147" t="s">
        <v>1406</v>
      </c>
    </row>
    <row r="12570" spans="2:10" x14ac:dyDescent="0.2">
      <c r="B12570" s="148" t="s">
        <v>13248</v>
      </c>
      <c r="C12570" s="149" t="s">
        <v>14515</v>
      </c>
      <c r="D12570" s="147" t="s">
        <v>971</v>
      </c>
      <c r="E12570" s="147" t="s">
        <v>663</v>
      </c>
      <c r="F12570" s="147" t="s">
        <v>16339</v>
      </c>
      <c r="G12570" s="147" t="s">
        <v>16343</v>
      </c>
      <c r="H12570" s="246">
        <v>2958465</v>
      </c>
      <c r="I12570" s="246">
        <v>1</v>
      </c>
      <c r="J12570" s="147" t="s">
        <v>1406</v>
      </c>
    </row>
    <row r="12571" spans="2:10" x14ac:dyDescent="0.2">
      <c r="B12571" s="148" t="s">
        <v>13248</v>
      </c>
      <c r="C12571" s="149" t="s">
        <v>14516</v>
      </c>
      <c r="D12571" s="147" t="s">
        <v>971</v>
      </c>
      <c r="E12571" s="147" t="s">
        <v>663</v>
      </c>
      <c r="F12571" s="147" t="s">
        <v>16339</v>
      </c>
      <c r="G12571" s="147" t="s">
        <v>16343</v>
      </c>
      <c r="H12571" s="246">
        <v>2958465</v>
      </c>
      <c r="I12571" s="246">
        <v>1</v>
      </c>
      <c r="J12571" s="147" t="s">
        <v>1406</v>
      </c>
    </row>
    <row r="12572" spans="2:10" x14ac:dyDescent="0.2">
      <c r="B12572" s="148" t="s">
        <v>13248</v>
      </c>
      <c r="C12572" s="149" t="s">
        <v>12920</v>
      </c>
      <c r="D12572" s="147" t="s">
        <v>971</v>
      </c>
      <c r="E12572" s="147" t="s">
        <v>663</v>
      </c>
      <c r="F12572" s="147" t="s">
        <v>16339</v>
      </c>
      <c r="G12572" s="147" t="s">
        <v>16343</v>
      </c>
      <c r="H12572" s="246">
        <v>2958465</v>
      </c>
      <c r="I12572" s="246">
        <v>1</v>
      </c>
      <c r="J12572" s="147" t="s">
        <v>1406</v>
      </c>
    </row>
    <row r="12573" spans="2:10" x14ac:dyDescent="0.2">
      <c r="B12573" s="148" t="s">
        <v>13248</v>
      </c>
      <c r="C12573" s="149" t="s">
        <v>12922</v>
      </c>
      <c r="D12573" s="147" t="s">
        <v>971</v>
      </c>
      <c r="E12573" s="147" t="s">
        <v>663</v>
      </c>
      <c r="F12573" s="147" t="s">
        <v>16339</v>
      </c>
      <c r="G12573" s="147" t="s">
        <v>16343</v>
      </c>
      <c r="H12573" s="246">
        <v>2958465</v>
      </c>
      <c r="I12573" s="246">
        <v>1</v>
      </c>
      <c r="J12573" s="147" t="s">
        <v>1406</v>
      </c>
    </row>
    <row r="12574" spans="2:10" x14ac:dyDescent="0.2">
      <c r="B12574" s="148" t="s">
        <v>13248</v>
      </c>
      <c r="C12574" s="149" t="s">
        <v>14517</v>
      </c>
      <c r="D12574" s="147" t="s">
        <v>971</v>
      </c>
      <c r="E12574" s="147" t="s">
        <v>663</v>
      </c>
      <c r="F12574" s="147" t="s">
        <v>16339</v>
      </c>
      <c r="G12574" s="147" t="s">
        <v>16343</v>
      </c>
      <c r="H12574" s="246">
        <v>2958465</v>
      </c>
      <c r="I12574" s="246">
        <v>1</v>
      </c>
      <c r="J12574" s="147" t="s">
        <v>1406</v>
      </c>
    </row>
    <row r="12575" spans="2:10" x14ac:dyDescent="0.2">
      <c r="B12575" s="148" t="s">
        <v>13248</v>
      </c>
      <c r="C12575" s="149" t="s">
        <v>12921</v>
      </c>
      <c r="D12575" s="147" t="s">
        <v>971</v>
      </c>
      <c r="E12575" s="147" t="s">
        <v>663</v>
      </c>
      <c r="F12575" s="147" t="s">
        <v>16339</v>
      </c>
      <c r="G12575" s="147" t="s">
        <v>16343</v>
      </c>
      <c r="H12575" s="246">
        <v>2958465</v>
      </c>
      <c r="I12575" s="246">
        <v>1</v>
      </c>
      <c r="J12575" s="147" t="s">
        <v>1406</v>
      </c>
    </row>
    <row r="12576" spans="2:10" x14ac:dyDescent="0.2">
      <c r="B12576" s="148" t="s">
        <v>13248</v>
      </c>
      <c r="C12576" s="149" t="s">
        <v>12923</v>
      </c>
      <c r="D12576" s="147" t="s">
        <v>971</v>
      </c>
      <c r="E12576" s="147" t="s">
        <v>663</v>
      </c>
      <c r="F12576" s="147" t="s">
        <v>16339</v>
      </c>
      <c r="G12576" s="147" t="s">
        <v>16343</v>
      </c>
      <c r="H12576" s="246">
        <v>2958465</v>
      </c>
      <c r="I12576" s="246">
        <v>1</v>
      </c>
      <c r="J12576" s="147" t="s">
        <v>1406</v>
      </c>
    </row>
    <row r="12577" spans="2:10" x14ac:dyDescent="0.2">
      <c r="B12577" s="148" t="s">
        <v>13248</v>
      </c>
      <c r="C12577" s="149" t="s">
        <v>12926</v>
      </c>
      <c r="D12577" s="147" t="s">
        <v>971</v>
      </c>
      <c r="E12577" s="147" t="s">
        <v>663</v>
      </c>
      <c r="F12577" s="147" t="s">
        <v>16339</v>
      </c>
      <c r="G12577" s="147" t="s">
        <v>16343</v>
      </c>
      <c r="H12577" s="246">
        <v>2958465</v>
      </c>
      <c r="I12577" s="246">
        <v>1</v>
      </c>
      <c r="J12577" s="147" t="s">
        <v>1406</v>
      </c>
    </row>
    <row r="12578" spans="2:10" x14ac:dyDescent="0.2">
      <c r="B12578" s="148" t="s">
        <v>13248</v>
      </c>
      <c r="C12578" s="149" t="s">
        <v>14518</v>
      </c>
      <c r="D12578" s="147" t="s">
        <v>971</v>
      </c>
      <c r="E12578" s="147" t="s">
        <v>663</v>
      </c>
      <c r="F12578" s="147" t="s">
        <v>16339</v>
      </c>
      <c r="G12578" s="147" t="s">
        <v>16343</v>
      </c>
      <c r="H12578" s="246">
        <v>2958465</v>
      </c>
      <c r="I12578" s="246">
        <v>1</v>
      </c>
      <c r="J12578" s="147" t="s">
        <v>1406</v>
      </c>
    </row>
    <row r="12579" spans="2:10" x14ac:dyDescent="0.2">
      <c r="B12579" s="148" t="s">
        <v>13248</v>
      </c>
      <c r="C12579" s="149" t="s">
        <v>12912</v>
      </c>
      <c r="D12579" s="147" t="s">
        <v>971</v>
      </c>
      <c r="E12579" s="147" t="s">
        <v>663</v>
      </c>
      <c r="F12579" s="147" t="s">
        <v>16339</v>
      </c>
      <c r="G12579" s="147" t="s">
        <v>16343</v>
      </c>
      <c r="H12579" s="246">
        <v>2958465</v>
      </c>
      <c r="I12579" s="246">
        <v>1</v>
      </c>
      <c r="J12579" s="147" t="s">
        <v>1406</v>
      </c>
    </row>
    <row r="12580" spans="2:10" x14ac:dyDescent="0.2">
      <c r="B12580" s="148" t="s">
        <v>13248</v>
      </c>
      <c r="C12580" s="149" t="s">
        <v>14519</v>
      </c>
      <c r="D12580" s="147" t="s">
        <v>971</v>
      </c>
      <c r="E12580" s="147" t="s">
        <v>663</v>
      </c>
      <c r="F12580" s="147" t="s">
        <v>16339</v>
      </c>
      <c r="G12580" s="147" t="s">
        <v>16343</v>
      </c>
      <c r="H12580" s="246">
        <v>2958465</v>
      </c>
      <c r="I12580" s="246">
        <v>1</v>
      </c>
      <c r="J12580" s="147" t="s">
        <v>1406</v>
      </c>
    </row>
    <row r="12581" spans="2:10" x14ac:dyDescent="0.2">
      <c r="B12581" s="148" t="s">
        <v>13248</v>
      </c>
      <c r="C12581" s="149" t="s">
        <v>12925</v>
      </c>
      <c r="D12581" s="147" t="s">
        <v>971</v>
      </c>
      <c r="E12581" s="147" t="s">
        <v>663</v>
      </c>
      <c r="F12581" s="147" t="s">
        <v>16339</v>
      </c>
      <c r="G12581" s="147" t="s">
        <v>16343</v>
      </c>
      <c r="H12581" s="246">
        <v>2958465</v>
      </c>
      <c r="I12581" s="246">
        <v>1</v>
      </c>
      <c r="J12581" s="147" t="s">
        <v>1406</v>
      </c>
    </row>
    <row r="12582" spans="2:10" x14ac:dyDescent="0.2">
      <c r="B12582" s="148" t="s">
        <v>13248</v>
      </c>
      <c r="C12582" s="149" t="s">
        <v>12924</v>
      </c>
      <c r="D12582" s="147" t="s">
        <v>971</v>
      </c>
      <c r="E12582" s="147" t="s">
        <v>663</v>
      </c>
      <c r="F12582" s="147" t="s">
        <v>16339</v>
      </c>
      <c r="G12582" s="147" t="s">
        <v>16343</v>
      </c>
      <c r="H12582" s="246">
        <v>2958465</v>
      </c>
      <c r="I12582" s="246">
        <v>1</v>
      </c>
      <c r="J12582" s="147" t="s">
        <v>1406</v>
      </c>
    </row>
    <row r="12583" spans="2:10" x14ac:dyDescent="0.2">
      <c r="B12583" s="148" t="s">
        <v>13248</v>
      </c>
      <c r="C12583" s="149" t="s">
        <v>12909</v>
      </c>
      <c r="D12583" s="147" t="s">
        <v>971</v>
      </c>
      <c r="E12583" s="147" t="s">
        <v>663</v>
      </c>
      <c r="F12583" s="147" t="s">
        <v>16339</v>
      </c>
      <c r="G12583" s="147" t="s">
        <v>16343</v>
      </c>
      <c r="H12583" s="246">
        <v>2958465</v>
      </c>
      <c r="I12583" s="246">
        <v>1</v>
      </c>
      <c r="J12583" s="147" t="s">
        <v>1406</v>
      </c>
    </row>
    <row r="12584" spans="2:10" x14ac:dyDescent="0.2">
      <c r="B12584" s="148" t="s">
        <v>13248</v>
      </c>
      <c r="C12584" s="149" t="s">
        <v>12908</v>
      </c>
      <c r="D12584" s="147" t="s">
        <v>971</v>
      </c>
      <c r="E12584" s="147" t="s">
        <v>663</v>
      </c>
      <c r="F12584" s="147" t="s">
        <v>16339</v>
      </c>
      <c r="G12584" s="147" t="s">
        <v>16343</v>
      </c>
      <c r="H12584" s="246">
        <v>2958465</v>
      </c>
      <c r="I12584" s="246">
        <v>1</v>
      </c>
      <c r="J12584" s="147" t="s">
        <v>1406</v>
      </c>
    </row>
    <row r="12585" spans="2:10" x14ac:dyDescent="0.2">
      <c r="B12585" s="148" t="s">
        <v>13248</v>
      </c>
      <c r="C12585" s="149" t="s">
        <v>14520</v>
      </c>
      <c r="D12585" s="147" t="s">
        <v>971</v>
      </c>
      <c r="E12585" s="147" t="s">
        <v>663</v>
      </c>
      <c r="F12585" s="147" t="s">
        <v>16339</v>
      </c>
      <c r="G12585" s="147" t="s">
        <v>16343</v>
      </c>
      <c r="H12585" s="246">
        <v>2958465</v>
      </c>
      <c r="I12585" s="246">
        <v>1</v>
      </c>
      <c r="J12585" s="147" t="s">
        <v>1406</v>
      </c>
    </row>
    <row r="12586" spans="2:10" x14ac:dyDescent="0.2">
      <c r="B12586" s="148" t="s">
        <v>13248</v>
      </c>
      <c r="C12586" s="149" t="s">
        <v>12911</v>
      </c>
      <c r="D12586" s="147" t="s">
        <v>971</v>
      </c>
      <c r="E12586" s="147" t="s">
        <v>663</v>
      </c>
      <c r="F12586" s="147" t="s">
        <v>16339</v>
      </c>
      <c r="G12586" s="147" t="s">
        <v>16343</v>
      </c>
      <c r="H12586" s="246">
        <v>2958465</v>
      </c>
      <c r="I12586" s="246">
        <v>1</v>
      </c>
      <c r="J12586" s="147" t="s">
        <v>1406</v>
      </c>
    </row>
    <row r="12587" spans="2:10" x14ac:dyDescent="0.2">
      <c r="B12587" s="148" t="s">
        <v>13248</v>
      </c>
      <c r="C12587" s="149" t="s">
        <v>12910</v>
      </c>
      <c r="D12587" s="147" t="s">
        <v>971</v>
      </c>
      <c r="E12587" s="147" t="s">
        <v>663</v>
      </c>
      <c r="F12587" s="147" t="s">
        <v>16339</v>
      </c>
      <c r="G12587" s="147" t="s">
        <v>16343</v>
      </c>
      <c r="H12587" s="246">
        <v>2958465</v>
      </c>
      <c r="I12587" s="246">
        <v>1</v>
      </c>
      <c r="J12587" s="147" t="s">
        <v>1406</v>
      </c>
    </row>
    <row r="12588" spans="2:10" x14ac:dyDescent="0.2">
      <c r="B12588" s="148" t="s">
        <v>13248</v>
      </c>
      <c r="C12588" s="149" t="s">
        <v>12938</v>
      </c>
      <c r="D12588" s="147" t="s">
        <v>972</v>
      </c>
      <c r="E12588" s="147" t="s">
        <v>664</v>
      </c>
      <c r="F12588" s="147" t="s">
        <v>16339</v>
      </c>
      <c r="G12588" s="147" t="s">
        <v>16344</v>
      </c>
      <c r="H12588" s="246">
        <v>2958465</v>
      </c>
      <c r="I12588" s="246">
        <v>1</v>
      </c>
      <c r="J12588" s="147" t="s">
        <v>1406</v>
      </c>
    </row>
    <row r="12589" spans="2:10" x14ac:dyDescent="0.2">
      <c r="B12589" s="148" t="s">
        <v>13248</v>
      </c>
      <c r="C12589" s="149" t="s">
        <v>12946</v>
      </c>
      <c r="D12589" s="147" t="s">
        <v>972</v>
      </c>
      <c r="E12589" s="147" t="s">
        <v>664</v>
      </c>
      <c r="F12589" s="147" t="s">
        <v>16339</v>
      </c>
      <c r="G12589" s="147" t="s">
        <v>16344</v>
      </c>
      <c r="H12589" s="246">
        <v>2958465</v>
      </c>
      <c r="I12589" s="246">
        <v>1</v>
      </c>
      <c r="J12589" s="147" t="s">
        <v>1406</v>
      </c>
    </row>
    <row r="12590" spans="2:10" x14ac:dyDescent="0.2">
      <c r="B12590" s="148" t="s">
        <v>13248</v>
      </c>
      <c r="C12590" s="149" t="s">
        <v>12947</v>
      </c>
      <c r="D12590" s="147" t="s">
        <v>972</v>
      </c>
      <c r="E12590" s="147" t="s">
        <v>664</v>
      </c>
      <c r="F12590" s="147" t="s">
        <v>16339</v>
      </c>
      <c r="G12590" s="147" t="s">
        <v>16344</v>
      </c>
      <c r="H12590" s="246">
        <v>2958465</v>
      </c>
      <c r="I12590" s="246">
        <v>1</v>
      </c>
      <c r="J12590" s="147" t="s">
        <v>1406</v>
      </c>
    </row>
    <row r="12591" spans="2:10" x14ac:dyDescent="0.2">
      <c r="B12591" s="148" t="s">
        <v>13248</v>
      </c>
      <c r="C12591" s="149" t="s">
        <v>12944</v>
      </c>
      <c r="D12591" s="147" t="s">
        <v>972</v>
      </c>
      <c r="E12591" s="147" t="s">
        <v>664</v>
      </c>
      <c r="F12591" s="147" t="s">
        <v>16339</v>
      </c>
      <c r="G12591" s="147" t="s">
        <v>16344</v>
      </c>
      <c r="H12591" s="246">
        <v>2958465</v>
      </c>
      <c r="I12591" s="246">
        <v>1</v>
      </c>
      <c r="J12591" s="147" t="s">
        <v>1406</v>
      </c>
    </row>
    <row r="12592" spans="2:10" x14ac:dyDescent="0.2">
      <c r="B12592" s="148" t="s">
        <v>13248</v>
      </c>
      <c r="C12592" s="149" t="s">
        <v>12937</v>
      </c>
      <c r="D12592" s="147" t="s">
        <v>972</v>
      </c>
      <c r="E12592" s="147" t="s">
        <v>664</v>
      </c>
      <c r="F12592" s="147" t="s">
        <v>16339</v>
      </c>
      <c r="G12592" s="147" t="s">
        <v>16344</v>
      </c>
      <c r="H12592" s="246">
        <v>2958465</v>
      </c>
      <c r="I12592" s="246">
        <v>1</v>
      </c>
      <c r="J12592" s="147" t="s">
        <v>1406</v>
      </c>
    </row>
    <row r="12593" spans="2:10" x14ac:dyDescent="0.2">
      <c r="B12593" s="148" t="s">
        <v>13248</v>
      </c>
      <c r="C12593" s="149" t="s">
        <v>12934</v>
      </c>
      <c r="D12593" s="147" t="s">
        <v>972</v>
      </c>
      <c r="E12593" s="147" t="s">
        <v>664</v>
      </c>
      <c r="F12593" s="147" t="s">
        <v>16339</v>
      </c>
      <c r="G12593" s="147" t="s">
        <v>16344</v>
      </c>
      <c r="H12593" s="246">
        <v>2958465</v>
      </c>
      <c r="I12593" s="246">
        <v>1</v>
      </c>
      <c r="J12593" s="147" t="s">
        <v>1406</v>
      </c>
    </row>
    <row r="12594" spans="2:10" x14ac:dyDescent="0.2">
      <c r="B12594" s="148" t="s">
        <v>13248</v>
      </c>
      <c r="C12594" s="149" t="s">
        <v>12927</v>
      </c>
      <c r="D12594" s="147" t="s">
        <v>972</v>
      </c>
      <c r="E12594" s="147" t="s">
        <v>664</v>
      </c>
      <c r="F12594" s="147" t="s">
        <v>16339</v>
      </c>
      <c r="G12594" s="147" t="s">
        <v>16344</v>
      </c>
      <c r="H12594" s="246">
        <v>2958465</v>
      </c>
      <c r="I12594" s="246">
        <v>1</v>
      </c>
      <c r="J12594" s="147" t="s">
        <v>1406</v>
      </c>
    </row>
    <row r="12595" spans="2:10" x14ac:dyDescent="0.2">
      <c r="B12595" s="148" t="s">
        <v>13248</v>
      </c>
      <c r="C12595" s="149" t="s">
        <v>12935</v>
      </c>
      <c r="D12595" s="147" t="s">
        <v>972</v>
      </c>
      <c r="E12595" s="147" t="s">
        <v>664</v>
      </c>
      <c r="F12595" s="147" t="s">
        <v>16339</v>
      </c>
      <c r="G12595" s="147" t="s">
        <v>16344</v>
      </c>
      <c r="H12595" s="246">
        <v>2958465</v>
      </c>
      <c r="I12595" s="246">
        <v>1</v>
      </c>
      <c r="J12595" s="147" t="s">
        <v>1406</v>
      </c>
    </row>
    <row r="12596" spans="2:10" x14ac:dyDescent="0.2">
      <c r="B12596" s="148" t="s">
        <v>13248</v>
      </c>
      <c r="C12596" s="149" t="s">
        <v>12931</v>
      </c>
      <c r="D12596" s="147" t="s">
        <v>972</v>
      </c>
      <c r="E12596" s="147" t="s">
        <v>664</v>
      </c>
      <c r="F12596" s="147" t="s">
        <v>16339</v>
      </c>
      <c r="G12596" s="147" t="s">
        <v>16344</v>
      </c>
      <c r="H12596" s="246">
        <v>2958465</v>
      </c>
      <c r="I12596" s="246">
        <v>1</v>
      </c>
      <c r="J12596" s="147" t="s">
        <v>1406</v>
      </c>
    </row>
    <row r="12597" spans="2:10" x14ac:dyDescent="0.2">
      <c r="B12597" s="148" t="s">
        <v>13248</v>
      </c>
      <c r="C12597" s="149" t="s">
        <v>12929</v>
      </c>
      <c r="D12597" s="147" t="s">
        <v>972</v>
      </c>
      <c r="E12597" s="147" t="s">
        <v>664</v>
      </c>
      <c r="F12597" s="147" t="s">
        <v>16339</v>
      </c>
      <c r="G12597" s="147" t="s">
        <v>16344</v>
      </c>
      <c r="H12597" s="246">
        <v>2958465</v>
      </c>
      <c r="I12597" s="246">
        <v>1</v>
      </c>
      <c r="J12597" s="147" t="s">
        <v>1406</v>
      </c>
    </row>
    <row r="12598" spans="2:10" x14ac:dyDescent="0.2">
      <c r="B12598" s="148" t="s">
        <v>13248</v>
      </c>
      <c r="C12598" s="149" t="s">
        <v>12933</v>
      </c>
      <c r="D12598" s="147" t="s">
        <v>972</v>
      </c>
      <c r="E12598" s="147" t="s">
        <v>664</v>
      </c>
      <c r="F12598" s="147" t="s">
        <v>16339</v>
      </c>
      <c r="G12598" s="147" t="s">
        <v>16344</v>
      </c>
      <c r="H12598" s="246">
        <v>2958465</v>
      </c>
      <c r="I12598" s="246">
        <v>1</v>
      </c>
      <c r="J12598" s="147" t="s">
        <v>1406</v>
      </c>
    </row>
    <row r="12599" spans="2:10" x14ac:dyDescent="0.2">
      <c r="B12599" s="148" t="s">
        <v>13248</v>
      </c>
      <c r="C12599" s="149" t="s">
        <v>12930</v>
      </c>
      <c r="D12599" s="147" t="s">
        <v>972</v>
      </c>
      <c r="E12599" s="147" t="s">
        <v>664</v>
      </c>
      <c r="F12599" s="147" t="s">
        <v>16339</v>
      </c>
      <c r="G12599" s="147" t="s">
        <v>16344</v>
      </c>
      <c r="H12599" s="246">
        <v>2958465</v>
      </c>
      <c r="I12599" s="246">
        <v>1</v>
      </c>
      <c r="J12599" s="147" t="s">
        <v>1406</v>
      </c>
    </row>
    <row r="12600" spans="2:10" x14ac:dyDescent="0.2">
      <c r="B12600" s="148" t="s">
        <v>13248</v>
      </c>
      <c r="C12600" s="149" t="s">
        <v>12943</v>
      </c>
      <c r="D12600" s="147" t="s">
        <v>972</v>
      </c>
      <c r="E12600" s="147" t="s">
        <v>664</v>
      </c>
      <c r="F12600" s="147" t="s">
        <v>16339</v>
      </c>
      <c r="G12600" s="147" t="s">
        <v>16344</v>
      </c>
      <c r="H12600" s="246">
        <v>2958465</v>
      </c>
      <c r="I12600" s="246">
        <v>1</v>
      </c>
      <c r="J12600" s="147" t="s">
        <v>1406</v>
      </c>
    </row>
    <row r="12601" spans="2:10" x14ac:dyDescent="0.2">
      <c r="B12601" s="148" t="s">
        <v>13248</v>
      </c>
      <c r="C12601" s="149" t="s">
        <v>12942</v>
      </c>
      <c r="D12601" s="147" t="s">
        <v>972</v>
      </c>
      <c r="E12601" s="147" t="s">
        <v>664</v>
      </c>
      <c r="F12601" s="147" t="s">
        <v>16339</v>
      </c>
      <c r="G12601" s="147" t="s">
        <v>16344</v>
      </c>
      <c r="H12601" s="246">
        <v>2958465</v>
      </c>
      <c r="I12601" s="246">
        <v>1</v>
      </c>
      <c r="J12601" s="147" t="s">
        <v>1406</v>
      </c>
    </row>
    <row r="12602" spans="2:10" x14ac:dyDescent="0.2">
      <c r="B12602" s="148" t="s">
        <v>13248</v>
      </c>
      <c r="C12602" s="149" t="s">
        <v>12928</v>
      </c>
      <c r="D12602" s="147" t="s">
        <v>972</v>
      </c>
      <c r="E12602" s="147" t="s">
        <v>664</v>
      </c>
      <c r="F12602" s="147" t="s">
        <v>16339</v>
      </c>
      <c r="G12602" s="147" t="s">
        <v>16344</v>
      </c>
      <c r="H12602" s="246">
        <v>2958465</v>
      </c>
      <c r="I12602" s="246">
        <v>1</v>
      </c>
      <c r="J12602" s="147" t="s">
        <v>1406</v>
      </c>
    </row>
    <row r="12603" spans="2:10" x14ac:dyDescent="0.2">
      <c r="B12603" s="148" t="s">
        <v>13248</v>
      </c>
      <c r="C12603" s="149" t="s">
        <v>12932</v>
      </c>
      <c r="D12603" s="147" t="s">
        <v>972</v>
      </c>
      <c r="E12603" s="147" t="s">
        <v>664</v>
      </c>
      <c r="F12603" s="147" t="s">
        <v>16339</v>
      </c>
      <c r="G12603" s="147" t="s">
        <v>16344</v>
      </c>
      <c r="H12603" s="246">
        <v>2958465</v>
      </c>
      <c r="I12603" s="246">
        <v>1</v>
      </c>
      <c r="J12603" s="147" t="s">
        <v>1406</v>
      </c>
    </row>
    <row r="12604" spans="2:10" x14ac:dyDescent="0.2">
      <c r="B12604" s="148" t="s">
        <v>13248</v>
      </c>
      <c r="C12604" s="149" t="s">
        <v>12936</v>
      </c>
      <c r="D12604" s="147" t="s">
        <v>972</v>
      </c>
      <c r="E12604" s="147" t="s">
        <v>664</v>
      </c>
      <c r="F12604" s="147" t="s">
        <v>16339</v>
      </c>
      <c r="G12604" s="147" t="s">
        <v>16344</v>
      </c>
      <c r="H12604" s="246">
        <v>2958465</v>
      </c>
      <c r="I12604" s="246">
        <v>1</v>
      </c>
      <c r="J12604" s="147" t="s">
        <v>1406</v>
      </c>
    </row>
    <row r="12605" spans="2:10" x14ac:dyDescent="0.2">
      <c r="B12605" s="148" t="s">
        <v>13248</v>
      </c>
      <c r="C12605" s="149" t="s">
        <v>12945</v>
      </c>
      <c r="D12605" s="147" t="s">
        <v>972</v>
      </c>
      <c r="E12605" s="147" t="s">
        <v>664</v>
      </c>
      <c r="F12605" s="147" t="s">
        <v>16339</v>
      </c>
      <c r="G12605" s="147" t="s">
        <v>16344</v>
      </c>
      <c r="H12605" s="246">
        <v>2958465</v>
      </c>
      <c r="I12605" s="246">
        <v>1</v>
      </c>
      <c r="J12605" s="147" t="s">
        <v>1406</v>
      </c>
    </row>
    <row r="12606" spans="2:10" x14ac:dyDescent="0.2">
      <c r="B12606" s="148" t="s">
        <v>13248</v>
      </c>
      <c r="C12606" s="149" t="s">
        <v>12941</v>
      </c>
      <c r="D12606" s="147" t="s">
        <v>972</v>
      </c>
      <c r="E12606" s="147" t="s">
        <v>664</v>
      </c>
      <c r="F12606" s="147" t="s">
        <v>16339</v>
      </c>
      <c r="G12606" s="147" t="s">
        <v>16344</v>
      </c>
      <c r="H12606" s="246">
        <v>2958465</v>
      </c>
      <c r="I12606" s="246">
        <v>1</v>
      </c>
      <c r="J12606" s="147" t="s">
        <v>1406</v>
      </c>
    </row>
    <row r="12607" spans="2:10" x14ac:dyDescent="0.2">
      <c r="B12607" s="148" t="s">
        <v>13248</v>
      </c>
      <c r="C12607" s="149" t="s">
        <v>12948</v>
      </c>
      <c r="D12607" s="147" t="s">
        <v>972</v>
      </c>
      <c r="E12607" s="147" t="s">
        <v>664</v>
      </c>
      <c r="F12607" s="147" t="s">
        <v>16339</v>
      </c>
      <c r="G12607" s="147" t="s">
        <v>16344</v>
      </c>
      <c r="H12607" s="246">
        <v>2958465</v>
      </c>
      <c r="I12607" s="246">
        <v>1</v>
      </c>
      <c r="J12607" s="147" t="s">
        <v>1406</v>
      </c>
    </row>
    <row r="12608" spans="2:10" x14ac:dyDescent="0.2">
      <c r="B12608" s="148" t="s">
        <v>13248</v>
      </c>
      <c r="C12608" s="149" t="s">
        <v>12940</v>
      </c>
      <c r="D12608" s="147" t="s">
        <v>972</v>
      </c>
      <c r="E12608" s="147" t="s">
        <v>664</v>
      </c>
      <c r="F12608" s="147" t="s">
        <v>16339</v>
      </c>
      <c r="G12608" s="147" t="s">
        <v>16344</v>
      </c>
      <c r="H12608" s="246">
        <v>2958465</v>
      </c>
      <c r="I12608" s="246">
        <v>1</v>
      </c>
      <c r="J12608" s="147" t="s">
        <v>1406</v>
      </c>
    </row>
    <row r="12609" spans="2:10" x14ac:dyDescent="0.2">
      <c r="B12609" s="148" t="s">
        <v>13248</v>
      </c>
      <c r="C12609" s="149" t="s">
        <v>12939</v>
      </c>
      <c r="D12609" s="147" t="s">
        <v>972</v>
      </c>
      <c r="E12609" s="147" t="s">
        <v>664</v>
      </c>
      <c r="F12609" s="147" t="s">
        <v>16339</v>
      </c>
      <c r="G12609" s="147" t="s">
        <v>16344</v>
      </c>
      <c r="H12609" s="246">
        <v>2958465</v>
      </c>
      <c r="I12609" s="246">
        <v>1</v>
      </c>
      <c r="J12609" s="147" t="s">
        <v>1406</v>
      </c>
    </row>
    <row r="12610" spans="2:10" x14ac:dyDescent="0.2">
      <c r="B12610" s="148" t="s">
        <v>13248</v>
      </c>
      <c r="C12610" s="149" t="s">
        <v>12972</v>
      </c>
      <c r="D12610" s="147" t="s">
        <v>790</v>
      </c>
      <c r="E12610" s="147" t="s">
        <v>307</v>
      </c>
      <c r="F12610" s="147" t="s">
        <v>16345</v>
      </c>
      <c r="G12610" s="147" t="s">
        <v>16346</v>
      </c>
      <c r="H12610" s="246">
        <v>2958465</v>
      </c>
      <c r="I12610" s="246">
        <v>1</v>
      </c>
      <c r="J12610" s="147" t="s">
        <v>1406</v>
      </c>
    </row>
    <row r="12611" spans="2:10" x14ac:dyDescent="0.2">
      <c r="B12611" s="148" t="s">
        <v>13248</v>
      </c>
      <c r="C12611" s="149" t="s">
        <v>12973</v>
      </c>
      <c r="D12611" s="147" t="s">
        <v>790</v>
      </c>
      <c r="E12611" s="147" t="s">
        <v>307</v>
      </c>
      <c r="F12611" s="147" t="s">
        <v>16345</v>
      </c>
      <c r="G12611" s="147" t="s">
        <v>16346</v>
      </c>
      <c r="H12611" s="246">
        <v>2958465</v>
      </c>
      <c r="I12611" s="246">
        <v>1</v>
      </c>
      <c r="J12611" s="147" t="s">
        <v>1406</v>
      </c>
    </row>
    <row r="12612" spans="2:10" x14ac:dyDescent="0.2">
      <c r="B12612" s="148" t="s">
        <v>13248</v>
      </c>
      <c r="C12612" s="149" t="s">
        <v>12974</v>
      </c>
      <c r="D12612" s="147" t="s">
        <v>790</v>
      </c>
      <c r="E12612" s="147" t="s">
        <v>307</v>
      </c>
      <c r="F12612" s="147" t="s">
        <v>16345</v>
      </c>
      <c r="G12612" s="147" t="s">
        <v>16346</v>
      </c>
      <c r="H12612" s="246">
        <v>2958465</v>
      </c>
      <c r="I12612" s="246">
        <v>1</v>
      </c>
      <c r="J12612" s="147" t="s">
        <v>1406</v>
      </c>
    </row>
    <row r="12613" spans="2:10" x14ac:dyDescent="0.2">
      <c r="B12613" s="148" t="s">
        <v>13248</v>
      </c>
      <c r="C12613" s="149" t="s">
        <v>12975</v>
      </c>
      <c r="D12613" s="147" t="s">
        <v>790</v>
      </c>
      <c r="E12613" s="147" t="s">
        <v>307</v>
      </c>
      <c r="F12613" s="147" t="s">
        <v>16345</v>
      </c>
      <c r="G12613" s="147" t="s">
        <v>16346</v>
      </c>
      <c r="H12613" s="246">
        <v>2958465</v>
      </c>
      <c r="I12613" s="246">
        <v>1</v>
      </c>
      <c r="J12613" s="147" t="s">
        <v>1406</v>
      </c>
    </row>
    <row r="12614" spans="2:10" x14ac:dyDescent="0.2">
      <c r="B12614" s="148" t="s">
        <v>13248</v>
      </c>
      <c r="C12614" s="149" t="s">
        <v>12976</v>
      </c>
      <c r="D12614" s="147" t="s">
        <v>790</v>
      </c>
      <c r="E12614" s="147" t="s">
        <v>307</v>
      </c>
      <c r="F12614" s="147" t="s">
        <v>16345</v>
      </c>
      <c r="G12614" s="147" t="s">
        <v>16346</v>
      </c>
      <c r="H12614" s="246">
        <v>2958465</v>
      </c>
      <c r="I12614" s="246">
        <v>1</v>
      </c>
      <c r="J12614" s="147" t="s">
        <v>1406</v>
      </c>
    </row>
    <row r="12615" spans="2:10" x14ac:dyDescent="0.2">
      <c r="B12615" s="148" t="s">
        <v>13248</v>
      </c>
      <c r="C12615" s="149" t="s">
        <v>12977</v>
      </c>
      <c r="D12615" s="147" t="s">
        <v>790</v>
      </c>
      <c r="E12615" s="147" t="s">
        <v>307</v>
      </c>
      <c r="F12615" s="147" t="s">
        <v>16345</v>
      </c>
      <c r="G12615" s="147" t="s">
        <v>16346</v>
      </c>
      <c r="H12615" s="246">
        <v>2958465</v>
      </c>
      <c r="I12615" s="246">
        <v>1</v>
      </c>
      <c r="J12615" s="147" t="s">
        <v>1406</v>
      </c>
    </row>
    <row r="12616" spans="2:10" x14ac:dyDescent="0.2">
      <c r="B12616" s="148" t="s">
        <v>13248</v>
      </c>
      <c r="C12616" s="149" t="s">
        <v>12978</v>
      </c>
      <c r="D12616" s="147" t="s">
        <v>790</v>
      </c>
      <c r="E12616" s="147" t="s">
        <v>307</v>
      </c>
      <c r="F12616" s="147" t="s">
        <v>16345</v>
      </c>
      <c r="G12616" s="147" t="s">
        <v>16346</v>
      </c>
      <c r="H12616" s="246">
        <v>2958465</v>
      </c>
      <c r="I12616" s="246">
        <v>1</v>
      </c>
      <c r="J12616" s="147" t="s">
        <v>1406</v>
      </c>
    </row>
    <row r="12617" spans="2:10" x14ac:dyDescent="0.2">
      <c r="B12617" s="148" t="s">
        <v>13248</v>
      </c>
      <c r="C12617" s="149" t="s">
        <v>12979</v>
      </c>
      <c r="D12617" s="147" t="s">
        <v>790</v>
      </c>
      <c r="E12617" s="147" t="s">
        <v>307</v>
      </c>
      <c r="F12617" s="147" t="s">
        <v>16345</v>
      </c>
      <c r="G12617" s="147" t="s">
        <v>16346</v>
      </c>
      <c r="H12617" s="246">
        <v>2958465</v>
      </c>
      <c r="I12617" s="246">
        <v>1</v>
      </c>
      <c r="J12617" s="147" t="s">
        <v>1406</v>
      </c>
    </row>
    <row r="12618" spans="2:10" x14ac:dyDescent="0.2">
      <c r="B12618" s="148" t="s">
        <v>13248</v>
      </c>
      <c r="C12618" s="149" t="s">
        <v>12980</v>
      </c>
      <c r="D12618" s="147" t="s">
        <v>790</v>
      </c>
      <c r="E12618" s="147" t="s">
        <v>307</v>
      </c>
      <c r="F12618" s="147" t="s">
        <v>16345</v>
      </c>
      <c r="G12618" s="147" t="s">
        <v>16346</v>
      </c>
      <c r="H12618" s="246">
        <v>2958465</v>
      </c>
      <c r="I12618" s="246">
        <v>1</v>
      </c>
      <c r="J12618" s="147" t="s">
        <v>1406</v>
      </c>
    </row>
    <row r="12619" spans="2:10" x14ac:dyDescent="0.2">
      <c r="B12619" s="148" t="s">
        <v>13248</v>
      </c>
      <c r="C12619" s="149" t="s">
        <v>12981</v>
      </c>
      <c r="D12619" s="147" t="s">
        <v>790</v>
      </c>
      <c r="E12619" s="147" t="s">
        <v>307</v>
      </c>
      <c r="F12619" s="147" t="s">
        <v>16345</v>
      </c>
      <c r="G12619" s="147" t="s">
        <v>16346</v>
      </c>
      <c r="H12619" s="246">
        <v>2958465</v>
      </c>
      <c r="I12619" s="246">
        <v>1</v>
      </c>
      <c r="J12619" s="147" t="s">
        <v>1406</v>
      </c>
    </row>
    <row r="12620" spans="2:10" x14ac:dyDescent="0.2">
      <c r="B12620" s="148" t="s">
        <v>13248</v>
      </c>
      <c r="C12620" s="149" t="s">
        <v>12984</v>
      </c>
      <c r="D12620" s="147" t="s">
        <v>790</v>
      </c>
      <c r="E12620" s="147" t="s">
        <v>307</v>
      </c>
      <c r="F12620" s="147" t="s">
        <v>16345</v>
      </c>
      <c r="G12620" s="147" t="s">
        <v>16346</v>
      </c>
      <c r="H12620" s="246">
        <v>2958465</v>
      </c>
      <c r="I12620" s="246">
        <v>1</v>
      </c>
      <c r="J12620" s="147" t="s">
        <v>1406</v>
      </c>
    </row>
    <row r="12621" spans="2:10" x14ac:dyDescent="0.2">
      <c r="B12621" s="148" t="s">
        <v>13248</v>
      </c>
      <c r="C12621" s="149" t="s">
        <v>12971</v>
      </c>
      <c r="D12621" s="147" t="s">
        <v>790</v>
      </c>
      <c r="E12621" s="147" t="s">
        <v>307</v>
      </c>
      <c r="F12621" s="147" t="s">
        <v>16345</v>
      </c>
      <c r="G12621" s="147" t="s">
        <v>16346</v>
      </c>
      <c r="H12621" s="246">
        <v>2958465</v>
      </c>
      <c r="I12621" s="246">
        <v>1</v>
      </c>
      <c r="J12621" s="147" t="s">
        <v>1406</v>
      </c>
    </row>
    <row r="12622" spans="2:10" x14ac:dyDescent="0.2">
      <c r="B12622" s="148" t="s">
        <v>13248</v>
      </c>
      <c r="C12622" s="149" t="s">
        <v>12983</v>
      </c>
      <c r="D12622" s="147" t="s">
        <v>790</v>
      </c>
      <c r="E12622" s="147" t="s">
        <v>307</v>
      </c>
      <c r="F12622" s="147" t="s">
        <v>16345</v>
      </c>
      <c r="G12622" s="147" t="s">
        <v>16346</v>
      </c>
      <c r="H12622" s="246">
        <v>2958465</v>
      </c>
      <c r="I12622" s="246">
        <v>1</v>
      </c>
      <c r="J12622" s="147" t="s">
        <v>1406</v>
      </c>
    </row>
    <row r="12623" spans="2:10" x14ac:dyDescent="0.2">
      <c r="B12623" s="148" t="s">
        <v>13248</v>
      </c>
      <c r="C12623" s="149" t="s">
        <v>12982</v>
      </c>
      <c r="D12623" s="147" t="s">
        <v>790</v>
      </c>
      <c r="E12623" s="147" t="s">
        <v>307</v>
      </c>
      <c r="F12623" s="147" t="s">
        <v>16345</v>
      </c>
      <c r="G12623" s="147" t="s">
        <v>16346</v>
      </c>
      <c r="H12623" s="246">
        <v>2958465</v>
      </c>
      <c r="I12623" s="246">
        <v>1</v>
      </c>
      <c r="J12623" s="147" t="s">
        <v>1406</v>
      </c>
    </row>
    <row r="12624" spans="2:10" x14ac:dyDescent="0.2">
      <c r="B12624" s="148" t="s">
        <v>13248</v>
      </c>
      <c r="C12624" s="149" t="s">
        <v>12968</v>
      </c>
      <c r="D12624" s="147" t="s">
        <v>790</v>
      </c>
      <c r="E12624" s="147" t="s">
        <v>307</v>
      </c>
      <c r="F12624" s="147" t="s">
        <v>16345</v>
      </c>
      <c r="G12624" s="147" t="s">
        <v>16346</v>
      </c>
      <c r="H12624" s="246">
        <v>2958465</v>
      </c>
      <c r="I12624" s="246">
        <v>1</v>
      </c>
      <c r="J12624" s="147" t="s">
        <v>1406</v>
      </c>
    </row>
    <row r="12625" spans="2:10" x14ac:dyDescent="0.2">
      <c r="B12625" s="148" t="s">
        <v>13248</v>
      </c>
      <c r="C12625" s="149" t="s">
        <v>12967</v>
      </c>
      <c r="D12625" s="147" t="s">
        <v>790</v>
      </c>
      <c r="E12625" s="147" t="s">
        <v>307</v>
      </c>
      <c r="F12625" s="147" t="s">
        <v>16345</v>
      </c>
      <c r="G12625" s="147" t="s">
        <v>16346</v>
      </c>
      <c r="H12625" s="246">
        <v>2958465</v>
      </c>
      <c r="I12625" s="246">
        <v>1</v>
      </c>
      <c r="J12625" s="147" t="s">
        <v>1406</v>
      </c>
    </row>
    <row r="12626" spans="2:10" x14ac:dyDescent="0.2">
      <c r="B12626" s="148" t="s">
        <v>13248</v>
      </c>
      <c r="C12626" s="149" t="s">
        <v>12970</v>
      </c>
      <c r="D12626" s="147" t="s">
        <v>790</v>
      </c>
      <c r="E12626" s="147" t="s">
        <v>307</v>
      </c>
      <c r="F12626" s="147" t="s">
        <v>16345</v>
      </c>
      <c r="G12626" s="147" t="s">
        <v>16346</v>
      </c>
      <c r="H12626" s="246">
        <v>2958465</v>
      </c>
      <c r="I12626" s="246">
        <v>1</v>
      </c>
      <c r="J12626" s="147" t="s">
        <v>1406</v>
      </c>
    </row>
    <row r="12627" spans="2:10" x14ac:dyDescent="0.2">
      <c r="B12627" s="148" t="s">
        <v>13248</v>
      </c>
      <c r="C12627" s="149" t="s">
        <v>12969</v>
      </c>
      <c r="D12627" s="147" t="s">
        <v>790</v>
      </c>
      <c r="E12627" s="147" t="s">
        <v>307</v>
      </c>
      <c r="F12627" s="147" t="s">
        <v>16345</v>
      </c>
      <c r="G12627" s="147" t="s">
        <v>16346</v>
      </c>
      <c r="H12627" s="246">
        <v>2958465</v>
      </c>
      <c r="I12627" s="246">
        <v>1</v>
      </c>
      <c r="J12627" s="147" t="s">
        <v>1406</v>
      </c>
    </row>
    <row r="12628" spans="2:10" x14ac:dyDescent="0.2">
      <c r="B12628" s="148" t="s">
        <v>13248</v>
      </c>
      <c r="C12628" s="149" t="s">
        <v>12954</v>
      </c>
      <c r="D12628" s="147" t="s">
        <v>791</v>
      </c>
      <c r="E12628" s="147" t="s">
        <v>308</v>
      </c>
      <c r="F12628" s="147" t="s">
        <v>16345</v>
      </c>
      <c r="G12628" s="147" t="s">
        <v>16347</v>
      </c>
      <c r="H12628" s="246">
        <v>2958465</v>
      </c>
      <c r="I12628" s="246">
        <v>1</v>
      </c>
      <c r="J12628" s="147" t="s">
        <v>1406</v>
      </c>
    </row>
    <row r="12629" spans="2:10" x14ac:dyDescent="0.2">
      <c r="B12629" s="148" t="s">
        <v>13248</v>
      </c>
      <c r="C12629" s="149" t="s">
        <v>12955</v>
      </c>
      <c r="D12629" s="147" t="s">
        <v>791</v>
      </c>
      <c r="E12629" s="147" t="s">
        <v>308</v>
      </c>
      <c r="F12629" s="147" t="s">
        <v>16345</v>
      </c>
      <c r="G12629" s="147" t="s">
        <v>16347</v>
      </c>
      <c r="H12629" s="246">
        <v>2958465</v>
      </c>
      <c r="I12629" s="246">
        <v>1</v>
      </c>
      <c r="J12629" s="147" t="s">
        <v>1406</v>
      </c>
    </row>
    <row r="12630" spans="2:10" x14ac:dyDescent="0.2">
      <c r="B12630" s="148" t="s">
        <v>13248</v>
      </c>
      <c r="C12630" s="149" t="s">
        <v>12956</v>
      </c>
      <c r="D12630" s="147" t="s">
        <v>791</v>
      </c>
      <c r="E12630" s="147" t="s">
        <v>308</v>
      </c>
      <c r="F12630" s="147" t="s">
        <v>16345</v>
      </c>
      <c r="G12630" s="147" t="s">
        <v>16347</v>
      </c>
      <c r="H12630" s="246">
        <v>2958465</v>
      </c>
      <c r="I12630" s="246">
        <v>1</v>
      </c>
      <c r="J12630" s="147" t="s">
        <v>1406</v>
      </c>
    </row>
    <row r="12631" spans="2:10" x14ac:dyDescent="0.2">
      <c r="B12631" s="148" t="s">
        <v>13248</v>
      </c>
      <c r="C12631" s="149" t="s">
        <v>12957</v>
      </c>
      <c r="D12631" s="147" t="s">
        <v>791</v>
      </c>
      <c r="E12631" s="147" t="s">
        <v>308</v>
      </c>
      <c r="F12631" s="147" t="s">
        <v>16345</v>
      </c>
      <c r="G12631" s="147" t="s">
        <v>16347</v>
      </c>
      <c r="H12631" s="246">
        <v>2958465</v>
      </c>
      <c r="I12631" s="246">
        <v>1</v>
      </c>
      <c r="J12631" s="147" t="s">
        <v>1406</v>
      </c>
    </row>
    <row r="12632" spans="2:10" x14ac:dyDescent="0.2">
      <c r="B12632" s="148" t="s">
        <v>13248</v>
      </c>
      <c r="C12632" s="149" t="s">
        <v>12958</v>
      </c>
      <c r="D12632" s="147" t="s">
        <v>791</v>
      </c>
      <c r="E12632" s="147" t="s">
        <v>308</v>
      </c>
      <c r="F12632" s="147" t="s">
        <v>16345</v>
      </c>
      <c r="G12632" s="147" t="s">
        <v>16347</v>
      </c>
      <c r="H12632" s="246">
        <v>2958465</v>
      </c>
      <c r="I12632" s="246">
        <v>1</v>
      </c>
      <c r="J12632" s="147" t="s">
        <v>1406</v>
      </c>
    </row>
    <row r="12633" spans="2:10" x14ac:dyDescent="0.2">
      <c r="B12633" s="148" t="s">
        <v>13248</v>
      </c>
      <c r="C12633" s="149" t="s">
        <v>12959</v>
      </c>
      <c r="D12633" s="147" t="s">
        <v>791</v>
      </c>
      <c r="E12633" s="147" t="s">
        <v>308</v>
      </c>
      <c r="F12633" s="147" t="s">
        <v>16345</v>
      </c>
      <c r="G12633" s="147" t="s">
        <v>16347</v>
      </c>
      <c r="H12633" s="246">
        <v>2958465</v>
      </c>
      <c r="I12633" s="246">
        <v>1</v>
      </c>
      <c r="J12633" s="147" t="s">
        <v>1406</v>
      </c>
    </row>
    <row r="12634" spans="2:10" x14ac:dyDescent="0.2">
      <c r="B12634" s="148" t="s">
        <v>13248</v>
      </c>
      <c r="C12634" s="149" t="s">
        <v>12960</v>
      </c>
      <c r="D12634" s="147" t="s">
        <v>791</v>
      </c>
      <c r="E12634" s="147" t="s">
        <v>308</v>
      </c>
      <c r="F12634" s="147" t="s">
        <v>16345</v>
      </c>
      <c r="G12634" s="147" t="s">
        <v>16347</v>
      </c>
      <c r="H12634" s="246">
        <v>2958465</v>
      </c>
      <c r="I12634" s="246">
        <v>1</v>
      </c>
      <c r="J12634" s="147" t="s">
        <v>1406</v>
      </c>
    </row>
    <row r="12635" spans="2:10" x14ac:dyDescent="0.2">
      <c r="B12635" s="148" t="s">
        <v>13248</v>
      </c>
      <c r="C12635" s="149" t="s">
        <v>12961</v>
      </c>
      <c r="D12635" s="147" t="s">
        <v>791</v>
      </c>
      <c r="E12635" s="147" t="s">
        <v>308</v>
      </c>
      <c r="F12635" s="147" t="s">
        <v>16345</v>
      </c>
      <c r="G12635" s="147" t="s">
        <v>16347</v>
      </c>
      <c r="H12635" s="246">
        <v>2958465</v>
      </c>
      <c r="I12635" s="246">
        <v>1</v>
      </c>
      <c r="J12635" s="147" t="s">
        <v>1406</v>
      </c>
    </row>
    <row r="12636" spans="2:10" x14ac:dyDescent="0.2">
      <c r="B12636" s="148" t="s">
        <v>13248</v>
      </c>
      <c r="C12636" s="149" t="s">
        <v>12962</v>
      </c>
      <c r="D12636" s="147" t="s">
        <v>791</v>
      </c>
      <c r="E12636" s="147" t="s">
        <v>308</v>
      </c>
      <c r="F12636" s="147" t="s">
        <v>16345</v>
      </c>
      <c r="G12636" s="147" t="s">
        <v>16347</v>
      </c>
      <c r="H12636" s="246">
        <v>2958465</v>
      </c>
      <c r="I12636" s="246">
        <v>1</v>
      </c>
      <c r="J12636" s="147" t="s">
        <v>1406</v>
      </c>
    </row>
    <row r="12637" spans="2:10" x14ac:dyDescent="0.2">
      <c r="B12637" s="148" t="s">
        <v>13248</v>
      </c>
      <c r="C12637" s="149" t="s">
        <v>12963</v>
      </c>
      <c r="D12637" s="147" t="s">
        <v>791</v>
      </c>
      <c r="E12637" s="147" t="s">
        <v>308</v>
      </c>
      <c r="F12637" s="147" t="s">
        <v>16345</v>
      </c>
      <c r="G12637" s="147" t="s">
        <v>16347</v>
      </c>
      <c r="H12637" s="246">
        <v>2958465</v>
      </c>
      <c r="I12637" s="246">
        <v>1</v>
      </c>
      <c r="J12637" s="147" t="s">
        <v>1406</v>
      </c>
    </row>
    <row r="12638" spans="2:10" x14ac:dyDescent="0.2">
      <c r="B12638" s="148" t="s">
        <v>13248</v>
      </c>
      <c r="C12638" s="149" t="s">
        <v>12966</v>
      </c>
      <c r="D12638" s="147" t="s">
        <v>791</v>
      </c>
      <c r="E12638" s="147" t="s">
        <v>308</v>
      </c>
      <c r="F12638" s="147" t="s">
        <v>16345</v>
      </c>
      <c r="G12638" s="147" t="s">
        <v>16347</v>
      </c>
      <c r="H12638" s="246">
        <v>2958465</v>
      </c>
      <c r="I12638" s="246">
        <v>1</v>
      </c>
      <c r="J12638" s="147" t="s">
        <v>1406</v>
      </c>
    </row>
    <row r="12639" spans="2:10" x14ac:dyDescent="0.2">
      <c r="B12639" s="148" t="s">
        <v>13248</v>
      </c>
      <c r="C12639" s="149" t="s">
        <v>12953</v>
      </c>
      <c r="D12639" s="147" t="s">
        <v>791</v>
      </c>
      <c r="E12639" s="147" t="s">
        <v>308</v>
      </c>
      <c r="F12639" s="147" t="s">
        <v>16345</v>
      </c>
      <c r="G12639" s="147" t="s">
        <v>16347</v>
      </c>
      <c r="H12639" s="246">
        <v>2958465</v>
      </c>
      <c r="I12639" s="246">
        <v>1</v>
      </c>
      <c r="J12639" s="147" t="s">
        <v>1406</v>
      </c>
    </row>
    <row r="12640" spans="2:10" x14ac:dyDescent="0.2">
      <c r="B12640" s="148" t="s">
        <v>13248</v>
      </c>
      <c r="C12640" s="149" t="s">
        <v>12965</v>
      </c>
      <c r="D12640" s="147" t="s">
        <v>791</v>
      </c>
      <c r="E12640" s="147" t="s">
        <v>308</v>
      </c>
      <c r="F12640" s="147" t="s">
        <v>16345</v>
      </c>
      <c r="G12640" s="147" t="s">
        <v>16347</v>
      </c>
      <c r="H12640" s="246">
        <v>2958465</v>
      </c>
      <c r="I12640" s="246">
        <v>1</v>
      </c>
      <c r="J12640" s="147" t="s">
        <v>1406</v>
      </c>
    </row>
    <row r="12641" spans="2:10" x14ac:dyDescent="0.2">
      <c r="B12641" s="148" t="s">
        <v>13248</v>
      </c>
      <c r="C12641" s="149" t="s">
        <v>12964</v>
      </c>
      <c r="D12641" s="147" t="s">
        <v>791</v>
      </c>
      <c r="E12641" s="147" t="s">
        <v>308</v>
      </c>
      <c r="F12641" s="147" t="s">
        <v>16345</v>
      </c>
      <c r="G12641" s="147" t="s">
        <v>16347</v>
      </c>
      <c r="H12641" s="246">
        <v>2958465</v>
      </c>
      <c r="I12641" s="246">
        <v>1</v>
      </c>
      <c r="J12641" s="147" t="s">
        <v>1406</v>
      </c>
    </row>
    <row r="12642" spans="2:10" x14ac:dyDescent="0.2">
      <c r="B12642" s="148" t="s">
        <v>13248</v>
      </c>
      <c r="C12642" s="149" t="s">
        <v>12950</v>
      </c>
      <c r="D12642" s="147" t="s">
        <v>791</v>
      </c>
      <c r="E12642" s="147" t="s">
        <v>308</v>
      </c>
      <c r="F12642" s="147" t="s">
        <v>16345</v>
      </c>
      <c r="G12642" s="147" t="s">
        <v>16347</v>
      </c>
      <c r="H12642" s="246">
        <v>2958465</v>
      </c>
      <c r="I12642" s="246">
        <v>1</v>
      </c>
      <c r="J12642" s="147" t="s">
        <v>1406</v>
      </c>
    </row>
    <row r="12643" spans="2:10" x14ac:dyDescent="0.2">
      <c r="B12643" s="148" t="s">
        <v>13248</v>
      </c>
      <c r="C12643" s="149" t="s">
        <v>12949</v>
      </c>
      <c r="D12643" s="147" t="s">
        <v>791</v>
      </c>
      <c r="E12643" s="147" t="s">
        <v>308</v>
      </c>
      <c r="F12643" s="147" t="s">
        <v>16345</v>
      </c>
      <c r="G12643" s="147" t="s">
        <v>16347</v>
      </c>
      <c r="H12643" s="246">
        <v>2958465</v>
      </c>
      <c r="I12643" s="246">
        <v>1</v>
      </c>
      <c r="J12643" s="147" t="s">
        <v>1406</v>
      </c>
    </row>
    <row r="12644" spans="2:10" x14ac:dyDescent="0.2">
      <c r="B12644" s="148" t="s">
        <v>13248</v>
      </c>
      <c r="C12644" s="149" t="s">
        <v>12952</v>
      </c>
      <c r="D12644" s="147" t="s">
        <v>791</v>
      </c>
      <c r="E12644" s="147" t="s">
        <v>308</v>
      </c>
      <c r="F12644" s="147" t="s">
        <v>16345</v>
      </c>
      <c r="G12644" s="147" t="s">
        <v>16347</v>
      </c>
      <c r="H12644" s="246">
        <v>2958465</v>
      </c>
      <c r="I12644" s="246">
        <v>1</v>
      </c>
      <c r="J12644" s="147" t="s">
        <v>1406</v>
      </c>
    </row>
    <row r="12645" spans="2:10" x14ac:dyDescent="0.2">
      <c r="B12645" s="148" t="s">
        <v>13248</v>
      </c>
      <c r="C12645" s="149" t="s">
        <v>12951</v>
      </c>
      <c r="D12645" s="147" t="s">
        <v>791</v>
      </c>
      <c r="E12645" s="147" t="s">
        <v>308</v>
      </c>
      <c r="F12645" s="147" t="s">
        <v>16345</v>
      </c>
      <c r="G12645" s="147" t="s">
        <v>16347</v>
      </c>
      <c r="H12645" s="246">
        <v>2958465</v>
      </c>
      <c r="I12645" s="246">
        <v>1</v>
      </c>
      <c r="J12645" s="147" t="s">
        <v>1406</v>
      </c>
    </row>
    <row r="12646" spans="2:10" x14ac:dyDescent="0.2">
      <c r="B12646" s="148" t="s">
        <v>13248</v>
      </c>
      <c r="C12646" s="149" t="s">
        <v>14521</v>
      </c>
      <c r="D12646" s="147" t="s">
        <v>14522</v>
      </c>
      <c r="E12646" s="147" t="s">
        <v>663</v>
      </c>
      <c r="F12646" s="147" t="s">
        <v>16339</v>
      </c>
      <c r="G12646" s="147" t="s">
        <v>16348</v>
      </c>
      <c r="H12646" s="246">
        <v>73050</v>
      </c>
      <c r="I12646" s="246">
        <v>41640</v>
      </c>
      <c r="J12646" s="147" t="s">
        <v>1406</v>
      </c>
    </row>
    <row r="12647" spans="2:10" s="323" customFormat="1" x14ac:dyDescent="0.2">
      <c r="B12647" s="321" t="s">
        <v>13248</v>
      </c>
      <c r="C12647" s="322" t="s">
        <v>16527</v>
      </c>
      <c r="D12647" s="323" t="s">
        <v>713</v>
      </c>
      <c r="E12647" s="323" t="s">
        <v>260</v>
      </c>
      <c r="F12647" s="323" t="s">
        <v>21</v>
      </c>
      <c r="G12647" s="323" t="s">
        <v>15916</v>
      </c>
      <c r="H12647" s="324">
        <v>2958465</v>
      </c>
      <c r="I12647" s="324">
        <v>1</v>
      </c>
      <c r="J12647" s="323" t="s">
        <v>1406</v>
      </c>
    </row>
    <row r="12648" spans="2:10" s="323" customFormat="1" x14ac:dyDescent="0.2">
      <c r="B12648" s="321" t="s">
        <v>13248</v>
      </c>
      <c r="C12648" s="322" t="s">
        <v>16528</v>
      </c>
      <c r="D12648" s="323" t="s">
        <v>713</v>
      </c>
      <c r="E12648" s="323" t="s">
        <v>260</v>
      </c>
      <c r="F12648" s="323" t="s">
        <v>21</v>
      </c>
      <c r="G12648" s="323" t="s">
        <v>15916</v>
      </c>
      <c r="H12648" s="324">
        <v>2958465</v>
      </c>
      <c r="I12648" s="324">
        <v>1</v>
      </c>
      <c r="J12648" s="323" t="s">
        <v>1406</v>
      </c>
    </row>
    <row r="12649" spans="2:10" s="323" customFormat="1" x14ac:dyDescent="0.2">
      <c r="B12649" s="321" t="s">
        <v>13248</v>
      </c>
      <c r="C12649" s="322" t="s">
        <v>16529</v>
      </c>
      <c r="D12649" s="323" t="s">
        <v>713</v>
      </c>
      <c r="E12649" s="323" t="s">
        <v>260</v>
      </c>
      <c r="F12649" s="323" t="s">
        <v>21</v>
      </c>
      <c r="G12649" s="323" t="s">
        <v>15916</v>
      </c>
      <c r="H12649" s="324">
        <v>2958465</v>
      </c>
      <c r="I12649" s="324">
        <v>1</v>
      </c>
      <c r="J12649" s="323" t="s">
        <v>1406</v>
      </c>
    </row>
    <row r="12650" spans="2:10" s="323" customFormat="1" x14ac:dyDescent="0.2">
      <c r="B12650" s="321" t="s">
        <v>13248</v>
      </c>
      <c r="C12650" s="322" t="s">
        <v>16530</v>
      </c>
      <c r="D12650" s="323" t="s">
        <v>713</v>
      </c>
      <c r="E12650" s="323" t="s">
        <v>260</v>
      </c>
      <c r="F12650" s="323" t="s">
        <v>21</v>
      </c>
      <c r="G12650" s="323" t="s">
        <v>15916</v>
      </c>
      <c r="H12650" s="324">
        <v>2958465</v>
      </c>
      <c r="I12650" s="324">
        <v>1</v>
      </c>
      <c r="J12650" s="323" t="s">
        <v>1406</v>
      </c>
    </row>
    <row r="12651" spans="2:10" s="323" customFormat="1" x14ac:dyDescent="0.2">
      <c r="B12651" s="321" t="s">
        <v>13248</v>
      </c>
      <c r="C12651" s="322" t="s">
        <v>16531</v>
      </c>
      <c r="D12651" s="323" t="s">
        <v>713</v>
      </c>
      <c r="E12651" s="323" t="s">
        <v>260</v>
      </c>
      <c r="F12651" s="323" t="s">
        <v>21</v>
      </c>
      <c r="G12651" s="323" t="s">
        <v>15916</v>
      </c>
      <c r="H12651" s="324">
        <v>2958465</v>
      </c>
      <c r="I12651" s="324">
        <v>1</v>
      </c>
      <c r="J12651" s="323" t="s">
        <v>1406</v>
      </c>
    </row>
    <row r="12652" spans="2:10" s="323" customFormat="1" x14ac:dyDescent="0.2">
      <c r="B12652" s="321" t="s">
        <v>13248</v>
      </c>
      <c r="C12652" s="322" t="s">
        <v>16532</v>
      </c>
      <c r="D12652" s="323" t="s">
        <v>713</v>
      </c>
      <c r="E12652" s="323" t="s">
        <v>260</v>
      </c>
      <c r="F12652" s="323" t="s">
        <v>21</v>
      </c>
      <c r="G12652" s="323" t="s">
        <v>15916</v>
      </c>
      <c r="H12652" s="324">
        <v>2958465</v>
      </c>
      <c r="I12652" s="324">
        <v>1</v>
      </c>
      <c r="J12652" s="323" t="s">
        <v>1406</v>
      </c>
    </row>
    <row r="12653" spans="2:10" s="323" customFormat="1" x14ac:dyDescent="0.2">
      <c r="B12653" s="321" t="s">
        <v>13248</v>
      </c>
      <c r="C12653" s="322" t="s">
        <v>16533</v>
      </c>
      <c r="D12653" s="323" t="s">
        <v>713</v>
      </c>
      <c r="E12653" s="323" t="s">
        <v>260</v>
      </c>
      <c r="F12653" s="323" t="s">
        <v>21</v>
      </c>
      <c r="G12653" s="323" t="s">
        <v>15916</v>
      </c>
      <c r="H12653" s="324">
        <v>2958465</v>
      </c>
      <c r="I12653" s="324">
        <v>1</v>
      </c>
      <c r="J12653" s="323" t="s">
        <v>1406</v>
      </c>
    </row>
    <row r="12654" spans="2:10" s="323" customFormat="1" x14ac:dyDescent="0.2">
      <c r="B12654" s="321" t="s">
        <v>13248</v>
      </c>
      <c r="C12654" s="322" t="s">
        <v>16534</v>
      </c>
      <c r="D12654" s="323" t="s">
        <v>713</v>
      </c>
      <c r="E12654" s="323" t="s">
        <v>260</v>
      </c>
      <c r="F12654" s="323" t="s">
        <v>21</v>
      </c>
      <c r="G12654" s="323" t="s">
        <v>15916</v>
      </c>
      <c r="H12654" s="324">
        <v>2958465</v>
      </c>
      <c r="I12654" s="324">
        <v>1</v>
      </c>
      <c r="J12654" s="323" t="s">
        <v>1406</v>
      </c>
    </row>
    <row r="12655" spans="2:10" s="323" customFormat="1" x14ac:dyDescent="0.2">
      <c r="B12655" s="321" t="s">
        <v>13248</v>
      </c>
      <c r="C12655" s="322" t="s">
        <v>16535</v>
      </c>
      <c r="D12655" s="323" t="s">
        <v>713</v>
      </c>
      <c r="E12655" s="323" t="s">
        <v>260</v>
      </c>
      <c r="F12655" s="323" t="s">
        <v>21</v>
      </c>
      <c r="G12655" s="323" t="s">
        <v>15916</v>
      </c>
      <c r="H12655" s="324">
        <v>2958465</v>
      </c>
      <c r="I12655" s="324">
        <v>1</v>
      </c>
      <c r="J12655" s="323" t="s">
        <v>1406</v>
      </c>
    </row>
    <row r="12656" spans="2:10" s="323" customFormat="1" x14ac:dyDescent="0.2">
      <c r="B12656" s="321" t="s">
        <v>13248</v>
      </c>
      <c r="C12656" s="322" t="s">
        <v>16536</v>
      </c>
      <c r="D12656" s="323" t="s">
        <v>713</v>
      </c>
      <c r="E12656" s="323" t="s">
        <v>260</v>
      </c>
      <c r="F12656" s="323" t="s">
        <v>21</v>
      </c>
      <c r="G12656" s="323" t="s">
        <v>15916</v>
      </c>
      <c r="H12656" s="324">
        <v>2958465</v>
      </c>
      <c r="I12656" s="324">
        <v>1</v>
      </c>
      <c r="J12656" s="323" t="s">
        <v>1406</v>
      </c>
    </row>
    <row r="12657" spans="2:10" s="323" customFormat="1" x14ac:dyDescent="0.2">
      <c r="B12657" s="321" t="s">
        <v>13248</v>
      </c>
      <c r="C12657" s="322" t="s">
        <v>16537</v>
      </c>
      <c r="D12657" s="323" t="s">
        <v>713</v>
      </c>
      <c r="E12657" s="323" t="s">
        <v>260</v>
      </c>
      <c r="F12657" s="323" t="s">
        <v>21</v>
      </c>
      <c r="G12657" s="323" t="s">
        <v>15916</v>
      </c>
      <c r="H12657" s="324">
        <v>2958465</v>
      </c>
      <c r="I12657" s="324">
        <v>1</v>
      </c>
      <c r="J12657" s="323" t="s">
        <v>1406</v>
      </c>
    </row>
    <row r="12658" spans="2:10" s="323" customFormat="1" x14ac:dyDescent="0.2">
      <c r="B12658" s="321" t="s">
        <v>13248</v>
      </c>
      <c r="C12658" s="322" t="s">
        <v>16538</v>
      </c>
      <c r="D12658" s="323" t="s">
        <v>713</v>
      </c>
      <c r="E12658" s="323" t="s">
        <v>260</v>
      </c>
      <c r="F12658" s="323" t="s">
        <v>21</v>
      </c>
      <c r="G12658" s="323" t="s">
        <v>15916</v>
      </c>
      <c r="H12658" s="324">
        <v>2958465</v>
      </c>
      <c r="I12658" s="324">
        <v>1</v>
      </c>
      <c r="J12658" s="323" t="s">
        <v>1406</v>
      </c>
    </row>
    <row r="12659" spans="2:10" s="323" customFormat="1" x14ac:dyDescent="0.2">
      <c r="B12659" s="321" t="s">
        <v>13248</v>
      </c>
      <c r="C12659" s="322" t="s">
        <v>16539</v>
      </c>
      <c r="D12659" s="323" t="s">
        <v>713</v>
      </c>
      <c r="E12659" s="323" t="s">
        <v>260</v>
      </c>
      <c r="F12659" s="323" t="s">
        <v>21</v>
      </c>
      <c r="G12659" s="323" t="s">
        <v>15916</v>
      </c>
      <c r="H12659" s="324">
        <v>2958465</v>
      </c>
      <c r="I12659" s="324">
        <v>1</v>
      </c>
      <c r="J12659" s="323" t="s">
        <v>1406</v>
      </c>
    </row>
    <row r="12660" spans="2:10" s="323" customFormat="1" x14ac:dyDescent="0.2">
      <c r="B12660" s="321" t="s">
        <v>13248</v>
      </c>
      <c r="C12660" s="322" t="s">
        <v>16540</v>
      </c>
      <c r="D12660" s="323" t="s">
        <v>713</v>
      </c>
      <c r="E12660" s="323" t="s">
        <v>260</v>
      </c>
      <c r="F12660" s="323" t="s">
        <v>21</v>
      </c>
      <c r="G12660" s="323" t="s">
        <v>15916</v>
      </c>
      <c r="H12660" s="324">
        <v>2958465</v>
      </c>
      <c r="I12660" s="324">
        <v>1</v>
      </c>
      <c r="J12660" s="323" t="s">
        <v>1406</v>
      </c>
    </row>
    <row r="12661" spans="2:10" s="323" customFormat="1" x14ac:dyDescent="0.2">
      <c r="B12661" s="321" t="s">
        <v>13248</v>
      </c>
      <c r="C12661" s="322" t="s">
        <v>16541</v>
      </c>
      <c r="D12661" s="323" t="s">
        <v>713</v>
      </c>
      <c r="E12661" s="323" t="s">
        <v>260</v>
      </c>
      <c r="F12661" s="323" t="s">
        <v>21</v>
      </c>
      <c r="G12661" s="323" t="s">
        <v>15916</v>
      </c>
      <c r="H12661" s="324">
        <v>2958465</v>
      </c>
      <c r="I12661" s="324">
        <v>1</v>
      </c>
      <c r="J12661" s="323" t="s">
        <v>1406</v>
      </c>
    </row>
    <row r="12662" spans="2:10" s="323" customFormat="1" x14ac:dyDescent="0.2">
      <c r="B12662" s="321" t="s">
        <v>13248</v>
      </c>
      <c r="C12662" s="322" t="s">
        <v>16542</v>
      </c>
      <c r="D12662" s="323" t="s">
        <v>713</v>
      </c>
      <c r="E12662" s="323" t="s">
        <v>260</v>
      </c>
      <c r="F12662" s="323" t="s">
        <v>21</v>
      </c>
      <c r="G12662" s="323" t="s">
        <v>15916</v>
      </c>
      <c r="H12662" s="324">
        <v>2958465</v>
      </c>
      <c r="I12662" s="324">
        <v>1</v>
      </c>
      <c r="J12662" s="323" t="s">
        <v>1406</v>
      </c>
    </row>
    <row r="12663" spans="2:10" s="323" customFormat="1" x14ac:dyDescent="0.2">
      <c r="B12663" s="321" t="s">
        <v>13248</v>
      </c>
      <c r="C12663" s="322" t="s">
        <v>16543</v>
      </c>
      <c r="D12663" s="323" t="s">
        <v>713</v>
      </c>
      <c r="E12663" s="323" t="s">
        <v>260</v>
      </c>
      <c r="F12663" s="323" t="s">
        <v>21</v>
      </c>
      <c r="G12663" s="323" t="s">
        <v>15916</v>
      </c>
      <c r="H12663" s="324">
        <v>2958465</v>
      </c>
      <c r="I12663" s="324">
        <v>1</v>
      </c>
      <c r="J12663" s="323" t="s">
        <v>1406</v>
      </c>
    </row>
    <row r="12664" spans="2:10" s="323" customFormat="1" x14ac:dyDescent="0.2">
      <c r="B12664" s="321" t="s">
        <v>13248</v>
      </c>
      <c r="C12664" s="322" t="s">
        <v>16544</v>
      </c>
      <c r="D12664" s="323" t="s">
        <v>713</v>
      </c>
      <c r="E12664" s="323" t="s">
        <v>260</v>
      </c>
      <c r="F12664" s="323" t="s">
        <v>21</v>
      </c>
      <c r="G12664" s="323" t="s">
        <v>15916</v>
      </c>
      <c r="H12664" s="324">
        <v>2958465</v>
      </c>
      <c r="I12664" s="324">
        <v>1</v>
      </c>
      <c r="J12664" s="323" t="s">
        <v>1406</v>
      </c>
    </row>
    <row r="12665" spans="2:10" s="323" customFormat="1" x14ac:dyDescent="0.2">
      <c r="B12665" s="321" t="s">
        <v>13248</v>
      </c>
      <c r="C12665" s="322" t="s">
        <v>16545</v>
      </c>
      <c r="D12665" s="323" t="s">
        <v>713</v>
      </c>
      <c r="E12665" s="323" t="s">
        <v>260</v>
      </c>
      <c r="F12665" s="323" t="s">
        <v>21</v>
      </c>
      <c r="G12665" s="323" t="s">
        <v>15916</v>
      </c>
      <c r="H12665" s="324">
        <v>2958465</v>
      </c>
      <c r="I12665" s="324">
        <v>1</v>
      </c>
      <c r="J12665" s="323" t="s">
        <v>1406</v>
      </c>
    </row>
    <row r="12666" spans="2:10" s="323" customFormat="1" x14ac:dyDescent="0.2">
      <c r="B12666" s="321" t="s">
        <v>13248</v>
      </c>
      <c r="C12666" s="322" t="s">
        <v>16546</v>
      </c>
      <c r="D12666" s="323" t="s">
        <v>713</v>
      </c>
      <c r="E12666" s="323" t="s">
        <v>260</v>
      </c>
      <c r="F12666" s="323" t="s">
        <v>21</v>
      </c>
      <c r="G12666" s="323" t="s">
        <v>15916</v>
      </c>
      <c r="H12666" s="324">
        <v>2958465</v>
      </c>
      <c r="I12666" s="324">
        <v>42370</v>
      </c>
      <c r="J12666" s="323" t="s">
        <v>1406</v>
      </c>
    </row>
  </sheetData>
  <autoFilter ref="B2:K12666" xr:uid="{00000000-0009-0000-0000-000004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C00000"/>
  </sheetPr>
  <dimension ref="A1:J1011"/>
  <sheetViews>
    <sheetView showGridLines="0" workbookViewId="0">
      <selection activeCell="A8" sqref="A8"/>
    </sheetView>
  </sheetViews>
  <sheetFormatPr defaultRowHeight="12.75" x14ac:dyDescent="0.2"/>
  <cols>
    <col min="1" max="1" width="9.28515625" style="191" customWidth="1"/>
    <col min="2" max="2" width="19.7109375" style="41" customWidth="1"/>
    <col min="3" max="3" width="14.85546875" style="41" customWidth="1"/>
    <col min="4" max="4" width="9.28515625" style="160" customWidth="1"/>
    <col min="5" max="5" width="52" style="41" customWidth="1"/>
    <col min="6" max="6" width="48.85546875" style="41" customWidth="1"/>
    <col min="7" max="7" width="40.28515625" style="41" customWidth="1"/>
    <col min="8" max="8" width="13.28515625" style="41" customWidth="1"/>
    <col min="9" max="9" width="9.28515625" style="160" customWidth="1"/>
    <col min="10" max="10" width="7.140625" style="160" customWidth="1"/>
    <col min="11" max="16384" width="9.140625" style="41"/>
  </cols>
  <sheetData>
    <row r="1" spans="1:10" x14ac:dyDescent="0.2">
      <c r="A1" s="154"/>
      <c r="B1" s="155" t="s">
        <v>697</v>
      </c>
      <c r="C1" s="155" t="s">
        <v>697</v>
      </c>
      <c r="D1" s="198"/>
      <c r="E1" s="155" t="s">
        <v>697</v>
      </c>
      <c r="F1" s="155"/>
      <c r="G1" s="160"/>
      <c r="H1" s="155" t="s">
        <v>697</v>
      </c>
      <c r="I1" s="290"/>
      <c r="J1" s="199" t="s">
        <v>697</v>
      </c>
    </row>
    <row r="2" spans="1:10" x14ac:dyDescent="0.2">
      <c r="A2" s="43"/>
      <c r="B2" s="155">
        <v>2</v>
      </c>
      <c r="C2" s="155">
        <v>3</v>
      </c>
      <c r="D2" s="199">
        <v>5</v>
      </c>
      <c r="E2" s="155">
        <v>6</v>
      </c>
      <c r="F2" s="155">
        <v>28</v>
      </c>
      <c r="G2" s="43">
        <v>57</v>
      </c>
      <c r="H2" s="155">
        <v>32</v>
      </c>
      <c r="I2" s="199">
        <v>59</v>
      </c>
      <c r="J2" s="199">
        <v>1</v>
      </c>
    </row>
    <row r="3" spans="1:10" ht="63.75" x14ac:dyDescent="0.2">
      <c r="A3" s="282" t="s">
        <v>247</v>
      </c>
      <c r="B3" s="283" t="s">
        <v>12</v>
      </c>
      <c r="C3" s="283" t="s">
        <v>698</v>
      </c>
      <c r="D3" s="200" t="s">
        <v>701</v>
      </c>
      <c r="E3" s="283" t="s">
        <v>1005</v>
      </c>
      <c r="F3" s="283" t="s">
        <v>1312</v>
      </c>
      <c r="G3" s="287" t="s">
        <v>1519</v>
      </c>
      <c r="H3" s="289" t="s">
        <v>1522</v>
      </c>
      <c r="I3" s="291" t="s">
        <v>1523</v>
      </c>
      <c r="J3" s="293" t="s">
        <v>1525</v>
      </c>
    </row>
    <row r="4" spans="1:10" x14ac:dyDescent="0.2">
      <c r="A4" s="156">
        <v>9618</v>
      </c>
      <c r="B4" s="42" t="s">
        <v>100</v>
      </c>
      <c r="C4" s="42" t="s">
        <v>115</v>
      </c>
      <c r="D4" s="159" t="s">
        <v>712</v>
      </c>
      <c r="E4" s="42" t="s">
        <v>1016</v>
      </c>
      <c r="F4" s="157" t="s">
        <v>14590</v>
      </c>
      <c r="G4" s="159" t="s">
        <v>14590</v>
      </c>
      <c r="H4" s="158">
        <v>9</v>
      </c>
      <c r="I4" s="159" t="s">
        <v>1526</v>
      </c>
      <c r="J4" s="202" t="s">
        <v>1526</v>
      </c>
    </row>
    <row r="5" spans="1:10" x14ac:dyDescent="0.2">
      <c r="A5" s="156">
        <v>9622</v>
      </c>
      <c r="B5" s="42" t="s">
        <v>100</v>
      </c>
      <c r="C5" s="42" t="s">
        <v>115</v>
      </c>
      <c r="D5" s="159" t="s">
        <v>711</v>
      </c>
      <c r="E5" s="42" t="s">
        <v>1015</v>
      </c>
      <c r="F5" s="157" t="s">
        <v>14589</v>
      </c>
      <c r="G5" s="159" t="s">
        <v>14589</v>
      </c>
      <c r="H5" s="158">
        <v>9</v>
      </c>
      <c r="I5" s="159" t="s">
        <v>1526</v>
      </c>
      <c r="J5" s="202" t="s">
        <v>1526</v>
      </c>
    </row>
    <row r="6" spans="1:10" x14ac:dyDescent="0.2">
      <c r="A6" s="156">
        <v>9616</v>
      </c>
      <c r="B6" s="42" t="s">
        <v>100</v>
      </c>
      <c r="C6" s="42" t="s">
        <v>115</v>
      </c>
      <c r="D6" s="159" t="s">
        <v>710</v>
      </c>
      <c r="E6" s="42" t="s">
        <v>1014</v>
      </c>
      <c r="F6" s="157" t="s">
        <v>14588</v>
      </c>
      <c r="G6" s="159" t="s">
        <v>14588</v>
      </c>
      <c r="H6" s="158">
        <v>9</v>
      </c>
      <c r="I6" s="159" t="s">
        <v>1526</v>
      </c>
      <c r="J6" s="202" t="s">
        <v>1526</v>
      </c>
    </row>
    <row r="7" spans="1:10" x14ac:dyDescent="0.2">
      <c r="A7" s="156">
        <v>9614</v>
      </c>
      <c r="B7" s="42" t="s">
        <v>100</v>
      </c>
      <c r="C7" s="42" t="s">
        <v>115</v>
      </c>
      <c r="D7" s="159" t="s">
        <v>709</v>
      </c>
      <c r="E7" s="42" t="s">
        <v>1013</v>
      </c>
      <c r="F7" s="157" t="s">
        <v>14587</v>
      </c>
      <c r="G7" s="159" t="s">
        <v>14587</v>
      </c>
      <c r="H7" s="158">
        <v>9</v>
      </c>
      <c r="I7" s="159" t="s">
        <v>1526</v>
      </c>
      <c r="J7" s="202" t="s">
        <v>1526</v>
      </c>
    </row>
    <row r="8" spans="1:10" x14ac:dyDescent="0.2">
      <c r="A8" s="156">
        <v>9619</v>
      </c>
      <c r="B8" s="42" t="s">
        <v>100</v>
      </c>
      <c r="C8" s="42" t="s">
        <v>115</v>
      </c>
      <c r="D8" s="159" t="s">
        <v>708</v>
      </c>
      <c r="E8" s="42" t="s">
        <v>1012</v>
      </c>
      <c r="F8" s="157" t="s">
        <v>14586</v>
      </c>
      <c r="G8" s="159" t="s">
        <v>14586</v>
      </c>
      <c r="H8" s="158">
        <v>9</v>
      </c>
      <c r="I8" s="159" t="s">
        <v>1526</v>
      </c>
      <c r="J8" s="202" t="s">
        <v>1526</v>
      </c>
    </row>
    <row r="9" spans="1:10" x14ac:dyDescent="0.2">
      <c r="A9" s="156">
        <v>9617</v>
      </c>
      <c r="B9" s="42" t="s">
        <v>100</v>
      </c>
      <c r="C9" s="42" t="s">
        <v>115</v>
      </c>
      <c r="D9" s="159" t="s">
        <v>707</v>
      </c>
      <c r="E9" s="42" t="s">
        <v>1011</v>
      </c>
      <c r="F9" s="157" t="s">
        <v>14585</v>
      </c>
      <c r="G9" s="159" t="s">
        <v>14585</v>
      </c>
      <c r="H9" s="158">
        <v>9</v>
      </c>
      <c r="I9" s="159" t="s">
        <v>1526</v>
      </c>
      <c r="J9" s="202" t="s">
        <v>1526</v>
      </c>
    </row>
    <row r="10" spans="1:10" x14ac:dyDescent="0.2">
      <c r="A10" s="156">
        <v>9615</v>
      </c>
      <c r="B10" s="42" t="s">
        <v>100</v>
      </c>
      <c r="C10" s="42" t="s">
        <v>115</v>
      </c>
      <c r="D10" s="159" t="s">
        <v>706</v>
      </c>
      <c r="E10" s="42" t="s">
        <v>1010</v>
      </c>
      <c r="F10" s="157" t="s">
        <v>14584</v>
      </c>
      <c r="G10" s="159" t="s">
        <v>14584</v>
      </c>
      <c r="H10" s="158">
        <v>9</v>
      </c>
      <c r="I10" s="159" t="s">
        <v>1526</v>
      </c>
      <c r="J10" s="202" t="s">
        <v>1526</v>
      </c>
    </row>
    <row r="11" spans="1:10" x14ac:dyDescent="0.2">
      <c r="A11" s="156">
        <v>9613</v>
      </c>
      <c r="B11" s="42" t="s">
        <v>100</v>
      </c>
      <c r="C11" s="42" t="s">
        <v>115</v>
      </c>
      <c r="D11" s="159" t="s">
        <v>705</v>
      </c>
      <c r="E11" s="42" t="s">
        <v>1009</v>
      </c>
      <c r="F11" s="157" t="s">
        <v>14583</v>
      </c>
      <c r="G11" s="159" t="s">
        <v>14583</v>
      </c>
      <c r="H11" s="158">
        <v>9</v>
      </c>
      <c r="I11" s="159" t="s">
        <v>1526</v>
      </c>
      <c r="J11" s="202" t="s">
        <v>1526</v>
      </c>
    </row>
    <row r="12" spans="1:10" x14ac:dyDescent="0.2">
      <c r="A12" s="156" t="s">
        <v>14556</v>
      </c>
      <c r="B12" s="42" t="s">
        <v>100</v>
      </c>
      <c r="C12" s="42" t="s">
        <v>115</v>
      </c>
      <c r="D12" s="159" t="s">
        <v>704</v>
      </c>
      <c r="E12" s="42" t="s">
        <v>1008</v>
      </c>
      <c r="F12" s="42" t="s">
        <v>15035</v>
      </c>
      <c r="G12" s="159" t="s">
        <v>15035</v>
      </c>
      <c r="H12" s="158">
        <v>9</v>
      </c>
      <c r="I12" s="159" t="s">
        <v>1526</v>
      </c>
      <c r="J12" s="202" t="s">
        <v>1526</v>
      </c>
    </row>
    <row r="13" spans="1:10" x14ac:dyDescent="0.2">
      <c r="A13" s="156" t="s">
        <v>258</v>
      </c>
      <c r="B13" s="42" t="s">
        <v>100</v>
      </c>
      <c r="C13" s="42" t="s">
        <v>115</v>
      </c>
      <c r="D13" s="159" t="s">
        <v>703</v>
      </c>
      <c r="E13" s="42" t="s">
        <v>1007</v>
      </c>
      <c r="F13" s="157" t="s">
        <v>14582</v>
      </c>
      <c r="G13" s="159" t="s">
        <v>14582</v>
      </c>
      <c r="H13" s="158">
        <v>0</v>
      </c>
      <c r="I13" s="159" t="s">
        <v>1526</v>
      </c>
      <c r="J13" s="202" t="s">
        <v>1526</v>
      </c>
    </row>
    <row r="14" spans="1:10" x14ac:dyDescent="0.2">
      <c r="A14" s="156" t="s">
        <v>248</v>
      </c>
      <c r="B14" s="42" t="s">
        <v>100</v>
      </c>
      <c r="C14" s="42" t="s">
        <v>115</v>
      </c>
      <c r="D14" s="159" t="s">
        <v>703</v>
      </c>
      <c r="E14" s="42" t="s">
        <v>1007</v>
      </c>
      <c r="F14" s="157" t="s">
        <v>14573</v>
      </c>
      <c r="G14" s="159" t="s">
        <v>14573</v>
      </c>
      <c r="H14" s="158">
        <v>0</v>
      </c>
      <c r="I14" s="159" t="s">
        <v>1526</v>
      </c>
      <c r="J14" s="202" t="s">
        <v>1526</v>
      </c>
    </row>
    <row r="15" spans="1:10" x14ac:dyDescent="0.2">
      <c r="A15" s="156" t="s">
        <v>257</v>
      </c>
      <c r="B15" s="42" t="s">
        <v>100</v>
      </c>
      <c r="C15" s="42" t="s">
        <v>115</v>
      </c>
      <c r="D15" s="159" t="s">
        <v>703</v>
      </c>
      <c r="E15" s="42" t="s">
        <v>1007</v>
      </c>
      <c r="F15" s="157" t="s">
        <v>14581</v>
      </c>
      <c r="G15" s="159" t="s">
        <v>14581</v>
      </c>
      <c r="H15" s="158">
        <v>0</v>
      </c>
      <c r="I15" s="159" t="s">
        <v>1526</v>
      </c>
      <c r="J15" s="202" t="s">
        <v>1526</v>
      </c>
    </row>
    <row r="16" spans="1:10" x14ac:dyDescent="0.2">
      <c r="A16" s="186" t="s">
        <v>13931</v>
      </c>
      <c r="B16" s="192" t="s">
        <v>100</v>
      </c>
      <c r="C16" s="192" t="s">
        <v>115</v>
      </c>
      <c r="D16" s="203" t="s">
        <v>703</v>
      </c>
      <c r="E16" s="192" t="s">
        <v>1007</v>
      </c>
      <c r="F16" s="193" t="s">
        <v>15036</v>
      </c>
      <c r="G16" s="203" t="s">
        <v>15036</v>
      </c>
      <c r="H16" s="221">
        <v>0</v>
      </c>
      <c r="I16" s="203" t="s">
        <v>1526</v>
      </c>
      <c r="J16" s="207" t="s">
        <v>1526</v>
      </c>
    </row>
    <row r="17" spans="1:10" x14ac:dyDescent="0.2">
      <c r="A17" s="156" t="s">
        <v>251</v>
      </c>
      <c r="B17" s="42" t="s">
        <v>100</v>
      </c>
      <c r="C17" s="42" t="s">
        <v>115</v>
      </c>
      <c r="D17" s="159" t="s">
        <v>703</v>
      </c>
      <c r="E17" s="42" t="s">
        <v>1007</v>
      </c>
      <c r="F17" s="157" t="s">
        <v>14576</v>
      </c>
      <c r="G17" s="159" t="s">
        <v>14576</v>
      </c>
      <c r="H17" s="158">
        <v>0</v>
      </c>
      <c r="I17" s="159" t="s">
        <v>1526</v>
      </c>
      <c r="J17" s="202" t="s">
        <v>1526</v>
      </c>
    </row>
    <row r="18" spans="1:10" x14ac:dyDescent="0.2">
      <c r="A18" s="156" t="s">
        <v>256</v>
      </c>
      <c r="B18" s="42" t="s">
        <v>100</v>
      </c>
      <c r="C18" s="42" t="s">
        <v>115</v>
      </c>
      <c r="D18" s="159" t="s">
        <v>703</v>
      </c>
      <c r="E18" s="42" t="s">
        <v>1007</v>
      </c>
      <c r="F18" s="157" t="s">
        <v>14580</v>
      </c>
      <c r="G18" s="159" t="s">
        <v>14580</v>
      </c>
      <c r="H18" s="158">
        <v>0</v>
      </c>
      <c r="I18" s="159" t="s">
        <v>1526</v>
      </c>
      <c r="J18" s="202" t="s">
        <v>1526</v>
      </c>
    </row>
    <row r="19" spans="1:10" x14ac:dyDescent="0.2">
      <c r="A19" s="156" t="s">
        <v>253</v>
      </c>
      <c r="B19" s="42" t="s">
        <v>100</v>
      </c>
      <c r="C19" s="42" t="s">
        <v>115</v>
      </c>
      <c r="D19" s="159" t="s">
        <v>703</v>
      </c>
      <c r="E19" s="42" t="s">
        <v>1007</v>
      </c>
      <c r="F19" s="157" t="s">
        <v>14578</v>
      </c>
      <c r="G19" s="159" t="s">
        <v>14578</v>
      </c>
      <c r="H19" s="158">
        <v>0</v>
      </c>
      <c r="I19" s="159" t="s">
        <v>1526</v>
      </c>
      <c r="J19" s="202" t="s">
        <v>1526</v>
      </c>
    </row>
    <row r="20" spans="1:10" x14ac:dyDescent="0.2">
      <c r="A20" s="156" t="s">
        <v>252</v>
      </c>
      <c r="B20" s="42" t="s">
        <v>100</v>
      </c>
      <c r="C20" s="42" t="s">
        <v>115</v>
      </c>
      <c r="D20" s="159" t="s">
        <v>703</v>
      </c>
      <c r="E20" s="42" t="s">
        <v>1007</v>
      </c>
      <c r="F20" s="157" t="s">
        <v>14577</v>
      </c>
      <c r="G20" s="159" t="s">
        <v>14577</v>
      </c>
      <c r="H20" s="158">
        <v>0</v>
      </c>
      <c r="I20" s="159" t="s">
        <v>1526</v>
      </c>
      <c r="J20" s="202" t="s">
        <v>1526</v>
      </c>
    </row>
    <row r="21" spans="1:10" x14ac:dyDescent="0.2">
      <c r="A21" s="156" t="s">
        <v>249</v>
      </c>
      <c r="B21" s="42" t="s">
        <v>100</v>
      </c>
      <c r="C21" s="42" t="s">
        <v>115</v>
      </c>
      <c r="D21" s="159" t="s">
        <v>703</v>
      </c>
      <c r="E21" s="42" t="s">
        <v>1007</v>
      </c>
      <c r="F21" s="157" t="s">
        <v>14574</v>
      </c>
      <c r="G21" s="159" t="s">
        <v>14574</v>
      </c>
      <c r="H21" s="158">
        <v>0</v>
      </c>
      <c r="I21" s="159" t="s">
        <v>1526</v>
      </c>
      <c r="J21" s="202" t="s">
        <v>1526</v>
      </c>
    </row>
    <row r="22" spans="1:10" x14ac:dyDescent="0.2">
      <c r="A22" s="156" t="s">
        <v>250</v>
      </c>
      <c r="B22" s="42" t="s">
        <v>100</v>
      </c>
      <c r="C22" s="42" t="s">
        <v>115</v>
      </c>
      <c r="D22" s="159" t="s">
        <v>703</v>
      </c>
      <c r="E22" s="42" t="s">
        <v>1007</v>
      </c>
      <c r="F22" s="157" t="s">
        <v>14575</v>
      </c>
      <c r="G22" s="159" t="s">
        <v>14575</v>
      </c>
      <c r="H22" s="158">
        <v>0</v>
      </c>
      <c r="I22" s="159" t="s">
        <v>1526</v>
      </c>
      <c r="J22" s="202" t="s">
        <v>1526</v>
      </c>
    </row>
    <row r="23" spans="1:10" x14ac:dyDescent="0.2">
      <c r="A23" s="156" t="s">
        <v>254</v>
      </c>
      <c r="B23" s="42" t="s">
        <v>100</v>
      </c>
      <c r="C23" s="42" t="s">
        <v>115</v>
      </c>
      <c r="D23" s="159" t="s">
        <v>703</v>
      </c>
      <c r="E23" s="42" t="s">
        <v>1007</v>
      </c>
      <c r="F23" s="157" t="s">
        <v>14579</v>
      </c>
      <c r="G23" s="159" t="s">
        <v>14579</v>
      </c>
      <c r="H23" s="158">
        <v>0</v>
      </c>
      <c r="I23" s="159" t="s">
        <v>1526</v>
      </c>
      <c r="J23" s="202" t="s">
        <v>1526</v>
      </c>
    </row>
    <row r="24" spans="1:10" x14ac:dyDescent="0.2">
      <c r="A24" s="156">
        <v>9037</v>
      </c>
      <c r="B24" s="42" t="s">
        <v>100</v>
      </c>
      <c r="C24" s="42" t="s">
        <v>115</v>
      </c>
      <c r="D24" s="159" t="s">
        <v>702</v>
      </c>
      <c r="E24" s="42" t="s">
        <v>1006</v>
      </c>
      <c r="F24" s="157" t="s">
        <v>14570</v>
      </c>
      <c r="G24" s="159" t="s">
        <v>14570</v>
      </c>
      <c r="H24" s="158">
        <v>9</v>
      </c>
      <c r="I24" s="159" t="s">
        <v>1526</v>
      </c>
      <c r="J24" s="202" t="s">
        <v>1526</v>
      </c>
    </row>
    <row r="25" spans="1:10" x14ac:dyDescent="0.2">
      <c r="A25" s="156">
        <v>9891</v>
      </c>
      <c r="B25" s="42" t="s">
        <v>100</v>
      </c>
      <c r="C25" s="42" t="s">
        <v>115</v>
      </c>
      <c r="D25" s="159" t="s">
        <v>702</v>
      </c>
      <c r="E25" s="42" t="s">
        <v>1006</v>
      </c>
      <c r="F25" s="157" t="s">
        <v>14572</v>
      </c>
      <c r="G25" s="159" t="s">
        <v>14572</v>
      </c>
      <c r="H25" s="158">
        <v>9</v>
      </c>
      <c r="I25" s="159" t="s">
        <v>1526</v>
      </c>
      <c r="J25" s="202" t="s">
        <v>1526</v>
      </c>
    </row>
    <row r="26" spans="1:10" x14ac:dyDescent="0.2">
      <c r="A26" s="156">
        <v>9297</v>
      </c>
      <c r="B26" s="42" t="s">
        <v>100</v>
      </c>
      <c r="C26" s="42" t="s">
        <v>115</v>
      </c>
      <c r="D26" s="159" t="s">
        <v>702</v>
      </c>
      <c r="E26" s="42" t="s">
        <v>1006</v>
      </c>
      <c r="F26" s="157" t="s">
        <v>14571</v>
      </c>
      <c r="G26" s="159" t="s">
        <v>14571</v>
      </c>
      <c r="H26" s="158">
        <v>9</v>
      </c>
      <c r="I26" s="159" t="s">
        <v>1526</v>
      </c>
      <c r="J26" s="202" t="s">
        <v>1526</v>
      </c>
    </row>
    <row r="27" spans="1:10" x14ac:dyDescent="0.2">
      <c r="A27" s="156" t="s">
        <v>16484</v>
      </c>
      <c r="B27" s="42" t="s">
        <v>100</v>
      </c>
      <c r="C27" s="42" t="s">
        <v>118</v>
      </c>
      <c r="D27" s="159" t="s">
        <v>16486</v>
      </c>
      <c r="E27" s="42" t="s">
        <v>16488</v>
      </c>
      <c r="F27" s="157" t="s">
        <v>16496</v>
      </c>
      <c r="G27" s="159" t="s">
        <v>16496</v>
      </c>
      <c r="H27" s="158">
        <v>0</v>
      </c>
      <c r="I27" s="159" t="s">
        <v>1526</v>
      </c>
      <c r="J27" s="202" t="s">
        <v>1530</v>
      </c>
    </row>
    <row r="28" spans="1:10" x14ac:dyDescent="0.2">
      <c r="A28" s="156">
        <v>9868</v>
      </c>
      <c r="B28" s="42" t="s">
        <v>100</v>
      </c>
      <c r="C28" s="42" t="s">
        <v>118</v>
      </c>
      <c r="D28" s="159" t="s">
        <v>713</v>
      </c>
      <c r="E28" s="42" t="s">
        <v>16489</v>
      </c>
      <c r="F28" s="157" t="s">
        <v>14593</v>
      </c>
      <c r="G28" s="159" t="s">
        <v>14593</v>
      </c>
      <c r="H28" s="158">
        <v>9</v>
      </c>
      <c r="I28" s="159" t="s">
        <v>1526</v>
      </c>
      <c r="J28" s="202" t="s">
        <v>1526</v>
      </c>
    </row>
    <row r="29" spans="1:10" x14ac:dyDescent="0.2">
      <c r="A29" s="156">
        <v>9848</v>
      </c>
      <c r="B29" s="42" t="s">
        <v>100</v>
      </c>
      <c r="C29" s="42" t="s">
        <v>118</v>
      </c>
      <c r="D29" s="159" t="s">
        <v>713</v>
      </c>
      <c r="E29" s="42" t="s">
        <v>16489</v>
      </c>
      <c r="F29" s="157" t="s">
        <v>14592</v>
      </c>
      <c r="G29" s="159" t="s">
        <v>14592</v>
      </c>
      <c r="H29" s="158">
        <v>9</v>
      </c>
      <c r="I29" s="159" t="s">
        <v>1526</v>
      </c>
      <c r="J29" s="202" t="s">
        <v>1526</v>
      </c>
    </row>
    <row r="30" spans="1:10" x14ac:dyDescent="0.2">
      <c r="A30" s="156" t="s">
        <v>260</v>
      </c>
      <c r="B30" s="42" t="s">
        <v>100</v>
      </c>
      <c r="C30" s="42" t="s">
        <v>118</v>
      </c>
      <c r="D30" s="159" t="s">
        <v>713</v>
      </c>
      <c r="E30" s="42" t="s">
        <v>16489</v>
      </c>
      <c r="F30" s="157" t="s">
        <v>14591</v>
      </c>
      <c r="G30" s="159" t="s">
        <v>14591</v>
      </c>
      <c r="H30" s="158">
        <v>0</v>
      </c>
      <c r="I30" s="159" t="s">
        <v>1526</v>
      </c>
      <c r="J30" s="202" t="s">
        <v>1526</v>
      </c>
    </row>
    <row r="31" spans="1:10" x14ac:dyDescent="0.2">
      <c r="A31" s="156" t="s">
        <v>261</v>
      </c>
      <c r="B31" s="42" t="s">
        <v>100</v>
      </c>
      <c r="C31" s="42" t="s">
        <v>118</v>
      </c>
      <c r="D31" s="159" t="s">
        <v>713</v>
      </c>
      <c r="E31" s="42" t="s">
        <v>16489</v>
      </c>
      <c r="F31" s="157" t="s">
        <v>1314</v>
      </c>
      <c r="G31" s="159" t="s">
        <v>1314</v>
      </c>
      <c r="H31" s="158">
        <v>0</v>
      </c>
      <c r="I31" s="159" t="s">
        <v>1526</v>
      </c>
      <c r="J31" s="202" t="s">
        <v>1526</v>
      </c>
    </row>
    <row r="32" spans="1:10" x14ac:dyDescent="0.2">
      <c r="A32" s="156">
        <v>9867</v>
      </c>
      <c r="B32" s="42" t="s">
        <v>100</v>
      </c>
      <c r="C32" s="42" t="s">
        <v>121</v>
      </c>
      <c r="D32" s="159" t="s">
        <v>717</v>
      </c>
      <c r="E32" s="42" t="s">
        <v>1020</v>
      </c>
      <c r="F32" s="157" t="s">
        <v>14598</v>
      </c>
      <c r="G32" s="159" t="s">
        <v>14598</v>
      </c>
      <c r="H32" s="158">
        <v>9</v>
      </c>
      <c r="I32" s="159" t="s">
        <v>1526</v>
      </c>
      <c r="J32" s="202" t="s">
        <v>1526</v>
      </c>
    </row>
    <row r="33" spans="1:10" x14ac:dyDescent="0.2">
      <c r="A33" s="156">
        <v>9847</v>
      </c>
      <c r="B33" s="42" t="s">
        <v>100</v>
      </c>
      <c r="C33" s="42" t="s">
        <v>121</v>
      </c>
      <c r="D33" s="159" t="s">
        <v>717</v>
      </c>
      <c r="E33" s="42" t="s">
        <v>1020</v>
      </c>
      <c r="F33" s="157" t="s">
        <v>14597</v>
      </c>
      <c r="G33" s="159" t="s">
        <v>14597</v>
      </c>
      <c r="H33" s="158">
        <v>9</v>
      </c>
      <c r="I33" s="159" t="s">
        <v>1526</v>
      </c>
      <c r="J33" s="202" t="s">
        <v>1526</v>
      </c>
    </row>
    <row r="34" spans="1:10" x14ac:dyDescent="0.2">
      <c r="A34" s="156" t="s">
        <v>263</v>
      </c>
      <c r="B34" s="42" t="s">
        <v>100</v>
      </c>
      <c r="C34" s="42" t="s">
        <v>121</v>
      </c>
      <c r="D34" s="159" t="s">
        <v>717</v>
      </c>
      <c r="E34" s="42" t="s">
        <v>1020</v>
      </c>
      <c r="F34" s="157" t="s">
        <v>14596</v>
      </c>
      <c r="G34" s="159" t="s">
        <v>14596</v>
      </c>
      <c r="H34" s="158">
        <v>0</v>
      </c>
      <c r="I34" s="159" t="s">
        <v>1526</v>
      </c>
      <c r="J34" s="202" t="s">
        <v>1526</v>
      </c>
    </row>
    <row r="35" spans="1:10" x14ac:dyDescent="0.2">
      <c r="A35" s="156" t="s">
        <v>305</v>
      </c>
      <c r="B35" s="42" t="s">
        <v>100</v>
      </c>
      <c r="C35" s="42" t="s">
        <v>124</v>
      </c>
      <c r="D35" s="159" t="s">
        <v>788</v>
      </c>
      <c r="E35" s="42" t="s">
        <v>1088</v>
      </c>
      <c r="F35" s="157" t="s">
        <v>14663</v>
      </c>
      <c r="G35" s="159" t="s">
        <v>14663</v>
      </c>
      <c r="H35" s="158">
        <v>0</v>
      </c>
      <c r="I35" s="159" t="s">
        <v>1526</v>
      </c>
      <c r="J35" s="202" t="s">
        <v>1526</v>
      </c>
    </row>
    <row r="36" spans="1:10" x14ac:dyDescent="0.2">
      <c r="A36" s="156" t="s">
        <v>304</v>
      </c>
      <c r="B36" s="42" t="s">
        <v>100</v>
      </c>
      <c r="C36" s="42" t="s">
        <v>124</v>
      </c>
      <c r="D36" s="159" t="s">
        <v>787</v>
      </c>
      <c r="E36" s="42" t="s">
        <v>1087</v>
      </c>
      <c r="F36" s="157" t="s">
        <v>14662</v>
      </c>
      <c r="G36" s="159" t="s">
        <v>14662</v>
      </c>
      <c r="H36" s="158">
        <v>0</v>
      </c>
      <c r="I36" s="159" t="s">
        <v>1526</v>
      </c>
      <c r="J36" s="202" t="s">
        <v>1526</v>
      </c>
    </row>
    <row r="37" spans="1:10" x14ac:dyDescent="0.2">
      <c r="A37" s="156">
        <v>9399</v>
      </c>
      <c r="B37" s="42" t="s">
        <v>100</v>
      </c>
      <c r="C37" s="42" t="s">
        <v>124</v>
      </c>
      <c r="D37" s="159" t="s">
        <v>786</v>
      </c>
      <c r="E37" s="42" t="s">
        <v>1086</v>
      </c>
      <c r="F37" s="157" t="s">
        <v>1323</v>
      </c>
      <c r="G37" s="159" t="s">
        <v>1323</v>
      </c>
      <c r="H37" s="158">
        <v>9</v>
      </c>
      <c r="I37" s="159" t="s">
        <v>1526</v>
      </c>
      <c r="J37" s="202" t="s">
        <v>1526</v>
      </c>
    </row>
    <row r="38" spans="1:10" x14ac:dyDescent="0.2">
      <c r="A38" s="156">
        <v>9398</v>
      </c>
      <c r="B38" s="42" t="s">
        <v>100</v>
      </c>
      <c r="C38" s="42" t="s">
        <v>124</v>
      </c>
      <c r="D38" s="159" t="s">
        <v>785</v>
      </c>
      <c r="E38" s="42" t="s">
        <v>1085</v>
      </c>
      <c r="F38" s="157" t="s">
        <v>14661</v>
      </c>
      <c r="G38" s="159" t="s">
        <v>14661</v>
      </c>
      <c r="H38" s="158">
        <v>9</v>
      </c>
      <c r="I38" s="159" t="s">
        <v>1526</v>
      </c>
      <c r="J38" s="202" t="s">
        <v>1526</v>
      </c>
    </row>
    <row r="39" spans="1:10" x14ac:dyDescent="0.2">
      <c r="A39" s="156">
        <v>9397</v>
      </c>
      <c r="B39" s="42" t="s">
        <v>100</v>
      </c>
      <c r="C39" s="42" t="s">
        <v>124</v>
      </c>
      <c r="D39" s="159" t="s">
        <v>784</v>
      </c>
      <c r="E39" s="42" t="s">
        <v>1084</v>
      </c>
      <c r="F39" s="157" t="s">
        <v>14660</v>
      </c>
      <c r="G39" s="159" t="s">
        <v>14660</v>
      </c>
      <c r="H39" s="158">
        <v>9</v>
      </c>
      <c r="I39" s="159" t="s">
        <v>1526</v>
      </c>
      <c r="J39" s="202" t="s">
        <v>1526</v>
      </c>
    </row>
    <row r="40" spans="1:10" x14ac:dyDescent="0.2">
      <c r="A40" s="156">
        <v>9396</v>
      </c>
      <c r="B40" s="42" t="s">
        <v>100</v>
      </c>
      <c r="C40" s="42" t="s">
        <v>124</v>
      </c>
      <c r="D40" s="159" t="s">
        <v>783</v>
      </c>
      <c r="E40" s="42" t="s">
        <v>1083</v>
      </c>
      <c r="F40" s="157" t="s">
        <v>1322</v>
      </c>
      <c r="G40" s="159" t="s">
        <v>1322</v>
      </c>
      <c r="H40" s="158">
        <v>9</v>
      </c>
      <c r="I40" s="159" t="s">
        <v>1526</v>
      </c>
      <c r="J40" s="202" t="s">
        <v>1526</v>
      </c>
    </row>
    <row r="41" spans="1:10" x14ac:dyDescent="0.2">
      <c r="A41" s="156">
        <v>9395</v>
      </c>
      <c r="B41" s="42" t="s">
        <v>100</v>
      </c>
      <c r="C41" s="42" t="s">
        <v>124</v>
      </c>
      <c r="D41" s="159" t="s">
        <v>782</v>
      </c>
      <c r="E41" s="42" t="s">
        <v>1082</v>
      </c>
      <c r="F41" s="157" t="s">
        <v>14659</v>
      </c>
      <c r="G41" s="159" t="s">
        <v>14659</v>
      </c>
      <c r="H41" s="158">
        <v>9</v>
      </c>
      <c r="I41" s="159" t="s">
        <v>1526</v>
      </c>
      <c r="J41" s="202" t="s">
        <v>1526</v>
      </c>
    </row>
    <row r="42" spans="1:10" x14ac:dyDescent="0.2">
      <c r="A42" s="156">
        <v>9394</v>
      </c>
      <c r="B42" s="42" t="s">
        <v>100</v>
      </c>
      <c r="C42" s="42" t="s">
        <v>124</v>
      </c>
      <c r="D42" s="159" t="s">
        <v>781</v>
      </c>
      <c r="E42" s="42" t="s">
        <v>1081</v>
      </c>
      <c r="F42" s="157" t="s">
        <v>1321</v>
      </c>
      <c r="G42" s="159" t="s">
        <v>1321</v>
      </c>
      <c r="H42" s="158">
        <v>9</v>
      </c>
      <c r="I42" s="159" t="s">
        <v>1526</v>
      </c>
      <c r="J42" s="202" t="s">
        <v>1526</v>
      </c>
    </row>
    <row r="43" spans="1:10" x14ac:dyDescent="0.2">
      <c r="A43" s="156">
        <v>9393</v>
      </c>
      <c r="B43" s="42" t="s">
        <v>100</v>
      </c>
      <c r="C43" s="42" t="s">
        <v>124</v>
      </c>
      <c r="D43" s="159" t="s">
        <v>780</v>
      </c>
      <c r="E43" s="42" t="s">
        <v>1080</v>
      </c>
      <c r="F43" s="157" t="s">
        <v>1320</v>
      </c>
      <c r="G43" s="159" t="s">
        <v>1320</v>
      </c>
      <c r="H43" s="158">
        <v>9</v>
      </c>
      <c r="I43" s="159" t="s">
        <v>1526</v>
      </c>
      <c r="J43" s="202" t="s">
        <v>1526</v>
      </c>
    </row>
    <row r="44" spans="1:10" x14ac:dyDescent="0.2">
      <c r="A44" s="156">
        <v>9392</v>
      </c>
      <c r="B44" s="42" t="s">
        <v>100</v>
      </c>
      <c r="C44" s="42" t="s">
        <v>124</v>
      </c>
      <c r="D44" s="159" t="s">
        <v>779</v>
      </c>
      <c r="E44" s="42" t="s">
        <v>1079</v>
      </c>
      <c r="F44" s="157" t="s">
        <v>14658</v>
      </c>
      <c r="G44" s="159" t="s">
        <v>14658</v>
      </c>
      <c r="H44" s="158">
        <v>9</v>
      </c>
      <c r="I44" s="159" t="s">
        <v>1526</v>
      </c>
      <c r="J44" s="202" t="s">
        <v>1526</v>
      </c>
    </row>
    <row r="45" spans="1:10" x14ac:dyDescent="0.2">
      <c r="A45" s="156">
        <v>9390</v>
      </c>
      <c r="B45" s="42" t="s">
        <v>100</v>
      </c>
      <c r="C45" s="42" t="s">
        <v>124</v>
      </c>
      <c r="D45" s="159" t="s">
        <v>777</v>
      </c>
      <c r="E45" s="42" t="s">
        <v>1077</v>
      </c>
      <c r="F45" s="157" t="s">
        <v>1318</v>
      </c>
      <c r="G45" s="159" t="s">
        <v>1318</v>
      </c>
      <c r="H45" s="158">
        <v>9</v>
      </c>
      <c r="I45" s="159" t="s">
        <v>1526</v>
      </c>
      <c r="J45" s="202" t="s">
        <v>1526</v>
      </c>
    </row>
    <row r="46" spans="1:10" x14ac:dyDescent="0.2">
      <c r="A46" s="156" t="s">
        <v>303</v>
      </c>
      <c r="B46" s="42" t="s">
        <v>100</v>
      </c>
      <c r="C46" s="42" t="s">
        <v>124</v>
      </c>
      <c r="D46" s="159" t="s">
        <v>776</v>
      </c>
      <c r="E46" s="42" t="s">
        <v>1076</v>
      </c>
      <c r="F46" s="157" t="s">
        <v>14657</v>
      </c>
      <c r="G46" s="159" t="s">
        <v>14657</v>
      </c>
      <c r="H46" s="158">
        <v>9</v>
      </c>
      <c r="I46" s="159" t="s">
        <v>1526</v>
      </c>
      <c r="J46" s="202" t="s">
        <v>1526</v>
      </c>
    </row>
    <row r="47" spans="1:10" x14ac:dyDescent="0.2">
      <c r="A47" s="156" t="s">
        <v>302</v>
      </c>
      <c r="B47" s="42" t="s">
        <v>100</v>
      </c>
      <c r="C47" s="42" t="s">
        <v>124</v>
      </c>
      <c r="D47" s="159" t="s">
        <v>775</v>
      </c>
      <c r="E47" s="42" t="s">
        <v>1075</v>
      </c>
      <c r="F47" s="157" t="s">
        <v>14656</v>
      </c>
      <c r="G47" s="159" t="s">
        <v>14656</v>
      </c>
      <c r="H47" s="158">
        <v>0</v>
      </c>
      <c r="I47" s="159" t="s">
        <v>1526</v>
      </c>
      <c r="J47" s="202" t="s">
        <v>1526</v>
      </c>
    </row>
    <row r="48" spans="1:10" x14ac:dyDescent="0.2">
      <c r="A48" s="156" t="s">
        <v>301</v>
      </c>
      <c r="B48" s="42" t="s">
        <v>100</v>
      </c>
      <c r="C48" s="42" t="s">
        <v>124</v>
      </c>
      <c r="D48" s="159" t="s">
        <v>774</v>
      </c>
      <c r="E48" s="42" t="s">
        <v>1074</v>
      </c>
      <c r="F48" s="157" t="s">
        <v>14655</v>
      </c>
      <c r="G48" s="159" t="s">
        <v>14655</v>
      </c>
      <c r="H48" s="158">
        <v>0</v>
      </c>
      <c r="I48" s="159" t="s">
        <v>1526</v>
      </c>
      <c r="J48" s="202" t="s">
        <v>1526</v>
      </c>
    </row>
    <row r="49" spans="1:10" x14ac:dyDescent="0.2">
      <c r="A49" s="156">
        <v>9976</v>
      </c>
      <c r="B49" s="42" t="s">
        <v>100</v>
      </c>
      <c r="C49" s="42" t="s">
        <v>124</v>
      </c>
      <c r="D49" s="159" t="s">
        <v>771</v>
      </c>
      <c r="E49" s="42" t="s">
        <v>1071</v>
      </c>
      <c r="F49" s="157" t="s">
        <v>14653</v>
      </c>
      <c r="G49" s="159" t="s">
        <v>14653</v>
      </c>
      <c r="H49" s="158">
        <v>9</v>
      </c>
      <c r="I49" s="159" t="s">
        <v>1526</v>
      </c>
      <c r="J49" s="202" t="s">
        <v>1526</v>
      </c>
    </row>
    <row r="50" spans="1:10" x14ac:dyDescent="0.2">
      <c r="A50" s="156" t="s">
        <v>695</v>
      </c>
      <c r="B50" s="42" t="s">
        <v>100</v>
      </c>
      <c r="C50" s="42" t="s">
        <v>124</v>
      </c>
      <c r="D50" s="159" t="s">
        <v>769</v>
      </c>
      <c r="E50" s="201" t="s">
        <v>1069</v>
      </c>
      <c r="F50" s="201" t="s">
        <v>1517</v>
      </c>
      <c r="G50" s="159" t="s">
        <v>1517</v>
      </c>
      <c r="H50" s="158">
        <v>0</v>
      </c>
      <c r="I50" s="159" t="s">
        <v>1526</v>
      </c>
      <c r="J50" s="202" t="s">
        <v>1526</v>
      </c>
    </row>
    <row r="51" spans="1:10" x14ac:dyDescent="0.2">
      <c r="A51" s="156" t="s">
        <v>298</v>
      </c>
      <c r="B51" s="42" t="s">
        <v>100</v>
      </c>
      <c r="C51" s="42" t="s">
        <v>124</v>
      </c>
      <c r="D51" s="159" t="s">
        <v>768</v>
      </c>
      <c r="E51" s="42" t="s">
        <v>1068</v>
      </c>
      <c r="F51" s="157" t="s">
        <v>14650</v>
      </c>
      <c r="G51" s="159" t="s">
        <v>14650</v>
      </c>
      <c r="H51" s="158">
        <v>0</v>
      </c>
      <c r="I51" s="159" t="s">
        <v>1526</v>
      </c>
      <c r="J51" s="202" t="s">
        <v>1526</v>
      </c>
    </row>
    <row r="52" spans="1:10" x14ac:dyDescent="0.2">
      <c r="A52" s="156" t="s">
        <v>297</v>
      </c>
      <c r="B52" s="42" t="s">
        <v>100</v>
      </c>
      <c r="C52" s="42" t="s">
        <v>124</v>
      </c>
      <c r="D52" s="159" t="s">
        <v>767</v>
      </c>
      <c r="E52" s="42" t="s">
        <v>1067</v>
      </c>
      <c r="F52" s="157" t="s">
        <v>14649</v>
      </c>
      <c r="G52" s="159" t="s">
        <v>14649</v>
      </c>
      <c r="H52" s="158">
        <v>0</v>
      </c>
      <c r="I52" s="159" t="s">
        <v>1526</v>
      </c>
      <c r="J52" s="202" t="s">
        <v>1526</v>
      </c>
    </row>
    <row r="53" spans="1:10" x14ac:dyDescent="0.2">
      <c r="A53" s="156">
        <v>9908</v>
      </c>
      <c r="B53" s="42" t="s">
        <v>100</v>
      </c>
      <c r="C53" s="42" t="s">
        <v>124</v>
      </c>
      <c r="D53" s="159" t="s">
        <v>766</v>
      </c>
      <c r="E53" s="42" t="s">
        <v>1066</v>
      </c>
      <c r="F53" s="157" t="s">
        <v>14648</v>
      </c>
      <c r="G53" s="159" t="s">
        <v>14648</v>
      </c>
      <c r="H53" s="158">
        <v>9</v>
      </c>
      <c r="I53" s="159" t="s">
        <v>1526</v>
      </c>
      <c r="J53" s="202" t="s">
        <v>1526</v>
      </c>
    </row>
    <row r="54" spans="1:10" x14ac:dyDescent="0.2">
      <c r="A54" s="156" t="s">
        <v>296</v>
      </c>
      <c r="B54" s="42" t="s">
        <v>100</v>
      </c>
      <c r="C54" s="42" t="s">
        <v>124</v>
      </c>
      <c r="D54" s="159" t="s">
        <v>765</v>
      </c>
      <c r="E54" s="42" t="s">
        <v>1065</v>
      </c>
      <c r="F54" s="157" t="s">
        <v>14647</v>
      </c>
      <c r="G54" s="159" t="s">
        <v>14647</v>
      </c>
      <c r="H54" s="158">
        <v>0</v>
      </c>
      <c r="I54" s="159" t="s">
        <v>1526</v>
      </c>
      <c r="J54" s="202" t="s">
        <v>1526</v>
      </c>
    </row>
    <row r="55" spans="1:10" x14ac:dyDescent="0.2">
      <c r="A55" s="156" t="s">
        <v>295</v>
      </c>
      <c r="B55" s="42" t="s">
        <v>100</v>
      </c>
      <c r="C55" s="42" t="s">
        <v>124</v>
      </c>
      <c r="D55" s="159" t="s">
        <v>764</v>
      </c>
      <c r="E55" s="42" t="s">
        <v>1064</v>
      </c>
      <c r="F55" s="157" t="s">
        <v>14646</v>
      </c>
      <c r="G55" s="159" t="s">
        <v>14646</v>
      </c>
      <c r="H55" s="158">
        <v>0</v>
      </c>
      <c r="I55" s="159" t="s">
        <v>1526</v>
      </c>
      <c r="J55" s="202" t="s">
        <v>1526</v>
      </c>
    </row>
    <row r="56" spans="1:10" x14ac:dyDescent="0.2">
      <c r="A56" s="156" t="s">
        <v>294</v>
      </c>
      <c r="B56" s="42" t="s">
        <v>100</v>
      </c>
      <c r="C56" s="42" t="s">
        <v>124</v>
      </c>
      <c r="D56" s="159" t="s">
        <v>763</v>
      </c>
      <c r="E56" s="42" t="s">
        <v>1063</v>
      </c>
      <c r="F56" s="157" t="s">
        <v>14645</v>
      </c>
      <c r="G56" s="159" t="s">
        <v>14645</v>
      </c>
      <c r="H56" s="158">
        <v>0</v>
      </c>
      <c r="I56" s="159" t="s">
        <v>1526</v>
      </c>
      <c r="J56" s="202" t="s">
        <v>1526</v>
      </c>
    </row>
    <row r="57" spans="1:10" x14ac:dyDescent="0.2">
      <c r="A57" s="156" t="s">
        <v>293</v>
      </c>
      <c r="B57" s="42" t="s">
        <v>100</v>
      </c>
      <c r="C57" s="42" t="s">
        <v>124</v>
      </c>
      <c r="D57" s="159" t="s">
        <v>762</v>
      </c>
      <c r="E57" s="42" t="s">
        <v>1062</v>
      </c>
      <c r="F57" s="157" t="s">
        <v>14644</v>
      </c>
      <c r="G57" s="159" t="s">
        <v>14644</v>
      </c>
      <c r="H57" s="158">
        <v>0</v>
      </c>
      <c r="I57" s="159" t="s">
        <v>1526</v>
      </c>
      <c r="J57" s="202" t="s">
        <v>1526</v>
      </c>
    </row>
    <row r="58" spans="1:10" x14ac:dyDescent="0.2">
      <c r="A58" s="156" t="s">
        <v>292</v>
      </c>
      <c r="B58" s="42" t="s">
        <v>100</v>
      </c>
      <c r="C58" s="42" t="s">
        <v>124</v>
      </c>
      <c r="D58" s="159" t="s">
        <v>761</v>
      </c>
      <c r="E58" s="42" t="s">
        <v>1061</v>
      </c>
      <c r="F58" s="157" t="s">
        <v>14643</v>
      </c>
      <c r="G58" s="159" t="s">
        <v>14643</v>
      </c>
      <c r="H58" s="158">
        <v>0</v>
      </c>
      <c r="I58" s="159" t="s">
        <v>1526</v>
      </c>
      <c r="J58" s="202" t="s">
        <v>1526</v>
      </c>
    </row>
    <row r="59" spans="1:10" x14ac:dyDescent="0.2">
      <c r="A59" s="156" t="s">
        <v>291</v>
      </c>
      <c r="B59" s="42" t="s">
        <v>100</v>
      </c>
      <c r="C59" s="42" t="s">
        <v>124</v>
      </c>
      <c r="D59" s="159" t="s">
        <v>760</v>
      </c>
      <c r="E59" s="42" t="s">
        <v>1060</v>
      </c>
      <c r="F59" s="157" t="s">
        <v>14642</v>
      </c>
      <c r="G59" s="159" t="s">
        <v>14642</v>
      </c>
      <c r="H59" s="158">
        <v>0</v>
      </c>
      <c r="I59" s="159" t="s">
        <v>1526</v>
      </c>
      <c r="J59" s="202" t="s">
        <v>1526</v>
      </c>
    </row>
    <row r="60" spans="1:10" x14ac:dyDescent="0.2">
      <c r="A60" s="156" t="s">
        <v>290</v>
      </c>
      <c r="B60" s="42" t="s">
        <v>100</v>
      </c>
      <c r="C60" s="42" t="s">
        <v>124</v>
      </c>
      <c r="D60" s="159" t="s">
        <v>759</v>
      </c>
      <c r="E60" s="42" t="s">
        <v>1059</v>
      </c>
      <c r="F60" s="157" t="s">
        <v>14641</v>
      </c>
      <c r="G60" s="159" t="s">
        <v>14641</v>
      </c>
      <c r="H60" s="158">
        <v>0</v>
      </c>
      <c r="I60" s="159" t="s">
        <v>1526</v>
      </c>
      <c r="J60" s="202" t="s">
        <v>1526</v>
      </c>
    </row>
    <row r="61" spans="1:10" x14ac:dyDescent="0.2">
      <c r="A61" s="156" t="s">
        <v>289</v>
      </c>
      <c r="B61" s="42" t="s">
        <v>100</v>
      </c>
      <c r="C61" s="42" t="s">
        <v>124</v>
      </c>
      <c r="D61" s="159" t="s">
        <v>758</v>
      </c>
      <c r="E61" s="42" t="s">
        <v>1058</v>
      </c>
      <c r="F61" s="157" t="s">
        <v>14640</v>
      </c>
      <c r="G61" s="159" t="s">
        <v>14640</v>
      </c>
      <c r="H61" s="158">
        <v>0</v>
      </c>
      <c r="I61" s="159" t="s">
        <v>1526</v>
      </c>
      <c r="J61" s="202" t="s">
        <v>1526</v>
      </c>
    </row>
    <row r="62" spans="1:10" x14ac:dyDescent="0.2">
      <c r="A62" s="156" t="s">
        <v>287</v>
      </c>
      <c r="B62" s="42" t="s">
        <v>100</v>
      </c>
      <c r="C62" s="42" t="s">
        <v>124</v>
      </c>
      <c r="D62" s="159" t="s">
        <v>756</v>
      </c>
      <c r="E62" s="42" t="s">
        <v>1057</v>
      </c>
      <c r="F62" s="157" t="s">
        <v>14639</v>
      </c>
      <c r="G62" s="159" t="s">
        <v>14639</v>
      </c>
      <c r="H62" s="158">
        <v>0</v>
      </c>
      <c r="I62" s="159" t="s">
        <v>1526</v>
      </c>
      <c r="J62" s="202" t="s">
        <v>1526</v>
      </c>
    </row>
    <row r="63" spans="1:10" x14ac:dyDescent="0.2">
      <c r="A63" s="156" t="s">
        <v>286</v>
      </c>
      <c r="B63" s="42" t="s">
        <v>100</v>
      </c>
      <c r="C63" s="42" t="s">
        <v>124</v>
      </c>
      <c r="D63" s="159" t="s">
        <v>755</v>
      </c>
      <c r="E63" s="42" t="s">
        <v>1056</v>
      </c>
      <c r="F63" s="157" t="s">
        <v>14638</v>
      </c>
      <c r="G63" s="159" t="s">
        <v>14638</v>
      </c>
      <c r="H63" s="158">
        <v>0</v>
      </c>
      <c r="I63" s="159" t="s">
        <v>1526</v>
      </c>
      <c r="J63" s="202" t="s">
        <v>1526</v>
      </c>
    </row>
    <row r="64" spans="1:10" x14ac:dyDescent="0.2">
      <c r="A64" s="156" t="s">
        <v>285</v>
      </c>
      <c r="B64" s="42" t="s">
        <v>100</v>
      </c>
      <c r="C64" s="42" t="s">
        <v>124</v>
      </c>
      <c r="D64" s="159" t="s">
        <v>754</v>
      </c>
      <c r="E64" s="42" t="s">
        <v>1055</v>
      </c>
      <c r="F64" s="157" t="s">
        <v>14637</v>
      </c>
      <c r="G64" s="159" t="s">
        <v>14637</v>
      </c>
      <c r="H64" s="158">
        <v>0</v>
      </c>
      <c r="I64" s="159" t="s">
        <v>1526</v>
      </c>
      <c r="J64" s="202" t="s">
        <v>1526</v>
      </c>
    </row>
    <row r="65" spans="1:10" x14ac:dyDescent="0.2">
      <c r="A65" s="156" t="s">
        <v>284</v>
      </c>
      <c r="B65" s="42" t="s">
        <v>100</v>
      </c>
      <c r="C65" s="42" t="s">
        <v>124</v>
      </c>
      <c r="D65" s="159" t="s">
        <v>753</v>
      </c>
      <c r="E65" s="42" t="s">
        <v>1054</v>
      </c>
      <c r="F65" s="157" t="s">
        <v>14636</v>
      </c>
      <c r="G65" s="159" t="s">
        <v>14636</v>
      </c>
      <c r="H65" s="158">
        <v>0</v>
      </c>
      <c r="I65" s="159" t="s">
        <v>1526</v>
      </c>
      <c r="J65" s="202" t="s">
        <v>1526</v>
      </c>
    </row>
    <row r="66" spans="1:10" x14ac:dyDescent="0.2">
      <c r="A66" s="156" t="s">
        <v>283</v>
      </c>
      <c r="B66" s="42" t="s">
        <v>100</v>
      </c>
      <c r="C66" s="42" t="s">
        <v>124</v>
      </c>
      <c r="D66" s="159" t="s">
        <v>752</v>
      </c>
      <c r="E66" s="42" t="s">
        <v>1053</v>
      </c>
      <c r="F66" s="157" t="s">
        <v>14635</v>
      </c>
      <c r="G66" s="159" t="s">
        <v>14635</v>
      </c>
      <c r="H66" s="158">
        <v>0</v>
      </c>
      <c r="I66" s="159" t="s">
        <v>1526</v>
      </c>
      <c r="J66" s="202" t="s">
        <v>1526</v>
      </c>
    </row>
    <row r="67" spans="1:10" x14ac:dyDescent="0.2">
      <c r="A67" s="156" t="s">
        <v>282</v>
      </c>
      <c r="B67" s="42" t="s">
        <v>100</v>
      </c>
      <c r="C67" s="42" t="s">
        <v>124</v>
      </c>
      <c r="D67" s="159" t="s">
        <v>751</v>
      </c>
      <c r="E67" s="42" t="s">
        <v>1052</v>
      </c>
      <c r="F67" s="157" t="s">
        <v>14634</v>
      </c>
      <c r="G67" s="159" t="s">
        <v>14634</v>
      </c>
      <c r="H67" s="158">
        <v>0</v>
      </c>
      <c r="I67" s="159" t="s">
        <v>1526</v>
      </c>
      <c r="J67" s="202" t="s">
        <v>1526</v>
      </c>
    </row>
    <row r="68" spans="1:10" x14ac:dyDescent="0.2">
      <c r="A68" s="156" t="s">
        <v>281</v>
      </c>
      <c r="B68" s="42" t="s">
        <v>100</v>
      </c>
      <c r="C68" s="42" t="s">
        <v>124</v>
      </c>
      <c r="D68" s="159" t="s">
        <v>750</v>
      </c>
      <c r="E68" s="42" t="s">
        <v>1051</v>
      </c>
      <c r="F68" s="157" t="s">
        <v>14633</v>
      </c>
      <c r="G68" s="159" t="s">
        <v>14633</v>
      </c>
      <c r="H68" s="158">
        <v>0</v>
      </c>
      <c r="I68" s="159" t="s">
        <v>1526</v>
      </c>
      <c r="J68" s="202" t="s">
        <v>1526</v>
      </c>
    </row>
    <row r="69" spans="1:10" x14ac:dyDescent="0.2">
      <c r="A69" s="156" t="s">
        <v>280</v>
      </c>
      <c r="B69" s="42" t="s">
        <v>100</v>
      </c>
      <c r="C69" s="42" t="s">
        <v>124</v>
      </c>
      <c r="D69" s="159" t="s">
        <v>750</v>
      </c>
      <c r="E69" s="42" t="s">
        <v>1051</v>
      </c>
      <c r="F69" s="157" t="s">
        <v>14632</v>
      </c>
      <c r="G69" s="159" t="s">
        <v>14632</v>
      </c>
      <c r="H69" s="158">
        <v>0</v>
      </c>
      <c r="I69" s="159" t="s">
        <v>1526</v>
      </c>
      <c r="J69" s="202" t="s">
        <v>1526</v>
      </c>
    </row>
    <row r="70" spans="1:10" x14ac:dyDescent="0.2">
      <c r="A70" s="156" t="s">
        <v>279</v>
      </c>
      <c r="B70" s="42" t="s">
        <v>100</v>
      </c>
      <c r="C70" s="42" t="s">
        <v>124</v>
      </c>
      <c r="D70" s="159" t="s">
        <v>749</v>
      </c>
      <c r="E70" s="42" t="s">
        <v>1050</v>
      </c>
      <c r="F70" s="157" t="s">
        <v>14631</v>
      </c>
      <c r="G70" s="159" t="s">
        <v>14631</v>
      </c>
      <c r="H70" s="158">
        <v>0</v>
      </c>
      <c r="I70" s="159" t="s">
        <v>1526</v>
      </c>
      <c r="J70" s="202" t="s">
        <v>1526</v>
      </c>
    </row>
    <row r="71" spans="1:10" x14ac:dyDescent="0.2">
      <c r="A71" s="156" t="s">
        <v>278</v>
      </c>
      <c r="B71" s="42" t="s">
        <v>100</v>
      </c>
      <c r="C71" s="42" t="s">
        <v>124</v>
      </c>
      <c r="D71" s="159" t="s">
        <v>748</v>
      </c>
      <c r="E71" s="42" t="s">
        <v>1049</v>
      </c>
      <c r="F71" s="157" t="s">
        <v>14630</v>
      </c>
      <c r="G71" s="159" t="s">
        <v>14630</v>
      </c>
      <c r="H71" s="158">
        <v>9</v>
      </c>
      <c r="I71" s="159" t="s">
        <v>1526</v>
      </c>
      <c r="J71" s="202" t="s">
        <v>1526</v>
      </c>
    </row>
    <row r="72" spans="1:10" x14ac:dyDescent="0.2">
      <c r="A72" s="156" t="s">
        <v>277</v>
      </c>
      <c r="B72" s="42" t="s">
        <v>100</v>
      </c>
      <c r="C72" s="42" t="s">
        <v>124</v>
      </c>
      <c r="D72" s="159" t="s">
        <v>747</v>
      </c>
      <c r="E72" s="42" t="s">
        <v>1048</v>
      </c>
      <c r="F72" s="157" t="s">
        <v>14629</v>
      </c>
      <c r="G72" s="159" t="s">
        <v>14629</v>
      </c>
      <c r="H72" s="158">
        <v>0</v>
      </c>
      <c r="I72" s="159" t="s">
        <v>1526</v>
      </c>
      <c r="J72" s="202" t="s">
        <v>1526</v>
      </c>
    </row>
    <row r="73" spans="1:10" x14ac:dyDescent="0.2">
      <c r="A73" s="156" t="s">
        <v>276</v>
      </c>
      <c r="B73" s="42" t="s">
        <v>100</v>
      </c>
      <c r="C73" s="42" t="s">
        <v>124</v>
      </c>
      <c r="D73" s="159" t="s">
        <v>746</v>
      </c>
      <c r="E73" s="42" t="s">
        <v>1047</v>
      </c>
      <c r="F73" s="157" t="s">
        <v>14628</v>
      </c>
      <c r="G73" s="159" t="s">
        <v>14628</v>
      </c>
      <c r="H73" s="158">
        <v>0</v>
      </c>
      <c r="I73" s="159" t="s">
        <v>1526</v>
      </c>
      <c r="J73" s="202" t="s">
        <v>1526</v>
      </c>
    </row>
    <row r="74" spans="1:10" x14ac:dyDescent="0.2">
      <c r="A74" s="156" t="s">
        <v>275</v>
      </c>
      <c r="B74" s="42" t="s">
        <v>100</v>
      </c>
      <c r="C74" s="42" t="s">
        <v>124</v>
      </c>
      <c r="D74" s="159" t="s">
        <v>745</v>
      </c>
      <c r="E74" s="42" t="s">
        <v>1046</v>
      </c>
      <c r="F74" s="157" t="s">
        <v>14627</v>
      </c>
      <c r="G74" s="159" t="s">
        <v>14627</v>
      </c>
      <c r="H74" s="158">
        <v>0</v>
      </c>
      <c r="I74" s="159" t="s">
        <v>1526</v>
      </c>
      <c r="J74" s="202" t="s">
        <v>1526</v>
      </c>
    </row>
    <row r="75" spans="1:10" x14ac:dyDescent="0.2">
      <c r="A75" s="156" t="s">
        <v>274</v>
      </c>
      <c r="B75" s="42" t="s">
        <v>100</v>
      </c>
      <c r="C75" s="42" t="s">
        <v>124</v>
      </c>
      <c r="D75" s="159" t="s">
        <v>744</v>
      </c>
      <c r="E75" s="42" t="s">
        <v>1045</v>
      </c>
      <c r="F75" s="157" t="s">
        <v>14626</v>
      </c>
      <c r="G75" s="159" t="s">
        <v>14626</v>
      </c>
      <c r="H75" s="158">
        <v>0</v>
      </c>
      <c r="I75" s="159" t="s">
        <v>1526</v>
      </c>
      <c r="J75" s="202" t="s">
        <v>1526</v>
      </c>
    </row>
    <row r="76" spans="1:10" x14ac:dyDescent="0.2">
      <c r="A76" s="156" t="s">
        <v>273</v>
      </c>
      <c r="B76" s="42" t="s">
        <v>100</v>
      </c>
      <c r="C76" s="42" t="s">
        <v>124</v>
      </c>
      <c r="D76" s="159" t="s">
        <v>743</v>
      </c>
      <c r="E76" s="42" t="s">
        <v>1044</v>
      </c>
      <c r="F76" s="157" t="s">
        <v>14625</v>
      </c>
      <c r="G76" s="159" t="s">
        <v>14625</v>
      </c>
      <c r="H76" s="158">
        <v>0</v>
      </c>
      <c r="I76" s="159" t="s">
        <v>1526</v>
      </c>
      <c r="J76" s="202" t="s">
        <v>1526</v>
      </c>
    </row>
    <row r="77" spans="1:10" x14ac:dyDescent="0.2">
      <c r="A77" s="156" t="s">
        <v>272</v>
      </c>
      <c r="B77" s="42" t="s">
        <v>100</v>
      </c>
      <c r="C77" s="42" t="s">
        <v>124</v>
      </c>
      <c r="D77" s="159" t="s">
        <v>742</v>
      </c>
      <c r="E77" s="42" t="s">
        <v>1043</v>
      </c>
      <c r="F77" s="157" t="s">
        <v>14624</v>
      </c>
      <c r="G77" s="159" t="s">
        <v>14624</v>
      </c>
      <c r="H77" s="158">
        <v>0</v>
      </c>
      <c r="I77" s="159" t="s">
        <v>1526</v>
      </c>
      <c r="J77" s="202" t="s">
        <v>1526</v>
      </c>
    </row>
    <row r="78" spans="1:10" x14ac:dyDescent="0.2">
      <c r="A78" s="156" t="s">
        <v>271</v>
      </c>
      <c r="B78" s="42" t="s">
        <v>100</v>
      </c>
      <c r="C78" s="42" t="s">
        <v>124</v>
      </c>
      <c r="D78" s="159" t="s">
        <v>741</v>
      </c>
      <c r="E78" s="42" t="s">
        <v>1042</v>
      </c>
      <c r="F78" s="157" t="s">
        <v>14623</v>
      </c>
      <c r="G78" s="159" t="s">
        <v>14623</v>
      </c>
      <c r="H78" s="158">
        <v>0</v>
      </c>
      <c r="I78" s="159" t="s">
        <v>1526</v>
      </c>
      <c r="J78" s="202" t="s">
        <v>1526</v>
      </c>
    </row>
    <row r="79" spans="1:10" x14ac:dyDescent="0.2">
      <c r="A79" s="156" t="s">
        <v>270</v>
      </c>
      <c r="B79" s="42" t="s">
        <v>100</v>
      </c>
      <c r="C79" s="42" t="s">
        <v>124</v>
      </c>
      <c r="D79" s="159" t="s">
        <v>740</v>
      </c>
      <c r="E79" s="42" t="s">
        <v>1041</v>
      </c>
      <c r="F79" s="157" t="s">
        <v>14622</v>
      </c>
      <c r="G79" s="159" t="s">
        <v>14622</v>
      </c>
      <c r="H79" s="158">
        <v>0</v>
      </c>
      <c r="I79" s="159" t="s">
        <v>1526</v>
      </c>
      <c r="J79" s="202" t="s">
        <v>1526</v>
      </c>
    </row>
    <row r="80" spans="1:10" x14ac:dyDescent="0.2">
      <c r="A80" s="156" t="s">
        <v>269</v>
      </c>
      <c r="B80" s="42" t="s">
        <v>100</v>
      </c>
      <c r="C80" s="42" t="s">
        <v>124</v>
      </c>
      <c r="D80" s="159" t="s">
        <v>739</v>
      </c>
      <c r="E80" s="42" t="s">
        <v>1040</v>
      </c>
      <c r="F80" s="157" t="s">
        <v>14621</v>
      </c>
      <c r="G80" s="159" t="s">
        <v>14621</v>
      </c>
      <c r="H80" s="158">
        <v>0</v>
      </c>
      <c r="I80" s="159" t="s">
        <v>1526</v>
      </c>
      <c r="J80" s="202" t="s">
        <v>1526</v>
      </c>
    </row>
    <row r="81" spans="1:10" x14ac:dyDescent="0.2">
      <c r="A81" s="156" t="s">
        <v>268</v>
      </c>
      <c r="B81" s="42" t="s">
        <v>100</v>
      </c>
      <c r="C81" s="42" t="s">
        <v>124</v>
      </c>
      <c r="D81" s="159" t="s">
        <v>738</v>
      </c>
      <c r="E81" s="42" t="s">
        <v>1039</v>
      </c>
      <c r="F81" s="157" t="s">
        <v>14620</v>
      </c>
      <c r="G81" s="159" t="s">
        <v>14620</v>
      </c>
      <c r="H81" s="158">
        <v>0</v>
      </c>
      <c r="I81" s="159" t="s">
        <v>1526</v>
      </c>
      <c r="J81" s="202" t="s">
        <v>1526</v>
      </c>
    </row>
    <row r="82" spans="1:10" x14ac:dyDescent="0.2">
      <c r="A82" s="156">
        <v>9620</v>
      </c>
      <c r="B82" s="42" t="s">
        <v>100</v>
      </c>
      <c r="C82" s="42" t="s">
        <v>124</v>
      </c>
      <c r="D82" s="159" t="s">
        <v>736</v>
      </c>
      <c r="E82" s="42" t="s">
        <v>1037</v>
      </c>
      <c r="F82" s="157" t="s">
        <v>14618</v>
      </c>
      <c r="G82" s="159" t="s">
        <v>14618</v>
      </c>
      <c r="H82" s="158">
        <v>9</v>
      </c>
      <c r="I82" s="159" t="s">
        <v>1526</v>
      </c>
      <c r="J82" s="202" t="s">
        <v>1526</v>
      </c>
    </row>
    <row r="83" spans="1:10" x14ac:dyDescent="0.2">
      <c r="A83" s="156">
        <v>9456</v>
      </c>
      <c r="B83" s="42" t="s">
        <v>100</v>
      </c>
      <c r="C83" s="42" t="s">
        <v>124</v>
      </c>
      <c r="D83" s="159" t="s">
        <v>735</v>
      </c>
      <c r="E83" s="42" t="s">
        <v>1036</v>
      </c>
      <c r="F83" s="157" t="s">
        <v>1316</v>
      </c>
      <c r="G83" s="159" t="s">
        <v>1316</v>
      </c>
      <c r="H83" s="158">
        <v>9</v>
      </c>
      <c r="I83" s="159" t="s">
        <v>1526</v>
      </c>
      <c r="J83" s="202" t="s">
        <v>1526</v>
      </c>
    </row>
    <row r="84" spans="1:10" x14ac:dyDescent="0.2">
      <c r="A84" s="156">
        <v>9455</v>
      </c>
      <c r="B84" s="42" t="s">
        <v>100</v>
      </c>
      <c r="C84" s="42" t="s">
        <v>124</v>
      </c>
      <c r="D84" s="159" t="s">
        <v>734</v>
      </c>
      <c r="E84" s="42" t="s">
        <v>1035</v>
      </c>
      <c r="F84" s="157" t="s">
        <v>14617</v>
      </c>
      <c r="G84" s="159" t="s">
        <v>14617</v>
      </c>
      <c r="H84" s="158">
        <v>9</v>
      </c>
      <c r="I84" s="159" t="s">
        <v>1526</v>
      </c>
      <c r="J84" s="202" t="s">
        <v>1526</v>
      </c>
    </row>
    <row r="85" spans="1:10" x14ac:dyDescent="0.2">
      <c r="A85" s="156" t="s">
        <v>267</v>
      </c>
      <c r="B85" s="42" t="s">
        <v>100</v>
      </c>
      <c r="C85" s="42" t="s">
        <v>124</v>
      </c>
      <c r="D85" s="159" t="s">
        <v>732</v>
      </c>
      <c r="E85" s="42" t="s">
        <v>1033</v>
      </c>
      <c r="F85" s="157" t="s">
        <v>14615</v>
      </c>
      <c r="G85" s="159" t="s">
        <v>14615</v>
      </c>
      <c r="H85" s="158">
        <v>0</v>
      </c>
      <c r="I85" s="159" t="s">
        <v>1526</v>
      </c>
      <c r="J85" s="202" t="s">
        <v>1526</v>
      </c>
    </row>
    <row r="86" spans="1:10" x14ac:dyDescent="0.2">
      <c r="A86" s="156" t="s">
        <v>266</v>
      </c>
      <c r="B86" s="42" t="s">
        <v>100</v>
      </c>
      <c r="C86" s="42" t="s">
        <v>124</v>
      </c>
      <c r="D86" s="159" t="s">
        <v>731</v>
      </c>
      <c r="E86" s="42" t="s">
        <v>1032</v>
      </c>
      <c r="F86" s="157" t="s">
        <v>14614</v>
      </c>
      <c r="G86" s="159" t="s">
        <v>14614</v>
      </c>
      <c r="H86" s="158">
        <v>0</v>
      </c>
      <c r="I86" s="159" t="s">
        <v>1526</v>
      </c>
      <c r="J86" s="202" t="s">
        <v>1526</v>
      </c>
    </row>
    <row r="87" spans="1:10" x14ac:dyDescent="0.2">
      <c r="A87" s="156" t="s">
        <v>265</v>
      </c>
      <c r="B87" s="42" t="s">
        <v>100</v>
      </c>
      <c r="C87" s="42" t="s">
        <v>124</v>
      </c>
      <c r="D87" s="159" t="s">
        <v>730</v>
      </c>
      <c r="E87" s="42" t="s">
        <v>1031</v>
      </c>
      <c r="F87" s="157" t="s">
        <v>14613</v>
      </c>
      <c r="G87" s="159" t="s">
        <v>14613</v>
      </c>
      <c r="H87" s="158">
        <v>0</v>
      </c>
      <c r="I87" s="159" t="s">
        <v>1526</v>
      </c>
      <c r="J87" s="202" t="s">
        <v>1526</v>
      </c>
    </row>
    <row r="88" spans="1:10" x14ac:dyDescent="0.2">
      <c r="A88" s="156">
        <v>9439</v>
      </c>
      <c r="B88" s="42" t="s">
        <v>100</v>
      </c>
      <c r="C88" s="42" t="s">
        <v>124</v>
      </c>
      <c r="D88" s="159" t="s">
        <v>729</v>
      </c>
      <c r="E88" s="42" t="s">
        <v>1030</v>
      </c>
      <c r="F88" s="157" t="s">
        <v>14612</v>
      </c>
      <c r="G88" s="159" t="s">
        <v>14612</v>
      </c>
      <c r="H88" s="158">
        <v>9</v>
      </c>
      <c r="I88" s="159" t="s">
        <v>1526</v>
      </c>
      <c r="J88" s="202" t="s">
        <v>1526</v>
      </c>
    </row>
    <row r="89" spans="1:10" x14ac:dyDescent="0.2">
      <c r="A89" s="156" t="s">
        <v>264</v>
      </c>
      <c r="B89" s="42" t="s">
        <v>100</v>
      </c>
      <c r="C89" s="42" t="s">
        <v>124</v>
      </c>
      <c r="D89" s="159" t="s">
        <v>728</v>
      </c>
      <c r="E89" s="42" t="s">
        <v>1029</v>
      </c>
      <c r="F89" s="157" t="s">
        <v>14611</v>
      </c>
      <c r="G89" s="159" t="s">
        <v>14611</v>
      </c>
      <c r="H89" s="158">
        <v>0</v>
      </c>
      <c r="I89" s="159" t="s">
        <v>1526</v>
      </c>
      <c r="J89" s="202" t="s">
        <v>1526</v>
      </c>
    </row>
    <row r="90" spans="1:10" x14ac:dyDescent="0.2">
      <c r="A90" s="156">
        <v>9916</v>
      </c>
      <c r="B90" s="42" t="s">
        <v>100</v>
      </c>
      <c r="C90" s="42" t="s">
        <v>124</v>
      </c>
      <c r="D90" s="159" t="s">
        <v>727</v>
      </c>
      <c r="E90" s="42" t="s">
        <v>1020</v>
      </c>
      <c r="F90" s="157" t="s">
        <v>14610</v>
      </c>
      <c r="G90" s="159" t="s">
        <v>14610</v>
      </c>
      <c r="H90" s="158">
        <v>9</v>
      </c>
      <c r="I90" s="159" t="s">
        <v>1526</v>
      </c>
      <c r="J90" s="202" t="s">
        <v>1526</v>
      </c>
    </row>
    <row r="91" spans="1:10" x14ac:dyDescent="0.2">
      <c r="A91" s="156">
        <v>9914</v>
      </c>
      <c r="B91" s="42" t="s">
        <v>100</v>
      </c>
      <c r="C91" s="42" t="s">
        <v>124</v>
      </c>
      <c r="D91" s="159" t="s">
        <v>726</v>
      </c>
      <c r="E91" s="42" t="s">
        <v>1028</v>
      </c>
      <c r="F91" s="157" t="s">
        <v>14609</v>
      </c>
      <c r="G91" s="159" t="s">
        <v>14609</v>
      </c>
      <c r="H91" s="158">
        <v>9</v>
      </c>
      <c r="I91" s="159" t="s">
        <v>1526</v>
      </c>
      <c r="J91" s="202" t="s">
        <v>1526</v>
      </c>
    </row>
    <row r="92" spans="1:10" x14ac:dyDescent="0.2">
      <c r="A92" s="156">
        <v>9913</v>
      </c>
      <c r="B92" s="42" t="s">
        <v>100</v>
      </c>
      <c r="C92" s="42" t="s">
        <v>124</v>
      </c>
      <c r="D92" s="159" t="s">
        <v>725</v>
      </c>
      <c r="E92" s="42" t="s">
        <v>1027</v>
      </c>
      <c r="F92" s="157" t="s">
        <v>14608</v>
      </c>
      <c r="G92" s="159" t="s">
        <v>14608</v>
      </c>
      <c r="H92" s="158">
        <v>9</v>
      </c>
      <c r="I92" s="159" t="s">
        <v>1526</v>
      </c>
      <c r="J92" s="202" t="s">
        <v>1526</v>
      </c>
    </row>
    <row r="93" spans="1:10" x14ac:dyDescent="0.2">
      <c r="A93" s="156">
        <v>9912</v>
      </c>
      <c r="B93" s="42" t="s">
        <v>100</v>
      </c>
      <c r="C93" s="42" t="s">
        <v>124</v>
      </c>
      <c r="D93" s="159" t="s">
        <v>724</v>
      </c>
      <c r="E93" s="42" t="s">
        <v>1026</v>
      </c>
      <c r="F93" s="157" t="s">
        <v>14607</v>
      </c>
      <c r="G93" s="159" t="s">
        <v>14607</v>
      </c>
      <c r="H93" s="158">
        <v>9</v>
      </c>
      <c r="I93" s="159" t="s">
        <v>1526</v>
      </c>
      <c r="J93" s="202" t="s">
        <v>1526</v>
      </c>
    </row>
    <row r="94" spans="1:10" x14ac:dyDescent="0.2">
      <c r="A94" s="156" t="s">
        <v>15102</v>
      </c>
      <c r="B94" s="42" t="s">
        <v>100</v>
      </c>
      <c r="C94" s="42" t="s">
        <v>124</v>
      </c>
      <c r="D94" s="159" t="s">
        <v>723</v>
      </c>
      <c r="E94" s="201" t="s">
        <v>14566</v>
      </c>
      <c r="F94" s="157" t="s">
        <v>15144</v>
      </c>
      <c r="G94" s="159" t="s">
        <v>15144</v>
      </c>
      <c r="H94" s="158">
        <v>0</v>
      </c>
      <c r="I94" s="159" t="s">
        <v>1526</v>
      </c>
      <c r="J94" s="202" t="s">
        <v>1526</v>
      </c>
    </row>
    <row r="95" spans="1:10" x14ac:dyDescent="0.2">
      <c r="A95" s="156">
        <v>9911</v>
      </c>
      <c r="B95" s="42" t="s">
        <v>100</v>
      </c>
      <c r="C95" s="42" t="s">
        <v>124</v>
      </c>
      <c r="D95" s="159" t="s">
        <v>723</v>
      </c>
      <c r="E95" s="201" t="s">
        <v>14566</v>
      </c>
      <c r="F95" s="157" t="s">
        <v>14606</v>
      </c>
      <c r="G95" s="159" t="s">
        <v>14606</v>
      </c>
      <c r="H95" s="158">
        <v>9</v>
      </c>
      <c r="I95" s="159" t="s">
        <v>1526</v>
      </c>
      <c r="J95" s="202" t="s">
        <v>1526</v>
      </c>
    </row>
    <row r="96" spans="1:10" x14ac:dyDescent="0.2">
      <c r="A96" s="156">
        <v>9910</v>
      </c>
      <c r="B96" s="42" t="s">
        <v>100</v>
      </c>
      <c r="C96" s="42" t="s">
        <v>124</v>
      </c>
      <c r="D96" s="159" t="s">
        <v>722</v>
      </c>
      <c r="E96" s="42" t="s">
        <v>1025</v>
      </c>
      <c r="F96" s="157" t="s">
        <v>14605</v>
      </c>
      <c r="G96" s="159" t="s">
        <v>14605</v>
      </c>
      <c r="H96" s="158">
        <v>9</v>
      </c>
      <c r="I96" s="159" t="s">
        <v>1526</v>
      </c>
      <c r="J96" s="202" t="s">
        <v>1526</v>
      </c>
    </row>
    <row r="97" spans="1:10" x14ac:dyDescent="0.2">
      <c r="A97" s="156">
        <v>9909</v>
      </c>
      <c r="B97" s="42" t="s">
        <v>100</v>
      </c>
      <c r="C97" s="42" t="s">
        <v>124</v>
      </c>
      <c r="D97" s="159" t="s">
        <v>721</v>
      </c>
      <c r="E97" s="42" t="s">
        <v>1024</v>
      </c>
      <c r="F97" s="157" t="s">
        <v>14604</v>
      </c>
      <c r="G97" s="159" t="s">
        <v>14604</v>
      </c>
      <c r="H97" s="158">
        <v>9</v>
      </c>
      <c r="I97" s="159" t="s">
        <v>1526</v>
      </c>
      <c r="J97" s="202" t="s">
        <v>1526</v>
      </c>
    </row>
    <row r="98" spans="1:10" x14ac:dyDescent="0.2">
      <c r="A98" s="156">
        <v>9920</v>
      </c>
      <c r="B98" s="42" t="s">
        <v>100</v>
      </c>
      <c r="C98" s="42" t="s">
        <v>124</v>
      </c>
      <c r="D98" s="159" t="s">
        <v>720</v>
      </c>
      <c r="E98" s="42" t="s">
        <v>1023</v>
      </c>
      <c r="F98" s="157" t="s">
        <v>14603</v>
      </c>
      <c r="G98" s="159" t="s">
        <v>14603</v>
      </c>
      <c r="H98" s="158">
        <v>9</v>
      </c>
      <c r="I98" s="159" t="s">
        <v>1526</v>
      </c>
      <c r="J98" s="202" t="s">
        <v>1526</v>
      </c>
    </row>
    <row r="99" spans="1:10" x14ac:dyDescent="0.2">
      <c r="A99" s="156">
        <v>9889</v>
      </c>
      <c r="B99" s="42" t="s">
        <v>100</v>
      </c>
      <c r="C99" s="42" t="s">
        <v>124</v>
      </c>
      <c r="D99" s="159" t="s">
        <v>720</v>
      </c>
      <c r="E99" s="42" t="s">
        <v>1023</v>
      </c>
      <c r="F99" s="157" t="s">
        <v>14601</v>
      </c>
      <c r="G99" s="159" t="s">
        <v>14601</v>
      </c>
      <c r="H99" s="158">
        <v>9</v>
      </c>
      <c r="I99" s="159" t="s">
        <v>1526</v>
      </c>
      <c r="J99" s="202" t="s">
        <v>1526</v>
      </c>
    </row>
    <row r="100" spans="1:10" x14ac:dyDescent="0.2">
      <c r="A100" s="156">
        <v>9903</v>
      </c>
      <c r="B100" s="42" t="s">
        <v>100</v>
      </c>
      <c r="C100" s="42" t="s">
        <v>124</v>
      </c>
      <c r="D100" s="159" t="s">
        <v>720</v>
      </c>
      <c r="E100" s="42" t="s">
        <v>1023</v>
      </c>
      <c r="F100" s="157" t="s">
        <v>14602</v>
      </c>
      <c r="G100" s="159" t="s">
        <v>14602</v>
      </c>
      <c r="H100" s="158">
        <v>9</v>
      </c>
      <c r="I100" s="159" t="s">
        <v>1526</v>
      </c>
      <c r="J100" s="202" t="s">
        <v>1526</v>
      </c>
    </row>
    <row r="101" spans="1:10" x14ac:dyDescent="0.2">
      <c r="A101" s="156">
        <v>9902</v>
      </c>
      <c r="B101" s="42" t="s">
        <v>100</v>
      </c>
      <c r="C101" s="42" t="s">
        <v>124</v>
      </c>
      <c r="D101" s="159" t="s">
        <v>719</v>
      </c>
      <c r="E101" s="42" t="s">
        <v>1022</v>
      </c>
      <c r="F101" s="157" t="s">
        <v>14600</v>
      </c>
      <c r="G101" s="159" t="s">
        <v>14600</v>
      </c>
      <c r="H101" s="158">
        <v>9</v>
      </c>
      <c r="I101" s="159" t="s">
        <v>1526</v>
      </c>
      <c r="J101" s="202" t="s">
        <v>1526</v>
      </c>
    </row>
    <row r="102" spans="1:10" x14ac:dyDescent="0.2">
      <c r="A102" s="156">
        <v>9901</v>
      </c>
      <c r="B102" s="42" t="s">
        <v>100</v>
      </c>
      <c r="C102" s="42" t="s">
        <v>124</v>
      </c>
      <c r="D102" s="159" t="s">
        <v>718</v>
      </c>
      <c r="E102" s="42" t="s">
        <v>1021</v>
      </c>
      <c r="F102" s="157" t="s">
        <v>14599</v>
      </c>
      <c r="G102" s="159" t="s">
        <v>14599</v>
      </c>
      <c r="H102" s="158">
        <v>9</v>
      </c>
      <c r="I102" s="159" t="s">
        <v>1526</v>
      </c>
      <c r="J102" s="202" t="s">
        <v>1526</v>
      </c>
    </row>
    <row r="103" spans="1:10" x14ac:dyDescent="0.2">
      <c r="A103" s="156">
        <v>9896</v>
      </c>
      <c r="B103" s="42" t="s">
        <v>100</v>
      </c>
      <c r="C103" s="42" t="s">
        <v>126</v>
      </c>
      <c r="D103" s="159" t="s">
        <v>793</v>
      </c>
      <c r="E103" s="42" t="s">
        <v>1020</v>
      </c>
      <c r="F103" s="157" t="s">
        <v>14668</v>
      </c>
      <c r="G103" s="159" t="s">
        <v>14668</v>
      </c>
      <c r="H103" s="158">
        <v>9</v>
      </c>
      <c r="I103" s="159" t="s">
        <v>1526</v>
      </c>
      <c r="J103" s="202" t="s">
        <v>1526</v>
      </c>
    </row>
    <row r="104" spans="1:10" x14ac:dyDescent="0.2">
      <c r="A104" s="156">
        <v>9893</v>
      </c>
      <c r="B104" s="42" t="s">
        <v>100</v>
      </c>
      <c r="C104" s="42" t="s">
        <v>126</v>
      </c>
      <c r="D104" s="159" t="s">
        <v>793</v>
      </c>
      <c r="E104" s="42" t="s">
        <v>1020</v>
      </c>
      <c r="F104" s="157" t="s">
        <v>14667</v>
      </c>
      <c r="G104" s="159" t="s">
        <v>14667</v>
      </c>
      <c r="H104" s="158">
        <v>9</v>
      </c>
      <c r="I104" s="159" t="s">
        <v>1526</v>
      </c>
      <c r="J104" s="202" t="s">
        <v>1526</v>
      </c>
    </row>
    <row r="105" spans="1:10" x14ac:dyDescent="0.2">
      <c r="A105" s="156" t="s">
        <v>310</v>
      </c>
      <c r="B105" s="42" t="s">
        <v>100</v>
      </c>
      <c r="C105" s="42" t="s">
        <v>126</v>
      </c>
      <c r="D105" s="159" t="s">
        <v>793</v>
      </c>
      <c r="E105" s="42" t="s">
        <v>1020</v>
      </c>
      <c r="F105" s="157" t="s">
        <v>14665</v>
      </c>
      <c r="G105" s="159" t="s">
        <v>14665</v>
      </c>
      <c r="H105" s="158">
        <v>0</v>
      </c>
      <c r="I105" s="159" t="s">
        <v>1526</v>
      </c>
      <c r="J105" s="202" t="s">
        <v>1526</v>
      </c>
    </row>
    <row r="106" spans="1:10" x14ac:dyDescent="0.2">
      <c r="A106" s="156">
        <v>9876</v>
      </c>
      <c r="B106" s="42" t="s">
        <v>100</v>
      </c>
      <c r="C106" s="42" t="s">
        <v>126</v>
      </c>
      <c r="D106" s="159" t="s">
        <v>793</v>
      </c>
      <c r="E106" s="42" t="s">
        <v>1020</v>
      </c>
      <c r="F106" s="157" t="s">
        <v>14666</v>
      </c>
      <c r="G106" s="159" t="s">
        <v>14666</v>
      </c>
      <c r="H106" s="158">
        <v>9</v>
      </c>
      <c r="I106" s="159" t="s">
        <v>1526</v>
      </c>
      <c r="J106" s="202" t="s">
        <v>1526</v>
      </c>
    </row>
    <row r="107" spans="1:10" x14ac:dyDescent="0.2">
      <c r="A107" s="156">
        <v>9428</v>
      </c>
      <c r="B107" s="42" t="s">
        <v>235</v>
      </c>
      <c r="C107" s="42" t="s">
        <v>125</v>
      </c>
      <c r="D107" s="159" t="s">
        <v>794</v>
      </c>
      <c r="E107" s="42" t="s">
        <v>1094</v>
      </c>
      <c r="F107" s="157" t="s">
        <v>14674</v>
      </c>
      <c r="G107" s="159" t="s">
        <v>14674</v>
      </c>
      <c r="H107" s="158">
        <v>9</v>
      </c>
      <c r="I107" s="159" t="s">
        <v>1526</v>
      </c>
      <c r="J107" s="202" t="s">
        <v>1526</v>
      </c>
    </row>
    <row r="108" spans="1:10" x14ac:dyDescent="0.2">
      <c r="A108" s="156">
        <v>9882</v>
      </c>
      <c r="B108" s="42" t="s">
        <v>235</v>
      </c>
      <c r="C108" s="42" t="s">
        <v>125</v>
      </c>
      <c r="D108" s="159" t="s">
        <v>794</v>
      </c>
      <c r="E108" s="42" t="s">
        <v>1094</v>
      </c>
      <c r="F108" s="157" t="s">
        <v>14675</v>
      </c>
      <c r="G108" s="159" t="s">
        <v>14675</v>
      </c>
      <c r="H108" s="158">
        <v>9</v>
      </c>
      <c r="I108" s="159" t="s">
        <v>1526</v>
      </c>
      <c r="J108" s="202" t="s">
        <v>1526</v>
      </c>
    </row>
    <row r="109" spans="1:10" x14ac:dyDescent="0.2">
      <c r="A109" s="156" t="s">
        <v>311</v>
      </c>
      <c r="B109" s="42" t="s">
        <v>235</v>
      </c>
      <c r="C109" s="42" t="s">
        <v>125</v>
      </c>
      <c r="D109" s="159" t="s">
        <v>794</v>
      </c>
      <c r="E109" s="42" t="s">
        <v>1094</v>
      </c>
      <c r="F109" s="157" t="s">
        <v>14669</v>
      </c>
      <c r="G109" s="159" t="s">
        <v>14669</v>
      </c>
      <c r="H109" s="158">
        <v>0</v>
      </c>
      <c r="I109" s="159" t="s">
        <v>1526</v>
      </c>
      <c r="J109" s="202" t="s">
        <v>1526</v>
      </c>
    </row>
    <row r="110" spans="1:10" x14ac:dyDescent="0.2">
      <c r="A110" s="156" t="s">
        <v>315</v>
      </c>
      <c r="B110" s="42" t="s">
        <v>235</v>
      </c>
      <c r="C110" s="42" t="s">
        <v>125</v>
      </c>
      <c r="D110" s="159" t="s">
        <v>794</v>
      </c>
      <c r="E110" s="42" t="s">
        <v>1094</v>
      </c>
      <c r="F110" s="157" t="s">
        <v>14671</v>
      </c>
      <c r="G110" s="159" t="s">
        <v>14671</v>
      </c>
      <c r="H110" s="158">
        <v>0</v>
      </c>
      <c r="I110" s="159" t="s">
        <v>1526</v>
      </c>
      <c r="J110" s="202" t="s">
        <v>1526</v>
      </c>
    </row>
    <row r="111" spans="1:10" x14ac:dyDescent="0.2">
      <c r="A111" s="156" t="s">
        <v>312</v>
      </c>
      <c r="B111" s="42" t="s">
        <v>235</v>
      </c>
      <c r="C111" s="42" t="s">
        <v>125</v>
      </c>
      <c r="D111" s="159" t="s">
        <v>794</v>
      </c>
      <c r="E111" s="42" t="s">
        <v>1094</v>
      </c>
      <c r="F111" s="157" t="s">
        <v>14670</v>
      </c>
      <c r="G111" s="159" t="s">
        <v>14670</v>
      </c>
      <c r="H111" s="158">
        <v>0</v>
      </c>
      <c r="I111" s="159" t="s">
        <v>1526</v>
      </c>
      <c r="J111" s="202" t="s">
        <v>1526</v>
      </c>
    </row>
    <row r="112" spans="1:10" x14ac:dyDescent="0.2">
      <c r="A112" s="156" t="s">
        <v>314</v>
      </c>
      <c r="B112" s="42" t="s">
        <v>235</v>
      </c>
      <c r="C112" s="42" t="s">
        <v>125</v>
      </c>
      <c r="D112" s="159" t="s">
        <v>794</v>
      </c>
      <c r="E112" s="42" t="s">
        <v>1094</v>
      </c>
      <c r="F112" s="157" t="s">
        <v>15135</v>
      </c>
      <c r="G112" s="159" t="s">
        <v>15135</v>
      </c>
      <c r="H112" s="158">
        <v>0</v>
      </c>
      <c r="I112" s="159" t="s">
        <v>1526</v>
      </c>
      <c r="J112" s="202" t="s">
        <v>1526</v>
      </c>
    </row>
    <row r="113" spans="1:10" x14ac:dyDescent="0.2">
      <c r="A113" s="156" t="s">
        <v>313</v>
      </c>
      <c r="B113" s="42" t="s">
        <v>235</v>
      </c>
      <c r="C113" s="42" t="s">
        <v>125</v>
      </c>
      <c r="D113" s="159" t="s">
        <v>794</v>
      </c>
      <c r="E113" s="42" t="s">
        <v>1094</v>
      </c>
      <c r="F113" s="157" t="s">
        <v>1330</v>
      </c>
      <c r="G113" s="159" t="s">
        <v>1330</v>
      </c>
      <c r="H113" s="158">
        <v>0</v>
      </c>
      <c r="I113" s="159" t="s">
        <v>1526</v>
      </c>
      <c r="J113" s="202" t="s">
        <v>1526</v>
      </c>
    </row>
    <row r="114" spans="1:10" x14ac:dyDescent="0.2">
      <c r="A114" s="156" t="s">
        <v>316</v>
      </c>
      <c r="B114" s="42" t="s">
        <v>235</v>
      </c>
      <c r="C114" s="42" t="s">
        <v>125</v>
      </c>
      <c r="D114" s="159" t="s">
        <v>794</v>
      </c>
      <c r="E114" s="42" t="s">
        <v>1094</v>
      </c>
      <c r="F114" s="157" t="s">
        <v>14672</v>
      </c>
      <c r="G114" s="159" t="s">
        <v>14672</v>
      </c>
      <c r="H114" s="158">
        <v>0</v>
      </c>
      <c r="I114" s="159" t="s">
        <v>1526</v>
      </c>
      <c r="J114" s="202" t="s">
        <v>1526</v>
      </c>
    </row>
    <row r="115" spans="1:10" x14ac:dyDescent="0.2">
      <c r="A115" s="156" t="s">
        <v>317</v>
      </c>
      <c r="B115" s="42" t="s">
        <v>235</v>
      </c>
      <c r="C115" s="42" t="s">
        <v>125</v>
      </c>
      <c r="D115" s="159" t="s">
        <v>794</v>
      </c>
      <c r="E115" s="42" t="s">
        <v>1094</v>
      </c>
      <c r="F115" s="157" t="s">
        <v>14673</v>
      </c>
      <c r="G115" s="159" t="s">
        <v>14673</v>
      </c>
      <c r="H115" s="158">
        <v>9</v>
      </c>
      <c r="I115" s="159" t="s">
        <v>1526</v>
      </c>
      <c r="J115" s="202" t="s">
        <v>1526</v>
      </c>
    </row>
    <row r="116" spans="1:10" x14ac:dyDescent="0.2">
      <c r="A116" s="156">
        <v>9452</v>
      </c>
      <c r="B116" s="42" t="s">
        <v>235</v>
      </c>
      <c r="C116" s="42" t="s">
        <v>143</v>
      </c>
      <c r="D116" s="159" t="s">
        <v>795</v>
      </c>
      <c r="E116" s="42" t="s">
        <v>1095</v>
      </c>
      <c r="F116" s="157" t="s">
        <v>14677</v>
      </c>
      <c r="G116" s="159" t="s">
        <v>14677</v>
      </c>
      <c r="H116" s="158">
        <v>9</v>
      </c>
      <c r="I116" s="159" t="s">
        <v>1526</v>
      </c>
      <c r="J116" s="202" t="s">
        <v>1526</v>
      </c>
    </row>
    <row r="117" spans="1:10" x14ac:dyDescent="0.2">
      <c r="A117" s="156" t="s">
        <v>329</v>
      </c>
      <c r="B117" s="42" t="s">
        <v>235</v>
      </c>
      <c r="C117" s="42" t="s">
        <v>16</v>
      </c>
      <c r="D117" s="159" t="s">
        <v>804</v>
      </c>
      <c r="E117" s="42" t="s">
        <v>1104</v>
      </c>
      <c r="F117" s="157" t="s">
        <v>14744</v>
      </c>
      <c r="G117" s="159" t="s">
        <v>14744</v>
      </c>
      <c r="H117" s="158">
        <v>0</v>
      </c>
      <c r="I117" s="159" t="s">
        <v>1526</v>
      </c>
      <c r="J117" s="202" t="s">
        <v>1526</v>
      </c>
    </row>
    <row r="118" spans="1:10" x14ac:dyDescent="0.2">
      <c r="A118" s="156" t="s">
        <v>328</v>
      </c>
      <c r="B118" s="42" t="s">
        <v>235</v>
      </c>
      <c r="C118" s="42" t="s">
        <v>16</v>
      </c>
      <c r="D118" s="159" t="s">
        <v>804</v>
      </c>
      <c r="E118" s="42" t="s">
        <v>1104</v>
      </c>
      <c r="F118" s="157" t="s">
        <v>14743</v>
      </c>
      <c r="G118" s="159" t="s">
        <v>14743</v>
      </c>
      <c r="H118" s="158">
        <v>0</v>
      </c>
      <c r="I118" s="159" t="s">
        <v>1526</v>
      </c>
      <c r="J118" s="202" t="s">
        <v>1526</v>
      </c>
    </row>
    <row r="119" spans="1:10" x14ac:dyDescent="0.2">
      <c r="A119" s="156">
        <v>9777</v>
      </c>
      <c r="B119" s="42" t="s">
        <v>235</v>
      </c>
      <c r="C119" s="42" t="s">
        <v>16</v>
      </c>
      <c r="D119" s="159" t="s">
        <v>804</v>
      </c>
      <c r="E119" s="42" t="s">
        <v>1104</v>
      </c>
      <c r="F119" s="157" t="s">
        <v>14745</v>
      </c>
      <c r="G119" s="159" t="s">
        <v>14745</v>
      </c>
      <c r="H119" s="158">
        <v>9</v>
      </c>
      <c r="I119" s="159" t="s">
        <v>1526</v>
      </c>
      <c r="J119" s="202" t="s">
        <v>1526</v>
      </c>
    </row>
    <row r="120" spans="1:10" x14ac:dyDescent="0.2">
      <c r="A120" s="156">
        <v>9515</v>
      </c>
      <c r="B120" s="42" t="s">
        <v>235</v>
      </c>
      <c r="C120" s="42" t="s">
        <v>16</v>
      </c>
      <c r="D120" s="159" t="s">
        <v>803</v>
      </c>
      <c r="E120" s="42" t="s">
        <v>1103</v>
      </c>
      <c r="F120" s="157" t="s">
        <v>14742</v>
      </c>
      <c r="G120" s="159" t="s">
        <v>14742</v>
      </c>
      <c r="H120" s="158">
        <v>9</v>
      </c>
      <c r="I120" s="159" t="s">
        <v>1526</v>
      </c>
      <c r="J120" s="202" t="s">
        <v>1526</v>
      </c>
    </row>
    <row r="121" spans="1:10" x14ac:dyDescent="0.2">
      <c r="A121" s="156">
        <v>9293</v>
      </c>
      <c r="B121" s="42" t="s">
        <v>235</v>
      </c>
      <c r="C121" s="42" t="s">
        <v>16</v>
      </c>
      <c r="D121" s="159" t="s">
        <v>802</v>
      </c>
      <c r="E121" s="42" t="s">
        <v>1102</v>
      </c>
      <c r="F121" s="157" t="s">
        <v>14741</v>
      </c>
      <c r="G121" s="159" t="s">
        <v>14741</v>
      </c>
      <c r="H121" s="158">
        <v>9</v>
      </c>
      <c r="I121" s="159" t="s">
        <v>1526</v>
      </c>
      <c r="J121" s="202" t="s">
        <v>1526</v>
      </c>
    </row>
    <row r="122" spans="1:10" x14ac:dyDescent="0.2">
      <c r="A122" s="156" t="s">
        <v>64</v>
      </c>
      <c r="B122" s="42" t="s">
        <v>235</v>
      </c>
      <c r="C122" s="42" t="s">
        <v>16</v>
      </c>
      <c r="D122" s="159" t="s">
        <v>801</v>
      </c>
      <c r="E122" s="42" t="s">
        <v>1101</v>
      </c>
      <c r="F122" s="157" t="s">
        <v>14738</v>
      </c>
      <c r="G122" s="159" t="s">
        <v>14738</v>
      </c>
      <c r="H122" s="158">
        <v>0</v>
      </c>
      <c r="I122" s="159" t="s">
        <v>1526</v>
      </c>
      <c r="J122" s="202" t="s">
        <v>1526</v>
      </c>
    </row>
    <row r="123" spans="1:10" x14ac:dyDescent="0.2">
      <c r="A123" s="156">
        <v>9295</v>
      </c>
      <c r="B123" s="42" t="s">
        <v>235</v>
      </c>
      <c r="C123" s="42" t="s">
        <v>16</v>
      </c>
      <c r="D123" s="159" t="s">
        <v>801</v>
      </c>
      <c r="E123" s="42" t="s">
        <v>1101</v>
      </c>
      <c r="F123" s="157" t="s">
        <v>14740</v>
      </c>
      <c r="G123" s="159" t="s">
        <v>14740</v>
      </c>
      <c r="H123" s="158">
        <v>9</v>
      </c>
      <c r="I123" s="159" t="s">
        <v>1526</v>
      </c>
      <c r="J123" s="202" t="s">
        <v>1526</v>
      </c>
    </row>
    <row r="124" spans="1:10" x14ac:dyDescent="0.2">
      <c r="A124" s="156" t="s">
        <v>327</v>
      </c>
      <c r="B124" s="42" t="s">
        <v>235</v>
      </c>
      <c r="C124" s="42" t="s">
        <v>16</v>
      </c>
      <c r="D124" s="159" t="s">
        <v>801</v>
      </c>
      <c r="E124" s="42" t="s">
        <v>1101</v>
      </c>
      <c r="F124" s="157" t="s">
        <v>14739</v>
      </c>
      <c r="G124" s="159" t="s">
        <v>14739</v>
      </c>
      <c r="H124" s="158">
        <v>9</v>
      </c>
      <c r="I124" s="159" t="s">
        <v>1526</v>
      </c>
      <c r="J124" s="202" t="s">
        <v>1526</v>
      </c>
    </row>
    <row r="125" spans="1:10" x14ac:dyDescent="0.2">
      <c r="A125" s="156" t="s">
        <v>97</v>
      </c>
      <c r="B125" s="42" t="s">
        <v>235</v>
      </c>
      <c r="C125" s="42" t="s">
        <v>16</v>
      </c>
      <c r="D125" s="159" t="s">
        <v>800</v>
      </c>
      <c r="E125" s="42" t="s">
        <v>1100</v>
      </c>
      <c r="F125" s="157" t="s">
        <v>14736</v>
      </c>
      <c r="G125" s="159" t="s">
        <v>14736</v>
      </c>
      <c r="H125" s="158">
        <v>0</v>
      </c>
      <c r="I125" s="159" t="s">
        <v>1526</v>
      </c>
      <c r="J125" s="202" t="s">
        <v>1526</v>
      </c>
    </row>
    <row r="126" spans="1:10" x14ac:dyDescent="0.2">
      <c r="A126" s="156" t="s">
        <v>93</v>
      </c>
      <c r="B126" s="42" t="s">
        <v>235</v>
      </c>
      <c r="C126" s="42" t="s">
        <v>16</v>
      </c>
      <c r="D126" s="159" t="s">
        <v>800</v>
      </c>
      <c r="E126" s="42" t="s">
        <v>1100</v>
      </c>
      <c r="F126" s="157" t="s">
        <v>14735</v>
      </c>
      <c r="G126" s="159" t="s">
        <v>14735</v>
      </c>
      <c r="H126" s="158">
        <v>0</v>
      </c>
      <c r="I126" s="159" t="s">
        <v>1526</v>
      </c>
      <c r="J126" s="202" t="s">
        <v>1526</v>
      </c>
    </row>
    <row r="127" spans="1:10" x14ac:dyDescent="0.2">
      <c r="A127" s="156" t="s">
        <v>325</v>
      </c>
      <c r="B127" s="42" t="s">
        <v>235</v>
      </c>
      <c r="C127" s="42" t="s">
        <v>16</v>
      </c>
      <c r="D127" s="159" t="s">
        <v>800</v>
      </c>
      <c r="E127" s="42" t="s">
        <v>1100</v>
      </c>
      <c r="F127" s="157" t="s">
        <v>14737</v>
      </c>
      <c r="G127" s="159" t="s">
        <v>14737</v>
      </c>
      <c r="H127" s="158">
        <v>9</v>
      </c>
      <c r="I127" s="159" t="s">
        <v>1526</v>
      </c>
      <c r="J127" s="202" t="s">
        <v>1526</v>
      </c>
    </row>
    <row r="128" spans="1:10" x14ac:dyDescent="0.2">
      <c r="A128" s="156" t="s">
        <v>94</v>
      </c>
      <c r="B128" s="42" t="s">
        <v>235</v>
      </c>
      <c r="C128" s="42" t="s">
        <v>16</v>
      </c>
      <c r="D128" s="159" t="s">
        <v>799</v>
      </c>
      <c r="E128" s="42" t="s">
        <v>1099</v>
      </c>
      <c r="F128" s="157" t="s">
        <v>14733</v>
      </c>
      <c r="G128" s="159" t="s">
        <v>14733</v>
      </c>
      <c r="H128" s="158">
        <v>0</v>
      </c>
      <c r="I128" s="159" t="s">
        <v>1526</v>
      </c>
      <c r="J128" s="202" t="s">
        <v>1526</v>
      </c>
    </row>
    <row r="129" spans="1:10" x14ac:dyDescent="0.2">
      <c r="A129" s="156" t="s">
        <v>324</v>
      </c>
      <c r="B129" s="42" t="s">
        <v>235</v>
      </c>
      <c r="C129" s="42" t="s">
        <v>16</v>
      </c>
      <c r="D129" s="159" t="s">
        <v>799</v>
      </c>
      <c r="E129" s="42" t="s">
        <v>1099</v>
      </c>
      <c r="F129" s="157" t="s">
        <v>14734</v>
      </c>
      <c r="G129" s="159" t="s">
        <v>14734</v>
      </c>
      <c r="H129" s="158">
        <v>9</v>
      </c>
      <c r="I129" s="159" t="s">
        <v>1526</v>
      </c>
      <c r="J129" s="202" t="s">
        <v>1526</v>
      </c>
    </row>
    <row r="130" spans="1:10" x14ac:dyDescent="0.2">
      <c r="A130" s="156" t="s">
        <v>79</v>
      </c>
      <c r="B130" s="42" t="s">
        <v>235</v>
      </c>
      <c r="C130" s="42" t="s">
        <v>16</v>
      </c>
      <c r="D130" s="159" t="s">
        <v>798</v>
      </c>
      <c r="E130" s="42" t="s">
        <v>1098</v>
      </c>
      <c r="F130" s="194" t="s">
        <v>1337</v>
      </c>
      <c r="G130" s="159" t="s">
        <v>1337</v>
      </c>
      <c r="H130" s="158">
        <v>0</v>
      </c>
      <c r="I130" s="159" t="s">
        <v>1526</v>
      </c>
      <c r="J130" s="202" t="s">
        <v>1526</v>
      </c>
    </row>
    <row r="131" spans="1:10" x14ac:dyDescent="0.2">
      <c r="A131" s="156" t="s">
        <v>78</v>
      </c>
      <c r="B131" s="42" t="s">
        <v>235</v>
      </c>
      <c r="C131" s="42" t="s">
        <v>16</v>
      </c>
      <c r="D131" s="159" t="s">
        <v>798</v>
      </c>
      <c r="E131" s="42" t="s">
        <v>1098</v>
      </c>
      <c r="F131" s="194" t="s">
        <v>1336</v>
      </c>
      <c r="G131" s="159" t="s">
        <v>1336</v>
      </c>
      <c r="H131" s="158">
        <v>0</v>
      </c>
      <c r="I131" s="159" t="s">
        <v>1526</v>
      </c>
      <c r="J131" s="202" t="s">
        <v>1526</v>
      </c>
    </row>
    <row r="132" spans="1:10" x14ac:dyDescent="0.2">
      <c r="A132" s="156" t="s">
        <v>81</v>
      </c>
      <c r="B132" s="42" t="s">
        <v>235</v>
      </c>
      <c r="C132" s="42" t="s">
        <v>16</v>
      </c>
      <c r="D132" s="159" t="s">
        <v>798</v>
      </c>
      <c r="E132" s="42" t="s">
        <v>1098</v>
      </c>
      <c r="F132" s="157" t="s">
        <v>14716</v>
      </c>
      <c r="G132" s="159" t="s">
        <v>14716</v>
      </c>
      <c r="H132" s="158">
        <v>0</v>
      </c>
      <c r="I132" s="159" t="s">
        <v>1526</v>
      </c>
      <c r="J132" s="202" t="s">
        <v>1526</v>
      </c>
    </row>
    <row r="133" spans="1:10" x14ac:dyDescent="0.2">
      <c r="A133" s="156" t="s">
        <v>63</v>
      </c>
      <c r="B133" s="42" t="s">
        <v>235</v>
      </c>
      <c r="C133" s="42" t="s">
        <v>16</v>
      </c>
      <c r="D133" s="159" t="s">
        <v>798</v>
      </c>
      <c r="E133" s="42" t="s">
        <v>1098</v>
      </c>
      <c r="F133" s="157" t="s">
        <v>1334</v>
      </c>
      <c r="G133" s="159" t="s">
        <v>1334</v>
      </c>
      <c r="H133" s="158">
        <v>0</v>
      </c>
      <c r="I133" s="159" t="s">
        <v>1526</v>
      </c>
      <c r="J133" s="202" t="s">
        <v>1526</v>
      </c>
    </row>
    <row r="134" spans="1:10" x14ac:dyDescent="0.2">
      <c r="A134" s="156" t="s">
        <v>92</v>
      </c>
      <c r="B134" s="42" t="s">
        <v>235</v>
      </c>
      <c r="C134" s="42" t="s">
        <v>16</v>
      </c>
      <c r="D134" s="159" t="s">
        <v>798</v>
      </c>
      <c r="E134" s="42" t="s">
        <v>1098</v>
      </c>
      <c r="F134" s="157" t="s">
        <v>1339</v>
      </c>
      <c r="G134" s="159" t="s">
        <v>1339</v>
      </c>
      <c r="H134" s="158">
        <v>0</v>
      </c>
      <c r="I134" s="159" t="s">
        <v>1526</v>
      </c>
      <c r="J134" s="202" t="s">
        <v>1526</v>
      </c>
    </row>
    <row r="135" spans="1:10" x14ac:dyDescent="0.2">
      <c r="A135" s="156">
        <v>9505</v>
      </c>
      <c r="B135" s="42" t="s">
        <v>235</v>
      </c>
      <c r="C135" s="42" t="s">
        <v>16</v>
      </c>
      <c r="D135" s="159" t="s">
        <v>798</v>
      </c>
      <c r="E135" s="42" t="s">
        <v>1098</v>
      </c>
      <c r="F135" s="157" t="s">
        <v>14729</v>
      </c>
      <c r="G135" s="159" t="s">
        <v>14729</v>
      </c>
      <c r="H135" s="158">
        <v>9</v>
      </c>
      <c r="I135" s="159" t="s">
        <v>1526</v>
      </c>
      <c r="J135" s="202" t="s">
        <v>1526</v>
      </c>
    </row>
    <row r="136" spans="1:10" x14ac:dyDescent="0.2">
      <c r="A136" s="156" t="s">
        <v>96</v>
      </c>
      <c r="B136" s="42" t="s">
        <v>235</v>
      </c>
      <c r="C136" s="42" t="s">
        <v>16</v>
      </c>
      <c r="D136" s="159" t="s">
        <v>798</v>
      </c>
      <c r="E136" s="42" t="s">
        <v>1098</v>
      </c>
      <c r="F136" s="157" t="s">
        <v>14727</v>
      </c>
      <c r="G136" s="159" t="s">
        <v>14727</v>
      </c>
      <c r="H136" s="158">
        <v>0</v>
      </c>
      <c r="I136" s="159" t="s">
        <v>1526</v>
      </c>
      <c r="J136" s="202" t="s">
        <v>1526</v>
      </c>
    </row>
    <row r="137" spans="1:10" x14ac:dyDescent="0.2">
      <c r="A137" s="156">
        <v>9890</v>
      </c>
      <c r="B137" s="42" t="s">
        <v>235</v>
      </c>
      <c r="C137" s="42" t="s">
        <v>16</v>
      </c>
      <c r="D137" s="159" t="s">
        <v>798</v>
      </c>
      <c r="E137" s="42" t="s">
        <v>1098</v>
      </c>
      <c r="F137" s="157" t="s">
        <v>14732</v>
      </c>
      <c r="G137" s="159" t="s">
        <v>14732</v>
      </c>
      <c r="H137" s="158">
        <v>9</v>
      </c>
      <c r="I137" s="159" t="s">
        <v>1526</v>
      </c>
      <c r="J137" s="202" t="s">
        <v>1526</v>
      </c>
    </row>
    <row r="138" spans="1:10" x14ac:dyDescent="0.2">
      <c r="A138" s="156" t="s">
        <v>88</v>
      </c>
      <c r="B138" s="42" t="s">
        <v>235</v>
      </c>
      <c r="C138" s="42" t="s">
        <v>16</v>
      </c>
      <c r="D138" s="159" t="s">
        <v>798</v>
      </c>
      <c r="E138" s="42" t="s">
        <v>1098</v>
      </c>
      <c r="F138" s="157" t="s">
        <v>14723</v>
      </c>
      <c r="G138" s="159" t="s">
        <v>14723</v>
      </c>
      <c r="H138" s="158">
        <v>0</v>
      </c>
      <c r="I138" s="159" t="s">
        <v>1526</v>
      </c>
      <c r="J138" s="202" t="s">
        <v>1526</v>
      </c>
    </row>
    <row r="139" spans="1:10" x14ac:dyDescent="0.2">
      <c r="A139" s="156" t="s">
        <v>323</v>
      </c>
      <c r="B139" s="42" t="s">
        <v>235</v>
      </c>
      <c r="C139" s="42" t="s">
        <v>16</v>
      </c>
      <c r="D139" s="159" t="s">
        <v>798</v>
      </c>
      <c r="E139" s="42" t="s">
        <v>1098</v>
      </c>
      <c r="F139" s="157" t="s">
        <v>14728</v>
      </c>
      <c r="G139" s="159" t="s">
        <v>14728</v>
      </c>
      <c r="H139" s="158">
        <v>9</v>
      </c>
      <c r="I139" s="159" t="s">
        <v>1526</v>
      </c>
      <c r="J139" s="202" t="s">
        <v>1526</v>
      </c>
    </row>
    <row r="140" spans="1:10" x14ac:dyDescent="0.2">
      <c r="A140" s="156" t="s">
        <v>87</v>
      </c>
      <c r="B140" s="42" t="s">
        <v>235</v>
      </c>
      <c r="C140" s="42" t="s">
        <v>16</v>
      </c>
      <c r="D140" s="159" t="s">
        <v>798</v>
      </c>
      <c r="E140" s="42" t="s">
        <v>1098</v>
      </c>
      <c r="F140" s="157" t="s">
        <v>14722</v>
      </c>
      <c r="G140" s="159" t="s">
        <v>14722</v>
      </c>
      <c r="H140" s="158">
        <v>0</v>
      </c>
      <c r="I140" s="159" t="s">
        <v>1526</v>
      </c>
      <c r="J140" s="202" t="s">
        <v>1526</v>
      </c>
    </row>
    <row r="141" spans="1:10" x14ac:dyDescent="0.2">
      <c r="A141" s="156" t="s">
        <v>84</v>
      </c>
      <c r="B141" s="42" t="s">
        <v>235</v>
      </c>
      <c r="C141" s="42" t="s">
        <v>16</v>
      </c>
      <c r="D141" s="159" t="s">
        <v>798</v>
      </c>
      <c r="E141" s="42" t="s">
        <v>1098</v>
      </c>
      <c r="F141" s="157" t="s">
        <v>14719</v>
      </c>
      <c r="G141" s="159" t="s">
        <v>14719</v>
      </c>
      <c r="H141" s="158">
        <v>0</v>
      </c>
      <c r="I141" s="159" t="s">
        <v>1526</v>
      </c>
      <c r="J141" s="202" t="s">
        <v>1526</v>
      </c>
    </row>
    <row r="142" spans="1:10" x14ac:dyDescent="0.2">
      <c r="A142" s="156" t="s">
        <v>85</v>
      </c>
      <c r="B142" s="42" t="s">
        <v>235</v>
      </c>
      <c r="C142" s="42" t="s">
        <v>16</v>
      </c>
      <c r="D142" s="159" t="s">
        <v>798</v>
      </c>
      <c r="E142" s="42" t="s">
        <v>1098</v>
      </c>
      <c r="F142" s="157" t="s">
        <v>14720</v>
      </c>
      <c r="G142" s="159" t="s">
        <v>14720</v>
      </c>
      <c r="H142" s="158">
        <v>0</v>
      </c>
      <c r="I142" s="159" t="s">
        <v>1526</v>
      </c>
      <c r="J142" s="202" t="s">
        <v>1526</v>
      </c>
    </row>
    <row r="143" spans="1:10" x14ac:dyDescent="0.2">
      <c r="A143" s="156" t="s">
        <v>83</v>
      </c>
      <c r="B143" s="42" t="s">
        <v>235</v>
      </c>
      <c r="C143" s="42" t="s">
        <v>16</v>
      </c>
      <c r="D143" s="159" t="s">
        <v>798</v>
      </c>
      <c r="E143" s="42" t="s">
        <v>1098</v>
      </c>
      <c r="F143" s="157" t="s">
        <v>14718</v>
      </c>
      <c r="G143" s="159" t="s">
        <v>14718</v>
      </c>
      <c r="H143" s="158">
        <v>0</v>
      </c>
      <c r="I143" s="159" t="s">
        <v>1526</v>
      </c>
      <c r="J143" s="202" t="s">
        <v>1526</v>
      </c>
    </row>
    <row r="144" spans="1:10" x14ac:dyDescent="0.2">
      <c r="A144" s="156" t="s">
        <v>82</v>
      </c>
      <c r="B144" s="42" t="s">
        <v>235</v>
      </c>
      <c r="C144" s="42" t="s">
        <v>16</v>
      </c>
      <c r="D144" s="159" t="s">
        <v>798</v>
      </c>
      <c r="E144" s="42" t="s">
        <v>1098</v>
      </c>
      <c r="F144" s="157" t="s">
        <v>14717</v>
      </c>
      <c r="G144" s="159" t="s">
        <v>14717</v>
      </c>
      <c r="H144" s="158">
        <v>0</v>
      </c>
      <c r="I144" s="159" t="s">
        <v>1526</v>
      </c>
      <c r="J144" s="202" t="s">
        <v>1526</v>
      </c>
    </row>
    <row r="145" spans="1:10" x14ac:dyDescent="0.2">
      <c r="A145" s="156" t="s">
        <v>44</v>
      </c>
      <c r="B145" s="42" t="s">
        <v>235</v>
      </c>
      <c r="C145" s="42" t="s">
        <v>16</v>
      </c>
      <c r="D145" s="159" t="s">
        <v>798</v>
      </c>
      <c r="E145" s="42" t="s">
        <v>1098</v>
      </c>
      <c r="F145" s="157" t="s">
        <v>14683</v>
      </c>
      <c r="G145" s="159" t="s">
        <v>14683</v>
      </c>
      <c r="H145" s="158">
        <v>0</v>
      </c>
      <c r="I145" s="159" t="s">
        <v>1526</v>
      </c>
      <c r="J145" s="202" t="s">
        <v>1526</v>
      </c>
    </row>
    <row r="146" spans="1:10" x14ac:dyDescent="0.2">
      <c r="A146" s="156" t="s">
        <v>77</v>
      </c>
      <c r="B146" s="42" t="s">
        <v>235</v>
      </c>
      <c r="C146" s="42" t="s">
        <v>16</v>
      </c>
      <c r="D146" s="159" t="s">
        <v>798</v>
      </c>
      <c r="E146" s="42" t="s">
        <v>1098</v>
      </c>
      <c r="F146" s="157" t="s">
        <v>14714</v>
      </c>
      <c r="G146" s="159" t="s">
        <v>14714</v>
      </c>
      <c r="H146" s="158">
        <v>0</v>
      </c>
      <c r="I146" s="159" t="s">
        <v>1526</v>
      </c>
      <c r="J146" s="202" t="s">
        <v>1526</v>
      </c>
    </row>
    <row r="147" spans="1:10" x14ac:dyDescent="0.2">
      <c r="A147" s="156" t="s">
        <v>76</v>
      </c>
      <c r="B147" s="42" t="s">
        <v>235</v>
      </c>
      <c r="C147" s="42" t="s">
        <v>16</v>
      </c>
      <c r="D147" s="159" t="s">
        <v>798</v>
      </c>
      <c r="E147" s="42" t="s">
        <v>1098</v>
      </c>
      <c r="F147" s="157" t="s">
        <v>14713</v>
      </c>
      <c r="G147" s="159" t="s">
        <v>14713</v>
      </c>
      <c r="H147" s="158">
        <v>0</v>
      </c>
      <c r="I147" s="159" t="s">
        <v>1526</v>
      </c>
      <c r="J147" s="202" t="s">
        <v>1526</v>
      </c>
    </row>
    <row r="148" spans="1:10" x14ac:dyDescent="0.2">
      <c r="A148" s="156" t="s">
        <v>74</v>
      </c>
      <c r="B148" s="42" t="s">
        <v>235</v>
      </c>
      <c r="C148" s="42" t="s">
        <v>16</v>
      </c>
      <c r="D148" s="159" t="s">
        <v>798</v>
      </c>
      <c r="E148" s="42" t="s">
        <v>1098</v>
      </c>
      <c r="F148" s="157" t="s">
        <v>14711</v>
      </c>
      <c r="G148" s="159" t="s">
        <v>14711</v>
      </c>
      <c r="H148" s="158">
        <v>0</v>
      </c>
      <c r="I148" s="159" t="s">
        <v>1526</v>
      </c>
      <c r="J148" s="202" t="s">
        <v>1526</v>
      </c>
    </row>
    <row r="149" spans="1:10" x14ac:dyDescent="0.2">
      <c r="A149" s="156" t="s">
        <v>43</v>
      </c>
      <c r="B149" s="42" t="s">
        <v>235</v>
      </c>
      <c r="C149" s="42" t="s">
        <v>16</v>
      </c>
      <c r="D149" s="159" t="s">
        <v>798</v>
      </c>
      <c r="E149" s="42" t="s">
        <v>1098</v>
      </c>
      <c r="F149" s="157" t="s">
        <v>14682</v>
      </c>
      <c r="G149" s="159" t="s">
        <v>14682</v>
      </c>
      <c r="H149" s="158">
        <v>0</v>
      </c>
      <c r="I149" s="159" t="s">
        <v>1526</v>
      </c>
      <c r="J149" s="202" t="s">
        <v>1526</v>
      </c>
    </row>
    <row r="150" spans="1:10" x14ac:dyDescent="0.2">
      <c r="A150" s="156" t="s">
        <v>75</v>
      </c>
      <c r="B150" s="42" t="s">
        <v>235</v>
      </c>
      <c r="C150" s="42" t="s">
        <v>16</v>
      </c>
      <c r="D150" s="159" t="s">
        <v>798</v>
      </c>
      <c r="E150" s="42" t="s">
        <v>1098</v>
      </c>
      <c r="F150" s="157" t="s">
        <v>14712</v>
      </c>
      <c r="G150" s="159" t="s">
        <v>14712</v>
      </c>
      <c r="H150" s="158">
        <v>0</v>
      </c>
      <c r="I150" s="159" t="s">
        <v>1526</v>
      </c>
      <c r="J150" s="202" t="s">
        <v>1526</v>
      </c>
    </row>
    <row r="151" spans="1:10" x14ac:dyDescent="0.2">
      <c r="A151" s="156" t="s">
        <v>86</v>
      </c>
      <c r="B151" s="42" t="s">
        <v>235</v>
      </c>
      <c r="C151" s="42" t="s">
        <v>16</v>
      </c>
      <c r="D151" s="159" t="s">
        <v>798</v>
      </c>
      <c r="E151" s="42" t="s">
        <v>1098</v>
      </c>
      <c r="F151" s="157" t="s">
        <v>14721</v>
      </c>
      <c r="G151" s="159" t="s">
        <v>14721</v>
      </c>
      <c r="H151" s="158">
        <v>0</v>
      </c>
      <c r="I151" s="159" t="s">
        <v>1526</v>
      </c>
      <c r="J151" s="202" t="s">
        <v>1526</v>
      </c>
    </row>
    <row r="152" spans="1:10" x14ac:dyDescent="0.2">
      <c r="A152" s="156" t="s">
        <v>15118</v>
      </c>
      <c r="B152" s="192" t="s">
        <v>235</v>
      </c>
      <c r="C152" s="192" t="s">
        <v>16</v>
      </c>
      <c r="D152" s="203" t="s">
        <v>798</v>
      </c>
      <c r="E152" s="192" t="s">
        <v>1098</v>
      </c>
      <c r="F152" s="157" t="s">
        <v>15157</v>
      </c>
      <c r="G152" s="196" t="s">
        <v>15157</v>
      </c>
      <c r="H152" s="221">
        <v>0</v>
      </c>
      <c r="I152" s="212" t="s">
        <v>1526</v>
      </c>
      <c r="J152" s="207" t="s">
        <v>1526</v>
      </c>
    </row>
    <row r="153" spans="1:10" x14ac:dyDescent="0.2">
      <c r="A153" s="156" t="s">
        <v>73</v>
      </c>
      <c r="B153" s="42" t="s">
        <v>235</v>
      </c>
      <c r="C153" s="42" t="s">
        <v>16</v>
      </c>
      <c r="D153" s="159" t="s">
        <v>798</v>
      </c>
      <c r="E153" s="42" t="s">
        <v>1098</v>
      </c>
      <c r="F153" s="157" t="s">
        <v>14710</v>
      </c>
      <c r="G153" s="159" t="s">
        <v>14710</v>
      </c>
      <c r="H153" s="158">
        <v>0</v>
      </c>
      <c r="I153" s="159" t="s">
        <v>1526</v>
      </c>
      <c r="J153" s="202" t="s">
        <v>1526</v>
      </c>
    </row>
    <row r="154" spans="1:10" x14ac:dyDescent="0.2">
      <c r="A154" s="156" t="s">
        <v>95</v>
      </c>
      <c r="B154" s="42" t="s">
        <v>235</v>
      </c>
      <c r="C154" s="42" t="s">
        <v>16</v>
      </c>
      <c r="D154" s="159" t="s">
        <v>798</v>
      </c>
      <c r="E154" s="42" t="s">
        <v>1098</v>
      </c>
      <c r="F154" s="157" t="s">
        <v>14726</v>
      </c>
      <c r="G154" s="159" t="s">
        <v>14726</v>
      </c>
      <c r="H154" s="158">
        <v>0</v>
      </c>
      <c r="I154" s="159" t="s">
        <v>1526</v>
      </c>
      <c r="J154" s="202" t="s">
        <v>1526</v>
      </c>
    </row>
    <row r="155" spans="1:10" x14ac:dyDescent="0.2">
      <c r="A155" s="156" t="s">
        <v>72</v>
      </c>
      <c r="B155" s="42" t="s">
        <v>235</v>
      </c>
      <c r="C155" s="42" t="s">
        <v>16</v>
      </c>
      <c r="D155" s="159" t="s">
        <v>798</v>
      </c>
      <c r="E155" s="42" t="s">
        <v>1098</v>
      </c>
      <c r="F155" s="157" t="s">
        <v>14709</v>
      </c>
      <c r="G155" s="219" t="s">
        <v>14709</v>
      </c>
      <c r="H155" s="158">
        <v>0</v>
      </c>
      <c r="I155" s="219" t="s">
        <v>1526</v>
      </c>
      <c r="J155" s="202" t="s">
        <v>1526</v>
      </c>
    </row>
    <row r="156" spans="1:10" x14ac:dyDescent="0.2">
      <c r="A156" s="156" t="s">
        <v>15115</v>
      </c>
      <c r="B156" s="192" t="s">
        <v>235</v>
      </c>
      <c r="C156" s="192" t="s">
        <v>16</v>
      </c>
      <c r="D156" s="159" t="s">
        <v>798</v>
      </c>
      <c r="E156" s="42" t="s">
        <v>1098</v>
      </c>
      <c r="F156" s="157" t="s">
        <v>15154</v>
      </c>
      <c r="G156" s="196" t="s">
        <v>15154</v>
      </c>
      <c r="H156" s="221">
        <v>0</v>
      </c>
      <c r="I156" s="212" t="s">
        <v>1526</v>
      </c>
      <c r="J156" s="207" t="s">
        <v>1526</v>
      </c>
    </row>
    <row r="157" spans="1:10" x14ac:dyDescent="0.2">
      <c r="A157" s="156" t="s">
        <v>45</v>
      </c>
      <c r="B157" s="42" t="s">
        <v>235</v>
      </c>
      <c r="C157" s="42" t="s">
        <v>16</v>
      </c>
      <c r="D157" s="159" t="s">
        <v>798</v>
      </c>
      <c r="E157" s="42" t="s">
        <v>1098</v>
      </c>
      <c r="F157" s="157" t="s">
        <v>14684</v>
      </c>
      <c r="G157" s="159" t="s">
        <v>14684</v>
      </c>
      <c r="H157" s="158">
        <v>0</v>
      </c>
      <c r="I157" s="159" t="s">
        <v>1526</v>
      </c>
      <c r="J157" s="202" t="s">
        <v>1526</v>
      </c>
    </row>
    <row r="158" spans="1:10" x14ac:dyDescent="0.2">
      <c r="A158" s="156" t="s">
        <v>71</v>
      </c>
      <c r="B158" s="42" t="s">
        <v>235</v>
      </c>
      <c r="C158" s="42" t="s">
        <v>16</v>
      </c>
      <c r="D158" s="159" t="s">
        <v>798</v>
      </c>
      <c r="E158" s="42" t="s">
        <v>1098</v>
      </c>
      <c r="F158" s="157" t="s">
        <v>14708</v>
      </c>
      <c r="G158" s="159" t="s">
        <v>14708</v>
      </c>
      <c r="H158" s="158">
        <v>0</v>
      </c>
      <c r="I158" s="159" t="s">
        <v>1526</v>
      </c>
      <c r="J158" s="202" t="s">
        <v>1526</v>
      </c>
    </row>
    <row r="159" spans="1:10" x14ac:dyDescent="0.2">
      <c r="A159" s="156" t="s">
        <v>70</v>
      </c>
      <c r="B159" s="42" t="s">
        <v>235</v>
      </c>
      <c r="C159" s="42" t="s">
        <v>16</v>
      </c>
      <c r="D159" s="159" t="s">
        <v>798</v>
      </c>
      <c r="E159" s="42" t="s">
        <v>1098</v>
      </c>
      <c r="F159" s="157" t="s">
        <v>14707</v>
      </c>
      <c r="G159" s="159" t="s">
        <v>14707</v>
      </c>
      <c r="H159" s="158">
        <v>0</v>
      </c>
      <c r="I159" s="159" t="s">
        <v>1526</v>
      </c>
      <c r="J159" s="202" t="s">
        <v>1526</v>
      </c>
    </row>
    <row r="160" spans="1:10" x14ac:dyDescent="0.2">
      <c r="A160" s="156" t="s">
        <v>69</v>
      </c>
      <c r="B160" s="42" t="s">
        <v>235</v>
      </c>
      <c r="C160" s="42" t="s">
        <v>16</v>
      </c>
      <c r="D160" s="159" t="s">
        <v>798</v>
      </c>
      <c r="E160" s="42" t="s">
        <v>1098</v>
      </c>
      <c r="F160" s="157" t="s">
        <v>14706</v>
      </c>
      <c r="G160" s="159" t="s">
        <v>14706</v>
      </c>
      <c r="H160" s="158">
        <v>0</v>
      </c>
      <c r="I160" s="159" t="s">
        <v>1526</v>
      </c>
      <c r="J160" s="202" t="s">
        <v>1526</v>
      </c>
    </row>
    <row r="161" spans="1:10" x14ac:dyDescent="0.2">
      <c r="A161" s="156" t="s">
        <v>68</v>
      </c>
      <c r="B161" s="42" t="s">
        <v>235</v>
      </c>
      <c r="C161" s="42" t="s">
        <v>16</v>
      </c>
      <c r="D161" s="159" t="s">
        <v>798</v>
      </c>
      <c r="E161" s="42" t="s">
        <v>1098</v>
      </c>
      <c r="F161" s="157" t="s">
        <v>14705</v>
      </c>
      <c r="G161" s="159" t="s">
        <v>14705</v>
      </c>
      <c r="H161" s="158">
        <v>0</v>
      </c>
      <c r="I161" s="159" t="s">
        <v>1526</v>
      </c>
      <c r="J161" s="202" t="s">
        <v>1526</v>
      </c>
    </row>
    <row r="162" spans="1:10" x14ac:dyDescent="0.2">
      <c r="A162" s="156" t="s">
        <v>61</v>
      </c>
      <c r="B162" s="42" t="s">
        <v>235</v>
      </c>
      <c r="C162" s="42" t="s">
        <v>16</v>
      </c>
      <c r="D162" s="159" t="s">
        <v>798</v>
      </c>
      <c r="E162" s="42" t="s">
        <v>1098</v>
      </c>
      <c r="F162" s="157" t="s">
        <v>14700</v>
      </c>
      <c r="G162" s="159" t="s">
        <v>14700</v>
      </c>
      <c r="H162" s="158">
        <v>0</v>
      </c>
      <c r="I162" s="159" t="s">
        <v>1526</v>
      </c>
      <c r="J162" s="202" t="s">
        <v>1526</v>
      </c>
    </row>
    <row r="163" spans="1:10" x14ac:dyDescent="0.2">
      <c r="A163" s="156" t="s">
        <v>66</v>
      </c>
      <c r="B163" s="42" t="s">
        <v>235</v>
      </c>
      <c r="C163" s="42" t="s">
        <v>16</v>
      </c>
      <c r="D163" s="159" t="s">
        <v>798</v>
      </c>
      <c r="E163" s="42" t="s">
        <v>1098</v>
      </c>
      <c r="F163" s="157" t="s">
        <v>14703</v>
      </c>
      <c r="G163" s="159" t="s">
        <v>14703</v>
      </c>
      <c r="H163" s="158">
        <v>0</v>
      </c>
      <c r="I163" s="159" t="s">
        <v>1526</v>
      </c>
      <c r="J163" s="202" t="s">
        <v>1526</v>
      </c>
    </row>
    <row r="164" spans="1:10" x14ac:dyDescent="0.2">
      <c r="A164" s="156" t="s">
        <v>65</v>
      </c>
      <c r="B164" s="42" t="s">
        <v>235</v>
      </c>
      <c r="C164" s="42" t="s">
        <v>16</v>
      </c>
      <c r="D164" s="159" t="s">
        <v>798</v>
      </c>
      <c r="E164" s="42" t="s">
        <v>1098</v>
      </c>
      <c r="F164" s="157" t="s">
        <v>14702</v>
      </c>
      <c r="G164" s="159" t="s">
        <v>14702</v>
      </c>
      <c r="H164" s="158">
        <v>0</v>
      </c>
      <c r="I164" s="159" t="s">
        <v>1526</v>
      </c>
      <c r="J164" s="202" t="s">
        <v>1526</v>
      </c>
    </row>
    <row r="165" spans="1:10" x14ac:dyDescent="0.2">
      <c r="A165" s="156" t="s">
        <v>67</v>
      </c>
      <c r="B165" s="42" t="s">
        <v>235</v>
      </c>
      <c r="C165" s="42" t="s">
        <v>16</v>
      </c>
      <c r="D165" s="159" t="s">
        <v>798</v>
      </c>
      <c r="E165" s="42" t="s">
        <v>1098</v>
      </c>
      <c r="F165" s="157" t="s">
        <v>14704</v>
      </c>
      <c r="G165" s="159" t="s">
        <v>14704</v>
      </c>
      <c r="H165" s="158">
        <v>0</v>
      </c>
      <c r="I165" s="159" t="s">
        <v>1526</v>
      </c>
      <c r="J165" s="202" t="s">
        <v>1526</v>
      </c>
    </row>
    <row r="166" spans="1:10" x14ac:dyDescent="0.2">
      <c r="A166" s="156" t="s">
        <v>80</v>
      </c>
      <c r="B166" s="42" t="s">
        <v>235</v>
      </c>
      <c r="C166" s="42" t="s">
        <v>16</v>
      </c>
      <c r="D166" s="159" t="s">
        <v>798</v>
      </c>
      <c r="E166" s="42" t="s">
        <v>1098</v>
      </c>
      <c r="F166" s="157" t="s">
        <v>14715</v>
      </c>
      <c r="G166" s="159" t="s">
        <v>14715</v>
      </c>
      <c r="H166" s="158">
        <v>0</v>
      </c>
      <c r="I166" s="159" t="s">
        <v>1526</v>
      </c>
      <c r="J166" s="202" t="s">
        <v>1526</v>
      </c>
    </row>
    <row r="167" spans="1:10" x14ac:dyDescent="0.2">
      <c r="A167" s="156" t="s">
        <v>46</v>
      </c>
      <c r="B167" s="42" t="s">
        <v>235</v>
      </c>
      <c r="C167" s="42" t="s">
        <v>16</v>
      </c>
      <c r="D167" s="159" t="s">
        <v>798</v>
      </c>
      <c r="E167" s="42" t="s">
        <v>1098</v>
      </c>
      <c r="F167" s="157" t="s">
        <v>14685</v>
      </c>
      <c r="G167" s="159" t="s">
        <v>14685</v>
      </c>
      <c r="H167" s="158">
        <v>0</v>
      </c>
      <c r="I167" s="159" t="s">
        <v>1526</v>
      </c>
      <c r="J167" s="202" t="s">
        <v>1526</v>
      </c>
    </row>
    <row r="168" spans="1:10" x14ac:dyDescent="0.2">
      <c r="A168" s="156" t="s">
        <v>48</v>
      </c>
      <c r="B168" s="42" t="s">
        <v>235</v>
      </c>
      <c r="C168" s="42" t="s">
        <v>16</v>
      </c>
      <c r="D168" s="159" t="s">
        <v>798</v>
      </c>
      <c r="E168" s="42" t="s">
        <v>1098</v>
      </c>
      <c r="F168" s="157" t="s">
        <v>14687</v>
      </c>
      <c r="G168" s="159" t="s">
        <v>14687</v>
      </c>
      <c r="H168" s="158">
        <v>0</v>
      </c>
      <c r="I168" s="159" t="s">
        <v>1526</v>
      </c>
      <c r="J168" s="202" t="s">
        <v>1526</v>
      </c>
    </row>
    <row r="169" spans="1:10" x14ac:dyDescent="0.2">
      <c r="A169" s="156" t="s">
        <v>47</v>
      </c>
      <c r="B169" s="42" t="s">
        <v>235</v>
      </c>
      <c r="C169" s="42" t="s">
        <v>16</v>
      </c>
      <c r="D169" s="159" t="s">
        <v>798</v>
      </c>
      <c r="E169" s="42" t="s">
        <v>1098</v>
      </c>
      <c r="F169" s="157" t="s">
        <v>14686</v>
      </c>
      <c r="G169" s="159" t="s">
        <v>14686</v>
      </c>
      <c r="H169" s="158">
        <v>0</v>
      </c>
      <c r="I169" s="159" t="s">
        <v>1526</v>
      </c>
      <c r="J169" s="202" t="s">
        <v>1526</v>
      </c>
    </row>
    <row r="170" spans="1:10" x14ac:dyDescent="0.2">
      <c r="A170" s="156" t="s">
        <v>15098</v>
      </c>
      <c r="B170" s="192" t="s">
        <v>235</v>
      </c>
      <c r="C170" s="192" t="s">
        <v>16</v>
      </c>
      <c r="D170" s="203" t="s">
        <v>798</v>
      </c>
      <c r="E170" s="192" t="s">
        <v>1098</v>
      </c>
      <c r="F170" s="157" t="s">
        <v>15051</v>
      </c>
      <c r="G170" s="209" t="s">
        <v>15051</v>
      </c>
      <c r="H170" s="221">
        <v>0</v>
      </c>
      <c r="I170" s="203" t="s">
        <v>1526</v>
      </c>
      <c r="J170" s="207" t="s">
        <v>1526</v>
      </c>
    </row>
    <row r="171" spans="1:10" x14ac:dyDescent="0.2">
      <c r="A171" s="156" t="s">
        <v>60</v>
      </c>
      <c r="B171" s="42" t="s">
        <v>235</v>
      </c>
      <c r="C171" s="42" t="s">
        <v>16</v>
      </c>
      <c r="D171" s="159" t="s">
        <v>798</v>
      </c>
      <c r="E171" s="42" t="s">
        <v>1098</v>
      </c>
      <c r="F171" s="157" t="s">
        <v>14699</v>
      </c>
      <c r="G171" s="159" t="s">
        <v>14699</v>
      </c>
      <c r="H171" s="158">
        <v>0</v>
      </c>
      <c r="I171" s="159" t="s">
        <v>1526</v>
      </c>
      <c r="J171" s="202" t="s">
        <v>1526</v>
      </c>
    </row>
    <row r="172" spans="1:10" x14ac:dyDescent="0.2">
      <c r="A172" s="156" t="s">
        <v>59</v>
      </c>
      <c r="B172" s="42" t="s">
        <v>235</v>
      </c>
      <c r="C172" s="42" t="s">
        <v>16</v>
      </c>
      <c r="D172" s="159" t="s">
        <v>798</v>
      </c>
      <c r="E172" s="42" t="s">
        <v>1098</v>
      </c>
      <c r="F172" s="157" t="s">
        <v>14698</v>
      </c>
      <c r="G172" s="159" t="s">
        <v>14698</v>
      </c>
      <c r="H172" s="158">
        <v>0</v>
      </c>
      <c r="I172" s="159" t="s">
        <v>1526</v>
      </c>
      <c r="J172" s="202" t="s">
        <v>1526</v>
      </c>
    </row>
    <row r="173" spans="1:10" x14ac:dyDescent="0.2">
      <c r="A173" s="156" t="s">
        <v>40</v>
      </c>
      <c r="B173" s="42" t="s">
        <v>235</v>
      </c>
      <c r="C173" s="42" t="s">
        <v>16</v>
      </c>
      <c r="D173" s="159" t="s">
        <v>798</v>
      </c>
      <c r="E173" s="42" t="s">
        <v>1098</v>
      </c>
      <c r="F173" s="157" t="s">
        <v>14680</v>
      </c>
      <c r="G173" s="159" t="s">
        <v>14680</v>
      </c>
      <c r="H173" s="158">
        <v>0</v>
      </c>
      <c r="I173" s="159" t="s">
        <v>1526</v>
      </c>
      <c r="J173" s="202" t="s">
        <v>1526</v>
      </c>
    </row>
    <row r="174" spans="1:10" x14ac:dyDescent="0.2">
      <c r="A174" s="156" t="s">
        <v>58</v>
      </c>
      <c r="B174" s="42" t="s">
        <v>235</v>
      </c>
      <c r="C174" s="42" t="s">
        <v>16</v>
      </c>
      <c r="D174" s="159" t="s">
        <v>798</v>
      </c>
      <c r="E174" s="42" t="s">
        <v>1098</v>
      </c>
      <c r="F174" s="157" t="s">
        <v>14697</v>
      </c>
      <c r="G174" s="159" t="s">
        <v>14697</v>
      </c>
      <c r="H174" s="158">
        <v>0</v>
      </c>
      <c r="I174" s="159" t="s">
        <v>1526</v>
      </c>
      <c r="J174" s="202" t="s">
        <v>1526</v>
      </c>
    </row>
    <row r="175" spans="1:10" x14ac:dyDescent="0.2">
      <c r="A175" s="156" t="s">
        <v>42</v>
      </c>
      <c r="B175" s="42" t="s">
        <v>235</v>
      </c>
      <c r="C175" s="42" t="s">
        <v>16</v>
      </c>
      <c r="D175" s="159" t="s">
        <v>798</v>
      </c>
      <c r="E175" s="42" t="s">
        <v>1098</v>
      </c>
      <c r="F175" s="157" t="s">
        <v>14681</v>
      </c>
      <c r="G175" s="159" t="s">
        <v>14681</v>
      </c>
      <c r="H175" s="158">
        <v>0</v>
      </c>
      <c r="I175" s="159" t="s">
        <v>1526</v>
      </c>
      <c r="J175" s="202" t="s">
        <v>1526</v>
      </c>
    </row>
    <row r="176" spans="1:10" x14ac:dyDescent="0.2">
      <c r="A176" s="156" t="s">
        <v>56</v>
      </c>
      <c r="B176" s="42" t="s">
        <v>235</v>
      </c>
      <c r="C176" s="42" t="s">
        <v>16</v>
      </c>
      <c r="D176" s="159" t="s">
        <v>798</v>
      </c>
      <c r="E176" s="42" t="s">
        <v>1098</v>
      </c>
      <c r="F176" s="157" t="s">
        <v>14695</v>
      </c>
      <c r="G176" s="159" t="s">
        <v>14695</v>
      </c>
      <c r="H176" s="158">
        <v>0</v>
      </c>
      <c r="I176" s="159" t="s">
        <v>1526</v>
      </c>
      <c r="J176" s="202" t="s">
        <v>1526</v>
      </c>
    </row>
    <row r="177" spans="1:10" x14ac:dyDescent="0.2">
      <c r="A177" s="156" t="s">
        <v>55</v>
      </c>
      <c r="B177" s="42" t="s">
        <v>235</v>
      </c>
      <c r="C177" s="42" t="s">
        <v>16</v>
      </c>
      <c r="D177" s="159" t="s">
        <v>798</v>
      </c>
      <c r="E177" s="42" t="s">
        <v>1098</v>
      </c>
      <c r="F177" s="157" t="s">
        <v>14694</v>
      </c>
      <c r="G177" s="159" t="s">
        <v>14694</v>
      </c>
      <c r="H177" s="158">
        <v>0</v>
      </c>
      <c r="I177" s="159" t="s">
        <v>1526</v>
      </c>
      <c r="J177" s="202" t="s">
        <v>1526</v>
      </c>
    </row>
    <row r="178" spans="1:10" x14ac:dyDescent="0.2">
      <c r="A178" s="156" t="s">
        <v>90</v>
      </c>
      <c r="B178" s="42" t="s">
        <v>235</v>
      </c>
      <c r="C178" s="42" t="s">
        <v>16</v>
      </c>
      <c r="D178" s="159" t="s">
        <v>798</v>
      </c>
      <c r="E178" s="42" t="s">
        <v>1098</v>
      </c>
      <c r="F178" s="157" t="s">
        <v>15049</v>
      </c>
      <c r="G178" s="159" t="s">
        <v>15049</v>
      </c>
      <c r="H178" s="158">
        <v>0</v>
      </c>
      <c r="I178" s="159" t="s">
        <v>1526</v>
      </c>
      <c r="J178" s="202" t="s">
        <v>1526</v>
      </c>
    </row>
    <row r="179" spans="1:10" x14ac:dyDescent="0.2">
      <c r="A179" s="156" t="s">
        <v>89</v>
      </c>
      <c r="B179" s="42" t="s">
        <v>235</v>
      </c>
      <c r="C179" s="42" t="s">
        <v>16</v>
      </c>
      <c r="D179" s="159" t="s">
        <v>798</v>
      </c>
      <c r="E179" s="42" t="s">
        <v>1098</v>
      </c>
      <c r="F179" s="157" t="s">
        <v>14724</v>
      </c>
      <c r="G179" s="159" t="s">
        <v>14724</v>
      </c>
      <c r="H179" s="158">
        <v>0</v>
      </c>
      <c r="I179" s="159" t="s">
        <v>1526</v>
      </c>
      <c r="J179" s="202" t="s">
        <v>1526</v>
      </c>
    </row>
    <row r="180" spans="1:10" x14ac:dyDescent="0.2">
      <c r="A180" s="156" t="s">
        <v>54</v>
      </c>
      <c r="B180" s="42" t="s">
        <v>235</v>
      </c>
      <c r="C180" s="42" t="s">
        <v>16</v>
      </c>
      <c r="D180" s="159" t="s">
        <v>798</v>
      </c>
      <c r="E180" s="42" t="s">
        <v>1098</v>
      </c>
      <c r="F180" s="157" t="s">
        <v>14693</v>
      </c>
      <c r="G180" s="159" t="s">
        <v>14693</v>
      </c>
      <c r="H180" s="158">
        <v>0</v>
      </c>
      <c r="I180" s="159" t="s">
        <v>1526</v>
      </c>
      <c r="J180" s="202" t="s">
        <v>1526</v>
      </c>
    </row>
    <row r="181" spans="1:10" x14ac:dyDescent="0.2">
      <c r="A181" s="156" t="s">
        <v>52</v>
      </c>
      <c r="B181" s="42" t="s">
        <v>235</v>
      </c>
      <c r="C181" s="42" t="s">
        <v>16</v>
      </c>
      <c r="D181" s="159" t="s">
        <v>798</v>
      </c>
      <c r="E181" s="42" t="s">
        <v>1098</v>
      </c>
      <c r="F181" s="157" t="s">
        <v>14691</v>
      </c>
      <c r="G181" s="159" t="s">
        <v>14691</v>
      </c>
      <c r="H181" s="158">
        <v>0</v>
      </c>
      <c r="I181" s="159" t="s">
        <v>1526</v>
      </c>
      <c r="J181" s="202" t="s">
        <v>1526</v>
      </c>
    </row>
    <row r="182" spans="1:10" x14ac:dyDescent="0.2">
      <c r="A182" s="156" t="s">
        <v>51</v>
      </c>
      <c r="B182" s="42" t="s">
        <v>235</v>
      </c>
      <c r="C182" s="42" t="s">
        <v>16</v>
      </c>
      <c r="D182" s="159" t="s">
        <v>798</v>
      </c>
      <c r="E182" s="42" t="s">
        <v>1098</v>
      </c>
      <c r="F182" s="157" t="s">
        <v>14690</v>
      </c>
      <c r="G182" s="159" t="s">
        <v>14690</v>
      </c>
      <c r="H182" s="158">
        <v>0</v>
      </c>
      <c r="I182" s="159" t="s">
        <v>1526</v>
      </c>
      <c r="J182" s="202" t="s">
        <v>1526</v>
      </c>
    </row>
    <row r="183" spans="1:10" x14ac:dyDescent="0.2">
      <c r="A183" s="156" t="s">
        <v>50</v>
      </c>
      <c r="B183" s="42" t="s">
        <v>235</v>
      </c>
      <c r="C183" s="42" t="s">
        <v>16</v>
      </c>
      <c r="D183" s="159" t="s">
        <v>798</v>
      </c>
      <c r="E183" s="42" t="s">
        <v>1098</v>
      </c>
      <c r="F183" s="157" t="s">
        <v>14689</v>
      </c>
      <c r="G183" s="159" t="s">
        <v>14689</v>
      </c>
      <c r="H183" s="158">
        <v>0</v>
      </c>
      <c r="I183" s="159" t="s">
        <v>1526</v>
      </c>
      <c r="J183" s="202" t="s">
        <v>1526</v>
      </c>
    </row>
    <row r="184" spans="1:10" x14ac:dyDescent="0.2">
      <c r="A184" s="156" t="s">
        <v>57</v>
      </c>
      <c r="B184" s="42" t="s">
        <v>235</v>
      </c>
      <c r="C184" s="42" t="s">
        <v>16</v>
      </c>
      <c r="D184" s="159" t="s">
        <v>798</v>
      </c>
      <c r="E184" s="42" t="s">
        <v>1098</v>
      </c>
      <c r="F184" s="157" t="s">
        <v>14696</v>
      </c>
      <c r="G184" s="159" t="s">
        <v>14696</v>
      </c>
      <c r="H184" s="158">
        <v>0</v>
      </c>
      <c r="I184" s="159" t="s">
        <v>1526</v>
      </c>
      <c r="J184" s="202" t="s">
        <v>1526</v>
      </c>
    </row>
    <row r="185" spans="1:10" x14ac:dyDescent="0.2">
      <c r="A185" s="156" t="s">
        <v>53</v>
      </c>
      <c r="B185" s="42" t="s">
        <v>235</v>
      </c>
      <c r="C185" s="42" t="s">
        <v>16</v>
      </c>
      <c r="D185" s="159" t="s">
        <v>798</v>
      </c>
      <c r="E185" s="42" t="s">
        <v>1098</v>
      </c>
      <c r="F185" s="157" t="s">
        <v>14692</v>
      </c>
      <c r="G185" s="159" t="s">
        <v>14692</v>
      </c>
      <c r="H185" s="158">
        <v>0</v>
      </c>
      <c r="I185" s="159" t="s">
        <v>1526</v>
      </c>
      <c r="J185" s="202" t="s">
        <v>1526</v>
      </c>
    </row>
    <row r="186" spans="1:10" x14ac:dyDescent="0.2">
      <c r="A186" s="156" t="s">
        <v>91</v>
      </c>
      <c r="B186" s="42" t="s">
        <v>235</v>
      </c>
      <c r="C186" s="42" t="s">
        <v>16</v>
      </c>
      <c r="D186" s="159" t="s">
        <v>798</v>
      </c>
      <c r="E186" s="42" t="s">
        <v>1098</v>
      </c>
      <c r="F186" s="157" t="s">
        <v>14725</v>
      </c>
      <c r="G186" s="159" t="s">
        <v>14725</v>
      </c>
      <c r="H186" s="158">
        <v>0</v>
      </c>
      <c r="I186" s="159" t="s">
        <v>1526</v>
      </c>
      <c r="J186" s="202" t="s">
        <v>1526</v>
      </c>
    </row>
    <row r="187" spans="1:10" x14ac:dyDescent="0.2">
      <c r="A187" s="156" t="s">
        <v>62</v>
      </c>
      <c r="B187" s="42" t="s">
        <v>235</v>
      </c>
      <c r="C187" s="42" t="s">
        <v>16</v>
      </c>
      <c r="D187" s="159" t="s">
        <v>798</v>
      </c>
      <c r="E187" s="42" t="s">
        <v>1098</v>
      </c>
      <c r="F187" s="157" t="s">
        <v>14701</v>
      </c>
      <c r="G187" s="159" t="s">
        <v>14701</v>
      </c>
      <c r="H187" s="158">
        <v>0</v>
      </c>
      <c r="I187" s="159" t="s">
        <v>1526</v>
      </c>
      <c r="J187" s="202" t="s">
        <v>1526</v>
      </c>
    </row>
    <row r="188" spans="1:10" x14ac:dyDescent="0.2">
      <c r="A188" s="156" t="s">
        <v>49</v>
      </c>
      <c r="B188" s="42" t="s">
        <v>235</v>
      </c>
      <c r="C188" s="42" t="s">
        <v>16</v>
      </c>
      <c r="D188" s="159" t="s">
        <v>798</v>
      </c>
      <c r="E188" s="42" t="s">
        <v>1098</v>
      </c>
      <c r="F188" s="157" t="s">
        <v>14688</v>
      </c>
      <c r="G188" s="159" t="s">
        <v>14688</v>
      </c>
      <c r="H188" s="158">
        <v>0</v>
      </c>
      <c r="I188" s="159" t="s">
        <v>1526</v>
      </c>
      <c r="J188" s="202" t="s">
        <v>1526</v>
      </c>
    </row>
    <row r="189" spans="1:10" x14ac:dyDescent="0.2">
      <c r="A189" s="156">
        <v>9600</v>
      </c>
      <c r="B189" s="42" t="s">
        <v>235</v>
      </c>
      <c r="C189" s="42" t="s">
        <v>16</v>
      </c>
      <c r="D189" s="159" t="s">
        <v>798</v>
      </c>
      <c r="E189" s="42" t="s">
        <v>1098</v>
      </c>
      <c r="F189" s="157" t="s">
        <v>14731</v>
      </c>
      <c r="G189" s="159" t="s">
        <v>14731</v>
      </c>
      <c r="H189" s="158">
        <v>9</v>
      </c>
      <c r="I189" s="159" t="s">
        <v>1526</v>
      </c>
      <c r="J189" s="202" t="s">
        <v>1526</v>
      </c>
    </row>
    <row r="190" spans="1:10" x14ac:dyDescent="0.2">
      <c r="A190" s="156">
        <v>9511</v>
      </c>
      <c r="B190" s="42" t="s">
        <v>235</v>
      </c>
      <c r="C190" s="42" t="s">
        <v>16</v>
      </c>
      <c r="D190" s="159" t="s">
        <v>798</v>
      </c>
      <c r="E190" s="42" t="s">
        <v>1098</v>
      </c>
      <c r="F190" s="157" t="s">
        <v>14730</v>
      </c>
      <c r="G190" s="159" t="s">
        <v>14730</v>
      </c>
      <c r="H190" s="158">
        <v>9</v>
      </c>
      <c r="I190" s="159" t="s">
        <v>1526</v>
      </c>
      <c r="J190" s="202" t="s">
        <v>1526</v>
      </c>
    </row>
    <row r="191" spans="1:10" x14ac:dyDescent="0.2">
      <c r="A191" s="156">
        <v>9874</v>
      </c>
      <c r="B191" s="42" t="s">
        <v>235</v>
      </c>
      <c r="C191" s="42" t="s">
        <v>127</v>
      </c>
      <c r="D191" s="159" t="s">
        <v>814</v>
      </c>
      <c r="E191" s="42" t="s">
        <v>1114</v>
      </c>
      <c r="F191" s="157" t="s">
        <v>14757</v>
      </c>
      <c r="G191" s="159" t="s">
        <v>14757</v>
      </c>
      <c r="H191" s="158">
        <v>9</v>
      </c>
      <c r="I191" s="159" t="s">
        <v>1526</v>
      </c>
      <c r="J191" s="202" t="s">
        <v>1526</v>
      </c>
    </row>
    <row r="192" spans="1:10" x14ac:dyDescent="0.2">
      <c r="A192" s="156">
        <v>9854</v>
      </c>
      <c r="B192" s="42" t="s">
        <v>235</v>
      </c>
      <c r="C192" s="42" t="s">
        <v>127</v>
      </c>
      <c r="D192" s="159" t="s">
        <v>814</v>
      </c>
      <c r="E192" s="42" t="s">
        <v>1114</v>
      </c>
      <c r="F192" s="157" t="s">
        <v>14756</v>
      </c>
      <c r="G192" s="159" t="s">
        <v>14756</v>
      </c>
      <c r="H192" s="158">
        <v>9</v>
      </c>
      <c r="I192" s="159" t="s">
        <v>1526</v>
      </c>
      <c r="J192" s="202" t="s">
        <v>1526</v>
      </c>
    </row>
    <row r="193" spans="1:10" x14ac:dyDescent="0.2">
      <c r="A193" s="156" t="s">
        <v>331</v>
      </c>
      <c r="B193" s="42" t="s">
        <v>235</v>
      </c>
      <c r="C193" s="42" t="s">
        <v>127</v>
      </c>
      <c r="D193" s="159" t="s">
        <v>814</v>
      </c>
      <c r="E193" s="42" t="s">
        <v>1114</v>
      </c>
      <c r="F193" s="157" t="s">
        <v>14755</v>
      </c>
      <c r="G193" s="159" t="s">
        <v>14755</v>
      </c>
      <c r="H193" s="158">
        <v>0</v>
      </c>
      <c r="I193" s="159" t="s">
        <v>1526</v>
      </c>
      <c r="J193" s="202" t="s">
        <v>1526</v>
      </c>
    </row>
    <row r="194" spans="1:10" x14ac:dyDescent="0.2">
      <c r="A194" s="156">
        <v>9894</v>
      </c>
      <c r="B194" s="42" t="s">
        <v>235</v>
      </c>
      <c r="C194" s="42" t="s">
        <v>127</v>
      </c>
      <c r="D194" s="159" t="s">
        <v>814</v>
      </c>
      <c r="E194" s="42" t="s">
        <v>1114</v>
      </c>
      <c r="F194" s="157" t="s">
        <v>14758</v>
      </c>
      <c r="G194" s="159" t="s">
        <v>14758</v>
      </c>
      <c r="H194" s="158">
        <v>9</v>
      </c>
      <c r="I194" s="159" t="s">
        <v>1526</v>
      </c>
      <c r="J194" s="202" t="s">
        <v>1526</v>
      </c>
    </row>
    <row r="195" spans="1:10" x14ac:dyDescent="0.2">
      <c r="A195" s="156" t="s">
        <v>333</v>
      </c>
      <c r="B195" s="42" t="s">
        <v>235</v>
      </c>
      <c r="C195" s="42" t="s">
        <v>147</v>
      </c>
      <c r="D195" s="159" t="s">
        <v>816</v>
      </c>
      <c r="E195" s="42" t="s">
        <v>1116</v>
      </c>
      <c r="F195" s="157" t="s">
        <v>14759</v>
      </c>
      <c r="G195" s="159" t="s">
        <v>14759</v>
      </c>
      <c r="H195" s="158">
        <v>9</v>
      </c>
      <c r="I195" s="159" t="s">
        <v>1526</v>
      </c>
      <c r="J195" s="202" t="s">
        <v>1526</v>
      </c>
    </row>
    <row r="196" spans="1:10" x14ac:dyDescent="0.2">
      <c r="A196" s="156">
        <v>9865</v>
      </c>
      <c r="B196" s="42" t="s">
        <v>235</v>
      </c>
      <c r="C196" s="42" t="s">
        <v>119</v>
      </c>
      <c r="D196" s="159" t="s">
        <v>818</v>
      </c>
      <c r="E196" s="42" t="s">
        <v>1118</v>
      </c>
      <c r="F196" s="157" t="s">
        <v>14765</v>
      </c>
      <c r="G196" s="159" t="s">
        <v>14765</v>
      </c>
      <c r="H196" s="158">
        <v>9</v>
      </c>
      <c r="I196" s="159" t="s">
        <v>1526</v>
      </c>
      <c r="J196" s="202" t="s">
        <v>1526</v>
      </c>
    </row>
    <row r="197" spans="1:10" x14ac:dyDescent="0.2">
      <c r="A197" s="156">
        <v>9845</v>
      </c>
      <c r="B197" s="42" t="s">
        <v>235</v>
      </c>
      <c r="C197" s="42" t="s">
        <v>119</v>
      </c>
      <c r="D197" s="159" t="s">
        <v>818</v>
      </c>
      <c r="E197" s="42" t="s">
        <v>1118</v>
      </c>
      <c r="F197" s="157" t="s">
        <v>14764</v>
      </c>
      <c r="G197" s="159" t="s">
        <v>14764</v>
      </c>
      <c r="H197" s="158">
        <v>9</v>
      </c>
      <c r="I197" s="159" t="s">
        <v>1526</v>
      </c>
      <c r="J197" s="202" t="s">
        <v>1526</v>
      </c>
    </row>
    <row r="198" spans="1:10" x14ac:dyDescent="0.2">
      <c r="A198" s="156" t="s">
        <v>335</v>
      </c>
      <c r="B198" s="42" t="s">
        <v>235</v>
      </c>
      <c r="C198" s="42" t="s">
        <v>119</v>
      </c>
      <c r="D198" s="159" t="s">
        <v>818</v>
      </c>
      <c r="E198" s="42" t="s">
        <v>1118</v>
      </c>
      <c r="F198" s="157" t="s">
        <v>14762</v>
      </c>
      <c r="G198" s="159" t="s">
        <v>14762</v>
      </c>
      <c r="H198" s="158">
        <v>0</v>
      </c>
      <c r="I198" s="159" t="s">
        <v>1526</v>
      </c>
      <c r="J198" s="202" t="s">
        <v>1526</v>
      </c>
    </row>
    <row r="199" spans="1:10" x14ac:dyDescent="0.2">
      <c r="A199" s="156">
        <v>9335</v>
      </c>
      <c r="B199" s="42" t="s">
        <v>235</v>
      </c>
      <c r="C199" s="42" t="s">
        <v>119</v>
      </c>
      <c r="D199" s="159" t="s">
        <v>818</v>
      </c>
      <c r="E199" s="42" t="s">
        <v>1118</v>
      </c>
      <c r="F199" s="157" t="s">
        <v>14763</v>
      </c>
      <c r="G199" s="159" t="s">
        <v>14763</v>
      </c>
      <c r="H199" s="158">
        <v>9</v>
      </c>
      <c r="I199" s="159" t="s">
        <v>1526</v>
      </c>
      <c r="J199" s="202" t="s">
        <v>1526</v>
      </c>
    </row>
    <row r="200" spans="1:10" x14ac:dyDescent="0.2">
      <c r="A200" s="42">
        <v>9879</v>
      </c>
      <c r="B200" s="42" t="s">
        <v>235</v>
      </c>
      <c r="C200" s="42" t="s">
        <v>128</v>
      </c>
      <c r="D200" s="159" t="s">
        <v>820</v>
      </c>
      <c r="E200" s="42" t="s">
        <v>1120</v>
      </c>
      <c r="F200" s="42" t="s">
        <v>14769</v>
      </c>
      <c r="G200" s="159" t="s">
        <v>14769</v>
      </c>
      <c r="H200" s="42">
        <v>9</v>
      </c>
      <c r="I200" s="159" t="s">
        <v>1526</v>
      </c>
      <c r="J200" s="202" t="s">
        <v>1526</v>
      </c>
    </row>
    <row r="201" spans="1:10" x14ac:dyDescent="0.2">
      <c r="A201" s="156" t="s">
        <v>339</v>
      </c>
      <c r="B201" s="42" t="s">
        <v>235</v>
      </c>
      <c r="C201" s="42" t="s">
        <v>128</v>
      </c>
      <c r="D201" s="159" t="s">
        <v>820</v>
      </c>
      <c r="E201" s="42" t="s">
        <v>1120</v>
      </c>
      <c r="F201" s="157" t="s">
        <v>14768</v>
      </c>
      <c r="G201" s="159" t="s">
        <v>14768</v>
      </c>
      <c r="H201" s="158">
        <v>0</v>
      </c>
      <c r="I201" s="159" t="s">
        <v>1526</v>
      </c>
      <c r="J201" s="202" t="s">
        <v>1526</v>
      </c>
    </row>
    <row r="202" spans="1:10" x14ac:dyDescent="0.2">
      <c r="A202" s="42">
        <v>9892</v>
      </c>
      <c r="B202" s="42" t="s">
        <v>235</v>
      </c>
      <c r="C202" s="42" t="s">
        <v>128</v>
      </c>
      <c r="D202" s="159" t="s">
        <v>820</v>
      </c>
      <c r="E202" s="42" t="s">
        <v>1120</v>
      </c>
      <c r="F202" s="42" t="s">
        <v>14770</v>
      </c>
      <c r="G202" s="159" t="s">
        <v>14770</v>
      </c>
      <c r="H202" s="42">
        <v>9</v>
      </c>
      <c r="I202" s="159" t="s">
        <v>1526</v>
      </c>
      <c r="J202" s="202" t="s">
        <v>1526</v>
      </c>
    </row>
    <row r="203" spans="1:10" x14ac:dyDescent="0.2">
      <c r="A203" s="156" t="s">
        <v>338</v>
      </c>
      <c r="B203" s="42" t="s">
        <v>235</v>
      </c>
      <c r="C203" s="42" t="s">
        <v>128</v>
      </c>
      <c r="D203" s="159" t="s">
        <v>820</v>
      </c>
      <c r="E203" s="42" t="s">
        <v>1120</v>
      </c>
      <c r="F203" s="157" t="s">
        <v>14767</v>
      </c>
      <c r="G203" s="159" t="s">
        <v>14767</v>
      </c>
      <c r="H203" s="158">
        <v>0</v>
      </c>
      <c r="I203" s="159" t="s">
        <v>1526</v>
      </c>
      <c r="J203" s="202" t="s">
        <v>1526</v>
      </c>
    </row>
    <row r="204" spans="1:10" x14ac:dyDescent="0.2">
      <c r="A204" s="156" t="s">
        <v>340</v>
      </c>
      <c r="B204" s="42" t="s">
        <v>235</v>
      </c>
      <c r="C204" s="42" t="s">
        <v>128</v>
      </c>
      <c r="D204" s="159" t="s">
        <v>820</v>
      </c>
      <c r="E204" s="42" t="s">
        <v>1120</v>
      </c>
      <c r="F204" s="157" t="s">
        <v>16500</v>
      </c>
      <c r="G204" s="159" t="s">
        <v>16500</v>
      </c>
      <c r="H204" s="158">
        <v>0</v>
      </c>
      <c r="I204" s="159" t="s">
        <v>1526</v>
      </c>
      <c r="J204" s="202" t="s">
        <v>1526</v>
      </c>
    </row>
    <row r="205" spans="1:10" x14ac:dyDescent="0.2">
      <c r="A205" s="156" t="s">
        <v>337</v>
      </c>
      <c r="B205" s="42" t="s">
        <v>235</v>
      </c>
      <c r="C205" s="42" t="s">
        <v>128</v>
      </c>
      <c r="D205" s="159" t="s">
        <v>820</v>
      </c>
      <c r="E205" s="42" t="s">
        <v>1120</v>
      </c>
      <c r="F205" s="157" t="s">
        <v>15050</v>
      </c>
      <c r="G205" s="159" t="s">
        <v>15050</v>
      </c>
      <c r="H205" s="158">
        <v>0</v>
      </c>
      <c r="I205" s="159" t="s">
        <v>1526</v>
      </c>
      <c r="J205" s="202" t="s">
        <v>1526</v>
      </c>
    </row>
    <row r="206" spans="1:10" x14ac:dyDescent="0.2">
      <c r="A206" s="42">
        <v>9510</v>
      </c>
      <c r="B206" s="42" t="s">
        <v>235</v>
      </c>
      <c r="C206" s="42" t="s">
        <v>128</v>
      </c>
      <c r="D206" s="159" t="s">
        <v>820</v>
      </c>
      <c r="E206" s="42" t="s">
        <v>1120</v>
      </c>
      <c r="F206" s="42" t="s">
        <v>1347</v>
      </c>
      <c r="G206" s="159" t="s">
        <v>1347</v>
      </c>
      <c r="H206" s="42">
        <v>9</v>
      </c>
      <c r="I206" s="159" t="s">
        <v>1526</v>
      </c>
      <c r="J206" s="202" t="s">
        <v>1526</v>
      </c>
    </row>
    <row r="207" spans="1:10" x14ac:dyDescent="0.2">
      <c r="A207" s="156">
        <v>9488</v>
      </c>
      <c r="B207" s="42" t="s">
        <v>237</v>
      </c>
      <c r="C207" s="42" t="s">
        <v>109</v>
      </c>
      <c r="D207" s="159" t="s">
        <v>999</v>
      </c>
      <c r="E207" s="42" t="s">
        <v>1306</v>
      </c>
      <c r="F207" s="194" t="e">
        <f>CONCATENATE(#REF!,#REF!)</f>
        <v>#REF!</v>
      </c>
      <c r="G207" s="159" t="s">
        <v>1521</v>
      </c>
      <c r="H207" s="158">
        <v>9</v>
      </c>
      <c r="I207" s="250" t="s">
        <v>1526</v>
      </c>
      <c r="J207" s="202" t="s">
        <v>1526</v>
      </c>
    </row>
    <row r="208" spans="1:10" x14ac:dyDescent="0.2">
      <c r="A208" s="156">
        <v>9474</v>
      </c>
      <c r="B208" s="42" t="s">
        <v>237</v>
      </c>
      <c r="C208" s="42" t="s">
        <v>109</v>
      </c>
      <c r="D208" s="159" t="s">
        <v>956</v>
      </c>
      <c r="E208" s="42" t="s">
        <v>1260</v>
      </c>
      <c r="F208" s="157" t="s">
        <v>15009</v>
      </c>
      <c r="G208" s="159" t="s">
        <v>15009</v>
      </c>
      <c r="H208" s="158">
        <v>9</v>
      </c>
      <c r="I208" s="159" t="s">
        <v>1526</v>
      </c>
      <c r="J208" s="202" t="s">
        <v>1526</v>
      </c>
    </row>
    <row r="209" spans="1:10" x14ac:dyDescent="0.2">
      <c r="A209" s="156">
        <v>9111</v>
      </c>
      <c r="B209" s="42" t="s">
        <v>237</v>
      </c>
      <c r="C209" s="42" t="s">
        <v>109</v>
      </c>
      <c r="D209" s="159" t="s">
        <v>944</v>
      </c>
      <c r="E209" s="42" t="s">
        <v>1249</v>
      </c>
      <c r="F209" s="157" t="s">
        <v>15000</v>
      </c>
      <c r="G209" s="159" t="s">
        <v>15000</v>
      </c>
      <c r="H209" s="158">
        <v>9</v>
      </c>
      <c r="I209" s="159" t="s">
        <v>1526</v>
      </c>
      <c r="J209" s="202" t="s">
        <v>1526</v>
      </c>
    </row>
    <row r="210" spans="1:10" x14ac:dyDescent="0.2">
      <c r="A210" s="156" t="s">
        <v>640</v>
      </c>
      <c r="B210" s="42" t="s">
        <v>237</v>
      </c>
      <c r="C210" s="42" t="s">
        <v>109</v>
      </c>
      <c r="D210" s="159" t="s">
        <v>940</v>
      </c>
      <c r="E210" s="42" t="s">
        <v>1245</v>
      </c>
      <c r="F210" s="157" t="s">
        <v>14997</v>
      </c>
      <c r="G210" s="159" t="s">
        <v>14997</v>
      </c>
      <c r="H210" s="158">
        <v>9</v>
      </c>
      <c r="I210" s="159" t="s">
        <v>1526</v>
      </c>
      <c r="J210" s="202" t="s">
        <v>1526</v>
      </c>
    </row>
    <row r="211" spans="1:10" x14ac:dyDescent="0.2">
      <c r="A211" s="156">
        <v>9336</v>
      </c>
      <c r="B211" s="42" t="s">
        <v>237</v>
      </c>
      <c r="C211" s="42" t="s">
        <v>109</v>
      </c>
      <c r="D211" s="159" t="s">
        <v>920</v>
      </c>
      <c r="E211" s="42" t="s">
        <v>1226</v>
      </c>
      <c r="F211" s="157" t="s">
        <v>14984</v>
      </c>
      <c r="G211" s="159" t="s">
        <v>14984</v>
      </c>
      <c r="H211" s="158">
        <v>9</v>
      </c>
      <c r="I211" s="159" t="s">
        <v>1526</v>
      </c>
      <c r="J211" s="202" t="s">
        <v>1526</v>
      </c>
    </row>
    <row r="212" spans="1:10" x14ac:dyDescent="0.2">
      <c r="A212" s="156">
        <v>9231</v>
      </c>
      <c r="B212" s="42" t="s">
        <v>237</v>
      </c>
      <c r="C212" s="42" t="s">
        <v>109</v>
      </c>
      <c r="D212" s="205" t="s">
        <v>919</v>
      </c>
      <c r="E212" s="42" t="s">
        <v>1225</v>
      </c>
      <c r="F212" s="157" t="s">
        <v>14983</v>
      </c>
      <c r="G212" s="159" t="s">
        <v>14983</v>
      </c>
      <c r="H212" s="158">
        <v>9</v>
      </c>
      <c r="I212" s="159" t="s">
        <v>16524</v>
      </c>
      <c r="J212" s="202" t="s">
        <v>1526</v>
      </c>
    </row>
    <row r="213" spans="1:10" x14ac:dyDescent="0.2">
      <c r="A213" s="156">
        <v>9503</v>
      </c>
      <c r="B213" s="42" t="s">
        <v>237</v>
      </c>
      <c r="C213" s="42" t="s">
        <v>109</v>
      </c>
      <c r="D213" s="205" t="s">
        <v>918</v>
      </c>
      <c r="E213" s="42" t="s">
        <v>1224</v>
      </c>
      <c r="F213" s="194" t="s">
        <v>1452</v>
      </c>
      <c r="G213" s="159" t="s">
        <v>1452</v>
      </c>
      <c r="H213" s="158">
        <v>9</v>
      </c>
      <c r="I213" s="159" t="s">
        <v>16524</v>
      </c>
      <c r="J213" s="202" t="s">
        <v>1526</v>
      </c>
    </row>
    <row r="214" spans="1:10" x14ac:dyDescent="0.2">
      <c r="A214" s="156">
        <v>9504</v>
      </c>
      <c r="B214" s="42" t="s">
        <v>237</v>
      </c>
      <c r="C214" s="42" t="s">
        <v>109</v>
      </c>
      <c r="D214" s="205" t="s">
        <v>918</v>
      </c>
      <c r="E214" s="42" t="s">
        <v>1224</v>
      </c>
      <c r="F214" s="194" t="s">
        <v>1453</v>
      </c>
      <c r="G214" s="159" t="s">
        <v>1453</v>
      </c>
      <c r="H214" s="158">
        <v>9</v>
      </c>
      <c r="I214" s="159" t="s">
        <v>16524</v>
      </c>
      <c r="J214" s="202" t="s">
        <v>1526</v>
      </c>
    </row>
    <row r="215" spans="1:10" x14ac:dyDescent="0.2">
      <c r="A215" s="156">
        <v>9230</v>
      </c>
      <c r="B215" s="42" t="s">
        <v>237</v>
      </c>
      <c r="C215" s="42" t="s">
        <v>109</v>
      </c>
      <c r="D215" s="205" t="s">
        <v>918</v>
      </c>
      <c r="E215" s="42" t="s">
        <v>1224</v>
      </c>
      <c r="F215" s="157" t="s">
        <v>14982</v>
      </c>
      <c r="G215" s="159" t="s">
        <v>14982</v>
      </c>
      <c r="H215" s="158">
        <v>9</v>
      </c>
      <c r="I215" s="159" t="s">
        <v>16524</v>
      </c>
      <c r="J215" s="202" t="s">
        <v>1526</v>
      </c>
    </row>
    <row r="216" spans="1:10" x14ac:dyDescent="0.2">
      <c r="A216" s="156">
        <v>9228</v>
      </c>
      <c r="B216" s="42" t="s">
        <v>237</v>
      </c>
      <c r="C216" s="42" t="s">
        <v>109</v>
      </c>
      <c r="D216" s="205" t="s">
        <v>917</v>
      </c>
      <c r="E216" s="42" t="s">
        <v>1223</v>
      </c>
      <c r="F216" s="157" t="s">
        <v>14981</v>
      </c>
      <c r="G216" s="159" t="s">
        <v>14981</v>
      </c>
      <c r="H216" s="158">
        <v>9</v>
      </c>
      <c r="I216" s="159" t="s">
        <v>16524</v>
      </c>
      <c r="J216" s="202" t="s">
        <v>1526</v>
      </c>
    </row>
    <row r="217" spans="1:10" x14ac:dyDescent="0.2">
      <c r="A217" s="156" t="s">
        <v>503</v>
      </c>
      <c r="B217" s="42" t="s">
        <v>237</v>
      </c>
      <c r="C217" s="42" t="s">
        <v>109</v>
      </c>
      <c r="D217" s="159" t="s">
        <v>908</v>
      </c>
      <c r="E217" s="42" t="s">
        <v>1213</v>
      </c>
      <c r="F217" s="157" t="s">
        <v>14904</v>
      </c>
      <c r="G217" s="159" t="s">
        <v>14904</v>
      </c>
      <c r="H217" s="158">
        <v>9</v>
      </c>
      <c r="I217" s="159" t="s">
        <v>1526</v>
      </c>
      <c r="J217" s="202" t="s">
        <v>1526</v>
      </c>
    </row>
    <row r="218" spans="1:10" x14ac:dyDescent="0.2">
      <c r="A218" s="156" t="s">
        <v>497</v>
      </c>
      <c r="B218" s="42" t="s">
        <v>237</v>
      </c>
      <c r="C218" s="42" t="s">
        <v>109</v>
      </c>
      <c r="D218" s="159" t="s">
        <v>906</v>
      </c>
      <c r="E218" s="42" t="s">
        <v>1211</v>
      </c>
      <c r="F218" s="194" t="s">
        <v>1410</v>
      </c>
      <c r="G218" s="159" t="s">
        <v>1410</v>
      </c>
      <c r="H218" s="158">
        <v>0</v>
      </c>
      <c r="I218" s="159" t="s">
        <v>1526</v>
      </c>
      <c r="J218" s="202" t="s">
        <v>1526</v>
      </c>
    </row>
    <row r="219" spans="1:10" x14ac:dyDescent="0.2">
      <c r="A219" s="156">
        <v>9015</v>
      </c>
      <c r="B219" s="42" t="s">
        <v>237</v>
      </c>
      <c r="C219" s="42" t="s">
        <v>109</v>
      </c>
      <c r="D219" s="159" t="s">
        <v>906</v>
      </c>
      <c r="E219" s="42" t="s">
        <v>1211</v>
      </c>
      <c r="F219" s="157" t="s">
        <v>14900</v>
      </c>
      <c r="G219" s="159" t="s">
        <v>14900</v>
      </c>
      <c r="H219" s="158">
        <v>9</v>
      </c>
      <c r="I219" s="159" t="s">
        <v>1526</v>
      </c>
      <c r="J219" s="202" t="s">
        <v>1526</v>
      </c>
    </row>
    <row r="220" spans="1:10" x14ac:dyDescent="0.2">
      <c r="A220" s="156" t="s">
        <v>498</v>
      </c>
      <c r="B220" s="42" t="s">
        <v>237</v>
      </c>
      <c r="C220" s="42" t="s">
        <v>109</v>
      </c>
      <c r="D220" s="159" t="s">
        <v>906</v>
      </c>
      <c r="E220" s="42" t="s">
        <v>1211</v>
      </c>
      <c r="F220" s="157" t="s">
        <v>14897</v>
      </c>
      <c r="G220" s="159" t="s">
        <v>14897</v>
      </c>
      <c r="H220" s="158">
        <v>0</v>
      </c>
      <c r="I220" s="159" t="s">
        <v>1526</v>
      </c>
      <c r="J220" s="202" t="s">
        <v>1526</v>
      </c>
    </row>
    <row r="221" spans="1:10" x14ac:dyDescent="0.2">
      <c r="A221" s="156" t="s">
        <v>499</v>
      </c>
      <c r="B221" s="42" t="s">
        <v>237</v>
      </c>
      <c r="C221" s="42" t="s">
        <v>109</v>
      </c>
      <c r="D221" s="159" t="s">
        <v>906</v>
      </c>
      <c r="E221" s="42" t="s">
        <v>1211</v>
      </c>
      <c r="F221" s="157" t="s">
        <v>14898</v>
      </c>
      <c r="G221" s="159" t="s">
        <v>14898</v>
      </c>
      <c r="H221" s="158">
        <v>0</v>
      </c>
      <c r="I221" s="159" t="s">
        <v>1526</v>
      </c>
      <c r="J221" s="202" t="s">
        <v>1526</v>
      </c>
    </row>
    <row r="222" spans="1:10" x14ac:dyDescent="0.2">
      <c r="A222" s="156" t="s">
        <v>500</v>
      </c>
      <c r="B222" s="42" t="s">
        <v>237</v>
      </c>
      <c r="C222" s="42" t="s">
        <v>109</v>
      </c>
      <c r="D222" s="159" t="s">
        <v>906</v>
      </c>
      <c r="E222" s="42" t="s">
        <v>1211</v>
      </c>
      <c r="F222" s="157" t="s">
        <v>14899</v>
      </c>
      <c r="G222" s="159" t="s">
        <v>14899</v>
      </c>
      <c r="H222" s="158">
        <v>0</v>
      </c>
      <c r="I222" s="159" t="s">
        <v>1526</v>
      </c>
      <c r="J222" s="202" t="s">
        <v>1526</v>
      </c>
    </row>
    <row r="223" spans="1:10" x14ac:dyDescent="0.2">
      <c r="A223" s="186" t="s">
        <v>14561</v>
      </c>
      <c r="B223" s="192" t="s">
        <v>237</v>
      </c>
      <c r="C223" s="192" t="s">
        <v>109</v>
      </c>
      <c r="D223" s="203" t="s">
        <v>906</v>
      </c>
      <c r="E223" s="192" t="s">
        <v>1211</v>
      </c>
      <c r="F223" s="209" t="s">
        <v>15042</v>
      </c>
      <c r="G223" s="203" t="s">
        <v>15042</v>
      </c>
      <c r="H223" s="221">
        <v>9</v>
      </c>
      <c r="I223" s="203" t="s">
        <v>1526</v>
      </c>
      <c r="J223" s="207" t="s">
        <v>1526</v>
      </c>
    </row>
    <row r="224" spans="1:10" x14ac:dyDescent="0.2">
      <c r="A224" s="156">
        <v>9039</v>
      </c>
      <c r="B224" s="42" t="s">
        <v>237</v>
      </c>
      <c r="C224" s="42" t="s">
        <v>109</v>
      </c>
      <c r="D224" s="159" t="s">
        <v>906</v>
      </c>
      <c r="E224" s="42" t="s">
        <v>1211</v>
      </c>
      <c r="F224" s="157" t="s">
        <v>14901</v>
      </c>
      <c r="G224" s="159" t="s">
        <v>14901</v>
      </c>
      <c r="H224" s="158">
        <v>9</v>
      </c>
      <c r="I224" s="159" t="s">
        <v>1526</v>
      </c>
      <c r="J224" s="202" t="s">
        <v>1526</v>
      </c>
    </row>
    <row r="225" spans="1:10" x14ac:dyDescent="0.2">
      <c r="A225" s="156" t="s">
        <v>344</v>
      </c>
      <c r="B225" s="42" t="s">
        <v>116</v>
      </c>
      <c r="C225" s="42" t="s">
        <v>242</v>
      </c>
      <c r="D225" s="157" t="s">
        <v>823</v>
      </c>
      <c r="E225" s="42" t="s">
        <v>1123</v>
      </c>
      <c r="F225" s="214" t="s">
        <v>16501</v>
      </c>
      <c r="G225" s="159" t="s">
        <v>16501</v>
      </c>
      <c r="H225" s="158">
        <v>0</v>
      </c>
      <c r="I225" s="159" t="s">
        <v>1526</v>
      </c>
      <c r="J225" s="202" t="s">
        <v>1526</v>
      </c>
    </row>
    <row r="226" spans="1:10" x14ac:dyDescent="0.2">
      <c r="A226" s="156" t="s">
        <v>391</v>
      </c>
      <c r="B226" s="42" t="s">
        <v>116</v>
      </c>
      <c r="C226" s="42" t="s">
        <v>109</v>
      </c>
      <c r="D226" s="159" t="s">
        <v>846</v>
      </c>
      <c r="E226" s="42" t="s">
        <v>1146</v>
      </c>
      <c r="F226" s="157" t="s">
        <v>14788</v>
      </c>
      <c r="G226" s="159" t="s">
        <v>14788</v>
      </c>
      <c r="H226" s="158">
        <v>0</v>
      </c>
      <c r="I226" s="159" t="s">
        <v>1526</v>
      </c>
      <c r="J226" s="202" t="s">
        <v>1526</v>
      </c>
    </row>
    <row r="227" spans="1:10" x14ac:dyDescent="0.2">
      <c r="A227" s="156" t="s">
        <v>389</v>
      </c>
      <c r="B227" s="42" t="s">
        <v>116</v>
      </c>
      <c r="C227" s="42" t="s">
        <v>109</v>
      </c>
      <c r="D227" s="159" t="s">
        <v>844</v>
      </c>
      <c r="E227" s="42" t="s">
        <v>1144</v>
      </c>
      <c r="F227" s="214" t="s">
        <v>16502</v>
      </c>
      <c r="G227" s="159" t="s">
        <v>16502</v>
      </c>
      <c r="H227" s="158">
        <v>0</v>
      </c>
      <c r="I227" s="159" t="s">
        <v>1526</v>
      </c>
      <c r="J227" s="202" t="s">
        <v>1526</v>
      </c>
    </row>
    <row r="228" spans="1:10" x14ac:dyDescent="0.2">
      <c r="A228" s="156" t="s">
        <v>388</v>
      </c>
      <c r="B228" s="42" t="s">
        <v>116</v>
      </c>
      <c r="C228" s="42" t="s">
        <v>109</v>
      </c>
      <c r="D228" s="159" t="s">
        <v>843</v>
      </c>
      <c r="E228" s="42" t="s">
        <v>1143</v>
      </c>
      <c r="F228" s="214" t="s">
        <v>16503</v>
      </c>
      <c r="G228" s="159" t="s">
        <v>16503</v>
      </c>
      <c r="H228" s="158">
        <v>0</v>
      </c>
      <c r="I228" s="159" t="s">
        <v>1526</v>
      </c>
      <c r="J228" s="202" t="s">
        <v>1526</v>
      </c>
    </row>
    <row r="229" spans="1:10" x14ac:dyDescent="0.2">
      <c r="A229" s="156" t="s">
        <v>386</v>
      </c>
      <c r="B229" s="42" t="s">
        <v>116</v>
      </c>
      <c r="C229" s="42" t="s">
        <v>109</v>
      </c>
      <c r="D229" s="159" t="s">
        <v>842</v>
      </c>
      <c r="E229" s="42" t="s">
        <v>1142</v>
      </c>
      <c r="F229" s="214" t="s">
        <v>16504</v>
      </c>
      <c r="G229" s="159" t="s">
        <v>16504</v>
      </c>
      <c r="H229" s="158">
        <v>0</v>
      </c>
      <c r="I229" s="159" t="s">
        <v>1526</v>
      </c>
      <c r="J229" s="202" t="s">
        <v>1526</v>
      </c>
    </row>
    <row r="230" spans="1:10" x14ac:dyDescent="0.2">
      <c r="A230" s="156" t="s">
        <v>385</v>
      </c>
      <c r="B230" s="42" t="s">
        <v>116</v>
      </c>
      <c r="C230" s="42" t="s">
        <v>109</v>
      </c>
      <c r="D230" s="159" t="s">
        <v>842</v>
      </c>
      <c r="E230" s="42" t="s">
        <v>1142</v>
      </c>
      <c r="F230" s="214" t="s">
        <v>16505</v>
      </c>
      <c r="G230" s="159" t="s">
        <v>16505</v>
      </c>
      <c r="H230" s="158">
        <v>0</v>
      </c>
      <c r="I230" s="159" t="s">
        <v>1526</v>
      </c>
      <c r="J230" s="202" t="s">
        <v>1526</v>
      </c>
    </row>
    <row r="231" spans="1:10" x14ac:dyDescent="0.2">
      <c r="A231" s="156" t="s">
        <v>383</v>
      </c>
      <c r="B231" s="42" t="s">
        <v>116</v>
      </c>
      <c r="C231" s="42" t="s">
        <v>109</v>
      </c>
      <c r="D231" s="159" t="s">
        <v>841</v>
      </c>
      <c r="E231" s="42" t="s">
        <v>1141</v>
      </c>
      <c r="F231" s="157" t="s">
        <v>14787</v>
      </c>
      <c r="G231" s="159" t="s">
        <v>14787</v>
      </c>
      <c r="H231" s="158">
        <v>0</v>
      </c>
      <c r="I231" s="159" t="s">
        <v>1526</v>
      </c>
      <c r="J231" s="202" t="s">
        <v>1526</v>
      </c>
    </row>
    <row r="232" spans="1:10" x14ac:dyDescent="0.2">
      <c r="A232" s="156" t="s">
        <v>382</v>
      </c>
      <c r="B232" s="42" t="s">
        <v>116</v>
      </c>
      <c r="C232" s="42" t="s">
        <v>109</v>
      </c>
      <c r="D232" s="159" t="s">
        <v>841</v>
      </c>
      <c r="E232" s="42" t="s">
        <v>1141</v>
      </c>
      <c r="F232" s="214" t="s">
        <v>16506</v>
      </c>
      <c r="G232" s="159" t="s">
        <v>16506</v>
      </c>
      <c r="H232" s="158">
        <v>0</v>
      </c>
      <c r="I232" s="159" t="s">
        <v>1526</v>
      </c>
      <c r="J232" s="202" t="s">
        <v>1526</v>
      </c>
    </row>
    <row r="233" spans="1:10" x14ac:dyDescent="0.2">
      <c r="A233" s="156" t="s">
        <v>379</v>
      </c>
      <c r="B233" s="42" t="s">
        <v>116</v>
      </c>
      <c r="C233" s="42" t="s">
        <v>109</v>
      </c>
      <c r="D233" s="159" t="s">
        <v>841</v>
      </c>
      <c r="E233" s="42" t="s">
        <v>1141</v>
      </c>
      <c r="F233" s="214" t="s">
        <v>16507</v>
      </c>
      <c r="G233" s="159" t="s">
        <v>16507</v>
      </c>
      <c r="H233" s="158">
        <v>0</v>
      </c>
      <c r="I233" s="159" t="s">
        <v>1526</v>
      </c>
      <c r="J233" s="202" t="s">
        <v>1526</v>
      </c>
    </row>
    <row r="234" spans="1:10" x14ac:dyDescent="0.2">
      <c r="A234" s="156" t="s">
        <v>376</v>
      </c>
      <c r="B234" s="42" t="s">
        <v>116</v>
      </c>
      <c r="C234" s="42" t="s">
        <v>109</v>
      </c>
      <c r="D234" s="159" t="s">
        <v>841</v>
      </c>
      <c r="E234" s="42" t="s">
        <v>1141</v>
      </c>
      <c r="F234" s="214" t="s">
        <v>16508</v>
      </c>
      <c r="G234" s="159" t="s">
        <v>16508</v>
      </c>
      <c r="H234" s="158">
        <v>0</v>
      </c>
      <c r="I234" s="159" t="s">
        <v>1526</v>
      </c>
      <c r="J234" s="202" t="s">
        <v>1526</v>
      </c>
    </row>
    <row r="235" spans="1:10" x14ac:dyDescent="0.2">
      <c r="A235" s="156" t="s">
        <v>375</v>
      </c>
      <c r="B235" s="42" t="s">
        <v>116</v>
      </c>
      <c r="C235" s="42" t="s">
        <v>109</v>
      </c>
      <c r="D235" s="159" t="s">
        <v>840</v>
      </c>
      <c r="E235" s="42" t="s">
        <v>1140</v>
      </c>
      <c r="F235" s="214" t="s">
        <v>16509</v>
      </c>
      <c r="G235" s="159" t="s">
        <v>16509</v>
      </c>
      <c r="H235" s="158">
        <v>0</v>
      </c>
      <c r="I235" s="159" t="s">
        <v>1526</v>
      </c>
      <c r="J235" s="202" t="s">
        <v>1526</v>
      </c>
    </row>
    <row r="236" spans="1:10" x14ac:dyDescent="0.2">
      <c r="A236" s="156" t="s">
        <v>373</v>
      </c>
      <c r="B236" s="42" t="s">
        <v>116</v>
      </c>
      <c r="C236" s="42" t="s">
        <v>109</v>
      </c>
      <c r="D236" s="159" t="s">
        <v>839</v>
      </c>
      <c r="E236" s="42" t="s">
        <v>1139</v>
      </c>
      <c r="F236" s="157" t="s">
        <v>14786</v>
      </c>
      <c r="G236" s="159" t="s">
        <v>14786</v>
      </c>
      <c r="H236" s="158">
        <v>0</v>
      </c>
      <c r="I236" s="159" t="s">
        <v>1526</v>
      </c>
      <c r="J236" s="202" t="s">
        <v>1526</v>
      </c>
    </row>
    <row r="237" spans="1:10" x14ac:dyDescent="0.2">
      <c r="A237" s="156" t="s">
        <v>371</v>
      </c>
      <c r="B237" s="42" t="s">
        <v>116</v>
      </c>
      <c r="C237" s="42" t="s">
        <v>109</v>
      </c>
      <c r="D237" s="159" t="s">
        <v>838</v>
      </c>
      <c r="E237" s="42" t="s">
        <v>1138</v>
      </c>
      <c r="F237" s="214" t="s">
        <v>16510</v>
      </c>
      <c r="G237" s="159" t="s">
        <v>16510</v>
      </c>
      <c r="H237" s="158">
        <v>0</v>
      </c>
      <c r="I237" s="159" t="s">
        <v>1526</v>
      </c>
      <c r="J237" s="202" t="s">
        <v>1526</v>
      </c>
    </row>
    <row r="238" spans="1:10" x14ac:dyDescent="0.2">
      <c r="A238" s="156" t="s">
        <v>369</v>
      </c>
      <c r="B238" s="42" t="s">
        <v>116</v>
      </c>
      <c r="C238" s="42" t="s">
        <v>109</v>
      </c>
      <c r="D238" s="159" t="s">
        <v>837</v>
      </c>
      <c r="E238" s="42" t="s">
        <v>1137</v>
      </c>
      <c r="F238" s="157" t="s">
        <v>14785</v>
      </c>
      <c r="G238" s="159" t="s">
        <v>14785</v>
      </c>
      <c r="H238" s="158">
        <v>0</v>
      </c>
      <c r="I238" s="159" t="s">
        <v>1526</v>
      </c>
      <c r="J238" s="202" t="s">
        <v>1526</v>
      </c>
    </row>
    <row r="239" spans="1:10" x14ac:dyDescent="0.2">
      <c r="A239" s="156" t="s">
        <v>367</v>
      </c>
      <c r="B239" s="42" t="s">
        <v>116</v>
      </c>
      <c r="C239" s="42" t="s">
        <v>109</v>
      </c>
      <c r="D239" s="159" t="s">
        <v>836</v>
      </c>
      <c r="E239" s="42" t="s">
        <v>1136</v>
      </c>
      <c r="F239" s="157" t="s">
        <v>14784</v>
      </c>
      <c r="G239" s="159" t="s">
        <v>14784</v>
      </c>
      <c r="H239" s="158">
        <v>0</v>
      </c>
      <c r="I239" s="159" t="s">
        <v>1526</v>
      </c>
      <c r="J239" s="202" t="s">
        <v>1526</v>
      </c>
    </row>
    <row r="240" spans="1:10" x14ac:dyDescent="0.2">
      <c r="A240" s="156" t="s">
        <v>366</v>
      </c>
      <c r="B240" s="42" t="s">
        <v>116</v>
      </c>
      <c r="C240" s="42" t="s">
        <v>109</v>
      </c>
      <c r="D240" s="159" t="s">
        <v>835</v>
      </c>
      <c r="E240" s="42" t="s">
        <v>1135</v>
      </c>
      <c r="F240" s="214" t="s">
        <v>16511</v>
      </c>
      <c r="G240" s="159" t="s">
        <v>16511</v>
      </c>
      <c r="H240" s="158">
        <v>0</v>
      </c>
      <c r="I240" s="159" t="s">
        <v>1526</v>
      </c>
      <c r="J240" s="202" t="s">
        <v>1526</v>
      </c>
    </row>
    <row r="241" spans="1:10" x14ac:dyDescent="0.2">
      <c r="A241" s="156" t="s">
        <v>363</v>
      </c>
      <c r="B241" s="42" t="s">
        <v>116</v>
      </c>
      <c r="C241" s="42" t="s">
        <v>109</v>
      </c>
      <c r="D241" s="159" t="s">
        <v>834</v>
      </c>
      <c r="E241" s="42" t="s">
        <v>1134</v>
      </c>
      <c r="F241" s="214" t="s">
        <v>16512</v>
      </c>
      <c r="G241" s="159" t="s">
        <v>16512</v>
      </c>
      <c r="H241" s="158">
        <v>0</v>
      </c>
      <c r="I241" s="159" t="s">
        <v>1526</v>
      </c>
      <c r="J241" s="202" t="s">
        <v>1526</v>
      </c>
    </row>
    <row r="242" spans="1:10" x14ac:dyDescent="0.2">
      <c r="A242" s="156">
        <v>9599</v>
      </c>
      <c r="B242" s="42" t="s">
        <v>116</v>
      </c>
      <c r="C242" s="42" t="s">
        <v>109</v>
      </c>
      <c r="D242" s="159" t="s">
        <v>833</v>
      </c>
      <c r="E242" s="42" t="s">
        <v>1133</v>
      </c>
      <c r="F242" s="157" t="s">
        <v>14782</v>
      </c>
      <c r="G242" s="159" t="s">
        <v>14782</v>
      </c>
      <c r="H242" s="158">
        <v>9</v>
      </c>
      <c r="I242" s="159" t="s">
        <v>1526</v>
      </c>
      <c r="J242" s="202" t="s">
        <v>1526</v>
      </c>
    </row>
    <row r="243" spans="1:10" x14ac:dyDescent="0.2">
      <c r="A243" s="156">
        <v>9884</v>
      </c>
      <c r="B243" s="42" t="s">
        <v>116</v>
      </c>
      <c r="C243" s="42" t="s">
        <v>109</v>
      </c>
      <c r="D243" s="159" t="s">
        <v>833</v>
      </c>
      <c r="E243" s="42" t="s">
        <v>1133</v>
      </c>
      <c r="F243" s="157" t="s">
        <v>14783</v>
      </c>
      <c r="G243" s="159" t="s">
        <v>14783</v>
      </c>
      <c r="H243" s="158">
        <v>9</v>
      </c>
      <c r="I243" s="159" t="s">
        <v>1526</v>
      </c>
      <c r="J243" s="202" t="s">
        <v>1526</v>
      </c>
    </row>
    <row r="244" spans="1:10" x14ac:dyDescent="0.2">
      <c r="A244" s="156" t="s">
        <v>360</v>
      </c>
      <c r="B244" s="42" t="s">
        <v>116</v>
      </c>
      <c r="C244" s="42" t="s">
        <v>109</v>
      </c>
      <c r="D244" s="159" t="s">
        <v>832</v>
      </c>
      <c r="E244" s="42" t="s">
        <v>1132</v>
      </c>
      <c r="F244" s="157" t="s">
        <v>14780</v>
      </c>
      <c r="G244" s="159" t="s">
        <v>14780</v>
      </c>
      <c r="H244" s="158">
        <v>0</v>
      </c>
      <c r="I244" s="159" t="s">
        <v>1526</v>
      </c>
      <c r="J244" s="202" t="s">
        <v>1526</v>
      </c>
    </row>
    <row r="245" spans="1:10" x14ac:dyDescent="0.2">
      <c r="A245" s="156" t="s">
        <v>356</v>
      </c>
      <c r="B245" s="42" t="s">
        <v>116</v>
      </c>
      <c r="C245" s="42" t="s">
        <v>109</v>
      </c>
      <c r="D245" s="159" t="s">
        <v>831</v>
      </c>
      <c r="E245" s="42" t="s">
        <v>1131</v>
      </c>
      <c r="F245" s="214" t="s">
        <v>16513</v>
      </c>
      <c r="G245" s="159" t="s">
        <v>16513</v>
      </c>
      <c r="H245" s="158">
        <v>0</v>
      </c>
      <c r="I245" s="159" t="s">
        <v>1526</v>
      </c>
      <c r="J245" s="202" t="s">
        <v>1526</v>
      </c>
    </row>
    <row r="246" spans="1:10" x14ac:dyDescent="0.2">
      <c r="A246" s="156" t="s">
        <v>355</v>
      </c>
      <c r="B246" s="42" t="s">
        <v>116</v>
      </c>
      <c r="C246" s="42" t="s">
        <v>109</v>
      </c>
      <c r="D246" s="159" t="s">
        <v>831</v>
      </c>
      <c r="E246" s="42" t="s">
        <v>1131</v>
      </c>
      <c r="F246" s="157" t="s">
        <v>14778</v>
      </c>
      <c r="G246" s="159" t="s">
        <v>14778</v>
      </c>
      <c r="H246" s="158">
        <v>0</v>
      </c>
      <c r="I246" s="159" t="s">
        <v>1526</v>
      </c>
      <c r="J246" s="202" t="s">
        <v>1526</v>
      </c>
    </row>
    <row r="247" spans="1:10" x14ac:dyDescent="0.2">
      <c r="A247" s="156" t="s">
        <v>354</v>
      </c>
      <c r="B247" s="42" t="s">
        <v>116</v>
      </c>
      <c r="C247" s="42" t="s">
        <v>109</v>
      </c>
      <c r="D247" s="159" t="s">
        <v>831</v>
      </c>
      <c r="E247" s="42" t="s">
        <v>1131</v>
      </c>
      <c r="F247" s="157" t="s">
        <v>14777</v>
      </c>
      <c r="G247" s="159" t="s">
        <v>14777</v>
      </c>
      <c r="H247" s="158">
        <v>0</v>
      </c>
      <c r="I247" s="159" t="s">
        <v>1526</v>
      </c>
      <c r="J247" s="202" t="s">
        <v>1526</v>
      </c>
    </row>
    <row r="248" spans="1:10" x14ac:dyDescent="0.2">
      <c r="A248" s="156" t="s">
        <v>352</v>
      </c>
      <c r="B248" s="42" t="s">
        <v>116</v>
      </c>
      <c r="C248" s="42" t="s">
        <v>109</v>
      </c>
      <c r="D248" s="159" t="s">
        <v>831</v>
      </c>
      <c r="E248" s="42" t="s">
        <v>1131</v>
      </c>
      <c r="F248" s="214" t="s">
        <v>16514</v>
      </c>
      <c r="G248" s="159" t="s">
        <v>16514</v>
      </c>
      <c r="H248" s="158">
        <v>0</v>
      </c>
      <c r="I248" s="159" t="s">
        <v>1526</v>
      </c>
      <c r="J248" s="202" t="s">
        <v>1526</v>
      </c>
    </row>
    <row r="249" spans="1:10" x14ac:dyDescent="0.2">
      <c r="A249" s="156" t="s">
        <v>357</v>
      </c>
      <c r="B249" s="42" t="s">
        <v>116</v>
      </c>
      <c r="C249" s="42" t="s">
        <v>109</v>
      </c>
      <c r="D249" s="159" t="s">
        <v>831</v>
      </c>
      <c r="E249" s="42" t="s">
        <v>1131</v>
      </c>
      <c r="F249" s="214" t="s">
        <v>16515</v>
      </c>
      <c r="G249" s="159" t="s">
        <v>16515</v>
      </c>
      <c r="H249" s="158">
        <v>0</v>
      </c>
      <c r="I249" s="159" t="s">
        <v>1526</v>
      </c>
      <c r="J249" s="202" t="s">
        <v>1526</v>
      </c>
    </row>
    <row r="250" spans="1:10" x14ac:dyDescent="0.2">
      <c r="A250" s="156" t="s">
        <v>350</v>
      </c>
      <c r="B250" s="42" t="s">
        <v>116</v>
      </c>
      <c r="C250" s="42" t="s">
        <v>109</v>
      </c>
      <c r="D250" s="159" t="s">
        <v>831</v>
      </c>
      <c r="E250" s="42" t="s">
        <v>1131</v>
      </c>
      <c r="F250" s="214" t="s">
        <v>16516</v>
      </c>
      <c r="G250" s="159" t="s">
        <v>16516</v>
      </c>
      <c r="H250" s="158">
        <v>0</v>
      </c>
      <c r="I250" s="159" t="s">
        <v>1526</v>
      </c>
      <c r="J250" s="202" t="s">
        <v>1526</v>
      </c>
    </row>
    <row r="251" spans="1:10" x14ac:dyDescent="0.2">
      <c r="A251" s="156" t="s">
        <v>349</v>
      </c>
      <c r="B251" s="42" t="s">
        <v>116</v>
      </c>
      <c r="C251" s="42" t="s">
        <v>109</v>
      </c>
      <c r="D251" s="159" t="s">
        <v>830</v>
      </c>
      <c r="E251" s="42" t="s">
        <v>1130</v>
      </c>
      <c r="F251" s="214" t="s">
        <v>16517</v>
      </c>
      <c r="G251" s="159" t="s">
        <v>16517</v>
      </c>
      <c r="H251" s="158">
        <v>0</v>
      </c>
      <c r="I251" s="159" t="s">
        <v>1526</v>
      </c>
      <c r="J251" s="202" t="s">
        <v>1526</v>
      </c>
    </row>
    <row r="252" spans="1:10" x14ac:dyDescent="0.2">
      <c r="A252" s="156" t="s">
        <v>348</v>
      </c>
      <c r="B252" s="42" t="s">
        <v>116</v>
      </c>
      <c r="C252" s="42" t="s">
        <v>109</v>
      </c>
      <c r="D252" s="159" t="s">
        <v>829</v>
      </c>
      <c r="E252" s="42" t="s">
        <v>1129</v>
      </c>
      <c r="F252" s="157" t="s">
        <v>14776</v>
      </c>
      <c r="G252" s="159" t="s">
        <v>14776</v>
      </c>
      <c r="H252" s="158">
        <v>0</v>
      </c>
      <c r="I252" s="159" t="s">
        <v>1526</v>
      </c>
      <c r="J252" s="202" t="s">
        <v>1526</v>
      </c>
    </row>
    <row r="253" spans="1:10" x14ac:dyDescent="0.2">
      <c r="A253" s="156" t="s">
        <v>347</v>
      </c>
      <c r="B253" s="42" t="s">
        <v>116</v>
      </c>
      <c r="C253" s="42" t="s">
        <v>109</v>
      </c>
      <c r="D253" s="159" t="s">
        <v>828</v>
      </c>
      <c r="E253" s="42" t="s">
        <v>1128</v>
      </c>
      <c r="F253" s="214" t="s">
        <v>16518</v>
      </c>
      <c r="G253" s="159" t="s">
        <v>16518</v>
      </c>
      <c r="H253" s="158">
        <v>0</v>
      </c>
      <c r="I253" s="159" t="s">
        <v>1526</v>
      </c>
      <c r="J253" s="202" t="s">
        <v>1526</v>
      </c>
    </row>
    <row r="254" spans="1:10" x14ac:dyDescent="0.2">
      <c r="A254" s="156" t="s">
        <v>346</v>
      </c>
      <c r="B254" s="42" t="s">
        <v>116</v>
      </c>
      <c r="C254" s="42" t="s">
        <v>109</v>
      </c>
      <c r="D254" s="159" t="s">
        <v>827</v>
      </c>
      <c r="E254" s="42" t="s">
        <v>1127</v>
      </c>
      <c r="F254" s="157" t="s">
        <v>14775</v>
      </c>
      <c r="G254" s="159" t="s">
        <v>14775</v>
      </c>
      <c r="H254" s="158">
        <v>0</v>
      </c>
      <c r="I254" s="159" t="s">
        <v>1526</v>
      </c>
      <c r="J254" s="202" t="s">
        <v>1526</v>
      </c>
    </row>
    <row r="255" spans="1:10" x14ac:dyDescent="0.2">
      <c r="A255" s="156" t="s">
        <v>393</v>
      </c>
      <c r="B255" s="42" t="s">
        <v>103</v>
      </c>
      <c r="C255" s="42" t="s">
        <v>103</v>
      </c>
      <c r="D255" s="159" t="s">
        <v>852</v>
      </c>
      <c r="E255" s="42" t="s">
        <v>1154</v>
      </c>
      <c r="F255" s="157" t="s">
        <v>14794</v>
      </c>
      <c r="G255" s="159" t="s">
        <v>14794</v>
      </c>
      <c r="H255" s="158">
        <v>0</v>
      </c>
      <c r="I255" s="159" t="s">
        <v>1526</v>
      </c>
      <c r="J255" s="202" t="s">
        <v>1527</v>
      </c>
    </row>
    <row r="256" spans="1:10" x14ac:dyDescent="0.2">
      <c r="A256" s="156">
        <v>9700</v>
      </c>
      <c r="B256" s="42" t="s">
        <v>103</v>
      </c>
      <c r="C256" s="42" t="s">
        <v>103</v>
      </c>
      <c r="D256" s="159" t="s">
        <v>852</v>
      </c>
      <c r="E256" s="42" t="s">
        <v>1154</v>
      </c>
      <c r="F256" s="157" t="s">
        <v>14832</v>
      </c>
      <c r="G256" s="159" t="s">
        <v>14832</v>
      </c>
      <c r="H256" s="158">
        <v>9</v>
      </c>
      <c r="I256" s="159" t="s">
        <v>1526</v>
      </c>
      <c r="J256" s="202" t="s">
        <v>1527</v>
      </c>
    </row>
    <row r="257" spans="1:10" x14ac:dyDescent="0.2">
      <c r="A257" s="156">
        <v>9700</v>
      </c>
      <c r="B257" s="42" t="s">
        <v>103</v>
      </c>
      <c r="C257" s="42" t="s">
        <v>103</v>
      </c>
      <c r="D257" s="159" t="s">
        <v>852</v>
      </c>
      <c r="E257" s="42" t="s">
        <v>1154</v>
      </c>
      <c r="F257" s="157" t="s">
        <v>14832</v>
      </c>
      <c r="G257" s="159" t="s">
        <v>14832</v>
      </c>
      <c r="H257" s="158">
        <v>9</v>
      </c>
      <c r="I257" s="159" t="s">
        <v>1526</v>
      </c>
      <c r="J257" s="202" t="s">
        <v>1527</v>
      </c>
    </row>
    <row r="258" spans="1:10" x14ac:dyDescent="0.2">
      <c r="A258" s="186" t="s">
        <v>10055</v>
      </c>
      <c r="B258" s="192" t="s">
        <v>103</v>
      </c>
      <c r="C258" s="192" t="s">
        <v>103</v>
      </c>
      <c r="D258" s="203" t="s">
        <v>852</v>
      </c>
      <c r="E258" s="192" t="s">
        <v>1154</v>
      </c>
      <c r="F258" s="193"/>
      <c r="G258" s="203" t="s">
        <v>14832</v>
      </c>
      <c r="H258" s="221">
        <v>9</v>
      </c>
      <c r="I258" s="203" t="s">
        <v>1526</v>
      </c>
      <c r="J258" s="207" t="s">
        <v>1527</v>
      </c>
    </row>
    <row r="259" spans="1:10" x14ac:dyDescent="0.2">
      <c r="A259" s="156" t="s">
        <v>403</v>
      </c>
      <c r="B259" s="42" t="s">
        <v>103</v>
      </c>
      <c r="C259" s="42" t="s">
        <v>103</v>
      </c>
      <c r="D259" s="159" t="s">
        <v>852</v>
      </c>
      <c r="E259" s="42" t="s">
        <v>1154</v>
      </c>
      <c r="F259" s="194" t="s">
        <v>14801</v>
      </c>
      <c r="G259" s="159" t="s">
        <v>14801</v>
      </c>
      <c r="H259" s="158">
        <v>0</v>
      </c>
      <c r="I259" s="159" t="s">
        <v>1526</v>
      </c>
      <c r="J259" s="202" t="s">
        <v>1526</v>
      </c>
    </row>
    <row r="260" spans="1:10" x14ac:dyDescent="0.2">
      <c r="A260" s="156">
        <v>9780</v>
      </c>
      <c r="B260" s="42" t="s">
        <v>103</v>
      </c>
      <c r="C260" s="42" t="s">
        <v>103</v>
      </c>
      <c r="D260" s="159" t="s">
        <v>852</v>
      </c>
      <c r="E260" s="42" t="s">
        <v>1154</v>
      </c>
      <c r="F260" s="157" t="s">
        <v>14833</v>
      </c>
      <c r="G260" s="159" t="s">
        <v>14833</v>
      </c>
      <c r="H260" s="158">
        <v>9</v>
      </c>
      <c r="I260" s="159" t="s">
        <v>1526</v>
      </c>
      <c r="J260" s="202" t="s">
        <v>1526</v>
      </c>
    </row>
    <row r="261" spans="1:10" x14ac:dyDescent="0.2">
      <c r="A261" s="156" t="s">
        <v>395</v>
      </c>
      <c r="B261" s="42" t="s">
        <v>103</v>
      </c>
      <c r="C261" s="42" t="s">
        <v>103</v>
      </c>
      <c r="D261" s="159" t="s">
        <v>852</v>
      </c>
      <c r="E261" s="42" t="s">
        <v>1154</v>
      </c>
      <c r="F261" s="157" t="s">
        <v>14795</v>
      </c>
      <c r="G261" s="159" t="s">
        <v>14795</v>
      </c>
      <c r="H261" s="158">
        <v>0</v>
      </c>
      <c r="I261" s="159" t="s">
        <v>1526</v>
      </c>
      <c r="J261" s="202" t="s">
        <v>1526</v>
      </c>
    </row>
    <row r="262" spans="1:10" x14ac:dyDescent="0.2">
      <c r="A262" s="156" t="s">
        <v>443</v>
      </c>
      <c r="B262" s="42" t="s">
        <v>103</v>
      </c>
      <c r="C262" s="42" t="s">
        <v>103</v>
      </c>
      <c r="D262" s="159" t="s">
        <v>852</v>
      </c>
      <c r="E262" s="42" t="s">
        <v>1154</v>
      </c>
      <c r="F262" s="157" t="s">
        <v>14831</v>
      </c>
      <c r="G262" s="159" t="s">
        <v>14831</v>
      </c>
      <c r="H262" s="158">
        <v>9</v>
      </c>
      <c r="I262" s="159" t="s">
        <v>1526</v>
      </c>
      <c r="J262" s="202" t="s">
        <v>1526</v>
      </c>
    </row>
    <row r="263" spans="1:10" x14ac:dyDescent="0.2">
      <c r="A263" s="156" t="s">
        <v>429</v>
      </c>
      <c r="B263" s="42" t="s">
        <v>103</v>
      </c>
      <c r="C263" s="42" t="s">
        <v>103</v>
      </c>
      <c r="D263" s="159" t="s">
        <v>852</v>
      </c>
      <c r="E263" s="42" t="s">
        <v>1154</v>
      </c>
      <c r="F263" s="157" t="s">
        <v>1379</v>
      </c>
      <c r="G263" s="159" t="s">
        <v>1379</v>
      </c>
      <c r="H263" s="158">
        <v>0</v>
      </c>
      <c r="I263" s="159" t="s">
        <v>1526</v>
      </c>
      <c r="J263" s="202" t="s">
        <v>1526</v>
      </c>
    </row>
    <row r="264" spans="1:10" x14ac:dyDescent="0.2">
      <c r="A264" s="156" t="s">
        <v>401</v>
      </c>
      <c r="B264" s="42" t="s">
        <v>103</v>
      </c>
      <c r="C264" s="42" t="s">
        <v>103</v>
      </c>
      <c r="D264" s="159" t="s">
        <v>852</v>
      </c>
      <c r="E264" s="42" t="s">
        <v>1154</v>
      </c>
      <c r="F264" s="157" t="s">
        <v>14800</v>
      </c>
      <c r="G264" s="159" t="s">
        <v>14800</v>
      </c>
      <c r="H264" s="158">
        <v>0</v>
      </c>
      <c r="I264" s="159" t="s">
        <v>1526</v>
      </c>
      <c r="J264" s="202" t="s">
        <v>1526</v>
      </c>
    </row>
    <row r="265" spans="1:10" x14ac:dyDescent="0.2">
      <c r="A265" s="156" t="s">
        <v>430</v>
      </c>
      <c r="B265" s="42" t="s">
        <v>103</v>
      </c>
      <c r="C265" s="42" t="s">
        <v>103</v>
      </c>
      <c r="D265" s="159" t="s">
        <v>852</v>
      </c>
      <c r="E265" s="42" t="s">
        <v>1154</v>
      </c>
      <c r="F265" s="157" t="s">
        <v>14823</v>
      </c>
      <c r="G265" s="159" t="s">
        <v>14823</v>
      </c>
      <c r="H265" s="158">
        <v>0</v>
      </c>
      <c r="I265" s="159" t="s">
        <v>1526</v>
      </c>
      <c r="J265" s="202" t="s">
        <v>1526</v>
      </c>
    </row>
    <row r="266" spans="1:10" x14ac:dyDescent="0.2">
      <c r="A266" s="156" t="s">
        <v>433</v>
      </c>
      <c r="B266" s="42" t="s">
        <v>103</v>
      </c>
      <c r="C266" s="42" t="s">
        <v>103</v>
      </c>
      <c r="D266" s="159" t="s">
        <v>852</v>
      </c>
      <c r="E266" s="42" t="s">
        <v>1154</v>
      </c>
      <c r="F266" s="157" t="s">
        <v>14825</v>
      </c>
      <c r="G266" s="159" t="s">
        <v>14825</v>
      </c>
      <c r="H266" s="158">
        <v>0</v>
      </c>
      <c r="I266" s="159" t="s">
        <v>1526</v>
      </c>
      <c r="J266" s="202" t="s">
        <v>1526</v>
      </c>
    </row>
    <row r="267" spans="1:10" x14ac:dyDescent="0.2">
      <c r="A267" s="156" t="s">
        <v>432</v>
      </c>
      <c r="B267" s="42" t="s">
        <v>103</v>
      </c>
      <c r="C267" s="42" t="s">
        <v>103</v>
      </c>
      <c r="D267" s="159" t="s">
        <v>852</v>
      </c>
      <c r="E267" s="42" t="s">
        <v>1154</v>
      </c>
      <c r="F267" s="157" t="s">
        <v>16519</v>
      </c>
      <c r="G267" s="159" t="s">
        <v>16519</v>
      </c>
      <c r="H267" s="158">
        <v>0</v>
      </c>
      <c r="I267" s="159" t="s">
        <v>1526</v>
      </c>
      <c r="J267" s="202" t="s">
        <v>1526</v>
      </c>
    </row>
    <row r="268" spans="1:10" x14ac:dyDescent="0.2">
      <c r="A268" s="156" t="s">
        <v>431</v>
      </c>
      <c r="B268" s="42" t="s">
        <v>103</v>
      </c>
      <c r="C268" s="42" t="s">
        <v>103</v>
      </c>
      <c r="D268" s="159" t="s">
        <v>852</v>
      </c>
      <c r="E268" s="42" t="s">
        <v>1154</v>
      </c>
      <c r="F268" s="157" t="s">
        <v>14824</v>
      </c>
      <c r="G268" s="159" t="s">
        <v>14824</v>
      </c>
      <c r="H268" s="158">
        <v>0</v>
      </c>
      <c r="I268" s="159" t="s">
        <v>1526</v>
      </c>
      <c r="J268" s="202" t="s">
        <v>1526</v>
      </c>
    </row>
    <row r="269" spans="1:10" x14ac:dyDescent="0.2">
      <c r="A269" s="156" t="s">
        <v>436</v>
      </c>
      <c r="B269" s="42" t="s">
        <v>103</v>
      </c>
      <c r="C269" s="42" t="s">
        <v>103</v>
      </c>
      <c r="D269" s="159" t="s">
        <v>852</v>
      </c>
      <c r="E269" s="42" t="s">
        <v>1154</v>
      </c>
      <c r="F269" s="157" t="s">
        <v>14827</v>
      </c>
      <c r="G269" s="159" t="s">
        <v>14827</v>
      </c>
      <c r="H269" s="158">
        <v>0</v>
      </c>
      <c r="I269" s="159" t="s">
        <v>1526</v>
      </c>
      <c r="J269" s="202" t="s">
        <v>1526</v>
      </c>
    </row>
    <row r="270" spans="1:10" x14ac:dyDescent="0.2">
      <c r="A270" s="156">
        <v>5702</v>
      </c>
      <c r="B270" s="42" t="s">
        <v>103</v>
      </c>
      <c r="C270" s="42" t="s">
        <v>103</v>
      </c>
      <c r="D270" s="159" t="s">
        <v>852</v>
      </c>
      <c r="E270" s="42" t="s">
        <v>1154</v>
      </c>
      <c r="F270" s="194" t="s">
        <v>1516</v>
      </c>
      <c r="G270" s="159" t="s">
        <v>1516</v>
      </c>
      <c r="H270" s="158">
        <v>0</v>
      </c>
      <c r="I270" s="159" t="s">
        <v>1526</v>
      </c>
      <c r="J270" s="202" t="s">
        <v>1526</v>
      </c>
    </row>
    <row r="271" spans="1:10" x14ac:dyDescent="0.2">
      <c r="A271" s="156" t="s">
        <v>15099</v>
      </c>
      <c r="B271" s="42" t="s">
        <v>103</v>
      </c>
      <c r="C271" s="42" t="s">
        <v>103</v>
      </c>
      <c r="D271" s="159" t="s">
        <v>852</v>
      </c>
      <c r="E271" s="42" t="s">
        <v>1154</v>
      </c>
      <c r="F271" s="218" t="s">
        <v>15141</v>
      </c>
      <c r="G271" s="159" t="s">
        <v>15141</v>
      </c>
      <c r="H271" s="158">
        <v>0</v>
      </c>
      <c r="I271" s="159" t="s">
        <v>1526</v>
      </c>
      <c r="J271" s="202" t="s">
        <v>1526</v>
      </c>
    </row>
    <row r="272" spans="1:10" x14ac:dyDescent="0.2">
      <c r="A272" s="156" t="s">
        <v>426</v>
      </c>
      <c r="B272" s="42" t="s">
        <v>103</v>
      </c>
      <c r="C272" s="42" t="s">
        <v>103</v>
      </c>
      <c r="D272" s="159" t="s">
        <v>852</v>
      </c>
      <c r="E272" s="42" t="s">
        <v>1154</v>
      </c>
      <c r="F272" s="157" t="s">
        <v>14820</v>
      </c>
      <c r="G272" s="159" t="s">
        <v>14820</v>
      </c>
      <c r="H272" s="158">
        <v>0</v>
      </c>
      <c r="I272" s="159" t="s">
        <v>1526</v>
      </c>
      <c r="J272" s="202" t="s">
        <v>1526</v>
      </c>
    </row>
    <row r="273" spans="1:10" x14ac:dyDescent="0.2">
      <c r="A273" s="156" t="s">
        <v>419</v>
      </c>
      <c r="B273" s="42" t="s">
        <v>103</v>
      </c>
      <c r="C273" s="42" t="s">
        <v>103</v>
      </c>
      <c r="D273" s="159" t="s">
        <v>852</v>
      </c>
      <c r="E273" s="42" t="s">
        <v>1154</v>
      </c>
      <c r="F273" s="157" t="s">
        <v>1378</v>
      </c>
      <c r="G273" s="159" t="s">
        <v>1378</v>
      </c>
      <c r="H273" s="158">
        <v>0</v>
      </c>
      <c r="I273" s="159" t="s">
        <v>1526</v>
      </c>
      <c r="J273" s="202" t="s">
        <v>1526</v>
      </c>
    </row>
    <row r="274" spans="1:10" x14ac:dyDescent="0.2">
      <c r="A274" s="156" t="s">
        <v>416</v>
      </c>
      <c r="B274" s="42" t="s">
        <v>103</v>
      </c>
      <c r="C274" s="42" t="s">
        <v>103</v>
      </c>
      <c r="D274" s="159" t="s">
        <v>852</v>
      </c>
      <c r="E274" s="42" t="s">
        <v>1154</v>
      </c>
      <c r="F274" s="157" t="s">
        <v>14811</v>
      </c>
      <c r="G274" s="159" t="s">
        <v>14811</v>
      </c>
      <c r="H274" s="158">
        <v>0</v>
      </c>
      <c r="I274" s="159" t="s">
        <v>1526</v>
      </c>
      <c r="J274" s="202" t="s">
        <v>1526</v>
      </c>
    </row>
    <row r="275" spans="1:10" x14ac:dyDescent="0.2">
      <c r="A275" s="156" t="s">
        <v>424</v>
      </c>
      <c r="B275" s="42" t="s">
        <v>103</v>
      </c>
      <c r="C275" s="42" t="s">
        <v>103</v>
      </c>
      <c r="D275" s="159" t="s">
        <v>852</v>
      </c>
      <c r="E275" s="42" t="s">
        <v>1154</v>
      </c>
      <c r="F275" s="157" t="s">
        <v>14818</v>
      </c>
      <c r="G275" s="159" t="s">
        <v>14818</v>
      </c>
      <c r="H275" s="158">
        <v>0</v>
      </c>
      <c r="I275" s="159" t="s">
        <v>1526</v>
      </c>
      <c r="J275" s="202" t="s">
        <v>1526</v>
      </c>
    </row>
    <row r="276" spans="1:10" x14ac:dyDescent="0.2">
      <c r="A276" s="156" t="s">
        <v>442</v>
      </c>
      <c r="B276" s="42" t="s">
        <v>103</v>
      </c>
      <c r="C276" s="42" t="s">
        <v>103</v>
      </c>
      <c r="D276" s="159" t="s">
        <v>852</v>
      </c>
      <c r="E276" s="42" t="s">
        <v>1154</v>
      </c>
      <c r="F276" s="157" t="s">
        <v>14830</v>
      </c>
      <c r="G276" s="159" t="s">
        <v>14830</v>
      </c>
      <c r="H276" s="158">
        <v>0</v>
      </c>
      <c r="I276" s="159" t="s">
        <v>1526</v>
      </c>
      <c r="J276" s="202" t="s">
        <v>1526</v>
      </c>
    </row>
    <row r="277" spans="1:10" x14ac:dyDescent="0.2">
      <c r="A277" s="156" t="s">
        <v>405</v>
      </c>
      <c r="B277" s="42" t="s">
        <v>103</v>
      </c>
      <c r="C277" s="42" t="s">
        <v>103</v>
      </c>
      <c r="D277" s="159" t="s">
        <v>852</v>
      </c>
      <c r="E277" s="42" t="s">
        <v>1154</v>
      </c>
      <c r="F277" s="157" t="s">
        <v>14802</v>
      </c>
      <c r="G277" s="159" t="s">
        <v>14802</v>
      </c>
      <c r="H277" s="158">
        <v>0</v>
      </c>
      <c r="I277" s="159" t="s">
        <v>1526</v>
      </c>
      <c r="J277" s="202" t="s">
        <v>1526</v>
      </c>
    </row>
    <row r="278" spans="1:10" x14ac:dyDescent="0.2">
      <c r="A278" s="156" t="s">
        <v>423</v>
      </c>
      <c r="B278" s="42" t="s">
        <v>103</v>
      </c>
      <c r="C278" s="42" t="s">
        <v>103</v>
      </c>
      <c r="D278" s="159" t="s">
        <v>852</v>
      </c>
      <c r="E278" s="42" t="s">
        <v>1154</v>
      </c>
      <c r="F278" s="157" t="s">
        <v>14817</v>
      </c>
      <c r="G278" s="159" t="s">
        <v>14817</v>
      </c>
      <c r="H278" s="158">
        <v>0</v>
      </c>
      <c r="I278" s="159" t="s">
        <v>1526</v>
      </c>
      <c r="J278" s="202" t="s">
        <v>1526</v>
      </c>
    </row>
    <row r="279" spans="1:10" x14ac:dyDescent="0.2">
      <c r="A279" s="156" t="s">
        <v>691</v>
      </c>
      <c r="B279" s="42" t="s">
        <v>103</v>
      </c>
      <c r="C279" s="42" t="s">
        <v>103</v>
      </c>
      <c r="D279" s="159" t="s">
        <v>852</v>
      </c>
      <c r="E279" s="42" t="s">
        <v>1154</v>
      </c>
      <c r="F279" s="218" t="s">
        <v>1512</v>
      </c>
      <c r="G279" s="159" t="s">
        <v>1512</v>
      </c>
      <c r="H279" s="158">
        <v>0</v>
      </c>
      <c r="I279" s="159" t="s">
        <v>1526</v>
      </c>
      <c r="J279" s="202" t="s">
        <v>1526</v>
      </c>
    </row>
    <row r="280" spans="1:10" x14ac:dyDescent="0.2">
      <c r="A280" s="156" t="s">
        <v>399</v>
      </c>
      <c r="B280" s="42" t="s">
        <v>103</v>
      </c>
      <c r="C280" s="42" t="s">
        <v>103</v>
      </c>
      <c r="D280" s="159" t="s">
        <v>852</v>
      </c>
      <c r="E280" s="42" t="s">
        <v>1154</v>
      </c>
      <c r="F280" s="157" t="s">
        <v>14798</v>
      </c>
      <c r="G280" s="159" t="s">
        <v>14798</v>
      </c>
      <c r="H280" s="158">
        <v>0</v>
      </c>
      <c r="I280" s="159" t="s">
        <v>1526</v>
      </c>
      <c r="J280" s="202" t="s">
        <v>1526</v>
      </c>
    </row>
    <row r="281" spans="1:10" x14ac:dyDescent="0.2">
      <c r="A281" s="156" t="s">
        <v>397</v>
      </c>
      <c r="B281" s="42" t="s">
        <v>103</v>
      </c>
      <c r="C281" s="42" t="s">
        <v>103</v>
      </c>
      <c r="D281" s="159" t="s">
        <v>852</v>
      </c>
      <c r="E281" s="42" t="s">
        <v>1154</v>
      </c>
      <c r="F281" s="157" t="s">
        <v>1373</v>
      </c>
      <c r="G281" s="159" t="s">
        <v>1373</v>
      </c>
      <c r="H281" s="158">
        <v>0</v>
      </c>
      <c r="I281" s="159" t="s">
        <v>1526</v>
      </c>
      <c r="J281" s="202" t="s">
        <v>1526</v>
      </c>
    </row>
    <row r="282" spans="1:10" x14ac:dyDescent="0.2">
      <c r="A282" s="156" t="s">
        <v>420</v>
      </c>
      <c r="B282" s="42" t="s">
        <v>103</v>
      </c>
      <c r="C282" s="42" t="s">
        <v>103</v>
      </c>
      <c r="D282" s="159" t="s">
        <v>852</v>
      </c>
      <c r="E282" s="42" t="s">
        <v>1154</v>
      </c>
      <c r="F282" s="157" t="s">
        <v>14814</v>
      </c>
      <c r="G282" s="159" t="s">
        <v>14814</v>
      </c>
      <c r="H282" s="158">
        <v>0</v>
      </c>
      <c r="I282" s="159" t="s">
        <v>1526</v>
      </c>
      <c r="J282" s="202" t="s">
        <v>1526</v>
      </c>
    </row>
    <row r="283" spans="1:10" x14ac:dyDescent="0.2">
      <c r="A283" s="156" t="s">
        <v>421</v>
      </c>
      <c r="B283" s="42" t="s">
        <v>103</v>
      </c>
      <c r="C283" s="42" t="s">
        <v>103</v>
      </c>
      <c r="D283" s="159" t="s">
        <v>852</v>
      </c>
      <c r="E283" s="42" t="s">
        <v>1154</v>
      </c>
      <c r="F283" s="157" t="s">
        <v>14815</v>
      </c>
      <c r="G283" s="159" t="s">
        <v>14815</v>
      </c>
      <c r="H283" s="158">
        <v>0</v>
      </c>
      <c r="I283" s="159" t="s">
        <v>1526</v>
      </c>
      <c r="J283" s="202" t="s">
        <v>1526</v>
      </c>
    </row>
    <row r="284" spans="1:10" x14ac:dyDescent="0.2">
      <c r="A284" s="156" t="s">
        <v>435</v>
      </c>
      <c r="B284" s="42" t="s">
        <v>103</v>
      </c>
      <c r="C284" s="42" t="s">
        <v>103</v>
      </c>
      <c r="D284" s="159" t="s">
        <v>852</v>
      </c>
      <c r="E284" s="42" t="s">
        <v>1154</v>
      </c>
      <c r="F284" s="157" t="s">
        <v>14826</v>
      </c>
      <c r="G284" s="159" t="s">
        <v>14826</v>
      </c>
      <c r="H284" s="158">
        <v>0</v>
      </c>
      <c r="I284" s="159" t="s">
        <v>1526</v>
      </c>
      <c r="J284" s="202" t="s">
        <v>1526</v>
      </c>
    </row>
    <row r="285" spans="1:10" x14ac:dyDescent="0.2">
      <c r="A285" s="156" t="s">
        <v>417</v>
      </c>
      <c r="B285" s="42" t="s">
        <v>103</v>
      </c>
      <c r="C285" s="42" t="s">
        <v>103</v>
      </c>
      <c r="D285" s="159" t="s">
        <v>852</v>
      </c>
      <c r="E285" s="42" t="s">
        <v>1154</v>
      </c>
      <c r="F285" s="157" t="s">
        <v>14812</v>
      </c>
      <c r="G285" s="159" t="s">
        <v>14812</v>
      </c>
      <c r="H285" s="158">
        <v>0</v>
      </c>
      <c r="I285" s="159" t="s">
        <v>1526</v>
      </c>
      <c r="J285" s="202" t="s">
        <v>1526</v>
      </c>
    </row>
    <row r="286" spans="1:10" x14ac:dyDescent="0.2">
      <c r="A286" s="156" t="s">
        <v>428</v>
      </c>
      <c r="B286" s="42" t="s">
        <v>103</v>
      </c>
      <c r="C286" s="42" t="s">
        <v>103</v>
      </c>
      <c r="D286" s="159" t="s">
        <v>852</v>
      </c>
      <c r="E286" s="42" t="s">
        <v>1154</v>
      </c>
      <c r="F286" s="157" t="s">
        <v>14822</v>
      </c>
      <c r="G286" s="159" t="s">
        <v>14822</v>
      </c>
      <c r="H286" s="158">
        <v>0</v>
      </c>
      <c r="I286" s="159" t="s">
        <v>1526</v>
      </c>
      <c r="J286" s="202" t="s">
        <v>1526</v>
      </c>
    </row>
    <row r="287" spans="1:10" x14ac:dyDescent="0.2">
      <c r="A287" s="156" t="s">
        <v>413</v>
      </c>
      <c r="B287" s="157" t="s">
        <v>103</v>
      </c>
      <c r="C287" s="157" t="s">
        <v>103</v>
      </c>
      <c r="D287" s="159" t="s">
        <v>852</v>
      </c>
      <c r="E287" s="157" t="s">
        <v>1154</v>
      </c>
      <c r="F287" s="157" t="s">
        <v>1377</v>
      </c>
      <c r="G287" s="159" t="s">
        <v>1377</v>
      </c>
      <c r="H287" s="158">
        <v>0</v>
      </c>
      <c r="I287" s="159" t="s">
        <v>1526</v>
      </c>
      <c r="J287" s="202" t="s">
        <v>1526</v>
      </c>
    </row>
    <row r="288" spans="1:10" x14ac:dyDescent="0.2">
      <c r="A288" s="156" t="s">
        <v>418</v>
      </c>
      <c r="B288" s="42" t="s">
        <v>103</v>
      </c>
      <c r="C288" s="42" t="s">
        <v>103</v>
      </c>
      <c r="D288" s="159" t="s">
        <v>852</v>
      </c>
      <c r="E288" s="42" t="s">
        <v>1154</v>
      </c>
      <c r="F288" s="157" t="s">
        <v>14813</v>
      </c>
      <c r="G288" s="159" t="s">
        <v>14813</v>
      </c>
      <c r="H288" s="158">
        <v>0</v>
      </c>
      <c r="I288" s="159" t="s">
        <v>1526</v>
      </c>
      <c r="J288" s="202" t="s">
        <v>1526</v>
      </c>
    </row>
    <row r="289" spans="1:10" x14ac:dyDescent="0.2">
      <c r="A289" s="156" t="s">
        <v>437</v>
      </c>
      <c r="B289" s="42" t="s">
        <v>103</v>
      </c>
      <c r="C289" s="42" t="s">
        <v>103</v>
      </c>
      <c r="D289" s="159" t="s">
        <v>852</v>
      </c>
      <c r="E289" s="42" t="s">
        <v>1154</v>
      </c>
      <c r="F289" s="157" t="s">
        <v>1381</v>
      </c>
      <c r="G289" s="159" t="s">
        <v>1381</v>
      </c>
      <c r="H289" s="158">
        <v>0</v>
      </c>
      <c r="I289" s="159" t="s">
        <v>1526</v>
      </c>
      <c r="J289" s="202" t="s">
        <v>1526</v>
      </c>
    </row>
    <row r="290" spans="1:10" x14ac:dyDescent="0.2">
      <c r="A290" s="156" t="s">
        <v>427</v>
      </c>
      <c r="B290" s="42" t="s">
        <v>103</v>
      </c>
      <c r="C290" s="42" t="s">
        <v>103</v>
      </c>
      <c r="D290" s="159" t="s">
        <v>852</v>
      </c>
      <c r="E290" s="42" t="s">
        <v>1154</v>
      </c>
      <c r="F290" s="157" t="s">
        <v>14821</v>
      </c>
      <c r="G290" s="159" t="s">
        <v>14821</v>
      </c>
      <c r="H290" s="158">
        <v>0</v>
      </c>
      <c r="I290" s="159" t="s">
        <v>1526</v>
      </c>
      <c r="J290" s="202" t="s">
        <v>1526</v>
      </c>
    </row>
    <row r="291" spans="1:10" x14ac:dyDescent="0.2">
      <c r="A291" s="156" t="s">
        <v>394</v>
      </c>
      <c r="B291" s="42" t="s">
        <v>103</v>
      </c>
      <c r="C291" s="42" t="s">
        <v>103</v>
      </c>
      <c r="D291" s="159" t="s">
        <v>852</v>
      </c>
      <c r="E291" s="42" t="s">
        <v>1154</v>
      </c>
      <c r="F291" s="157" t="s">
        <v>1372</v>
      </c>
      <c r="G291" s="159" t="s">
        <v>1372</v>
      </c>
      <c r="H291" s="158">
        <v>0</v>
      </c>
      <c r="I291" s="159" t="s">
        <v>1526</v>
      </c>
      <c r="J291" s="202" t="s">
        <v>1526</v>
      </c>
    </row>
    <row r="292" spans="1:10" x14ac:dyDescent="0.2">
      <c r="A292" s="156" t="s">
        <v>415</v>
      </c>
      <c r="B292" s="42" t="s">
        <v>103</v>
      </c>
      <c r="C292" s="42" t="s">
        <v>103</v>
      </c>
      <c r="D292" s="159" t="s">
        <v>852</v>
      </c>
      <c r="E292" s="42" t="s">
        <v>1154</v>
      </c>
      <c r="F292" s="157" t="s">
        <v>14810</v>
      </c>
      <c r="G292" s="159" t="s">
        <v>14810</v>
      </c>
      <c r="H292" s="158">
        <v>0</v>
      </c>
      <c r="I292" s="159" t="s">
        <v>1526</v>
      </c>
      <c r="J292" s="202" t="s">
        <v>1526</v>
      </c>
    </row>
    <row r="293" spans="1:10" x14ac:dyDescent="0.2">
      <c r="A293" s="156" t="s">
        <v>398</v>
      </c>
      <c r="B293" s="42" t="s">
        <v>103</v>
      </c>
      <c r="C293" s="42" t="s">
        <v>103</v>
      </c>
      <c r="D293" s="159" t="s">
        <v>852</v>
      </c>
      <c r="E293" s="42" t="s">
        <v>1154</v>
      </c>
      <c r="F293" s="157" t="s">
        <v>14797</v>
      </c>
      <c r="G293" s="159" t="s">
        <v>14797</v>
      </c>
      <c r="H293" s="158">
        <v>0</v>
      </c>
      <c r="I293" s="159" t="s">
        <v>1526</v>
      </c>
      <c r="J293" s="202" t="s">
        <v>1526</v>
      </c>
    </row>
    <row r="294" spans="1:10" x14ac:dyDescent="0.2">
      <c r="A294" s="156" t="s">
        <v>441</v>
      </c>
      <c r="B294" s="42" t="s">
        <v>103</v>
      </c>
      <c r="C294" s="42" t="s">
        <v>103</v>
      </c>
      <c r="D294" s="159" t="s">
        <v>852</v>
      </c>
      <c r="E294" s="42" t="s">
        <v>1154</v>
      </c>
      <c r="F294" s="157" t="s">
        <v>14829</v>
      </c>
      <c r="G294" s="159" t="s">
        <v>14829</v>
      </c>
      <c r="H294" s="158">
        <v>0</v>
      </c>
      <c r="I294" s="159" t="s">
        <v>1526</v>
      </c>
      <c r="J294" s="202" t="s">
        <v>1526</v>
      </c>
    </row>
    <row r="295" spans="1:10" x14ac:dyDescent="0.2">
      <c r="A295" s="156" t="s">
        <v>402</v>
      </c>
      <c r="B295" s="42" t="s">
        <v>103</v>
      </c>
      <c r="C295" s="42" t="s">
        <v>103</v>
      </c>
      <c r="D295" s="159" t="s">
        <v>852</v>
      </c>
      <c r="E295" s="42" t="s">
        <v>1154</v>
      </c>
      <c r="F295" s="157" t="s">
        <v>1374</v>
      </c>
      <c r="G295" s="159" t="s">
        <v>1374</v>
      </c>
      <c r="H295" s="158">
        <v>0</v>
      </c>
      <c r="I295" s="159" t="s">
        <v>1526</v>
      </c>
      <c r="J295" s="202" t="s">
        <v>1526</v>
      </c>
    </row>
    <row r="296" spans="1:10" x14ac:dyDescent="0.2">
      <c r="A296" s="156" t="s">
        <v>414</v>
      </c>
      <c r="B296" s="42" t="s">
        <v>103</v>
      </c>
      <c r="C296" s="42" t="s">
        <v>103</v>
      </c>
      <c r="D296" s="159" t="s">
        <v>852</v>
      </c>
      <c r="E296" s="42" t="s">
        <v>1154</v>
      </c>
      <c r="F296" s="157" t="s">
        <v>14809</v>
      </c>
      <c r="G296" s="159" t="s">
        <v>14809</v>
      </c>
      <c r="H296" s="158">
        <v>0</v>
      </c>
      <c r="I296" s="159" t="s">
        <v>1526</v>
      </c>
      <c r="J296" s="202" t="s">
        <v>1526</v>
      </c>
    </row>
    <row r="297" spans="1:10" x14ac:dyDescent="0.2">
      <c r="A297" s="156" t="s">
        <v>412</v>
      </c>
      <c r="B297" s="42" t="s">
        <v>103</v>
      </c>
      <c r="C297" s="42" t="s">
        <v>103</v>
      </c>
      <c r="D297" s="159" t="s">
        <v>852</v>
      </c>
      <c r="E297" s="42" t="s">
        <v>1154</v>
      </c>
      <c r="F297" s="157" t="s">
        <v>14808</v>
      </c>
      <c r="G297" s="159" t="s">
        <v>14808</v>
      </c>
      <c r="H297" s="158">
        <v>0</v>
      </c>
      <c r="I297" s="159" t="s">
        <v>1526</v>
      </c>
      <c r="J297" s="202" t="s">
        <v>1526</v>
      </c>
    </row>
    <row r="298" spans="1:10" x14ac:dyDescent="0.2">
      <c r="A298" s="156" t="s">
        <v>425</v>
      </c>
      <c r="B298" s="42" t="s">
        <v>103</v>
      </c>
      <c r="C298" s="42" t="s">
        <v>103</v>
      </c>
      <c r="D298" s="159" t="s">
        <v>852</v>
      </c>
      <c r="E298" s="42" t="s">
        <v>1154</v>
      </c>
      <c r="F298" s="157" t="s">
        <v>14819</v>
      </c>
      <c r="G298" s="159" t="s">
        <v>14819</v>
      </c>
      <c r="H298" s="158">
        <v>0</v>
      </c>
      <c r="I298" s="159" t="s">
        <v>1526</v>
      </c>
      <c r="J298" s="202" t="s">
        <v>1526</v>
      </c>
    </row>
    <row r="299" spans="1:10" x14ac:dyDescent="0.2">
      <c r="A299" s="156" t="s">
        <v>396</v>
      </c>
      <c r="B299" s="42" t="s">
        <v>103</v>
      </c>
      <c r="C299" s="42" t="s">
        <v>103</v>
      </c>
      <c r="D299" s="159" t="s">
        <v>852</v>
      </c>
      <c r="E299" s="42" t="s">
        <v>1154</v>
      </c>
      <c r="F299" s="157" t="s">
        <v>14796</v>
      </c>
      <c r="G299" s="159" t="s">
        <v>14796</v>
      </c>
      <c r="H299" s="158">
        <v>0</v>
      </c>
      <c r="I299" s="159" t="s">
        <v>1526</v>
      </c>
      <c r="J299" s="202" t="s">
        <v>1526</v>
      </c>
    </row>
    <row r="300" spans="1:10" x14ac:dyDescent="0.2">
      <c r="A300" s="156" t="s">
        <v>666</v>
      </c>
      <c r="B300" s="42" t="s">
        <v>103</v>
      </c>
      <c r="C300" s="42" t="s">
        <v>103</v>
      </c>
      <c r="D300" s="159" t="s">
        <v>852</v>
      </c>
      <c r="E300" s="42" t="s">
        <v>1154</v>
      </c>
      <c r="F300" s="157" t="s">
        <v>1482</v>
      </c>
      <c r="G300" s="159" t="s">
        <v>1482</v>
      </c>
      <c r="H300" s="158">
        <v>0</v>
      </c>
      <c r="I300" s="159" t="s">
        <v>1526</v>
      </c>
      <c r="J300" s="202" t="s">
        <v>1526</v>
      </c>
    </row>
    <row r="301" spans="1:10" x14ac:dyDescent="0.2">
      <c r="A301" s="156" t="s">
        <v>438</v>
      </c>
      <c r="B301" s="42" t="s">
        <v>103</v>
      </c>
      <c r="C301" s="42" t="s">
        <v>103</v>
      </c>
      <c r="D301" s="159" t="s">
        <v>852</v>
      </c>
      <c r="E301" s="42" t="s">
        <v>1154</v>
      </c>
      <c r="F301" s="157" t="s">
        <v>14828</v>
      </c>
      <c r="G301" s="159" t="s">
        <v>14828</v>
      </c>
      <c r="H301" s="158">
        <v>0</v>
      </c>
      <c r="I301" s="159" t="s">
        <v>1526</v>
      </c>
      <c r="J301" s="202" t="s">
        <v>1526</v>
      </c>
    </row>
    <row r="302" spans="1:10" x14ac:dyDescent="0.2">
      <c r="A302" s="156" t="s">
        <v>693</v>
      </c>
      <c r="B302" s="42" t="s">
        <v>103</v>
      </c>
      <c r="C302" s="42" t="s">
        <v>103</v>
      </c>
      <c r="D302" s="159" t="s">
        <v>852</v>
      </c>
      <c r="E302" s="42" t="s">
        <v>1154</v>
      </c>
      <c r="F302" s="194" t="s">
        <v>1515</v>
      </c>
      <c r="G302" s="159" t="s">
        <v>1515</v>
      </c>
      <c r="H302" s="158">
        <v>0</v>
      </c>
      <c r="I302" s="159" t="s">
        <v>1526</v>
      </c>
      <c r="J302" s="202" t="s">
        <v>1526</v>
      </c>
    </row>
    <row r="303" spans="1:10" x14ac:dyDescent="0.2">
      <c r="A303" s="156" t="s">
        <v>411</v>
      </c>
      <c r="B303" s="42" t="s">
        <v>103</v>
      </c>
      <c r="C303" s="42" t="s">
        <v>103</v>
      </c>
      <c r="D303" s="159" t="s">
        <v>852</v>
      </c>
      <c r="E303" s="42" t="s">
        <v>1154</v>
      </c>
      <c r="F303" s="157" t="s">
        <v>14807</v>
      </c>
      <c r="G303" s="159" t="s">
        <v>14807</v>
      </c>
      <c r="H303" s="158">
        <v>0</v>
      </c>
      <c r="I303" s="159" t="s">
        <v>1526</v>
      </c>
      <c r="J303" s="202" t="s">
        <v>1526</v>
      </c>
    </row>
    <row r="304" spans="1:10" x14ac:dyDescent="0.2">
      <c r="A304" s="156" t="s">
        <v>410</v>
      </c>
      <c r="B304" s="42" t="s">
        <v>103</v>
      </c>
      <c r="C304" s="42" t="s">
        <v>103</v>
      </c>
      <c r="D304" s="159" t="s">
        <v>852</v>
      </c>
      <c r="E304" s="42" t="s">
        <v>1154</v>
      </c>
      <c r="F304" s="157" t="s">
        <v>14806</v>
      </c>
      <c r="G304" s="159" t="s">
        <v>14806</v>
      </c>
      <c r="H304" s="158">
        <v>0</v>
      </c>
      <c r="I304" s="159" t="s">
        <v>1526</v>
      </c>
      <c r="J304" s="202" t="s">
        <v>1526</v>
      </c>
    </row>
    <row r="305" spans="1:10" x14ac:dyDescent="0.2">
      <c r="A305" s="156" t="s">
        <v>409</v>
      </c>
      <c r="B305" s="42" t="s">
        <v>103</v>
      </c>
      <c r="C305" s="42" t="s">
        <v>103</v>
      </c>
      <c r="D305" s="159" t="s">
        <v>852</v>
      </c>
      <c r="E305" s="42" t="s">
        <v>1154</v>
      </c>
      <c r="F305" s="157" t="s">
        <v>1376</v>
      </c>
      <c r="G305" s="159" t="s">
        <v>1376</v>
      </c>
      <c r="H305" s="158">
        <v>0</v>
      </c>
      <c r="I305" s="159" t="s">
        <v>1526</v>
      </c>
      <c r="J305" s="202" t="s">
        <v>1526</v>
      </c>
    </row>
    <row r="306" spans="1:10" x14ac:dyDescent="0.2">
      <c r="A306" s="156" t="s">
        <v>408</v>
      </c>
      <c r="B306" s="42" t="s">
        <v>103</v>
      </c>
      <c r="C306" s="42" t="s">
        <v>103</v>
      </c>
      <c r="D306" s="159" t="s">
        <v>852</v>
      </c>
      <c r="E306" s="42" t="s">
        <v>1154</v>
      </c>
      <c r="F306" s="157" t="s">
        <v>14805</v>
      </c>
      <c r="G306" s="159" t="s">
        <v>14805</v>
      </c>
      <c r="H306" s="158">
        <v>0</v>
      </c>
      <c r="I306" s="159" t="s">
        <v>1526</v>
      </c>
      <c r="J306" s="202" t="s">
        <v>1526</v>
      </c>
    </row>
    <row r="307" spans="1:10" x14ac:dyDescent="0.2">
      <c r="A307" s="156" t="s">
        <v>407</v>
      </c>
      <c r="B307" s="42" t="s">
        <v>103</v>
      </c>
      <c r="C307" s="42" t="s">
        <v>103</v>
      </c>
      <c r="D307" s="159" t="s">
        <v>852</v>
      </c>
      <c r="E307" s="42" t="s">
        <v>1154</v>
      </c>
      <c r="F307" s="157" t="s">
        <v>14804</v>
      </c>
      <c r="G307" s="159" t="s">
        <v>14804</v>
      </c>
      <c r="H307" s="158">
        <v>0</v>
      </c>
      <c r="I307" s="159" t="s">
        <v>1526</v>
      </c>
      <c r="J307" s="202" t="s">
        <v>1526</v>
      </c>
    </row>
    <row r="308" spans="1:10" x14ac:dyDescent="0.2">
      <c r="A308" s="156" t="s">
        <v>400</v>
      </c>
      <c r="B308" s="42" t="s">
        <v>103</v>
      </c>
      <c r="C308" s="42" t="s">
        <v>103</v>
      </c>
      <c r="D308" s="159" t="s">
        <v>852</v>
      </c>
      <c r="E308" s="42" t="s">
        <v>1154</v>
      </c>
      <c r="F308" s="157" t="s">
        <v>14799</v>
      </c>
      <c r="G308" s="159" t="s">
        <v>14799</v>
      </c>
      <c r="H308" s="158">
        <v>0</v>
      </c>
      <c r="I308" s="159" t="s">
        <v>1526</v>
      </c>
      <c r="J308" s="202" t="s">
        <v>1526</v>
      </c>
    </row>
    <row r="309" spans="1:10" x14ac:dyDescent="0.2">
      <c r="A309" s="156" t="s">
        <v>406</v>
      </c>
      <c r="B309" s="42" t="s">
        <v>103</v>
      </c>
      <c r="C309" s="42" t="s">
        <v>103</v>
      </c>
      <c r="D309" s="159" t="s">
        <v>852</v>
      </c>
      <c r="E309" s="42" t="s">
        <v>1154</v>
      </c>
      <c r="F309" s="157" t="s">
        <v>14803</v>
      </c>
      <c r="G309" s="159" t="s">
        <v>14803</v>
      </c>
      <c r="H309" s="158">
        <v>0</v>
      </c>
      <c r="I309" s="159" t="s">
        <v>1526</v>
      </c>
      <c r="J309" s="202" t="s">
        <v>1526</v>
      </c>
    </row>
    <row r="310" spans="1:10" x14ac:dyDescent="0.2">
      <c r="A310" s="156" t="s">
        <v>422</v>
      </c>
      <c r="B310" s="42" t="s">
        <v>103</v>
      </c>
      <c r="C310" s="42" t="s">
        <v>103</v>
      </c>
      <c r="D310" s="159" t="s">
        <v>852</v>
      </c>
      <c r="E310" s="42" t="s">
        <v>1154</v>
      </c>
      <c r="F310" s="157" t="s">
        <v>14816</v>
      </c>
      <c r="G310" s="159" t="s">
        <v>14816</v>
      </c>
      <c r="H310" s="158">
        <v>0</v>
      </c>
      <c r="I310" s="159" t="s">
        <v>1526</v>
      </c>
      <c r="J310" s="202" t="s">
        <v>1526</v>
      </c>
    </row>
    <row r="311" spans="1:10" x14ac:dyDescent="0.2">
      <c r="A311" s="156" t="s">
        <v>404</v>
      </c>
      <c r="B311" s="42" t="s">
        <v>103</v>
      </c>
      <c r="C311" s="42" t="s">
        <v>103</v>
      </c>
      <c r="D311" s="159" t="s">
        <v>852</v>
      </c>
      <c r="E311" s="42" t="s">
        <v>1154</v>
      </c>
      <c r="F311" s="157" t="s">
        <v>1375</v>
      </c>
      <c r="G311" s="159" t="s">
        <v>1375</v>
      </c>
      <c r="H311" s="158">
        <v>0</v>
      </c>
      <c r="I311" s="159" t="s">
        <v>1526</v>
      </c>
      <c r="J311" s="202" t="s">
        <v>1526</v>
      </c>
    </row>
    <row r="312" spans="1:10" x14ac:dyDescent="0.2">
      <c r="A312" s="156" t="s">
        <v>444</v>
      </c>
      <c r="B312" s="42" t="s">
        <v>103</v>
      </c>
      <c r="C312" s="42" t="s">
        <v>103</v>
      </c>
      <c r="D312" s="159" t="s">
        <v>852</v>
      </c>
      <c r="E312" s="42" t="s">
        <v>1154</v>
      </c>
      <c r="F312" s="157" t="s">
        <v>14832</v>
      </c>
      <c r="G312" s="159" t="s">
        <v>14832</v>
      </c>
      <c r="H312" s="158">
        <v>9</v>
      </c>
      <c r="I312" s="159" t="s">
        <v>1526</v>
      </c>
      <c r="J312" s="202" t="s">
        <v>1526</v>
      </c>
    </row>
    <row r="313" spans="1:10" x14ac:dyDescent="0.2">
      <c r="A313" s="186" t="s">
        <v>466</v>
      </c>
      <c r="B313" s="192" t="s">
        <v>105</v>
      </c>
      <c r="C313" s="192" t="s">
        <v>117</v>
      </c>
      <c r="D313" s="203" t="s">
        <v>866</v>
      </c>
      <c r="E313" s="192" t="s">
        <v>1167</v>
      </c>
      <c r="F313" s="209" t="s">
        <v>14854</v>
      </c>
      <c r="G313" s="203" t="s">
        <v>14854</v>
      </c>
      <c r="H313" s="221">
        <v>9</v>
      </c>
      <c r="I313" s="203" t="s">
        <v>1526</v>
      </c>
      <c r="J313" s="207" t="s">
        <v>1526</v>
      </c>
    </row>
    <row r="314" spans="1:10" x14ac:dyDescent="0.2">
      <c r="A314" s="156" t="s">
        <v>463</v>
      </c>
      <c r="B314" s="42" t="s">
        <v>105</v>
      </c>
      <c r="C314" s="42" t="s">
        <v>117</v>
      </c>
      <c r="D314" s="159" t="s">
        <v>864</v>
      </c>
      <c r="E314" s="42" t="s">
        <v>1165</v>
      </c>
      <c r="F314" s="157" t="s">
        <v>14851</v>
      </c>
      <c r="G314" s="159" t="s">
        <v>14851</v>
      </c>
      <c r="H314" s="158">
        <v>0</v>
      </c>
      <c r="I314" s="159" t="s">
        <v>1526</v>
      </c>
      <c r="J314" s="202" t="s">
        <v>1526</v>
      </c>
    </row>
    <row r="315" spans="1:10" x14ac:dyDescent="0.2">
      <c r="A315" s="156" t="s">
        <v>462</v>
      </c>
      <c r="B315" s="42" t="s">
        <v>105</v>
      </c>
      <c r="C315" s="42" t="s">
        <v>117</v>
      </c>
      <c r="D315" s="159" t="s">
        <v>863</v>
      </c>
      <c r="E315" s="42" t="s">
        <v>1164</v>
      </c>
      <c r="F315" s="157" t="s">
        <v>14850</v>
      </c>
      <c r="G315" s="159" t="s">
        <v>14850</v>
      </c>
      <c r="H315" s="158">
        <v>0</v>
      </c>
      <c r="I315" s="159" t="s">
        <v>1526</v>
      </c>
      <c r="J315" s="202" t="s">
        <v>1526</v>
      </c>
    </row>
    <row r="316" spans="1:10" x14ac:dyDescent="0.2">
      <c r="A316" s="156" t="s">
        <v>461</v>
      </c>
      <c r="B316" s="42" t="s">
        <v>105</v>
      </c>
      <c r="C316" s="42" t="s">
        <v>117</v>
      </c>
      <c r="D316" s="159" t="s">
        <v>862</v>
      </c>
      <c r="E316" s="42" t="s">
        <v>1163</v>
      </c>
      <c r="F316" s="157" t="s">
        <v>14849</v>
      </c>
      <c r="G316" s="159" t="s">
        <v>14849</v>
      </c>
      <c r="H316" s="158">
        <v>0</v>
      </c>
      <c r="I316" s="159" t="s">
        <v>1526</v>
      </c>
      <c r="J316" s="202" t="s">
        <v>1526</v>
      </c>
    </row>
    <row r="317" spans="1:10" x14ac:dyDescent="0.2">
      <c r="A317" s="156" t="s">
        <v>460</v>
      </c>
      <c r="B317" s="42" t="s">
        <v>105</v>
      </c>
      <c r="C317" s="42" t="s">
        <v>117</v>
      </c>
      <c r="D317" s="159" t="s">
        <v>861</v>
      </c>
      <c r="E317" s="42" t="s">
        <v>1162</v>
      </c>
      <c r="F317" s="157" t="s">
        <v>14848</v>
      </c>
      <c r="G317" s="159" t="s">
        <v>14848</v>
      </c>
      <c r="H317" s="158">
        <v>0</v>
      </c>
      <c r="I317" s="159" t="s">
        <v>1526</v>
      </c>
      <c r="J317" s="202" t="s">
        <v>1526</v>
      </c>
    </row>
    <row r="318" spans="1:10" x14ac:dyDescent="0.2">
      <c r="A318" s="156">
        <v>9875</v>
      </c>
      <c r="B318" s="42" t="s">
        <v>105</v>
      </c>
      <c r="C318" s="42" t="s">
        <v>117</v>
      </c>
      <c r="D318" s="159" t="s">
        <v>859</v>
      </c>
      <c r="E318" s="42" t="s">
        <v>1160</v>
      </c>
      <c r="F318" s="157" t="s">
        <v>14844</v>
      </c>
      <c r="G318" s="159" t="s">
        <v>14844</v>
      </c>
      <c r="H318" s="158">
        <v>9</v>
      </c>
      <c r="I318" s="159" t="s">
        <v>1526</v>
      </c>
      <c r="J318" s="202" t="s">
        <v>1526</v>
      </c>
    </row>
    <row r="319" spans="1:10" x14ac:dyDescent="0.2">
      <c r="A319" s="156">
        <v>9883</v>
      </c>
      <c r="B319" s="42" t="s">
        <v>105</v>
      </c>
      <c r="C319" s="42" t="s">
        <v>117</v>
      </c>
      <c r="D319" s="159" t="s">
        <v>859</v>
      </c>
      <c r="E319" s="42" t="s">
        <v>1160</v>
      </c>
      <c r="F319" s="157" t="s">
        <v>14845</v>
      </c>
      <c r="G319" s="159" t="s">
        <v>14845</v>
      </c>
      <c r="H319" s="158">
        <v>9</v>
      </c>
      <c r="I319" s="159" t="s">
        <v>1526</v>
      </c>
      <c r="J319" s="202" t="s">
        <v>1526</v>
      </c>
    </row>
    <row r="320" spans="1:10" x14ac:dyDescent="0.2">
      <c r="A320" s="156" t="s">
        <v>456</v>
      </c>
      <c r="B320" s="42" t="s">
        <v>105</v>
      </c>
      <c r="C320" s="42" t="s">
        <v>117</v>
      </c>
      <c r="D320" s="159" t="s">
        <v>859</v>
      </c>
      <c r="E320" s="42" t="s">
        <v>1160</v>
      </c>
      <c r="F320" s="157" t="s">
        <v>14841</v>
      </c>
      <c r="G320" s="159" t="s">
        <v>14841</v>
      </c>
      <c r="H320" s="158">
        <v>0</v>
      </c>
      <c r="I320" s="159" t="s">
        <v>1526</v>
      </c>
      <c r="J320" s="202" t="s">
        <v>1526</v>
      </c>
    </row>
    <row r="321" spans="1:10" x14ac:dyDescent="0.2">
      <c r="A321" s="156" t="s">
        <v>455</v>
      </c>
      <c r="B321" s="42" t="s">
        <v>105</v>
      </c>
      <c r="C321" s="42" t="s">
        <v>117</v>
      </c>
      <c r="D321" s="159" t="s">
        <v>859</v>
      </c>
      <c r="E321" s="42" t="s">
        <v>1160</v>
      </c>
      <c r="F321" s="157" t="s">
        <v>14840</v>
      </c>
      <c r="G321" s="159" t="s">
        <v>14840</v>
      </c>
      <c r="H321" s="158">
        <v>0</v>
      </c>
      <c r="I321" s="159" t="s">
        <v>1526</v>
      </c>
      <c r="J321" s="202" t="s">
        <v>1526</v>
      </c>
    </row>
    <row r="322" spans="1:10" x14ac:dyDescent="0.2">
      <c r="A322" s="156" t="s">
        <v>454</v>
      </c>
      <c r="B322" s="42" t="s">
        <v>105</v>
      </c>
      <c r="C322" s="42" t="s">
        <v>117</v>
      </c>
      <c r="D322" s="159" t="s">
        <v>859</v>
      </c>
      <c r="E322" s="42" t="s">
        <v>1160</v>
      </c>
      <c r="F322" s="157" t="s">
        <v>14839</v>
      </c>
      <c r="G322" s="159" t="s">
        <v>14839</v>
      </c>
      <c r="H322" s="158">
        <v>0</v>
      </c>
      <c r="I322" s="159" t="s">
        <v>1526</v>
      </c>
      <c r="J322" s="202" t="s">
        <v>1526</v>
      </c>
    </row>
    <row r="323" spans="1:10" x14ac:dyDescent="0.2">
      <c r="A323" s="156" t="s">
        <v>453</v>
      </c>
      <c r="B323" s="42" t="s">
        <v>105</v>
      </c>
      <c r="C323" s="42" t="s">
        <v>117</v>
      </c>
      <c r="D323" s="159" t="s">
        <v>859</v>
      </c>
      <c r="E323" s="42" t="s">
        <v>1160</v>
      </c>
      <c r="F323" s="157" t="s">
        <v>14838</v>
      </c>
      <c r="G323" s="159" t="s">
        <v>14838</v>
      </c>
      <c r="H323" s="158">
        <v>0</v>
      </c>
      <c r="I323" s="159" t="s">
        <v>1526</v>
      </c>
      <c r="J323" s="202" t="s">
        <v>1526</v>
      </c>
    </row>
    <row r="324" spans="1:10" x14ac:dyDescent="0.2">
      <c r="A324" s="156" t="s">
        <v>452</v>
      </c>
      <c r="B324" s="42" t="s">
        <v>105</v>
      </c>
      <c r="C324" s="42" t="s">
        <v>117</v>
      </c>
      <c r="D324" s="159" t="s">
        <v>859</v>
      </c>
      <c r="E324" s="42" t="s">
        <v>1160</v>
      </c>
      <c r="F324" s="157" t="s">
        <v>14837</v>
      </c>
      <c r="G324" s="159" t="s">
        <v>14837</v>
      </c>
      <c r="H324" s="158">
        <v>0</v>
      </c>
      <c r="I324" s="159" t="s">
        <v>1526</v>
      </c>
      <c r="J324" s="202" t="s">
        <v>1526</v>
      </c>
    </row>
    <row r="325" spans="1:10" x14ac:dyDescent="0.2">
      <c r="A325" s="156" t="s">
        <v>457</v>
      </c>
      <c r="B325" s="42" t="s">
        <v>105</v>
      </c>
      <c r="C325" s="42" t="s">
        <v>117</v>
      </c>
      <c r="D325" s="159" t="s">
        <v>859</v>
      </c>
      <c r="E325" s="42" t="s">
        <v>1160</v>
      </c>
      <c r="F325" s="157" t="s">
        <v>14842</v>
      </c>
      <c r="G325" s="159" t="s">
        <v>14842</v>
      </c>
      <c r="H325" s="158">
        <v>0</v>
      </c>
      <c r="I325" s="159" t="s">
        <v>1526</v>
      </c>
      <c r="J325" s="202" t="s">
        <v>1526</v>
      </c>
    </row>
    <row r="326" spans="1:10" x14ac:dyDescent="0.2">
      <c r="A326" s="156" t="s">
        <v>458</v>
      </c>
      <c r="B326" s="42" t="s">
        <v>105</v>
      </c>
      <c r="C326" s="42" t="s">
        <v>117</v>
      </c>
      <c r="D326" s="159" t="s">
        <v>859</v>
      </c>
      <c r="E326" s="42" t="s">
        <v>1160</v>
      </c>
      <c r="F326" s="157" t="s">
        <v>14843</v>
      </c>
      <c r="G326" s="159" t="s">
        <v>14843</v>
      </c>
      <c r="H326" s="158">
        <v>9</v>
      </c>
      <c r="I326" s="159" t="s">
        <v>1526</v>
      </c>
      <c r="J326" s="202" t="s">
        <v>1526</v>
      </c>
    </row>
    <row r="327" spans="1:10" x14ac:dyDescent="0.2">
      <c r="A327" s="186">
        <v>9802</v>
      </c>
      <c r="B327" s="192" t="s">
        <v>105</v>
      </c>
      <c r="C327" s="42" t="s">
        <v>15120</v>
      </c>
      <c r="D327" s="203" t="s">
        <v>867</v>
      </c>
      <c r="E327" s="192" t="s">
        <v>1168</v>
      </c>
      <c r="F327" s="209" t="s">
        <v>14855</v>
      </c>
      <c r="G327" s="203" t="s">
        <v>14855</v>
      </c>
      <c r="H327" s="221">
        <v>9</v>
      </c>
      <c r="I327" s="203" t="s">
        <v>1526</v>
      </c>
      <c r="J327" s="207" t="s">
        <v>1526</v>
      </c>
    </row>
    <row r="328" spans="1:10" x14ac:dyDescent="0.2">
      <c r="A328" s="156" t="s">
        <v>468</v>
      </c>
      <c r="B328" s="42" t="s">
        <v>105</v>
      </c>
      <c r="C328" s="42" t="s">
        <v>120</v>
      </c>
      <c r="D328" s="159" t="s">
        <v>870</v>
      </c>
      <c r="E328" s="42" t="s">
        <v>1171</v>
      </c>
      <c r="F328" s="157" t="s">
        <v>14859</v>
      </c>
      <c r="G328" s="159" t="s">
        <v>14859</v>
      </c>
      <c r="H328" s="158">
        <v>9</v>
      </c>
      <c r="I328" s="159" t="s">
        <v>1526</v>
      </c>
      <c r="J328" s="202" t="s">
        <v>1526</v>
      </c>
    </row>
    <row r="329" spans="1:10" x14ac:dyDescent="0.2">
      <c r="A329" s="156" t="s">
        <v>467</v>
      </c>
      <c r="B329" s="42" t="s">
        <v>105</v>
      </c>
      <c r="C329" s="42" t="s">
        <v>120</v>
      </c>
      <c r="D329" s="159" t="s">
        <v>869</v>
      </c>
      <c r="E329" s="42" t="s">
        <v>1170</v>
      </c>
      <c r="F329" s="157" t="s">
        <v>14858</v>
      </c>
      <c r="G329" s="159" t="s">
        <v>14858</v>
      </c>
      <c r="H329" s="158">
        <v>0</v>
      </c>
      <c r="I329" s="159" t="s">
        <v>1526</v>
      </c>
      <c r="J329" s="202" t="s">
        <v>1526</v>
      </c>
    </row>
    <row r="330" spans="1:10" x14ac:dyDescent="0.2">
      <c r="A330" s="156">
        <v>9872</v>
      </c>
      <c r="B330" s="42" t="s">
        <v>105</v>
      </c>
      <c r="C330" s="42" t="s">
        <v>120</v>
      </c>
      <c r="D330" s="159" t="s">
        <v>868</v>
      </c>
      <c r="E330" s="42" t="s">
        <v>1169</v>
      </c>
      <c r="F330" s="157" t="s">
        <v>1388</v>
      </c>
      <c r="G330" s="159" t="s">
        <v>1388</v>
      </c>
      <c r="H330" s="158">
        <v>9</v>
      </c>
      <c r="I330" s="159" t="s">
        <v>1526</v>
      </c>
      <c r="J330" s="202" t="s">
        <v>1526</v>
      </c>
    </row>
    <row r="331" spans="1:10" x14ac:dyDescent="0.2">
      <c r="A331" s="156">
        <v>9886</v>
      </c>
      <c r="B331" s="42" t="s">
        <v>105</v>
      </c>
      <c r="C331" s="42" t="s">
        <v>120</v>
      </c>
      <c r="D331" s="159" t="s">
        <v>868</v>
      </c>
      <c r="E331" s="42" t="s">
        <v>1169</v>
      </c>
      <c r="F331" s="157" t="s">
        <v>14857</v>
      </c>
      <c r="G331" s="159" t="s">
        <v>14857</v>
      </c>
      <c r="H331" s="158">
        <v>9</v>
      </c>
      <c r="I331" s="159" t="s">
        <v>1526</v>
      </c>
      <c r="J331" s="202" t="s">
        <v>1526</v>
      </c>
    </row>
    <row r="332" spans="1:10" x14ac:dyDescent="0.2">
      <c r="A332" s="156">
        <v>9508</v>
      </c>
      <c r="B332" s="42" t="s">
        <v>105</v>
      </c>
      <c r="C332" s="42" t="s">
        <v>120</v>
      </c>
      <c r="D332" s="159" t="s">
        <v>868</v>
      </c>
      <c r="E332" s="42" t="s">
        <v>1169</v>
      </c>
      <c r="F332" s="157" t="s">
        <v>14856</v>
      </c>
      <c r="G332" s="159" t="s">
        <v>14856</v>
      </c>
      <c r="H332" s="158">
        <v>9</v>
      </c>
      <c r="I332" s="159" t="s">
        <v>1526</v>
      </c>
      <c r="J332" s="202" t="s">
        <v>1526</v>
      </c>
    </row>
    <row r="333" spans="1:10" x14ac:dyDescent="0.2">
      <c r="A333" s="156">
        <v>9862</v>
      </c>
      <c r="B333" s="42" t="s">
        <v>105</v>
      </c>
      <c r="C333" s="42" t="s">
        <v>123</v>
      </c>
      <c r="D333" s="159" t="s">
        <v>872</v>
      </c>
      <c r="E333" s="42" t="s">
        <v>1173</v>
      </c>
      <c r="F333" s="157" t="s">
        <v>14862</v>
      </c>
      <c r="G333" s="159" t="s">
        <v>14862</v>
      </c>
      <c r="H333" s="158">
        <v>9</v>
      </c>
      <c r="I333" s="159" t="s">
        <v>1526</v>
      </c>
      <c r="J333" s="202" t="s">
        <v>1526</v>
      </c>
    </row>
    <row r="334" spans="1:10" x14ac:dyDescent="0.2">
      <c r="A334" s="156" t="s">
        <v>469</v>
      </c>
      <c r="B334" s="42" t="s">
        <v>105</v>
      </c>
      <c r="C334" s="42" t="s">
        <v>123</v>
      </c>
      <c r="D334" s="159" t="s">
        <v>872</v>
      </c>
      <c r="E334" s="42" t="s">
        <v>1173</v>
      </c>
      <c r="F334" s="157" t="s">
        <v>14863</v>
      </c>
      <c r="G334" s="159" t="s">
        <v>14863</v>
      </c>
      <c r="H334" s="158">
        <v>0</v>
      </c>
      <c r="I334" s="159" t="s">
        <v>1526</v>
      </c>
      <c r="J334" s="202" t="s">
        <v>1526</v>
      </c>
    </row>
    <row r="335" spans="1:10" x14ac:dyDescent="0.2">
      <c r="A335" s="156">
        <v>9842</v>
      </c>
      <c r="B335" s="42" t="s">
        <v>105</v>
      </c>
      <c r="C335" s="42" t="s">
        <v>123</v>
      </c>
      <c r="D335" s="159" t="s">
        <v>872</v>
      </c>
      <c r="E335" s="42" t="s">
        <v>1173</v>
      </c>
      <c r="F335" s="215" t="s">
        <v>14861</v>
      </c>
      <c r="G335" s="159" t="s">
        <v>14861</v>
      </c>
      <c r="H335" s="158">
        <v>9</v>
      </c>
      <c r="I335" s="159" t="s">
        <v>1526</v>
      </c>
      <c r="J335" s="202" t="s">
        <v>1526</v>
      </c>
    </row>
    <row r="336" spans="1:10" x14ac:dyDescent="0.2">
      <c r="A336" s="156">
        <v>9507</v>
      </c>
      <c r="B336" s="42" t="s">
        <v>105</v>
      </c>
      <c r="C336" s="42" t="s">
        <v>123</v>
      </c>
      <c r="D336" s="159" t="s">
        <v>871</v>
      </c>
      <c r="E336" s="42" t="s">
        <v>1172</v>
      </c>
      <c r="F336" s="157" t="s">
        <v>14860</v>
      </c>
      <c r="G336" s="159" t="s">
        <v>14860</v>
      </c>
      <c r="H336" s="158">
        <v>9</v>
      </c>
      <c r="I336" s="159" t="s">
        <v>1526</v>
      </c>
      <c r="J336" s="202" t="s">
        <v>1526</v>
      </c>
    </row>
    <row r="337" spans="1:10" x14ac:dyDescent="0.2">
      <c r="A337" s="156">
        <v>9361</v>
      </c>
      <c r="B337" s="42" t="s">
        <v>236</v>
      </c>
      <c r="C337" s="42" t="s">
        <v>144</v>
      </c>
      <c r="D337" s="159" t="s">
        <v>875</v>
      </c>
      <c r="E337" s="42" t="s">
        <v>1176</v>
      </c>
      <c r="F337" s="157" t="s">
        <v>14867</v>
      </c>
      <c r="G337" s="159" t="s">
        <v>14867</v>
      </c>
      <c r="H337" s="158">
        <v>9</v>
      </c>
      <c r="I337" s="159" t="s">
        <v>1526</v>
      </c>
      <c r="J337" s="202" t="s">
        <v>1527</v>
      </c>
    </row>
    <row r="338" spans="1:10" x14ac:dyDescent="0.2">
      <c r="A338" s="156">
        <v>9055</v>
      </c>
      <c r="B338" s="42" t="s">
        <v>236</v>
      </c>
      <c r="C338" s="42" t="s">
        <v>107</v>
      </c>
      <c r="D338" s="159" t="s">
        <v>901</v>
      </c>
      <c r="E338" s="42" t="s">
        <v>1203</v>
      </c>
      <c r="F338" s="157" t="s">
        <v>14888</v>
      </c>
      <c r="G338" s="159" t="s">
        <v>14888</v>
      </c>
      <c r="H338" s="158">
        <v>9</v>
      </c>
      <c r="I338" s="159" t="s">
        <v>1526</v>
      </c>
      <c r="J338" s="202" t="s">
        <v>1526</v>
      </c>
    </row>
    <row r="339" spans="1:10" x14ac:dyDescent="0.2">
      <c r="A339" s="156" t="s">
        <v>487</v>
      </c>
      <c r="B339" s="42" t="s">
        <v>236</v>
      </c>
      <c r="C339" s="42" t="s">
        <v>107</v>
      </c>
      <c r="D339" s="159" t="s">
        <v>894</v>
      </c>
      <c r="E339" s="42" t="s">
        <v>1196</v>
      </c>
      <c r="F339" s="157" t="s">
        <v>14882</v>
      </c>
      <c r="G339" s="159" t="s">
        <v>14882</v>
      </c>
      <c r="H339" s="158">
        <v>9</v>
      </c>
      <c r="I339" s="159" t="s">
        <v>1526</v>
      </c>
      <c r="J339" s="202" t="s">
        <v>1526</v>
      </c>
    </row>
    <row r="340" spans="1:10" x14ac:dyDescent="0.2">
      <c r="A340" s="156" t="s">
        <v>485</v>
      </c>
      <c r="B340" s="42" t="s">
        <v>236</v>
      </c>
      <c r="C340" s="42" t="s">
        <v>107</v>
      </c>
      <c r="D340" s="159" t="s">
        <v>892</v>
      </c>
      <c r="E340" s="42" t="s">
        <v>1194</v>
      </c>
      <c r="F340" s="157" t="s">
        <v>14881</v>
      </c>
      <c r="G340" s="159" t="s">
        <v>14881</v>
      </c>
      <c r="H340" s="158">
        <v>0</v>
      </c>
      <c r="I340" s="159" t="s">
        <v>1526</v>
      </c>
      <c r="J340" s="202" t="s">
        <v>1526</v>
      </c>
    </row>
    <row r="341" spans="1:10" x14ac:dyDescent="0.2">
      <c r="A341" s="156" t="s">
        <v>484</v>
      </c>
      <c r="B341" s="42" t="s">
        <v>236</v>
      </c>
      <c r="C341" s="42" t="s">
        <v>107</v>
      </c>
      <c r="D341" s="159" t="s">
        <v>891</v>
      </c>
      <c r="E341" s="42" t="s">
        <v>1193</v>
      </c>
      <c r="F341" s="157" t="s">
        <v>14880</v>
      </c>
      <c r="G341" s="159" t="s">
        <v>14880</v>
      </c>
      <c r="H341" s="158">
        <v>0</v>
      </c>
      <c r="I341" s="159" t="s">
        <v>1526</v>
      </c>
      <c r="J341" s="202" t="s">
        <v>1526</v>
      </c>
    </row>
    <row r="342" spans="1:10" x14ac:dyDescent="0.2">
      <c r="A342" s="156">
        <v>9051</v>
      </c>
      <c r="B342" s="42" t="s">
        <v>236</v>
      </c>
      <c r="C342" s="42" t="s">
        <v>107</v>
      </c>
      <c r="D342" s="159" t="s">
        <v>889</v>
      </c>
      <c r="E342" s="42" t="s">
        <v>1191</v>
      </c>
      <c r="F342" s="157" t="s">
        <v>1403</v>
      </c>
      <c r="G342" s="159" t="s">
        <v>1403</v>
      </c>
      <c r="H342" s="158">
        <v>9</v>
      </c>
      <c r="I342" s="159" t="s">
        <v>1526</v>
      </c>
      <c r="J342" s="202" t="s">
        <v>1526</v>
      </c>
    </row>
    <row r="343" spans="1:10" x14ac:dyDescent="0.2">
      <c r="A343" s="156" t="s">
        <v>483</v>
      </c>
      <c r="B343" s="42" t="s">
        <v>236</v>
      </c>
      <c r="C343" s="42" t="s">
        <v>107</v>
      </c>
      <c r="D343" s="159" t="s">
        <v>888</v>
      </c>
      <c r="E343" s="42" t="s">
        <v>1190</v>
      </c>
      <c r="F343" s="157" t="s">
        <v>1402</v>
      </c>
      <c r="G343" s="159" t="s">
        <v>1402</v>
      </c>
      <c r="H343" s="158">
        <v>0</v>
      </c>
      <c r="I343" s="159" t="s">
        <v>1526</v>
      </c>
      <c r="J343" s="202" t="s">
        <v>1526</v>
      </c>
    </row>
    <row r="344" spans="1:10" x14ac:dyDescent="0.2">
      <c r="A344" s="156" t="s">
        <v>481</v>
      </c>
      <c r="B344" s="42" t="s">
        <v>236</v>
      </c>
      <c r="C344" s="42" t="s">
        <v>107</v>
      </c>
      <c r="D344" s="159" t="s">
        <v>888</v>
      </c>
      <c r="E344" s="42" t="s">
        <v>1190</v>
      </c>
      <c r="F344" s="157" t="s">
        <v>14878</v>
      </c>
      <c r="G344" s="159" t="s">
        <v>14878</v>
      </c>
      <c r="H344" s="158">
        <v>0</v>
      </c>
      <c r="I344" s="159" t="s">
        <v>1526</v>
      </c>
      <c r="J344" s="202" t="s">
        <v>1526</v>
      </c>
    </row>
    <row r="345" spans="1:10" x14ac:dyDescent="0.2">
      <c r="A345" s="156" t="s">
        <v>482</v>
      </c>
      <c r="B345" s="42" t="s">
        <v>236</v>
      </c>
      <c r="C345" s="42" t="s">
        <v>107</v>
      </c>
      <c r="D345" s="159" t="s">
        <v>888</v>
      </c>
      <c r="E345" s="42" t="s">
        <v>1190</v>
      </c>
      <c r="F345" s="194" t="s">
        <v>1401</v>
      </c>
      <c r="G345" s="159" t="s">
        <v>1401</v>
      </c>
      <c r="H345" s="158">
        <v>0</v>
      </c>
      <c r="I345" s="159" t="s">
        <v>1526</v>
      </c>
      <c r="J345" s="202" t="s">
        <v>1526</v>
      </c>
    </row>
    <row r="346" spans="1:10" x14ac:dyDescent="0.2">
      <c r="A346" s="156" t="s">
        <v>15112</v>
      </c>
      <c r="B346" s="42" t="s">
        <v>236</v>
      </c>
      <c r="C346" s="42" t="s">
        <v>107</v>
      </c>
      <c r="D346" s="159" t="s">
        <v>887</v>
      </c>
      <c r="E346" s="42" t="s">
        <v>1189</v>
      </c>
      <c r="F346" s="157" t="s">
        <v>15149</v>
      </c>
      <c r="G346" s="214" t="s">
        <v>15149</v>
      </c>
      <c r="H346" s="158">
        <v>0</v>
      </c>
      <c r="I346" s="159" t="s">
        <v>1526</v>
      </c>
      <c r="J346" s="202" t="s">
        <v>1526</v>
      </c>
    </row>
    <row r="347" spans="1:10" x14ac:dyDescent="0.2">
      <c r="A347" s="156">
        <v>9648</v>
      </c>
      <c r="B347" s="42" t="s">
        <v>236</v>
      </c>
      <c r="C347" s="42" t="s">
        <v>107</v>
      </c>
      <c r="D347" s="159" t="s">
        <v>887</v>
      </c>
      <c r="E347" s="42" t="s">
        <v>1189</v>
      </c>
      <c r="F347" s="157" t="s">
        <v>1400</v>
      </c>
      <c r="G347" s="159" t="s">
        <v>1400</v>
      </c>
      <c r="H347" s="158">
        <v>9</v>
      </c>
      <c r="I347" s="159" t="s">
        <v>1526</v>
      </c>
      <c r="J347" s="202" t="s">
        <v>1526</v>
      </c>
    </row>
    <row r="348" spans="1:10" x14ac:dyDescent="0.2">
      <c r="A348" s="156" t="s">
        <v>479</v>
      </c>
      <c r="B348" s="42" t="s">
        <v>236</v>
      </c>
      <c r="C348" s="42" t="s">
        <v>107</v>
      </c>
      <c r="D348" s="159" t="s">
        <v>886</v>
      </c>
      <c r="E348" s="42" t="s">
        <v>1187</v>
      </c>
      <c r="F348" s="157" t="s">
        <v>14877</v>
      </c>
      <c r="G348" s="159" t="s">
        <v>14877</v>
      </c>
      <c r="H348" s="158">
        <v>0</v>
      </c>
      <c r="I348" s="159" t="s">
        <v>1526</v>
      </c>
      <c r="J348" s="202" t="s">
        <v>1526</v>
      </c>
    </row>
    <row r="349" spans="1:10" x14ac:dyDescent="0.2">
      <c r="A349" s="156">
        <v>9067</v>
      </c>
      <c r="B349" s="42" t="s">
        <v>236</v>
      </c>
      <c r="C349" s="42" t="s">
        <v>107</v>
      </c>
      <c r="D349" s="159" t="s">
        <v>885</v>
      </c>
      <c r="E349" s="42" t="s">
        <v>1186</v>
      </c>
      <c r="F349" s="157" t="s">
        <v>1398</v>
      </c>
      <c r="G349" s="159" t="s">
        <v>1398</v>
      </c>
      <c r="H349" s="158">
        <v>9</v>
      </c>
      <c r="I349" s="159" t="s">
        <v>1526</v>
      </c>
      <c r="J349" s="202" t="s">
        <v>1526</v>
      </c>
    </row>
    <row r="350" spans="1:10" x14ac:dyDescent="0.2">
      <c r="A350" s="156" t="s">
        <v>478</v>
      </c>
      <c r="B350" s="42" t="s">
        <v>236</v>
      </c>
      <c r="C350" s="42" t="s">
        <v>107</v>
      </c>
      <c r="D350" s="159" t="s">
        <v>884</v>
      </c>
      <c r="E350" s="42" t="s">
        <v>1185</v>
      </c>
      <c r="F350" s="157" t="s">
        <v>14876</v>
      </c>
      <c r="G350" s="159" t="s">
        <v>14876</v>
      </c>
      <c r="H350" s="158">
        <v>0</v>
      </c>
      <c r="I350" s="159" t="s">
        <v>1526</v>
      </c>
      <c r="J350" s="202" t="s">
        <v>1526</v>
      </c>
    </row>
    <row r="351" spans="1:10" x14ac:dyDescent="0.2">
      <c r="A351" s="156" t="s">
        <v>475</v>
      </c>
      <c r="B351" s="42" t="s">
        <v>236</v>
      </c>
      <c r="C351" s="42" t="s">
        <v>107</v>
      </c>
      <c r="D351" s="159" t="s">
        <v>881</v>
      </c>
      <c r="E351" s="42" t="s">
        <v>1182</v>
      </c>
      <c r="F351" s="157" t="s">
        <v>14875</v>
      </c>
      <c r="G351" s="159" t="s">
        <v>14875</v>
      </c>
      <c r="H351" s="158">
        <v>0</v>
      </c>
      <c r="I351" s="159" t="s">
        <v>1526</v>
      </c>
      <c r="J351" s="202" t="s">
        <v>1526</v>
      </c>
    </row>
    <row r="352" spans="1:10" x14ac:dyDescent="0.2">
      <c r="A352" s="156" t="s">
        <v>476</v>
      </c>
      <c r="B352" s="42" t="s">
        <v>236</v>
      </c>
      <c r="C352" s="42" t="s">
        <v>107</v>
      </c>
      <c r="D352" s="159" t="s">
        <v>881</v>
      </c>
      <c r="E352" s="42" t="s">
        <v>1182</v>
      </c>
      <c r="F352" s="194" t="s">
        <v>1395</v>
      </c>
      <c r="G352" s="159" t="s">
        <v>1395</v>
      </c>
      <c r="H352" s="158">
        <v>0</v>
      </c>
      <c r="I352" s="159" t="s">
        <v>1526</v>
      </c>
      <c r="J352" s="202" t="s">
        <v>1526</v>
      </c>
    </row>
    <row r="353" spans="1:10" x14ac:dyDescent="0.2">
      <c r="A353" s="156">
        <v>9478</v>
      </c>
      <c r="B353" s="42" t="s">
        <v>236</v>
      </c>
      <c r="C353" s="42" t="s">
        <v>107</v>
      </c>
      <c r="D353" s="159" t="s">
        <v>880</v>
      </c>
      <c r="E353" s="42" t="s">
        <v>1181</v>
      </c>
      <c r="F353" s="157" t="s">
        <v>14874</v>
      </c>
      <c r="G353" s="159" t="s">
        <v>14874</v>
      </c>
      <c r="H353" s="158">
        <v>9</v>
      </c>
      <c r="I353" s="159" t="s">
        <v>1526</v>
      </c>
      <c r="J353" s="202" t="s">
        <v>1526</v>
      </c>
    </row>
    <row r="354" spans="1:10" x14ac:dyDescent="0.2">
      <c r="A354" s="156">
        <v>9477</v>
      </c>
      <c r="B354" s="42" t="s">
        <v>236</v>
      </c>
      <c r="C354" s="42" t="s">
        <v>107</v>
      </c>
      <c r="D354" s="159" t="s">
        <v>879</v>
      </c>
      <c r="E354" s="42" t="s">
        <v>1180</v>
      </c>
      <c r="F354" s="157" t="s">
        <v>1394</v>
      </c>
      <c r="G354" s="159" t="s">
        <v>1394</v>
      </c>
      <c r="H354" s="158">
        <v>9</v>
      </c>
      <c r="I354" s="159" t="s">
        <v>1526</v>
      </c>
      <c r="J354" s="202" t="s">
        <v>1526</v>
      </c>
    </row>
    <row r="355" spans="1:10" x14ac:dyDescent="0.2">
      <c r="A355" s="186">
        <v>9650</v>
      </c>
      <c r="B355" s="192" t="s">
        <v>236</v>
      </c>
      <c r="C355" s="192" t="s">
        <v>107</v>
      </c>
      <c r="D355" s="203" t="s">
        <v>878</v>
      </c>
      <c r="E355" s="192" t="s">
        <v>1179</v>
      </c>
      <c r="F355" s="209" t="s">
        <v>14872</v>
      </c>
      <c r="G355" s="203" t="s">
        <v>14872</v>
      </c>
      <c r="H355" s="221">
        <v>9</v>
      </c>
      <c r="I355" s="203" t="s">
        <v>1526</v>
      </c>
      <c r="J355" s="207" t="s">
        <v>1526</v>
      </c>
    </row>
    <row r="356" spans="1:10" x14ac:dyDescent="0.2">
      <c r="A356" s="186">
        <v>9476</v>
      </c>
      <c r="B356" s="192" t="s">
        <v>236</v>
      </c>
      <c r="C356" s="192" t="s">
        <v>107</v>
      </c>
      <c r="D356" s="203" t="s">
        <v>878</v>
      </c>
      <c r="E356" s="192" t="s">
        <v>1179</v>
      </c>
      <c r="F356" s="209" t="s">
        <v>1393</v>
      </c>
      <c r="G356" s="203" t="s">
        <v>1393</v>
      </c>
      <c r="H356" s="221">
        <v>9</v>
      </c>
      <c r="I356" s="203" t="s">
        <v>1526</v>
      </c>
      <c r="J356" s="207" t="s">
        <v>1526</v>
      </c>
    </row>
    <row r="357" spans="1:10" x14ac:dyDescent="0.2">
      <c r="A357" s="156">
        <v>9881</v>
      </c>
      <c r="B357" s="42" t="s">
        <v>236</v>
      </c>
      <c r="C357" s="42" t="s">
        <v>107</v>
      </c>
      <c r="D357" s="159" t="s">
        <v>878</v>
      </c>
      <c r="E357" s="42" t="s">
        <v>1179</v>
      </c>
      <c r="F357" s="157" t="s">
        <v>14873</v>
      </c>
      <c r="G357" s="159" t="s">
        <v>14873</v>
      </c>
      <c r="H357" s="158">
        <v>9</v>
      </c>
      <c r="I357" s="159" t="s">
        <v>1526</v>
      </c>
      <c r="J357" s="202" t="s">
        <v>1526</v>
      </c>
    </row>
    <row r="358" spans="1:10" x14ac:dyDescent="0.2">
      <c r="A358" s="186" t="s">
        <v>474</v>
      </c>
      <c r="B358" s="192" t="s">
        <v>236</v>
      </c>
      <c r="C358" s="192" t="s">
        <v>107</v>
      </c>
      <c r="D358" s="203" t="s">
        <v>878</v>
      </c>
      <c r="E358" s="192" t="s">
        <v>1179</v>
      </c>
      <c r="F358" s="209" t="s">
        <v>14871</v>
      </c>
      <c r="G358" s="203" t="s">
        <v>14871</v>
      </c>
      <c r="H358" s="221">
        <v>0</v>
      </c>
      <c r="I358" s="203" t="s">
        <v>1526</v>
      </c>
      <c r="J358" s="207" t="s">
        <v>1526</v>
      </c>
    </row>
    <row r="359" spans="1:10" x14ac:dyDescent="0.2">
      <c r="A359" s="156" t="s">
        <v>690</v>
      </c>
      <c r="B359" s="42" t="s">
        <v>236</v>
      </c>
      <c r="C359" s="42" t="s">
        <v>107</v>
      </c>
      <c r="D359" s="159" t="s">
        <v>878</v>
      </c>
      <c r="E359" s="42" t="s">
        <v>1179</v>
      </c>
      <c r="F359" s="194" t="s">
        <v>1511</v>
      </c>
      <c r="G359" s="159" t="s">
        <v>1511</v>
      </c>
      <c r="H359" s="158">
        <v>0</v>
      </c>
      <c r="I359" s="159" t="s">
        <v>1526</v>
      </c>
      <c r="J359" s="157" t="s">
        <v>1526</v>
      </c>
    </row>
    <row r="360" spans="1:10" x14ac:dyDescent="0.2">
      <c r="A360" s="186">
        <v>9475</v>
      </c>
      <c r="B360" s="192" t="s">
        <v>236</v>
      </c>
      <c r="C360" s="192" t="s">
        <v>107</v>
      </c>
      <c r="D360" s="203" t="s">
        <v>877</v>
      </c>
      <c r="E360" s="192" t="s">
        <v>1178</v>
      </c>
      <c r="F360" s="209" t="s">
        <v>1392</v>
      </c>
      <c r="G360" s="203" t="s">
        <v>1392</v>
      </c>
      <c r="H360" s="221">
        <v>9</v>
      </c>
      <c r="I360" s="203" t="s">
        <v>1526</v>
      </c>
      <c r="J360" s="207" t="s">
        <v>1526</v>
      </c>
    </row>
    <row r="361" spans="1:10" x14ac:dyDescent="0.2">
      <c r="A361" s="156">
        <v>9368</v>
      </c>
      <c r="B361" s="42" t="s">
        <v>236</v>
      </c>
      <c r="C361" s="42" t="s">
        <v>146</v>
      </c>
      <c r="D361" s="159" t="s">
        <v>902</v>
      </c>
      <c r="E361" s="42" t="s">
        <v>1205</v>
      </c>
      <c r="F361" s="157" t="s">
        <v>14889</v>
      </c>
      <c r="G361" s="159" t="s">
        <v>14889</v>
      </c>
      <c r="H361" s="158">
        <v>9</v>
      </c>
      <c r="I361" s="159" t="s">
        <v>1526</v>
      </c>
      <c r="J361" s="222" t="s">
        <v>1527</v>
      </c>
    </row>
    <row r="362" spans="1:10" x14ac:dyDescent="0.2">
      <c r="A362" s="156">
        <v>9479</v>
      </c>
      <c r="B362" s="42" t="s">
        <v>236</v>
      </c>
      <c r="C362" s="42" t="s">
        <v>150</v>
      </c>
      <c r="D362" s="159" t="s">
        <v>903</v>
      </c>
      <c r="E362" s="42" t="s">
        <v>1206</v>
      </c>
      <c r="F362" s="157" t="s">
        <v>1407</v>
      </c>
      <c r="G362" s="159" t="s">
        <v>1407</v>
      </c>
      <c r="H362" s="158">
        <v>9</v>
      </c>
      <c r="I362" s="159" t="s">
        <v>1526</v>
      </c>
      <c r="J362" s="202" t="s">
        <v>1526</v>
      </c>
    </row>
    <row r="363" spans="1:10" x14ac:dyDescent="0.2">
      <c r="A363" s="156">
        <v>9878</v>
      </c>
      <c r="B363" s="42" t="s">
        <v>109</v>
      </c>
      <c r="C363" s="42" t="s">
        <v>135</v>
      </c>
      <c r="D363" s="159" t="s">
        <v>904</v>
      </c>
      <c r="E363" s="42" t="s">
        <v>1209</v>
      </c>
      <c r="F363" s="157" t="s">
        <v>14894</v>
      </c>
      <c r="G363" s="159" t="s">
        <v>14894</v>
      </c>
      <c r="H363" s="158">
        <v>9</v>
      </c>
      <c r="I363" s="159" t="s">
        <v>1526</v>
      </c>
      <c r="J363" s="202" t="s">
        <v>1526</v>
      </c>
    </row>
    <row r="364" spans="1:10" x14ac:dyDescent="0.2">
      <c r="A364" s="156">
        <v>9880</v>
      </c>
      <c r="B364" s="42" t="s">
        <v>109</v>
      </c>
      <c r="C364" s="42" t="s">
        <v>135</v>
      </c>
      <c r="D364" s="159" t="s">
        <v>904</v>
      </c>
      <c r="E364" s="42" t="s">
        <v>1209</v>
      </c>
      <c r="F364" s="157" t="s">
        <v>14895</v>
      </c>
      <c r="G364" s="159" t="s">
        <v>14895</v>
      </c>
      <c r="H364" s="158">
        <v>9</v>
      </c>
      <c r="I364" s="159" t="s">
        <v>1526</v>
      </c>
      <c r="J364" s="202" t="s">
        <v>1526</v>
      </c>
    </row>
    <row r="365" spans="1:10" x14ac:dyDescent="0.2">
      <c r="A365" s="156" t="s">
        <v>492</v>
      </c>
      <c r="B365" s="42" t="s">
        <v>109</v>
      </c>
      <c r="C365" s="42" t="s">
        <v>135</v>
      </c>
      <c r="D365" s="159" t="s">
        <v>904</v>
      </c>
      <c r="E365" s="42" t="s">
        <v>1209</v>
      </c>
      <c r="F365" s="157" t="s">
        <v>14891</v>
      </c>
      <c r="G365" s="159" t="s">
        <v>14891</v>
      </c>
      <c r="H365" s="158">
        <v>0</v>
      </c>
      <c r="I365" s="159" t="s">
        <v>1526</v>
      </c>
      <c r="J365" s="202" t="s">
        <v>1526</v>
      </c>
    </row>
    <row r="366" spans="1:10" x14ac:dyDescent="0.2">
      <c r="A366" s="156" t="s">
        <v>494</v>
      </c>
      <c r="B366" s="42" t="s">
        <v>109</v>
      </c>
      <c r="C366" s="42" t="s">
        <v>135</v>
      </c>
      <c r="D366" s="159" t="s">
        <v>904</v>
      </c>
      <c r="E366" s="42" t="s">
        <v>1209</v>
      </c>
      <c r="F366" s="157" t="s">
        <v>14892</v>
      </c>
      <c r="G366" s="159" t="s">
        <v>14892</v>
      </c>
      <c r="H366" s="158">
        <v>0</v>
      </c>
      <c r="I366" s="159" t="s">
        <v>1526</v>
      </c>
      <c r="J366" s="202" t="s">
        <v>1526</v>
      </c>
    </row>
    <row r="367" spans="1:10" x14ac:dyDescent="0.2">
      <c r="A367" s="156" t="s">
        <v>495</v>
      </c>
      <c r="B367" s="42" t="s">
        <v>109</v>
      </c>
      <c r="C367" s="42" t="s">
        <v>135</v>
      </c>
      <c r="D367" s="159" t="s">
        <v>904</v>
      </c>
      <c r="E367" s="42" t="s">
        <v>1209</v>
      </c>
      <c r="F367" s="157" t="s">
        <v>14893</v>
      </c>
      <c r="G367" s="159" t="s">
        <v>14893</v>
      </c>
      <c r="H367" s="158">
        <v>9</v>
      </c>
      <c r="I367" s="159" t="s">
        <v>1526</v>
      </c>
      <c r="J367" s="202" t="s">
        <v>1526</v>
      </c>
    </row>
    <row r="368" spans="1:10" x14ac:dyDescent="0.2">
      <c r="A368" s="156" t="s">
        <v>13774</v>
      </c>
      <c r="B368" s="42" t="s">
        <v>109</v>
      </c>
      <c r="C368" s="42" t="s">
        <v>109</v>
      </c>
      <c r="D368" s="159" t="s">
        <v>13885</v>
      </c>
      <c r="E368" s="42" t="s">
        <v>13887</v>
      </c>
      <c r="F368" s="157" t="s">
        <v>15032</v>
      </c>
      <c r="G368" s="159" t="s">
        <v>15032</v>
      </c>
      <c r="H368" s="158">
        <v>0</v>
      </c>
      <c r="I368" s="159" t="s">
        <v>1526</v>
      </c>
      <c r="J368" s="202" t="s">
        <v>1526</v>
      </c>
    </row>
    <row r="369" spans="1:10" x14ac:dyDescent="0.2">
      <c r="A369" s="156" t="s">
        <v>13773</v>
      </c>
      <c r="B369" s="42" t="s">
        <v>109</v>
      </c>
      <c r="C369" s="42" t="s">
        <v>109</v>
      </c>
      <c r="D369" s="159" t="s">
        <v>13886</v>
      </c>
      <c r="E369" s="42" t="s">
        <v>13888</v>
      </c>
      <c r="F369" s="157" t="s">
        <v>15033</v>
      </c>
      <c r="G369" s="159" t="s">
        <v>15033</v>
      </c>
      <c r="H369" s="158">
        <v>0</v>
      </c>
      <c r="I369" s="159" t="s">
        <v>1526</v>
      </c>
      <c r="J369" s="202" t="s">
        <v>1526</v>
      </c>
    </row>
    <row r="370" spans="1:10" x14ac:dyDescent="0.2">
      <c r="A370" s="281">
        <v>5305</v>
      </c>
      <c r="B370" s="42" t="s">
        <v>109</v>
      </c>
      <c r="C370" s="42" t="s">
        <v>109</v>
      </c>
      <c r="D370" s="159" t="s">
        <v>973</v>
      </c>
      <c r="E370" s="42" t="s">
        <v>1277</v>
      </c>
      <c r="F370" s="285" t="s">
        <v>1480</v>
      </c>
      <c r="G370" s="159" t="s">
        <v>1480</v>
      </c>
      <c r="H370" s="44">
        <v>0</v>
      </c>
      <c r="I370" s="159" t="s">
        <v>1526</v>
      </c>
      <c r="J370" s="202" t="s">
        <v>1526</v>
      </c>
    </row>
    <row r="371" spans="1:10" x14ac:dyDescent="0.2">
      <c r="A371" s="281">
        <v>5046</v>
      </c>
      <c r="B371" s="42" t="s">
        <v>109</v>
      </c>
      <c r="C371" s="42" t="s">
        <v>109</v>
      </c>
      <c r="D371" s="159" t="s">
        <v>973</v>
      </c>
      <c r="E371" s="42" t="s">
        <v>1277</v>
      </c>
      <c r="F371" s="286" t="s">
        <v>1479</v>
      </c>
      <c r="G371" s="159" t="s">
        <v>1479</v>
      </c>
      <c r="H371" s="44">
        <v>0</v>
      </c>
      <c r="I371" s="159" t="s">
        <v>1526</v>
      </c>
      <c r="J371" s="202" t="s">
        <v>1526</v>
      </c>
    </row>
    <row r="372" spans="1:10" x14ac:dyDescent="0.2">
      <c r="A372" s="156" t="s">
        <v>649</v>
      </c>
      <c r="B372" s="42" t="s">
        <v>109</v>
      </c>
      <c r="C372" s="42" t="s">
        <v>109</v>
      </c>
      <c r="D372" s="159" t="s">
        <v>955</v>
      </c>
      <c r="E372" s="206" t="s">
        <v>1259</v>
      </c>
      <c r="F372" s="157" t="s">
        <v>15008</v>
      </c>
      <c r="G372" s="159" t="s">
        <v>15008</v>
      </c>
      <c r="H372" s="158">
        <v>9</v>
      </c>
      <c r="I372" s="159" t="s">
        <v>1526</v>
      </c>
      <c r="J372" s="202" t="s">
        <v>1526</v>
      </c>
    </row>
    <row r="373" spans="1:10" x14ac:dyDescent="0.2">
      <c r="A373" s="156" t="s">
        <v>646</v>
      </c>
      <c r="B373" s="42" t="s">
        <v>109</v>
      </c>
      <c r="C373" s="42" t="s">
        <v>109</v>
      </c>
      <c r="D373" s="159" t="s">
        <v>952</v>
      </c>
      <c r="E373" s="42" t="s">
        <v>1257</v>
      </c>
      <c r="F373" s="194" t="s">
        <v>1469</v>
      </c>
      <c r="G373" s="159" t="s">
        <v>1469</v>
      </c>
      <c r="H373" s="158">
        <v>0</v>
      </c>
      <c r="I373" s="159" t="s">
        <v>1526</v>
      </c>
      <c r="J373" s="202" t="s">
        <v>1526</v>
      </c>
    </row>
    <row r="374" spans="1:10" x14ac:dyDescent="0.2">
      <c r="A374" s="156">
        <v>9158</v>
      </c>
      <c r="B374" s="42" t="s">
        <v>109</v>
      </c>
      <c r="C374" s="42" t="s">
        <v>109</v>
      </c>
      <c r="D374" s="205" t="s">
        <v>948</v>
      </c>
      <c r="E374" s="42" t="s">
        <v>1253</v>
      </c>
      <c r="F374" s="157" t="s">
        <v>15003</v>
      </c>
      <c r="G374" s="159" t="s">
        <v>15003</v>
      </c>
      <c r="H374" s="158">
        <v>9</v>
      </c>
      <c r="I374" s="159" t="s">
        <v>16524</v>
      </c>
      <c r="J374" s="202" t="s">
        <v>1526</v>
      </c>
    </row>
    <row r="375" spans="1:10" x14ac:dyDescent="0.2">
      <c r="A375" s="156">
        <v>9355</v>
      </c>
      <c r="B375" s="42" t="s">
        <v>109</v>
      </c>
      <c r="C375" s="42" t="s">
        <v>109</v>
      </c>
      <c r="D375" s="159" t="s">
        <v>946</v>
      </c>
      <c r="E375" s="42" t="s">
        <v>1251</v>
      </c>
      <c r="F375" s="157" t="s">
        <v>15002</v>
      </c>
      <c r="G375" s="159" t="s">
        <v>15002</v>
      </c>
      <c r="H375" s="158">
        <v>9</v>
      </c>
      <c r="I375" s="159" t="s">
        <v>1526</v>
      </c>
      <c r="J375" s="202" t="s">
        <v>1526</v>
      </c>
    </row>
    <row r="376" spans="1:10" x14ac:dyDescent="0.2">
      <c r="A376" s="156" t="s">
        <v>644</v>
      </c>
      <c r="B376" s="42" t="s">
        <v>109</v>
      </c>
      <c r="C376" s="42" t="s">
        <v>109</v>
      </c>
      <c r="D376" s="159" t="s">
        <v>945</v>
      </c>
      <c r="E376" s="42" t="s">
        <v>1250</v>
      </c>
      <c r="F376" s="157" t="s">
        <v>15001</v>
      </c>
      <c r="G376" s="159" t="s">
        <v>15001</v>
      </c>
      <c r="H376" s="158">
        <v>0</v>
      </c>
      <c r="I376" s="159" t="s">
        <v>1526</v>
      </c>
      <c r="J376" s="202" t="s">
        <v>1526</v>
      </c>
    </row>
    <row r="377" spans="1:10" x14ac:dyDescent="0.2">
      <c r="A377" s="156" t="s">
        <v>643</v>
      </c>
      <c r="B377" s="42" t="s">
        <v>109</v>
      </c>
      <c r="C377" s="42" t="s">
        <v>109</v>
      </c>
      <c r="D377" s="205" t="s">
        <v>943</v>
      </c>
      <c r="E377" s="42" t="s">
        <v>1248</v>
      </c>
      <c r="F377" s="194" t="s">
        <v>1465</v>
      </c>
      <c r="G377" s="159" t="s">
        <v>1465</v>
      </c>
      <c r="H377" s="158">
        <v>9</v>
      </c>
      <c r="I377" s="159" t="s">
        <v>16524</v>
      </c>
      <c r="J377" s="202" t="s">
        <v>1526</v>
      </c>
    </row>
    <row r="378" spans="1:10" x14ac:dyDescent="0.2">
      <c r="A378" s="156">
        <v>9354</v>
      </c>
      <c r="B378" s="42" t="s">
        <v>109</v>
      </c>
      <c r="C378" s="42" t="s">
        <v>109</v>
      </c>
      <c r="D378" s="205" t="s">
        <v>943</v>
      </c>
      <c r="E378" s="42" t="s">
        <v>1248</v>
      </c>
      <c r="F378" s="157" t="s">
        <v>14999</v>
      </c>
      <c r="G378" s="159" t="s">
        <v>14999</v>
      </c>
      <c r="H378" s="158">
        <v>9</v>
      </c>
      <c r="I378" s="159" t="s">
        <v>16524</v>
      </c>
      <c r="J378" s="202" t="s">
        <v>1526</v>
      </c>
    </row>
    <row r="379" spans="1:10" x14ac:dyDescent="0.2">
      <c r="A379" s="156" t="s">
        <v>637</v>
      </c>
      <c r="B379" s="42" t="s">
        <v>109</v>
      </c>
      <c r="C379" s="42" t="s">
        <v>109</v>
      </c>
      <c r="D379" s="159" t="s">
        <v>937</v>
      </c>
      <c r="E379" s="42" t="s">
        <v>1242</v>
      </c>
      <c r="F379" s="157" t="s">
        <v>14996</v>
      </c>
      <c r="G379" s="159" t="s">
        <v>14996</v>
      </c>
      <c r="H379" s="158">
        <v>0</v>
      </c>
      <c r="I379" s="159" t="s">
        <v>1526</v>
      </c>
      <c r="J379" s="202" t="s">
        <v>1526</v>
      </c>
    </row>
    <row r="380" spans="1:10" x14ac:dyDescent="0.2">
      <c r="A380" s="156" t="s">
        <v>622</v>
      </c>
      <c r="B380" s="42" t="s">
        <v>109</v>
      </c>
      <c r="C380" s="42" t="s">
        <v>109</v>
      </c>
      <c r="D380" s="205" t="s">
        <v>926</v>
      </c>
      <c r="E380" s="42" t="s">
        <v>1231</v>
      </c>
      <c r="F380" s="194" t="s">
        <v>1455</v>
      </c>
      <c r="G380" s="159" t="s">
        <v>1455</v>
      </c>
      <c r="H380" s="158">
        <v>0</v>
      </c>
      <c r="I380" s="159" t="s">
        <v>16524</v>
      </c>
      <c r="J380" s="202" t="s">
        <v>1526</v>
      </c>
    </row>
    <row r="381" spans="1:10" x14ac:dyDescent="0.2">
      <c r="A381" s="156" t="s">
        <v>624</v>
      </c>
      <c r="B381" s="42" t="s">
        <v>109</v>
      </c>
      <c r="C381" s="42" t="s">
        <v>109</v>
      </c>
      <c r="D381" s="205" t="s">
        <v>926</v>
      </c>
      <c r="E381" s="42" t="s">
        <v>1231</v>
      </c>
      <c r="F381" s="194" t="s">
        <v>1457</v>
      </c>
      <c r="G381" s="159" t="s">
        <v>1457</v>
      </c>
      <c r="H381" s="158">
        <v>0</v>
      </c>
      <c r="I381" s="159" t="s">
        <v>16524</v>
      </c>
      <c r="J381" s="202" t="s">
        <v>1526</v>
      </c>
    </row>
    <row r="382" spans="1:10" x14ac:dyDescent="0.2">
      <c r="A382" s="156" t="s">
        <v>623</v>
      </c>
      <c r="B382" s="42" t="s">
        <v>109</v>
      </c>
      <c r="C382" s="42" t="s">
        <v>109</v>
      </c>
      <c r="D382" s="205" t="s">
        <v>926</v>
      </c>
      <c r="E382" s="42" t="s">
        <v>1231</v>
      </c>
      <c r="F382" s="194" t="s">
        <v>1456</v>
      </c>
      <c r="G382" s="159" t="s">
        <v>1456</v>
      </c>
      <c r="H382" s="158">
        <v>0</v>
      </c>
      <c r="I382" s="159" t="s">
        <v>16524</v>
      </c>
      <c r="J382" s="202" t="s">
        <v>1526</v>
      </c>
    </row>
    <row r="383" spans="1:10" x14ac:dyDescent="0.2">
      <c r="A383" s="156" t="s">
        <v>621</v>
      </c>
      <c r="B383" s="42" t="s">
        <v>109</v>
      </c>
      <c r="C383" s="42" t="s">
        <v>109</v>
      </c>
      <c r="D383" s="205" t="s">
        <v>926</v>
      </c>
      <c r="E383" s="42" t="s">
        <v>1231</v>
      </c>
      <c r="F383" s="157" t="s">
        <v>14988</v>
      </c>
      <c r="G383" s="159" t="s">
        <v>14988</v>
      </c>
      <c r="H383" s="158">
        <v>0</v>
      </c>
      <c r="I383" s="159" t="s">
        <v>16524</v>
      </c>
      <c r="J383" s="202" t="s">
        <v>1526</v>
      </c>
    </row>
    <row r="384" spans="1:10" x14ac:dyDescent="0.2">
      <c r="A384" s="156" t="s">
        <v>617</v>
      </c>
      <c r="B384" s="42" t="s">
        <v>109</v>
      </c>
      <c r="C384" s="42" t="s">
        <v>109</v>
      </c>
      <c r="D384" s="159" t="s">
        <v>922</v>
      </c>
      <c r="E384" s="42" t="s">
        <v>1228</v>
      </c>
      <c r="F384" s="157" t="s">
        <v>1454</v>
      </c>
      <c r="G384" s="159" t="s">
        <v>1454</v>
      </c>
      <c r="H384" s="158">
        <v>0</v>
      </c>
      <c r="I384" s="159" t="s">
        <v>1526</v>
      </c>
      <c r="J384" s="202" t="s">
        <v>1526</v>
      </c>
    </row>
    <row r="385" spans="1:10" x14ac:dyDescent="0.2">
      <c r="A385" s="156" t="s">
        <v>616</v>
      </c>
      <c r="B385" s="42" t="s">
        <v>109</v>
      </c>
      <c r="C385" s="42" t="s">
        <v>109</v>
      </c>
      <c r="D385" s="159" t="s">
        <v>921</v>
      </c>
      <c r="E385" s="42" t="s">
        <v>1227</v>
      </c>
      <c r="F385" s="157" t="s">
        <v>14985</v>
      </c>
      <c r="G385" s="159" t="s">
        <v>14985</v>
      </c>
      <c r="H385" s="158">
        <v>0</v>
      </c>
      <c r="I385" s="159" t="s">
        <v>1526</v>
      </c>
      <c r="J385" s="202" t="s">
        <v>1526</v>
      </c>
    </row>
    <row r="386" spans="1:10" x14ac:dyDescent="0.2">
      <c r="A386" s="156" t="s">
        <v>585</v>
      </c>
      <c r="B386" s="42" t="s">
        <v>109</v>
      </c>
      <c r="C386" s="42" t="s">
        <v>109</v>
      </c>
      <c r="D386" s="159" t="s">
        <v>915</v>
      </c>
      <c r="E386" s="42" t="s">
        <v>1220</v>
      </c>
      <c r="F386" s="194" t="s">
        <v>1438</v>
      </c>
      <c r="G386" s="159" t="s">
        <v>1438</v>
      </c>
      <c r="H386" s="158">
        <v>0</v>
      </c>
      <c r="I386" s="159" t="s">
        <v>1526</v>
      </c>
      <c r="J386" s="202" t="s">
        <v>1526</v>
      </c>
    </row>
    <row r="387" spans="1:10" x14ac:dyDescent="0.2">
      <c r="A387" s="156" t="s">
        <v>518</v>
      </c>
      <c r="B387" s="42" t="s">
        <v>109</v>
      </c>
      <c r="C387" s="42" t="s">
        <v>109</v>
      </c>
      <c r="D387" s="159" t="s">
        <v>915</v>
      </c>
      <c r="E387" s="42" t="s">
        <v>1220</v>
      </c>
      <c r="F387" s="194" t="s">
        <v>1417</v>
      </c>
      <c r="G387" s="159" t="s">
        <v>1417</v>
      </c>
      <c r="H387" s="158">
        <v>0</v>
      </c>
      <c r="I387" s="159" t="s">
        <v>1526</v>
      </c>
      <c r="J387" s="202" t="s">
        <v>1526</v>
      </c>
    </row>
    <row r="388" spans="1:10" x14ac:dyDescent="0.2">
      <c r="A388" s="156" t="s">
        <v>589</v>
      </c>
      <c r="B388" s="42" t="s">
        <v>109</v>
      </c>
      <c r="C388" s="42" t="s">
        <v>109</v>
      </c>
      <c r="D388" s="159" t="s">
        <v>915</v>
      </c>
      <c r="E388" s="42" t="s">
        <v>1221</v>
      </c>
      <c r="F388" s="194" t="s">
        <v>1440</v>
      </c>
      <c r="G388" s="159" t="s">
        <v>1440</v>
      </c>
      <c r="H388" s="44">
        <v>0</v>
      </c>
      <c r="I388" s="159" t="s">
        <v>1526</v>
      </c>
      <c r="J388" s="202" t="s">
        <v>1526</v>
      </c>
    </row>
    <row r="389" spans="1:10" x14ac:dyDescent="0.2">
      <c r="A389" s="156" t="s">
        <v>532</v>
      </c>
      <c r="B389" s="42" t="s">
        <v>109</v>
      </c>
      <c r="C389" s="42" t="s">
        <v>109</v>
      </c>
      <c r="D389" s="159" t="s">
        <v>915</v>
      </c>
      <c r="E389" s="42" t="s">
        <v>1220</v>
      </c>
      <c r="F389" s="194" t="s">
        <v>1420</v>
      </c>
      <c r="G389" s="159" t="s">
        <v>1420</v>
      </c>
      <c r="H389" s="158">
        <v>0</v>
      </c>
      <c r="I389" s="159" t="s">
        <v>1526</v>
      </c>
      <c r="J389" s="202" t="s">
        <v>1526</v>
      </c>
    </row>
    <row r="390" spans="1:10" x14ac:dyDescent="0.2">
      <c r="A390" s="156" t="s">
        <v>575</v>
      </c>
      <c r="B390" s="42" t="s">
        <v>109</v>
      </c>
      <c r="C390" s="42" t="s">
        <v>109</v>
      </c>
      <c r="D390" s="159" t="s">
        <v>915</v>
      </c>
      <c r="E390" s="42" t="s">
        <v>1220</v>
      </c>
      <c r="F390" s="194" t="s">
        <v>1435</v>
      </c>
      <c r="G390" s="159" t="s">
        <v>1435</v>
      </c>
      <c r="H390" s="158">
        <v>0</v>
      </c>
      <c r="I390" s="159" t="s">
        <v>1526</v>
      </c>
      <c r="J390" s="202" t="s">
        <v>1526</v>
      </c>
    </row>
    <row r="391" spans="1:10" x14ac:dyDescent="0.2">
      <c r="A391" s="156" t="s">
        <v>521</v>
      </c>
      <c r="B391" s="42" t="s">
        <v>109</v>
      </c>
      <c r="C391" s="42" t="s">
        <v>109</v>
      </c>
      <c r="D391" s="159" t="s">
        <v>915</v>
      </c>
      <c r="E391" s="42" t="s">
        <v>1220</v>
      </c>
      <c r="F391" s="194" t="s">
        <v>1418</v>
      </c>
      <c r="G391" s="159" t="s">
        <v>1418</v>
      </c>
      <c r="H391" s="158">
        <v>0</v>
      </c>
      <c r="I391" s="159" t="s">
        <v>1526</v>
      </c>
      <c r="J391" s="202" t="s">
        <v>1526</v>
      </c>
    </row>
    <row r="392" spans="1:10" x14ac:dyDescent="0.2">
      <c r="A392" s="156" t="s">
        <v>547</v>
      </c>
      <c r="B392" s="42" t="s">
        <v>109</v>
      </c>
      <c r="C392" s="42" t="s">
        <v>109</v>
      </c>
      <c r="D392" s="159" t="s">
        <v>915</v>
      </c>
      <c r="E392" s="42" t="s">
        <v>1220</v>
      </c>
      <c r="F392" s="194" t="s">
        <v>1424</v>
      </c>
      <c r="G392" s="159" t="s">
        <v>1424</v>
      </c>
      <c r="H392" s="158">
        <v>0</v>
      </c>
      <c r="I392" s="159" t="s">
        <v>1526</v>
      </c>
      <c r="J392" s="202" t="s">
        <v>1526</v>
      </c>
    </row>
    <row r="393" spans="1:10" x14ac:dyDescent="0.2">
      <c r="A393" s="156" t="s">
        <v>584</v>
      </c>
      <c r="B393" s="42" t="s">
        <v>109</v>
      </c>
      <c r="C393" s="42" t="s">
        <v>109</v>
      </c>
      <c r="D393" s="159" t="s">
        <v>915</v>
      </c>
      <c r="E393" s="42" t="s">
        <v>1220</v>
      </c>
      <c r="F393" s="194" t="s">
        <v>1437</v>
      </c>
      <c r="G393" s="159" t="s">
        <v>1437</v>
      </c>
      <c r="H393" s="158">
        <v>0</v>
      </c>
      <c r="I393" s="159" t="s">
        <v>1526</v>
      </c>
      <c r="J393" s="202" t="s">
        <v>1526</v>
      </c>
    </row>
    <row r="394" spans="1:10" x14ac:dyDescent="0.2">
      <c r="A394" s="156" t="s">
        <v>554</v>
      </c>
      <c r="B394" s="42" t="s">
        <v>109</v>
      </c>
      <c r="C394" s="42" t="s">
        <v>109</v>
      </c>
      <c r="D394" s="159" t="s">
        <v>915</v>
      </c>
      <c r="E394" s="42" t="s">
        <v>1220</v>
      </c>
      <c r="F394" s="194" t="s">
        <v>1428</v>
      </c>
      <c r="G394" s="159" t="s">
        <v>1428</v>
      </c>
      <c r="H394" s="158">
        <v>0</v>
      </c>
      <c r="I394" s="159" t="s">
        <v>1526</v>
      </c>
      <c r="J394" s="202" t="s">
        <v>1526</v>
      </c>
    </row>
    <row r="395" spans="1:10" x14ac:dyDescent="0.2">
      <c r="A395" s="156" t="s">
        <v>596</v>
      </c>
      <c r="B395" s="42" t="s">
        <v>109</v>
      </c>
      <c r="C395" s="42" t="s">
        <v>109</v>
      </c>
      <c r="D395" s="159" t="s">
        <v>915</v>
      </c>
      <c r="E395" s="42" t="s">
        <v>1220</v>
      </c>
      <c r="F395" s="194" t="s">
        <v>1442</v>
      </c>
      <c r="G395" s="159" t="s">
        <v>1442</v>
      </c>
      <c r="H395" s="158">
        <v>0</v>
      </c>
      <c r="I395" s="159" t="s">
        <v>1526</v>
      </c>
      <c r="J395" s="202" t="s">
        <v>1526</v>
      </c>
    </row>
    <row r="396" spans="1:10" x14ac:dyDescent="0.2">
      <c r="A396" s="156" t="s">
        <v>551</v>
      </c>
      <c r="B396" s="42" t="s">
        <v>109</v>
      </c>
      <c r="C396" s="42" t="s">
        <v>109</v>
      </c>
      <c r="D396" s="159" t="s">
        <v>915</v>
      </c>
      <c r="E396" s="42" t="s">
        <v>1220</v>
      </c>
      <c r="F396" s="194" t="s">
        <v>1426</v>
      </c>
      <c r="G396" s="159" t="s">
        <v>1426</v>
      </c>
      <c r="H396" s="158">
        <v>0</v>
      </c>
      <c r="I396" s="159" t="s">
        <v>1526</v>
      </c>
      <c r="J396" s="202" t="s">
        <v>1526</v>
      </c>
    </row>
    <row r="397" spans="1:10" x14ac:dyDescent="0.2">
      <c r="A397" s="156" t="s">
        <v>610</v>
      </c>
      <c r="B397" s="42" t="s">
        <v>109</v>
      </c>
      <c r="C397" s="42" t="s">
        <v>109</v>
      </c>
      <c r="D397" s="159" t="s">
        <v>915</v>
      </c>
      <c r="E397" s="42" t="s">
        <v>1220</v>
      </c>
      <c r="F397" s="194" t="s">
        <v>1449</v>
      </c>
      <c r="G397" s="159" t="s">
        <v>1449</v>
      </c>
      <c r="H397" s="158">
        <v>0</v>
      </c>
      <c r="I397" s="159" t="s">
        <v>1526</v>
      </c>
      <c r="J397" s="202" t="s">
        <v>1526</v>
      </c>
    </row>
    <row r="398" spans="1:10" x14ac:dyDescent="0.2">
      <c r="A398" s="156" t="s">
        <v>548</v>
      </c>
      <c r="B398" s="42" t="s">
        <v>109</v>
      </c>
      <c r="C398" s="42" t="s">
        <v>109</v>
      </c>
      <c r="D398" s="159" t="s">
        <v>915</v>
      </c>
      <c r="E398" s="42" t="s">
        <v>1220</v>
      </c>
      <c r="F398" s="194" t="s">
        <v>1425</v>
      </c>
      <c r="G398" s="159" t="s">
        <v>1425</v>
      </c>
      <c r="H398" s="158">
        <v>0</v>
      </c>
      <c r="I398" s="159" t="s">
        <v>1526</v>
      </c>
      <c r="J398" s="202" t="s">
        <v>1526</v>
      </c>
    </row>
    <row r="399" spans="1:10" x14ac:dyDescent="0.2">
      <c r="A399" s="156" t="s">
        <v>555</v>
      </c>
      <c r="B399" s="42" t="s">
        <v>109</v>
      </c>
      <c r="C399" s="42" t="s">
        <v>109</v>
      </c>
      <c r="D399" s="159" t="s">
        <v>915</v>
      </c>
      <c r="E399" s="42" t="s">
        <v>1220</v>
      </c>
      <c r="F399" s="194" t="s">
        <v>1429</v>
      </c>
      <c r="G399" s="159" t="s">
        <v>1429</v>
      </c>
      <c r="H399" s="158">
        <v>0</v>
      </c>
      <c r="I399" s="159" t="s">
        <v>1526</v>
      </c>
      <c r="J399" s="202" t="s">
        <v>1526</v>
      </c>
    </row>
    <row r="400" spans="1:10" x14ac:dyDescent="0.2">
      <c r="A400" s="156" t="s">
        <v>574</v>
      </c>
      <c r="B400" s="42" t="s">
        <v>109</v>
      </c>
      <c r="C400" s="42" t="s">
        <v>109</v>
      </c>
      <c r="D400" s="159" t="s">
        <v>915</v>
      </c>
      <c r="E400" s="42" t="s">
        <v>1220</v>
      </c>
      <c r="F400" s="157" t="s">
        <v>1434</v>
      </c>
      <c r="G400" s="159" t="s">
        <v>1434</v>
      </c>
      <c r="H400" s="158">
        <v>0</v>
      </c>
      <c r="I400" s="159" t="s">
        <v>1526</v>
      </c>
      <c r="J400" s="202" t="s">
        <v>1526</v>
      </c>
    </row>
    <row r="401" spans="1:10" x14ac:dyDescent="0.2">
      <c r="A401" s="156" t="s">
        <v>534</v>
      </c>
      <c r="B401" s="42" t="s">
        <v>109</v>
      </c>
      <c r="C401" s="42" t="s">
        <v>109</v>
      </c>
      <c r="D401" s="159" t="s">
        <v>915</v>
      </c>
      <c r="E401" s="42" t="s">
        <v>1220</v>
      </c>
      <c r="F401" s="157" t="s">
        <v>1421</v>
      </c>
      <c r="G401" s="159" t="s">
        <v>1421</v>
      </c>
      <c r="H401" s="158">
        <v>0</v>
      </c>
      <c r="I401" s="159" t="s">
        <v>1526</v>
      </c>
      <c r="J401" s="202" t="s">
        <v>1526</v>
      </c>
    </row>
    <row r="402" spans="1:10" x14ac:dyDescent="0.2">
      <c r="A402" s="156" t="s">
        <v>597</v>
      </c>
      <c r="B402" s="42" t="s">
        <v>109</v>
      </c>
      <c r="C402" s="42" t="s">
        <v>109</v>
      </c>
      <c r="D402" s="159" t="s">
        <v>915</v>
      </c>
      <c r="E402" s="42" t="s">
        <v>1220</v>
      </c>
      <c r="F402" s="157" t="s">
        <v>1443</v>
      </c>
      <c r="G402" s="159" t="s">
        <v>1443</v>
      </c>
      <c r="H402" s="158">
        <v>0</v>
      </c>
      <c r="I402" s="159" t="s">
        <v>1526</v>
      </c>
      <c r="J402" s="202" t="s">
        <v>1526</v>
      </c>
    </row>
    <row r="403" spans="1:10" x14ac:dyDescent="0.2">
      <c r="A403" s="156" t="s">
        <v>612</v>
      </c>
      <c r="B403" s="42" t="s">
        <v>109</v>
      </c>
      <c r="C403" s="42" t="s">
        <v>109</v>
      </c>
      <c r="D403" s="159" t="s">
        <v>915</v>
      </c>
      <c r="E403" s="42" t="s">
        <v>1220</v>
      </c>
      <c r="F403" s="157" t="s">
        <v>1450</v>
      </c>
      <c r="G403" s="159" t="s">
        <v>1450</v>
      </c>
      <c r="H403" s="158">
        <v>0</v>
      </c>
      <c r="I403" s="159" t="s">
        <v>1526</v>
      </c>
      <c r="J403" s="202" t="s">
        <v>1526</v>
      </c>
    </row>
    <row r="404" spans="1:10" x14ac:dyDescent="0.2">
      <c r="A404" s="156" t="s">
        <v>608</v>
      </c>
      <c r="B404" s="42" t="s">
        <v>109</v>
      </c>
      <c r="C404" s="42" t="s">
        <v>109</v>
      </c>
      <c r="D404" s="159" t="s">
        <v>915</v>
      </c>
      <c r="E404" s="42" t="s">
        <v>1220</v>
      </c>
      <c r="F404" s="157" t="s">
        <v>1448</v>
      </c>
      <c r="G404" s="159" t="s">
        <v>1448</v>
      </c>
      <c r="H404" s="158">
        <v>0</v>
      </c>
      <c r="I404" s="159" t="s">
        <v>1526</v>
      </c>
      <c r="J404" s="202" t="s">
        <v>1526</v>
      </c>
    </row>
    <row r="405" spans="1:10" x14ac:dyDescent="0.2">
      <c r="A405" s="156" t="s">
        <v>605</v>
      </c>
      <c r="B405" s="42" t="s">
        <v>109</v>
      </c>
      <c r="C405" s="42" t="s">
        <v>109</v>
      </c>
      <c r="D405" s="159" t="s">
        <v>915</v>
      </c>
      <c r="E405" s="42" t="s">
        <v>1220</v>
      </c>
      <c r="F405" s="157" t="s">
        <v>1446</v>
      </c>
      <c r="G405" s="159" t="s">
        <v>1446</v>
      </c>
      <c r="H405" s="158">
        <v>0</v>
      </c>
      <c r="I405" s="159" t="s">
        <v>1526</v>
      </c>
      <c r="J405" s="202" t="s">
        <v>1526</v>
      </c>
    </row>
    <row r="406" spans="1:10" x14ac:dyDescent="0.2">
      <c r="A406" s="156" t="s">
        <v>553</v>
      </c>
      <c r="B406" s="42" t="s">
        <v>109</v>
      </c>
      <c r="C406" s="42" t="s">
        <v>109</v>
      </c>
      <c r="D406" s="159" t="s">
        <v>915</v>
      </c>
      <c r="E406" s="42" t="s">
        <v>1220</v>
      </c>
      <c r="F406" s="157" t="s">
        <v>1427</v>
      </c>
      <c r="G406" s="159" t="s">
        <v>1427</v>
      </c>
      <c r="H406" s="158">
        <v>0</v>
      </c>
      <c r="I406" s="159" t="s">
        <v>1526</v>
      </c>
      <c r="J406" s="202" t="s">
        <v>1526</v>
      </c>
    </row>
    <row r="407" spans="1:10" x14ac:dyDescent="0.2">
      <c r="A407" s="156" t="s">
        <v>601</v>
      </c>
      <c r="B407" s="42" t="s">
        <v>109</v>
      </c>
      <c r="C407" s="42" t="s">
        <v>109</v>
      </c>
      <c r="D407" s="159" t="s">
        <v>915</v>
      </c>
      <c r="E407" s="42" t="s">
        <v>1220</v>
      </c>
      <c r="F407" s="157" t="s">
        <v>1445</v>
      </c>
      <c r="G407" s="159" t="s">
        <v>1445</v>
      </c>
      <c r="H407" s="158">
        <v>0</v>
      </c>
      <c r="I407" s="159" t="s">
        <v>1526</v>
      </c>
      <c r="J407" s="202" t="s">
        <v>1526</v>
      </c>
    </row>
    <row r="408" spans="1:10" x14ac:dyDescent="0.2">
      <c r="A408" s="156" t="s">
        <v>587</v>
      </c>
      <c r="B408" s="42" t="s">
        <v>109</v>
      </c>
      <c r="C408" s="42" t="s">
        <v>109</v>
      </c>
      <c r="D408" s="159" t="s">
        <v>915</v>
      </c>
      <c r="E408" s="42" t="s">
        <v>1220</v>
      </c>
      <c r="F408" s="157" t="s">
        <v>1439</v>
      </c>
      <c r="G408" s="159" t="s">
        <v>1439</v>
      </c>
      <c r="H408" s="158">
        <v>0</v>
      </c>
      <c r="I408" s="159" t="s">
        <v>1526</v>
      </c>
      <c r="J408" s="202" t="s">
        <v>1526</v>
      </c>
    </row>
    <row r="409" spans="1:10" x14ac:dyDescent="0.2">
      <c r="A409" s="156" t="s">
        <v>581</v>
      </c>
      <c r="B409" s="42" t="s">
        <v>109</v>
      </c>
      <c r="C409" s="42" t="s">
        <v>109</v>
      </c>
      <c r="D409" s="159" t="s">
        <v>915</v>
      </c>
      <c r="E409" s="42" t="s">
        <v>1220</v>
      </c>
      <c r="F409" s="157" t="s">
        <v>1436</v>
      </c>
      <c r="G409" s="159" t="s">
        <v>1436</v>
      </c>
      <c r="H409" s="158">
        <v>0</v>
      </c>
      <c r="I409" s="159" t="s">
        <v>1526</v>
      </c>
      <c r="J409" s="202" t="s">
        <v>1526</v>
      </c>
    </row>
    <row r="410" spans="1:10" x14ac:dyDescent="0.2">
      <c r="A410" s="156" t="s">
        <v>514</v>
      </c>
      <c r="B410" s="42" t="s">
        <v>109</v>
      </c>
      <c r="C410" s="42" t="s">
        <v>109</v>
      </c>
      <c r="D410" s="159" t="s">
        <v>915</v>
      </c>
      <c r="E410" s="42" t="s">
        <v>1220</v>
      </c>
      <c r="F410" s="157" t="s">
        <v>1414</v>
      </c>
      <c r="G410" s="159" t="s">
        <v>1414</v>
      </c>
      <c r="H410" s="158">
        <v>0</v>
      </c>
      <c r="I410" s="159" t="s">
        <v>1526</v>
      </c>
      <c r="J410" s="202" t="s">
        <v>1526</v>
      </c>
    </row>
    <row r="411" spans="1:10" x14ac:dyDescent="0.2">
      <c r="A411" s="156" t="s">
        <v>660</v>
      </c>
      <c r="B411" s="42" t="s">
        <v>109</v>
      </c>
      <c r="C411" s="42" t="s">
        <v>109</v>
      </c>
      <c r="D411" s="159" t="s">
        <v>915</v>
      </c>
      <c r="E411" s="42" t="s">
        <v>1220</v>
      </c>
      <c r="F411" s="194" t="s">
        <v>1474</v>
      </c>
      <c r="G411" s="159" t="s">
        <v>1474</v>
      </c>
      <c r="H411" s="158">
        <v>0</v>
      </c>
      <c r="I411" s="159" t="s">
        <v>1526</v>
      </c>
      <c r="J411" s="202" t="s">
        <v>1526</v>
      </c>
    </row>
    <row r="412" spans="1:10" x14ac:dyDescent="0.2">
      <c r="A412" s="156" t="s">
        <v>572</v>
      </c>
      <c r="B412" s="42" t="s">
        <v>109</v>
      </c>
      <c r="C412" s="42" t="s">
        <v>109</v>
      </c>
      <c r="D412" s="159" t="s">
        <v>915</v>
      </c>
      <c r="E412" s="42" t="s">
        <v>1220</v>
      </c>
      <c r="F412" s="194" t="s">
        <v>1433</v>
      </c>
      <c r="G412" s="159" t="s">
        <v>1433</v>
      </c>
      <c r="H412" s="158">
        <v>0</v>
      </c>
      <c r="I412" s="159" t="s">
        <v>1526</v>
      </c>
      <c r="J412" s="202" t="s">
        <v>1526</v>
      </c>
    </row>
    <row r="413" spans="1:10" x14ac:dyDescent="0.2">
      <c r="A413" s="156" t="s">
        <v>516</v>
      </c>
      <c r="B413" s="42" t="s">
        <v>109</v>
      </c>
      <c r="C413" s="42" t="s">
        <v>109</v>
      </c>
      <c r="D413" s="159" t="s">
        <v>915</v>
      </c>
      <c r="E413" s="42" t="s">
        <v>1220</v>
      </c>
      <c r="F413" s="194" t="s">
        <v>1416</v>
      </c>
      <c r="G413" s="159" t="s">
        <v>1416</v>
      </c>
      <c r="H413" s="158">
        <v>0</v>
      </c>
      <c r="I413" s="159" t="s">
        <v>1526</v>
      </c>
      <c r="J413" s="202" t="s">
        <v>1526</v>
      </c>
    </row>
    <row r="414" spans="1:10" x14ac:dyDescent="0.2">
      <c r="A414" s="156" t="s">
        <v>535</v>
      </c>
      <c r="B414" s="42" t="s">
        <v>109</v>
      </c>
      <c r="C414" s="42" t="s">
        <v>109</v>
      </c>
      <c r="D414" s="159" t="s">
        <v>915</v>
      </c>
      <c r="E414" s="42" t="s">
        <v>1220</v>
      </c>
      <c r="F414" s="194" t="s">
        <v>1422</v>
      </c>
      <c r="G414" s="159" t="s">
        <v>1422</v>
      </c>
      <c r="H414" s="158">
        <v>0</v>
      </c>
      <c r="I414" s="159" t="s">
        <v>1526</v>
      </c>
      <c r="J414" s="202" t="s">
        <v>1526</v>
      </c>
    </row>
    <row r="415" spans="1:10" x14ac:dyDescent="0.2">
      <c r="A415" s="156" t="s">
        <v>540</v>
      </c>
      <c r="B415" s="42" t="s">
        <v>109</v>
      </c>
      <c r="C415" s="42" t="s">
        <v>109</v>
      </c>
      <c r="D415" s="159" t="s">
        <v>915</v>
      </c>
      <c r="E415" s="42" t="s">
        <v>1221</v>
      </c>
      <c r="F415" s="157" t="s">
        <v>1423</v>
      </c>
      <c r="G415" s="159" t="s">
        <v>1423</v>
      </c>
      <c r="H415" s="44">
        <v>0</v>
      </c>
      <c r="I415" s="159" t="s">
        <v>1526</v>
      </c>
      <c r="J415" s="202" t="s">
        <v>1526</v>
      </c>
    </row>
    <row r="416" spans="1:10" x14ac:dyDescent="0.2">
      <c r="A416" s="156" t="s">
        <v>614</v>
      </c>
      <c r="B416" s="42" t="s">
        <v>109</v>
      </c>
      <c r="C416" s="42" t="s">
        <v>109</v>
      </c>
      <c r="D416" s="159" t="s">
        <v>915</v>
      </c>
      <c r="E416" s="42" t="s">
        <v>1220</v>
      </c>
      <c r="F416" s="157" t="s">
        <v>14976</v>
      </c>
      <c r="G416" s="159" t="s">
        <v>14976</v>
      </c>
      <c r="H416" s="158">
        <v>9</v>
      </c>
      <c r="I416" s="159" t="s">
        <v>1526</v>
      </c>
      <c r="J416" s="202" t="s">
        <v>1526</v>
      </c>
    </row>
    <row r="417" spans="1:10" x14ac:dyDescent="0.2">
      <c r="A417" s="156">
        <v>9050</v>
      </c>
      <c r="B417" s="42" t="s">
        <v>109</v>
      </c>
      <c r="C417" s="42" t="s">
        <v>109</v>
      </c>
      <c r="D417" s="159" t="s">
        <v>915</v>
      </c>
      <c r="E417" s="42" t="s">
        <v>1220</v>
      </c>
      <c r="F417" s="157" t="s">
        <v>14977</v>
      </c>
      <c r="G417" s="159" t="s">
        <v>14977</v>
      </c>
      <c r="H417" s="158">
        <v>9</v>
      </c>
      <c r="I417" s="159" t="s">
        <v>1526</v>
      </c>
      <c r="J417" s="202" t="s">
        <v>1526</v>
      </c>
    </row>
    <row r="418" spans="1:10" x14ac:dyDescent="0.2">
      <c r="A418" s="156" t="s">
        <v>15113</v>
      </c>
      <c r="B418" s="42" t="s">
        <v>109</v>
      </c>
      <c r="C418" s="42" t="s">
        <v>109</v>
      </c>
      <c r="D418" s="159" t="s">
        <v>915</v>
      </c>
      <c r="E418" s="42" t="s">
        <v>1220</v>
      </c>
      <c r="F418" s="157" t="s">
        <v>15152</v>
      </c>
      <c r="G418" s="159" t="s">
        <v>15152</v>
      </c>
      <c r="H418" s="158">
        <v>9</v>
      </c>
      <c r="I418" s="159" t="s">
        <v>1526</v>
      </c>
      <c r="J418" s="202" t="s">
        <v>1526</v>
      </c>
    </row>
    <row r="419" spans="1:10" x14ac:dyDescent="0.2">
      <c r="A419" s="156" t="s">
        <v>550</v>
      </c>
      <c r="B419" s="42" t="s">
        <v>109</v>
      </c>
      <c r="C419" s="42" t="s">
        <v>109</v>
      </c>
      <c r="D419" s="159" t="s">
        <v>915</v>
      </c>
      <c r="E419" s="42" t="s">
        <v>1220</v>
      </c>
      <c r="F419" s="157" t="s">
        <v>14937</v>
      </c>
      <c r="G419" s="159" t="s">
        <v>14937</v>
      </c>
      <c r="H419" s="158">
        <v>0</v>
      </c>
      <c r="I419" s="159" t="s">
        <v>1526</v>
      </c>
      <c r="J419" s="202" t="s">
        <v>1526</v>
      </c>
    </row>
    <row r="420" spans="1:10" x14ac:dyDescent="0.2">
      <c r="A420" s="156">
        <v>9888</v>
      </c>
      <c r="B420" s="42" t="s">
        <v>109</v>
      </c>
      <c r="C420" s="42" t="s">
        <v>109</v>
      </c>
      <c r="D420" s="159" t="s">
        <v>915</v>
      </c>
      <c r="E420" s="42" t="s">
        <v>1220</v>
      </c>
      <c r="F420" s="157" t="s">
        <v>14980</v>
      </c>
      <c r="G420" s="159" t="s">
        <v>14980</v>
      </c>
      <c r="H420" s="158">
        <v>9</v>
      </c>
      <c r="I420" s="159" t="s">
        <v>1526</v>
      </c>
      <c r="J420" s="202" t="s">
        <v>1526</v>
      </c>
    </row>
    <row r="421" spans="1:10" x14ac:dyDescent="0.2">
      <c r="A421" s="156" t="s">
        <v>607</v>
      </c>
      <c r="B421" s="42" t="s">
        <v>109</v>
      </c>
      <c r="C421" s="42" t="s">
        <v>109</v>
      </c>
      <c r="D421" s="159" t="s">
        <v>915</v>
      </c>
      <c r="E421" s="42" t="s">
        <v>1220</v>
      </c>
      <c r="F421" s="194" t="s">
        <v>1447</v>
      </c>
      <c r="G421" s="159" t="s">
        <v>1447</v>
      </c>
      <c r="H421" s="158">
        <v>0</v>
      </c>
      <c r="I421" s="159" t="s">
        <v>1526</v>
      </c>
      <c r="J421" s="202" t="s">
        <v>1526</v>
      </c>
    </row>
    <row r="422" spans="1:10" x14ac:dyDescent="0.2">
      <c r="A422" s="156" t="s">
        <v>528</v>
      </c>
      <c r="B422" s="42" t="s">
        <v>109</v>
      </c>
      <c r="C422" s="42" t="s">
        <v>109</v>
      </c>
      <c r="D422" s="159" t="s">
        <v>915</v>
      </c>
      <c r="E422" s="42" t="s">
        <v>1220</v>
      </c>
      <c r="F422" s="157" t="s">
        <v>14921</v>
      </c>
      <c r="G422" s="159" t="s">
        <v>14921</v>
      </c>
      <c r="H422" s="158">
        <v>0</v>
      </c>
      <c r="I422" s="159" t="s">
        <v>1526</v>
      </c>
      <c r="J422" s="202" t="s">
        <v>1526</v>
      </c>
    </row>
    <row r="423" spans="1:10" x14ac:dyDescent="0.2">
      <c r="A423" s="156" t="s">
        <v>527</v>
      </c>
      <c r="B423" s="42" t="s">
        <v>109</v>
      </c>
      <c r="C423" s="42" t="s">
        <v>109</v>
      </c>
      <c r="D423" s="159" t="s">
        <v>915</v>
      </c>
      <c r="E423" s="42" t="s">
        <v>1220</v>
      </c>
      <c r="F423" s="157" t="s">
        <v>14920</v>
      </c>
      <c r="G423" s="159" t="s">
        <v>14920</v>
      </c>
      <c r="H423" s="158">
        <v>0</v>
      </c>
      <c r="I423" s="159" t="s">
        <v>1526</v>
      </c>
      <c r="J423" s="202" t="s">
        <v>1526</v>
      </c>
    </row>
    <row r="424" spans="1:10" x14ac:dyDescent="0.2">
      <c r="A424" s="156" t="s">
        <v>519</v>
      </c>
      <c r="B424" s="42" t="s">
        <v>109</v>
      </c>
      <c r="C424" s="42" t="s">
        <v>109</v>
      </c>
      <c r="D424" s="159" t="s">
        <v>915</v>
      </c>
      <c r="E424" s="42" t="s">
        <v>1220</v>
      </c>
      <c r="F424" s="157" t="s">
        <v>14914</v>
      </c>
      <c r="G424" s="159" t="s">
        <v>14914</v>
      </c>
      <c r="H424" s="158">
        <v>0</v>
      </c>
      <c r="I424" s="159" t="s">
        <v>1526</v>
      </c>
      <c r="J424" s="202" t="s">
        <v>1526</v>
      </c>
    </row>
    <row r="425" spans="1:10" x14ac:dyDescent="0.2">
      <c r="A425" s="156" t="s">
        <v>525</v>
      </c>
      <c r="B425" s="42" t="s">
        <v>109</v>
      </c>
      <c r="C425" s="42" t="s">
        <v>109</v>
      </c>
      <c r="D425" s="159" t="s">
        <v>915</v>
      </c>
      <c r="E425" s="42" t="s">
        <v>1220</v>
      </c>
      <c r="F425" s="157" t="s">
        <v>14918</v>
      </c>
      <c r="G425" s="159" t="s">
        <v>14918</v>
      </c>
      <c r="H425" s="158">
        <v>0</v>
      </c>
      <c r="I425" s="159" t="s">
        <v>1526</v>
      </c>
      <c r="J425" s="202" t="s">
        <v>1526</v>
      </c>
    </row>
    <row r="426" spans="1:10" x14ac:dyDescent="0.2">
      <c r="A426" s="156" t="s">
        <v>694</v>
      </c>
      <c r="B426" s="42" t="s">
        <v>109</v>
      </c>
      <c r="C426" s="42" t="s">
        <v>109</v>
      </c>
      <c r="D426" s="159" t="s">
        <v>915</v>
      </c>
      <c r="E426" s="42" t="s">
        <v>1220</v>
      </c>
      <c r="F426" s="157" t="s">
        <v>15030</v>
      </c>
      <c r="G426" s="159" t="s">
        <v>15030</v>
      </c>
      <c r="H426" s="158">
        <v>0</v>
      </c>
      <c r="I426" s="159" t="s">
        <v>1526</v>
      </c>
      <c r="J426" s="202" t="s">
        <v>1526</v>
      </c>
    </row>
    <row r="427" spans="1:10" x14ac:dyDescent="0.2">
      <c r="A427" s="156" t="s">
        <v>541</v>
      </c>
      <c r="B427" s="42" t="s">
        <v>109</v>
      </c>
      <c r="C427" s="42" t="s">
        <v>109</v>
      </c>
      <c r="D427" s="159" t="s">
        <v>915</v>
      </c>
      <c r="E427" s="42" t="s">
        <v>1220</v>
      </c>
      <c r="F427" s="157" t="s">
        <v>14930</v>
      </c>
      <c r="G427" s="159" t="s">
        <v>14930</v>
      </c>
      <c r="H427" s="158">
        <v>0</v>
      </c>
      <c r="I427" s="159" t="s">
        <v>1526</v>
      </c>
      <c r="J427" s="202" t="s">
        <v>1526</v>
      </c>
    </row>
    <row r="428" spans="1:10" x14ac:dyDescent="0.2">
      <c r="A428" s="156" t="s">
        <v>557</v>
      </c>
      <c r="B428" s="42" t="s">
        <v>109</v>
      </c>
      <c r="C428" s="42" t="s">
        <v>109</v>
      </c>
      <c r="D428" s="159" t="s">
        <v>915</v>
      </c>
      <c r="E428" s="42" t="s">
        <v>1220</v>
      </c>
      <c r="F428" s="157" t="s">
        <v>1430</v>
      </c>
      <c r="G428" s="159" t="s">
        <v>1430</v>
      </c>
      <c r="H428" s="158">
        <v>0</v>
      </c>
      <c r="I428" s="159" t="s">
        <v>1526</v>
      </c>
      <c r="J428" s="202" t="s">
        <v>1526</v>
      </c>
    </row>
    <row r="429" spans="1:10" x14ac:dyDescent="0.2">
      <c r="A429" s="156" t="s">
        <v>595</v>
      </c>
      <c r="B429" s="42" t="s">
        <v>109</v>
      </c>
      <c r="C429" s="42" t="s">
        <v>109</v>
      </c>
      <c r="D429" s="159" t="s">
        <v>915</v>
      </c>
      <c r="E429" s="42" t="s">
        <v>1220</v>
      </c>
      <c r="F429" s="157" t="s">
        <v>14966</v>
      </c>
      <c r="G429" s="159" t="s">
        <v>14966</v>
      </c>
      <c r="H429" s="158">
        <v>0</v>
      </c>
      <c r="I429" s="159" t="s">
        <v>1526</v>
      </c>
      <c r="J429" s="202" t="s">
        <v>1526</v>
      </c>
    </row>
    <row r="430" spans="1:10" x14ac:dyDescent="0.2">
      <c r="A430" s="156" t="s">
        <v>592</v>
      </c>
      <c r="B430" s="42" t="s">
        <v>109</v>
      </c>
      <c r="C430" s="42" t="s">
        <v>109</v>
      </c>
      <c r="D430" s="159" t="s">
        <v>915</v>
      </c>
      <c r="E430" s="42" t="s">
        <v>1220</v>
      </c>
      <c r="F430" s="157" t="s">
        <v>14964</v>
      </c>
      <c r="G430" s="159" t="s">
        <v>14964</v>
      </c>
      <c r="H430" s="158">
        <v>0</v>
      </c>
      <c r="I430" s="159" t="s">
        <v>1526</v>
      </c>
      <c r="J430" s="202" t="s">
        <v>1526</v>
      </c>
    </row>
    <row r="431" spans="1:10" x14ac:dyDescent="0.2">
      <c r="A431" s="156" t="s">
        <v>604</v>
      </c>
      <c r="B431" s="42" t="s">
        <v>109</v>
      </c>
      <c r="C431" s="42" t="s">
        <v>109</v>
      </c>
      <c r="D431" s="159" t="s">
        <v>915</v>
      </c>
      <c r="E431" s="42" t="s">
        <v>1220</v>
      </c>
      <c r="F431" s="157" t="s">
        <v>14971</v>
      </c>
      <c r="G431" s="159" t="s">
        <v>14971</v>
      </c>
      <c r="H431" s="158">
        <v>0</v>
      </c>
      <c r="I431" s="159" t="s">
        <v>1526</v>
      </c>
      <c r="J431" s="202" t="s">
        <v>1526</v>
      </c>
    </row>
    <row r="432" spans="1:10" x14ac:dyDescent="0.2">
      <c r="A432" s="156" t="s">
        <v>515</v>
      </c>
      <c r="B432" s="42" t="s">
        <v>109</v>
      </c>
      <c r="C432" s="42" t="s">
        <v>109</v>
      </c>
      <c r="D432" s="159" t="s">
        <v>915</v>
      </c>
      <c r="E432" s="42" t="s">
        <v>1220</v>
      </c>
      <c r="F432" s="157" t="s">
        <v>1415</v>
      </c>
      <c r="G432" s="159" t="s">
        <v>1415</v>
      </c>
      <c r="H432" s="158">
        <v>0</v>
      </c>
      <c r="I432" s="159" t="s">
        <v>1526</v>
      </c>
      <c r="J432" s="202" t="s">
        <v>1526</v>
      </c>
    </row>
    <row r="433" spans="1:10" x14ac:dyDescent="0.2">
      <c r="A433" s="156" t="s">
        <v>603</v>
      </c>
      <c r="B433" s="42" t="s">
        <v>109</v>
      </c>
      <c r="C433" s="42" t="s">
        <v>109</v>
      </c>
      <c r="D433" s="159" t="s">
        <v>915</v>
      </c>
      <c r="E433" s="42" t="s">
        <v>1220</v>
      </c>
      <c r="F433" s="157" t="s">
        <v>14970</v>
      </c>
      <c r="G433" s="159" t="s">
        <v>14970</v>
      </c>
      <c r="H433" s="158">
        <v>0</v>
      </c>
      <c r="I433" s="159" t="s">
        <v>1526</v>
      </c>
      <c r="J433" s="202" t="s">
        <v>1526</v>
      </c>
    </row>
    <row r="434" spans="1:10" x14ac:dyDescent="0.2">
      <c r="A434" s="156" t="s">
        <v>579</v>
      </c>
      <c r="B434" s="42" t="s">
        <v>109</v>
      </c>
      <c r="C434" s="42" t="s">
        <v>109</v>
      </c>
      <c r="D434" s="159" t="s">
        <v>915</v>
      </c>
      <c r="E434" s="42" t="s">
        <v>1220</v>
      </c>
      <c r="F434" s="157" t="s">
        <v>14956</v>
      </c>
      <c r="G434" s="159" t="s">
        <v>14956</v>
      </c>
      <c r="H434" s="158">
        <v>0</v>
      </c>
      <c r="I434" s="159" t="s">
        <v>1526</v>
      </c>
      <c r="J434" s="202" t="s">
        <v>1526</v>
      </c>
    </row>
    <row r="435" spans="1:10" x14ac:dyDescent="0.2">
      <c r="A435" s="156" t="s">
        <v>538</v>
      </c>
      <c r="B435" s="42" t="s">
        <v>109</v>
      </c>
      <c r="C435" s="42" t="s">
        <v>109</v>
      </c>
      <c r="D435" s="159" t="s">
        <v>915</v>
      </c>
      <c r="E435" s="42" t="s">
        <v>1220</v>
      </c>
      <c r="F435" s="157" t="s">
        <v>14928</v>
      </c>
      <c r="G435" s="159" t="s">
        <v>14928</v>
      </c>
      <c r="H435" s="158">
        <v>0</v>
      </c>
      <c r="I435" s="159" t="s">
        <v>1526</v>
      </c>
      <c r="J435" s="202" t="s">
        <v>1526</v>
      </c>
    </row>
    <row r="436" spans="1:10" x14ac:dyDescent="0.2">
      <c r="A436" s="156" t="s">
        <v>582</v>
      </c>
      <c r="B436" s="42" t="s">
        <v>109</v>
      </c>
      <c r="C436" s="42" t="s">
        <v>109</v>
      </c>
      <c r="D436" s="159" t="s">
        <v>915</v>
      </c>
      <c r="E436" s="42" t="s">
        <v>1220</v>
      </c>
      <c r="F436" s="157" t="s">
        <v>14958</v>
      </c>
      <c r="G436" s="159" t="s">
        <v>14958</v>
      </c>
      <c r="H436" s="158">
        <v>0</v>
      </c>
      <c r="I436" s="159" t="s">
        <v>1526</v>
      </c>
      <c r="J436" s="202" t="s">
        <v>1526</v>
      </c>
    </row>
    <row r="437" spans="1:10" x14ac:dyDescent="0.2">
      <c r="A437" s="156" t="s">
        <v>570</v>
      </c>
      <c r="B437" s="42" t="s">
        <v>109</v>
      </c>
      <c r="C437" s="42" t="s">
        <v>109</v>
      </c>
      <c r="D437" s="159" t="s">
        <v>915</v>
      </c>
      <c r="E437" s="42" t="s">
        <v>1220</v>
      </c>
      <c r="F437" s="157" t="s">
        <v>14950</v>
      </c>
      <c r="G437" s="159" t="s">
        <v>14950</v>
      </c>
      <c r="H437" s="158">
        <v>0</v>
      </c>
      <c r="I437" s="159" t="s">
        <v>1526</v>
      </c>
      <c r="J437" s="202" t="s">
        <v>1526</v>
      </c>
    </row>
    <row r="438" spans="1:10" x14ac:dyDescent="0.2">
      <c r="A438" s="156" t="s">
        <v>543</v>
      </c>
      <c r="B438" s="42" t="s">
        <v>109</v>
      </c>
      <c r="C438" s="42" t="s">
        <v>109</v>
      </c>
      <c r="D438" s="159" t="s">
        <v>915</v>
      </c>
      <c r="E438" s="42" t="s">
        <v>1220</v>
      </c>
      <c r="F438" s="157" t="s">
        <v>14932</v>
      </c>
      <c r="G438" s="159" t="s">
        <v>14932</v>
      </c>
      <c r="H438" s="158">
        <v>0</v>
      </c>
      <c r="I438" s="159" t="s">
        <v>1526</v>
      </c>
      <c r="J438" s="202" t="s">
        <v>1526</v>
      </c>
    </row>
    <row r="439" spans="1:10" x14ac:dyDescent="0.2">
      <c r="A439" s="156" t="s">
        <v>600</v>
      </c>
      <c r="B439" s="42" t="s">
        <v>109</v>
      </c>
      <c r="C439" s="42" t="s">
        <v>109</v>
      </c>
      <c r="D439" s="159" t="s">
        <v>915</v>
      </c>
      <c r="E439" s="42" t="s">
        <v>1220</v>
      </c>
      <c r="F439" s="157" t="s">
        <v>14968</v>
      </c>
      <c r="G439" s="159" t="s">
        <v>14968</v>
      </c>
      <c r="H439" s="158">
        <v>0</v>
      </c>
      <c r="I439" s="159" t="s">
        <v>1526</v>
      </c>
      <c r="J439" s="202" t="s">
        <v>1526</v>
      </c>
    </row>
    <row r="440" spans="1:10" x14ac:dyDescent="0.2">
      <c r="A440" s="156" t="s">
        <v>563</v>
      </c>
      <c r="B440" s="42" t="s">
        <v>109</v>
      </c>
      <c r="C440" s="42" t="s">
        <v>109</v>
      </c>
      <c r="D440" s="159" t="s">
        <v>915</v>
      </c>
      <c r="E440" s="42" t="s">
        <v>1220</v>
      </c>
      <c r="F440" s="157" t="s">
        <v>14944</v>
      </c>
      <c r="G440" s="159" t="s">
        <v>14944</v>
      </c>
      <c r="H440" s="158">
        <v>0</v>
      </c>
      <c r="I440" s="159" t="s">
        <v>1526</v>
      </c>
      <c r="J440" s="202" t="s">
        <v>1526</v>
      </c>
    </row>
    <row r="441" spans="1:10" x14ac:dyDescent="0.2">
      <c r="A441" s="156" t="s">
        <v>552</v>
      </c>
      <c r="B441" s="42" t="s">
        <v>109</v>
      </c>
      <c r="C441" s="42" t="s">
        <v>109</v>
      </c>
      <c r="D441" s="159" t="s">
        <v>915</v>
      </c>
      <c r="E441" s="42" t="s">
        <v>1220</v>
      </c>
      <c r="F441" s="157" t="s">
        <v>14938</v>
      </c>
      <c r="G441" s="159" t="s">
        <v>14938</v>
      </c>
      <c r="H441" s="158">
        <v>0</v>
      </c>
      <c r="I441" s="159" t="s">
        <v>1526</v>
      </c>
      <c r="J441" s="202" t="s">
        <v>1526</v>
      </c>
    </row>
    <row r="442" spans="1:10" x14ac:dyDescent="0.2">
      <c r="A442" s="156" t="s">
        <v>539</v>
      </c>
      <c r="B442" s="42" t="s">
        <v>109</v>
      </c>
      <c r="C442" s="42" t="s">
        <v>109</v>
      </c>
      <c r="D442" s="159" t="s">
        <v>915</v>
      </c>
      <c r="E442" s="42" t="s">
        <v>1220</v>
      </c>
      <c r="F442" s="157" t="s">
        <v>14929</v>
      </c>
      <c r="G442" s="159" t="s">
        <v>14929</v>
      </c>
      <c r="H442" s="158">
        <v>0</v>
      </c>
      <c r="I442" s="159" t="s">
        <v>1526</v>
      </c>
      <c r="J442" s="202" t="s">
        <v>1526</v>
      </c>
    </row>
    <row r="443" spans="1:10" x14ac:dyDescent="0.2">
      <c r="A443" s="156" t="s">
        <v>591</v>
      </c>
      <c r="B443" s="42" t="s">
        <v>109</v>
      </c>
      <c r="C443" s="42" t="s">
        <v>109</v>
      </c>
      <c r="D443" s="159" t="s">
        <v>915</v>
      </c>
      <c r="E443" s="42" t="s">
        <v>1220</v>
      </c>
      <c r="F443" s="157" t="s">
        <v>14963</v>
      </c>
      <c r="G443" s="159" t="s">
        <v>14963</v>
      </c>
      <c r="H443" s="158">
        <v>0</v>
      </c>
      <c r="I443" s="159" t="s">
        <v>1526</v>
      </c>
      <c r="J443" s="202" t="s">
        <v>1526</v>
      </c>
    </row>
    <row r="444" spans="1:10" x14ac:dyDescent="0.2">
      <c r="A444" s="156" t="s">
        <v>546</v>
      </c>
      <c r="B444" s="42" t="s">
        <v>109</v>
      </c>
      <c r="C444" s="42" t="s">
        <v>109</v>
      </c>
      <c r="D444" s="159" t="s">
        <v>915</v>
      </c>
      <c r="E444" s="42" t="s">
        <v>1220</v>
      </c>
      <c r="F444" s="157" t="s">
        <v>14935</v>
      </c>
      <c r="G444" s="159" t="s">
        <v>14935</v>
      </c>
      <c r="H444" s="158">
        <v>0</v>
      </c>
      <c r="I444" s="159" t="s">
        <v>1526</v>
      </c>
      <c r="J444" s="202" t="s">
        <v>1526</v>
      </c>
    </row>
    <row r="445" spans="1:10" x14ac:dyDescent="0.2">
      <c r="A445" s="156" t="s">
        <v>556</v>
      </c>
      <c r="B445" s="42" t="s">
        <v>109</v>
      </c>
      <c r="C445" s="42" t="s">
        <v>109</v>
      </c>
      <c r="D445" s="159" t="s">
        <v>915</v>
      </c>
      <c r="E445" s="42" t="s">
        <v>1220</v>
      </c>
      <c r="F445" s="157" t="s">
        <v>14939</v>
      </c>
      <c r="G445" s="159" t="s">
        <v>14939</v>
      </c>
      <c r="H445" s="158">
        <v>0</v>
      </c>
      <c r="I445" s="159" t="s">
        <v>1526</v>
      </c>
      <c r="J445" s="202" t="s">
        <v>1526</v>
      </c>
    </row>
    <row r="446" spans="1:10" x14ac:dyDescent="0.2">
      <c r="A446" s="156" t="s">
        <v>576</v>
      </c>
      <c r="B446" s="42" t="s">
        <v>109</v>
      </c>
      <c r="C446" s="42" t="s">
        <v>109</v>
      </c>
      <c r="D446" s="159" t="s">
        <v>915</v>
      </c>
      <c r="E446" s="42" t="s">
        <v>1220</v>
      </c>
      <c r="F446" s="157" t="s">
        <v>14953</v>
      </c>
      <c r="G446" s="159" t="s">
        <v>14953</v>
      </c>
      <c r="H446" s="158">
        <v>0</v>
      </c>
      <c r="I446" s="159" t="s">
        <v>1526</v>
      </c>
      <c r="J446" s="202" t="s">
        <v>1526</v>
      </c>
    </row>
    <row r="447" spans="1:10" x14ac:dyDescent="0.2">
      <c r="A447" s="156" t="s">
        <v>606</v>
      </c>
      <c r="B447" s="42" t="s">
        <v>109</v>
      </c>
      <c r="C447" s="42" t="s">
        <v>109</v>
      </c>
      <c r="D447" s="159" t="s">
        <v>915</v>
      </c>
      <c r="E447" s="42" t="s">
        <v>1220</v>
      </c>
      <c r="F447" s="157" t="s">
        <v>14972</v>
      </c>
      <c r="G447" s="159" t="s">
        <v>14972</v>
      </c>
      <c r="H447" s="158">
        <v>0</v>
      </c>
      <c r="I447" s="159" t="s">
        <v>1526</v>
      </c>
      <c r="J447" s="202" t="s">
        <v>1526</v>
      </c>
    </row>
    <row r="448" spans="1:10" x14ac:dyDescent="0.2">
      <c r="A448" s="156" t="s">
        <v>531</v>
      </c>
      <c r="B448" s="42" t="s">
        <v>109</v>
      </c>
      <c r="C448" s="42" t="s">
        <v>109</v>
      </c>
      <c r="D448" s="159" t="s">
        <v>915</v>
      </c>
      <c r="E448" s="42" t="s">
        <v>1220</v>
      </c>
      <c r="F448" s="157" t="s">
        <v>14924</v>
      </c>
      <c r="G448" s="159" t="s">
        <v>14924</v>
      </c>
      <c r="H448" s="158">
        <v>0</v>
      </c>
      <c r="I448" s="159" t="s">
        <v>1526</v>
      </c>
      <c r="J448" s="202" t="s">
        <v>1526</v>
      </c>
    </row>
    <row r="449" spans="1:10" x14ac:dyDescent="0.2">
      <c r="A449" s="156" t="s">
        <v>530</v>
      </c>
      <c r="B449" s="42" t="s">
        <v>109</v>
      </c>
      <c r="C449" s="42" t="s">
        <v>109</v>
      </c>
      <c r="D449" s="159" t="s">
        <v>915</v>
      </c>
      <c r="E449" s="42" t="s">
        <v>1220</v>
      </c>
      <c r="F449" s="157" t="s">
        <v>14923</v>
      </c>
      <c r="G449" s="159" t="s">
        <v>14923</v>
      </c>
      <c r="H449" s="158">
        <v>0</v>
      </c>
      <c r="I449" s="159" t="s">
        <v>1526</v>
      </c>
      <c r="J449" s="202" t="s">
        <v>1526</v>
      </c>
    </row>
    <row r="450" spans="1:10" x14ac:dyDescent="0.2">
      <c r="A450" s="156" t="s">
        <v>549</v>
      </c>
      <c r="B450" s="42" t="s">
        <v>109</v>
      </c>
      <c r="C450" s="42" t="s">
        <v>109</v>
      </c>
      <c r="D450" s="159" t="s">
        <v>915</v>
      </c>
      <c r="E450" s="42" t="s">
        <v>1220</v>
      </c>
      <c r="F450" s="157" t="s">
        <v>14936</v>
      </c>
      <c r="G450" s="159" t="s">
        <v>14936</v>
      </c>
      <c r="H450" s="158">
        <v>0</v>
      </c>
      <c r="I450" s="159" t="s">
        <v>1526</v>
      </c>
      <c r="J450" s="202" t="s">
        <v>1526</v>
      </c>
    </row>
    <row r="451" spans="1:10" x14ac:dyDescent="0.2">
      <c r="A451" s="156" t="s">
        <v>567</v>
      </c>
      <c r="B451" s="42" t="s">
        <v>109</v>
      </c>
      <c r="C451" s="42" t="s">
        <v>109</v>
      </c>
      <c r="D451" s="159" t="s">
        <v>915</v>
      </c>
      <c r="E451" s="42" t="s">
        <v>1220</v>
      </c>
      <c r="F451" s="157" t="s">
        <v>14947</v>
      </c>
      <c r="G451" s="159" t="s">
        <v>14947</v>
      </c>
      <c r="H451" s="158">
        <v>0</v>
      </c>
      <c r="I451" s="159" t="s">
        <v>1526</v>
      </c>
      <c r="J451" s="202" t="s">
        <v>1526</v>
      </c>
    </row>
    <row r="452" spans="1:10" x14ac:dyDescent="0.2">
      <c r="A452" s="156" t="s">
        <v>513</v>
      </c>
      <c r="B452" s="42" t="s">
        <v>109</v>
      </c>
      <c r="C452" s="42" t="s">
        <v>109</v>
      </c>
      <c r="D452" s="159" t="s">
        <v>915</v>
      </c>
      <c r="E452" s="42" t="s">
        <v>1220</v>
      </c>
      <c r="F452" s="157" t="s">
        <v>14912</v>
      </c>
      <c r="G452" s="159" t="s">
        <v>14912</v>
      </c>
      <c r="H452" s="158">
        <v>0</v>
      </c>
      <c r="I452" s="159" t="s">
        <v>1526</v>
      </c>
      <c r="J452" s="202" t="s">
        <v>1526</v>
      </c>
    </row>
    <row r="453" spans="1:10" x14ac:dyDescent="0.2">
      <c r="A453" s="156" t="s">
        <v>559</v>
      </c>
      <c r="B453" s="42" t="s">
        <v>109</v>
      </c>
      <c r="C453" s="42" t="s">
        <v>109</v>
      </c>
      <c r="D453" s="159" t="s">
        <v>915</v>
      </c>
      <c r="E453" s="42" t="s">
        <v>1220</v>
      </c>
      <c r="F453" s="157" t="s">
        <v>1431</v>
      </c>
      <c r="G453" s="159" t="s">
        <v>1431</v>
      </c>
      <c r="H453" s="158">
        <v>0</v>
      </c>
      <c r="I453" s="159" t="s">
        <v>1526</v>
      </c>
      <c r="J453" s="202" t="s">
        <v>1526</v>
      </c>
    </row>
    <row r="454" spans="1:10" x14ac:dyDescent="0.2">
      <c r="A454" s="156" t="s">
        <v>561</v>
      </c>
      <c r="B454" s="42" t="s">
        <v>109</v>
      </c>
      <c r="C454" s="42" t="s">
        <v>109</v>
      </c>
      <c r="D454" s="159" t="s">
        <v>915</v>
      </c>
      <c r="E454" s="42" t="s">
        <v>1220</v>
      </c>
      <c r="F454" s="157" t="s">
        <v>14942</v>
      </c>
      <c r="G454" s="159" t="s">
        <v>14942</v>
      </c>
      <c r="H454" s="158">
        <v>0</v>
      </c>
      <c r="I454" s="159" t="s">
        <v>1526</v>
      </c>
      <c r="J454" s="202" t="s">
        <v>1526</v>
      </c>
    </row>
    <row r="455" spans="1:10" x14ac:dyDescent="0.2">
      <c r="A455" s="156" t="s">
        <v>536</v>
      </c>
      <c r="B455" s="42" t="s">
        <v>109</v>
      </c>
      <c r="C455" s="42" t="s">
        <v>109</v>
      </c>
      <c r="D455" s="159" t="s">
        <v>915</v>
      </c>
      <c r="E455" s="42" t="s">
        <v>1220</v>
      </c>
      <c r="F455" s="157" t="s">
        <v>14926</v>
      </c>
      <c r="G455" s="159" t="s">
        <v>14926</v>
      </c>
      <c r="H455" s="158">
        <v>0</v>
      </c>
      <c r="I455" s="159" t="s">
        <v>1526</v>
      </c>
      <c r="J455" s="202" t="s">
        <v>1526</v>
      </c>
    </row>
    <row r="456" spans="1:10" x14ac:dyDescent="0.2">
      <c r="A456" s="156">
        <v>9304</v>
      </c>
      <c r="B456" s="42" t="s">
        <v>109</v>
      </c>
      <c r="C456" s="42" t="s">
        <v>109</v>
      </c>
      <c r="D456" s="159" t="s">
        <v>915</v>
      </c>
      <c r="E456" s="42" t="s">
        <v>1220</v>
      </c>
      <c r="F456" s="157" t="s">
        <v>14979</v>
      </c>
      <c r="G456" s="159" t="s">
        <v>14979</v>
      </c>
      <c r="H456" s="158">
        <v>9</v>
      </c>
      <c r="I456" s="159" t="s">
        <v>1526</v>
      </c>
      <c r="J456" s="202" t="s">
        <v>1526</v>
      </c>
    </row>
    <row r="457" spans="1:10" x14ac:dyDescent="0.2">
      <c r="A457" s="156" t="s">
        <v>533</v>
      </c>
      <c r="B457" s="42" t="s">
        <v>109</v>
      </c>
      <c r="C457" s="42" t="s">
        <v>109</v>
      </c>
      <c r="D457" s="159" t="s">
        <v>915</v>
      </c>
      <c r="E457" s="42" t="s">
        <v>1220</v>
      </c>
      <c r="F457" s="157" t="s">
        <v>14925</v>
      </c>
      <c r="G457" s="159" t="s">
        <v>14925</v>
      </c>
      <c r="H457" s="158">
        <v>0</v>
      </c>
      <c r="I457" s="159" t="s">
        <v>1526</v>
      </c>
      <c r="J457" s="202" t="s">
        <v>1526</v>
      </c>
    </row>
    <row r="458" spans="1:10" x14ac:dyDescent="0.2">
      <c r="A458" s="156" t="s">
        <v>594</v>
      </c>
      <c r="B458" s="42" t="s">
        <v>109</v>
      </c>
      <c r="C458" s="42" t="s">
        <v>109</v>
      </c>
      <c r="D458" s="159" t="s">
        <v>915</v>
      </c>
      <c r="E458" s="42" t="s">
        <v>1220</v>
      </c>
      <c r="F458" s="157" t="s">
        <v>1441</v>
      </c>
      <c r="G458" s="159" t="s">
        <v>1441</v>
      </c>
      <c r="H458" s="158">
        <v>0</v>
      </c>
      <c r="I458" s="159" t="s">
        <v>1526</v>
      </c>
      <c r="J458" s="202" t="s">
        <v>1526</v>
      </c>
    </row>
    <row r="459" spans="1:10" x14ac:dyDescent="0.2">
      <c r="A459" s="156" t="s">
        <v>598</v>
      </c>
      <c r="B459" s="42" t="s">
        <v>109</v>
      </c>
      <c r="C459" s="42" t="s">
        <v>109</v>
      </c>
      <c r="D459" s="159" t="s">
        <v>915</v>
      </c>
      <c r="E459" s="42" t="s">
        <v>1220</v>
      </c>
      <c r="F459" s="157" t="s">
        <v>1444</v>
      </c>
      <c r="G459" s="159" t="s">
        <v>1444</v>
      </c>
      <c r="H459" s="158">
        <v>0</v>
      </c>
      <c r="I459" s="159" t="s">
        <v>1526</v>
      </c>
      <c r="J459" s="202" t="s">
        <v>1526</v>
      </c>
    </row>
    <row r="460" spans="1:10" x14ac:dyDescent="0.2">
      <c r="A460" s="186" t="s">
        <v>15069</v>
      </c>
      <c r="B460" s="192" t="s">
        <v>109</v>
      </c>
      <c r="C460" s="192" t="s">
        <v>109</v>
      </c>
      <c r="D460" s="203" t="s">
        <v>915</v>
      </c>
      <c r="E460" s="192" t="s">
        <v>1220</v>
      </c>
      <c r="F460" s="209" t="s">
        <v>15071</v>
      </c>
      <c r="G460" s="203" t="s">
        <v>15071</v>
      </c>
      <c r="H460" s="221">
        <v>0</v>
      </c>
      <c r="I460" s="203" t="s">
        <v>1526</v>
      </c>
      <c r="J460" s="207" t="s">
        <v>1526</v>
      </c>
    </row>
    <row r="461" spans="1:10" x14ac:dyDescent="0.2">
      <c r="A461" s="156" t="s">
        <v>542</v>
      </c>
      <c r="B461" s="42" t="s">
        <v>109</v>
      </c>
      <c r="C461" s="42" t="s">
        <v>109</v>
      </c>
      <c r="D461" s="159" t="s">
        <v>915</v>
      </c>
      <c r="E461" s="42" t="s">
        <v>1220</v>
      </c>
      <c r="F461" s="157" t="s">
        <v>14931</v>
      </c>
      <c r="G461" s="159" t="s">
        <v>14931</v>
      </c>
      <c r="H461" s="158">
        <v>0</v>
      </c>
      <c r="I461" s="159" t="s">
        <v>1526</v>
      </c>
      <c r="J461" s="202" t="s">
        <v>1526</v>
      </c>
    </row>
    <row r="462" spans="1:10" x14ac:dyDescent="0.2">
      <c r="A462" s="156" t="s">
        <v>560</v>
      </c>
      <c r="B462" s="42" t="s">
        <v>109</v>
      </c>
      <c r="C462" s="42" t="s">
        <v>109</v>
      </c>
      <c r="D462" s="159" t="s">
        <v>915</v>
      </c>
      <c r="E462" s="42" t="s">
        <v>1220</v>
      </c>
      <c r="F462" s="157" t="s">
        <v>14941</v>
      </c>
      <c r="G462" s="159" t="s">
        <v>14941</v>
      </c>
      <c r="H462" s="158">
        <v>0</v>
      </c>
      <c r="I462" s="159" t="s">
        <v>1526</v>
      </c>
      <c r="J462" s="202" t="s">
        <v>1526</v>
      </c>
    </row>
    <row r="463" spans="1:10" x14ac:dyDescent="0.2">
      <c r="A463" s="156" t="s">
        <v>523</v>
      </c>
      <c r="B463" s="42" t="s">
        <v>109</v>
      </c>
      <c r="C463" s="42" t="s">
        <v>109</v>
      </c>
      <c r="D463" s="159" t="s">
        <v>915</v>
      </c>
      <c r="E463" s="42" t="s">
        <v>1220</v>
      </c>
      <c r="F463" s="157" t="s">
        <v>1419</v>
      </c>
      <c r="G463" s="159" t="s">
        <v>1419</v>
      </c>
      <c r="H463" s="158">
        <v>0</v>
      </c>
      <c r="I463" s="159" t="s">
        <v>1526</v>
      </c>
      <c r="J463" s="202" t="s">
        <v>1526</v>
      </c>
    </row>
    <row r="464" spans="1:10" x14ac:dyDescent="0.2">
      <c r="A464" s="156" t="s">
        <v>611</v>
      </c>
      <c r="B464" s="42" t="s">
        <v>109</v>
      </c>
      <c r="C464" s="42" t="s">
        <v>109</v>
      </c>
      <c r="D464" s="159" t="s">
        <v>915</v>
      </c>
      <c r="E464" s="42" t="s">
        <v>1220</v>
      </c>
      <c r="F464" s="157" t="s">
        <v>14974</v>
      </c>
      <c r="G464" s="159" t="s">
        <v>14974</v>
      </c>
      <c r="H464" s="158">
        <v>0</v>
      </c>
      <c r="I464" s="159" t="s">
        <v>1526</v>
      </c>
      <c r="J464" s="202" t="s">
        <v>1526</v>
      </c>
    </row>
    <row r="465" spans="1:10" x14ac:dyDescent="0.2">
      <c r="A465" s="156" t="s">
        <v>580</v>
      </c>
      <c r="B465" s="42" t="s">
        <v>109</v>
      </c>
      <c r="C465" s="42" t="s">
        <v>109</v>
      </c>
      <c r="D465" s="159" t="s">
        <v>915</v>
      </c>
      <c r="E465" s="42" t="s">
        <v>1220</v>
      </c>
      <c r="F465" s="157" t="s">
        <v>14957</v>
      </c>
      <c r="G465" s="159" t="s">
        <v>14957</v>
      </c>
      <c r="H465" s="158">
        <v>0</v>
      </c>
      <c r="I465" s="159" t="s">
        <v>1526</v>
      </c>
      <c r="J465" s="202" t="s">
        <v>1526</v>
      </c>
    </row>
    <row r="466" spans="1:10" x14ac:dyDescent="0.2">
      <c r="A466" s="156" t="s">
        <v>568</v>
      </c>
      <c r="B466" s="42" t="s">
        <v>109</v>
      </c>
      <c r="C466" s="42" t="s">
        <v>109</v>
      </c>
      <c r="D466" s="159" t="s">
        <v>915</v>
      </c>
      <c r="E466" s="42" t="s">
        <v>1220</v>
      </c>
      <c r="F466" s="157" t="s">
        <v>14948</v>
      </c>
      <c r="G466" s="159" t="s">
        <v>14948</v>
      </c>
      <c r="H466" s="158">
        <v>0</v>
      </c>
      <c r="I466" s="159" t="s">
        <v>1526</v>
      </c>
      <c r="J466" s="202" t="s">
        <v>1526</v>
      </c>
    </row>
    <row r="467" spans="1:10" x14ac:dyDescent="0.2">
      <c r="A467" s="156" t="s">
        <v>512</v>
      </c>
      <c r="B467" s="42" t="s">
        <v>109</v>
      </c>
      <c r="C467" s="42" t="s">
        <v>109</v>
      </c>
      <c r="D467" s="159" t="s">
        <v>915</v>
      </c>
      <c r="E467" s="42" t="s">
        <v>1220</v>
      </c>
      <c r="F467" s="157" t="s">
        <v>14911</v>
      </c>
      <c r="G467" s="159" t="s">
        <v>14911</v>
      </c>
      <c r="H467" s="158">
        <v>0</v>
      </c>
      <c r="I467" s="159" t="s">
        <v>1526</v>
      </c>
      <c r="J467" s="202" t="s">
        <v>1526</v>
      </c>
    </row>
    <row r="468" spans="1:10" x14ac:dyDescent="0.2">
      <c r="A468" s="156" t="s">
        <v>566</v>
      </c>
      <c r="B468" s="42" t="s">
        <v>109</v>
      </c>
      <c r="C468" s="42" t="s">
        <v>109</v>
      </c>
      <c r="D468" s="159" t="s">
        <v>915</v>
      </c>
      <c r="E468" s="42" t="s">
        <v>1220</v>
      </c>
      <c r="F468" s="157" t="s">
        <v>14946</v>
      </c>
      <c r="G468" s="159" t="s">
        <v>14946</v>
      </c>
      <c r="H468" s="158">
        <v>0</v>
      </c>
      <c r="I468" s="159" t="s">
        <v>1526</v>
      </c>
      <c r="J468" s="202" t="s">
        <v>1526</v>
      </c>
    </row>
    <row r="469" spans="1:10" x14ac:dyDescent="0.2">
      <c r="A469" s="156" t="s">
        <v>545</v>
      </c>
      <c r="B469" s="42" t="s">
        <v>109</v>
      </c>
      <c r="C469" s="42" t="s">
        <v>109</v>
      </c>
      <c r="D469" s="159" t="s">
        <v>915</v>
      </c>
      <c r="E469" s="42" t="s">
        <v>1220</v>
      </c>
      <c r="F469" s="157" t="s">
        <v>14934</v>
      </c>
      <c r="G469" s="159" t="s">
        <v>14934</v>
      </c>
      <c r="H469" s="158">
        <v>0</v>
      </c>
      <c r="I469" s="159" t="s">
        <v>1526</v>
      </c>
      <c r="J469" s="202" t="s">
        <v>1526</v>
      </c>
    </row>
    <row r="470" spans="1:10" x14ac:dyDescent="0.2">
      <c r="A470" s="156" t="s">
        <v>562</v>
      </c>
      <c r="B470" s="42" t="s">
        <v>109</v>
      </c>
      <c r="C470" s="42" t="s">
        <v>109</v>
      </c>
      <c r="D470" s="159" t="s">
        <v>915</v>
      </c>
      <c r="E470" s="42" t="s">
        <v>1220</v>
      </c>
      <c r="F470" s="157" t="s">
        <v>14943</v>
      </c>
      <c r="G470" s="159" t="s">
        <v>14943</v>
      </c>
      <c r="H470" s="158">
        <v>0</v>
      </c>
      <c r="I470" s="159" t="s">
        <v>1526</v>
      </c>
      <c r="J470" s="202" t="s">
        <v>1526</v>
      </c>
    </row>
    <row r="471" spans="1:10" x14ac:dyDescent="0.2">
      <c r="A471" s="156" t="s">
        <v>577</v>
      </c>
      <c r="B471" s="42" t="s">
        <v>109</v>
      </c>
      <c r="C471" s="42" t="s">
        <v>109</v>
      </c>
      <c r="D471" s="159" t="s">
        <v>915</v>
      </c>
      <c r="E471" s="42" t="s">
        <v>1220</v>
      </c>
      <c r="F471" s="157" t="s">
        <v>14954</v>
      </c>
      <c r="G471" s="159" t="s">
        <v>14954</v>
      </c>
      <c r="H471" s="158">
        <v>0</v>
      </c>
      <c r="I471" s="159" t="s">
        <v>1526</v>
      </c>
      <c r="J471" s="202" t="s">
        <v>1526</v>
      </c>
    </row>
    <row r="472" spans="1:10" x14ac:dyDescent="0.2">
      <c r="A472" s="156" t="s">
        <v>573</v>
      </c>
      <c r="B472" s="42" t="s">
        <v>109</v>
      </c>
      <c r="C472" s="42" t="s">
        <v>109</v>
      </c>
      <c r="D472" s="159" t="s">
        <v>915</v>
      </c>
      <c r="E472" s="42" t="s">
        <v>1220</v>
      </c>
      <c r="F472" s="157" t="s">
        <v>14952</v>
      </c>
      <c r="G472" s="159" t="s">
        <v>14952</v>
      </c>
      <c r="H472" s="158">
        <v>0</v>
      </c>
      <c r="I472" s="159" t="s">
        <v>1526</v>
      </c>
      <c r="J472" s="202" t="s">
        <v>1526</v>
      </c>
    </row>
    <row r="473" spans="1:10" x14ac:dyDescent="0.2">
      <c r="A473" s="156" t="s">
        <v>522</v>
      </c>
      <c r="B473" s="42" t="s">
        <v>109</v>
      </c>
      <c r="C473" s="42" t="s">
        <v>109</v>
      </c>
      <c r="D473" s="159" t="s">
        <v>915</v>
      </c>
      <c r="E473" s="42" t="s">
        <v>1220</v>
      </c>
      <c r="F473" s="157" t="s">
        <v>14916</v>
      </c>
      <c r="G473" s="159" t="s">
        <v>14916</v>
      </c>
      <c r="H473" s="158">
        <v>0</v>
      </c>
      <c r="I473" s="159" t="s">
        <v>1526</v>
      </c>
      <c r="J473" s="202" t="s">
        <v>1526</v>
      </c>
    </row>
    <row r="474" spans="1:10" x14ac:dyDescent="0.2">
      <c r="A474" s="156" t="s">
        <v>588</v>
      </c>
      <c r="B474" s="42" t="s">
        <v>109</v>
      </c>
      <c r="C474" s="42" t="s">
        <v>109</v>
      </c>
      <c r="D474" s="159" t="s">
        <v>915</v>
      </c>
      <c r="E474" s="42" t="s">
        <v>1220</v>
      </c>
      <c r="F474" s="157" t="s">
        <v>14961</v>
      </c>
      <c r="G474" s="159" t="s">
        <v>14961</v>
      </c>
      <c r="H474" s="158">
        <v>0</v>
      </c>
      <c r="I474" s="159" t="s">
        <v>1526</v>
      </c>
      <c r="J474" s="202" t="s">
        <v>1526</v>
      </c>
    </row>
    <row r="475" spans="1:10" x14ac:dyDescent="0.2">
      <c r="A475" s="156" t="s">
        <v>590</v>
      </c>
      <c r="B475" s="42" t="s">
        <v>109</v>
      </c>
      <c r="C475" s="42" t="s">
        <v>109</v>
      </c>
      <c r="D475" s="159" t="s">
        <v>915</v>
      </c>
      <c r="E475" s="42" t="s">
        <v>1220</v>
      </c>
      <c r="F475" s="157" t="s">
        <v>14962</v>
      </c>
      <c r="G475" s="159" t="s">
        <v>14962</v>
      </c>
      <c r="H475" s="158">
        <v>0</v>
      </c>
      <c r="I475" s="159" t="s">
        <v>1526</v>
      </c>
      <c r="J475" s="202" t="s">
        <v>1526</v>
      </c>
    </row>
    <row r="476" spans="1:10" x14ac:dyDescent="0.2">
      <c r="A476" s="156" t="s">
        <v>586</v>
      </c>
      <c r="B476" s="42" t="s">
        <v>109</v>
      </c>
      <c r="C476" s="42" t="s">
        <v>109</v>
      </c>
      <c r="D476" s="159" t="s">
        <v>915</v>
      </c>
      <c r="E476" s="42" t="s">
        <v>1220</v>
      </c>
      <c r="F476" s="157" t="s">
        <v>14960</v>
      </c>
      <c r="G476" s="159" t="s">
        <v>14960</v>
      </c>
      <c r="H476" s="158">
        <v>0</v>
      </c>
      <c r="I476" s="159" t="s">
        <v>1526</v>
      </c>
      <c r="J476" s="202" t="s">
        <v>1526</v>
      </c>
    </row>
    <row r="477" spans="1:10" x14ac:dyDescent="0.2">
      <c r="A477" s="156" t="s">
        <v>609</v>
      </c>
      <c r="B477" s="42" t="s">
        <v>109</v>
      </c>
      <c r="C477" s="42" t="s">
        <v>109</v>
      </c>
      <c r="D477" s="159" t="s">
        <v>915</v>
      </c>
      <c r="E477" s="42" t="s">
        <v>1220</v>
      </c>
      <c r="F477" s="157" t="s">
        <v>14973</v>
      </c>
      <c r="G477" s="159" t="s">
        <v>14973</v>
      </c>
      <c r="H477" s="158">
        <v>0</v>
      </c>
      <c r="I477" s="159" t="s">
        <v>1526</v>
      </c>
      <c r="J477" s="202" t="s">
        <v>1526</v>
      </c>
    </row>
    <row r="478" spans="1:10" x14ac:dyDescent="0.2">
      <c r="A478" s="156" t="s">
        <v>613</v>
      </c>
      <c r="B478" s="42" t="s">
        <v>109</v>
      </c>
      <c r="C478" s="42" t="s">
        <v>109</v>
      </c>
      <c r="D478" s="159" t="s">
        <v>915</v>
      </c>
      <c r="E478" s="42" t="s">
        <v>1220</v>
      </c>
      <c r="F478" s="157" t="s">
        <v>14975</v>
      </c>
      <c r="G478" s="159" t="s">
        <v>14975</v>
      </c>
      <c r="H478" s="158">
        <v>0</v>
      </c>
      <c r="I478" s="159" t="s">
        <v>1526</v>
      </c>
      <c r="J478" s="202" t="s">
        <v>1526</v>
      </c>
    </row>
    <row r="479" spans="1:10" x14ac:dyDescent="0.2">
      <c r="A479" s="156" t="s">
        <v>544</v>
      </c>
      <c r="B479" s="42" t="s">
        <v>109</v>
      </c>
      <c r="C479" s="42" t="s">
        <v>109</v>
      </c>
      <c r="D479" s="159" t="s">
        <v>915</v>
      </c>
      <c r="E479" s="42" t="s">
        <v>1220</v>
      </c>
      <c r="F479" s="157" t="s">
        <v>14933</v>
      </c>
      <c r="G479" s="159" t="s">
        <v>14933</v>
      </c>
      <c r="H479" s="158">
        <v>0</v>
      </c>
      <c r="I479" s="159" t="s">
        <v>1526</v>
      </c>
      <c r="J479" s="202" t="s">
        <v>1526</v>
      </c>
    </row>
    <row r="480" spans="1:10" x14ac:dyDescent="0.2">
      <c r="A480" s="156" t="s">
        <v>583</v>
      </c>
      <c r="B480" s="42" t="s">
        <v>109</v>
      </c>
      <c r="C480" s="42" t="s">
        <v>109</v>
      </c>
      <c r="D480" s="159" t="s">
        <v>915</v>
      </c>
      <c r="E480" s="42" t="s">
        <v>1220</v>
      </c>
      <c r="F480" s="157" t="s">
        <v>14959</v>
      </c>
      <c r="G480" s="159" t="s">
        <v>14959</v>
      </c>
      <c r="H480" s="158">
        <v>0</v>
      </c>
      <c r="I480" s="159" t="s">
        <v>1526</v>
      </c>
      <c r="J480" s="202" t="s">
        <v>1526</v>
      </c>
    </row>
    <row r="481" spans="1:10" x14ac:dyDescent="0.2">
      <c r="A481" s="156" t="s">
        <v>558</v>
      </c>
      <c r="B481" s="42" t="s">
        <v>109</v>
      </c>
      <c r="C481" s="42" t="s">
        <v>109</v>
      </c>
      <c r="D481" s="159" t="s">
        <v>915</v>
      </c>
      <c r="E481" s="42" t="s">
        <v>1220</v>
      </c>
      <c r="F481" s="157" t="s">
        <v>14940</v>
      </c>
      <c r="G481" s="159" t="s">
        <v>14940</v>
      </c>
      <c r="H481" s="158">
        <v>0</v>
      </c>
      <c r="I481" s="159" t="s">
        <v>1526</v>
      </c>
      <c r="J481" s="202" t="s">
        <v>1526</v>
      </c>
    </row>
    <row r="482" spans="1:10" x14ac:dyDescent="0.2">
      <c r="A482" s="156" t="s">
        <v>529</v>
      </c>
      <c r="B482" s="42" t="s">
        <v>109</v>
      </c>
      <c r="C482" s="42" t="s">
        <v>109</v>
      </c>
      <c r="D482" s="159" t="s">
        <v>915</v>
      </c>
      <c r="E482" s="42" t="s">
        <v>1220</v>
      </c>
      <c r="F482" s="157" t="s">
        <v>14922</v>
      </c>
      <c r="G482" s="159" t="s">
        <v>14922</v>
      </c>
      <c r="H482" s="158">
        <v>0</v>
      </c>
      <c r="I482" s="159" t="s">
        <v>1526</v>
      </c>
      <c r="J482" s="202" t="s">
        <v>1526</v>
      </c>
    </row>
    <row r="483" spans="1:10" x14ac:dyDescent="0.2">
      <c r="A483" s="156" t="s">
        <v>578</v>
      </c>
      <c r="B483" s="42" t="s">
        <v>109</v>
      </c>
      <c r="C483" s="42" t="s">
        <v>109</v>
      </c>
      <c r="D483" s="159" t="s">
        <v>915</v>
      </c>
      <c r="E483" s="42" t="s">
        <v>1220</v>
      </c>
      <c r="F483" s="157" t="s">
        <v>14955</v>
      </c>
      <c r="G483" s="159" t="s">
        <v>14955</v>
      </c>
      <c r="H483" s="158">
        <v>0</v>
      </c>
      <c r="I483" s="159" t="s">
        <v>1526</v>
      </c>
      <c r="J483" s="202" t="s">
        <v>1526</v>
      </c>
    </row>
    <row r="484" spans="1:10" x14ac:dyDescent="0.2">
      <c r="A484" s="156" t="s">
        <v>565</v>
      </c>
      <c r="B484" s="42" t="s">
        <v>109</v>
      </c>
      <c r="C484" s="42" t="s">
        <v>109</v>
      </c>
      <c r="D484" s="159" t="s">
        <v>915</v>
      </c>
      <c r="E484" s="42" t="s">
        <v>1220</v>
      </c>
      <c r="F484" s="157" t="s">
        <v>14945</v>
      </c>
      <c r="G484" s="159" t="s">
        <v>14945</v>
      </c>
      <c r="H484" s="158">
        <v>0</v>
      </c>
      <c r="I484" s="159" t="s">
        <v>1526</v>
      </c>
      <c r="J484" s="202" t="s">
        <v>1526</v>
      </c>
    </row>
    <row r="485" spans="1:10" x14ac:dyDescent="0.2">
      <c r="A485" s="156" t="s">
        <v>537</v>
      </c>
      <c r="B485" s="42" t="s">
        <v>109</v>
      </c>
      <c r="C485" s="42" t="s">
        <v>109</v>
      </c>
      <c r="D485" s="159" t="s">
        <v>915</v>
      </c>
      <c r="E485" s="42" t="s">
        <v>1220</v>
      </c>
      <c r="F485" s="157" t="s">
        <v>14927</v>
      </c>
      <c r="G485" s="159" t="s">
        <v>14927</v>
      </c>
      <c r="H485" s="158">
        <v>0</v>
      </c>
      <c r="I485" s="159" t="s">
        <v>1526</v>
      </c>
      <c r="J485" s="202" t="s">
        <v>1526</v>
      </c>
    </row>
    <row r="486" spans="1:10" x14ac:dyDescent="0.2">
      <c r="A486" s="156" t="s">
        <v>602</v>
      </c>
      <c r="B486" s="42" t="s">
        <v>109</v>
      </c>
      <c r="C486" s="42" t="s">
        <v>109</v>
      </c>
      <c r="D486" s="159" t="s">
        <v>915</v>
      </c>
      <c r="E486" s="42" t="s">
        <v>1220</v>
      </c>
      <c r="F486" s="157" t="s">
        <v>14969</v>
      </c>
      <c r="G486" s="159" t="s">
        <v>14969</v>
      </c>
      <c r="H486" s="158">
        <v>0</v>
      </c>
      <c r="I486" s="159" t="s">
        <v>1526</v>
      </c>
      <c r="J486" s="202" t="s">
        <v>1526</v>
      </c>
    </row>
    <row r="487" spans="1:10" x14ac:dyDescent="0.2">
      <c r="A487" s="156" t="s">
        <v>571</v>
      </c>
      <c r="B487" s="42" t="s">
        <v>109</v>
      </c>
      <c r="C487" s="42" t="s">
        <v>109</v>
      </c>
      <c r="D487" s="159" t="s">
        <v>915</v>
      </c>
      <c r="E487" s="42" t="s">
        <v>1220</v>
      </c>
      <c r="F487" s="157" t="s">
        <v>14951</v>
      </c>
      <c r="G487" s="219" t="s">
        <v>14951</v>
      </c>
      <c r="H487" s="158">
        <v>0</v>
      </c>
      <c r="I487" s="219" t="s">
        <v>1526</v>
      </c>
      <c r="J487" s="202" t="s">
        <v>1526</v>
      </c>
    </row>
    <row r="488" spans="1:10" x14ac:dyDescent="0.2">
      <c r="A488" s="156" t="s">
        <v>564</v>
      </c>
      <c r="B488" s="42" t="s">
        <v>109</v>
      </c>
      <c r="C488" s="42" t="s">
        <v>109</v>
      </c>
      <c r="D488" s="159" t="s">
        <v>915</v>
      </c>
      <c r="E488" s="42" t="s">
        <v>1220</v>
      </c>
      <c r="F488" s="157" t="s">
        <v>1432</v>
      </c>
      <c r="G488" s="159" t="s">
        <v>1432</v>
      </c>
      <c r="H488" s="158">
        <v>0</v>
      </c>
      <c r="I488" s="159" t="s">
        <v>1526</v>
      </c>
      <c r="J488" s="202" t="s">
        <v>1526</v>
      </c>
    </row>
    <row r="489" spans="1:10" x14ac:dyDescent="0.2">
      <c r="A489" s="156" t="s">
        <v>524</v>
      </c>
      <c r="B489" s="42" t="s">
        <v>109</v>
      </c>
      <c r="C489" s="42" t="s">
        <v>109</v>
      </c>
      <c r="D489" s="159" t="s">
        <v>915</v>
      </c>
      <c r="E489" s="42" t="s">
        <v>1220</v>
      </c>
      <c r="F489" s="157" t="s">
        <v>14917</v>
      </c>
      <c r="G489" s="159" t="s">
        <v>14917</v>
      </c>
      <c r="H489" s="158">
        <v>0</v>
      </c>
      <c r="I489" s="159" t="s">
        <v>1526</v>
      </c>
      <c r="J489" s="202" t="s">
        <v>1526</v>
      </c>
    </row>
    <row r="490" spans="1:10" x14ac:dyDescent="0.2">
      <c r="A490" s="156" t="s">
        <v>520</v>
      </c>
      <c r="B490" s="42" t="s">
        <v>109</v>
      </c>
      <c r="C490" s="42" t="s">
        <v>109</v>
      </c>
      <c r="D490" s="159" t="s">
        <v>915</v>
      </c>
      <c r="E490" s="42" t="s">
        <v>1220</v>
      </c>
      <c r="F490" s="157" t="s">
        <v>14915</v>
      </c>
      <c r="G490" s="159" t="s">
        <v>14915</v>
      </c>
      <c r="H490" s="158">
        <v>0</v>
      </c>
      <c r="I490" s="159" t="s">
        <v>1526</v>
      </c>
      <c r="J490" s="202" t="s">
        <v>1526</v>
      </c>
    </row>
    <row r="491" spans="1:10" x14ac:dyDescent="0.2">
      <c r="A491" s="156" t="s">
        <v>569</v>
      </c>
      <c r="B491" s="42" t="s">
        <v>109</v>
      </c>
      <c r="C491" s="42" t="s">
        <v>109</v>
      </c>
      <c r="D491" s="159" t="s">
        <v>915</v>
      </c>
      <c r="E491" s="42" t="s">
        <v>1220</v>
      </c>
      <c r="F491" s="157" t="s">
        <v>14949</v>
      </c>
      <c r="G491" s="159" t="s">
        <v>14949</v>
      </c>
      <c r="H491" s="158">
        <v>0</v>
      </c>
      <c r="I491" s="159" t="s">
        <v>1526</v>
      </c>
      <c r="J491" s="202" t="s">
        <v>1526</v>
      </c>
    </row>
    <row r="492" spans="1:10" x14ac:dyDescent="0.2">
      <c r="A492" s="156" t="s">
        <v>517</v>
      </c>
      <c r="B492" s="42" t="s">
        <v>109</v>
      </c>
      <c r="C492" s="42" t="s">
        <v>109</v>
      </c>
      <c r="D492" s="159" t="s">
        <v>915</v>
      </c>
      <c r="E492" s="42" t="s">
        <v>1220</v>
      </c>
      <c r="F492" s="157" t="s">
        <v>14913</v>
      </c>
      <c r="G492" s="159" t="s">
        <v>14913</v>
      </c>
      <c r="H492" s="158">
        <v>0</v>
      </c>
      <c r="I492" s="159" t="s">
        <v>1526</v>
      </c>
      <c r="J492" s="202" t="s">
        <v>1526</v>
      </c>
    </row>
    <row r="493" spans="1:10" x14ac:dyDescent="0.2">
      <c r="A493" s="156" t="s">
        <v>599</v>
      </c>
      <c r="B493" s="42" t="s">
        <v>109</v>
      </c>
      <c r="C493" s="42" t="s">
        <v>109</v>
      </c>
      <c r="D493" s="159" t="s">
        <v>915</v>
      </c>
      <c r="E493" s="42" t="s">
        <v>1220</v>
      </c>
      <c r="F493" s="157" t="s">
        <v>14967</v>
      </c>
      <c r="G493" s="159" t="s">
        <v>14967</v>
      </c>
      <c r="H493" s="158">
        <v>0</v>
      </c>
      <c r="I493" s="159" t="s">
        <v>1526</v>
      </c>
      <c r="J493" s="202" t="s">
        <v>1526</v>
      </c>
    </row>
    <row r="494" spans="1:10" x14ac:dyDescent="0.2">
      <c r="A494" s="156" t="s">
        <v>593</v>
      </c>
      <c r="B494" s="42" t="s">
        <v>109</v>
      </c>
      <c r="C494" s="42" t="s">
        <v>109</v>
      </c>
      <c r="D494" s="159" t="s">
        <v>915</v>
      </c>
      <c r="E494" s="42" t="s">
        <v>1220</v>
      </c>
      <c r="F494" s="157" t="s">
        <v>14965</v>
      </c>
      <c r="G494" s="159" t="s">
        <v>14965</v>
      </c>
      <c r="H494" s="158">
        <v>0</v>
      </c>
      <c r="I494" s="159" t="s">
        <v>1526</v>
      </c>
      <c r="J494" s="202" t="s">
        <v>1526</v>
      </c>
    </row>
    <row r="495" spans="1:10" x14ac:dyDescent="0.2">
      <c r="A495" s="156" t="s">
        <v>526</v>
      </c>
      <c r="B495" s="42" t="s">
        <v>109</v>
      </c>
      <c r="C495" s="42" t="s">
        <v>109</v>
      </c>
      <c r="D495" s="159" t="s">
        <v>915</v>
      </c>
      <c r="E495" s="42" t="s">
        <v>1220</v>
      </c>
      <c r="F495" s="157" t="s">
        <v>14919</v>
      </c>
      <c r="G495" s="159" t="s">
        <v>14919</v>
      </c>
      <c r="H495" s="158">
        <v>0</v>
      </c>
      <c r="I495" s="159" t="s">
        <v>1526</v>
      </c>
      <c r="J495" s="202" t="s">
        <v>1526</v>
      </c>
    </row>
    <row r="496" spans="1:10" x14ac:dyDescent="0.2">
      <c r="A496" s="156">
        <v>9103</v>
      </c>
      <c r="B496" s="42" t="s">
        <v>109</v>
      </c>
      <c r="C496" s="42" t="s">
        <v>109</v>
      </c>
      <c r="D496" s="159" t="s">
        <v>915</v>
      </c>
      <c r="E496" s="42" t="s">
        <v>1220</v>
      </c>
      <c r="F496" s="157" t="s">
        <v>14978</v>
      </c>
      <c r="G496" s="159" t="s">
        <v>14978</v>
      </c>
      <c r="H496" s="158">
        <v>9</v>
      </c>
      <c r="I496" s="159" t="s">
        <v>1526</v>
      </c>
      <c r="J496" s="202" t="s">
        <v>1526</v>
      </c>
    </row>
    <row r="497" spans="1:10" x14ac:dyDescent="0.2">
      <c r="A497" s="156" t="s">
        <v>511</v>
      </c>
      <c r="B497" s="42" t="s">
        <v>109</v>
      </c>
      <c r="C497" s="42" t="s">
        <v>109</v>
      </c>
      <c r="D497" s="159" t="s">
        <v>914</v>
      </c>
      <c r="E497" s="42" t="s">
        <v>1219</v>
      </c>
      <c r="F497" s="157" t="s">
        <v>14910</v>
      </c>
      <c r="G497" s="159" t="s">
        <v>14910</v>
      </c>
      <c r="H497" s="158">
        <v>0</v>
      </c>
      <c r="I497" s="159" t="s">
        <v>1526</v>
      </c>
      <c r="J497" s="202" t="s">
        <v>1526</v>
      </c>
    </row>
    <row r="498" spans="1:10" x14ac:dyDescent="0.2">
      <c r="A498" s="156" t="s">
        <v>510</v>
      </c>
      <c r="B498" s="42" t="s">
        <v>109</v>
      </c>
      <c r="C498" s="42" t="s">
        <v>109</v>
      </c>
      <c r="D498" s="159" t="s">
        <v>913</v>
      </c>
      <c r="E498" s="42" t="s">
        <v>1218</v>
      </c>
      <c r="F498" s="157" t="s">
        <v>14909</v>
      </c>
      <c r="G498" s="159" t="s">
        <v>14909</v>
      </c>
      <c r="H498" s="158">
        <v>0</v>
      </c>
      <c r="I498" s="159" t="s">
        <v>1526</v>
      </c>
      <c r="J498" s="202" t="s">
        <v>1526</v>
      </c>
    </row>
    <row r="499" spans="1:10" x14ac:dyDescent="0.2">
      <c r="A499" s="156" t="s">
        <v>509</v>
      </c>
      <c r="B499" s="42" t="s">
        <v>109</v>
      </c>
      <c r="C499" s="42" t="s">
        <v>109</v>
      </c>
      <c r="D499" s="159" t="s">
        <v>913</v>
      </c>
      <c r="E499" s="42" t="s">
        <v>1218</v>
      </c>
      <c r="F499" s="157" t="s">
        <v>14908</v>
      </c>
      <c r="G499" s="159" t="s">
        <v>14908</v>
      </c>
      <c r="H499" s="158">
        <v>0</v>
      </c>
      <c r="I499" s="159" t="s">
        <v>1526</v>
      </c>
      <c r="J499" s="202" t="s">
        <v>1526</v>
      </c>
    </row>
    <row r="500" spans="1:10" x14ac:dyDescent="0.2">
      <c r="A500" s="156" t="s">
        <v>508</v>
      </c>
      <c r="B500" s="42" t="s">
        <v>109</v>
      </c>
      <c r="C500" s="42" t="s">
        <v>109</v>
      </c>
      <c r="D500" s="159" t="s">
        <v>912</v>
      </c>
      <c r="E500" s="42" t="s">
        <v>1217</v>
      </c>
      <c r="F500" s="157" t="s">
        <v>14907</v>
      </c>
      <c r="G500" s="159" t="s">
        <v>14907</v>
      </c>
      <c r="H500" s="158">
        <v>0</v>
      </c>
      <c r="I500" s="159" t="s">
        <v>1526</v>
      </c>
      <c r="J500" s="202" t="s">
        <v>1526</v>
      </c>
    </row>
    <row r="501" spans="1:10" x14ac:dyDescent="0.2">
      <c r="A501" s="156" t="s">
        <v>507</v>
      </c>
      <c r="B501" s="42" t="s">
        <v>109</v>
      </c>
      <c r="C501" s="42" t="s">
        <v>109</v>
      </c>
      <c r="D501" s="205" t="s">
        <v>911</v>
      </c>
      <c r="E501" s="42" t="s">
        <v>1216</v>
      </c>
      <c r="F501" s="194" t="s">
        <v>1413</v>
      </c>
      <c r="G501" s="159" t="s">
        <v>1413</v>
      </c>
      <c r="H501" s="158">
        <v>0</v>
      </c>
      <c r="I501" s="159" t="s">
        <v>16524</v>
      </c>
      <c r="J501" s="202" t="s">
        <v>1526</v>
      </c>
    </row>
    <row r="502" spans="1:10" x14ac:dyDescent="0.2">
      <c r="A502" s="156" t="s">
        <v>15114</v>
      </c>
      <c r="B502" s="42" t="s">
        <v>109</v>
      </c>
      <c r="C502" s="42" t="s">
        <v>109</v>
      </c>
      <c r="D502" s="159" t="s">
        <v>909</v>
      </c>
      <c r="E502" s="42" t="s">
        <v>1214</v>
      </c>
      <c r="F502" s="157" t="s">
        <v>15153</v>
      </c>
      <c r="G502" s="159" t="s">
        <v>15153</v>
      </c>
      <c r="H502" s="158">
        <v>0</v>
      </c>
      <c r="I502" s="159" t="s">
        <v>1526</v>
      </c>
      <c r="J502" s="202" t="s">
        <v>1526</v>
      </c>
    </row>
    <row r="503" spans="1:10" x14ac:dyDescent="0.2">
      <c r="A503" s="156" t="s">
        <v>505</v>
      </c>
      <c r="B503" s="42" t="s">
        <v>109</v>
      </c>
      <c r="C503" s="42" t="s">
        <v>109</v>
      </c>
      <c r="D503" s="159" t="s">
        <v>909</v>
      </c>
      <c r="E503" s="42" t="s">
        <v>1214</v>
      </c>
      <c r="F503" s="157" t="s">
        <v>14906</v>
      </c>
      <c r="G503" s="159" t="s">
        <v>14906</v>
      </c>
      <c r="H503" s="158">
        <v>0</v>
      </c>
      <c r="I503" s="159" t="s">
        <v>1526</v>
      </c>
      <c r="J503" s="202" t="s">
        <v>1526</v>
      </c>
    </row>
    <row r="504" spans="1:10" x14ac:dyDescent="0.2">
      <c r="A504" s="156" t="s">
        <v>504</v>
      </c>
      <c r="B504" s="42" t="s">
        <v>109</v>
      </c>
      <c r="C504" s="42" t="s">
        <v>109</v>
      </c>
      <c r="D504" s="159" t="s">
        <v>909</v>
      </c>
      <c r="E504" s="42" t="s">
        <v>1214</v>
      </c>
      <c r="F504" s="157" t="s">
        <v>14905</v>
      </c>
      <c r="G504" s="159" t="s">
        <v>14905</v>
      </c>
      <c r="H504" s="158">
        <v>0</v>
      </c>
      <c r="I504" s="159" t="s">
        <v>1526</v>
      </c>
      <c r="J504" s="202" t="s">
        <v>1526</v>
      </c>
    </row>
    <row r="505" spans="1:10" x14ac:dyDescent="0.2">
      <c r="A505" s="156" t="s">
        <v>501</v>
      </c>
      <c r="B505" s="42" t="s">
        <v>109</v>
      </c>
      <c r="C505" s="42" t="s">
        <v>109</v>
      </c>
      <c r="D505" s="159" t="s">
        <v>907</v>
      </c>
      <c r="E505" s="42" t="s">
        <v>1212</v>
      </c>
      <c r="F505" s="157" t="s">
        <v>14902</v>
      </c>
      <c r="G505" s="159" t="s">
        <v>14902</v>
      </c>
      <c r="H505" s="158">
        <v>0</v>
      </c>
      <c r="I505" s="159" t="s">
        <v>1526</v>
      </c>
      <c r="J505" s="202" t="s">
        <v>1526</v>
      </c>
    </row>
    <row r="506" spans="1:10" x14ac:dyDescent="0.2">
      <c r="A506" s="156" t="s">
        <v>502</v>
      </c>
      <c r="B506" s="42" t="s">
        <v>109</v>
      </c>
      <c r="C506" s="42" t="s">
        <v>109</v>
      </c>
      <c r="D506" s="159" t="s">
        <v>907</v>
      </c>
      <c r="E506" s="42" t="s">
        <v>1212</v>
      </c>
      <c r="F506" s="157" t="s">
        <v>14903</v>
      </c>
      <c r="G506" s="159" t="s">
        <v>14903</v>
      </c>
      <c r="H506" s="158">
        <v>0</v>
      </c>
      <c r="I506" s="159" t="s">
        <v>1526</v>
      </c>
      <c r="J506" s="202" t="s">
        <v>1526</v>
      </c>
    </row>
    <row r="507" spans="1:10" x14ac:dyDescent="0.2">
      <c r="A507" s="156" t="s">
        <v>342</v>
      </c>
      <c r="B507" s="42" t="s">
        <v>109</v>
      </c>
      <c r="C507" s="42" t="s">
        <v>150</v>
      </c>
      <c r="D507" s="159" t="s">
        <v>822</v>
      </c>
      <c r="E507" s="42" t="s">
        <v>1122</v>
      </c>
      <c r="F507" s="157" t="s">
        <v>14772</v>
      </c>
      <c r="G507" s="159" t="s">
        <v>14772</v>
      </c>
      <c r="H507" s="158">
        <v>0</v>
      </c>
      <c r="I507" s="159" t="s">
        <v>1526</v>
      </c>
      <c r="J507" s="202" t="s">
        <v>1526</v>
      </c>
    </row>
    <row r="508" spans="1:10" s="300" customFormat="1" x14ac:dyDescent="0.2">
      <c r="A508" s="294">
        <v>9618</v>
      </c>
      <c r="B508" s="295" t="s">
        <v>100</v>
      </c>
      <c r="C508" s="295" t="s">
        <v>115</v>
      </c>
      <c r="D508" s="296" t="s">
        <v>712</v>
      </c>
      <c r="E508" s="295" t="s">
        <v>1016</v>
      </c>
      <c r="F508" s="301" t="s">
        <v>14590</v>
      </c>
      <c r="G508" s="296" t="s">
        <v>14590</v>
      </c>
      <c r="H508" s="298">
        <v>9</v>
      </c>
      <c r="I508" s="296" t="s">
        <v>1526</v>
      </c>
      <c r="J508" s="299" t="s">
        <v>1526</v>
      </c>
    </row>
    <row r="509" spans="1:10" s="300" customFormat="1" x14ac:dyDescent="0.2">
      <c r="A509" s="294">
        <v>9622</v>
      </c>
      <c r="B509" s="295" t="s">
        <v>100</v>
      </c>
      <c r="C509" s="295" t="s">
        <v>115</v>
      </c>
      <c r="D509" s="296" t="s">
        <v>711</v>
      </c>
      <c r="E509" s="295" t="s">
        <v>1015</v>
      </c>
      <c r="F509" s="301" t="s">
        <v>14589</v>
      </c>
      <c r="G509" s="296" t="s">
        <v>14589</v>
      </c>
      <c r="H509" s="298">
        <v>9</v>
      </c>
      <c r="I509" s="296" t="s">
        <v>1526</v>
      </c>
      <c r="J509" s="299" t="s">
        <v>1526</v>
      </c>
    </row>
    <row r="510" spans="1:10" s="300" customFormat="1" x14ac:dyDescent="0.2">
      <c r="A510" s="294">
        <v>9616</v>
      </c>
      <c r="B510" s="295" t="s">
        <v>100</v>
      </c>
      <c r="C510" s="295" t="s">
        <v>115</v>
      </c>
      <c r="D510" s="296" t="s">
        <v>710</v>
      </c>
      <c r="E510" s="295" t="s">
        <v>1014</v>
      </c>
      <c r="F510" s="301" t="s">
        <v>14588</v>
      </c>
      <c r="G510" s="296" t="s">
        <v>14588</v>
      </c>
      <c r="H510" s="298">
        <v>9</v>
      </c>
      <c r="I510" s="296" t="s">
        <v>1526</v>
      </c>
      <c r="J510" s="299" t="s">
        <v>1526</v>
      </c>
    </row>
    <row r="511" spans="1:10" s="300" customFormat="1" x14ac:dyDescent="0.2">
      <c r="A511" s="294">
        <v>9614</v>
      </c>
      <c r="B511" s="295" t="s">
        <v>100</v>
      </c>
      <c r="C511" s="295" t="s">
        <v>115</v>
      </c>
      <c r="D511" s="296" t="s">
        <v>709</v>
      </c>
      <c r="E511" s="295" t="s">
        <v>1013</v>
      </c>
      <c r="F511" s="301" t="s">
        <v>14587</v>
      </c>
      <c r="G511" s="296" t="s">
        <v>14587</v>
      </c>
      <c r="H511" s="298">
        <v>9</v>
      </c>
      <c r="I511" s="296" t="s">
        <v>1526</v>
      </c>
      <c r="J511" s="299" t="s">
        <v>1526</v>
      </c>
    </row>
    <row r="512" spans="1:10" s="300" customFormat="1" x14ac:dyDescent="0.2">
      <c r="A512" s="294">
        <v>9619</v>
      </c>
      <c r="B512" s="295" t="s">
        <v>100</v>
      </c>
      <c r="C512" s="295" t="s">
        <v>115</v>
      </c>
      <c r="D512" s="296" t="s">
        <v>708</v>
      </c>
      <c r="E512" s="295" t="s">
        <v>1012</v>
      </c>
      <c r="F512" s="301" t="s">
        <v>14586</v>
      </c>
      <c r="G512" s="296" t="s">
        <v>14586</v>
      </c>
      <c r="H512" s="298">
        <v>9</v>
      </c>
      <c r="I512" s="296" t="s">
        <v>1526</v>
      </c>
      <c r="J512" s="299" t="s">
        <v>1526</v>
      </c>
    </row>
    <row r="513" spans="1:10" s="300" customFormat="1" x14ac:dyDescent="0.2">
      <c r="A513" s="294">
        <v>9617</v>
      </c>
      <c r="B513" s="295" t="s">
        <v>100</v>
      </c>
      <c r="C513" s="295" t="s">
        <v>115</v>
      </c>
      <c r="D513" s="296" t="s">
        <v>707</v>
      </c>
      <c r="E513" s="295" t="s">
        <v>1011</v>
      </c>
      <c r="F513" s="301" t="s">
        <v>14585</v>
      </c>
      <c r="G513" s="296" t="s">
        <v>14585</v>
      </c>
      <c r="H513" s="298">
        <v>9</v>
      </c>
      <c r="I513" s="296" t="s">
        <v>1526</v>
      </c>
      <c r="J513" s="299" t="s">
        <v>1526</v>
      </c>
    </row>
    <row r="514" spans="1:10" s="300" customFormat="1" x14ac:dyDescent="0.2">
      <c r="A514" s="294">
        <v>9615</v>
      </c>
      <c r="B514" s="295" t="s">
        <v>100</v>
      </c>
      <c r="C514" s="295" t="s">
        <v>115</v>
      </c>
      <c r="D514" s="296" t="s">
        <v>706</v>
      </c>
      <c r="E514" s="295" t="s">
        <v>1010</v>
      </c>
      <c r="F514" s="301" t="s">
        <v>14584</v>
      </c>
      <c r="G514" s="296" t="s">
        <v>14584</v>
      </c>
      <c r="H514" s="298">
        <v>9</v>
      </c>
      <c r="I514" s="296" t="s">
        <v>1526</v>
      </c>
      <c r="J514" s="299" t="s">
        <v>1526</v>
      </c>
    </row>
    <row r="515" spans="1:10" s="300" customFormat="1" x14ac:dyDescent="0.2">
      <c r="A515" s="294">
        <v>9613</v>
      </c>
      <c r="B515" s="295" t="s">
        <v>100</v>
      </c>
      <c r="C515" s="295" t="s">
        <v>115</v>
      </c>
      <c r="D515" s="296" t="s">
        <v>705</v>
      </c>
      <c r="E515" s="295" t="s">
        <v>1009</v>
      </c>
      <c r="F515" s="301" t="s">
        <v>14583</v>
      </c>
      <c r="G515" s="296" t="s">
        <v>14583</v>
      </c>
      <c r="H515" s="298">
        <v>9</v>
      </c>
      <c r="I515" s="296" t="s">
        <v>1526</v>
      </c>
      <c r="J515" s="299" t="s">
        <v>1526</v>
      </c>
    </row>
    <row r="516" spans="1:10" s="300" customFormat="1" x14ac:dyDescent="0.2">
      <c r="A516" s="298">
        <v>9628</v>
      </c>
      <c r="B516" s="295" t="s">
        <v>100</v>
      </c>
      <c r="C516" s="295" t="s">
        <v>115</v>
      </c>
      <c r="D516" s="296" t="s">
        <v>704</v>
      </c>
      <c r="E516" s="295" t="s">
        <v>1008</v>
      </c>
      <c r="F516" s="295" t="s">
        <v>15035</v>
      </c>
      <c r="G516" s="296" t="s">
        <v>15035</v>
      </c>
      <c r="H516" s="298">
        <v>9</v>
      </c>
      <c r="I516" s="296" t="s">
        <v>1526</v>
      </c>
      <c r="J516" s="299" t="s">
        <v>1526</v>
      </c>
    </row>
    <row r="517" spans="1:10" s="300" customFormat="1" x14ac:dyDescent="0.2">
      <c r="A517" s="298">
        <v>627</v>
      </c>
      <c r="B517" s="295" t="s">
        <v>100</v>
      </c>
      <c r="C517" s="295" t="s">
        <v>115</v>
      </c>
      <c r="D517" s="296" t="s">
        <v>703</v>
      </c>
      <c r="E517" s="295" t="s">
        <v>1007</v>
      </c>
      <c r="F517" s="301" t="s">
        <v>14582</v>
      </c>
      <c r="G517" s="296" t="s">
        <v>14582</v>
      </c>
      <c r="H517" s="298">
        <v>0</v>
      </c>
      <c r="I517" s="296" t="s">
        <v>1526</v>
      </c>
      <c r="J517" s="299" t="s">
        <v>1526</v>
      </c>
    </row>
    <row r="518" spans="1:10" s="300" customFormat="1" x14ac:dyDescent="0.2">
      <c r="A518" s="298">
        <v>201</v>
      </c>
      <c r="B518" s="295" t="s">
        <v>100</v>
      </c>
      <c r="C518" s="295" t="s">
        <v>115</v>
      </c>
      <c r="D518" s="296" t="s">
        <v>703</v>
      </c>
      <c r="E518" s="295" t="s">
        <v>1007</v>
      </c>
      <c r="F518" s="301" t="s">
        <v>14573</v>
      </c>
      <c r="G518" s="296" t="s">
        <v>14573</v>
      </c>
      <c r="H518" s="298">
        <v>0</v>
      </c>
      <c r="I518" s="296" t="s">
        <v>1526</v>
      </c>
      <c r="J518" s="299" t="s">
        <v>1526</v>
      </c>
    </row>
    <row r="519" spans="1:10" s="300" customFormat="1" x14ac:dyDescent="0.2">
      <c r="A519" s="298">
        <v>408</v>
      </c>
      <c r="B519" s="295" t="s">
        <v>100</v>
      </c>
      <c r="C519" s="295" t="s">
        <v>115</v>
      </c>
      <c r="D519" s="296" t="s">
        <v>703</v>
      </c>
      <c r="E519" s="295" t="s">
        <v>1007</v>
      </c>
      <c r="F519" s="301" t="s">
        <v>14581</v>
      </c>
      <c r="G519" s="296" t="s">
        <v>14581</v>
      </c>
      <c r="H519" s="298">
        <v>0</v>
      </c>
      <c r="I519" s="296" t="s">
        <v>1526</v>
      </c>
      <c r="J519" s="299" t="s">
        <v>1526</v>
      </c>
    </row>
    <row r="520" spans="1:10" s="300" customFormat="1" x14ac:dyDescent="0.2">
      <c r="A520" s="298">
        <v>5760</v>
      </c>
      <c r="B520" s="295" t="s">
        <v>100</v>
      </c>
      <c r="C520" s="295" t="s">
        <v>115</v>
      </c>
      <c r="D520" s="296" t="s">
        <v>703</v>
      </c>
      <c r="E520" s="295" t="s">
        <v>1007</v>
      </c>
      <c r="F520" s="297" t="s">
        <v>15036</v>
      </c>
      <c r="G520" s="296" t="s">
        <v>15036</v>
      </c>
      <c r="H520" s="298">
        <v>0</v>
      </c>
      <c r="I520" s="296" t="s">
        <v>1526</v>
      </c>
      <c r="J520" s="299" t="s">
        <v>1526</v>
      </c>
    </row>
    <row r="521" spans="1:10" s="300" customFormat="1" x14ac:dyDescent="0.2">
      <c r="A521" s="298">
        <v>204</v>
      </c>
      <c r="B521" s="295" t="s">
        <v>100</v>
      </c>
      <c r="C521" s="295" t="s">
        <v>115</v>
      </c>
      <c r="D521" s="296" t="s">
        <v>703</v>
      </c>
      <c r="E521" s="295" t="s">
        <v>1007</v>
      </c>
      <c r="F521" s="301" t="s">
        <v>14576</v>
      </c>
      <c r="G521" s="296" t="s">
        <v>14576</v>
      </c>
      <c r="H521" s="298">
        <v>0</v>
      </c>
      <c r="I521" s="296" t="s">
        <v>1526</v>
      </c>
      <c r="J521" s="299" t="s">
        <v>1526</v>
      </c>
    </row>
    <row r="522" spans="1:10" s="300" customFormat="1" x14ac:dyDescent="0.2">
      <c r="A522" s="298">
        <v>407</v>
      </c>
      <c r="B522" s="295" t="s">
        <v>100</v>
      </c>
      <c r="C522" s="295" t="s">
        <v>115</v>
      </c>
      <c r="D522" s="296" t="s">
        <v>703</v>
      </c>
      <c r="E522" s="295" t="s">
        <v>1007</v>
      </c>
      <c r="F522" s="301" t="s">
        <v>14580</v>
      </c>
      <c r="G522" s="296" t="s">
        <v>14580</v>
      </c>
      <c r="H522" s="298">
        <v>0</v>
      </c>
      <c r="I522" s="296" t="s">
        <v>1526</v>
      </c>
      <c r="J522" s="299" t="s">
        <v>1526</v>
      </c>
    </row>
    <row r="523" spans="1:10" s="300" customFormat="1" x14ac:dyDescent="0.2">
      <c r="A523" s="298">
        <v>345</v>
      </c>
      <c r="B523" s="295" t="s">
        <v>100</v>
      </c>
      <c r="C523" s="295" t="s">
        <v>115</v>
      </c>
      <c r="D523" s="296" t="s">
        <v>703</v>
      </c>
      <c r="E523" s="295" t="s">
        <v>1007</v>
      </c>
      <c r="F523" s="301" t="s">
        <v>14578</v>
      </c>
      <c r="G523" s="296" t="s">
        <v>14578</v>
      </c>
      <c r="H523" s="298">
        <v>0</v>
      </c>
      <c r="I523" s="296" t="s">
        <v>1526</v>
      </c>
      <c r="J523" s="299" t="s">
        <v>1526</v>
      </c>
    </row>
    <row r="524" spans="1:10" s="300" customFormat="1" x14ac:dyDescent="0.2">
      <c r="A524" s="298">
        <v>242</v>
      </c>
      <c r="B524" s="295" t="s">
        <v>100</v>
      </c>
      <c r="C524" s="295" t="s">
        <v>115</v>
      </c>
      <c r="D524" s="296" t="s">
        <v>703</v>
      </c>
      <c r="E524" s="295" t="s">
        <v>1007</v>
      </c>
      <c r="F524" s="301" t="s">
        <v>14577</v>
      </c>
      <c r="G524" s="296" t="s">
        <v>14577</v>
      </c>
      <c r="H524" s="298">
        <v>0</v>
      </c>
      <c r="I524" s="296" t="s">
        <v>1526</v>
      </c>
      <c r="J524" s="299" t="s">
        <v>1526</v>
      </c>
    </row>
    <row r="525" spans="1:10" s="300" customFormat="1" x14ac:dyDescent="0.2">
      <c r="A525" s="298">
        <v>202</v>
      </c>
      <c r="B525" s="295" t="s">
        <v>100</v>
      </c>
      <c r="C525" s="295" t="s">
        <v>115</v>
      </c>
      <c r="D525" s="296" t="s">
        <v>703</v>
      </c>
      <c r="E525" s="295" t="s">
        <v>1007</v>
      </c>
      <c r="F525" s="301" t="s">
        <v>14574</v>
      </c>
      <c r="G525" s="296" t="s">
        <v>14574</v>
      </c>
      <c r="H525" s="298">
        <v>0</v>
      </c>
      <c r="I525" s="296" t="s">
        <v>1526</v>
      </c>
      <c r="J525" s="299" t="s">
        <v>1526</v>
      </c>
    </row>
    <row r="526" spans="1:10" s="300" customFormat="1" x14ac:dyDescent="0.2">
      <c r="A526" s="298">
        <v>203</v>
      </c>
      <c r="B526" s="295" t="s">
        <v>100</v>
      </c>
      <c r="C526" s="295" t="s">
        <v>115</v>
      </c>
      <c r="D526" s="296" t="s">
        <v>703</v>
      </c>
      <c r="E526" s="295" t="s">
        <v>1007</v>
      </c>
      <c r="F526" s="301" t="s">
        <v>14575</v>
      </c>
      <c r="G526" s="296" t="s">
        <v>14575</v>
      </c>
      <c r="H526" s="298">
        <v>0</v>
      </c>
      <c r="I526" s="296" t="s">
        <v>1526</v>
      </c>
      <c r="J526" s="299" t="s">
        <v>1526</v>
      </c>
    </row>
    <row r="527" spans="1:10" s="300" customFormat="1" x14ac:dyDescent="0.2">
      <c r="A527" s="298">
        <v>346</v>
      </c>
      <c r="B527" s="295" t="s">
        <v>100</v>
      </c>
      <c r="C527" s="295" t="s">
        <v>115</v>
      </c>
      <c r="D527" s="296" t="s">
        <v>703</v>
      </c>
      <c r="E527" s="295" t="s">
        <v>1007</v>
      </c>
      <c r="F527" s="301" t="s">
        <v>14579</v>
      </c>
      <c r="G527" s="296" t="s">
        <v>14579</v>
      </c>
      <c r="H527" s="298">
        <v>0</v>
      </c>
      <c r="I527" s="296" t="s">
        <v>1526</v>
      </c>
      <c r="J527" s="299" t="s">
        <v>1526</v>
      </c>
    </row>
    <row r="528" spans="1:10" s="300" customFormat="1" x14ac:dyDescent="0.2">
      <c r="A528" s="294">
        <v>9037</v>
      </c>
      <c r="B528" s="295" t="s">
        <v>100</v>
      </c>
      <c r="C528" s="295" t="s">
        <v>115</v>
      </c>
      <c r="D528" s="296" t="s">
        <v>702</v>
      </c>
      <c r="E528" s="295" t="s">
        <v>1006</v>
      </c>
      <c r="F528" s="301" t="s">
        <v>14570</v>
      </c>
      <c r="G528" s="296" t="s">
        <v>14570</v>
      </c>
      <c r="H528" s="298">
        <v>9</v>
      </c>
      <c r="I528" s="296" t="s">
        <v>1526</v>
      </c>
      <c r="J528" s="299" t="s">
        <v>1526</v>
      </c>
    </row>
    <row r="529" spans="1:10" s="300" customFormat="1" x14ac:dyDescent="0.2">
      <c r="A529" s="294">
        <v>9891</v>
      </c>
      <c r="B529" s="295" t="s">
        <v>100</v>
      </c>
      <c r="C529" s="295" t="s">
        <v>115</v>
      </c>
      <c r="D529" s="296" t="s">
        <v>702</v>
      </c>
      <c r="E529" s="295" t="s">
        <v>1006</v>
      </c>
      <c r="F529" s="301" t="s">
        <v>14572</v>
      </c>
      <c r="G529" s="296" t="s">
        <v>14572</v>
      </c>
      <c r="H529" s="298">
        <v>9</v>
      </c>
      <c r="I529" s="296" t="s">
        <v>1526</v>
      </c>
      <c r="J529" s="299" t="s">
        <v>1526</v>
      </c>
    </row>
    <row r="530" spans="1:10" s="300" customFormat="1" x14ac:dyDescent="0.2">
      <c r="A530" s="294">
        <v>9297</v>
      </c>
      <c r="B530" s="295" t="s">
        <v>100</v>
      </c>
      <c r="C530" s="295" t="s">
        <v>115</v>
      </c>
      <c r="D530" s="296" t="s">
        <v>702</v>
      </c>
      <c r="E530" s="295" t="s">
        <v>1006</v>
      </c>
      <c r="F530" s="301" t="s">
        <v>14571</v>
      </c>
      <c r="G530" s="296" t="s">
        <v>14571</v>
      </c>
      <c r="H530" s="298">
        <v>9</v>
      </c>
      <c r="I530" s="296" t="s">
        <v>1526</v>
      </c>
      <c r="J530" s="299" t="s">
        <v>1526</v>
      </c>
    </row>
    <row r="531" spans="1:10" s="300" customFormat="1" x14ac:dyDescent="0.2">
      <c r="A531" s="298">
        <v>754</v>
      </c>
      <c r="B531" s="295" t="s">
        <v>100</v>
      </c>
      <c r="C531" s="295" t="s">
        <v>118</v>
      </c>
      <c r="D531" s="296" t="s">
        <v>16486</v>
      </c>
      <c r="E531" s="295" t="s">
        <v>16488</v>
      </c>
      <c r="F531" s="301" t="s">
        <v>16496</v>
      </c>
      <c r="G531" s="296" t="s">
        <v>16496</v>
      </c>
      <c r="H531" s="298">
        <v>0</v>
      </c>
      <c r="I531" s="296" t="s">
        <v>1526</v>
      </c>
      <c r="J531" s="299" t="s">
        <v>1530</v>
      </c>
    </row>
    <row r="532" spans="1:10" s="300" customFormat="1" x14ac:dyDescent="0.2">
      <c r="A532" s="294">
        <v>9868</v>
      </c>
      <c r="B532" s="295" t="s">
        <v>100</v>
      </c>
      <c r="C532" s="295" t="s">
        <v>118</v>
      </c>
      <c r="D532" s="296" t="s">
        <v>713</v>
      </c>
      <c r="E532" s="295" t="s">
        <v>16489</v>
      </c>
      <c r="F532" s="301" t="s">
        <v>14593</v>
      </c>
      <c r="G532" s="296" t="s">
        <v>14593</v>
      </c>
      <c r="H532" s="298">
        <v>9</v>
      </c>
      <c r="I532" s="296" t="s">
        <v>1526</v>
      </c>
      <c r="J532" s="299" t="s">
        <v>1526</v>
      </c>
    </row>
    <row r="533" spans="1:10" s="300" customFormat="1" x14ac:dyDescent="0.2">
      <c r="A533" s="294">
        <v>9848</v>
      </c>
      <c r="B533" s="295" t="s">
        <v>100</v>
      </c>
      <c r="C533" s="295" t="s">
        <v>118</v>
      </c>
      <c r="D533" s="296" t="s">
        <v>713</v>
      </c>
      <c r="E533" s="295" t="s">
        <v>16489</v>
      </c>
      <c r="F533" s="301" t="s">
        <v>14592</v>
      </c>
      <c r="G533" s="296" t="s">
        <v>14592</v>
      </c>
      <c r="H533" s="298">
        <v>9</v>
      </c>
      <c r="I533" s="296" t="s">
        <v>1526</v>
      </c>
      <c r="J533" s="299" t="s">
        <v>1526</v>
      </c>
    </row>
    <row r="534" spans="1:10" s="300" customFormat="1" x14ac:dyDescent="0.2">
      <c r="A534" s="298">
        <v>753</v>
      </c>
      <c r="B534" s="295" t="s">
        <v>100</v>
      </c>
      <c r="C534" s="295" t="s">
        <v>118</v>
      </c>
      <c r="D534" s="296" t="s">
        <v>713</v>
      </c>
      <c r="E534" s="295" t="s">
        <v>16489</v>
      </c>
      <c r="F534" s="301" t="s">
        <v>14591</v>
      </c>
      <c r="G534" s="296" t="s">
        <v>14591</v>
      </c>
      <c r="H534" s="298">
        <v>0</v>
      </c>
      <c r="I534" s="296" t="s">
        <v>1526</v>
      </c>
      <c r="J534" s="299" t="s">
        <v>1526</v>
      </c>
    </row>
    <row r="535" spans="1:10" s="300" customFormat="1" x14ac:dyDescent="0.2">
      <c r="A535" s="298">
        <v>758</v>
      </c>
      <c r="B535" s="295" t="s">
        <v>100</v>
      </c>
      <c r="C535" s="295" t="s">
        <v>118</v>
      </c>
      <c r="D535" s="296" t="s">
        <v>713</v>
      </c>
      <c r="E535" s="295" t="s">
        <v>16489</v>
      </c>
      <c r="F535" s="301" t="s">
        <v>1314</v>
      </c>
      <c r="G535" s="296" t="s">
        <v>1314</v>
      </c>
      <c r="H535" s="298">
        <v>0</v>
      </c>
      <c r="I535" s="296" t="s">
        <v>1526</v>
      </c>
      <c r="J535" s="299" t="s">
        <v>1526</v>
      </c>
    </row>
    <row r="536" spans="1:10" s="300" customFormat="1" x14ac:dyDescent="0.2">
      <c r="A536" s="294">
        <v>9867</v>
      </c>
      <c r="B536" s="295" t="s">
        <v>100</v>
      </c>
      <c r="C536" s="295" t="s">
        <v>121</v>
      </c>
      <c r="D536" s="296" t="s">
        <v>717</v>
      </c>
      <c r="E536" s="295" t="s">
        <v>1020</v>
      </c>
      <c r="F536" s="301" t="s">
        <v>14598</v>
      </c>
      <c r="G536" s="296" t="s">
        <v>14598</v>
      </c>
      <c r="H536" s="298">
        <v>9</v>
      </c>
      <c r="I536" s="296" t="s">
        <v>1526</v>
      </c>
      <c r="J536" s="299" t="s">
        <v>1526</v>
      </c>
    </row>
    <row r="537" spans="1:10" s="300" customFormat="1" x14ac:dyDescent="0.2">
      <c r="A537" s="294">
        <v>9847</v>
      </c>
      <c r="B537" s="295" t="s">
        <v>100</v>
      </c>
      <c r="C537" s="295" t="s">
        <v>121</v>
      </c>
      <c r="D537" s="296" t="s">
        <v>717</v>
      </c>
      <c r="E537" s="295" t="s">
        <v>1020</v>
      </c>
      <c r="F537" s="301" t="s">
        <v>14597</v>
      </c>
      <c r="G537" s="296" t="s">
        <v>14597</v>
      </c>
      <c r="H537" s="298">
        <v>9</v>
      </c>
      <c r="I537" s="296" t="s">
        <v>1526</v>
      </c>
      <c r="J537" s="299" t="s">
        <v>1526</v>
      </c>
    </row>
    <row r="538" spans="1:10" s="300" customFormat="1" x14ac:dyDescent="0.2">
      <c r="A538" s="298">
        <v>339</v>
      </c>
      <c r="B538" s="295" t="s">
        <v>100</v>
      </c>
      <c r="C538" s="295" t="s">
        <v>121</v>
      </c>
      <c r="D538" s="296" t="s">
        <v>717</v>
      </c>
      <c r="E538" s="295" t="s">
        <v>1020</v>
      </c>
      <c r="F538" s="301" t="s">
        <v>14596</v>
      </c>
      <c r="G538" s="296" t="s">
        <v>14596</v>
      </c>
      <c r="H538" s="298">
        <v>0</v>
      </c>
      <c r="I538" s="296" t="s">
        <v>1526</v>
      </c>
      <c r="J538" s="299" t="s">
        <v>1526</v>
      </c>
    </row>
    <row r="539" spans="1:10" s="300" customFormat="1" x14ac:dyDescent="0.2">
      <c r="A539" s="298">
        <v>623</v>
      </c>
      <c r="B539" s="295" t="s">
        <v>100</v>
      </c>
      <c r="C539" s="295" t="s">
        <v>124</v>
      </c>
      <c r="D539" s="296" t="s">
        <v>788</v>
      </c>
      <c r="E539" s="295" t="s">
        <v>1088</v>
      </c>
      <c r="F539" s="301" t="s">
        <v>14663</v>
      </c>
      <c r="G539" s="296" t="s">
        <v>14663</v>
      </c>
      <c r="H539" s="298">
        <v>0</v>
      </c>
      <c r="I539" s="296" t="s">
        <v>1526</v>
      </c>
      <c r="J539" s="299" t="s">
        <v>1526</v>
      </c>
    </row>
    <row r="540" spans="1:10" s="300" customFormat="1" x14ac:dyDescent="0.2">
      <c r="A540" s="298">
        <v>662</v>
      </c>
      <c r="B540" s="295" t="s">
        <v>100</v>
      </c>
      <c r="C540" s="295" t="s">
        <v>124</v>
      </c>
      <c r="D540" s="296" t="s">
        <v>787</v>
      </c>
      <c r="E540" s="295" t="s">
        <v>1087</v>
      </c>
      <c r="F540" s="301" t="s">
        <v>14662</v>
      </c>
      <c r="G540" s="296" t="s">
        <v>14662</v>
      </c>
      <c r="H540" s="298">
        <v>0</v>
      </c>
      <c r="I540" s="296" t="s">
        <v>1526</v>
      </c>
      <c r="J540" s="299" t="s">
        <v>1526</v>
      </c>
    </row>
    <row r="541" spans="1:10" s="300" customFormat="1" x14ac:dyDescent="0.2">
      <c r="A541" s="294">
        <v>9399</v>
      </c>
      <c r="B541" s="295" t="s">
        <v>100</v>
      </c>
      <c r="C541" s="295" t="s">
        <v>124</v>
      </c>
      <c r="D541" s="296" t="s">
        <v>786</v>
      </c>
      <c r="E541" s="295" t="s">
        <v>1086</v>
      </c>
      <c r="F541" s="301" t="s">
        <v>1323</v>
      </c>
      <c r="G541" s="296" t="s">
        <v>1323</v>
      </c>
      <c r="H541" s="298">
        <v>9</v>
      </c>
      <c r="I541" s="296" t="s">
        <v>1526</v>
      </c>
      <c r="J541" s="299" t="s">
        <v>1526</v>
      </c>
    </row>
    <row r="542" spans="1:10" s="300" customFormat="1" x14ac:dyDescent="0.2">
      <c r="A542" s="294">
        <v>9398</v>
      </c>
      <c r="B542" s="295" t="s">
        <v>100</v>
      </c>
      <c r="C542" s="295" t="s">
        <v>124</v>
      </c>
      <c r="D542" s="296" t="s">
        <v>785</v>
      </c>
      <c r="E542" s="295" t="s">
        <v>1085</v>
      </c>
      <c r="F542" s="301" t="s">
        <v>14661</v>
      </c>
      <c r="G542" s="296" t="s">
        <v>14661</v>
      </c>
      <c r="H542" s="298">
        <v>9</v>
      </c>
      <c r="I542" s="296" t="s">
        <v>1526</v>
      </c>
      <c r="J542" s="299" t="s">
        <v>1526</v>
      </c>
    </row>
    <row r="543" spans="1:10" s="300" customFormat="1" x14ac:dyDescent="0.2">
      <c r="A543" s="294">
        <v>9397</v>
      </c>
      <c r="B543" s="295" t="s">
        <v>100</v>
      </c>
      <c r="C543" s="295" t="s">
        <v>124</v>
      </c>
      <c r="D543" s="296" t="s">
        <v>784</v>
      </c>
      <c r="E543" s="295" t="s">
        <v>1084</v>
      </c>
      <c r="F543" s="301" t="s">
        <v>14660</v>
      </c>
      <c r="G543" s="296" t="s">
        <v>14660</v>
      </c>
      <c r="H543" s="298">
        <v>9</v>
      </c>
      <c r="I543" s="296" t="s">
        <v>1526</v>
      </c>
      <c r="J543" s="299" t="s">
        <v>1526</v>
      </c>
    </row>
    <row r="544" spans="1:10" s="300" customFormat="1" x14ac:dyDescent="0.2">
      <c r="A544" s="294">
        <v>9396</v>
      </c>
      <c r="B544" s="295" t="s">
        <v>100</v>
      </c>
      <c r="C544" s="295" t="s">
        <v>124</v>
      </c>
      <c r="D544" s="296" t="s">
        <v>783</v>
      </c>
      <c r="E544" s="295" t="s">
        <v>1083</v>
      </c>
      <c r="F544" s="301" t="s">
        <v>1322</v>
      </c>
      <c r="G544" s="296" t="s">
        <v>1322</v>
      </c>
      <c r="H544" s="298">
        <v>9</v>
      </c>
      <c r="I544" s="296" t="s">
        <v>1526</v>
      </c>
      <c r="J544" s="299" t="s">
        <v>1526</v>
      </c>
    </row>
    <row r="545" spans="1:10" s="300" customFormat="1" x14ac:dyDescent="0.2">
      <c r="A545" s="294">
        <v>9395</v>
      </c>
      <c r="B545" s="295" t="s">
        <v>100</v>
      </c>
      <c r="C545" s="295" t="s">
        <v>124</v>
      </c>
      <c r="D545" s="296" t="s">
        <v>782</v>
      </c>
      <c r="E545" s="295" t="s">
        <v>1082</v>
      </c>
      <c r="F545" s="301" t="s">
        <v>14659</v>
      </c>
      <c r="G545" s="296" t="s">
        <v>14659</v>
      </c>
      <c r="H545" s="298">
        <v>9</v>
      </c>
      <c r="I545" s="296" t="s">
        <v>1526</v>
      </c>
      <c r="J545" s="299" t="s">
        <v>1526</v>
      </c>
    </row>
    <row r="546" spans="1:10" s="300" customFormat="1" x14ac:dyDescent="0.2">
      <c r="A546" s="294">
        <v>9394</v>
      </c>
      <c r="B546" s="295" t="s">
        <v>100</v>
      </c>
      <c r="C546" s="295" t="s">
        <v>124</v>
      </c>
      <c r="D546" s="296" t="s">
        <v>781</v>
      </c>
      <c r="E546" s="295" t="s">
        <v>1081</v>
      </c>
      <c r="F546" s="301" t="s">
        <v>1321</v>
      </c>
      <c r="G546" s="296" t="s">
        <v>1321</v>
      </c>
      <c r="H546" s="298">
        <v>9</v>
      </c>
      <c r="I546" s="296" t="s">
        <v>1526</v>
      </c>
      <c r="J546" s="299" t="s">
        <v>1526</v>
      </c>
    </row>
    <row r="547" spans="1:10" s="300" customFormat="1" x14ac:dyDescent="0.2">
      <c r="A547" s="294">
        <v>9393</v>
      </c>
      <c r="B547" s="295" t="s">
        <v>100</v>
      </c>
      <c r="C547" s="295" t="s">
        <v>124</v>
      </c>
      <c r="D547" s="296" t="s">
        <v>780</v>
      </c>
      <c r="E547" s="295" t="s">
        <v>1080</v>
      </c>
      <c r="F547" s="301" t="s">
        <v>1320</v>
      </c>
      <c r="G547" s="296" t="s">
        <v>1320</v>
      </c>
      <c r="H547" s="298">
        <v>9</v>
      </c>
      <c r="I547" s="296" t="s">
        <v>1526</v>
      </c>
      <c r="J547" s="299" t="s">
        <v>1526</v>
      </c>
    </row>
    <row r="548" spans="1:10" s="300" customFormat="1" x14ac:dyDescent="0.2">
      <c r="A548" s="294">
        <v>9392</v>
      </c>
      <c r="B548" s="295" t="s">
        <v>100</v>
      </c>
      <c r="C548" s="295" t="s">
        <v>124</v>
      </c>
      <c r="D548" s="296" t="s">
        <v>779</v>
      </c>
      <c r="E548" s="295" t="s">
        <v>1079</v>
      </c>
      <c r="F548" s="301" t="s">
        <v>14658</v>
      </c>
      <c r="G548" s="296" t="s">
        <v>14658</v>
      </c>
      <c r="H548" s="298">
        <v>9</v>
      </c>
      <c r="I548" s="296" t="s">
        <v>1526</v>
      </c>
      <c r="J548" s="299" t="s">
        <v>1526</v>
      </c>
    </row>
    <row r="549" spans="1:10" s="300" customFormat="1" x14ac:dyDescent="0.2">
      <c r="A549" s="294">
        <v>9390</v>
      </c>
      <c r="B549" s="295" t="s">
        <v>100</v>
      </c>
      <c r="C549" s="295" t="s">
        <v>124</v>
      </c>
      <c r="D549" s="296" t="s">
        <v>777</v>
      </c>
      <c r="E549" s="295" t="s">
        <v>1077</v>
      </c>
      <c r="F549" s="301" t="s">
        <v>1318</v>
      </c>
      <c r="G549" s="296" t="s">
        <v>1318</v>
      </c>
      <c r="H549" s="298">
        <v>9</v>
      </c>
      <c r="I549" s="296" t="s">
        <v>1526</v>
      </c>
      <c r="J549" s="299" t="s">
        <v>1526</v>
      </c>
    </row>
    <row r="550" spans="1:10" s="300" customFormat="1" x14ac:dyDescent="0.2">
      <c r="A550" s="298">
        <v>9389</v>
      </c>
      <c r="B550" s="295" t="s">
        <v>100</v>
      </c>
      <c r="C550" s="295" t="s">
        <v>124</v>
      </c>
      <c r="D550" s="296" t="s">
        <v>776</v>
      </c>
      <c r="E550" s="295" t="s">
        <v>1076</v>
      </c>
      <c r="F550" s="301" t="s">
        <v>14657</v>
      </c>
      <c r="G550" s="296" t="s">
        <v>14657</v>
      </c>
      <c r="H550" s="298">
        <v>9</v>
      </c>
      <c r="I550" s="296" t="s">
        <v>1526</v>
      </c>
      <c r="J550" s="299" t="s">
        <v>1526</v>
      </c>
    </row>
    <row r="551" spans="1:10" s="300" customFormat="1" x14ac:dyDescent="0.2">
      <c r="A551" s="298">
        <v>759</v>
      </c>
      <c r="B551" s="295" t="s">
        <v>100</v>
      </c>
      <c r="C551" s="295" t="s">
        <v>124</v>
      </c>
      <c r="D551" s="296" t="s">
        <v>775</v>
      </c>
      <c r="E551" s="295" t="s">
        <v>1075</v>
      </c>
      <c r="F551" s="301" t="s">
        <v>14656</v>
      </c>
      <c r="G551" s="296" t="s">
        <v>14656</v>
      </c>
      <c r="H551" s="298">
        <v>0</v>
      </c>
      <c r="I551" s="296" t="s">
        <v>1526</v>
      </c>
      <c r="J551" s="299" t="s">
        <v>1526</v>
      </c>
    </row>
    <row r="552" spans="1:10" s="300" customFormat="1" x14ac:dyDescent="0.2">
      <c r="A552" s="298">
        <v>340</v>
      </c>
      <c r="B552" s="295" t="s">
        <v>100</v>
      </c>
      <c r="C552" s="295" t="s">
        <v>124</v>
      </c>
      <c r="D552" s="296" t="s">
        <v>774</v>
      </c>
      <c r="E552" s="295" t="s">
        <v>1074</v>
      </c>
      <c r="F552" s="301" t="s">
        <v>14655</v>
      </c>
      <c r="G552" s="296" t="s">
        <v>14655</v>
      </c>
      <c r="H552" s="298">
        <v>0</v>
      </c>
      <c r="I552" s="296" t="s">
        <v>1526</v>
      </c>
      <c r="J552" s="299" t="s">
        <v>1526</v>
      </c>
    </row>
    <row r="553" spans="1:10" s="300" customFormat="1" x14ac:dyDescent="0.2">
      <c r="A553" s="294">
        <v>9976</v>
      </c>
      <c r="B553" s="295" t="s">
        <v>100</v>
      </c>
      <c r="C553" s="295" t="s">
        <v>124</v>
      </c>
      <c r="D553" s="296" t="s">
        <v>771</v>
      </c>
      <c r="E553" s="295" t="s">
        <v>1071</v>
      </c>
      <c r="F553" s="301" t="s">
        <v>14653</v>
      </c>
      <c r="G553" s="296" t="s">
        <v>14653</v>
      </c>
      <c r="H553" s="298">
        <v>9</v>
      </c>
      <c r="I553" s="296" t="s">
        <v>1526</v>
      </c>
      <c r="J553" s="299" t="s">
        <v>1526</v>
      </c>
    </row>
    <row r="554" spans="1:10" s="300" customFormat="1" x14ac:dyDescent="0.2">
      <c r="A554" s="298">
        <v>491</v>
      </c>
      <c r="B554" s="295" t="s">
        <v>100</v>
      </c>
      <c r="C554" s="295" t="s">
        <v>124</v>
      </c>
      <c r="D554" s="296" t="s">
        <v>769</v>
      </c>
      <c r="E554" s="302" t="s">
        <v>1069</v>
      </c>
      <c r="F554" s="302" t="s">
        <v>1517</v>
      </c>
      <c r="G554" s="296" t="s">
        <v>1517</v>
      </c>
      <c r="H554" s="298">
        <v>0</v>
      </c>
      <c r="I554" s="296" t="s">
        <v>1526</v>
      </c>
      <c r="J554" s="299" t="s">
        <v>1526</v>
      </c>
    </row>
    <row r="555" spans="1:10" s="300" customFormat="1" x14ac:dyDescent="0.2">
      <c r="A555" s="298">
        <v>971</v>
      </c>
      <c r="B555" s="295" t="s">
        <v>100</v>
      </c>
      <c r="C555" s="295" t="s">
        <v>124</v>
      </c>
      <c r="D555" s="296" t="s">
        <v>768</v>
      </c>
      <c r="E555" s="295" t="s">
        <v>1068</v>
      </c>
      <c r="F555" s="301" t="s">
        <v>14650</v>
      </c>
      <c r="G555" s="296" t="s">
        <v>14650</v>
      </c>
      <c r="H555" s="298">
        <v>0</v>
      </c>
      <c r="I555" s="296" t="s">
        <v>1526</v>
      </c>
      <c r="J555" s="299" t="s">
        <v>1526</v>
      </c>
    </row>
    <row r="556" spans="1:10" s="300" customFormat="1" x14ac:dyDescent="0.2">
      <c r="A556" s="298">
        <v>970</v>
      </c>
      <c r="B556" s="295" t="s">
        <v>100</v>
      </c>
      <c r="C556" s="295" t="s">
        <v>124</v>
      </c>
      <c r="D556" s="296" t="s">
        <v>767</v>
      </c>
      <c r="E556" s="295" t="s">
        <v>1067</v>
      </c>
      <c r="F556" s="301" t="s">
        <v>14649</v>
      </c>
      <c r="G556" s="296" t="s">
        <v>14649</v>
      </c>
      <c r="H556" s="298">
        <v>0</v>
      </c>
      <c r="I556" s="296" t="s">
        <v>1526</v>
      </c>
      <c r="J556" s="299" t="s">
        <v>1526</v>
      </c>
    </row>
    <row r="557" spans="1:10" s="300" customFormat="1" x14ac:dyDescent="0.2">
      <c r="A557" s="294">
        <v>9908</v>
      </c>
      <c r="B557" s="295" t="s">
        <v>100</v>
      </c>
      <c r="C557" s="295" t="s">
        <v>124</v>
      </c>
      <c r="D557" s="296" t="s">
        <v>766</v>
      </c>
      <c r="E557" s="295" t="s">
        <v>1066</v>
      </c>
      <c r="F557" s="301" t="s">
        <v>14648</v>
      </c>
      <c r="G557" s="296" t="s">
        <v>14648</v>
      </c>
      <c r="H557" s="298">
        <v>9</v>
      </c>
      <c r="I557" s="296" t="s">
        <v>1526</v>
      </c>
      <c r="J557" s="299" t="s">
        <v>1526</v>
      </c>
    </row>
    <row r="558" spans="1:10" s="300" customFormat="1" x14ac:dyDescent="0.2">
      <c r="A558" s="298">
        <v>218</v>
      </c>
      <c r="B558" s="295" t="s">
        <v>100</v>
      </c>
      <c r="C558" s="295" t="s">
        <v>124</v>
      </c>
      <c r="D558" s="296" t="s">
        <v>765</v>
      </c>
      <c r="E558" s="295" t="s">
        <v>1065</v>
      </c>
      <c r="F558" s="301" t="s">
        <v>14647</v>
      </c>
      <c r="G558" s="296" t="s">
        <v>14647</v>
      </c>
      <c r="H558" s="298">
        <v>0</v>
      </c>
      <c r="I558" s="296" t="s">
        <v>1526</v>
      </c>
      <c r="J558" s="299" t="s">
        <v>1526</v>
      </c>
    </row>
    <row r="559" spans="1:10" s="300" customFormat="1" x14ac:dyDescent="0.2">
      <c r="A559" s="298">
        <v>660</v>
      </c>
      <c r="B559" s="295" t="s">
        <v>100</v>
      </c>
      <c r="C559" s="295" t="s">
        <v>124</v>
      </c>
      <c r="D559" s="296" t="s">
        <v>764</v>
      </c>
      <c r="E559" s="295" t="s">
        <v>1064</v>
      </c>
      <c r="F559" s="301" t="s">
        <v>14646</v>
      </c>
      <c r="G559" s="296" t="s">
        <v>14646</v>
      </c>
      <c r="H559" s="298">
        <v>0</v>
      </c>
      <c r="I559" s="296" t="s">
        <v>1526</v>
      </c>
      <c r="J559" s="299" t="s">
        <v>1526</v>
      </c>
    </row>
    <row r="560" spans="1:10" s="300" customFormat="1" x14ac:dyDescent="0.2">
      <c r="A560" s="298">
        <v>250</v>
      </c>
      <c r="B560" s="295" t="s">
        <v>100</v>
      </c>
      <c r="C560" s="295" t="s">
        <v>124</v>
      </c>
      <c r="D560" s="296" t="s">
        <v>763</v>
      </c>
      <c r="E560" s="295" t="s">
        <v>1063</v>
      </c>
      <c r="F560" s="301" t="s">
        <v>14645</v>
      </c>
      <c r="G560" s="296" t="s">
        <v>14645</v>
      </c>
      <c r="H560" s="298">
        <v>0</v>
      </c>
      <c r="I560" s="296" t="s">
        <v>1526</v>
      </c>
      <c r="J560" s="299" t="s">
        <v>1526</v>
      </c>
    </row>
    <row r="561" spans="1:10" s="300" customFormat="1" x14ac:dyDescent="0.2">
      <c r="A561" s="298">
        <v>200</v>
      </c>
      <c r="B561" s="295" t="s">
        <v>100</v>
      </c>
      <c r="C561" s="295" t="s">
        <v>124</v>
      </c>
      <c r="D561" s="296" t="s">
        <v>762</v>
      </c>
      <c r="E561" s="295" t="s">
        <v>1062</v>
      </c>
      <c r="F561" s="301" t="s">
        <v>14644</v>
      </c>
      <c r="G561" s="296" t="s">
        <v>14644</v>
      </c>
      <c r="H561" s="298">
        <v>0</v>
      </c>
      <c r="I561" s="296" t="s">
        <v>1526</v>
      </c>
      <c r="J561" s="299" t="s">
        <v>1526</v>
      </c>
    </row>
    <row r="562" spans="1:10" s="300" customFormat="1" x14ac:dyDescent="0.2">
      <c r="A562" s="298">
        <v>219</v>
      </c>
      <c r="B562" s="295" t="s">
        <v>100</v>
      </c>
      <c r="C562" s="295" t="s">
        <v>124</v>
      </c>
      <c r="D562" s="296" t="s">
        <v>761</v>
      </c>
      <c r="E562" s="295" t="s">
        <v>1061</v>
      </c>
      <c r="F562" s="301" t="s">
        <v>14643</v>
      </c>
      <c r="G562" s="296" t="s">
        <v>14643</v>
      </c>
      <c r="H562" s="298">
        <v>0</v>
      </c>
      <c r="I562" s="296" t="s">
        <v>1526</v>
      </c>
      <c r="J562" s="299" t="s">
        <v>1526</v>
      </c>
    </row>
    <row r="563" spans="1:10" s="300" customFormat="1" x14ac:dyDescent="0.2">
      <c r="A563" s="298">
        <v>246</v>
      </c>
      <c r="B563" s="295" t="s">
        <v>100</v>
      </c>
      <c r="C563" s="295" t="s">
        <v>124</v>
      </c>
      <c r="D563" s="296" t="s">
        <v>760</v>
      </c>
      <c r="E563" s="295" t="s">
        <v>1060</v>
      </c>
      <c r="F563" s="301" t="s">
        <v>14642</v>
      </c>
      <c r="G563" s="296" t="s">
        <v>14642</v>
      </c>
      <c r="H563" s="298">
        <v>0</v>
      </c>
      <c r="I563" s="296" t="s">
        <v>1526</v>
      </c>
      <c r="J563" s="299" t="s">
        <v>1526</v>
      </c>
    </row>
    <row r="564" spans="1:10" s="300" customFormat="1" x14ac:dyDescent="0.2">
      <c r="A564" s="298">
        <v>234</v>
      </c>
      <c r="B564" s="295" t="s">
        <v>100</v>
      </c>
      <c r="C564" s="295" t="s">
        <v>124</v>
      </c>
      <c r="D564" s="296" t="s">
        <v>759</v>
      </c>
      <c r="E564" s="295" t="s">
        <v>1059</v>
      </c>
      <c r="F564" s="301" t="s">
        <v>14641</v>
      </c>
      <c r="G564" s="296" t="s">
        <v>14641</v>
      </c>
      <c r="H564" s="298">
        <v>0</v>
      </c>
      <c r="I564" s="296" t="s">
        <v>1526</v>
      </c>
      <c r="J564" s="299" t="s">
        <v>1526</v>
      </c>
    </row>
    <row r="565" spans="1:10" s="300" customFormat="1" x14ac:dyDescent="0.2">
      <c r="A565" s="298">
        <v>214</v>
      </c>
      <c r="B565" s="295" t="s">
        <v>100</v>
      </c>
      <c r="C565" s="295" t="s">
        <v>124</v>
      </c>
      <c r="D565" s="296" t="s">
        <v>758</v>
      </c>
      <c r="E565" s="295" t="s">
        <v>1058</v>
      </c>
      <c r="F565" s="301" t="s">
        <v>14640</v>
      </c>
      <c r="G565" s="296" t="s">
        <v>14640</v>
      </c>
      <c r="H565" s="298">
        <v>0</v>
      </c>
      <c r="I565" s="296" t="s">
        <v>1526</v>
      </c>
      <c r="J565" s="299" t="s">
        <v>1526</v>
      </c>
    </row>
    <row r="566" spans="1:10" s="300" customFormat="1" x14ac:dyDescent="0.2">
      <c r="A566" s="298">
        <v>207</v>
      </c>
      <c r="B566" s="295" t="s">
        <v>100</v>
      </c>
      <c r="C566" s="295" t="s">
        <v>124</v>
      </c>
      <c r="D566" s="296" t="s">
        <v>756</v>
      </c>
      <c r="E566" s="295" t="s">
        <v>1057</v>
      </c>
      <c r="F566" s="301" t="s">
        <v>14639</v>
      </c>
      <c r="G566" s="296" t="s">
        <v>14639</v>
      </c>
      <c r="H566" s="298">
        <v>0</v>
      </c>
      <c r="I566" s="296" t="s">
        <v>1526</v>
      </c>
      <c r="J566" s="299" t="s">
        <v>1526</v>
      </c>
    </row>
    <row r="567" spans="1:10" s="300" customFormat="1" x14ac:dyDescent="0.2">
      <c r="A567" s="298">
        <v>241</v>
      </c>
      <c r="B567" s="295" t="s">
        <v>100</v>
      </c>
      <c r="C567" s="295" t="s">
        <v>124</v>
      </c>
      <c r="D567" s="296" t="s">
        <v>755</v>
      </c>
      <c r="E567" s="295" t="s">
        <v>1056</v>
      </c>
      <c r="F567" s="301" t="s">
        <v>14638</v>
      </c>
      <c r="G567" s="296" t="s">
        <v>14638</v>
      </c>
      <c r="H567" s="298">
        <v>0</v>
      </c>
      <c r="I567" s="296" t="s">
        <v>1526</v>
      </c>
      <c r="J567" s="299" t="s">
        <v>1526</v>
      </c>
    </row>
    <row r="568" spans="1:10" s="300" customFormat="1" x14ac:dyDescent="0.2">
      <c r="A568" s="298">
        <v>949</v>
      </c>
      <c r="B568" s="295" t="s">
        <v>100</v>
      </c>
      <c r="C568" s="295" t="s">
        <v>124</v>
      </c>
      <c r="D568" s="296" t="s">
        <v>754</v>
      </c>
      <c r="E568" s="295" t="s">
        <v>1055</v>
      </c>
      <c r="F568" s="301" t="s">
        <v>14637</v>
      </c>
      <c r="G568" s="296" t="s">
        <v>14637</v>
      </c>
      <c r="H568" s="298">
        <v>0</v>
      </c>
      <c r="I568" s="296" t="s">
        <v>1526</v>
      </c>
      <c r="J568" s="299" t="s">
        <v>1526</v>
      </c>
    </row>
    <row r="569" spans="1:10" s="300" customFormat="1" x14ac:dyDescent="0.2">
      <c r="A569" s="298">
        <v>948</v>
      </c>
      <c r="B569" s="295" t="s">
        <v>100</v>
      </c>
      <c r="C569" s="295" t="s">
        <v>124</v>
      </c>
      <c r="D569" s="296" t="s">
        <v>753</v>
      </c>
      <c r="E569" s="295" t="s">
        <v>1054</v>
      </c>
      <c r="F569" s="301" t="s">
        <v>14636</v>
      </c>
      <c r="G569" s="296" t="s">
        <v>14636</v>
      </c>
      <c r="H569" s="298">
        <v>0</v>
      </c>
      <c r="I569" s="296" t="s">
        <v>1526</v>
      </c>
      <c r="J569" s="299" t="s">
        <v>1526</v>
      </c>
    </row>
    <row r="570" spans="1:10" s="300" customFormat="1" x14ac:dyDescent="0.2">
      <c r="A570" s="298">
        <v>208</v>
      </c>
      <c r="B570" s="295" t="s">
        <v>100</v>
      </c>
      <c r="C570" s="295" t="s">
        <v>124</v>
      </c>
      <c r="D570" s="296" t="s">
        <v>752</v>
      </c>
      <c r="E570" s="295" t="s">
        <v>1053</v>
      </c>
      <c r="F570" s="301" t="s">
        <v>14635</v>
      </c>
      <c r="G570" s="296" t="s">
        <v>14635</v>
      </c>
      <c r="H570" s="298">
        <v>0</v>
      </c>
      <c r="I570" s="296" t="s">
        <v>1526</v>
      </c>
      <c r="J570" s="299" t="s">
        <v>1526</v>
      </c>
    </row>
    <row r="571" spans="1:10" s="300" customFormat="1" x14ac:dyDescent="0.2">
      <c r="A571" s="298">
        <v>221</v>
      </c>
      <c r="B571" s="295" t="s">
        <v>100</v>
      </c>
      <c r="C571" s="295" t="s">
        <v>124</v>
      </c>
      <c r="D571" s="296" t="s">
        <v>751</v>
      </c>
      <c r="E571" s="295" t="s">
        <v>1052</v>
      </c>
      <c r="F571" s="301" t="s">
        <v>14634</v>
      </c>
      <c r="G571" s="296" t="s">
        <v>14634</v>
      </c>
      <c r="H571" s="298">
        <v>0</v>
      </c>
      <c r="I571" s="296" t="s">
        <v>1526</v>
      </c>
      <c r="J571" s="299" t="s">
        <v>1526</v>
      </c>
    </row>
    <row r="572" spans="1:10" s="300" customFormat="1" x14ac:dyDescent="0.2">
      <c r="A572" s="298">
        <v>210</v>
      </c>
      <c r="B572" s="295" t="s">
        <v>100</v>
      </c>
      <c r="C572" s="295" t="s">
        <v>124</v>
      </c>
      <c r="D572" s="296" t="s">
        <v>750</v>
      </c>
      <c r="E572" s="295" t="s">
        <v>1051</v>
      </c>
      <c r="F572" s="301" t="s">
        <v>14633</v>
      </c>
      <c r="G572" s="296" t="s">
        <v>14633</v>
      </c>
      <c r="H572" s="298">
        <v>0</v>
      </c>
      <c r="I572" s="296" t="s">
        <v>1526</v>
      </c>
      <c r="J572" s="299" t="s">
        <v>1526</v>
      </c>
    </row>
    <row r="573" spans="1:10" s="300" customFormat="1" x14ac:dyDescent="0.2">
      <c r="A573" s="298">
        <v>209</v>
      </c>
      <c r="B573" s="295" t="s">
        <v>100</v>
      </c>
      <c r="C573" s="295" t="s">
        <v>124</v>
      </c>
      <c r="D573" s="296" t="s">
        <v>750</v>
      </c>
      <c r="E573" s="295" t="s">
        <v>1051</v>
      </c>
      <c r="F573" s="301" t="s">
        <v>14632</v>
      </c>
      <c r="G573" s="296" t="s">
        <v>14632</v>
      </c>
      <c r="H573" s="298">
        <v>0</v>
      </c>
      <c r="I573" s="296" t="s">
        <v>1526</v>
      </c>
      <c r="J573" s="299" t="s">
        <v>1526</v>
      </c>
    </row>
    <row r="574" spans="1:10" s="300" customFormat="1" x14ac:dyDescent="0.2">
      <c r="A574" s="298">
        <v>211</v>
      </c>
      <c r="B574" s="295" t="s">
        <v>100</v>
      </c>
      <c r="C574" s="295" t="s">
        <v>124</v>
      </c>
      <c r="D574" s="296" t="s">
        <v>749</v>
      </c>
      <c r="E574" s="295" t="s">
        <v>1050</v>
      </c>
      <c r="F574" s="301" t="s">
        <v>14631</v>
      </c>
      <c r="G574" s="296" t="s">
        <v>14631</v>
      </c>
      <c r="H574" s="298">
        <v>0</v>
      </c>
      <c r="I574" s="296" t="s">
        <v>1526</v>
      </c>
      <c r="J574" s="299" t="s">
        <v>1526</v>
      </c>
    </row>
    <row r="575" spans="1:10" s="300" customFormat="1" x14ac:dyDescent="0.2">
      <c r="A575" s="298">
        <v>9362</v>
      </c>
      <c r="B575" s="295" t="s">
        <v>100</v>
      </c>
      <c r="C575" s="295" t="s">
        <v>124</v>
      </c>
      <c r="D575" s="296" t="s">
        <v>748</v>
      </c>
      <c r="E575" s="295" t="s">
        <v>1049</v>
      </c>
      <c r="F575" s="301" t="s">
        <v>14630</v>
      </c>
      <c r="G575" s="296" t="s">
        <v>14630</v>
      </c>
      <c r="H575" s="298">
        <v>9</v>
      </c>
      <c r="I575" s="296" t="s">
        <v>1526</v>
      </c>
      <c r="J575" s="299" t="s">
        <v>1526</v>
      </c>
    </row>
    <row r="576" spans="1:10" s="300" customFormat="1" x14ac:dyDescent="0.2">
      <c r="A576" s="298">
        <v>372</v>
      </c>
      <c r="B576" s="295" t="s">
        <v>100</v>
      </c>
      <c r="C576" s="295" t="s">
        <v>124</v>
      </c>
      <c r="D576" s="296" t="s">
        <v>747</v>
      </c>
      <c r="E576" s="295" t="s">
        <v>1048</v>
      </c>
      <c r="F576" s="301" t="s">
        <v>14629</v>
      </c>
      <c r="G576" s="296" t="s">
        <v>14629</v>
      </c>
      <c r="H576" s="298">
        <v>0</v>
      </c>
      <c r="I576" s="296" t="s">
        <v>1526</v>
      </c>
      <c r="J576" s="299" t="s">
        <v>1526</v>
      </c>
    </row>
    <row r="577" spans="1:10" s="300" customFormat="1" x14ac:dyDescent="0.2">
      <c r="A577" s="298">
        <v>315</v>
      </c>
      <c r="B577" s="295" t="s">
        <v>100</v>
      </c>
      <c r="C577" s="295" t="s">
        <v>124</v>
      </c>
      <c r="D577" s="296" t="s">
        <v>746</v>
      </c>
      <c r="E577" s="295" t="s">
        <v>1047</v>
      </c>
      <c r="F577" s="301" t="s">
        <v>14628</v>
      </c>
      <c r="G577" s="296" t="s">
        <v>14628</v>
      </c>
      <c r="H577" s="298">
        <v>0</v>
      </c>
      <c r="I577" s="296" t="s">
        <v>1526</v>
      </c>
      <c r="J577" s="299" t="s">
        <v>1526</v>
      </c>
    </row>
    <row r="578" spans="1:10" s="300" customFormat="1" x14ac:dyDescent="0.2">
      <c r="A578" s="298">
        <v>235</v>
      </c>
      <c r="B578" s="295" t="s">
        <v>100</v>
      </c>
      <c r="C578" s="295" t="s">
        <v>124</v>
      </c>
      <c r="D578" s="296" t="s">
        <v>745</v>
      </c>
      <c r="E578" s="295" t="s">
        <v>1046</v>
      </c>
      <c r="F578" s="301" t="s">
        <v>14627</v>
      </c>
      <c r="G578" s="296" t="s">
        <v>14627</v>
      </c>
      <c r="H578" s="298">
        <v>0</v>
      </c>
      <c r="I578" s="296" t="s">
        <v>1526</v>
      </c>
      <c r="J578" s="299" t="s">
        <v>1526</v>
      </c>
    </row>
    <row r="579" spans="1:10" s="300" customFormat="1" x14ac:dyDescent="0.2">
      <c r="A579" s="298">
        <v>232</v>
      </c>
      <c r="B579" s="295" t="s">
        <v>100</v>
      </c>
      <c r="C579" s="295" t="s">
        <v>124</v>
      </c>
      <c r="D579" s="296" t="s">
        <v>744</v>
      </c>
      <c r="E579" s="295" t="s">
        <v>1045</v>
      </c>
      <c r="F579" s="301" t="s">
        <v>14626</v>
      </c>
      <c r="G579" s="296" t="s">
        <v>14626</v>
      </c>
      <c r="H579" s="298">
        <v>0</v>
      </c>
      <c r="I579" s="296" t="s">
        <v>1526</v>
      </c>
      <c r="J579" s="299" t="s">
        <v>1526</v>
      </c>
    </row>
    <row r="580" spans="1:10" s="300" customFormat="1" x14ac:dyDescent="0.2">
      <c r="A580" s="298">
        <v>222</v>
      </c>
      <c r="B580" s="295" t="s">
        <v>100</v>
      </c>
      <c r="C580" s="295" t="s">
        <v>124</v>
      </c>
      <c r="D580" s="296" t="s">
        <v>743</v>
      </c>
      <c r="E580" s="295" t="s">
        <v>1044</v>
      </c>
      <c r="F580" s="301" t="s">
        <v>14625</v>
      </c>
      <c r="G580" s="296" t="s">
        <v>14625</v>
      </c>
      <c r="H580" s="298">
        <v>0</v>
      </c>
      <c r="I580" s="296" t="s">
        <v>1526</v>
      </c>
      <c r="J580" s="299" t="s">
        <v>1526</v>
      </c>
    </row>
    <row r="581" spans="1:10" s="300" customFormat="1" x14ac:dyDescent="0.2">
      <c r="A581" s="298">
        <v>213</v>
      </c>
      <c r="B581" s="295" t="s">
        <v>100</v>
      </c>
      <c r="C581" s="295" t="s">
        <v>124</v>
      </c>
      <c r="D581" s="296" t="s">
        <v>742</v>
      </c>
      <c r="E581" s="295" t="s">
        <v>1043</v>
      </c>
      <c r="F581" s="301" t="s">
        <v>14624</v>
      </c>
      <c r="G581" s="296" t="s">
        <v>14624</v>
      </c>
      <c r="H581" s="298">
        <v>0</v>
      </c>
      <c r="I581" s="296" t="s">
        <v>1526</v>
      </c>
      <c r="J581" s="299" t="s">
        <v>1526</v>
      </c>
    </row>
    <row r="582" spans="1:10" s="300" customFormat="1" x14ac:dyDescent="0.2">
      <c r="A582" s="298">
        <v>244</v>
      </c>
      <c r="B582" s="295" t="s">
        <v>100</v>
      </c>
      <c r="C582" s="295" t="s">
        <v>124</v>
      </c>
      <c r="D582" s="296" t="s">
        <v>741</v>
      </c>
      <c r="E582" s="295" t="s">
        <v>1042</v>
      </c>
      <c r="F582" s="301" t="s">
        <v>14623</v>
      </c>
      <c r="G582" s="296" t="s">
        <v>14623</v>
      </c>
      <c r="H582" s="298">
        <v>0</v>
      </c>
      <c r="I582" s="296" t="s">
        <v>1526</v>
      </c>
      <c r="J582" s="299" t="s">
        <v>1526</v>
      </c>
    </row>
    <row r="583" spans="1:10" s="300" customFormat="1" x14ac:dyDescent="0.2">
      <c r="A583" s="298">
        <v>217</v>
      </c>
      <c r="B583" s="295" t="s">
        <v>100</v>
      </c>
      <c r="C583" s="295" t="s">
        <v>124</v>
      </c>
      <c r="D583" s="296" t="s">
        <v>740</v>
      </c>
      <c r="E583" s="295" t="s">
        <v>1041</v>
      </c>
      <c r="F583" s="301" t="s">
        <v>14622</v>
      </c>
      <c r="G583" s="296" t="s">
        <v>14622</v>
      </c>
      <c r="H583" s="298">
        <v>0</v>
      </c>
      <c r="I583" s="296" t="s">
        <v>1526</v>
      </c>
      <c r="J583" s="299" t="s">
        <v>1526</v>
      </c>
    </row>
    <row r="584" spans="1:10" s="300" customFormat="1" x14ac:dyDescent="0.2">
      <c r="A584" s="298">
        <v>243</v>
      </c>
      <c r="B584" s="295" t="s">
        <v>100</v>
      </c>
      <c r="C584" s="295" t="s">
        <v>124</v>
      </c>
      <c r="D584" s="296" t="s">
        <v>739</v>
      </c>
      <c r="E584" s="295" t="s">
        <v>1040</v>
      </c>
      <c r="F584" s="301" t="s">
        <v>14621</v>
      </c>
      <c r="G584" s="296" t="s">
        <v>14621</v>
      </c>
      <c r="H584" s="298">
        <v>0</v>
      </c>
      <c r="I584" s="296" t="s">
        <v>1526</v>
      </c>
      <c r="J584" s="299" t="s">
        <v>1526</v>
      </c>
    </row>
    <row r="585" spans="1:10" s="300" customFormat="1" x14ac:dyDescent="0.2">
      <c r="A585" s="298">
        <v>215</v>
      </c>
      <c r="B585" s="295" t="s">
        <v>100</v>
      </c>
      <c r="C585" s="295" t="s">
        <v>124</v>
      </c>
      <c r="D585" s="296" t="s">
        <v>738</v>
      </c>
      <c r="E585" s="295" t="s">
        <v>1039</v>
      </c>
      <c r="F585" s="301" t="s">
        <v>14620</v>
      </c>
      <c r="G585" s="296" t="s">
        <v>14620</v>
      </c>
      <c r="H585" s="298">
        <v>0</v>
      </c>
      <c r="I585" s="296" t="s">
        <v>1526</v>
      </c>
      <c r="J585" s="299" t="s">
        <v>1526</v>
      </c>
    </row>
    <row r="586" spans="1:10" s="300" customFormat="1" x14ac:dyDescent="0.2">
      <c r="A586" s="294">
        <v>9620</v>
      </c>
      <c r="B586" s="295" t="s">
        <v>100</v>
      </c>
      <c r="C586" s="295" t="s">
        <v>124</v>
      </c>
      <c r="D586" s="296" t="s">
        <v>736</v>
      </c>
      <c r="E586" s="295" t="s">
        <v>1037</v>
      </c>
      <c r="F586" s="301" t="s">
        <v>14618</v>
      </c>
      <c r="G586" s="296" t="s">
        <v>14618</v>
      </c>
      <c r="H586" s="298">
        <v>9</v>
      </c>
      <c r="I586" s="296" t="s">
        <v>1526</v>
      </c>
      <c r="J586" s="299" t="s">
        <v>1526</v>
      </c>
    </row>
    <row r="587" spans="1:10" s="300" customFormat="1" x14ac:dyDescent="0.2">
      <c r="A587" s="294">
        <v>9456</v>
      </c>
      <c r="B587" s="295" t="s">
        <v>100</v>
      </c>
      <c r="C587" s="295" t="s">
        <v>124</v>
      </c>
      <c r="D587" s="296" t="s">
        <v>735</v>
      </c>
      <c r="E587" s="295" t="s">
        <v>1036</v>
      </c>
      <c r="F587" s="301" t="s">
        <v>1316</v>
      </c>
      <c r="G587" s="296" t="s">
        <v>1316</v>
      </c>
      <c r="H587" s="298">
        <v>9</v>
      </c>
      <c r="I587" s="296" t="s">
        <v>1526</v>
      </c>
      <c r="J587" s="299" t="s">
        <v>1526</v>
      </c>
    </row>
    <row r="588" spans="1:10" s="300" customFormat="1" x14ac:dyDescent="0.2">
      <c r="A588" s="294">
        <v>9455</v>
      </c>
      <c r="B588" s="295" t="s">
        <v>100</v>
      </c>
      <c r="C588" s="295" t="s">
        <v>124</v>
      </c>
      <c r="D588" s="296" t="s">
        <v>734</v>
      </c>
      <c r="E588" s="295" t="s">
        <v>1035</v>
      </c>
      <c r="F588" s="301" t="s">
        <v>14617</v>
      </c>
      <c r="G588" s="296" t="s">
        <v>14617</v>
      </c>
      <c r="H588" s="298">
        <v>9</v>
      </c>
      <c r="I588" s="296" t="s">
        <v>1526</v>
      </c>
      <c r="J588" s="299" t="s">
        <v>1526</v>
      </c>
    </row>
    <row r="589" spans="1:10" s="300" customFormat="1" x14ac:dyDescent="0.2">
      <c r="A589" s="298">
        <v>245</v>
      </c>
      <c r="B589" s="295" t="s">
        <v>100</v>
      </c>
      <c r="C589" s="295" t="s">
        <v>124</v>
      </c>
      <c r="D589" s="296" t="s">
        <v>732</v>
      </c>
      <c r="E589" s="295" t="s">
        <v>1033</v>
      </c>
      <c r="F589" s="301" t="s">
        <v>14615</v>
      </c>
      <c r="G589" s="296" t="s">
        <v>14615</v>
      </c>
      <c r="H589" s="298">
        <v>0</v>
      </c>
      <c r="I589" s="296" t="s">
        <v>1526</v>
      </c>
      <c r="J589" s="299" t="s">
        <v>1526</v>
      </c>
    </row>
    <row r="590" spans="1:10" s="300" customFormat="1" x14ac:dyDescent="0.2">
      <c r="A590" s="298">
        <v>247</v>
      </c>
      <c r="B590" s="295" t="s">
        <v>100</v>
      </c>
      <c r="C590" s="295" t="s">
        <v>124</v>
      </c>
      <c r="D590" s="296" t="s">
        <v>731</v>
      </c>
      <c r="E590" s="295" t="s">
        <v>1032</v>
      </c>
      <c r="F590" s="301" t="s">
        <v>14614</v>
      </c>
      <c r="G590" s="296" t="s">
        <v>14614</v>
      </c>
      <c r="H590" s="298">
        <v>0</v>
      </c>
      <c r="I590" s="296" t="s">
        <v>1526</v>
      </c>
      <c r="J590" s="299" t="s">
        <v>1526</v>
      </c>
    </row>
    <row r="591" spans="1:10" s="300" customFormat="1" x14ac:dyDescent="0.2">
      <c r="A591" s="298">
        <v>216</v>
      </c>
      <c r="B591" s="295" t="s">
        <v>100</v>
      </c>
      <c r="C591" s="295" t="s">
        <v>124</v>
      </c>
      <c r="D591" s="296" t="s">
        <v>730</v>
      </c>
      <c r="E591" s="295" t="s">
        <v>1031</v>
      </c>
      <c r="F591" s="301" t="s">
        <v>14613</v>
      </c>
      <c r="G591" s="296" t="s">
        <v>14613</v>
      </c>
      <c r="H591" s="298">
        <v>0</v>
      </c>
      <c r="I591" s="296" t="s">
        <v>1526</v>
      </c>
      <c r="J591" s="299" t="s">
        <v>1526</v>
      </c>
    </row>
    <row r="592" spans="1:10" s="300" customFormat="1" x14ac:dyDescent="0.2">
      <c r="A592" s="294">
        <v>9439</v>
      </c>
      <c r="B592" s="295" t="s">
        <v>100</v>
      </c>
      <c r="C592" s="295" t="s">
        <v>124</v>
      </c>
      <c r="D592" s="296" t="s">
        <v>729</v>
      </c>
      <c r="E592" s="295" t="s">
        <v>1030</v>
      </c>
      <c r="F592" s="301" t="s">
        <v>14612</v>
      </c>
      <c r="G592" s="296" t="s">
        <v>14612</v>
      </c>
      <c r="H592" s="298">
        <v>9</v>
      </c>
      <c r="I592" s="296" t="s">
        <v>1526</v>
      </c>
      <c r="J592" s="299" t="s">
        <v>1526</v>
      </c>
    </row>
    <row r="593" spans="1:10" s="300" customFormat="1" x14ac:dyDescent="0.2">
      <c r="A593" s="298">
        <v>375</v>
      </c>
      <c r="B593" s="295" t="s">
        <v>100</v>
      </c>
      <c r="C593" s="295" t="s">
        <v>124</v>
      </c>
      <c r="D593" s="296" t="s">
        <v>728</v>
      </c>
      <c r="E593" s="295" t="s">
        <v>1029</v>
      </c>
      <c r="F593" s="301" t="s">
        <v>14611</v>
      </c>
      <c r="G593" s="296" t="s">
        <v>14611</v>
      </c>
      <c r="H593" s="298">
        <v>0</v>
      </c>
      <c r="I593" s="296" t="s">
        <v>1526</v>
      </c>
      <c r="J593" s="299" t="s">
        <v>1526</v>
      </c>
    </row>
    <row r="594" spans="1:10" s="300" customFormat="1" x14ac:dyDescent="0.2">
      <c r="A594" s="294">
        <v>9916</v>
      </c>
      <c r="B594" s="295" t="s">
        <v>100</v>
      </c>
      <c r="C594" s="295" t="s">
        <v>124</v>
      </c>
      <c r="D594" s="296" t="s">
        <v>727</v>
      </c>
      <c r="E594" s="295" t="s">
        <v>1020</v>
      </c>
      <c r="F594" s="301" t="s">
        <v>14610</v>
      </c>
      <c r="G594" s="296" t="s">
        <v>14610</v>
      </c>
      <c r="H594" s="298">
        <v>9</v>
      </c>
      <c r="I594" s="296" t="s">
        <v>1526</v>
      </c>
      <c r="J594" s="299" t="s">
        <v>1526</v>
      </c>
    </row>
    <row r="595" spans="1:10" s="300" customFormat="1" x14ac:dyDescent="0.2">
      <c r="A595" s="294">
        <v>9914</v>
      </c>
      <c r="B595" s="295" t="s">
        <v>100</v>
      </c>
      <c r="C595" s="295" t="s">
        <v>124</v>
      </c>
      <c r="D595" s="296" t="s">
        <v>726</v>
      </c>
      <c r="E595" s="295" t="s">
        <v>1028</v>
      </c>
      <c r="F595" s="301" t="s">
        <v>14609</v>
      </c>
      <c r="G595" s="296" t="s">
        <v>14609</v>
      </c>
      <c r="H595" s="298">
        <v>9</v>
      </c>
      <c r="I595" s="296" t="s">
        <v>1526</v>
      </c>
      <c r="J595" s="299" t="s">
        <v>1526</v>
      </c>
    </row>
    <row r="596" spans="1:10" s="300" customFormat="1" x14ac:dyDescent="0.2">
      <c r="A596" s="294">
        <v>9913</v>
      </c>
      <c r="B596" s="295" t="s">
        <v>100</v>
      </c>
      <c r="C596" s="295" t="s">
        <v>124</v>
      </c>
      <c r="D596" s="296" t="s">
        <v>725</v>
      </c>
      <c r="E596" s="295" t="s">
        <v>1027</v>
      </c>
      <c r="F596" s="301" t="s">
        <v>14608</v>
      </c>
      <c r="G596" s="296" t="s">
        <v>14608</v>
      </c>
      <c r="H596" s="298">
        <v>9</v>
      </c>
      <c r="I596" s="296" t="s">
        <v>1526</v>
      </c>
      <c r="J596" s="299" t="s">
        <v>1526</v>
      </c>
    </row>
    <row r="597" spans="1:10" s="300" customFormat="1" x14ac:dyDescent="0.2">
      <c r="A597" s="294">
        <v>9912</v>
      </c>
      <c r="B597" s="295" t="s">
        <v>100</v>
      </c>
      <c r="C597" s="295" t="s">
        <v>124</v>
      </c>
      <c r="D597" s="296" t="s">
        <v>724</v>
      </c>
      <c r="E597" s="295" t="s">
        <v>1026</v>
      </c>
      <c r="F597" s="301" t="s">
        <v>14607</v>
      </c>
      <c r="G597" s="296" t="s">
        <v>14607</v>
      </c>
      <c r="H597" s="298">
        <v>9</v>
      </c>
      <c r="I597" s="296" t="s">
        <v>1526</v>
      </c>
      <c r="J597" s="299" t="s">
        <v>1526</v>
      </c>
    </row>
    <row r="598" spans="1:10" s="300" customFormat="1" x14ac:dyDescent="0.2">
      <c r="A598" s="298">
        <v>809</v>
      </c>
      <c r="B598" s="295" t="s">
        <v>100</v>
      </c>
      <c r="C598" s="295" t="s">
        <v>124</v>
      </c>
      <c r="D598" s="296" t="s">
        <v>723</v>
      </c>
      <c r="E598" s="302" t="s">
        <v>14566</v>
      </c>
      <c r="F598" s="301" t="s">
        <v>15144</v>
      </c>
      <c r="G598" s="296" t="s">
        <v>15144</v>
      </c>
      <c r="H598" s="298">
        <v>0</v>
      </c>
      <c r="I598" s="296" t="s">
        <v>1526</v>
      </c>
      <c r="J598" s="299" t="s">
        <v>1526</v>
      </c>
    </row>
    <row r="599" spans="1:10" s="300" customFormat="1" x14ac:dyDescent="0.2">
      <c r="A599" s="294">
        <v>9911</v>
      </c>
      <c r="B599" s="295" t="s">
        <v>100</v>
      </c>
      <c r="C599" s="295" t="s">
        <v>124</v>
      </c>
      <c r="D599" s="296" t="s">
        <v>723</v>
      </c>
      <c r="E599" s="302" t="s">
        <v>14566</v>
      </c>
      <c r="F599" s="301" t="s">
        <v>14606</v>
      </c>
      <c r="G599" s="296" t="s">
        <v>14606</v>
      </c>
      <c r="H599" s="298">
        <v>9</v>
      </c>
      <c r="I599" s="296" t="s">
        <v>1526</v>
      </c>
      <c r="J599" s="299" t="s">
        <v>1526</v>
      </c>
    </row>
    <row r="600" spans="1:10" s="300" customFormat="1" x14ac:dyDescent="0.2">
      <c r="A600" s="294">
        <v>9910</v>
      </c>
      <c r="B600" s="295" t="s">
        <v>100</v>
      </c>
      <c r="C600" s="295" t="s">
        <v>124</v>
      </c>
      <c r="D600" s="296" t="s">
        <v>722</v>
      </c>
      <c r="E600" s="295" t="s">
        <v>1025</v>
      </c>
      <c r="F600" s="301" t="s">
        <v>14605</v>
      </c>
      <c r="G600" s="296" t="s">
        <v>14605</v>
      </c>
      <c r="H600" s="298">
        <v>9</v>
      </c>
      <c r="I600" s="296" t="s">
        <v>1526</v>
      </c>
      <c r="J600" s="299" t="s">
        <v>1526</v>
      </c>
    </row>
    <row r="601" spans="1:10" s="300" customFormat="1" x14ac:dyDescent="0.2">
      <c r="A601" s="294">
        <v>9909</v>
      </c>
      <c r="B601" s="295" t="s">
        <v>100</v>
      </c>
      <c r="C601" s="295" t="s">
        <v>124</v>
      </c>
      <c r="D601" s="296" t="s">
        <v>721</v>
      </c>
      <c r="E601" s="295" t="s">
        <v>1024</v>
      </c>
      <c r="F601" s="301" t="s">
        <v>14604</v>
      </c>
      <c r="G601" s="296" t="s">
        <v>14604</v>
      </c>
      <c r="H601" s="298">
        <v>9</v>
      </c>
      <c r="I601" s="296" t="s">
        <v>1526</v>
      </c>
      <c r="J601" s="299" t="s">
        <v>1526</v>
      </c>
    </row>
    <row r="602" spans="1:10" s="300" customFormat="1" x14ac:dyDescent="0.2">
      <c r="A602" s="294">
        <v>9920</v>
      </c>
      <c r="B602" s="295" t="s">
        <v>100</v>
      </c>
      <c r="C602" s="295" t="s">
        <v>124</v>
      </c>
      <c r="D602" s="296" t="s">
        <v>720</v>
      </c>
      <c r="E602" s="295" t="s">
        <v>1023</v>
      </c>
      <c r="F602" s="301" t="s">
        <v>14603</v>
      </c>
      <c r="G602" s="296" t="s">
        <v>14603</v>
      </c>
      <c r="H602" s="298">
        <v>9</v>
      </c>
      <c r="I602" s="296" t="s">
        <v>1526</v>
      </c>
      <c r="J602" s="299" t="s">
        <v>1526</v>
      </c>
    </row>
    <row r="603" spans="1:10" s="300" customFormat="1" x14ac:dyDescent="0.2">
      <c r="A603" s="294">
        <v>9889</v>
      </c>
      <c r="B603" s="295" t="s">
        <v>100</v>
      </c>
      <c r="C603" s="295" t="s">
        <v>124</v>
      </c>
      <c r="D603" s="296" t="s">
        <v>720</v>
      </c>
      <c r="E603" s="295" t="s">
        <v>1023</v>
      </c>
      <c r="F603" s="301" t="s">
        <v>14601</v>
      </c>
      <c r="G603" s="296" t="s">
        <v>14601</v>
      </c>
      <c r="H603" s="298">
        <v>9</v>
      </c>
      <c r="I603" s="296" t="s">
        <v>1526</v>
      </c>
      <c r="J603" s="299" t="s">
        <v>1526</v>
      </c>
    </row>
    <row r="604" spans="1:10" s="300" customFormat="1" x14ac:dyDescent="0.2">
      <c r="A604" s="294">
        <v>9903</v>
      </c>
      <c r="B604" s="295" t="s">
        <v>100</v>
      </c>
      <c r="C604" s="295" t="s">
        <v>124</v>
      </c>
      <c r="D604" s="296" t="s">
        <v>720</v>
      </c>
      <c r="E604" s="295" t="s">
        <v>1023</v>
      </c>
      <c r="F604" s="301" t="s">
        <v>14602</v>
      </c>
      <c r="G604" s="296" t="s">
        <v>14602</v>
      </c>
      <c r="H604" s="298">
        <v>9</v>
      </c>
      <c r="I604" s="296" t="s">
        <v>1526</v>
      </c>
      <c r="J604" s="299" t="s">
        <v>1526</v>
      </c>
    </row>
    <row r="605" spans="1:10" s="300" customFormat="1" x14ac:dyDescent="0.2">
      <c r="A605" s="294">
        <v>9902</v>
      </c>
      <c r="B605" s="295" t="s">
        <v>100</v>
      </c>
      <c r="C605" s="295" t="s">
        <v>124</v>
      </c>
      <c r="D605" s="296" t="s">
        <v>719</v>
      </c>
      <c r="E605" s="295" t="s">
        <v>1022</v>
      </c>
      <c r="F605" s="301" t="s">
        <v>14600</v>
      </c>
      <c r="G605" s="296" t="s">
        <v>14600</v>
      </c>
      <c r="H605" s="298">
        <v>9</v>
      </c>
      <c r="I605" s="296" t="s">
        <v>1526</v>
      </c>
      <c r="J605" s="299" t="s">
        <v>1526</v>
      </c>
    </row>
    <row r="606" spans="1:10" s="300" customFormat="1" x14ac:dyDescent="0.2">
      <c r="A606" s="294">
        <v>9901</v>
      </c>
      <c r="B606" s="295" t="s">
        <v>100</v>
      </c>
      <c r="C606" s="295" t="s">
        <v>124</v>
      </c>
      <c r="D606" s="296" t="s">
        <v>718</v>
      </c>
      <c r="E606" s="295" t="s">
        <v>1021</v>
      </c>
      <c r="F606" s="301" t="s">
        <v>14599</v>
      </c>
      <c r="G606" s="296" t="s">
        <v>14599</v>
      </c>
      <c r="H606" s="298">
        <v>9</v>
      </c>
      <c r="I606" s="296" t="s">
        <v>1526</v>
      </c>
      <c r="J606" s="299" t="s">
        <v>1526</v>
      </c>
    </row>
    <row r="607" spans="1:10" s="300" customFormat="1" x14ac:dyDescent="0.2">
      <c r="A607" s="294">
        <v>9896</v>
      </c>
      <c r="B607" s="295" t="s">
        <v>100</v>
      </c>
      <c r="C607" s="295" t="s">
        <v>126</v>
      </c>
      <c r="D607" s="296" t="s">
        <v>793</v>
      </c>
      <c r="E607" s="295" t="s">
        <v>1020</v>
      </c>
      <c r="F607" s="301" t="s">
        <v>14668</v>
      </c>
      <c r="G607" s="296" t="s">
        <v>14668</v>
      </c>
      <c r="H607" s="298">
        <v>9</v>
      </c>
      <c r="I607" s="296" t="s">
        <v>1526</v>
      </c>
      <c r="J607" s="299" t="s">
        <v>1526</v>
      </c>
    </row>
    <row r="608" spans="1:10" s="300" customFormat="1" x14ac:dyDescent="0.2">
      <c r="A608" s="294">
        <v>9893</v>
      </c>
      <c r="B608" s="295" t="s">
        <v>100</v>
      </c>
      <c r="C608" s="295" t="s">
        <v>126</v>
      </c>
      <c r="D608" s="296" t="s">
        <v>793</v>
      </c>
      <c r="E608" s="295" t="s">
        <v>1020</v>
      </c>
      <c r="F608" s="301" t="s">
        <v>14667</v>
      </c>
      <c r="G608" s="296" t="s">
        <v>14667</v>
      </c>
      <c r="H608" s="298">
        <v>9</v>
      </c>
      <c r="I608" s="296" t="s">
        <v>1526</v>
      </c>
      <c r="J608" s="299" t="s">
        <v>1526</v>
      </c>
    </row>
    <row r="609" spans="1:10" s="300" customFormat="1" x14ac:dyDescent="0.2">
      <c r="A609" s="298">
        <v>751</v>
      </c>
      <c r="B609" s="295" t="s">
        <v>100</v>
      </c>
      <c r="C609" s="295" t="s">
        <v>126</v>
      </c>
      <c r="D609" s="296" t="s">
        <v>793</v>
      </c>
      <c r="E609" s="295" t="s">
        <v>1020</v>
      </c>
      <c r="F609" s="301" t="s">
        <v>14665</v>
      </c>
      <c r="G609" s="296" t="s">
        <v>14665</v>
      </c>
      <c r="H609" s="298">
        <v>0</v>
      </c>
      <c r="I609" s="296" t="s">
        <v>1526</v>
      </c>
      <c r="J609" s="299" t="s">
        <v>1526</v>
      </c>
    </row>
    <row r="610" spans="1:10" s="300" customFormat="1" x14ac:dyDescent="0.2">
      <c r="A610" s="294">
        <v>9876</v>
      </c>
      <c r="B610" s="295" t="s">
        <v>100</v>
      </c>
      <c r="C610" s="295" t="s">
        <v>126</v>
      </c>
      <c r="D610" s="296" t="s">
        <v>793</v>
      </c>
      <c r="E610" s="295" t="s">
        <v>1020</v>
      </c>
      <c r="F610" s="301" t="s">
        <v>14666</v>
      </c>
      <c r="G610" s="296" t="s">
        <v>14666</v>
      </c>
      <c r="H610" s="298">
        <v>9</v>
      </c>
      <c r="I610" s="296" t="s">
        <v>1526</v>
      </c>
      <c r="J610" s="299" t="s">
        <v>1526</v>
      </c>
    </row>
    <row r="611" spans="1:10" s="300" customFormat="1" x14ac:dyDescent="0.2">
      <c r="A611" s="294">
        <v>9428</v>
      </c>
      <c r="B611" s="295" t="s">
        <v>235</v>
      </c>
      <c r="C611" s="295" t="s">
        <v>125</v>
      </c>
      <c r="D611" s="296" t="s">
        <v>794</v>
      </c>
      <c r="E611" s="295" t="s">
        <v>1094</v>
      </c>
      <c r="F611" s="301" t="s">
        <v>14674</v>
      </c>
      <c r="G611" s="296" t="s">
        <v>14674</v>
      </c>
      <c r="H611" s="298">
        <v>9</v>
      </c>
      <c r="I611" s="296" t="s">
        <v>1526</v>
      </c>
      <c r="J611" s="299" t="s">
        <v>1526</v>
      </c>
    </row>
    <row r="612" spans="1:10" s="300" customFormat="1" x14ac:dyDescent="0.2">
      <c r="A612" s="294">
        <v>9882</v>
      </c>
      <c r="B612" s="295" t="s">
        <v>235</v>
      </c>
      <c r="C612" s="295" t="s">
        <v>125</v>
      </c>
      <c r="D612" s="296" t="s">
        <v>794</v>
      </c>
      <c r="E612" s="295" t="s">
        <v>1094</v>
      </c>
      <c r="F612" s="301" t="s">
        <v>14675</v>
      </c>
      <c r="G612" s="296" t="s">
        <v>14675</v>
      </c>
      <c r="H612" s="298">
        <v>9</v>
      </c>
      <c r="I612" s="296" t="s">
        <v>1526</v>
      </c>
      <c r="J612" s="299" t="s">
        <v>1526</v>
      </c>
    </row>
    <row r="613" spans="1:10" s="300" customFormat="1" x14ac:dyDescent="0.2">
      <c r="A613" s="298">
        <v>410</v>
      </c>
      <c r="B613" s="295" t="s">
        <v>235</v>
      </c>
      <c r="C613" s="295" t="s">
        <v>125</v>
      </c>
      <c r="D613" s="296" t="s">
        <v>794</v>
      </c>
      <c r="E613" s="295" t="s">
        <v>1094</v>
      </c>
      <c r="F613" s="301" t="s">
        <v>14669</v>
      </c>
      <c r="G613" s="296" t="s">
        <v>14669</v>
      </c>
      <c r="H613" s="298">
        <v>0</v>
      </c>
      <c r="I613" s="296" t="s">
        <v>1526</v>
      </c>
      <c r="J613" s="299" t="s">
        <v>1526</v>
      </c>
    </row>
    <row r="614" spans="1:10" s="300" customFormat="1" x14ac:dyDescent="0.2">
      <c r="A614" s="298">
        <v>415</v>
      </c>
      <c r="B614" s="295" t="s">
        <v>235</v>
      </c>
      <c r="C614" s="295" t="s">
        <v>125</v>
      </c>
      <c r="D614" s="296" t="s">
        <v>794</v>
      </c>
      <c r="E614" s="295" t="s">
        <v>1094</v>
      </c>
      <c r="F614" s="301" t="s">
        <v>14671</v>
      </c>
      <c r="G614" s="296" t="s">
        <v>14671</v>
      </c>
      <c r="H614" s="298">
        <v>0</v>
      </c>
      <c r="I614" s="296" t="s">
        <v>1526</v>
      </c>
      <c r="J614" s="299" t="s">
        <v>1526</v>
      </c>
    </row>
    <row r="615" spans="1:10" s="300" customFormat="1" x14ac:dyDescent="0.2">
      <c r="A615" s="298">
        <v>411</v>
      </c>
      <c r="B615" s="295" t="s">
        <v>235</v>
      </c>
      <c r="C615" s="295" t="s">
        <v>125</v>
      </c>
      <c r="D615" s="296" t="s">
        <v>794</v>
      </c>
      <c r="E615" s="295" t="s">
        <v>1094</v>
      </c>
      <c r="F615" s="301" t="s">
        <v>14670</v>
      </c>
      <c r="G615" s="296" t="s">
        <v>14670</v>
      </c>
      <c r="H615" s="298">
        <v>0</v>
      </c>
      <c r="I615" s="296" t="s">
        <v>1526</v>
      </c>
      <c r="J615" s="299" t="s">
        <v>1526</v>
      </c>
    </row>
    <row r="616" spans="1:10" s="300" customFormat="1" x14ac:dyDescent="0.2">
      <c r="A616" s="298">
        <v>414</v>
      </c>
      <c r="B616" s="295" t="s">
        <v>235</v>
      </c>
      <c r="C616" s="295" t="s">
        <v>125</v>
      </c>
      <c r="D616" s="296" t="s">
        <v>794</v>
      </c>
      <c r="E616" s="295" t="s">
        <v>1094</v>
      </c>
      <c r="F616" s="301" t="s">
        <v>15135</v>
      </c>
      <c r="G616" s="296" t="s">
        <v>15135</v>
      </c>
      <c r="H616" s="298">
        <v>0</v>
      </c>
      <c r="I616" s="296" t="s">
        <v>1526</v>
      </c>
      <c r="J616" s="299" t="s">
        <v>1526</v>
      </c>
    </row>
    <row r="617" spans="1:10" s="300" customFormat="1" x14ac:dyDescent="0.2">
      <c r="A617" s="298">
        <v>413</v>
      </c>
      <c r="B617" s="295" t="s">
        <v>235</v>
      </c>
      <c r="C617" s="295" t="s">
        <v>125</v>
      </c>
      <c r="D617" s="296" t="s">
        <v>794</v>
      </c>
      <c r="E617" s="295" t="s">
        <v>1094</v>
      </c>
      <c r="F617" s="301" t="s">
        <v>1330</v>
      </c>
      <c r="G617" s="296" t="s">
        <v>1330</v>
      </c>
      <c r="H617" s="298">
        <v>0</v>
      </c>
      <c r="I617" s="296" t="s">
        <v>1526</v>
      </c>
      <c r="J617" s="299" t="s">
        <v>1526</v>
      </c>
    </row>
    <row r="618" spans="1:10" s="300" customFormat="1" x14ac:dyDescent="0.2">
      <c r="A618" s="298">
        <v>657</v>
      </c>
      <c r="B618" s="295" t="s">
        <v>235</v>
      </c>
      <c r="C618" s="295" t="s">
        <v>125</v>
      </c>
      <c r="D618" s="296" t="s">
        <v>794</v>
      </c>
      <c r="E618" s="295" t="s">
        <v>1094</v>
      </c>
      <c r="F618" s="301" t="s">
        <v>14672</v>
      </c>
      <c r="G618" s="296" t="s">
        <v>14672</v>
      </c>
      <c r="H618" s="298">
        <v>0</v>
      </c>
      <c r="I618" s="296" t="s">
        <v>1526</v>
      </c>
      <c r="J618" s="299" t="s">
        <v>1526</v>
      </c>
    </row>
    <row r="619" spans="1:10" s="300" customFormat="1" x14ac:dyDescent="0.2">
      <c r="A619" s="298">
        <v>9296</v>
      </c>
      <c r="B619" s="295" t="s">
        <v>235</v>
      </c>
      <c r="C619" s="295" t="s">
        <v>125</v>
      </c>
      <c r="D619" s="296" t="s">
        <v>794</v>
      </c>
      <c r="E619" s="295" t="s">
        <v>1094</v>
      </c>
      <c r="F619" s="301" t="s">
        <v>14673</v>
      </c>
      <c r="G619" s="296" t="s">
        <v>14673</v>
      </c>
      <c r="H619" s="298">
        <v>9</v>
      </c>
      <c r="I619" s="296" t="s">
        <v>1526</v>
      </c>
      <c r="J619" s="299" t="s">
        <v>1526</v>
      </c>
    </row>
    <row r="620" spans="1:10" s="300" customFormat="1" x14ac:dyDescent="0.2">
      <c r="A620" s="294">
        <v>9452</v>
      </c>
      <c r="B620" s="295" t="s">
        <v>235</v>
      </c>
      <c r="C620" s="295" t="s">
        <v>143</v>
      </c>
      <c r="D620" s="296" t="s">
        <v>795</v>
      </c>
      <c r="E620" s="295" t="s">
        <v>1095</v>
      </c>
      <c r="F620" s="301" t="s">
        <v>14677</v>
      </c>
      <c r="G620" s="296" t="s">
        <v>14677</v>
      </c>
      <c r="H620" s="298">
        <v>9</v>
      </c>
      <c r="I620" s="296" t="s">
        <v>1526</v>
      </c>
      <c r="J620" s="299" t="s">
        <v>1526</v>
      </c>
    </row>
    <row r="621" spans="1:10" s="300" customFormat="1" x14ac:dyDescent="0.2">
      <c r="A621" s="298">
        <v>773</v>
      </c>
      <c r="B621" s="295" t="s">
        <v>235</v>
      </c>
      <c r="C621" s="295" t="s">
        <v>16</v>
      </c>
      <c r="D621" s="296" t="s">
        <v>804</v>
      </c>
      <c r="E621" s="295" t="s">
        <v>1104</v>
      </c>
      <c r="F621" s="301" t="s">
        <v>14744</v>
      </c>
      <c r="G621" s="296" t="s">
        <v>14744</v>
      </c>
      <c r="H621" s="298">
        <v>0</v>
      </c>
      <c r="I621" s="296" t="s">
        <v>1526</v>
      </c>
      <c r="J621" s="299" t="s">
        <v>1526</v>
      </c>
    </row>
    <row r="622" spans="1:10" s="300" customFormat="1" x14ac:dyDescent="0.2">
      <c r="A622" s="298">
        <v>772</v>
      </c>
      <c r="B622" s="295" t="s">
        <v>235</v>
      </c>
      <c r="C622" s="295" t="s">
        <v>16</v>
      </c>
      <c r="D622" s="296" t="s">
        <v>804</v>
      </c>
      <c r="E622" s="295" t="s">
        <v>1104</v>
      </c>
      <c r="F622" s="301" t="s">
        <v>14743</v>
      </c>
      <c r="G622" s="296" t="s">
        <v>14743</v>
      </c>
      <c r="H622" s="298">
        <v>0</v>
      </c>
      <c r="I622" s="296" t="s">
        <v>1526</v>
      </c>
      <c r="J622" s="299" t="s">
        <v>1526</v>
      </c>
    </row>
    <row r="623" spans="1:10" s="300" customFormat="1" x14ac:dyDescent="0.2">
      <c r="A623" s="294">
        <v>9777</v>
      </c>
      <c r="B623" s="295" t="s">
        <v>235</v>
      </c>
      <c r="C623" s="295" t="s">
        <v>16</v>
      </c>
      <c r="D623" s="296" t="s">
        <v>804</v>
      </c>
      <c r="E623" s="295" t="s">
        <v>1104</v>
      </c>
      <c r="F623" s="301" t="s">
        <v>14745</v>
      </c>
      <c r="G623" s="296" t="s">
        <v>14745</v>
      </c>
      <c r="H623" s="298">
        <v>9</v>
      </c>
      <c r="I623" s="296" t="s">
        <v>1526</v>
      </c>
      <c r="J623" s="299" t="s">
        <v>1526</v>
      </c>
    </row>
    <row r="624" spans="1:10" s="300" customFormat="1" x14ac:dyDescent="0.2">
      <c r="A624" s="294">
        <v>9515</v>
      </c>
      <c r="B624" s="295" t="s">
        <v>235</v>
      </c>
      <c r="C624" s="295" t="s">
        <v>16</v>
      </c>
      <c r="D624" s="296" t="s">
        <v>803</v>
      </c>
      <c r="E624" s="295" t="s">
        <v>1103</v>
      </c>
      <c r="F624" s="301" t="s">
        <v>14742</v>
      </c>
      <c r="G624" s="296" t="s">
        <v>14742</v>
      </c>
      <c r="H624" s="298">
        <v>9</v>
      </c>
      <c r="I624" s="296" t="s">
        <v>1526</v>
      </c>
      <c r="J624" s="299" t="s">
        <v>1526</v>
      </c>
    </row>
    <row r="625" spans="1:10" s="300" customFormat="1" x14ac:dyDescent="0.2">
      <c r="A625" s="294">
        <v>9293</v>
      </c>
      <c r="B625" s="295" t="s">
        <v>235</v>
      </c>
      <c r="C625" s="295" t="s">
        <v>16</v>
      </c>
      <c r="D625" s="296" t="s">
        <v>802</v>
      </c>
      <c r="E625" s="295" t="s">
        <v>1102</v>
      </c>
      <c r="F625" s="301" t="s">
        <v>14741</v>
      </c>
      <c r="G625" s="296" t="s">
        <v>14741</v>
      </c>
      <c r="H625" s="298">
        <v>9</v>
      </c>
      <c r="I625" s="296" t="s">
        <v>1526</v>
      </c>
      <c r="J625" s="299" t="s">
        <v>1526</v>
      </c>
    </row>
    <row r="626" spans="1:10" s="300" customFormat="1" x14ac:dyDescent="0.2">
      <c r="A626" s="298">
        <v>258</v>
      </c>
      <c r="B626" s="295" t="s">
        <v>235</v>
      </c>
      <c r="C626" s="295" t="s">
        <v>16</v>
      </c>
      <c r="D626" s="296" t="s">
        <v>801</v>
      </c>
      <c r="E626" s="295" t="s">
        <v>1101</v>
      </c>
      <c r="F626" s="301" t="s">
        <v>14738</v>
      </c>
      <c r="G626" s="296" t="s">
        <v>14738</v>
      </c>
      <c r="H626" s="298">
        <v>0</v>
      </c>
      <c r="I626" s="296" t="s">
        <v>1526</v>
      </c>
      <c r="J626" s="299" t="s">
        <v>1526</v>
      </c>
    </row>
    <row r="627" spans="1:10" s="300" customFormat="1" x14ac:dyDescent="0.2">
      <c r="A627" s="294">
        <v>9295</v>
      </c>
      <c r="B627" s="295" t="s">
        <v>235</v>
      </c>
      <c r="C627" s="295" t="s">
        <v>16</v>
      </c>
      <c r="D627" s="296" t="s">
        <v>801</v>
      </c>
      <c r="E627" s="295" t="s">
        <v>1101</v>
      </c>
      <c r="F627" s="301" t="s">
        <v>14740</v>
      </c>
      <c r="G627" s="296" t="s">
        <v>14740</v>
      </c>
      <c r="H627" s="298">
        <v>9</v>
      </c>
      <c r="I627" s="296" t="s">
        <v>1526</v>
      </c>
      <c r="J627" s="299" t="s">
        <v>1526</v>
      </c>
    </row>
    <row r="628" spans="1:10" s="300" customFormat="1" x14ac:dyDescent="0.2">
      <c r="A628" s="298">
        <v>9294</v>
      </c>
      <c r="B628" s="295" t="s">
        <v>235</v>
      </c>
      <c r="C628" s="295" t="s">
        <v>16</v>
      </c>
      <c r="D628" s="296" t="s">
        <v>801</v>
      </c>
      <c r="E628" s="295" t="s">
        <v>1101</v>
      </c>
      <c r="F628" s="301" t="s">
        <v>14739</v>
      </c>
      <c r="G628" s="296" t="s">
        <v>14739</v>
      </c>
      <c r="H628" s="298">
        <v>9</v>
      </c>
      <c r="I628" s="296" t="s">
        <v>1526</v>
      </c>
      <c r="J628" s="299" t="s">
        <v>1526</v>
      </c>
    </row>
    <row r="629" spans="1:10" s="300" customFormat="1" x14ac:dyDescent="0.2">
      <c r="A629" s="298">
        <v>460</v>
      </c>
      <c r="B629" s="295" t="s">
        <v>235</v>
      </c>
      <c r="C629" s="295" t="s">
        <v>16</v>
      </c>
      <c r="D629" s="296" t="s">
        <v>800</v>
      </c>
      <c r="E629" s="295" t="s">
        <v>1100</v>
      </c>
      <c r="F629" s="301" t="s">
        <v>14736</v>
      </c>
      <c r="G629" s="296" t="s">
        <v>14736</v>
      </c>
      <c r="H629" s="298">
        <v>0</v>
      </c>
      <c r="I629" s="296" t="s">
        <v>1526</v>
      </c>
      <c r="J629" s="299" t="s">
        <v>1526</v>
      </c>
    </row>
    <row r="630" spans="1:10" s="300" customFormat="1" x14ac:dyDescent="0.2">
      <c r="A630" s="298">
        <v>442</v>
      </c>
      <c r="B630" s="295" t="s">
        <v>235</v>
      </c>
      <c r="C630" s="295" t="s">
        <v>16</v>
      </c>
      <c r="D630" s="296" t="s">
        <v>800</v>
      </c>
      <c r="E630" s="295" t="s">
        <v>1100</v>
      </c>
      <c r="F630" s="301" t="s">
        <v>14735</v>
      </c>
      <c r="G630" s="296" t="s">
        <v>14735</v>
      </c>
      <c r="H630" s="298">
        <v>0</v>
      </c>
      <c r="I630" s="296" t="s">
        <v>1526</v>
      </c>
      <c r="J630" s="299" t="s">
        <v>1526</v>
      </c>
    </row>
    <row r="631" spans="1:10" s="300" customFormat="1" x14ac:dyDescent="0.2">
      <c r="A631" s="298">
        <v>9238</v>
      </c>
      <c r="B631" s="295" t="s">
        <v>235</v>
      </c>
      <c r="C631" s="295" t="s">
        <v>16</v>
      </c>
      <c r="D631" s="296" t="s">
        <v>800</v>
      </c>
      <c r="E631" s="295" t="s">
        <v>1100</v>
      </c>
      <c r="F631" s="301" t="s">
        <v>14737</v>
      </c>
      <c r="G631" s="296" t="s">
        <v>14737</v>
      </c>
      <c r="H631" s="298">
        <v>9</v>
      </c>
      <c r="I631" s="296" t="s">
        <v>1526</v>
      </c>
      <c r="J631" s="299" t="s">
        <v>1526</v>
      </c>
    </row>
    <row r="632" spans="1:10" s="300" customFormat="1" x14ac:dyDescent="0.2">
      <c r="A632" s="298">
        <v>443</v>
      </c>
      <c r="B632" s="295" t="s">
        <v>235</v>
      </c>
      <c r="C632" s="295" t="s">
        <v>16</v>
      </c>
      <c r="D632" s="296" t="s">
        <v>799</v>
      </c>
      <c r="E632" s="295" t="s">
        <v>1099</v>
      </c>
      <c r="F632" s="301" t="s">
        <v>14733</v>
      </c>
      <c r="G632" s="296" t="s">
        <v>14733</v>
      </c>
      <c r="H632" s="298">
        <v>0</v>
      </c>
      <c r="I632" s="296" t="s">
        <v>1526</v>
      </c>
      <c r="J632" s="299" t="s">
        <v>1526</v>
      </c>
    </row>
    <row r="633" spans="1:10" s="300" customFormat="1" x14ac:dyDescent="0.2">
      <c r="A633" s="298">
        <v>9420</v>
      </c>
      <c r="B633" s="295" t="s">
        <v>235</v>
      </c>
      <c r="C633" s="295" t="s">
        <v>16</v>
      </c>
      <c r="D633" s="296" t="s">
        <v>799</v>
      </c>
      <c r="E633" s="295" t="s">
        <v>1099</v>
      </c>
      <c r="F633" s="301" t="s">
        <v>14734</v>
      </c>
      <c r="G633" s="296" t="s">
        <v>14734</v>
      </c>
      <c r="H633" s="298">
        <v>9</v>
      </c>
      <c r="I633" s="296" t="s">
        <v>1526</v>
      </c>
      <c r="J633" s="299" t="s">
        <v>1526</v>
      </c>
    </row>
    <row r="634" spans="1:10" s="300" customFormat="1" x14ac:dyDescent="0.2">
      <c r="A634" s="298">
        <v>275</v>
      </c>
      <c r="B634" s="295" t="s">
        <v>235</v>
      </c>
      <c r="C634" s="295" t="s">
        <v>16</v>
      </c>
      <c r="D634" s="296" t="s">
        <v>798</v>
      </c>
      <c r="E634" s="295" t="s">
        <v>1098</v>
      </c>
      <c r="F634" s="297" t="s">
        <v>1337</v>
      </c>
      <c r="G634" s="296" t="s">
        <v>1337</v>
      </c>
      <c r="H634" s="298">
        <v>0</v>
      </c>
      <c r="I634" s="296" t="s">
        <v>1526</v>
      </c>
      <c r="J634" s="299" t="s">
        <v>1526</v>
      </c>
    </row>
    <row r="635" spans="1:10" s="300" customFormat="1" x14ac:dyDescent="0.2">
      <c r="A635" s="298">
        <v>274</v>
      </c>
      <c r="B635" s="295" t="s">
        <v>235</v>
      </c>
      <c r="C635" s="295" t="s">
        <v>16</v>
      </c>
      <c r="D635" s="296" t="s">
        <v>798</v>
      </c>
      <c r="E635" s="295" t="s">
        <v>1098</v>
      </c>
      <c r="F635" s="297" t="s">
        <v>1336</v>
      </c>
      <c r="G635" s="296" t="s">
        <v>1336</v>
      </c>
      <c r="H635" s="298">
        <v>0</v>
      </c>
      <c r="I635" s="296" t="s">
        <v>1526</v>
      </c>
      <c r="J635" s="299" t="s">
        <v>1526</v>
      </c>
    </row>
    <row r="636" spans="1:10" s="300" customFormat="1" x14ac:dyDescent="0.2">
      <c r="A636" s="298">
        <v>277</v>
      </c>
      <c r="B636" s="295" t="s">
        <v>235</v>
      </c>
      <c r="C636" s="295" t="s">
        <v>16</v>
      </c>
      <c r="D636" s="296" t="s">
        <v>798</v>
      </c>
      <c r="E636" s="295" t="s">
        <v>1098</v>
      </c>
      <c r="F636" s="301" t="s">
        <v>14716</v>
      </c>
      <c r="G636" s="296" t="s">
        <v>14716</v>
      </c>
      <c r="H636" s="298">
        <v>0</v>
      </c>
      <c r="I636" s="296" t="s">
        <v>1526</v>
      </c>
      <c r="J636" s="299" t="s">
        <v>1526</v>
      </c>
    </row>
    <row r="637" spans="1:10" s="300" customFormat="1" x14ac:dyDescent="0.2">
      <c r="A637" s="298">
        <v>257</v>
      </c>
      <c r="B637" s="295" t="s">
        <v>235</v>
      </c>
      <c r="C637" s="295" t="s">
        <v>16</v>
      </c>
      <c r="D637" s="296" t="s">
        <v>798</v>
      </c>
      <c r="E637" s="295" t="s">
        <v>1098</v>
      </c>
      <c r="F637" s="301" t="s">
        <v>1334</v>
      </c>
      <c r="G637" s="296" t="s">
        <v>1334</v>
      </c>
      <c r="H637" s="298">
        <v>0</v>
      </c>
      <c r="I637" s="296" t="s">
        <v>1526</v>
      </c>
      <c r="J637" s="299" t="s">
        <v>1526</v>
      </c>
    </row>
    <row r="638" spans="1:10" s="300" customFormat="1" x14ac:dyDescent="0.2">
      <c r="A638" s="298">
        <v>419</v>
      </c>
      <c r="B638" s="295" t="s">
        <v>235</v>
      </c>
      <c r="C638" s="295" t="s">
        <v>16</v>
      </c>
      <c r="D638" s="296" t="s">
        <v>798</v>
      </c>
      <c r="E638" s="295" t="s">
        <v>1098</v>
      </c>
      <c r="F638" s="301" t="s">
        <v>1339</v>
      </c>
      <c r="G638" s="296" t="s">
        <v>1339</v>
      </c>
      <c r="H638" s="298">
        <v>0</v>
      </c>
      <c r="I638" s="296" t="s">
        <v>1526</v>
      </c>
      <c r="J638" s="299" t="s">
        <v>1526</v>
      </c>
    </row>
    <row r="639" spans="1:10" s="300" customFormat="1" x14ac:dyDescent="0.2">
      <c r="A639" s="294">
        <v>9505</v>
      </c>
      <c r="B639" s="295" t="s">
        <v>235</v>
      </c>
      <c r="C639" s="295" t="s">
        <v>16</v>
      </c>
      <c r="D639" s="296" t="s">
        <v>798</v>
      </c>
      <c r="E639" s="295" t="s">
        <v>1098</v>
      </c>
      <c r="F639" s="301" t="s">
        <v>14729</v>
      </c>
      <c r="G639" s="296" t="s">
        <v>14729</v>
      </c>
      <c r="H639" s="298">
        <v>9</v>
      </c>
      <c r="I639" s="296" t="s">
        <v>1526</v>
      </c>
      <c r="J639" s="299" t="s">
        <v>1526</v>
      </c>
    </row>
    <row r="640" spans="1:10" s="300" customFormat="1" x14ac:dyDescent="0.2">
      <c r="A640" s="298">
        <v>458</v>
      </c>
      <c r="B640" s="295" t="s">
        <v>235</v>
      </c>
      <c r="C640" s="295" t="s">
        <v>16</v>
      </c>
      <c r="D640" s="296" t="s">
        <v>798</v>
      </c>
      <c r="E640" s="295" t="s">
        <v>1098</v>
      </c>
      <c r="F640" s="301" t="s">
        <v>14727</v>
      </c>
      <c r="G640" s="296" t="s">
        <v>14727</v>
      </c>
      <c r="H640" s="298">
        <v>0</v>
      </c>
      <c r="I640" s="296" t="s">
        <v>1526</v>
      </c>
      <c r="J640" s="299" t="s">
        <v>1526</v>
      </c>
    </row>
    <row r="641" spans="1:10" s="300" customFormat="1" x14ac:dyDescent="0.2">
      <c r="A641" s="294">
        <v>9890</v>
      </c>
      <c r="B641" s="295" t="s">
        <v>235</v>
      </c>
      <c r="C641" s="295" t="s">
        <v>16</v>
      </c>
      <c r="D641" s="296" t="s">
        <v>798</v>
      </c>
      <c r="E641" s="295" t="s">
        <v>1098</v>
      </c>
      <c r="F641" s="301" t="s">
        <v>14732</v>
      </c>
      <c r="G641" s="296" t="s">
        <v>14732</v>
      </c>
      <c r="H641" s="298">
        <v>9</v>
      </c>
      <c r="I641" s="296" t="s">
        <v>1526</v>
      </c>
      <c r="J641" s="299" t="s">
        <v>1526</v>
      </c>
    </row>
    <row r="642" spans="1:10" s="300" customFormat="1" x14ac:dyDescent="0.2">
      <c r="A642" s="298">
        <v>285</v>
      </c>
      <c r="B642" s="295" t="s">
        <v>235</v>
      </c>
      <c r="C642" s="295" t="s">
        <v>16</v>
      </c>
      <c r="D642" s="296" t="s">
        <v>798</v>
      </c>
      <c r="E642" s="295" t="s">
        <v>1098</v>
      </c>
      <c r="F642" s="301" t="s">
        <v>14723</v>
      </c>
      <c r="G642" s="296" t="s">
        <v>14723</v>
      </c>
      <c r="H642" s="298">
        <v>0</v>
      </c>
      <c r="I642" s="296" t="s">
        <v>1526</v>
      </c>
      <c r="J642" s="299" t="s">
        <v>1526</v>
      </c>
    </row>
    <row r="643" spans="1:10" s="300" customFormat="1" x14ac:dyDescent="0.2">
      <c r="A643" s="298">
        <v>9284</v>
      </c>
      <c r="B643" s="295" t="s">
        <v>235</v>
      </c>
      <c r="C643" s="295" t="s">
        <v>16</v>
      </c>
      <c r="D643" s="296" t="s">
        <v>798</v>
      </c>
      <c r="E643" s="295" t="s">
        <v>1098</v>
      </c>
      <c r="F643" s="301" t="s">
        <v>14728</v>
      </c>
      <c r="G643" s="296" t="s">
        <v>14728</v>
      </c>
      <c r="H643" s="298">
        <v>9</v>
      </c>
      <c r="I643" s="296" t="s">
        <v>1526</v>
      </c>
      <c r="J643" s="299" t="s">
        <v>1526</v>
      </c>
    </row>
    <row r="644" spans="1:10" s="300" customFormat="1" x14ac:dyDescent="0.2">
      <c r="A644" s="298">
        <v>283</v>
      </c>
      <c r="B644" s="295" t="s">
        <v>235</v>
      </c>
      <c r="C644" s="295" t="s">
        <v>16</v>
      </c>
      <c r="D644" s="296" t="s">
        <v>798</v>
      </c>
      <c r="E644" s="295" t="s">
        <v>1098</v>
      </c>
      <c r="F644" s="301" t="s">
        <v>14722</v>
      </c>
      <c r="G644" s="296" t="s">
        <v>14722</v>
      </c>
      <c r="H644" s="298">
        <v>0</v>
      </c>
      <c r="I644" s="296" t="s">
        <v>1526</v>
      </c>
      <c r="J644" s="299" t="s">
        <v>1526</v>
      </c>
    </row>
    <row r="645" spans="1:10" s="300" customFormat="1" x14ac:dyDescent="0.2">
      <c r="A645" s="298">
        <v>280</v>
      </c>
      <c r="B645" s="295" t="s">
        <v>235</v>
      </c>
      <c r="C645" s="295" t="s">
        <v>16</v>
      </c>
      <c r="D645" s="296" t="s">
        <v>798</v>
      </c>
      <c r="E645" s="295" t="s">
        <v>1098</v>
      </c>
      <c r="F645" s="301" t="s">
        <v>14719</v>
      </c>
      <c r="G645" s="296" t="s">
        <v>14719</v>
      </c>
      <c r="H645" s="298">
        <v>0</v>
      </c>
      <c r="I645" s="296" t="s">
        <v>1526</v>
      </c>
      <c r="J645" s="299" t="s">
        <v>1526</v>
      </c>
    </row>
    <row r="646" spans="1:10" s="300" customFormat="1" x14ac:dyDescent="0.2">
      <c r="A646" s="298">
        <v>281</v>
      </c>
      <c r="B646" s="295" t="s">
        <v>235</v>
      </c>
      <c r="C646" s="295" t="s">
        <v>16</v>
      </c>
      <c r="D646" s="296" t="s">
        <v>798</v>
      </c>
      <c r="E646" s="295" t="s">
        <v>1098</v>
      </c>
      <c r="F646" s="301" t="s">
        <v>14720</v>
      </c>
      <c r="G646" s="296" t="s">
        <v>14720</v>
      </c>
      <c r="H646" s="298">
        <v>0</v>
      </c>
      <c r="I646" s="296" t="s">
        <v>1526</v>
      </c>
      <c r="J646" s="299" t="s">
        <v>1526</v>
      </c>
    </row>
    <row r="647" spans="1:10" s="300" customFormat="1" x14ac:dyDescent="0.2">
      <c r="A647" s="298">
        <v>279</v>
      </c>
      <c r="B647" s="295" t="s">
        <v>235</v>
      </c>
      <c r="C647" s="295" t="s">
        <v>16</v>
      </c>
      <c r="D647" s="296" t="s">
        <v>798</v>
      </c>
      <c r="E647" s="295" t="s">
        <v>1098</v>
      </c>
      <c r="F647" s="301" t="s">
        <v>14718</v>
      </c>
      <c r="G647" s="296" t="s">
        <v>14718</v>
      </c>
      <c r="H647" s="298">
        <v>0</v>
      </c>
      <c r="I647" s="296" t="s">
        <v>1526</v>
      </c>
      <c r="J647" s="299" t="s">
        <v>1526</v>
      </c>
    </row>
    <row r="648" spans="1:10" s="300" customFormat="1" x14ac:dyDescent="0.2">
      <c r="A648" s="298">
        <v>278</v>
      </c>
      <c r="B648" s="295" t="s">
        <v>235</v>
      </c>
      <c r="C648" s="295" t="s">
        <v>16</v>
      </c>
      <c r="D648" s="296" t="s">
        <v>798</v>
      </c>
      <c r="E648" s="295" t="s">
        <v>1098</v>
      </c>
      <c r="F648" s="301" t="s">
        <v>14717</v>
      </c>
      <c r="G648" s="296" t="s">
        <v>14717</v>
      </c>
      <c r="H648" s="298">
        <v>0</v>
      </c>
      <c r="I648" s="296" t="s">
        <v>1526</v>
      </c>
      <c r="J648" s="299" t="s">
        <v>1526</v>
      </c>
    </row>
    <row r="649" spans="1:10" s="300" customFormat="1" x14ac:dyDescent="0.2">
      <c r="A649" s="298">
        <v>184</v>
      </c>
      <c r="B649" s="295" t="s">
        <v>235</v>
      </c>
      <c r="C649" s="295" t="s">
        <v>16</v>
      </c>
      <c r="D649" s="296" t="s">
        <v>798</v>
      </c>
      <c r="E649" s="295" t="s">
        <v>1098</v>
      </c>
      <c r="F649" s="301" t="s">
        <v>14683</v>
      </c>
      <c r="G649" s="296" t="s">
        <v>14683</v>
      </c>
      <c r="H649" s="298">
        <v>0</v>
      </c>
      <c r="I649" s="296" t="s">
        <v>1526</v>
      </c>
      <c r="J649" s="299" t="s">
        <v>1526</v>
      </c>
    </row>
    <row r="650" spans="1:10" s="300" customFormat="1" x14ac:dyDescent="0.2">
      <c r="A650" s="298">
        <v>273</v>
      </c>
      <c r="B650" s="295" t="s">
        <v>235</v>
      </c>
      <c r="C650" s="295" t="s">
        <v>16</v>
      </c>
      <c r="D650" s="296" t="s">
        <v>798</v>
      </c>
      <c r="E650" s="295" t="s">
        <v>1098</v>
      </c>
      <c r="F650" s="301" t="s">
        <v>14714</v>
      </c>
      <c r="G650" s="296" t="s">
        <v>14714</v>
      </c>
      <c r="H650" s="298">
        <v>0</v>
      </c>
      <c r="I650" s="296" t="s">
        <v>1526</v>
      </c>
      <c r="J650" s="299" t="s">
        <v>1526</v>
      </c>
    </row>
    <row r="651" spans="1:10" s="300" customFormat="1" x14ac:dyDescent="0.2">
      <c r="A651" s="298">
        <v>272</v>
      </c>
      <c r="B651" s="295" t="s">
        <v>235</v>
      </c>
      <c r="C651" s="295" t="s">
        <v>16</v>
      </c>
      <c r="D651" s="296" t="s">
        <v>798</v>
      </c>
      <c r="E651" s="295" t="s">
        <v>1098</v>
      </c>
      <c r="F651" s="301" t="s">
        <v>14713</v>
      </c>
      <c r="G651" s="296" t="s">
        <v>14713</v>
      </c>
      <c r="H651" s="298">
        <v>0</v>
      </c>
      <c r="I651" s="296" t="s">
        <v>1526</v>
      </c>
      <c r="J651" s="299" t="s">
        <v>1526</v>
      </c>
    </row>
    <row r="652" spans="1:10" s="300" customFormat="1" x14ac:dyDescent="0.2">
      <c r="A652" s="298">
        <v>270</v>
      </c>
      <c r="B652" s="295" t="s">
        <v>235</v>
      </c>
      <c r="C652" s="295" t="s">
        <v>16</v>
      </c>
      <c r="D652" s="296" t="s">
        <v>798</v>
      </c>
      <c r="E652" s="295" t="s">
        <v>1098</v>
      </c>
      <c r="F652" s="301" t="s">
        <v>14711</v>
      </c>
      <c r="G652" s="296" t="s">
        <v>14711</v>
      </c>
      <c r="H652" s="298">
        <v>0</v>
      </c>
      <c r="I652" s="296" t="s">
        <v>1526</v>
      </c>
      <c r="J652" s="299" t="s">
        <v>1526</v>
      </c>
    </row>
    <row r="653" spans="1:10" s="300" customFormat="1" x14ac:dyDescent="0.2">
      <c r="A653" s="298">
        <v>183</v>
      </c>
      <c r="B653" s="295" t="s">
        <v>235</v>
      </c>
      <c r="C653" s="295" t="s">
        <v>16</v>
      </c>
      <c r="D653" s="296" t="s">
        <v>798</v>
      </c>
      <c r="E653" s="295" t="s">
        <v>1098</v>
      </c>
      <c r="F653" s="301" t="s">
        <v>14682</v>
      </c>
      <c r="G653" s="296" t="s">
        <v>14682</v>
      </c>
      <c r="H653" s="298">
        <v>0</v>
      </c>
      <c r="I653" s="296" t="s">
        <v>1526</v>
      </c>
      <c r="J653" s="299" t="s">
        <v>1526</v>
      </c>
    </row>
    <row r="654" spans="1:10" s="300" customFormat="1" x14ac:dyDescent="0.2">
      <c r="A654" s="298">
        <v>271</v>
      </c>
      <c r="B654" s="295" t="s">
        <v>235</v>
      </c>
      <c r="C654" s="295" t="s">
        <v>16</v>
      </c>
      <c r="D654" s="296" t="s">
        <v>798</v>
      </c>
      <c r="E654" s="295" t="s">
        <v>1098</v>
      </c>
      <c r="F654" s="301" t="s">
        <v>14712</v>
      </c>
      <c r="G654" s="296" t="s">
        <v>14712</v>
      </c>
      <c r="H654" s="298">
        <v>0</v>
      </c>
      <c r="I654" s="296" t="s">
        <v>1526</v>
      </c>
      <c r="J654" s="299" t="s">
        <v>1526</v>
      </c>
    </row>
    <row r="655" spans="1:10" s="300" customFormat="1" x14ac:dyDescent="0.2">
      <c r="A655" s="298">
        <v>282</v>
      </c>
      <c r="B655" s="295" t="s">
        <v>235</v>
      </c>
      <c r="C655" s="295" t="s">
        <v>16</v>
      </c>
      <c r="D655" s="296" t="s">
        <v>798</v>
      </c>
      <c r="E655" s="295" t="s">
        <v>1098</v>
      </c>
      <c r="F655" s="301" t="s">
        <v>14721</v>
      </c>
      <c r="G655" s="296" t="s">
        <v>14721</v>
      </c>
      <c r="H655" s="298">
        <v>0</v>
      </c>
      <c r="I655" s="296" t="s">
        <v>1526</v>
      </c>
      <c r="J655" s="299" t="s">
        <v>1526</v>
      </c>
    </row>
    <row r="656" spans="1:10" s="300" customFormat="1" x14ac:dyDescent="0.2">
      <c r="A656" s="298">
        <v>819</v>
      </c>
      <c r="B656" s="295" t="s">
        <v>235</v>
      </c>
      <c r="C656" s="295" t="s">
        <v>16</v>
      </c>
      <c r="D656" s="296" t="s">
        <v>798</v>
      </c>
      <c r="E656" s="295" t="s">
        <v>1098</v>
      </c>
      <c r="F656" s="301" t="s">
        <v>15157</v>
      </c>
      <c r="G656" s="304" t="s">
        <v>15157</v>
      </c>
      <c r="H656" s="298">
        <v>0</v>
      </c>
      <c r="I656" s="305" t="s">
        <v>1526</v>
      </c>
      <c r="J656" s="299" t="s">
        <v>1526</v>
      </c>
    </row>
    <row r="657" spans="1:10" s="300" customFormat="1" x14ac:dyDescent="0.2">
      <c r="A657" s="298">
        <v>269</v>
      </c>
      <c r="B657" s="295" t="s">
        <v>235</v>
      </c>
      <c r="C657" s="295" t="s">
        <v>16</v>
      </c>
      <c r="D657" s="296" t="s">
        <v>798</v>
      </c>
      <c r="E657" s="295" t="s">
        <v>1098</v>
      </c>
      <c r="F657" s="301" t="s">
        <v>14710</v>
      </c>
      <c r="G657" s="296" t="s">
        <v>14710</v>
      </c>
      <c r="H657" s="298">
        <v>0</v>
      </c>
      <c r="I657" s="296" t="s">
        <v>1526</v>
      </c>
      <c r="J657" s="299" t="s">
        <v>1526</v>
      </c>
    </row>
    <row r="658" spans="1:10" s="300" customFormat="1" x14ac:dyDescent="0.2">
      <c r="A658" s="298">
        <v>457</v>
      </c>
      <c r="B658" s="295" t="s">
        <v>235</v>
      </c>
      <c r="C658" s="295" t="s">
        <v>16</v>
      </c>
      <c r="D658" s="296" t="s">
        <v>798</v>
      </c>
      <c r="E658" s="295" t="s">
        <v>1098</v>
      </c>
      <c r="F658" s="301" t="s">
        <v>14726</v>
      </c>
      <c r="G658" s="296" t="s">
        <v>14726</v>
      </c>
      <c r="H658" s="298">
        <v>0</v>
      </c>
      <c r="I658" s="296" t="s">
        <v>1526</v>
      </c>
      <c r="J658" s="299" t="s">
        <v>1526</v>
      </c>
    </row>
    <row r="659" spans="1:10" s="300" customFormat="1" x14ac:dyDescent="0.2">
      <c r="A659" s="298">
        <v>268</v>
      </c>
      <c r="B659" s="295" t="s">
        <v>235</v>
      </c>
      <c r="C659" s="295" t="s">
        <v>16</v>
      </c>
      <c r="D659" s="296" t="s">
        <v>798</v>
      </c>
      <c r="E659" s="295" t="s">
        <v>1098</v>
      </c>
      <c r="F659" s="301" t="s">
        <v>14709</v>
      </c>
      <c r="G659" s="306" t="s">
        <v>14709</v>
      </c>
      <c r="H659" s="298">
        <v>0</v>
      </c>
      <c r="I659" s="306" t="s">
        <v>1526</v>
      </c>
      <c r="J659" s="299" t="s">
        <v>1526</v>
      </c>
    </row>
    <row r="660" spans="1:10" s="300" customFormat="1" x14ac:dyDescent="0.2">
      <c r="A660" s="298">
        <v>818</v>
      </c>
      <c r="B660" s="295" t="s">
        <v>235</v>
      </c>
      <c r="C660" s="295" t="s">
        <v>16</v>
      </c>
      <c r="D660" s="296" t="s">
        <v>798</v>
      </c>
      <c r="E660" s="295" t="s">
        <v>1098</v>
      </c>
      <c r="F660" s="301" t="s">
        <v>15154</v>
      </c>
      <c r="G660" s="304" t="s">
        <v>15154</v>
      </c>
      <c r="H660" s="298">
        <v>0</v>
      </c>
      <c r="I660" s="305" t="s">
        <v>1526</v>
      </c>
      <c r="J660" s="299" t="s">
        <v>1526</v>
      </c>
    </row>
    <row r="661" spans="1:10" s="300" customFormat="1" x14ac:dyDescent="0.2">
      <c r="A661" s="298">
        <v>185</v>
      </c>
      <c r="B661" s="295" t="s">
        <v>235</v>
      </c>
      <c r="C661" s="295" t="s">
        <v>16</v>
      </c>
      <c r="D661" s="296" t="s">
        <v>798</v>
      </c>
      <c r="E661" s="295" t="s">
        <v>1098</v>
      </c>
      <c r="F661" s="301" t="s">
        <v>14684</v>
      </c>
      <c r="G661" s="296" t="s">
        <v>14684</v>
      </c>
      <c r="H661" s="298">
        <v>0</v>
      </c>
      <c r="I661" s="296" t="s">
        <v>1526</v>
      </c>
      <c r="J661" s="299" t="s">
        <v>1526</v>
      </c>
    </row>
    <row r="662" spans="1:10" s="300" customFormat="1" x14ac:dyDescent="0.2">
      <c r="A662" s="298">
        <v>266</v>
      </c>
      <c r="B662" s="295" t="s">
        <v>235</v>
      </c>
      <c r="C662" s="295" t="s">
        <v>16</v>
      </c>
      <c r="D662" s="296" t="s">
        <v>798</v>
      </c>
      <c r="E662" s="295" t="s">
        <v>1098</v>
      </c>
      <c r="F662" s="301" t="s">
        <v>14708</v>
      </c>
      <c r="G662" s="296" t="s">
        <v>14708</v>
      </c>
      <c r="H662" s="298">
        <v>0</v>
      </c>
      <c r="I662" s="296" t="s">
        <v>1526</v>
      </c>
      <c r="J662" s="299" t="s">
        <v>1526</v>
      </c>
    </row>
    <row r="663" spans="1:10" s="300" customFormat="1" x14ac:dyDescent="0.2">
      <c r="A663" s="298">
        <v>265</v>
      </c>
      <c r="B663" s="295" t="s">
        <v>235</v>
      </c>
      <c r="C663" s="295" t="s">
        <v>16</v>
      </c>
      <c r="D663" s="296" t="s">
        <v>798</v>
      </c>
      <c r="E663" s="295" t="s">
        <v>1098</v>
      </c>
      <c r="F663" s="301" t="s">
        <v>14707</v>
      </c>
      <c r="G663" s="296" t="s">
        <v>14707</v>
      </c>
      <c r="H663" s="298">
        <v>0</v>
      </c>
      <c r="I663" s="296" t="s">
        <v>1526</v>
      </c>
      <c r="J663" s="299" t="s">
        <v>1526</v>
      </c>
    </row>
    <row r="664" spans="1:10" s="300" customFormat="1" x14ac:dyDescent="0.2">
      <c r="A664" s="298">
        <v>264</v>
      </c>
      <c r="B664" s="295" t="s">
        <v>235</v>
      </c>
      <c r="C664" s="295" t="s">
        <v>16</v>
      </c>
      <c r="D664" s="296" t="s">
        <v>798</v>
      </c>
      <c r="E664" s="295" t="s">
        <v>1098</v>
      </c>
      <c r="F664" s="301" t="s">
        <v>14706</v>
      </c>
      <c r="G664" s="296" t="s">
        <v>14706</v>
      </c>
      <c r="H664" s="298">
        <v>0</v>
      </c>
      <c r="I664" s="296" t="s">
        <v>1526</v>
      </c>
      <c r="J664" s="299" t="s">
        <v>1526</v>
      </c>
    </row>
    <row r="665" spans="1:10" s="300" customFormat="1" x14ac:dyDescent="0.2">
      <c r="A665" s="298">
        <v>263</v>
      </c>
      <c r="B665" s="295" t="s">
        <v>235</v>
      </c>
      <c r="C665" s="295" t="s">
        <v>16</v>
      </c>
      <c r="D665" s="296" t="s">
        <v>798</v>
      </c>
      <c r="E665" s="295" t="s">
        <v>1098</v>
      </c>
      <c r="F665" s="301" t="s">
        <v>14705</v>
      </c>
      <c r="G665" s="296" t="s">
        <v>14705</v>
      </c>
      <c r="H665" s="298">
        <v>0</v>
      </c>
      <c r="I665" s="296" t="s">
        <v>1526</v>
      </c>
      <c r="J665" s="299" t="s">
        <v>1526</v>
      </c>
    </row>
    <row r="666" spans="1:10" s="300" customFormat="1" x14ac:dyDescent="0.2">
      <c r="A666" s="298">
        <v>255</v>
      </c>
      <c r="B666" s="295" t="s">
        <v>235</v>
      </c>
      <c r="C666" s="295" t="s">
        <v>16</v>
      </c>
      <c r="D666" s="296" t="s">
        <v>798</v>
      </c>
      <c r="E666" s="295" t="s">
        <v>1098</v>
      </c>
      <c r="F666" s="301" t="s">
        <v>14700</v>
      </c>
      <c r="G666" s="296" t="s">
        <v>14700</v>
      </c>
      <c r="H666" s="298">
        <v>0</v>
      </c>
      <c r="I666" s="296" t="s">
        <v>1526</v>
      </c>
      <c r="J666" s="299" t="s">
        <v>1526</v>
      </c>
    </row>
    <row r="667" spans="1:10" s="300" customFormat="1" x14ac:dyDescent="0.2">
      <c r="A667" s="298">
        <v>261</v>
      </c>
      <c r="B667" s="295" t="s">
        <v>235</v>
      </c>
      <c r="C667" s="295" t="s">
        <v>16</v>
      </c>
      <c r="D667" s="296" t="s">
        <v>798</v>
      </c>
      <c r="E667" s="295" t="s">
        <v>1098</v>
      </c>
      <c r="F667" s="301" t="s">
        <v>14703</v>
      </c>
      <c r="G667" s="296" t="s">
        <v>14703</v>
      </c>
      <c r="H667" s="298">
        <v>0</v>
      </c>
      <c r="I667" s="296" t="s">
        <v>1526</v>
      </c>
      <c r="J667" s="299" t="s">
        <v>1526</v>
      </c>
    </row>
    <row r="668" spans="1:10" s="300" customFormat="1" x14ac:dyDescent="0.2">
      <c r="A668" s="298">
        <v>260</v>
      </c>
      <c r="B668" s="295" t="s">
        <v>235</v>
      </c>
      <c r="C668" s="295" t="s">
        <v>16</v>
      </c>
      <c r="D668" s="296" t="s">
        <v>798</v>
      </c>
      <c r="E668" s="295" t="s">
        <v>1098</v>
      </c>
      <c r="F668" s="301" t="s">
        <v>14702</v>
      </c>
      <c r="G668" s="296" t="s">
        <v>14702</v>
      </c>
      <c r="H668" s="298">
        <v>0</v>
      </c>
      <c r="I668" s="296" t="s">
        <v>1526</v>
      </c>
      <c r="J668" s="299" t="s">
        <v>1526</v>
      </c>
    </row>
    <row r="669" spans="1:10" s="300" customFormat="1" x14ac:dyDescent="0.2">
      <c r="A669" s="298">
        <v>262</v>
      </c>
      <c r="B669" s="295" t="s">
        <v>235</v>
      </c>
      <c r="C669" s="295" t="s">
        <v>16</v>
      </c>
      <c r="D669" s="296" t="s">
        <v>798</v>
      </c>
      <c r="E669" s="295" t="s">
        <v>1098</v>
      </c>
      <c r="F669" s="301" t="s">
        <v>14704</v>
      </c>
      <c r="G669" s="296" t="s">
        <v>14704</v>
      </c>
      <c r="H669" s="298">
        <v>0</v>
      </c>
      <c r="I669" s="296" t="s">
        <v>1526</v>
      </c>
      <c r="J669" s="299" t="s">
        <v>1526</v>
      </c>
    </row>
    <row r="670" spans="1:10" s="300" customFormat="1" x14ac:dyDescent="0.2">
      <c r="A670" s="298">
        <v>276</v>
      </c>
      <c r="B670" s="295" t="s">
        <v>235</v>
      </c>
      <c r="C670" s="295" t="s">
        <v>16</v>
      </c>
      <c r="D670" s="296" t="s">
        <v>798</v>
      </c>
      <c r="E670" s="295" t="s">
        <v>1098</v>
      </c>
      <c r="F670" s="301" t="s">
        <v>14715</v>
      </c>
      <c r="G670" s="296" t="s">
        <v>14715</v>
      </c>
      <c r="H670" s="298">
        <v>0</v>
      </c>
      <c r="I670" s="296" t="s">
        <v>1526</v>
      </c>
      <c r="J670" s="299" t="s">
        <v>1526</v>
      </c>
    </row>
    <row r="671" spans="1:10" s="300" customFormat="1" x14ac:dyDescent="0.2">
      <c r="A671" s="298">
        <v>186</v>
      </c>
      <c r="B671" s="295" t="s">
        <v>235</v>
      </c>
      <c r="C671" s="295" t="s">
        <v>16</v>
      </c>
      <c r="D671" s="296" t="s">
        <v>798</v>
      </c>
      <c r="E671" s="295" t="s">
        <v>1098</v>
      </c>
      <c r="F671" s="301" t="s">
        <v>14685</v>
      </c>
      <c r="G671" s="296" t="s">
        <v>14685</v>
      </c>
      <c r="H671" s="298">
        <v>0</v>
      </c>
      <c r="I671" s="296" t="s">
        <v>1526</v>
      </c>
      <c r="J671" s="299" t="s">
        <v>1526</v>
      </c>
    </row>
    <row r="672" spans="1:10" s="300" customFormat="1" x14ac:dyDescent="0.2">
      <c r="A672" s="298">
        <v>188</v>
      </c>
      <c r="B672" s="295" t="s">
        <v>235</v>
      </c>
      <c r="C672" s="295" t="s">
        <v>16</v>
      </c>
      <c r="D672" s="296" t="s">
        <v>798</v>
      </c>
      <c r="E672" s="295" t="s">
        <v>1098</v>
      </c>
      <c r="F672" s="301" t="s">
        <v>14687</v>
      </c>
      <c r="G672" s="296" t="s">
        <v>14687</v>
      </c>
      <c r="H672" s="298">
        <v>0</v>
      </c>
      <c r="I672" s="296" t="s">
        <v>1526</v>
      </c>
      <c r="J672" s="299" t="s">
        <v>1526</v>
      </c>
    </row>
    <row r="673" spans="1:10" s="300" customFormat="1" x14ac:dyDescent="0.2">
      <c r="A673" s="298">
        <v>187</v>
      </c>
      <c r="B673" s="295" t="s">
        <v>235</v>
      </c>
      <c r="C673" s="295" t="s">
        <v>16</v>
      </c>
      <c r="D673" s="296" t="s">
        <v>798</v>
      </c>
      <c r="E673" s="295" t="s">
        <v>1098</v>
      </c>
      <c r="F673" s="301" t="s">
        <v>14686</v>
      </c>
      <c r="G673" s="296" t="s">
        <v>14686</v>
      </c>
      <c r="H673" s="298">
        <v>0</v>
      </c>
      <c r="I673" s="296" t="s">
        <v>1526</v>
      </c>
      <c r="J673" s="299" t="s">
        <v>1526</v>
      </c>
    </row>
    <row r="674" spans="1:10" s="300" customFormat="1" x14ac:dyDescent="0.2">
      <c r="A674" s="298">
        <v>808</v>
      </c>
      <c r="B674" s="295" t="s">
        <v>235</v>
      </c>
      <c r="C674" s="295" t="s">
        <v>16</v>
      </c>
      <c r="D674" s="296" t="s">
        <v>798</v>
      </c>
      <c r="E674" s="295" t="s">
        <v>1098</v>
      </c>
      <c r="F674" s="301" t="s">
        <v>15051</v>
      </c>
      <c r="G674" s="301" t="s">
        <v>15051</v>
      </c>
      <c r="H674" s="298">
        <v>0</v>
      </c>
      <c r="I674" s="296" t="s">
        <v>1526</v>
      </c>
      <c r="J674" s="299" t="s">
        <v>1526</v>
      </c>
    </row>
    <row r="675" spans="1:10" s="300" customFormat="1" x14ac:dyDescent="0.2">
      <c r="A675" s="298">
        <v>252</v>
      </c>
      <c r="B675" s="295" t="s">
        <v>235</v>
      </c>
      <c r="C675" s="295" t="s">
        <v>16</v>
      </c>
      <c r="D675" s="296" t="s">
        <v>798</v>
      </c>
      <c r="E675" s="295" t="s">
        <v>1098</v>
      </c>
      <c r="F675" s="301" t="s">
        <v>14699</v>
      </c>
      <c r="G675" s="296" t="s">
        <v>14699</v>
      </c>
      <c r="H675" s="298">
        <v>0</v>
      </c>
      <c r="I675" s="296" t="s">
        <v>1526</v>
      </c>
      <c r="J675" s="299" t="s">
        <v>1526</v>
      </c>
    </row>
    <row r="676" spans="1:10" s="300" customFormat="1" x14ac:dyDescent="0.2">
      <c r="A676" s="298">
        <v>239</v>
      </c>
      <c r="B676" s="295" t="s">
        <v>235</v>
      </c>
      <c r="C676" s="295" t="s">
        <v>16</v>
      </c>
      <c r="D676" s="296" t="s">
        <v>798</v>
      </c>
      <c r="E676" s="295" t="s">
        <v>1098</v>
      </c>
      <c r="F676" s="301" t="s">
        <v>14698</v>
      </c>
      <c r="G676" s="296" t="s">
        <v>14698</v>
      </c>
      <c r="H676" s="298">
        <v>0</v>
      </c>
      <c r="I676" s="296" t="s">
        <v>1526</v>
      </c>
      <c r="J676" s="299" t="s">
        <v>1526</v>
      </c>
    </row>
    <row r="677" spans="1:10" s="300" customFormat="1" x14ac:dyDescent="0.2">
      <c r="A677" s="298">
        <v>181</v>
      </c>
      <c r="B677" s="295" t="s">
        <v>235</v>
      </c>
      <c r="C677" s="295" t="s">
        <v>16</v>
      </c>
      <c r="D677" s="296" t="s">
        <v>798</v>
      </c>
      <c r="E677" s="295" t="s">
        <v>1098</v>
      </c>
      <c r="F677" s="301" t="s">
        <v>14680</v>
      </c>
      <c r="G677" s="296" t="s">
        <v>14680</v>
      </c>
      <c r="H677" s="298">
        <v>0</v>
      </c>
      <c r="I677" s="296" t="s">
        <v>1526</v>
      </c>
      <c r="J677" s="299" t="s">
        <v>1526</v>
      </c>
    </row>
    <row r="678" spans="1:10" s="300" customFormat="1" x14ac:dyDescent="0.2">
      <c r="A678" s="298">
        <v>237</v>
      </c>
      <c r="B678" s="295" t="s">
        <v>235</v>
      </c>
      <c r="C678" s="295" t="s">
        <v>16</v>
      </c>
      <c r="D678" s="296" t="s">
        <v>798</v>
      </c>
      <c r="E678" s="295" t="s">
        <v>1098</v>
      </c>
      <c r="F678" s="301" t="s">
        <v>14697</v>
      </c>
      <c r="G678" s="296" t="s">
        <v>14697</v>
      </c>
      <c r="H678" s="298">
        <v>0</v>
      </c>
      <c r="I678" s="296" t="s">
        <v>1526</v>
      </c>
      <c r="J678" s="299" t="s">
        <v>1526</v>
      </c>
    </row>
    <row r="679" spans="1:10" s="300" customFormat="1" x14ac:dyDescent="0.2">
      <c r="A679" s="298">
        <v>182</v>
      </c>
      <c r="B679" s="295" t="s">
        <v>235</v>
      </c>
      <c r="C679" s="295" t="s">
        <v>16</v>
      </c>
      <c r="D679" s="296" t="s">
        <v>798</v>
      </c>
      <c r="E679" s="295" t="s">
        <v>1098</v>
      </c>
      <c r="F679" s="301" t="s">
        <v>14681</v>
      </c>
      <c r="G679" s="296" t="s">
        <v>14681</v>
      </c>
      <c r="H679" s="298">
        <v>0</v>
      </c>
      <c r="I679" s="296" t="s">
        <v>1526</v>
      </c>
      <c r="J679" s="299" t="s">
        <v>1526</v>
      </c>
    </row>
    <row r="680" spans="1:10" s="300" customFormat="1" x14ac:dyDescent="0.2">
      <c r="A680" s="298">
        <v>197</v>
      </c>
      <c r="B680" s="295" t="s">
        <v>235</v>
      </c>
      <c r="C680" s="295" t="s">
        <v>16</v>
      </c>
      <c r="D680" s="296" t="s">
        <v>798</v>
      </c>
      <c r="E680" s="295" t="s">
        <v>1098</v>
      </c>
      <c r="F680" s="301" t="s">
        <v>14695</v>
      </c>
      <c r="G680" s="296" t="s">
        <v>14695</v>
      </c>
      <c r="H680" s="298">
        <v>0</v>
      </c>
      <c r="I680" s="296" t="s">
        <v>1526</v>
      </c>
      <c r="J680" s="299" t="s">
        <v>1526</v>
      </c>
    </row>
    <row r="681" spans="1:10" s="300" customFormat="1" x14ac:dyDescent="0.2">
      <c r="A681" s="298">
        <v>195</v>
      </c>
      <c r="B681" s="295" t="s">
        <v>235</v>
      </c>
      <c r="C681" s="295" t="s">
        <v>16</v>
      </c>
      <c r="D681" s="296" t="s">
        <v>798</v>
      </c>
      <c r="E681" s="295" t="s">
        <v>1098</v>
      </c>
      <c r="F681" s="301" t="s">
        <v>14694</v>
      </c>
      <c r="G681" s="296" t="s">
        <v>14694</v>
      </c>
      <c r="H681" s="298">
        <v>0</v>
      </c>
      <c r="I681" s="296" t="s">
        <v>1526</v>
      </c>
      <c r="J681" s="299" t="s">
        <v>1526</v>
      </c>
    </row>
    <row r="682" spans="1:10" s="300" customFormat="1" x14ac:dyDescent="0.2">
      <c r="A682" s="298">
        <v>325</v>
      </c>
      <c r="B682" s="295" t="s">
        <v>235</v>
      </c>
      <c r="C682" s="295" t="s">
        <v>16</v>
      </c>
      <c r="D682" s="296" t="s">
        <v>798</v>
      </c>
      <c r="E682" s="295" t="s">
        <v>1098</v>
      </c>
      <c r="F682" s="301" t="s">
        <v>15049</v>
      </c>
      <c r="G682" s="296" t="s">
        <v>15049</v>
      </c>
      <c r="H682" s="298">
        <v>0</v>
      </c>
      <c r="I682" s="296" t="s">
        <v>1526</v>
      </c>
      <c r="J682" s="299" t="s">
        <v>1526</v>
      </c>
    </row>
    <row r="683" spans="1:10" s="300" customFormat="1" x14ac:dyDescent="0.2">
      <c r="A683" s="298">
        <v>290</v>
      </c>
      <c r="B683" s="295" t="s">
        <v>235</v>
      </c>
      <c r="C683" s="295" t="s">
        <v>16</v>
      </c>
      <c r="D683" s="296" t="s">
        <v>798</v>
      </c>
      <c r="E683" s="295" t="s">
        <v>1098</v>
      </c>
      <c r="F683" s="301" t="s">
        <v>14724</v>
      </c>
      <c r="G683" s="296" t="s">
        <v>14724</v>
      </c>
      <c r="H683" s="298">
        <v>0</v>
      </c>
      <c r="I683" s="296" t="s">
        <v>1526</v>
      </c>
      <c r="J683" s="299" t="s">
        <v>1526</v>
      </c>
    </row>
    <row r="684" spans="1:10" s="300" customFormat="1" x14ac:dyDescent="0.2">
      <c r="A684" s="298">
        <v>194</v>
      </c>
      <c r="B684" s="295" t="s">
        <v>235</v>
      </c>
      <c r="C684" s="295" t="s">
        <v>16</v>
      </c>
      <c r="D684" s="296" t="s">
        <v>798</v>
      </c>
      <c r="E684" s="295" t="s">
        <v>1098</v>
      </c>
      <c r="F684" s="301" t="s">
        <v>14693</v>
      </c>
      <c r="G684" s="296" t="s">
        <v>14693</v>
      </c>
      <c r="H684" s="298">
        <v>0</v>
      </c>
      <c r="I684" s="296" t="s">
        <v>1526</v>
      </c>
      <c r="J684" s="299" t="s">
        <v>1526</v>
      </c>
    </row>
    <row r="685" spans="1:10" s="300" customFormat="1" x14ac:dyDescent="0.2">
      <c r="A685" s="298">
        <v>192</v>
      </c>
      <c r="B685" s="295" t="s">
        <v>235</v>
      </c>
      <c r="C685" s="295" t="s">
        <v>16</v>
      </c>
      <c r="D685" s="296" t="s">
        <v>798</v>
      </c>
      <c r="E685" s="295" t="s">
        <v>1098</v>
      </c>
      <c r="F685" s="301" t="s">
        <v>14691</v>
      </c>
      <c r="G685" s="296" t="s">
        <v>14691</v>
      </c>
      <c r="H685" s="298">
        <v>0</v>
      </c>
      <c r="I685" s="296" t="s">
        <v>1526</v>
      </c>
      <c r="J685" s="299" t="s">
        <v>1526</v>
      </c>
    </row>
    <row r="686" spans="1:10" s="300" customFormat="1" x14ac:dyDescent="0.2">
      <c r="A686" s="298">
        <v>191</v>
      </c>
      <c r="B686" s="295" t="s">
        <v>235</v>
      </c>
      <c r="C686" s="295" t="s">
        <v>16</v>
      </c>
      <c r="D686" s="296" t="s">
        <v>798</v>
      </c>
      <c r="E686" s="295" t="s">
        <v>1098</v>
      </c>
      <c r="F686" s="301" t="s">
        <v>14690</v>
      </c>
      <c r="G686" s="296" t="s">
        <v>14690</v>
      </c>
      <c r="H686" s="298">
        <v>0</v>
      </c>
      <c r="I686" s="296" t="s">
        <v>1526</v>
      </c>
      <c r="J686" s="299" t="s">
        <v>1526</v>
      </c>
    </row>
    <row r="687" spans="1:10" s="300" customFormat="1" x14ac:dyDescent="0.2">
      <c r="A687" s="298">
        <v>190</v>
      </c>
      <c r="B687" s="295" t="s">
        <v>235</v>
      </c>
      <c r="C687" s="295" t="s">
        <v>16</v>
      </c>
      <c r="D687" s="296" t="s">
        <v>798</v>
      </c>
      <c r="E687" s="295" t="s">
        <v>1098</v>
      </c>
      <c r="F687" s="301" t="s">
        <v>14689</v>
      </c>
      <c r="G687" s="296" t="s">
        <v>14689</v>
      </c>
      <c r="H687" s="298">
        <v>0</v>
      </c>
      <c r="I687" s="296" t="s">
        <v>1526</v>
      </c>
      <c r="J687" s="299" t="s">
        <v>1526</v>
      </c>
    </row>
    <row r="688" spans="1:10" s="300" customFormat="1" x14ac:dyDescent="0.2">
      <c r="A688" s="298">
        <v>198</v>
      </c>
      <c r="B688" s="295" t="s">
        <v>235</v>
      </c>
      <c r="C688" s="295" t="s">
        <v>16</v>
      </c>
      <c r="D688" s="296" t="s">
        <v>798</v>
      </c>
      <c r="E688" s="295" t="s">
        <v>1098</v>
      </c>
      <c r="F688" s="301" t="s">
        <v>14696</v>
      </c>
      <c r="G688" s="296" t="s">
        <v>14696</v>
      </c>
      <c r="H688" s="298">
        <v>0</v>
      </c>
      <c r="I688" s="296" t="s">
        <v>1526</v>
      </c>
      <c r="J688" s="299" t="s">
        <v>1526</v>
      </c>
    </row>
    <row r="689" spans="1:10" s="300" customFormat="1" x14ac:dyDescent="0.2">
      <c r="A689" s="298">
        <v>193</v>
      </c>
      <c r="B689" s="295" t="s">
        <v>235</v>
      </c>
      <c r="C689" s="295" t="s">
        <v>16</v>
      </c>
      <c r="D689" s="296" t="s">
        <v>798</v>
      </c>
      <c r="E689" s="295" t="s">
        <v>1098</v>
      </c>
      <c r="F689" s="301" t="s">
        <v>14692</v>
      </c>
      <c r="G689" s="296" t="s">
        <v>14692</v>
      </c>
      <c r="H689" s="298">
        <v>0</v>
      </c>
      <c r="I689" s="296" t="s">
        <v>1526</v>
      </c>
      <c r="J689" s="299" t="s">
        <v>1526</v>
      </c>
    </row>
    <row r="690" spans="1:10" s="300" customFormat="1" x14ac:dyDescent="0.2">
      <c r="A690" s="298">
        <v>337</v>
      </c>
      <c r="B690" s="295" t="s">
        <v>235</v>
      </c>
      <c r="C690" s="295" t="s">
        <v>16</v>
      </c>
      <c r="D690" s="296" t="s">
        <v>798</v>
      </c>
      <c r="E690" s="295" t="s">
        <v>1098</v>
      </c>
      <c r="F690" s="301" t="s">
        <v>14725</v>
      </c>
      <c r="G690" s="296" t="s">
        <v>14725</v>
      </c>
      <c r="H690" s="298">
        <v>0</v>
      </c>
      <c r="I690" s="296" t="s">
        <v>1526</v>
      </c>
      <c r="J690" s="299" t="s">
        <v>1526</v>
      </c>
    </row>
    <row r="691" spans="1:10" s="300" customFormat="1" x14ac:dyDescent="0.2">
      <c r="A691" s="298">
        <v>256</v>
      </c>
      <c r="B691" s="295" t="s">
        <v>235</v>
      </c>
      <c r="C691" s="295" t="s">
        <v>16</v>
      </c>
      <c r="D691" s="296" t="s">
        <v>798</v>
      </c>
      <c r="E691" s="295" t="s">
        <v>1098</v>
      </c>
      <c r="F691" s="301" t="s">
        <v>14701</v>
      </c>
      <c r="G691" s="296" t="s">
        <v>14701</v>
      </c>
      <c r="H691" s="298">
        <v>0</v>
      </c>
      <c r="I691" s="296" t="s">
        <v>1526</v>
      </c>
      <c r="J691" s="299" t="s">
        <v>1526</v>
      </c>
    </row>
    <row r="692" spans="1:10" s="300" customFormat="1" x14ac:dyDescent="0.2">
      <c r="A692" s="298">
        <v>189</v>
      </c>
      <c r="B692" s="295" t="s">
        <v>235</v>
      </c>
      <c r="C692" s="295" t="s">
        <v>16</v>
      </c>
      <c r="D692" s="296" t="s">
        <v>798</v>
      </c>
      <c r="E692" s="295" t="s">
        <v>1098</v>
      </c>
      <c r="F692" s="301" t="s">
        <v>14688</v>
      </c>
      <c r="G692" s="296" t="s">
        <v>14688</v>
      </c>
      <c r="H692" s="298">
        <v>0</v>
      </c>
      <c r="I692" s="296" t="s">
        <v>1526</v>
      </c>
      <c r="J692" s="299" t="s">
        <v>1526</v>
      </c>
    </row>
    <row r="693" spans="1:10" s="300" customFormat="1" x14ac:dyDescent="0.2">
      <c r="A693" s="294">
        <v>9600</v>
      </c>
      <c r="B693" s="295" t="s">
        <v>235</v>
      </c>
      <c r="C693" s="295" t="s">
        <v>16</v>
      </c>
      <c r="D693" s="296" t="s">
        <v>798</v>
      </c>
      <c r="E693" s="295" t="s">
        <v>1098</v>
      </c>
      <c r="F693" s="301" t="s">
        <v>14731</v>
      </c>
      <c r="G693" s="296" t="s">
        <v>14731</v>
      </c>
      <c r="H693" s="298">
        <v>9</v>
      </c>
      <c r="I693" s="296" t="s">
        <v>1526</v>
      </c>
      <c r="J693" s="299" t="s">
        <v>1526</v>
      </c>
    </row>
    <row r="694" spans="1:10" s="300" customFormat="1" x14ac:dyDescent="0.2">
      <c r="A694" s="294">
        <v>9511</v>
      </c>
      <c r="B694" s="295" t="s">
        <v>235</v>
      </c>
      <c r="C694" s="295" t="s">
        <v>16</v>
      </c>
      <c r="D694" s="296" t="s">
        <v>798</v>
      </c>
      <c r="E694" s="295" t="s">
        <v>1098</v>
      </c>
      <c r="F694" s="301" t="s">
        <v>14730</v>
      </c>
      <c r="G694" s="296" t="s">
        <v>14730</v>
      </c>
      <c r="H694" s="298">
        <v>9</v>
      </c>
      <c r="I694" s="296" t="s">
        <v>1526</v>
      </c>
      <c r="J694" s="299" t="s">
        <v>1526</v>
      </c>
    </row>
    <row r="695" spans="1:10" s="300" customFormat="1" x14ac:dyDescent="0.2">
      <c r="A695" s="294">
        <v>9874</v>
      </c>
      <c r="B695" s="295" t="s">
        <v>235</v>
      </c>
      <c r="C695" s="295" t="s">
        <v>127</v>
      </c>
      <c r="D695" s="296" t="s">
        <v>814</v>
      </c>
      <c r="E695" s="295" t="s">
        <v>1114</v>
      </c>
      <c r="F695" s="301" t="s">
        <v>14757</v>
      </c>
      <c r="G695" s="296" t="s">
        <v>14757</v>
      </c>
      <c r="H695" s="298">
        <v>9</v>
      </c>
      <c r="I695" s="296" t="s">
        <v>1526</v>
      </c>
      <c r="J695" s="299" t="s">
        <v>1526</v>
      </c>
    </row>
    <row r="696" spans="1:10" s="300" customFormat="1" x14ac:dyDescent="0.2">
      <c r="A696" s="294">
        <v>9854</v>
      </c>
      <c r="B696" s="295" t="s">
        <v>235</v>
      </c>
      <c r="C696" s="295" t="s">
        <v>127</v>
      </c>
      <c r="D696" s="296" t="s">
        <v>814</v>
      </c>
      <c r="E696" s="295" t="s">
        <v>1114</v>
      </c>
      <c r="F696" s="301" t="s">
        <v>14756</v>
      </c>
      <c r="G696" s="296" t="s">
        <v>14756</v>
      </c>
      <c r="H696" s="298">
        <v>9</v>
      </c>
      <c r="I696" s="296" t="s">
        <v>1526</v>
      </c>
      <c r="J696" s="299" t="s">
        <v>1526</v>
      </c>
    </row>
    <row r="697" spans="1:10" s="300" customFormat="1" x14ac:dyDescent="0.2">
      <c r="A697" s="298">
        <v>291</v>
      </c>
      <c r="B697" s="295" t="s">
        <v>235</v>
      </c>
      <c r="C697" s="295" t="s">
        <v>127</v>
      </c>
      <c r="D697" s="296" t="s">
        <v>814</v>
      </c>
      <c r="E697" s="295" t="s">
        <v>1114</v>
      </c>
      <c r="F697" s="301" t="s">
        <v>14755</v>
      </c>
      <c r="G697" s="296" t="s">
        <v>14755</v>
      </c>
      <c r="H697" s="298">
        <v>0</v>
      </c>
      <c r="I697" s="296" t="s">
        <v>1526</v>
      </c>
      <c r="J697" s="299" t="s">
        <v>1526</v>
      </c>
    </row>
    <row r="698" spans="1:10" s="300" customFormat="1" x14ac:dyDescent="0.2">
      <c r="A698" s="294">
        <v>9894</v>
      </c>
      <c r="B698" s="295" t="s">
        <v>235</v>
      </c>
      <c r="C698" s="295" t="s">
        <v>127</v>
      </c>
      <c r="D698" s="296" t="s">
        <v>814</v>
      </c>
      <c r="E698" s="295" t="s">
        <v>1114</v>
      </c>
      <c r="F698" s="301" t="s">
        <v>14758</v>
      </c>
      <c r="G698" s="296" t="s">
        <v>14758</v>
      </c>
      <c r="H698" s="298">
        <v>9</v>
      </c>
      <c r="I698" s="296" t="s">
        <v>1526</v>
      </c>
      <c r="J698" s="299" t="s">
        <v>1526</v>
      </c>
    </row>
    <row r="699" spans="1:10" s="300" customFormat="1" x14ac:dyDescent="0.2">
      <c r="A699" s="298">
        <v>9348</v>
      </c>
      <c r="B699" s="295" t="s">
        <v>235</v>
      </c>
      <c r="C699" s="295" t="s">
        <v>147</v>
      </c>
      <c r="D699" s="296" t="s">
        <v>816</v>
      </c>
      <c r="E699" s="295" t="s">
        <v>1116</v>
      </c>
      <c r="F699" s="301" t="s">
        <v>14759</v>
      </c>
      <c r="G699" s="296" t="s">
        <v>14759</v>
      </c>
      <c r="H699" s="298">
        <v>9</v>
      </c>
      <c r="I699" s="296" t="s">
        <v>1526</v>
      </c>
      <c r="J699" s="299" t="s">
        <v>1526</v>
      </c>
    </row>
    <row r="700" spans="1:10" s="300" customFormat="1" x14ac:dyDescent="0.2">
      <c r="A700" s="294">
        <v>9865</v>
      </c>
      <c r="B700" s="295" t="s">
        <v>235</v>
      </c>
      <c r="C700" s="295" t="s">
        <v>119</v>
      </c>
      <c r="D700" s="296" t="s">
        <v>818</v>
      </c>
      <c r="E700" s="295" t="s">
        <v>1118</v>
      </c>
      <c r="F700" s="301" t="s">
        <v>14765</v>
      </c>
      <c r="G700" s="296" t="s">
        <v>14765</v>
      </c>
      <c r="H700" s="298">
        <v>9</v>
      </c>
      <c r="I700" s="296" t="s">
        <v>1526</v>
      </c>
      <c r="J700" s="299" t="s">
        <v>1526</v>
      </c>
    </row>
    <row r="701" spans="1:10" s="300" customFormat="1" x14ac:dyDescent="0.2">
      <c r="A701" s="294">
        <v>9845</v>
      </c>
      <c r="B701" s="295" t="s">
        <v>235</v>
      </c>
      <c r="C701" s="295" t="s">
        <v>119</v>
      </c>
      <c r="D701" s="296" t="s">
        <v>818</v>
      </c>
      <c r="E701" s="295" t="s">
        <v>1118</v>
      </c>
      <c r="F701" s="301" t="s">
        <v>14764</v>
      </c>
      <c r="G701" s="296" t="s">
        <v>14764</v>
      </c>
      <c r="H701" s="298">
        <v>9</v>
      </c>
      <c r="I701" s="296" t="s">
        <v>1526</v>
      </c>
      <c r="J701" s="299" t="s">
        <v>1526</v>
      </c>
    </row>
    <row r="702" spans="1:10" s="300" customFormat="1" x14ac:dyDescent="0.2">
      <c r="A702" s="298">
        <v>330</v>
      </c>
      <c r="B702" s="295" t="s">
        <v>235</v>
      </c>
      <c r="C702" s="295" t="s">
        <v>119</v>
      </c>
      <c r="D702" s="296" t="s">
        <v>818</v>
      </c>
      <c r="E702" s="295" t="s">
        <v>1118</v>
      </c>
      <c r="F702" s="301" t="s">
        <v>14762</v>
      </c>
      <c r="G702" s="296" t="s">
        <v>14762</v>
      </c>
      <c r="H702" s="298">
        <v>0</v>
      </c>
      <c r="I702" s="296" t="s">
        <v>1526</v>
      </c>
      <c r="J702" s="299" t="s">
        <v>1526</v>
      </c>
    </row>
    <row r="703" spans="1:10" s="300" customFormat="1" x14ac:dyDescent="0.2">
      <c r="A703" s="294">
        <v>9335</v>
      </c>
      <c r="B703" s="295" t="s">
        <v>235</v>
      </c>
      <c r="C703" s="295" t="s">
        <v>119</v>
      </c>
      <c r="D703" s="296" t="s">
        <v>818</v>
      </c>
      <c r="E703" s="295" t="s">
        <v>1118</v>
      </c>
      <c r="F703" s="301" t="s">
        <v>14763</v>
      </c>
      <c r="G703" s="296" t="s">
        <v>14763</v>
      </c>
      <c r="H703" s="298">
        <v>9</v>
      </c>
      <c r="I703" s="296" t="s">
        <v>1526</v>
      </c>
      <c r="J703" s="299" t="s">
        <v>1526</v>
      </c>
    </row>
    <row r="704" spans="1:10" s="300" customFormat="1" x14ac:dyDescent="0.2">
      <c r="A704" s="295">
        <v>9879</v>
      </c>
      <c r="B704" s="295" t="s">
        <v>235</v>
      </c>
      <c r="C704" s="295" t="s">
        <v>128</v>
      </c>
      <c r="D704" s="296" t="s">
        <v>820</v>
      </c>
      <c r="E704" s="295" t="s">
        <v>1120</v>
      </c>
      <c r="F704" s="295" t="s">
        <v>14769</v>
      </c>
      <c r="G704" s="296" t="s">
        <v>14769</v>
      </c>
      <c r="H704" s="295">
        <v>9</v>
      </c>
      <c r="I704" s="296" t="s">
        <v>1526</v>
      </c>
      <c r="J704" s="299" t="s">
        <v>1526</v>
      </c>
    </row>
    <row r="705" spans="1:10" s="300" customFormat="1" x14ac:dyDescent="0.2">
      <c r="A705" s="298">
        <v>180</v>
      </c>
      <c r="B705" s="295" t="s">
        <v>235</v>
      </c>
      <c r="C705" s="295" t="s">
        <v>128</v>
      </c>
      <c r="D705" s="296" t="s">
        <v>820</v>
      </c>
      <c r="E705" s="295" t="s">
        <v>1120</v>
      </c>
      <c r="F705" s="301" t="s">
        <v>14768</v>
      </c>
      <c r="G705" s="296" t="s">
        <v>14768</v>
      </c>
      <c r="H705" s="298">
        <v>0</v>
      </c>
      <c r="I705" s="296" t="s">
        <v>1526</v>
      </c>
      <c r="J705" s="299" t="s">
        <v>1526</v>
      </c>
    </row>
    <row r="706" spans="1:10" s="300" customFormat="1" x14ac:dyDescent="0.2">
      <c r="A706" s="295">
        <v>9892</v>
      </c>
      <c r="B706" s="295" t="s">
        <v>235</v>
      </c>
      <c r="C706" s="295" t="s">
        <v>128</v>
      </c>
      <c r="D706" s="296" t="s">
        <v>820</v>
      </c>
      <c r="E706" s="295" t="s">
        <v>1120</v>
      </c>
      <c r="F706" s="295" t="s">
        <v>14770</v>
      </c>
      <c r="G706" s="296" t="s">
        <v>14770</v>
      </c>
      <c r="H706" s="295">
        <v>9</v>
      </c>
      <c r="I706" s="296" t="s">
        <v>1526</v>
      </c>
      <c r="J706" s="299" t="s">
        <v>1526</v>
      </c>
    </row>
    <row r="707" spans="1:10" s="300" customFormat="1" x14ac:dyDescent="0.2">
      <c r="A707" s="298">
        <v>178</v>
      </c>
      <c r="B707" s="295" t="s">
        <v>235</v>
      </c>
      <c r="C707" s="295" t="s">
        <v>128</v>
      </c>
      <c r="D707" s="296" t="s">
        <v>820</v>
      </c>
      <c r="E707" s="295" t="s">
        <v>1120</v>
      </c>
      <c r="F707" s="301" t="s">
        <v>14767</v>
      </c>
      <c r="G707" s="296" t="s">
        <v>14767</v>
      </c>
      <c r="H707" s="298">
        <v>0</v>
      </c>
      <c r="I707" s="296" t="s">
        <v>1526</v>
      </c>
      <c r="J707" s="299" t="s">
        <v>1526</v>
      </c>
    </row>
    <row r="708" spans="1:10" s="300" customFormat="1" x14ac:dyDescent="0.2">
      <c r="A708" s="298">
        <v>254</v>
      </c>
      <c r="B708" s="295" t="s">
        <v>235</v>
      </c>
      <c r="C708" s="295" t="s">
        <v>128</v>
      </c>
      <c r="D708" s="296" t="s">
        <v>820</v>
      </c>
      <c r="E708" s="295" t="s">
        <v>1120</v>
      </c>
      <c r="F708" s="301" t="s">
        <v>16500</v>
      </c>
      <c r="G708" s="296" t="s">
        <v>16500</v>
      </c>
      <c r="H708" s="298">
        <v>0</v>
      </c>
      <c r="I708" s="296" t="s">
        <v>1526</v>
      </c>
      <c r="J708" s="299" t="s">
        <v>1526</v>
      </c>
    </row>
    <row r="709" spans="1:10" s="300" customFormat="1" x14ac:dyDescent="0.2">
      <c r="A709" s="298">
        <v>176</v>
      </c>
      <c r="B709" s="295" t="s">
        <v>235</v>
      </c>
      <c r="C709" s="295" t="s">
        <v>128</v>
      </c>
      <c r="D709" s="296" t="s">
        <v>820</v>
      </c>
      <c r="E709" s="295" t="s">
        <v>1120</v>
      </c>
      <c r="F709" s="301" t="s">
        <v>15050</v>
      </c>
      <c r="G709" s="296" t="s">
        <v>15050</v>
      </c>
      <c r="H709" s="298">
        <v>0</v>
      </c>
      <c r="I709" s="296" t="s">
        <v>1526</v>
      </c>
      <c r="J709" s="299" t="s">
        <v>1526</v>
      </c>
    </row>
    <row r="710" spans="1:10" s="300" customFormat="1" x14ac:dyDescent="0.2">
      <c r="A710" s="295">
        <v>9510</v>
      </c>
      <c r="B710" s="295" t="s">
        <v>235</v>
      </c>
      <c r="C710" s="295" t="s">
        <v>128</v>
      </c>
      <c r="D710" s="296" t="s">
        <v>820</v>
      </c>
      <c r="E710" s="295" t="s">
        <v>1120</v>
      </c>
      <c r="F710" s="295" t="s">
        <v>1347</v>
      </c>
      <c r="G710" s="296" t="s">
        <v>1347</v>
      </c>
      <c r="H710" s="295">
        <v>9</v>
      </c>
      <c r="I710" s="296" t="s">
        <v>1526</v>
      </c>
      <c r="J710" s="299" t="s">
        <v>1526</v>
      </c>
    </row>
    <row r="711" spans="1:10" s="300" customFormat="1" x14ac:dyDescent="0.2">
      <c r="A711" s="294">
        <v>9488</v>
      </c>
      <c r="B711" s="295" t="s">
        <v>237</v>
      </c>
      <c r="C711" s="295" t="s">
        <v>109</v>
      </c>
      <c r="D711" s="296" t="s">
        <v>999</v>
      </c>
      <c r="E711" s="295" t="s">
        <v>1306</v>
      </c>
      <c r="F711" s="297" t="e">
        <f>CONCATENATE(#REF!,#REF!)</f>
        <v>#REF!</v>
      </c>
      <c r="G711" s="296" t="s">
        <v>1521</v>
      </c>
      <c r="H711" s="298">
        <v>9</v>
      </c>
      <c r="I711" s="311" t="s">
        <v>1526</v>
      </c>
      <c r="J711" s="299" t="s">
        <v>1526</v>
      </c>
    </row>
    <row r="712" spans="1:10" s="300" customFormat="1" x14ac:dyDescent="0.2">
      <c r="A712" s="294">
        <v>9474</v>
      </c>
      <c r="B712" s="295" t="s">
        <v>237</v>
      </c>
      <c r="C712" s="295" t="s">
        <v>109</v>
      </c>
      <c r="D712" s="296" t="s">
        <v>956</v>
      </c>
      <c r="E712" s="295" t="s">
        <v>1260</v>
      </c>
      <c r="F712" s="301" t="s">
        <v>15009</v>
      </c>
      <c r="G712" s="296" t="s">
        <v>15009</v>
      </c>
      <c r="H712" s="298">
        <v>9</v>
      </c>
      <c r="I712" s="296" t="s">
        <v>1526</v>
      </c>
      <c r="J712" s="299" t="s">
        <v>1526</v>
      </c>
    </row>
    <row r="713" spans="1:10" s="300" customFormat="1" x14ac:dyDescent="0.2">
      <c r="A713" s="294">
        <v>9111</v>
      </c>
      <c r="B713" s="295" t="s">
        <v>237</v>
      </c>
      <c r="C713" s="295" t="s">
        <v>109</v>
      </c>
      <c r="D713" s="296" t="s">
        <v>944</v>
      </c>
      <c r="E713" s="295" t="s">
        <v>1249</v>
      </c>
      <c r="F713" s="301" t="s">
        <v>15000</v>
      </c>
      <c r="G713" s="296" t="s">
        <v>15000</v>
      </c>
      <c r="H713" s="298">
        <v>9</v>
      </c>
      <c r="I713" s="296" t="s">
        <v>1526</v>
      </c>
      <c r="J713" s="299" t="s">
        <v>1526</v>
      </c>
    </row>
    <row r="714" spans="1:10" s="300" customFormat="1" x14ac:dyDescent="0.2">
      <c r="A714" s="298">
        <v>9240</v>
      </c>
      <c r="B714" s="295" t="s">
        <v>237</v>
      </c>
      <c r="C714" s="295" t="s">
        <v>109</v>
      </c>
      <c r="D714" s="296" t="s">
        <v>940</v>
      </c>
      <c r="E714" s="295" t="s">
        <v>1245</v>
      </c>
      <c r="F714" s="301" t="s">
        <v>14997</v>
      </c>
      <c r="G714" s="296" t="s">
        <v>14997</v>
      </c>
      <c r="H714" s="298">
        <v>9</v>
      </c>
      <c r="I714" s="296" t="s">
        <v>1526</v>
      </c>
      <c r="J714" s="299" t="s">
        <v>1526</v>
      </c>
    </row>
    <row r="715" spans="1:10" s="300" customFormat="1" x14ac:dyDescent="0.2">
      <c r="A715" s="294">
        <v>9336</v>
      </c>
      <c r="B715" s="295" t="s">
        <v>237</v>
      </c>
      <c r="C715" s="295" t="s">
        <v>109</v>
      </c>
      <c r="D715" s="296" t="s">
        <v>920</v>
      </c>
      <c r="E715" s="295" t="s">
        <v>1226</v>
      </c>
      <c r="F715" s="301" t="s">
        <v>14984</v>
      </c>
      <c r="G715" s="296" t="s">
        <v>14984</v>
      </c>
      <c r="H715" s="298">
        <v>9</v>
      </c>
      <c r="I715" s="296" t="s">
        <v>1526</v>
      </c>
      <c r="J715" s="299" t="s">
        <v>1526</v>
      </c>
    </row>
    <row r="716" spans="1:10" s="300" customFormat="1" x14ac:dyDescent="0.2">
      <c r="A716" s="294">
        <v>9231</v>
      </c>
      <c r="B716" s="295" t="s">
        <v>237</v>
      </c>
      <c r="C716" s="295" t="s">
        <v>109</v>
      </c>
      <c r="D716" s="296" t="s">
        <v>919</v>
      </c>
      <c r="E716" s="295" t="s">
        <v>1225</v>
      </c>
      <c r="F716" s="301" t="s">
        <v>14983</v>
      </c>
      <c r="G716" s="296" t="s">
        <v>14983</v>
      </c>
      <c r="H716" s="298">
        <v>9</v>
      </c>
      <c r="I716" s="296" t="s">
        <v>16524</v>
      </c>
      <c r="J716" s="299" t="s">
        <v>1526</v>
      </c>
    </row>
    <row r="717" spans="1:10" s="300" customFormat="1" x14ac:dyDescent="0.2">
      <c r="A717" s="294">
        <v>9503</v>
      </c>
      <c r="B717" s="295" t="s">
        <v>237</v>
      </c>
      <c r="C717" s="295" t="s">
        <v>109</v>
      </c>
      <c r="D717" s="296" t="s">
        <v>918</v>
      </c>
      <c r="E717" s="295" t="s">
        <v>1224</v>
      </c>
      <c r="F717" s="297" t="s">
        <v>1452</v>
      </c>
      <c r="G717" s="296" t="s">
        <v>1452</v>
      </c>
      <c r="H717" s="298">
        <v>9</v>
      </c>
      <c r="I717" s="296" t="s">
        <v>16524</v>
      </c>
      <c r="J717" s="299" t="s">
        <v>1526</v>
      </c>
    </row>
    <row r="718" spans="1:10" s="300" customFormat="1" x14ac:dyDescent="0.2">
      <c r="A718" s="294">
        <v>9504</v>
      </c>
      <c r="B718" s="295" t="s">
        <v>237</v>
      </c>
      <c r="C718" s="295" t="s">
        <v>109</v>
      </c>
      <c r="D718" s="296" t="s">
        <v>918</v>
      </c>
      <c r="E718" s="295" t="s">
        <v>1224</v>
      </c>
      <c r="F718" s="297" t="s">
        <v>1453</v>
      </c>
      <c r="G718" s="296" t="s">
        <v>1453</v>
      </c>
      <c r="H718" s="298">
        <v>9</v>
      </c>
      <c r="I718" s="296" t="s">
        <v>16524</v>
      </c>
      <c r="J718" s="299" t="s">
        <v>1526</v>
      </c>
    </row>
    <row r="719" spans="1:10" s="300" customFormat="1" x14ac:dyDescent="0.2">
      <c r="A719" s="294">
        <v>9230</v>
      </c>
      <c r="B719" s="295" t="s">
        <v>237</v>
      </c>
      <c r="C719" s="295" t="s">
        <v>109</v>
      </c>
      <c r="D719" s="296" t="s">
        <v>918</v>
      </c>
      <c r="E719" s="295" t="s">
        <v>1224</v>
      </c>
      <c r="F719" s="301" t="s">
        <v>14982</v>
      </c>
      <c r="G719" s="296" t="s">
        <v>14982</v>
      </c>
      <c r="H719" s="298">
        <v>9</v>
      </c>
      <c r="I719" s="296" t="s">
        <v>16524</v>
      </c>
      <c r="J719" s="299" t="s">
        <v>1526</v>
      </c>
    </row>
    <row r="720" spans="1:10" s="300" customFormat="1" x14ac:dyDescent="0.2">
      <c r="A720" s="294">
        <v>9228</v>
      </c>
      <c r="B720" s="295" t="s">
        <v>237</v>
      </c>
      <c r="C720" s="295" t="s">
        <v>109</v>
      </c>
      <c r="D720" s="296" t="s">
        <v>917</v>
      </c>
      <c r="E720" s="295" t="s">
        <v>1223</v>
      </c>
      <c r="F720" s="301" t="s">
        <v>14981</v>
      </c>
      <c r="G720" s="296" t="s">
        <v>14981</v>
      </c>
      <c r="H720" s="298">
        <v>9</v>
      </c>
      <c r="I720" s="296" t="s">
        <v>16524</v>
      </c>
      <c r="J720" s="299" t="s">
        <v>1526</v>
      </c>
    </row>
    <row r="721" spans="1:10" s="300" customFormat="1" x14ac:dyDescent="0.2">
      <c r="A721" s="298">
        <v>9100</v>
      </c>
      <c r="B721" s="295" t="s">
        <v>237</v>
      </c>
      <c r="C721" s="295" t="s">
        <v>109</v>
      </c>
      <c r="D721" s="296" t="s">
        <v>908</v>
      </c>
      <c r="E721" s="295" t="s">
        <v>1213</v>
      </c>
      <c r="F721" s="301" t="s">
        <v>14904</v>
      </c>
      <c r="G721" s="296" t="s">
        <v>14904</v>
      </c>
      <c r="H721" s="298">
        <v>9</v>
      </c>
      <c r="I721" s="296" t="s">
        <v>1526</v>
      </c>
      <c r="J721" s="299" t="s">
        <v>1526</v>
      </c>
    </row>
    <row r="722" spans="1:10" s="300" customFormat="1" x14ac:dyDescent="0.2">
      <c r="A722" s="298">
        <v>9</v>
      </c>
      <c r="B722" s="295" t="s">
        <v>237</v>
      </c>
      <c r="C722" s="295" t="s">
        <v>109</v>
      </c>
      <c r="D722" s="296" t="s">
        <v>906</v>
      </c>
      <c r="E722" s="295" t="s">
        <v>1211</v>
      </c>
      <c r="F722" s="297" t="s">
        <v>1410</v>
      </c>
      <c r="G722" s="296" t="s">
        <v>1410</v>
      </c>
      <c r="H722" s="298">
        <v>0</v>
      </c>
      <c r="I722" s="296" t="s">
        <v>1526</v>
      </c>
      <c r="J722" s="299" t="s">
        <v>1526</v>
      </c>
    </row>
    <row r="723" spans="1:10" s="300" customFormat="1" x14ac:dyDescent="0.2">
      <c r="A723" s="294">
        <v>9015</v>
      </c>
      <c r="B723" s="295" t="s">
        <v>237</v>
      </c>
      <c r="C723" s="295" t="s">
        <v>109</v>
      </c>
      <c r="D723" s="296" t="s">
        <v>906</v>
      </c>
      <c r="E723" s="295" t="s">
        <v>1211</v>
      </c>
      <c r="F723" s="301" t="s">
        <v>14900</v>
      </c>
      <c r="G723" s="296" t="s">
        <v>14900</v>
      </c>
      <c r="H723" s="298">
        <v>9</v>
      </c>
      <c r="I723" s="296" t="s">
        <v>1526</v>
      </c>
      <c r="J723" s="299" t="s">
        <v>1526</v>
      </c>
    </row>
    <row r="724" spans="1:10" s="300" customFormat="1" x14ac:dyDescent="0.2">
      <c r="A724" s="298">
        <v>14</v>
      </c>
      <c r="B724" s="295" t="s">
        <v>237</v>
      </c>
      <c r="C724" s="295" t="s">
        <v>109</v>
      </c>
      <c r="D724" s="296" t="s">
        <v>906</v>
      </c>
      <c r="E724" s="295" t="s">
        <v>1211</v>
      </c>
      <c r="F724" s="301" t="s">
        <v>14897</v>
      </c>
      <c r="G724" s="296" t="s">
        <v>14897</v>
      </c>
      <c r="H724" s="298">
        <v>0</v>
      </c>
      <c r="I724" s="296" t="s">
        <v>1526</v>
      </c>
      <c r="J724" s="299" t="s">
        <v>1526</v>
      </c>
    </row>
    <row r="725" spans="1:10" s="300" customFormat="1" x14ac:dyDescent="0.2">
      <c r="A725" s="298">
        <v>19</v>
      </c>
      <c r="B725" s="295" t="s">
        <v>237</v>
      </c>
      <c r="C725" s="295" t="s">
        <v>109</v>
      </c>
      <c r="D725" s="296" t="s">
        <v>906</v>
      </c>
      <c r="E725" s="295" t="s">
        <v>1211</v>
      </c>
      <c r="F725" s="301" t="s">
        <v>14898</v>
      </c>
      <c r="G725" s="296" t="s">
        <v>14898</v>
      </c>
      <c r="H725" s="298">
        <v>0</v>
      </c>
      <c r="I725" s="296" t="s">
        <v>1526</v>
      </c>
      <c r="J725" s="299" t="s">
        <v>1526</v>
      </c>
    </row>
    <row r="726" spans="1:10" s="300" customFormat="1" x14ac:dyDescent="0.2">
      <c r="A726" s="298">
        <v>31</v>
      </c>
      <c r="B726" s="295" t="s">
        <v>237</v>
      </c>
      <c r="C726" s="295" t="s">
        <v>109</v>
      </c>
      <c r="D726" s="296" t="s">
        <v>906</v>
      </c>
      <c r="E726" s="295" t="s">
        <v>1211</v>
      </c>
      <c r="F726" s="301" t="s">
        <v>14899</v>
      </c>
      <c r="G726" s="296" t="s">
        <v>14899</v>
      </c>
      <c r="H726" s="298">
        <v>0</v>
      </c>
      <c r="I726" s="296" t="s">
        <v>1526</v>
      </c>
      <c r="J726" s="299" t="s">
        <v>1526</v>
      </c>
    </row>
    <row r="727" spans="1:10" s="300" customFormat="1" x14ac:dyDescent="0.2">
      <c r="A727" s="298">
        <v>9924</v>
      </c>
      <c r="B727" s="295" t="s">
        <v>237</v>
      </c>
      <c r="C727" s="295" t="s">
        <v>109</v>
      </c>
      <c r="D727" s="296" t="s">
        <v>906</v>
      </c>
      <c r="E727" s="295" t="s">
        <v>1211</v>
      </c>
      <c r="F727" s="301" t="s">
        <v>15042</v>
      </c>
      <c r="G727" s="296" t="s">
        <v>15042</v>
      </c>
      <c r="H727" s="298">
        <v>9</v>
      </c>
      <c r="I727" s="296" t="s">
        <v>1526</v>
      </c>
      <c r="J727" s="299" t="s">
        <v>1526</v>
      </c>
    </row>
    <row r="728" spans="1:10" s="300" customFormat="1" x14ac:dyDescent="0.2">
      <c r="A728" s="294">
        <v>9039</v>
      </c>
      <c r="B728" s="295" t="s">
        <v>237</v>
      </c>
      <c r="C728" s="295" t="s">
        <v>109</v>
      </c>
      <c r="D728" s="296" t="s">
        <v>906</v>
      </c>
      <c r="E728" s="295" t="s">
        <v>1211</v>
      </c>
      <c r="F728" s="301" t="s">
        <v>14901</v>
      </c>
      <c r="G728" s="296" t="s">
        <v>14901</v>
      </c>
      <c r="H728" s="298">
        <v>9</v>
      </c>
      <c r="I728" s="296" t="s">
        <v>1526</v>
      </c>
      <c r="J728" s="299" t="s">
        <v>1526</v>
      </c>
    </row>
    <row r="729" spans="1:10" s="300" customFormat="1" x14ac:dyDescent="0.2">
      <c r="A729" s="298">
        <v>577</v>
      </c>
      <c r="B729" s="295" t="s">
        <v>116</v>
      </c>
      <c r="C729" s="295" t="s">
        <v>242</v>
      </c>
      <c r="D729" s="301" t="s">
        <v>823</v>
      </c>
      <c r="E729" s="295" t="s">
        <v>1123</v>
      </c>
      <c r="F729" s="301" t="s">
        <v>16501</v>
      </c>
      <c r="G729" s="296" t="s">
        <v>16501</v>
      </c>
      <c r="H729" s="298">
        <v>0</v>
      </c>
      <c r="I729" s="296" t="s">
        <v>1526</v>
      </c>
      <c r="J729" s="299" t="s">
        <v>1526</v>
      </c>
    </row>
    <row r="730" spans="1:10" s="300" customFormat="1" x14ac:dyDescent="0.2">
      <c r="A730" s="298">
        <v>562</v>
      </c>
      <c r="B730" s="295" t="s">
        <v>116</v>
      </c>
      <c r="C730" s="295" t="s">
        <v>109</v>
      </c>
      <c r="D730" s="296" t="s">
        <v>846</v>
      </c>
      <c r="E730" s="295" t="s">
        <v>1146</v>
      </c>
      <c r="F730" s="301" t="s">
        <v>14788</v>
      </c>
      <c r="G730" s="296" t="s">
        <v>14788</v>
      </c>
      <c r="H730" s="298">
        <v>0</v>
      </c>
      <c r="I730" s="296" t="s">
        <v>1526</v>
      </c>
      <c r="J730" s="299" t="s">
        <v>1526</v>
      </c>
    </row>
    <row r="731" spans="1:10" s="300" customFormat="1" x14ac:dyDescent="0.2">
      <c r="A731" s="298">
        <v>560</v>
      </c>
      <c r="B731" s="295" t="s">
        <v>116</v>
      </c>
      <c r="C731" s="295" t="s">
        <v>109</v>
      </c>
      <c r="D731" s="296" t="s">
        <v>844</v>
      </c>
      <c r="E731" s="295" t="s">
        <v>1144</v>
      </c>
      <c r="F731" s="301" t="s">
        <v>16502</v>
      </c>
      <c r="G731" s="296" t="s">
        <v>16502</v>
      </c>
      <c r="H731" s="298">
        <v>0</v>
      </c>
      <c r="I731" s="296" t="s">
        <v>1526</v>
      </c>
      <c r="J731" s="299" t="s">
        <v>1526</v>
      </c>
    </row>
    <row r="732" spans="1:10" s="300" customFormat="1" x14ac:dyDescent="0.2">
      <c r="A732" s="298">
        <v>557</v>
      </c>
      <c r="B732" s="295" t="s">
        <v>116</v>
      </c>
      <c r="C732" s="295" t="s">
        <v>109</v>
      </c>
      <c r="D732" s="296" t="s">
        <v>843</v>
      </c>
      <c r="E732" s="295" t="s">
        <v>1143</v>
      </c>
      <c r="F732" s="301" t="s">
        <v>16503</v>
      </c>
      <c r="G732" s="296" t="s">
        <v>16503</v>
      </c>
      <c r="H732" s="298">
        <v>0</v>
      </c>
      <c r="I732" s="296" t="s">
        <v>1526</v>
      </c>
      <c r="J732" s="299" t="s">
        <v>1526</v>
      </c>
    </row>
    <row r="733" spans="1:10" s="300" customFormat="1" x14ac:dyDescent="0.2">
      <c r="A733" s="298">
        <v>559</v>
      </c>
      <c r="B733" s="295" t="s">
        <v>116</v>
      </c>
      <c r="C733" s="295" t="s">
        <v>109</v>
      </c>
      <c r="D733" s="296" t="s">
        <v>842</v>
      </c>
      <c r="E733" s="295" t="s">
        <v>1142</v>
      </c>
      <c r="F733" s="301" t="s">
        <v>16504</v>
      </c>
      <c r="G733" s="296" t="s">
        <v>16504</v>
      </c>
      <c r="H733" s="298">
        <v>0</v>
      </c>
      <c r="I733" s="296" t="s">
        <v>1526</v>
      </c>
      <c r="J733" s="299" t="s">
        <v>1526</v>
      </c>
    </row>
    <row r="734" spans="1:10" s="300" customFormat="1" x14ac:dyDescent="0.2">
      <c r="A734" s="298">
        <v>558</v>
      </c>
      <c r="B734" s="295" t="s">
        <v>116</v>
      </c>
      <c r="C734" s="295" t="s">
        <v>109</v>
      </c>
      <c r="D734" s="296" t="s">
        <v>842</v>
      </c>
      <c r="E734" s="295" t="s">
        <v>1142</v>
      </c>
      <c r="F734" s="301" t="s">
        <v>16505</v>
      </c>
      <c r="G734" s="296" t="s">
        <v>16505</v>
      </c>
      <c r="H734" s="298">
        <v>0</v>
      </c>
      <c r="I734" s="296" t="s">
        <v>1526</v>
      </c>
      <c r="J734" s="299" t="s">
        <v>1526</v>
      </c>
    </row>
    <row r="735" spans="1:10" s="300" customFormat="1" x14ac:dyDescent="0.2">
      <c r="A735" s="298">
        <v>556</v>
      </c>
      <c r="B735" s="295" t="s">
        <v>116</v>
      </c>
      <c r="C735" s="295" t="s">
        <v>109</v>
      </c>
      <c r="D735" s="296" t="s">
        <v>841</v>
      </c>
      <c r="E735" s="295" t="s">
        <v>1141</v>
      </c>
      <c r="F735" s="301" t="s">
        <v>14787</v>
      </c>
      <c r="G735" s="296" t="s">
        <v>14787</v>
      </c>
      <c r="H735" s="298">
        <v>0</v>
      </c>
      <c r="I735" s="296" t="s">
        <v>1526</v>
      </c>
      <c r="J735" s="299" t="s">
        <v>1526</v>
      </c>
    </row>
    <row r="736" spans="1:10" s="300" customFormat="1" x14ac:dyDescent="0.2">
      <c r="A736" s="298">
        <v>555</v>
      </c>
      <c r="B736" s="295" t="s">
        <v>116</v>
      </c>
      <c r="C736" s="295" t="s">
        <v>109</v>
      </c>
      <c r="D736" s="296" t="s">
        <v>841</v>
      </c>
      <c r="E736" s="295" t="s">
        <v>1141</v>
      </c>
      <c r="F736" s="301" t="s">
        <v>16506</v>
      </c>
      <c r="G736" s="296" t="s">
        <v>16506</v>
      </c>
      <c r="H736" s="298">
        <v>0</v>
      </c>
      <c r="I736" s="296" t="s">
        <v>1526</v>
      </c>
      <c r="J736" s="299" t="s">
        <v>1526</v>
      </c>
    </row>
    <row r="737" spans="1:10" s="300" customFormat="1" x14ac:dyDescent="0.2">
      <c r="A737" s="298">
        <v>552</v>
      </c>
      <c r="B737" s="295" t="s">
        <v>116</v>
      </c>
      <c r="C737" s="295" t="s">
        <v>109</v>
      </c>
      <c r="D737" s="296" t="s">
        <v>841</v>
      </c>
      <c r="E737" s="295" t="s">
        <v>1141</v>
      </c>
      <c r="F737" s="301" t="s">
        <v>16507</v>
      </c>
      <c r="G737" s="296" t="s">
        <v>16507</v>
      </c>
      <c r="H737" s="298">
        <v>0</v>
      </c>
      <c r="I737" s="296" t="s">
        <v>1526</v>
      </c>
      <c r="J737" s="299" t="s">
        <v>1526</v>
      </c>
    </row>
    <row r="738" spans="1:10" s="300" customFormat="1" x14ac:dyDescent="0.2">
      <c r="A738" s="298">
        <v>549</v>
      </c>
      <c r="B738" s="295" t="s">
        <v>116</v>
      </c>
      <c r="C738" s="295" t="s">
        <v>109</v>
      </c>
      <c r="D738" s="296" t="s">
        <v>841</v>
      </c>
      <c r="E738" s="295" t="s">
        <v>1141</v>
      </c>
      <c r="F738" s="301" t="s">
        <v>16508</v>
      </c>
      <c r="G738" s="296" t="s">
        <v>16508</v>
      </c>
      <c r="H738" s="298">
        <v>0</v>
      </c>
      <c r="I738" s="296" t="s">
        <v>1526</v>
      </c>
      <c r="J738" s="299" t="s">
        <v>1526</v>
      </c>
    </row>
    <row r="739" spans="1:10" s="300" customFormat="1" x14ac:dyDescent="0.2">
      <c r="A739" s="298">
        <v>548</v>
      </c>
      <c r="B739" s="295" t="s">
        <v>116</v>
      </c>
      <c r="C739" s="295" t="s">
        <v>109</v>
      </c>
      <c r="D739" s="296" t="s">
        <v>840</v>
      </c>
      <c r="E739" s="295" t="s">
        <v>1140</v>
      </c>
      <c r="F739" s="301" t="s">
        <v>16509</v>
      </c>
      <c r="G739" s="296" t="s">
        <v>16509</v>
      </c>
      <c r="H739" s="298">
        <v>0</v>
      </c>
      <c r="I739" s="296" t="s">
        <v>1526</v>
      </c>
      <c r="J739" s="299" t="s">
        <v>1526</v>
      </c>
    </row>
    <row r="740" spans="1:10" s="300" customFormat="1" x14ac:dyDescent="0.2">
      <c r="A740" s="298">
        <v>547</v>
      </c>
      <c r="B740" s="295" t="s">
        <v>116</v>
      </c>
      <c r="C740" s="295" t="s">
        <v>109</v>
      </c>
      <c r="D740" s="296" t="s">
        <v>839</v>
      </c>
      <c r="E740" s="295" t="s">
        <v>1139</v>
      </c>
      <c r="F740" s="301" t="s">
        <v>14786</v>
      </c>
      <c r="G740" s="296" t="s">
        <v>14786</v>
      </c>
      <c r="H740" s="298">
        <v>0</v>
      </c>
      <c r="I740" s="296" t="s">
        <v>1526</v>
      </c>
      <c r="J740" s="299" t="s">
        <v>1526</v>
      </c>
    </row>
    <row r="741" spans="1:10" s="300" customFormat="1" x14ac:dyDescent="0.2">
      <c r="A741" s="298">
        <v>545</v>
      </c>
      <c r="B741" s="295" t="s">
        <v>116</v>
      </c>
      <c r="C741" s="295" t="s">
        <v>109</v>
      </c>
      <c r="D741" s="296" t="s">
        <v>838</v>
      </c>
      <c r="E741" s="295" t="s">
        <v>1138</v>
      </c>
      <c r="F741" s="301" t="s">
        <v>16510</v>
      </c>
      <c r="G741" s="296" t="s">
        <v>16510</v>
      </c>
      <c r="H741" s="298">
        <v>0</v>
      </c>
      <c r="I741" s="296" t="s">
        <v>1526</v>
      </c>
      <c r="J741" s="299" t="s">
        <v>1526</v>
      </c>
    </row>
    <row r="742" spans="1:10" s="300" customFormat="1" x14ac:dyDescent="0.2">
      <c r="A742" s="298">
        <v>542</v>
      </c>
      <c r="B742" s="295" t="s">
        <v>116</v>
      </c>
      <c r="C742" s="295" t="s">
        <v>109</v>
      </c>
      <c r="D742" s="296" t="s">
        <v>837</v>
      </c>
      <c r="E742" s="295" t="s">
        <v>1137</v>
      </c>
      <c r="F742" s="301" t="s">
        <v>14785</v>
      </c>
      <c r="G742" s="296" t="s">
        <v>14785</v>
      </c>
      <c r="H742" s="298">
        <v>0</v>
      </c>
      <c r="I742" s="296" t="s">
        <v>1526</v>
      </c>
      <c r="J742" s="299" t="s">
        <v>1526</v>
      </c>
    </row>
    <row r="743" spans="1:10" s="300" customFormat="1" x14ac:dyDescent="0.2">
      <c r="A743" s="298">
        <v>540</v>
      </c>
      <c r="B743" s="295" t="s">
        <v>116</v>
      </c>
      <c r="C743" s="295" t="s">
        <v>109</v>
      </c>
      <c r="D743" s="296" t="s">
        <v>836</v>
      </c>
      <c r="E743" s="295" t="s">
        <v>1136</v>
      </c>
      <c r="F743" s="301" t="s">
        <v>14784</v>
      </c>
      <c r="G743" s="296" t="s">
        <v>14784</v>
      </c>
      <c r="H743" s="298">
        <v>0</v>
      </c>
      <c r="I743" s="296" t="s">
        <v>1526</v>
      </c>
      <c r="J743" s="299" t="s">
        <v>1526</v>
      </c>
    </row>
    <row r="744" spans="1:10" s="300" customFormat="1" x14ac:dyDescent="0.2">
      <c r="A744" s="298">
        <v>539</v>
      </c>
      <c r="B744" s="295" t="s">
        <v>116</v>
      </c>
      <c r="C744" s="295" t="s">
        <v>109</v>
      </c>
      <c r="D744" s="296" t="s">
        <v>835</v>
      </c>
      <c r="E744" s="295" t="s">
        <v>1135</v>
      </c>
      <c r="F744" s="301" t="s">
        <v>16511</v>
      </c>
      <c r="G744" s="296" t="s">
        <v>16511</v>
      </c>
      <c r="H744" s="298">
        <v>0</v>
      </c>
      <c r="I744" s="296" t="s">
        <v>1526</v>
      </c>
      <c r="J744" s="299" t="s">
        <v>1526</v>
      </c>
    </row>
    <row r="745" spans="1:10" s="300" customFormat="1" x14ac:dyDescent="0.2">
      <c r="A745" s="298">
        <v>537</v>
      </c>
      <c r="B745" s="295" t="s">
        <v>116</v>
      </c>
      <c r="C745" s="295" t="s">
        <v>109</v>
      </c>
      <c r="D745" s="296" t="s">
        <v>834</v>
      </c>
      <c r="E745" s="295" t="s">
        <v>1134</v>
      </c>
      <c r="F745" s="301" t="s">
        <v>16512</v>
      </c>
      <c r="G745" s="296" t="s">
        <v>16512</v>
      </c>
      <c r="H745" s="298">
        <v>0</v>
      </c>
      <c r="I745" s="296" t="s">
        <v>1526</v>
      </c>
      <c r="J745" s="299" t="s">
        <v>1526</v>
      </c>
    </row>
    <row r="746" spans="1:10" s="300" customFormat="1" x14ac:dyDescent="0.2">
      <c r="A746" s="294">
        <v>9599</v>
      </c>
      <c r="B746" s="295" t="s">
        <v>116</v>
      </c>
      <c r="C746" s="295" t="s">
        <v>109</v>
      </c>
      <c r="D746" s="296" t="s">
        <v>833</v>
      </c>
      <c r="E746" s="295" t="s">
        <v>1133</v>
      </c>
      <c r="F746" s="301" t="s">
        <v>14782</v>
      </c>
      <c r="G746" s="296" t="s">
        <v>14782</v>
      </c>
      <c r="H746" s="298">
        <v>9</v>
      </c>
      <c r="I746" s="296" t="s">
        <v>1526</v>
      </c>
      <c r="J746" s="299" t="s">
        <v>1526</v>
      </c>
    </row>
    <row r="747" spans="1:10" s="300" customFormat="1" x14ac:dyDescent="0.2">
      <c r="A747" s="294">
        <v>9884</v>
      </c>
      <c r="B747" s="295" t="s">
        <v>116</v>
      </c>
      <c r="C747" s="295" t="s">
        <v>109</v>
      </c>
      <c r="D747" s="296" t="s">
        <v>833</v>
      </c>
      <c r="E747" s="295" t="s">
        <v>1133</v>
      </c>
      <c r="F747" s="301" t="s">
        <v>14783</v>
      </c>
      <c r="G747" s="296" t="s">
        <v>14783</v>
      </c>
      <c r="H747" s="298">
        <v>9</v>
      </c>
      <c r="I747" s="296" t="s">
        <v>1526</v>
      </c>
      <c r="J747" s="299" t="s">
        <v>1526</v>
      </c>
    </row>
    <row r="748" spans="1:10" s="300" customFormat="1" x14ac:dyDescent="0.2">
      <c r="A748" s="298">
        <v>533</v>
      </c>
      <c r="B748" s="295" t="s">
        <v>116</v>
      </c>
      <c r="C748" s="295" t="s">
        <v>109</v>
      </c>
      <c r="D748" s="296" t="s">
        <v>832</v>
      </c>
      <c r="E748" s="295" t="s">
        <v>1132</v>
      </c>
      <c r="F748" s="301" t="s">
        <v>14780</v>
      </c>
      <c r="G748" s="296" t="s">
        <v>14780</v>
      </c>
      <c r="H748" s="298">
        <v>0</v>
      </c>
      <c r="I748" s="296" t="s">
        <v>1526</v>
      </c>
      <c r="J748" s="299" t="s">
        <v>1526</v>
      </c>
    </row>
    <row r="749" spans="1:10" s="300" customFormat="1" x14ac:dyDescent="0.2">
      <c r="A749" s="298">
        <v>530</v>
      </c>
      <c r="B749" s="295" t="s">
        <v>116</v>
      </c>
      <c r="C749" s="295" t="s">
        <v>109</v>
      </c>
      <c r="D749" s="296" t="s">
        <v>831</v>
      </c>
      <c r="E749" s="295" t="s">
        <v>1131</v>
      </c>
      <c r="F749" s="301" t="s">
        <v>16513</v>
      </c>
      <c r="G749" s="296" t="s">
        <v>16513</v>
      </c>
      <c r="H749" s="298">
        <v>0</v>
      </c>
      <c r="I749" s="296" t="s">
        <v>1526</v>
      </c>
      <c r="J749" s="299" t="s">
        <v>1526</v>
      </c>
    </row>
    <row r="750" spans="1:10" s="300" customFormat="1" x14ac:dyDescent="0.2">
      <c r="A750" s="298">
        <v>529</v>
      </c>
      <c r="B750" s="295" t="s">
        <v>116</v>
      </c>
      <c r="C750" s="295" t="s">
        <v>109</v>
      </c>
      <c r="D750" s="296" t="s">
        <v>831</v>
      </c>
      <c r="E750" s="295" t="s">
        <v>1131</v>
      </c>
      <c r="F750" s="301" t="s">
        <v>14778</v>
      </c>
      <c r="G750" s="296" t="s">
        <v>14778</v>
      </c>
      <c r="H750" s="298">
        <v>0</v>
      </c>
      <c r="I750" s="296" t="s">
        <v>1526</v>
      </c>
      <c r="J750" s="299" t="s">
        <v>1526</v>
      </c>
    </row>
    <row r="751" spans="1:10" s="300" customFormat="1" x14ac:dyDescent="0.2">
      <c r="A751" s="298">
        <v>528</v>
      </c>
      <c r="B751" s="295" t="s">
        <v>116</v>
      </c>
      <c r="C751" s="295" t="s">
        <v>109</v>
      </c>
      <c r="D751" s="296" t="s">
        <v>831</v>
      </c>
      <c r="E751" s="295" t="s">
        <v>1131</v>
      </c>
      <c r="F751" s="301" t="s">
        <v>14777</v>
      </c>
      <c r="G751" s="296" t="s">
        <v>14777</v>
      </c>
      <c r="H751" s="298">
        <v>0</v>
      </c>
      <c r="I751" s="296" t="s">
        <v>1526</v>
      </c>
      <c r="J751" s="299" t="s">
        <v>1526</v>
      </c>
    </row>
    <row r="752" spans="1:10" s="300" customFormat="1" x14ac:dyDescent="0.2">
      <c r="A752" s="298">
        <v>526</v>
      </c>
      <c r="B752" s="295" t="s">
        <v>116</v>
      </c>
      <c r="C752" s="295" t="s">
        <v>109</v>
      </c>
      <c r="D752" s="296" t="s">
        <v>831</v>
      </c>
      <c r="E752" s="295" t="s">
        <v>1131</v>
      </c>
      <c r="F752" s="301" t="s">
        <v>16514</v>
      </c>
      <c r="G752" s="296" t="s">
        <v>16514</v>
      </c>
      <c r="H752" s="298">
        <v>0</v>
      </c>
      <c r="I752" s="296" t="s">
        <v>1526</v>
      </c>
      <c r="J752" s="299" t="s">
        <v>1526</v>
      </c>
    </row>
    <row r="753" spans="1:10" s="300" customFormat="1" x14ac:dyDescent="0.2">
      <c r="A753" s="298">
        <v>531</v>
      </c>
      <c r="B753" s="295" t="s">
        <v>116</v>
      </c>
      <c r="C753" s="295" t="s">
        <v>109</v>
      </c>
      <c r="D753" s="296" t="s">
        <v>831</v>
      </c>
      <c r="E753" s="295" t="s">
        <v>1131</v>
      </c>
      <c r="F753" s="301" t="s">
        <v>16515</v>
      </c>
      <c r="G753" s="296" t="s">
        <v>16515</v>
      </c>
      <c r="H753" s="298">
        <v>0</v>
      </c>
      <c r="I753" s="296" t="s">
        <v>1526</v>
      </c>
      <c r="J753" s="299" t="s">
        <v>1526</v>
      </c>
    </row>
    <row r="754" spans="1:10" s="300" customFormat="1" x14ac:dyDescent="0.2">
      <c r="A754" s="298">
        <v>524</v>
      </c>
      <c r="B754" s="295" t="s">
        <v>116</v>
      </c>
      <c r="C754" s="295" t="s">
        <v>109</v>
      </c>
      <c r="D754" s="296" t="s">
        <v>831</v>
      </c>
      <c r="E754" s="295" t="s">
        <v>1131</v>
      </c>
      <c r="F754" s="301" t="s">
        <v>16516</v>
      </c>
      <c r="G754" s="296" t="s">
        <v>16516</v>
      </c>
      <c r="H754" s="298">
        <v>0</v>
      </c>
      <c r="I754" s="296" t="s">
        <v>1526</v>
      </c>
      <c r="J754" s="299" t="s">
        <v>1526</v>
      </c>
    </row>
    <row r="755" spans="1:10" s="300" customFormat="1" x14ac:dyDescent="0.2">
      <c r="A755" s="298">
        <v>523</v>
      </c>
      <c r="B755" s="295" t="s">
        <v>116</v>
      </c>
      <c r="C755" s="295" t="s">
        <v>109</v>
      </c>
      <c r="D755" s="296" t="s">
        <v>830</v>
      </c>
      <c r="E755" s="295" t="s">
        <v>1130</v>
      </c>
      <c r="F755" s="301" t="s">
        <v>16517</v>
      </c>
      <c r="G755" s="296" t="s">
        <v>16517</v>
      </c>
      <c r="H755" s="298">
        <v>0</v>
      </c>
      <c r="I755" s="296" t="s">
        <v>1526</v>
      </c>
      <c r="J755" s="299" t="s">
        <v>1526</v>
      </c>
    </row>
    <row r="756" spans="1:10" s="300" customFormat="1" x14ac:dyDescent="0.2">
      <c r="A756" s="298">
        <v>521</v>
      </c>
      <c r="B756" s="295" t="s">
        <v>116</v>
      </c>
      <c r="C756" s="295" t="s">
        <v>109</v>
      </c>
      <c r="D756" s="296" t="s">
        <v>829</v>
      </c>
      <c r="E756" s="295" t="s">
        <v>1129</v>
      </c>
      <c r="F756" s="301" t="s">
        <v>14776</v>
      </c>
      <c r="G756" s="296" t="s">
        <v>14776</v>
      </c>
      <c r="H756" s="298">
        <v>0</v>
      </c>
      <c r="I756" s="296" t="s">
        <v>1526</v>
      </c>
      <c r="J756" s="299" t="s">
        <v>1526</v>
      </c>
    </row>
    <row r="757" spans="1:10" s="300" customFormat="1" x14ac:dyDescent="0.2">
      <c r="A757" s="298">
        <v>520</v>
      </c>
      <c r="B757" s="295" t="s">
        <v>116</v>
      </c>
      <c r="C757" s="295" t="s">
        <v>109</v>
      </c>
      <c r="D757" s="296" t="s">
        <v>828</v>
      </c>
      <c r="E757" s="295" t="s">
        <v>1128</v>
      </c>
      <c r="F757" s="301" t="s">
        <v>16518</v>
      </c>
      <c r="G757" s="296" t="s">
        <v>16518</v>
      </c>
      <c r="H757" s="298">
        <v>0</v>
      </c>
      <c r="I757" s="296" t="s">
        <v>1526</v>
      </c>
      <c r="J757" s="299" t="s">
        <v>1526</v>
      </c>
    </row>
    <row r="758" spans="1:10" s="300" customFormat="1" x14ac:dyDescent="0.2">
      <c r="A758" s="298">
        <v>519</v>
      </c>
      <c r="B758" s="295" t="s">
        <v>116</v>
      </c>
      <c r="C758" s="295" t="s">
        <v>109</v>
      </c>
      <c r="D758" s="296" t="s">
        <v>827</v>
      </c>
      <c r="E758" s="295" t="s">
        <v>1127</v>
      </c>
      <c r="F758" s="301" t="s">
        <v>14775</v>
      </c>
      <c r="G758" s="296" t="s">
        <v>14775</v>
      </c>
      <c r="H758" s="298">
        <v>0</v>
      </c>
      <c r="I758" s="296" t="s">
        <v>1526</v>
      </c>
      <c r="J758" s="299" t="s">
        <v>1526</v>
      </c>
    </row>
    <row r="759" spans="1:10" s="300" customFormat="1" x14ac:dyDescent="0.2">
      <c r="A759" s="298">
        <v>470</v>
      </c>
      <c r="B759" s="295" t="s">
        <v>103</v>
      </c>
      <c r="C759" s="295" t="s">
        <v>103</v>
      </c>
      <c r="D759" s="296" t="s">
        <v>852</v>
      </c>
      <c r="E759" s="295" t="s">
        <v>1154</v>
      </c>
      <c r="F759" s="301" t="s">
        <v>14794</v>
      </c>
      <c r="G759" s="296" t="s">
        <v>14794</v>
      </c>
      <c r="H759" s="298">
        <v>0</v>
      </c>
      <c r="I759" s="296" t="s">
        <v>1526</v>
      </c>
      <c r="J759" s="299" t="s">
        <v>1527</v>
      </c>
    </row>
    <row r="760" spans="1:10" s="300" customFormat="1" x14ac:dyDescent="0.2">
      <c r="A760" s="294">
        <v>9700</v>
      </c>
      <c r="B760" s="295" t="s">
        <v>103</v>
      </c>
      <c r="C760" s="295" t="s">
        <v>103</v>
      </c>
      <c r="D760" s="296" t="s">
        <v>852</v>
      </c>
      <c r="E760" s="295" t="s">
        <v>1154</v>
      </c>
      <c r="F760" s="301" t="s">
        <v>14832</v>
      </c>
      <c r="G760" s="296" t="s">
        <v>14832</v>
      </c>
      <c r="H760" s="298">
        <v>9</v>
      </c>
      <c r="I760" s="296" t="s">
        <v>1526</v>
      </c>
      <c r="J760" s="299" t="s">
        <v>1527</v>
      </c>
    </row>
    <row r="761" spans="1:10" s="300" customFormat="1" x14ac:dyDescent="0.2">
      <c r="A761" s="294">
        <v>9700</v>
      </c>
      <c r="B761" s="295" t="s">
        <v>103</v>
      </c>
      <c r="C761" s="295" t="s">
        <v>103</v>
      </c>
      <c r="D761" s="296" t="s">
        <v>852</v>
      </c>
      <c r="E761" s="295" t="s">
        <v>1154</v>
      </c>
      <c r="F761" s="301" t="s">
        <v>14832</v>
      </c>
      <c r="G761" s="296" t="s">
        <v>14832</v>
      </c>
      <c r="H761" s="298">
        <v>9</v>
      </c>
      <c r="I761" s="296" t="s">
        <v>1526</v>
      </c>
      <c r="J761" s="299" t="s">
        <v>1527</v>
      </c>
    </row>
    <row r="762" spans="1:10" s="300" customFormat="1" x14ac:dyDescent="0.2">
      <c r="A762" s="298">
        <v>9707</v>
      </c>
      <c r="B762" s="295" t="s">
        <v>103</v>
      </c>
      <c r="C762" s="295" t="s">
        <v>103</v>
      </c>
      <c r="D762" s="296" t="s">
        <v>852</v>
      </c>
      <c r="E762" s="295" t="s">
        <v>1154</v>
      </c>
      <c r="F762" s="297"/>
      <c r="G762" s="296" t="s">
        <v>14832</v>
      </c>
      <c r="H762" s="298">
        <v>9</v>
      </c>
      <c r="I762" s="296" t="s">
        <v>1526</v>
      </c>
      <c r="J762" s="299" t="s">
        <v>1527</v>
      </c>
    </row>
    <row r="763" spans="1:10" s="300" customFormat="1" x14ac:dyDescent="0.2">
      <c r="A763" s="298">
        <v>717</v>
      </c>
      <c r="B763" s="295" t="s">
        <v>103</v>
      </c>
      <c r="C763" s="295" t="s">
        <v>103</v>
      </c>
      <c r="D763" s="296" t="s">
        <v>852</v>
      </c>
      <c r="E763" s="295" t="s">
        <v>1154</v>
      </c>
      <c r="F763" s="297" t="s">
        <v>14801</v>
      </c>
      <c r="G763" s="296" t="s">
        <v>14801</v>
      </c>
      <c r="H763" s="298">
        <v>0</v>
      </c>
      <c r="I763" s="296" t="s">
        <v>1526</v>
      </c>
      <c r="J763" s="299" t="s">
        <v>1526</v>
      </c>
    </row>
    <row r="764" spans="1:10" s="300" customFormat="1" x14ac:dyDescent="0.2">
      <c r="A764" s="294">
        <v>9780</v>
      </c>
      <c r="B764" s="295" t="s">
        <v>103</v>
      </c>
      <c r="C764" s="295" t="s">
        <v>103</v>
      </c>
      <c r="D764" s="296" t="s">
        <v>852</v>
      </c>
      <c r="E764" s="295" t="s">
        <v>1154</v>
      </c>
      <c r="F764" s="301" t="s">
        <v>14833</v>
      </c>
      <c r="G764" s="296" t="s">
        <v>14833</v>
      </c>
      <c r="H764" s="298">
        <v>9</v>
      </c>
      <c r="I764" s="296" t="s">
        <v>1526</v>
      </c>
      <c r="J764" s="299" t="s">
        <v>1526</v>
      </c>
    </row>
    <row r="765" spans="1:10" s="300" customFormat="1" x14ac:dyDescent="0.2">
      <c r="A765" s="298">
        <v>703</v>
      </c>
      <c r="B765" s="295" t="s">
        <v>103</v>
      </c>
      <c r="C765" s="295" t="s">
        <v>103</v>
      </c>
      <c r="D765" s="296" t="s">
        <v>852</v>
      </c>
      <c r="E765" s="295" t="s">
        <v>1154</v>
      </c>
      <c r="F765" s="301" t="s">
        <v>14795</v>
      </c>
      <c r="G765" s="296" t="s">
        <v>14795</v>
      </c>
      <c r="H765" s="298">
        <v>0</v>
      </c>
      <c r="I765" s="296" t="s">
        <v>1526</v>
      </c>
      <c r="J765" s="299" t="s">
        <v>1526</v>
      </c>
    </row>
    <row r="766" spans="1:10" s="300" customFormat="1" x14ac:dyDescent="0.2">
      <c r="A766" s="298">
        <v>9383</v>
      </c>
      <c r="B766" s="295" t="s">
        <v>103</v>
      </c>
      <c r="C766" s="295" t="s">
        <v>103</v>
      </c>
      <c r="D766" s="296" t="s">
        <v>852</v>
      </c>
      <c r="E766" s="295" t="s">
        <v>1154</v>
      </c>
      <c r="F766" s="301" t="s">
        <v>14831</v>
      </c>
      <c r="G766" s="296" t="s">
        <v>14831</v>
      </c>
      <c r="H766" s="298">
        <v>9</v>
      </c>
      <c r="I766" s="296" t="s">
        <v>1526</v>
      </c>
      <c r="J766" s="299" t="s">
        <v>1526</v>
      </c>
    </row>
    <row r="767" spans="1:10" s="300" customFormat="1" x14ac:dyDescent="0.2">
      <c r="A767" s="298">
        <v>764</v>
      </c>
      <c r="B767" s="295" t="s">
        <v>103</v>
      </c>
      <c r="C767" s="295" t="s">
        <v>103</v>
      </c>
      <c r="D767" s="296" t="s">
        <v>852</v>
      </c>
      <c r="E767" s="295" t="s">
        <v>1154</v>
      </c>
      <c r="F767" s="301" t="s">
        <v>1379</v>
      </c>
      <c r="G767" s="296" t="s">
        <v>1379</v>
      </c>
      <c r="H767" s="298">
        <v>0</v>
      </c>
      <c r="I767" s="296" t="s">
        <v>1526</v>
      </c>
      <c r="J767" s="299" t="s">
        <v>1526</v>
      </c>
    </row>
    <row r="768" spans="1:10" s="300" customFormat="1" x14ac:dyDescent="0.2">
      <c r="A768" s="298">
        <v>713</v>
      </c>
      <c r="B768" s="295" t="s">
        <v>103</v>
      </c>
      <c r="C768" s="295" t="s">
        <v>103</v>
      </c>
      <c r="D768" s="296" t="s">
        <v>852</v>
      </c>
      <c r="E768" s="295" t="s">
        <v>1154</v>
      </c>
      <c r="F768" s="301" t="s">
        <v>14800</v>
      </c>
      <c r="G768" s="296" t="s">
        <v>14800</v>
      </c>
      <c r="H768" s="298">
        <v>0</v>
      </c>
      <c r="I768" s="296" t="s">
        <v>1526</v>
      </c>
      <c r="J768" s="299" t="s">
        <v>1526</v>
      </c>
    </row>
    <row r="769" spans="1:10" s="300" customFormat="1" x14ac:dyDescent="0.2">
      <c r="A769" s="298">
        <v>765</v>
      </c>
      <c r="B769" s="295" t="s">
        <v>103</v>
      </c>
      <c r="C769" s="295" t="s">
        <v>103</v>
      </c>
      <c r="D769" s="296" t="s">
        <v>852</v>
      </c>
      <c r="E769" s="295" t="s">
        <v>1154</v>
      </c>
      <c r="F769" s="301" t="s">
        <v>14823</v>
      </c>
      <c r="G769" s="296" t="s">
        <v>14823</v>
      </c>
      <c r="H769" s="298">
        <v>0</v>
      </c>
      <c r="I769" s="296" t="s">
        <v>1526</v>
      </c>
      <c r="J769" s="299" t="s">
        <v>1526</v>
      </c>
    </row>
    <row r="770" spans="1:10" s="300" customFormat="1" x14ac:dyDescent="0.2">
      <c r="A770" s="298">
        <v>769</v>
      </c>
      <c r="B770" s="295" t="s">
        <v>103</v>
      </c>
      <c r="C770" s="295" t="s">
        <v>103</v>
      </c>
      <c r="D770" s="296" t="s">
        <v>852</v>
      </c>
      <c r="E770" s="295" t="s">
        <v>1154</v>
      </c>
      <c r="F770" s="301" t="s">
        <v>14825</v>
      </c>
      <c r="G770" s="296" t="s">
        <v>14825</v>
      </c>
      <c r="H770" s="298">
        <v>0</v>
      </c>
      <c r="I770" s="296" t="s">
        <v>1526</v>
      </c>
      <c r="J770" s="299" t="s">
        <v>1526</v>
      </c>
    </row>
    <row r="771" spans="1:10" s="300" customFormat="1" x14ac:dyDescent="0.2">
      <c r="A771" s="298">
        <v>767</v>
      </c>
      <c r="B771" s="295" t="s">
        <v>103</v>
      </c>
      <c r="C771" s="295" t="s">
        <v>103</v>
      </c>
      <c r="D771" s="296" t="s">
        <v>852</v>
      </c>
      <c r="E771" s="295" t="s">
        <v>1154</v>
      </c>
      <c r="F771" s="301" t="s">
        <v>16519</v>
      </c>
      <c r="G771" s="296" t="s">
        <v>16519</v>
      </c>
      <c r="H771" s="298">
        <v>0</v>
      </c>
      <c r="I771" s="296" t="s">
        <v>1526</v>
      </c>
      <c r="J771" s="299" t="s">
        <v>1526</v>
      </c>
    </row>
    <row r="772" spans="1:10" s="300" customFormat="1" x14ac:dyDescent="0.2">
      <c r="A772" s="298">
        <v>766</v>
      </c>
      <c r="B772" s="295" t="s">
        <v>103</v>
      </c>
      <c r="C772" s="295" t="s">
        <v>103</v>
      </c>
      <c r="D772" s="296" t="s">
        <v>852</v>
      </c>
      <c r="E772" s="295" t="s">
        <v>1154</v>
      </c>
      <c r="F772" s="301" t="s">
        <v>14824</v>
      </c>
      <c r="G772" s="296" t="s">
        <v>14824</v>
      </c>
      <c r="H772" s="298">
        <v>0</v>
      </c>
      <c r="I772" s="296" t="s">
        <v>1526</v>
      </c>
      <c r="J772" s="299" t="s">
        <v>1526</v>
      </c>
    </row>
    <row r="773" spans="1:10" s="300" customFormat="1" x14ac:dyDescent="0.2">
      <c r="A773" s="298">
        <v>781</v>
      </c>
      <c r="B773" s="295" t="s">
        <v>103</v>
      </c>
      <c r="C773" s="295" t="s">
        <v>103</v>
      </c>
      <c r="D773" s="296" t="s">
        <v>852</v>
      </c>
      <c r="E773" s="295" t="s">
        <v>1154</v>
      </c>
      <c r="F773" s="301" t="s">
        <v>14827</v>
      </c>
      <c r="G773" s="296" t="s">
        <v>14827</v>
      </c>
      <c r="H773" s="298">
        <v>0</v>
      </c>
      <c r="I773" s="296" t="s">
        <v>1526</v>
      </c>
      <c r="J773" s="299" t="s">
        <v>1526</v>
      </c>
    </row>
    <row r="774" spans="1:10" s="300" customFormat="1" x14ac:dyDescent="0.2">
      <c r="A774" s="294">
        <v>5702</v>
      </c>
      <c r="B774" s="295" t="s">
        <v>103</v>
      </c>
      <c r="C774" s="295" t="s">
        <v>103</v>
      </c>
      <c r="D774" s="296" t="s">
        <v>852</v>
      </c>
      <c r="E774" s="295" t="s">
        <v>1154</v>
      </c>
      <c r="F774" s="297" t="s">
        <v>1516</v>
      </c>
      <c r="G774" s="296" t="s">
        <v>1516</v>
      </c>
      <c r="H774" s="298">
        <v>0</v>
      </c>
      <c r="I774" s="296" t="s">
        <v>1526</v>
      </c>
      <c r="J774" s="299" t="s">
        <v>1526</v>
      </c>
    </row>
    <row r="775" spans="1:10" s="300" customFormat="1" x14ac:dyDescent="0.2">
      <c r="A775" s="298">
        <v>813</v>
      </c>
      <c r="B775" s="295" t="s">
        <v>103</v>
      </c>
      <c r="C775" s="295" t="s">
        <v>103</v>
      </c>
      <c r="D775" s="296" t="s">
        <v>852</v>
      </c>
      <c r="E775" s="295" t="s">
        <v>1154</v>
      </c>
      <c r="F775" s="314" t="s">
        <v>15141</v>
      </c>
      <c r="G775" s="296" t="s">
        <v>15141</v>
      </c>
      <c r="H775" s="298">
        <v>0</v>
      </c>
      <c r="I775" s="296" t="s">
        <v>1526</v>
      </c>
      <c r="J775" s="299" t="s">
        <v>1526</v>
      </c>
    </row>
    <row r="776" spans="1:10" s="300" customFormat="1" x14ac:dyDescent="0.2">
      <c r="A776" s="298">
        <v>761</v>
      </c>
      <c r="B776" s="295" t="s">
        <v>103</v>
      </c>
      <c r="C776" s="295" t="s">
        <v>103</v>
      </c>
      <c r="D776" s="296" t="s">
        <v>852</v>
      </c>
      <c r="E776" s="295" t="s">
        <v>1154</v>
      </c>
      <c r="F776" s="301" t="s">
        <v>14820</v>
      </c>
      <c r="G776" s="296" t="s">
        <v>14820</v>
      </c>
      <c r="H776" s="298">
        <v>0</v>
      </c>
      <c r="I776" s="296" t="s">
        <v>1526</v>
      </c>
      <c r="J776" s="299" t="s">
        <v>1526</v>
      </c>
    </row>
    <row r="777" spans="1:10" s="300" customFormat="1" x14ac:dyDescent="0.2">
      <c r="A777" s="298">
        <v>744</v>
      </c>
      <c r="B777" s="295" t="s">
        <v>103</v>
      </c>
      <c r="C777" s="295" t="s">
        <v>103</v>
      </c>
      <c r="D777" s="296" t="s">
        <v>852</v>
      </c>
      <c r="E777" s="295" t="s">
        <v>1154</v>
      </c>
      <c r="F777" s="301" t="s">
        <v>1378</v>
      </c>
      <c r="G777" s="296" t="s">
        <v>1378</v>
      </c>
      <c r="H777" s="298">
        <v>0</v>
      </c>
      <c r="I777" s="296" t="s">
        <v>1526</v>
      </c>
      <c r="J777" s="299" t="s">
        <v>1526</v>
      </c>
    </row>
    <row r="778" spans="1:10" s="300" customFormat="1" x14ac:dyDescent="0.2">
      <c r="A778" s="298">
        <v>741</v>
      </c>
      <c r="B778" s="295" t="s">
        <v>103</v>
      </c>
      <c r="C778" s="295" t="s">
        <v>103</v>
      </c>
      <c r="D778" s="296" t="s">
        <v>852</v>
      </c>
      <c r="E778" s="295" t="s">
        <v>1154</v>
      </c>
      <c r="F778" s="301" t="s">
        <v>14811</v>
      </c>
      <c r="G778" s="296" t="s">
        <v>14811</v>
      </c>
      <c r="H778" s="298">
        <v>0</v>
      </c>
      <c r="I778" s="296" t="s">
        <v>1526</v>
      </c>
      <c r="J778" s="299" t="s">
        <v>1526</v>
      </c>
    </row>
    <row r="779" spans="1:10" s="300" customFormat="1" x14ac:dyDescent="0.2">
      <c r="A779" s="298">
        <v>749</v>
      </c>
      <c r="B779" s="295" t="s">
        <v>103</v>
      </c>
      <c r="C779" s="295" t="s">
        <v>103</v>
      </c>
      <c r="D779" s="296" t="s">
        <v>852</v>
      </c>
      <c r="E779" s="295" t="s">
        <v>1154</v>
      </c>
      <c r="F779" s="301" t="s">
        <v>14818</v>
      </c>
      <c r="G779" s="296" t="s">
        <v>14818</v>
      </c>
      <c r="H779" s="298">
        <v>0</v>
      </c>
      <c r="I779" s="296" t="s">
        <v>1526</v>
      </c>
      <c r="J779" s="299" t="s">
        <v>1526</v>
      </c>
    </row>
    <row r="780" spans="1:10" s="300" customFormat="1" x14ac:dyDescent="0.2">
      <c r="A780" s="298">
        <v>789</v>
      </c>
      <c r="B780" s="295" t="s">
        <v>103</v>
      </c>
      <c r="C780" s="295" t="s">
        <v>103</v>
      </c>
      <c r="D780" s="296" t="s">
        <v>852</v>
      </c>
      <c r="E780" s="295" t="s">
        <v>1154</v>
      </c>
      <c r="F780" s="301" t="s">
        <v>14830</v>
      </c>
      <c r="G780" s="296" t="s">
        <v>14830</v>
      </c>
      <c r="H780" s="298">
        <v>0</v>
      </c>
      <c r="I780" s="296" t="s">
        <v>1526</v>
      </c>
      <c r="J780" s="299" t="s">
        <v>1526</v>
      </c>
    </row>
    <row r="781" spans="1:10" s="300" customFormat="1" x14ac:dyDescent="0.2">
      <c r="A781" s="298">
        <v>720</v>
      </c>
      <c r="B781" s="295" t="s">
        <v>103</v>
      </c>
      <c r="C781" s="295" t="s">
        <v>103</v>
      </c>
      <c r="D781" s="296" t="s">
        <v>852</v>
      </c>
      <c r="E781" s="295" t="s">
        <v>1154</v>
      </c>
      <c r="F781" s="301" t="s">
        <v>14802</v>
      </c>
      <c r="G781" s="296" t="s">
        <v>14802</v>
      </c>
      <c r="H781" s="298">
        <v>0</v>
      </c>
      <c r="I781" s="296" t="s">
        <v>1526</v>
      </c>
      <c r="J781" s="299" t="s">
        <v>1526</v>
      </c>
    </row>
    <row r="782" spans="1:10" s="300" customFormat="1" x14ac:dyDescent="0.2">
      <c r="A782" s="298">
        <v>748</v>
      </c>
      <c r="B782" s="295" t="s">
        <v>103</v>
      </c>
      <c r="C782" s="295" t="s">
        <v>103</v>
      </c>
      <c r="D782" s="296" t="s">
        <v>852</v>
      </c>
      <c r="E782" s="295" t="s">
        <v>1154</v>
      </c>
      <c r="F782" s="301" t="s">
        <v>14817</v>
      </c>
      <c r="G782" s="296" t="s">
        <v>14817</v>
      </c>
      <c r="H782" s="298">
        <v>0</v>
      </c>
      <c r="I782" s="296" t="s">
        <v>1526</v>
      </c>
      <c r="J782" s="299" t="s">
        <v>1526</v>
      </c>
    </row>
    <row r="783" spans="1:10" s="300" customFormat="1" x14ac:dyDescent="0.2">
      <c r="A783" s="298">
        <v>806</v>
      </c>
      <c r="B783" s="295" t="s">
        <v>103</v>
      </c>
      <c r="C783" s="295" t="s">
        <v>103</v>
      </c>
      <c r="D783" s="296" t="s">
        <v>852</v>
      </c>
      <c r="E783" s="295" t="s">
        <v>1154</v>
      </c>
      <c r="F783" s="314" t="s">
        <v>1512</v>
      </c>
      <c r="G783" s="296" t="s">
        <v>1512</v>
      </c>
      <c r="H783" s="298">
        <v>0</v>
      </c>
      <c r="I783" s="296" t="s">
        <v>1526</v>
      </c>
      <c r="J783" s="299" t="s">
        <v>1526</v>
      </c>
    </row>
    <row r="784" spans="1:10" s="300" customFormat="1" x14ac:dyDescent="0.2">
      <c r="A784" s="298">
        <v>709</v>
      </c>
      <c r="B784" s="295" t="s">
        <v>103</v>
      </c>
      <c r="C784" s="295" t="s">
        <v>103</v>
      </c>
      <c r="D784" s="296" t="s">
        <v>852</v>
      </c>
      <c r="E784" s="295" t="s">
        <v>1154</v>
      </c>
      <c r="F784" s="301" t="s">
        <v>14798</v>
      </c>
      <c r="G784" s="296" t="s">
        <v>14798</v>
      </c>
      <c r="H784" s="298">
        <v>0</v>
      </c>
      <c r="I784" s="296" t="s">
        <v>1526</v>
      </c>
      <c r="J784" s="299" t="s">
        <v>1526</v>
      </c>
    </row>
    <row r="785" spans="1:10" s="300" customFormat="1" x14ac:dyDescent="0.2">
      <c r="A785" s="298">
        <v>706</v>
      </c>
      <c r="B785" s="295" t="s">
        <v>103</v>
      </c>
      <c r="C785" s="295" t="s">
        <v>103</v>
      </c>
      <c r="D785" s="296" t="s">
        <v>852</v>
      </c>
      <c r="E785" s="295" t="s">
        <v>1154</v>
      </c>
      <c r="F785" s="301" t="s">
        <v>1373</v>
      </c>
      <c r="G785" s="296" t="s">
        <v>1373</v>
      </c>
      <c r="H785" s="298">
        <v>0</v>
      </c>
      <c r="I785" s="296" t="s">
        <v>1526</v>
      </c>
      <c r="J785" s="299" t="s">
        <v>1526</v>
      </c>
    </row>
    <row r="786" spans="1:10" s="300" customFormat="1" x14ac:dyDescent="0.2">
      <c r="A786" s="298">
        <v>745</v>
      </c>
      <c r="B786" s="295" t="s">
        <v>103</v>
      </c>
      <c r="C786" s="295" t="s">
        <v>103</v>
      </c>
      <c r="D786" s="296" t="s">
        <v>852</v>
      </c>
      <c r="E786" s="295" t="s">
        <v>1154</v>
      </c>
      <c r="F786" s="301" t="s">
        <v>14814</v>
      </c>
      <c r="G786" s="296" t="s">
        <v>14814</v>
      </c>
      <c r="H786" s="298">
        <v>0</v>
      </c>
      <c r="I786" s="296" t="s">
        <v>1526</v>
      </c>
      <c r="J786" s="299" t="s">
        <v>1526</v>
      </c>
    </row>
    <row r="787" spans="1:10" s="300" customFormat="1" x14ac:dyDescent="0.2">
      <c r="A787" s="298">
        <v>746</v>
      </c>
      <c r="B787" s="295" t="s">
        <v>103</v>
      </c>
      <c r="C787" s="295" t="s">
        <v>103</v>
      </c>
      <c r="D787" s="296" t="s">
        <v>852</v>
      </c>
      <c r="E787" s="295" t="s">
        <v>1154</v>
      </c>
      <c r="F787" s="301" t="s">
        <v>14815</v>
      </c>
      <c r="G787" s="296" t="s">
        <v>14815</v>
      </c>
      <c r="H787" s="298">
        <v>0</v>
      </c>
      <c r="I787" s="296" t="s">
        <v>1526</v>
      </c>
      <c r="J787" s="299" t="s">
        <v>1526</v>
      </c>
    </row>
    <row r="788" spans="1:10" s="300" customFormat="1" x14ac:dyDescent="0.2">
      <c r="A788" s="298">
        <v>771</v>
      </c>
      <c r="B788" s="295" t="s">
        <v>103</v>
      </c>
      <c r="C788" s="295" t="s">
        <v>103</v>
      </c>
      <c r="D788" s="296" t="s">
        <v>852</v>
      </c>
      <c r="E788" s="295" t="s">
        <v>1154</v>
      </c>
      <c r="F788" s="301" t="s">
        <v>14826</v>
      </c>
      <c r="G788" s="296" t="s">
        <v>14826</v>
      </c>
      <c r="H788" s="298">
        <v>0</v>
      </c>
      <c r="I788" s="296" t="s">
        <v>1526</v>
      </c>
      <c r="J788" s="299" t="s">
        <v>1526</v>
      </c>
    </row>
    <row r="789" spans="1:10" s="300" customFormat="1" x14ac:dyDescent="0.2">
      <c r="A789" s="298">
        <v>742</v>
      </c>
      <c r="B789" s="295" t="s">
        <v>103</v>
      </c>
      <c r="C789" s="295" t="s">
        <v>103</v>
      </c>
      <c r="D789" s="296" t="s">
        <v>852</v>
      </c>
      <c r="E789" s="295" t="s">
        <v>1154</v>
      </c>
      <c r="F789" s="301" t="s">
        <v>14812</v>
      </c>
      <c r="G789" s="296" t="s">
        <v>14812</v>
      </c>
      <c r="H789" s="298">
        <v>0</v>
      </c>
      <c r="I789" s="296" t="s">
        <v>1526</v>
      </c>
      <c r="J789" s="299" t="s">
        <v>1526</v>
      </c>
    </row>
    <row r="790" spans="1:10" s="300" customFormat="1" x14ac:dyDescent="0.2">
      <c r="A790" s="298">
        <v>763</v>
      </c>
      <c r="B790" s="295" t="s">
        <v>103</v>
      </c>
      <c r="C790" s="295" t="s">
        <v>103</v>
      </c>
      <c r="D790" s="296" t="s">
        <v>852</v>
      </c>
      <c r="E790" s="295" t="s">
        <v>1154</v>
      </c>
      <c r="F790" s="301" t="s">
        <v>14822</v>
      </c>
      <c r="G790" s="296" t="s">
        <v>14822</v>
      </c>
      <c r="H790" s="298">
        <v>0</v>
      </c>
      <c r="I790" s="296" t="s">
        <v>1526</v>
      </c>
      <c r="J790" s="299" t="s">
        <v>1526</v>
      </c>
    </row>
    <row r="791" spans="1:10" s="300" customFormat="1" x14ac:dyDescent="0.2">
      <c r="A791" s="298">
        <v>737</v>
      </c>
      <c r="B791" s="301" t="s">
        <v>103</v>
      </c>
      <c r="C791" s="301" t="s">
        <v>103</v>
      </c>
      <c r="D791" s="296" t="s">
        <v>852</v>
      </c>
      <c r="E791" s="301" t="s">
        <v>1154</v>
      </c>
      <c r="F791" s="301" t="s">
        <v>1377</v>
      </c>
      <c r="G791" s="296" t="s">
        <v>1377</v>
      </c>
      <c r="H791" s="298">
        <v>0</v>
      </c>
      <c r="I791" s="296" t="s">
        <v>1526</v>
      </c>
      <c r="J791" s="299" t="s">
        <v>1526</v>
      </c>
    </row>
    <row r="792" spans="1:10" s="300" customFormat="1" x14ac:dyDescent="0.2">
      <c r="A792" s="298">
        <v>743</v>
      </c>
      <c r="B792" s="295" t="s">
        <v>103</v>
      </c>
      <c r="C792" s="295" t="s">
        <v>103</v>
      </c>
      <c r="D792" s="296" t="s">
        <v>852</v>
      </c>
      <c r="E792" s="295" t="s">
        <v>1154</v>
      </c>
      <c r="F792" s="301" t="s">
        <v>14813</v>
      </c>
      <c r="G792" s="296" t="s">
        <v>14813</v>
      </c>
      <c r="H792" s="298">
        <v>0</v>
      </c>
      <c r="I792" s="296" t="s">
        <v>1526</v>
      </c>
      <c r="J792" s="299" t="s">
        <v>1526</v>
      </c>
    </row>
    <row r="793" spans="1:10" s="300" customFormat="1" x14ac:dyDescent="0.2">
      <c r="A793" s="298">
        <v>782</v>
      </c>
      <c r="B793" s="295" t="s">
        <v>103</v>
      </c>
      <c r="C793" s="295" t="s">
        <v>103</v>
      </c>
      <c r="D793" s="296" t="s">
        <v>852</v>
      </c>
      <c r="E793" s="295" t="s">
        <v>1154</v>
      </c>
      <c r="F793" s="301" t="s">
        <v>1381</v>
      </c>
      <c r="G793" s="296" t="s">
        <v>1381</v>
      </c>
      <c r="H793" s="298">
        <v>0</v>
      </c>
      <c r="I793" s="296" t="s">
        <v>1526</v>
      </c>
      <c r="J793" s="299" t="s">
        <v>1526</v>
      </c>
    </row>
    <row r="794" spans="1:10" s="300" customFormat="1" x14ac:dyDescent="0.2">
      <c r="A794" s="298">
        <v>762</v>
      </c>
      <c r="B794" s="295" t="s">
        <v>103</v>
      </c>
      <c r="C794" s="295" t="s">
        <v>103</v>
      </c>
      <c r="D794" s="296" t="s">
        <v>852</v>
      </c>
      <c r="E794" s="295" t="s">
        <v>1154</v>
      </c>
      <c r="F794" s="301" t="s">
        <v>14821</v>
      </c>
      <c r="G794" s="296" t="s">
        <v>14821</v>
      </c>
      <c r="H794" s="298">
        <v>0</v>
      </c>
      <c r="I794" s="296" t="s">
        <v>1526</v>
      </c>
      <c r="J794" s="299" t="s">
        <v>1526</v>
      </c>
    </row>
    <row r="795" spans="1:10" s="300" customFormat="1" x14ac:dyDescent="0.2">
      <c r="A795" s="298">
        <v>701</v>
      </c>
      <c r="B795" s="295" t="s">
        <v>103</v>
      </c>
      <c r="C795" s="295" t="s">
        <v>103</v>
      </c>
      <c r="D795" s="296" t="s">
        <v>852</v>
      </c>
      <c r="E795" s="295" t="s">
        <v>1154</v>
      </c>
      <c r="F795" s="301" t="s">
        <v>1372</v>
      </c>
      <c r="G795" s="296" t="s">
        <v>1372</v>
      </c>
      <c r="H795" s="298">
        <v>0</v>
      </c>
      <c r="I795" s="296" t="s">
        <v>1526</v>
      </c>
      <c r="J795" s="299" t="s">
        <v>1526</v>
      </c>
    </row>
    <row r="796" spans="1:10" s="300" customFormat="1" x14ac:dyDescent="0.2">
      <c r="A796" s="298">
        <v>740</v>
      </c>
      <c r="B796" s="295" t="s">
        <v>103</v>
      </c>
      <c r="C796" s="295" t="s">
        <v>103</v>
      </c>
      <c r="D796" s="296" t="s">
        <v>852</v>
      </c>
      <c r="E796" s="295" t="s">
        <v>1154</v>
      </c>
      <c r="F796" s="301" t="s">
        <v>14810</v>
      </c>
      <c r="G796" s="296" t="s">
        <v>14810</v>
      </c>
      <c r="H796" s="298">
        <v>0</v>
      </c>
      <c r="I796" s="296" t="s">
        <v>1526</v>
      </c>
      <c r="J796" s="299" t="s">
        <v>1526</v>
      </c>
    </row>
    <row r="797" spans="1:10" s="300" customFormat="1" x14ac:dyDescent="0.2">
      <c r="A797" s="298">
        <v>708</v>
      </c>
      <c r="B797" s="295" t="s">
        <v>103</v>
      </c>
      <c r="C797" s="295" t="s">
        <v>103</v>
      </c>
      <c r="D797" s="296" t="s">
        <v>852</v>
      </c>
      <c r="E797" s="295" t="s">
        <v>1154</v>
      </c>
      <c r="F797" s="301" t="s">
        <v>14797</v>
      </c>
      <c r="G797" s="296" t="s">
        <v>14797</v>
      </c>
      <c r="H797" s="298">
        <v>0</v>
      </c>
      <c r="I797" s="296" t="s">
        <v>1526</v>
      </c>
      <c r="J797" s="299" t="s">
        <v>1526</v>
      </c>
    </row>
    <row r="798" spans="1:10" s="300" customFormat="1" x14ac:dyDescent="0.2">
      <c r="A798" s="298">
        <v>786</v>
      </c>
      <c r="B798" s="295" t="s">
        <v>103</v>
      </c>
      <c r="C798" s="295" t="s">
        <v>103</v>
      </c>
      <c r="D798" s="296" t="s">
        <v>852</v>
      </c>
      <c r="E798" s="295" t="s">
        <v>1154</v>
      </c>
      <c r="F798" s="301" t="s">
        <v>14829</v>
      </c>
      <c r="G798" s="296" t="s">
        <v>14829</v>
      </c>
      <c r="H798" s="298">
        <v>0</v>
      </c>
      <c r="I798" s="296" t="s">
        <v>1526</v>
      </c>
      <c r="J798" s="299" t="s">
        <v>1526</v>
      </c>
    </row>
    <row r="799" spans="1:10" s="300" customFormat="1" x14ac:dyDescent="0.2">
      <c r="A799" s="298">
        <v>716</v>
      </c>
      <c r="B799" s="295" t="s">
        <v>103</v>
      </c>
      <c r="C799" s="295" t="s">
        <v>103</v>
      </c>
      <c r="D799" s="296" t="s">
        <v>852</v>
      </c>
      <c r="E799" s="295" t="s">
        <v>1154</v>
      </c>
      <c r="F799" s="301" t="s">
        <v>1374</v>
      </c>
      <c r="G799" s="296" t="s">
        <v>1374</v>
      </c>
      <c r="H799" s="298">
        <v>0</v>
      </c>
      <c r="I799" s="296" t="s">
        <v>1526</v>
      </c>
      <c r="J799" s="299" t="s">
        <v>1526</v>
      </c>
    </row>
    <row r="800" spans="1:10" s="300" customFormat="1" x14ac:dyDescent="0.2">
      <c r="A800" s="298">
        <v>738</v>
      </c>
      <c r="B800" s="295" t="s">
        <v>103</v>
      </c>
      <c r="C800" s="295" t="s">
        <v>103</v>
      </c>
      <c r="D800" s="296" t="s">
        <v>852</v>
      </c>
      <c r="E800" s="295" t="s">
        <v>1154</v>
      </c>
      <c r="F800" s="301" t="s">
        <v>14809</v>
      </c>
      <c r="G800" s="296" t="s">
        <v>14809</v>
      </c>
      <c r="H800" s="298">
        <v>0</v>
      </c>
      <c r="I800" s="296" t="s">
        <v>1526</v>
      </c>
      <c r="J800" s="299" t="s">
        <v>1526</v>
      </c>
    </row>
    <row r="801" spans="1:10" s="300" customFormat="1" x14ac:dyDescent="0.2">
      <c r="A801" s="298">
        <v>736</v>
      </c>
      <c r="B801" s="295" t="s">
        <v>103</v>
      </c>
      <c r="C801" s="295" t="s">
        <v>103</v>
      </c>
      <c r="D801" s="296" t="s">
        <v>852</v>
      </c>
      <c r="E801" s="295" t="s">
        <v>1154</v>
      </c>
      <c r="F801" s="301" t="s">
        <v>14808</v>
      </c>
      <c r="G801" s="296" t="s">
        <v>14808</v>
      </c>
      <c r="H801" s="298">
        <v>0</v>
      </c>
      <c r="I801" s="296" t="s">
        <v>1526</v>
      </c>
      <c r="J801" s="299" t="s">
        <v>1526</v>
      </c>
    </row>
    <row r="802" spans="1:10" s="300" customFormat="1" x14ac:dyDescent="0.2">
      <c r="A802" s="298">
        <v>757</v>
      </c>
      <c r="B802" s="295" t="s">
        <v>103</v>
      </c>
      <c r="C802" s="295" t="s">
        <v>103</v>
      </c>
      <c r="D802" s="296" t="s">
        <v>852</v>
      </c>
      <c r="E802" s="295" t="s">
        <v>1154</v>
      </c>
      <c r="F802" s="301" t="s">
        <v>14819</v>
      </c>
      <c r="G802" s="296" t="s">
        <v>14819</v>
      </c>
      <c r="H802" s="298">
        <v>0</v>
      </c>
      <c r="I802" s="296" t="s">
        <v>1526</v>
      </c>
      <c r="J802" s="299" t="s">
        <v>1526</v>
      </c>
    </row>
    <row r="803" spans="1:10" s="300" customFormat="1" x14ac:dyDescent="0.2">
      <c r="A803" s="298">
        <v>705</v>
      </c>
      <c r="B803" s="295" t="s">
        <v>103</v>
      </c>
      <c r="C803" s="295" t="s">
        <v>103</v>
      </c>
      <c r="D803" s="296" t="s">
        <v>852</v>
      </c>
      <c r="E803" s="295" t="s">
        <v>1154</v>
      </c>
      <c r="F803" s="301" t="s">
        <v>14796</v>
      </c>
      <c r="G803" s="296" t="s">
        <v>14796</v>
      </c>
      <c r="H803" s="298">
        <v>0</v>
      </c>
      <c r="I803" s="296" t="s">
        <v>1526</v>
      </c>
      <c r="J803" s="299" t="s">
        <v>1526</v>
      </c>
    </row>
    <row r="804" spans="1:10" s="300" customFormat="1" x14ac:dyDescent="0.2">
      <c r="A804" s="298">
        <v>805</v>
      </c>
      <c r="B804" s="295" t="s">
        <v>103</v>
      </c>
      <c r="C804" s="295" t="s">
        <v>103</v>
      </c>
      <c r="D804" s="296" t="s">
        <v>852</v>
      </c>
      <c r="E804" s="295" t="s">
        <v>1154</v>
      </c>
      <c r="F804" s="301" t="s">
        <v>1482</v>
      </c>
      <c r="G804" s="296" t="s">
        <v>1482</v>
      </c>
      <c r="H804" s="298">
        <v>0</v>
      </c>
      <c r="I804" s="296" t="s">
        <v>1526</v>
      </c>
      <c r="J804" s="299" t="s">
        <v>1526</v>
      </c>
    </row>
    <row r="805" spans="1:10" s="300" customFormat="1" x14ac:dyDescent="0.2">
      <c r="A805" s="298">
        <v>783</v>
      </c>
      <c r="B805" s="295" t="s">
        <v>103</v>
      </c>
      <c r="C805" s="295" t="s">
        <v>103</v>
      </c>
      <c r="D805" s="296" t="s">
        <v>852</v>
      </c>
      <c r="E805" s="295" t="s">
        <v>1154</v>
      </c>
      <c r="F805" s="301" t="s">
        <v>14828</v>
      </c>
      <c r="G805" s="296" t="s">
        <v>14828</v>
      </c>
      <c r="H805" s="298">
        <v>0</v>
      </c>
      <c r="I805" s="296" t="s">
        <v>1526</v>
      </c>
      <c r="J805" s="299" t="s">
        <v>1526</v>
      </c>
    </row>
    <row r="806" spans="1:10" s="300" customFormat="1" x14ac:dyDescent="0.2">
      <c r="A806" s="298">
        <v>807</v>
      </c>
      <c r="B806" s="295" t="s">
        <v>103</v>
      </c>
      <c r="C806" s="295" t="s">
        <v>103</v>
      </c>
      <c r="D806" s="296" t="s">
        <v>852</v>
      </c>
      <c r="E806" s="295" t="s">
        <v>1154</v>
      </c>
      <c r="F806" s="297" t="s">
        <v>1515</v>
      </c>
      <c r="G806" s="296" t="s">
        <v>1515</v>
      </c>
      <c r="H806" s="298">
        <v>0</v>
      </c>
      <c r="I806" s="296" t="s">
        <v>1526</v>
      </c>
      <c r="J806" s="299" t="s">
        <v>1526</v>
      </c>
    </row>
    <row r="807" spans="1:10" s="300" customFormat="1" x14ac:dyDescent="0.2">
      <c r="A807" s="298">
        <v>735</v>
      </c>
      <c r="B807" s="295" t="s">
        <v>103</v>
      </c>
      <c r="C807" s="295" t="s">
        <v>103</v>
      </c>
      <c r="D807" s="296" t="s">
        <v>852</v>
      </c>
      <c r="E807" s="295" t="s">
        <v>1154</v>
      </c>
      <c r="F807" s="301" t="s">
        <v>14807</v>
      </c>
      <c r="G807" s="296" t="s">
        <v>14807</v>
      </c>
      <c r="H807" s="298">
        <v>0</v>
      </c>
      <c r="I807" s="296" t="s">
        <v>1526</v>
      </c>
      <c r="J807" s="299" t="s">
        <v>1526</v>
      </c>
    </row>
    <row r="808" spans="1:10" s="300" customFormat="1" x14ac:dyDescent="0.2">
      <c r="A808" s="298">
        <v>733</v>
      </c>
      <c r="B808" s="295" t="s">
        <v>103</v>
      </c>
      <c r="C808" s="295" t="s">
        <v>103</v>
      </c>
      <c r="D808" s="296" t="s">
        <v>852</v>
      </c>
      <c r="E808" s="295" t="s">
        <v>1154</v>
      </c>
      <c r="F808" s="301" t="s">
        <v>14806</v>
      </c>
      <c r="G808" s="296" t="s">
        <v>14806</v>
      </c>
      <c r="H808" s="298">
        <v>0</v>
      </c>
      <c r="I808" s="296" t="s">
        <v>1526</v>
      </c>
      <c r="J808" s="299" t="s">
        <v>1526</v>
      </c>
    </row>
    <row r="809" spans="1:10" s="300" customFormat="1" x14ac:dyDescent="0.2">
      <c r="A809" s="298">
        <v>732</v>
      </c>
      <c r="B809" s="295" t="s">
        <v>103</v>
      </c>
      <c r="C809" s="295" t="s">
        <v>103</v>
      </c>
      <c r="D809" s="296" t="s">
        <v>852</v>
      </c>
      <c r="E809" s="295" t="s">
        <v>1154</v>
      </c>
      <c r="F809" s="301" t="s">
        <v>1376</v>
      </c>
      <c r="G809" s="296" t="s">
        <v>1376</v>
      </c>
      <c r="H809" s="298">
        <v>0</v>
      </c>
      <c r="I809" s="296" t="s">
        <v>1526</v>
      </c>
      <c r="J809" s="299" t="s">
        <v>1526</v>
      </c>
    </row>
    <row r="810" spans="1:10" s="300" customFormat="1" x14ac:dyDescent="0.2">
      <c r="A810" s="298">
        <v>731</v>
      </c>
      <c r="B810" s="295" t="s">
        <v>103</v>
      </c>
      <c r="C810" s="295" t="s">
        <v>103</v>
      </c>
      <c r="D810" s="296" t="s">
        <v>852</v>
      </c>
      <c r="E810" s="295" t="s">
        <v>1154</v>
      </c>
      <c r="F810" s="301" t="s">
        <v>14805</v>
      </c>
      <c r="G810" s="296" t="s">
        <v>14805</v>
      </c>
      <c r="H810" s="298">
        <v>0</v>
      </c>
      <c r="I810" s="296" t="s">
        <v>1526</v>
      </c>
      <c r="J810" s="299" t="s">
        <v>1526</v>
      </c>
    </row>
    <row r="811" spans="1:10" s="300" customFormat="1" x14ac:dyDescent="0.2">
      <c r="A811" s="298">
        <v>730</v>
      </c>
      <c r="B811" s="295" t="s">
        <v>103</v>
      </c>
      <c r="C811" s="295" t="s">
        <v>103</v>
      </c>
      <c r="D811" s="296" t="s">
        <v>852</v>
      </c>
      <c r="E811" s="295" t="s">
        <v>1154</v>
      </c>
      <c r="F811" s="301" t="s">
        <v>14804</v>
      </c>
      <c r="G811" s="296" t="s">
        <v>14804</v>
      </c>
      <c r="H811" s="298">
        <v>0</v>
      </c>
      <c r="I811" s="296" t="s">
        <v>1526</v>
      </c>
      <c r="J811" s="299" t="s">
        <v>1526</v>
      </c>
    </row>
    <row r="812" spans="1:10" s="300" customFormat="1" x14ac:dyDescent="0.2">
      <c r="A812" s="298">
        <v>710</v>
      </c>
      <c r="B812" s="295" t="s">
        <v>103</v>
      </c>
      <c r="C812" s="295" t="s">
        <v>103</v>
      </c>
      <c r="D812" s="296" t="s">
        <v>852</v>
      </c>
      <c r="E812" s="295" t="s">
        <v>1154</v>
      </c>
      <c r="F812" s="301" t="s">
        <v>14799</v>
      </c>
      <c r="G812" s="296" t="s">
        <v>14799</v>
      </c>
      <c r="H812" s="298">
        <v>0</v>
      </c>
      <c r="I812" s="296" t="s">
        <v>1526</v>
      </c>
      <c r="J812" s="299" t="s">
        <v>1526</v>
      </c>
    </row>
    <row r="813" spans="1:10" s="300" customFormat="1" x14ac:dyDescent="0.2">
      <c r="A813" s="298">
        <v>729</v>
      </c>
      <c r="B813" s="295" t="s">
        <v>103</v>
      </c>
      <c r="C813" s="295" t="s">
        <v>103</v>
      </c>
      <c r="D813" s="296" t="s">
        <v>852</v>
      </c>
      <c r="E813" s="295" t="s">
        <v>1154</v>
      </c>
      <c r="F813" s="301" t="s">
        <v>14803</v>
      </c>
      <c r="G813" s="296" t="s">
        <v>14803</v>
      </c>
      <c r="H813" s="298">
        <v>0</v>
      </c>
      <c r="I813" s="296" t="s">
        <v>1526</v>
      </c>
      <c r="J813" s="299" t="s">
        <v>1526</v>
      </c>
    </row>
    <row r="814" spans="1:10" s="300" customFormat="1" x14ac:dyDescent="0.2">
      <c r="A814" s="298">
        <v>747</v>
      </c>
      <c r="B814" s="295" t="s">
        <v>103</v>
      </c>
      <c r="C814" s="295" t="s">
        <v>103</v>
      </c>
      <c r="D814" s="296" t="s">
        <v>852</v>
      </c>
      <c r="E814" s="295" t="s">
        <v>1154</v>
      </c>
      <c r="F814" s="301" t="s">
        <v>14816</v>
      </c>
      <c r="G814" s="296" t="s">
        <v>14816</v>
      </c>
      <c r="H814" s="298">
        <v>0</v>
      </c>
      <c r="I814" s="296" t="s">
        <v>1526</v>
      </c>
      <c r="J814" s="299" t="s">
        <v>1526</v>
      </c>
    </row>
    <row r="815" spans="1:10" s="300" customFormat="1" x14ac:dyDescent="0.2">
      <c r="A815" s="298">
        <v>718</v>
      </c>
      <c r="B815" s="295" t="s">
        <v>103</v>
      </c>
      <c r="C815" s="295" t="s">
        <v>103</v>
      </c>
      <c r="D815" s="296" t="s">
        <v>852</v>
      </c>
      <c r="E815" s="295" t="s">
        <v>1154</v>
      </c>
      <c r="F815" s="301" t="s">
        <v>1375</v>
      </c>
      <c r="G815" s="296" t="s">
        <v>1375</v>
      </c>
      <c r="H815" s="298">
        <v>0</v>
      </c>
      <c r="I815" s="296" t="s">
        <v>1526</v>
      </c>
      <c r="J815" s="299" t="s">
        <v>1526</v>
      </c>
    </row>
    <row r="816" spans="1:10" s="300" customFormat="1" x14ac:dyDescent="0.2">
      <c r="A816" s="298">
        <v>9700</v>
      </c>
      <c r="B816" s="295" t="s">
        <v>103</v>
      </c>
      <c r="C816" s="295" t="s">
        <v>103</v>
      </c>
      <c r="D816" s="296" t="s">
        <v>852</v>
      </c>
      <c r="E816" s="295" t="s">
        <v>1154</v>
      </c>
      <c r="F816" s="301" t="s">
        <v>14832</v>
      </c>
      <c r="G816" s="296" t="s">
        <v>14832</v>
      </c>
      <c r="H816" s="298">
        <v>9</v>
      </c>
      <c r="I816" s="296" t="s">
        <v>1526</v>
      </c>
      <c r="J816" s="299" t="s">
        <v>1526</v>
      </c>
    </row>
    <row r="817" spans="1:10" s="300" customFormat="1" x14ac:dyDescent="0.2">
      <c r="A817" s="298">
        <v>9437</v>
      </c>
      <c r="B817" s="295" t="s">
        <v>105</v>
      </c>
      <c r="C817" s="295" t="s">
        <v>117</v>
      </c>
      <c r="D817" s="296" t="s">
        <v>866</v>
      </c>
      <c r="E817" s="295" t="s">
        <v>1167</v>
      </c>
      <c r="F817" s="301" t="s">
        <v>14854</v>
      </c>
      <c r="G817" s="296" t="s">
        <v>14854</v>
      </c>
      <c r="H817" s="298">
        <v>9</v>
      </c>
      <c r="I817" s="296" t="s">
        <v>1526</v>
      </c>
      <c r="J817" s="299" t="s">
        <v>1526</v>
      </c>
    </row>
    <row r="818" spans="1:10" s="300" customFormat="1" x14ac:dyDescent="0.2">
      <c r="A818" s="298">
        <v>435</v>
      </c>
      <c r="B818" s="295" t="s">
        <v>105</v>
      </c>
      <c r="C818" s="295" t="s">
        <v>117</v>
      </c>
      <c r="D818" s="296" t="s">
        <v>864</v>
      </c>
      <c r="E818" s="295" t="s">
        <v>1165</v>
      </c>
      <c r="F818" s="301" t="s">
        <v>14851</v>
      </c>
      <c r="G818" s="296" t="s">
        <v>14851</v>
      </c>
      <c r="H818" s="298">
        <v>0</v>
      </c>
      <c r="I818" s="296" t="s">
        <v>1526</v>
      </c>
      <c r="J818" s="299" t="s">
        <v>1526</v>
      </c>
    </row>
    <row r="819" spans="1:10" s="300" customFormat="1" x14ac:dyDescent="0.2">
      <c r="A819" s="298">
        <v>433</v>
      </c>
      <c r="B819" s="295" t="s">
        <v>105</v>
      </c>
      <c r="C819" s="295" t="s">
        <v>117</v>
      </c>
      <c r="D819" s="296" t="s">
        <v>863</v>
      </c>
      <c r="E819" s="295" t="s">
        <v>1164</v>
      </c>
      <c r="F819" s="301" t="s">
        <v>14850</v>
      </c>
      <c r="G819" s="296" t="s">
        <v>14850</v>
      </c>
      <c r="H819" s="298">
        <v>0</v>
      </c>
      <c r="I819" s="296" t="s">
        <v>1526</v>
      </c>
      <c r="J819" s="299" t="s">
        <v>1526</v>
      </c>
    </row>
    <row r="820" spans="1:10" s="300" customFormat="1" x14ac:dyDescent="0.2">
      <c r="A820" s="298">
        <v>432</v>
      </c>
      <c r="B820" s="295" t="s">
        <v>105</v>
      </c>
      <c r="C820" s="295" t="s">
        <v>117</v>
      </c>
      <c r="D820" s="296" t="s">
        <v>862</v>
      </c>
      <c r="E820" s="295" t="s">
        <v>1163</v>
      </c>
      <c r="F820" s="301" t="s">
        <v>14849</v>
      </c>
      <c r="G820" s="296" t="s">
        <v>14849</v>
      </c>
      <c r="H820" s="298">
        <v>0</v>
      </c>
      <c r="I820" s="296" t="s">
        <v>1526</v>
      </c>
      <c r="J820" s="299" t="s">
        <v>1526</v>
      </c>
    </row>
    <row r="821" spans="1:10" s="300" customFormat="1" x14ac:dyDescent="0.2">
      <c r="A821" s="298">
        <v>430</v>
      </c>
      <c r="B821" s="295" t="s">
        <v>105</v>
      </c>
      <c r="C821" s="295" t="s">
        <v>117</v>
      </c>
      <c r="D821" s="296" t="s">
        <v>861</v>
      </c>
      <c r="E821" s="295" t="s">
        <v>1162</v>
      </c>
      <c r="F821" s="301" t="s">
        <v>14848</v>
      </c>
      <c r="G821" s="296" t="s">
        <v>14848</v>
      </c>
      <c r="H821" s="298">
        <v>0</v>
      </c>
      <c r="I821" s="296" t="s">
        <v>1526</v>
      </c>
      <c r="J821" s="299" t="s">
        <v>1526</v>
      </c>
    </row>
    <row r="822" spans="1:10" s="300" customFormat="1" x14ac:dyDescent="0.2">
      <c r="A822" s="294">
        <v>9875</v>
      </c>
      <c r="B822" s="295" t="s">
        <v>105</v>
      </c>
      <c r="C822" s="295" t="s">
        <v>117</v>
      </c>
      <c r="D822" s="296" t="s">
        <v>859</v>
      </c>
      <c r="E822" s="295" t="s">
        <v>1160</v>
      </c>
      <c r="F822" s="301" t="s">
        <v>14844</v>
      </c>
      <c r="G822" s="296" t="s">
        <v>14844</v>
      </c>
      <c r="H822" s="298">
        <v>9</v>
      </c>
      <c r="I822" s="296" t="s">
        <v>1526</v>
      </c>
      <c r="J822" s="299" t="s">
        <v>1526</v>
      </c>
    </row>
    <row r="823" spans="1:10" s="300" customFormat="1" x14ac:dyDescent="0.2">
      <c r="A823" s="294">
        <v>9883</v>
      </c>
      <c r="B823" s="295" t="s">
        <v>105</v>
      </c>
      <c r="C823" s="295" t="s">
        <v>117</v>
      </c>
      <c r="D823" s="296" t="s">
        <v>859</v>
      </c>
      <c r="E823" s="295" t="s">
        <v>1160</v>
      </c>
      <c r="F823" s="301" t="s">
        <v>14845</v>
      </c>
      <c r="G823" s="296" t="s">
        <v>14845</v>
      </c>
      <c r="H823" s="298">
        <v>9</v>
      </c>
      <c r="I823" s="296" t="s">
        <v>1526</v>
      </c>
      <c r="J823" s="299" t="s">
        <v>1526</v>
      </c>
    </row>
    <row r="824" spans="1:10" s="300" customFormat="1" x14ac:dyDescent="0.2">
      <c r="A824" s="298">
        <v>164</v>
      </c>
      <c r="B824" s="295" t="s">
        <v>105</v>
      </c>
      <c r="C824" s="295" t="s">
        <v>117</v>
      </c>
      <c r="D824" s="296" t="s">
        <v>859</v>
      </c>
      <c r="E824" s="295" t="s">
        <v>1160</v>
      </c>
      <c r="F824" s="301" t="s">
        <v>14841</v>
      </c>
      <c r="G824" s="296" t="s">
        <v>14841</v>
      </c>
      <c r="H824" s="298">
        <v>0</v>
      </c>
      <c r="I824" s="296" t="s">
        <v>1526</v>
      </c>
      <c r="J824" s="299" t="s">
        <v>1526</v>
      </c>
    </row>
    <row r="825" spans="1:10" s="300" customFormat="1" x14ac:dyDescent="0.2">
      <c r="A825" s="298">
        <v>163</v>
      </c>
      <c r="B825" s="295" t="s">
        <v>105</v>
      </c>
      <c r="C825" s="295" t="s">
        <v>117</v>
      </c>
      <c r="D825" s="296" t="s">
        <v>859</v>
      </c>
      <c r="E825" s="295" t="s">
        <v>1160</v>
      </c>
      <c r="F825" s="301" t="s">
        <v>14840</v>
      </c>
      <c r="G825" s="296" t="s">
        <v>14840</v>
      </c>
      <c r="H825" s="298">
        <v>0</v>
      </c>
      <c r="I825" s="296" t="s">
        <v>1526</v>
      </c>
      <c r="J825" s="299" t="s">
        <v>1526</v>
      </c>
    </row>
    <row r="826" spans="1:10" s="300" customFormat="1" x14ac:dyDescent="0.2">
      <c r="A826" s="298">
        <v>162</v>
      </c>
      <c r="B826" s="295" t="s">
        <v>105</v>
      </c>
      <c r="C826" s="295" t="s">
        <v>117</v>
      </c>
      <c r="D826" s="296" t="s">
        <v>859</v>
      </c>
      <c r="E826" s="295" t="s">
        <v>1160</v>
      </c>
      <c r="F826" s="301" t="s">
        <v>14839</v>
      </c>
      <c r="G826" s="296" t="s">
        <v>14839</v>
      </c>
      <c r="H826" s="298">
        <v>0</v>
      </c>
      <c r="I826" s="296" t="s">
        <v>1526</v>
      </c>
      <c r="J826" s="299" t="s">
        <v>1526</v>
      </c>
    </row>
    <row r="827" spans="1:10" s="300" customFormat="1" x14ac:dyDescent="0.2">
      <c r="A827" s="298">
        <v>161</v>
      </c>
      <c r="B827" s="295" t="s">
        <v>105</v>
      </c>
      <c r="C827" s="295" t="s">
        <v>117</v>
      </c>
      <c r="D827" s="296" t="s">
        <v>859</v>
      </c>
      <c r="E827" s="295" t="s">
        <v>1160</v>
      </c>
      <c r="F827" s="301" t="s">
        <v>14838</v>
      </c>
      <c r="G827" s="296" t="s">
        <v>14838</v>
      </c>
      <c r="H827" s="298">
        <v>0</v>
      </c>
      <c r="I827" s="296" t="s">
        <v>1526</v>
      </c>
      <c r="J827" s="299" t="s">
        <v>1526</v>
      </c>
    </row>
    <row r="828" spans="1:10" s="300" customFormat="1" x14ac:dyDescent="0.2">
      <c r="A828" s="298">
        <v>160</v>
      </c>
      <c r="B828" s="295" t="s">
        <v>105</v>
      </c>
      <c r="C828" s="295" t="s">
        <v>117</v>
      </c>
      <c r="D828" s="296" t="s">
        <v>859</v>
      </c>
      <c r="E828" s="295" t="s">
        <v>1160</v>
      </c>
      <c r="F828" s="301" t="s">
        <v>14837</v>
      </c>
      <c r="G828" s="296" t="s">
        <v>14837</v>
      </c>
      <c r="H828" s="298">
        <v>0</v>
      </c>
      <c r="I828" s="296" t="s">
        <v>1526</v>
      </c>
      <c r="J828" s="299" t="s">
        <v>1526</v>
      </c>
    </row>
    <row r="829" spans="1:10" s="300" customFormat="1" x14ac:dyDescent="0.2">
      <c r="A829" s="298">
        <v>169</v>
      </c>
      <c r="B829" s="295" t="s">
        <v>105</v>
      </c>
      <c r="C829" s="295" t="s">
        <v>117</v>
      </c>
      <c r="D829" s="296" t="s">
        <v>859</v>
      </c>
      <c r="E829" s="295" t="s">
        <v>1160</v>
      </c>
      <c r="F829" s="301" t="s">
        <v>14842</v>
      </c>
      <c r="G829" s="296" t="s">
        <v>14842</v>
      </c>
      <c r="H829" s="298">
        <v>0</v>
      </c>
      <c r="I829" s="296" t="s">
        <v>1526</v>
      </c>
      <c r="J829" s="299" t="s">
        <v>1526</v>
      </c>
    </row>
    <row r="830" spans="1:10" s="300" customFormat="1" x14ac:dyDescent="0.2">
      <c r="A830" s="298">
        <v>9509</v>
      </c>
      <c r="B830" s="295" t="s">
        <v>105</v>
      </c>
      <c r="C830" s="295" t="s">
        <v>117</v>
      </c>
      <c r="D830" s="296" t="s">
        <v>859</v>
      </c>
      <c r="E830" s="295" t="s">
        <v>1160</v>
      </c>
      <c r="F830" s="301" t="s">
        <v>14843</v>
      </c>
      <c r="G830" s="296" t="s">
        <v>14843</v>
      </c>
      <c r="H830" s="298">
        <v>9</v>
      </c>
      <c r="I830" s="296" t="s">
        <v>1526</v>
      </c>
      <c r="J830" s="299" t="s">
        <v>1526</v>
      </c>
    </row>
    <row r="831" spans="1:10" s="300" customFormat="1" x14ac:dyDescent="0.2">
      <c r="A831" s="294">
        <v>9802</v>
      </c>
      <c r="B831" s="295" t="s">
        <v>105</v>
      </c>
      <c r="C831" s="295" t="s">
        <v>15120</v>
      </c>
      <c r="D831" s="296" t="s">
        <v>867</v>
      </c>
      <c r="E831" s="295" t="s">
        <v>1168</v>
      </c>
      <c r="F831" s="301" t="s">
        <v>14855</v>
      </c>
      <c r="G831" s="296" t="s">
        <v>14855</v>
      </c>
      <c r="H831" s="298">
        <v>9</v>
      </c>
      <c r="I831" s="296" t="s">
        <v>1526</v>
      </c>
      <c r="J831" s="299" t="s">
        <v>1526</v>
      </c>
    </row>
    <row r="832" spans="1:10" s="300" customFormat="1" x14ac:dyDescent="0.2">
      <c r="A832" s="298">
        <v>9633</v>
      </c>
      <c r="B832" s="295" t="s">
        <v>105</v>
      </c>
      <c r="C832" s="295" t="s">
        <v>120</v>
      </c>
      <c r="D832" s="296" t="s">
        <v>870</v>
      </c>
      <c r="E832" s="295" t="s">
        <v>1171</v>
      </c>
      <c r="F832" s="301" t="s">
        <v>14859</v>
      </c>
      <c r="G832" s="296" t="s">
        <v>14859</v>
      </c>
      <c r="H832" s="298">
        <v>9</v>
      </c>
      <c r="I832" s="296" t="s">
        <v>1526</v>
      </c>
      <c r="J832" s="299" t="s">
        <v>1526</v>
      </c>
    </row>
    <row r="833" spans="1:10" s="300" customFormat="1" x14ac:dyDescent="0.2">
      <c r="A833" s="298">
        <v>166</v>
      </c>
      <c r="B833" s="295" t="s">
        <v>105</v>
      </c>
      <c r="C833" s="295" t="s">
        <v>120</v>
      </c>
      <c r="D833" s="296" t="s">
        <v>869</v>
      </c>
      <c r="E833" s="295" t="s">
        <v>1170</v>
      </c>
      <c r="F833" s="301" t="s">
        <v>14858</v>
      </c>
      <c r="G833" s="296" t="s">
        <v>14858</v>
      </c>
      <c r="H833" s="298">
        <v>0</v>
      </c>
      <c r="I833" s="296" t="s">
        <v>1526</v>
      </c>
      <c r="J833" s="299" t="s">
        <v>1526</v>
      </c>
    </row>
    <row r="834" spans="1:10" s="300" customFormat="1" x14ac:dyDescent="0.2">
      <c r="A834" s="294">
        <v>9872</v>
      </c>
      <c r="B834" s="295" t="s">
        <v>105</v>
      </c>
      <c r="C834" s="295" t="s">
        <v>120</v>
      </c>
      <c r="D834" s="296" t="s">
        <v>868</v>
      </c>
      <c r="E834" s="295" t="s">
        <v>1169</v>
      </c>
      <c r="F834" s="301" t="s">
        <v>1388</v>
      </c>
      <c r="G834" s="296" t="s">
        <v>1388</v>
      </c>
      <c r="H834" s="298">
        <v>9</v>
      </c>
      <c r="I834" s="296" t="s">
        <v>1526</v>
      </c>
      <c r="J834" s="299" t="s">
        <v>1526</v>
      </c>
    </row>
    <row r="835" spans="1:10" s="300" customFormat="1" x14ac:dyDescent="0.2">
      <c r="A835" s="294">
        <v>9886</v>
      </c>
      <c r="B835" s="295" t="s">
        <v>105</v>
      </c>
      <c r="C835" s="295" t="s">
        <v>120</v>
      </c>
      <c r="D835" s="296" t="s">
        <v>868</v>
      </c>
      <c r="E835" s="295" t="s">
        <v>1169</v>
      </c>
      <c r="F835" s="301" t="s">
        <v>14857</v>
      </c>
      <c r="G835" s="296" t="s">
        <v>14857</v>
      </c>
      <c r="H835" s="298">
        <v>9</v>
      </c>
      <c r="I835" s="296" t="s">
        <v>1526</v>
      </c>
      <c r="J835" s="299" t="s">
        <v>1526</v>
      </c>
    </row>
    <row r="836" spans="1:10" s="300" customFormat="1" x14ac:dyDescent="0.2">
      <c r="A836" s="294">
        <v>9508</v>
      </c>
      <c r="B836" s="295" t="s">
        <v>105</v>
      </c>
      <c r="C836" s="295" t="s">
        <v>120</v>
      </c>
      <c r="D836" s="296" t="s">
        <v>868</v>
      </c>
      <c r="E836" s="295" t="s">
        <v>1169</v>
      </c>
      <c r="F836" s="301" t="s">
        <v>14856</v>
      </c>
      <c r="G836" s="296" t="s">
        <v>14856</v>
      </c>
      <c r="H836" s="298">
        <v>9</v>
      </c>
      <c r="I836" s="296" t="s">
        <v>1526</v>
      </c>
      <c r="J836" s="299" t="s">
        <v>1526</v>
      </c>
    </row>
    <row r="837" spans="1:10" s="300" customFormat="1" x14ac:dyDescent="0.2">
      <c r="A837" s="294">
        <v>9862</v>
      </c>
      <c r="B837" s="295" t="s">
        <v>105</v>
      </c>
      <c r="C837" s="295" t="s">
        <v>123</v>
      </c>
      <c r="D837" s="296" t="s">
        <v>872</v>
      </c>
      <c r="E837" s="295" t="s">
        <v>1173</v>
      </c>
      <c r="F837" s="301" t="s">
        <v>14862</v>
      </c>
      <c r="G837" s="296" t="s">
        <v>14862</v>
      </c>
      <c r="H837" s="298">
        <v>9</v>
      </c>
      <c r="I837" s="296" t="s">
        <v>1526</v>
      </c>
      <c r="J837" s="299" t="s">
        <v>1526</v>
      </c>
    </row>
    <row r="838" spans="1:10" s="300" customFormat="1" x14ac:dyDescent="0.2">
      <c r="A838" s="298">
        <v>167</v>
      </c>
      <c r="B838" s="295" t="s">
        <v>105</v>
      </c>
      <c r="C838" s="295" t="s">
        <v>123</v>
      </c>
      <c r="D838" s="296" t="s">
        <v>872</v>
      </c>
      <c r="E838" s="295" t="s">
        <v>1173</v>
      </c>
      <c r="F838" s="301" t="s">
        <v>14863</v>
      </c>
      <c r="G838" s="296" t="s">
        <v>14863</v>
      </c>
      <c r="H838" s="298">
        <v>0</v>
      </c>
      <c r="I838" s="296" t="s">
        <v>1526</v>
      </c>
      <c r="J838" s="299" t="s">
        <v>1526</v>
      </c>
    </row>
    <row r="839" spans="1:10" s="300" customFormat="1" x14ac:dyDescent="0.2">
      <c r="A839" s="294">
        <v>9842</v>
      </c>
      <c r="B839" s="295" t="s">
        <v>105</v>
      </c>
      <c r="C839" s="295" t="s">
        <v>123</v>
      </c>
      <c r="D839" s="296" t="s">
        <v>872</v>
      </c>
      <c r="E839" s="295" t="s">
        <v>1173</v>
      </c>
      <c r="F839" s="315" t="s">
        <v>14861</v>
      </c>
      <c r="G839" s="296" t="s">
        <v>14861</v>
      </c>
      <c r="H839" s="298">
        <v>9</v>
      </c>
      <c r="I839" s="296" t="s">
        <v>1526</v>
      </c>
      <c r="J839" s="299" t="s">
        <v>1526</v>
      </c>
    </row>
    <row r="840" spans="1:10" s="300" customFormat="1" x14ac:dyDescent="0.2">
      <c r="A840" s="294">
        <v>9507</v>
      </c>
      <c r="B840" s="295" t="s">
        <v>105</v>
      </c>
      <c r="C840" s="295" t="s">
        <v>123</v>
      </c>
      <c r="D840" s="296" t="s">
        <v>871</v>
      </c>
      <c r="E840" s="295" t="s">
        <v>1172</v>
      </c>
      <c r="F840" s="301" t="s">
        <v>14860</v>
      </c>
      <c r="G840" s="296" t="s">
        <v>14860</v>
      </c>
      <c r="H840" s="298">
        <v>9</v>
      </c>
      <c r="I840" s="296" t="s">
        <v>1526</v>
      </c>
      <c r="J840" s="299" t="s">
        <v>1526</v>
      </c>
    </row>
    <row r="841" spans="1:10" s="300" customFormat="1" x14ac:dyDescent="0.2">
      <c r="A841" s="294">
        <v>9361</v>
      </c>
      <c r="B841" s="295" t="s">
        <v>236</v>
      </c>
      <c r="C841" s="295" t="s">
        <v>144</v>
      </c>
      <c r="D841" s="296" t="s">
        <v>875</v>
      </c>
      <c r="E841" s="295" t="s">
        <v>1176</v>
      </c>
      <c r="F841" s="301" t="s">
        <v>14867</v>
      </c>
      <c r="G841" s="296" t="s">
        <v>14867</v>
      </c>
      <c r="H841" s="298">
        <v>9</v>
      </c>
      <c r="I841" s="296" t="s">
        <v>1526</v>
      </c>
      <c r="J841" s="299" t="s">
        <v>1527</v>
      </c>
    </row>
    <row r="842" spans="1:10" s="300" customFormat="1" x14ac:dyDescent="0.2">
      <c r="A842" s="294">
        <v>9055</v>
      </c>
      <c r="B842" s="295" t="s">
        <v>236</v>
      </c>
      <c r="C842" s="295" t="s">
        <v>107</v>
      </c>
      <c r="D842" s="296" t="s">
        <v>901</v>
      </c>
      <c r="E842" s="295" t="s">
        <v>1203</v>
      </c>
      <c r="F842" s="301" t="s">
        <v>14888</v>
      </c>
      <c r="G842" s="296" t="s">
        <v>14888</v>
      </c>
      <c r="H842" s="298">
        <v>9</v>
      </c>
      <c r="I842" s="296" t="s">
        <v>1526</v>
      </c>
      <c r="J842" s="299" t="s">
        <v>1526</v>
      </c>
    </row>
    <row r="843" spans="1:10" s="300" customFormat="1" x14ac:dyDescent="0.2">
      <c r="A843" s="298">
        <v>9658</v>
      </c>
      <c r="B843" s="295" t="s">
        <v>236</v>
      </c>
      <c r="C843" s="295" t="s">
        <v>107</v>
      </c>
      <c r="D843" s="296" t="s">
        <v>894</v>
      </c>
      <c r="E843" s="295" t="s">
        <v>1196</v>
      </c>
      <c r="F843" s="301" t="s">
        <v>14882</v>
      </c>
      <c r="G843" s="296" t="s">
        <v>14882</v>
      </c>
      <c r="H843" s="298">
        <v>9</v>
      </c>
      <c r="I843" s="296" t="s">
        <v>1526</v>
      </c>
      <c r="J843" s="299" t="s">
        <v>1526</v>
      </c>
    </row>
    <row r="844" spans="1:10" s="300" customFormat="1" x14ac:dyDescent="0.2">
      <c r="A844" s="298">
        <v>655</v>
      </c>
      <c r="B844" s="295" t="s">
        <v>236</v>
      </c>
      <c r="C844" s="295" t="s">
        <v>107</v>
      </c>
      <c r="D844" s="296" t="s">
        <v>892</v>
      </c>
      <c r="E844" s="295" t="s">
        <v>1194</v>
      </c>
      <c r="F844" s="301" t="s">
        <v>14881</v>
      </c>
      <c r="G844" s="296" t="s">
        <v>14881</v>
      </c>
      <c r="H844" s="298">
        <v>0</v>
      </c>
      <c r="I844" s="296" t="s">
        <v>1526</v>
      </c>
      <c r="J844" s="299" t="s">
        <v>1526</v>
      </c>
    </row>
    <row r="845" spans="1:10" s="300" customFormat="1" x14ac:dyDescent="0.2">
      <c r="A845" s="298">
        <v>332</v>
      </c>
      <c r="B845" s="295" t="s">
        <v>236</v>
      </c>
      <c r="C845" s="295" t="s">
        <v>107</v>
      </c>
      <c r="D845" s="296" t="s">
        <v>891</v>
      </c>
      <c r="E845" s="295" t="s">
        <v>1193</v>
      </c>
      <c r="F845" s="301" t="s">
        <v>14880</v>
      </c>
      <c r="G845" s="296" t="s">
        <v>14880</v>
      </c>
      <c r="H845" s="298">
        <v>0</v>
      </c>
      <c r="I845" s="296" t="s">
        <v>1526</v>
      </c>
      <c r="J845" s="299" t="s">
        <v>1526</v>
      </c>
    </row>
    <row r="846" spans="1:10" s="300" customFormat="1" x14ac:dyDescent="0.2">
      <c r="A846" s="294">
        <v>9051</v>
      </c>
      <c r="B846" s="295" t="s">
        <v>236</v>
      </c>
      <c r="C846" s="295" t="s">
        <v>107</v>
      </c>
      <c r="D846" s="296" t="s">
        <v>889</v>
      </c>
      <c r="E846" s="295" t="s">
        <v>1191</v>
      </c>
      <c r="F846" s="301" t="s">
        <v>1403</v>
      </c>
      <c r="G846" s="296" t="s">
        <v>1403</v>
      </c>
      <c r="H846" s="298">
        <v>9</v>
      </c>
      <c r="I846" s="296" t="s">
        <v>1526</v>
      </c>
      <c r="J846" s="299" t="s">
        <v>1526</v>
      </c>
    </row>
    <row r="847" spans="1:10" s="300" customFormat="1" x14ac:dyDescent="0.2">
      <c r="A847" s="298">
        <v>64</v>
      </c>
      <c r="B847" s="295" t="s">
        <v>236</v>
      </c>
      <c r="C847" s="295" t="s">
        <v>107</v>
      </c>
      <c r="D847" s="296" t="s">
        <v>888</v>
      </c>
      <c r="E847" s="295" t="s">
        <v>1190</v>
      </c>
      <c r="F847" s="301" t="s">
        <v>1402</v>
      </c>
      <c r="G847" s="296" t="s">
        <v>1402</v>
      </c>
      <c r="H847" s="298">
        <v>0</v>
      </c>
      <c r="I847" s="296" t="s">
        <v>1526</v>
      </c>
      <c r="J847" s="299" t="s">
        <v>1526</v>
      </c>
    </row>
    <row r="848" spans="1:10" s="300" customFormat="1" x14ac:dyDescent="0.2">
      <c r="A848" s="298">
        <v>649</v>
      </c>
      <c r="B848" s="295" t="s">
        <v>236</v>
      </c>
      <c r="C848" s="295" t="s">
        <v>107</v>
      </c>
      <c r="D848" s="296" t="s">
        <v>888</v>
      </c>
      <c r="E848" s="295" t="s">
        <v>1190</v>
      </c>
      <c r="F848" s="301" t="s">
        <v>14878</v>
      </c>
      <c r="G848" s="296" t="s">
        <v>14878</v>
      </c>
      <c r="H848" s="298">
        <v>0</v>
      </c>
      <c r="I848" s="296" t="s">
        <v>1526</v>
      </c>
      <c r="J848" s="299" t="s">
        <v>1526</v>
      </c>
    </row>
    <row r="849" spans="1:10" s="300" customFormat="1" x14ac:dyDescent="0.2">
      <c r="A849" s="298">
        <v>56</v>
      </c>
      <c r="B849" s="295" t="s">
        <v>236</v>
      </c>
      <c r="C849" s="295" t="s">
        <v>107</v>
      </c>
      <c r="D849" s="296" t="s">
        <v>888</v>
      </c>
      <c r="E849" s="295" t="s">
        <v>1190</v>
      </c>
      <c r="F849" s="297" t="s">
        <v>1401</v>
      </c>
      <c r="G849" s="296" t="s">
        <v>1401</v>
      </c>
      <c r="H849" s="298">
        <v>0</v>
      </c>
      <c r="I849" s="296" t="s">
        <v>1526</v>
      </c>
      <c r="J849" s="299" t="s">
        <v>1526</v>
      </c>
    </row>
    <row r="850" spans="1:10" s="300" customFormat="1" x14ac:dyDescent="0.2">
      <c r="A850" s="298">
        <v>817</v>
      </c>
      <c r="B850" s="295" t="s">
        <v>236</v>
      </c>
      <c r="C850" s="295" t="s">
        <v>107</v>
      </c>
      <c r="D850" s="296" t="s">
        <v>887</v>
      </c>
      <c r="E850" s="295" t="s">
        <v>1189</v>
      </c>
      <c r="F850" s="301" t="s">
        <v>15149</v>
      </c>
      <c r="G850" s="301" t="s">
        <v>15149</v>
      </c>
      <c r="H850" s="298">
        <v>0</v>
      </c>
      <c r="I850" s="296" t="s">
        <v>1526</v>
      </c>
      <c r="J850" s="299" t="s">
        <v>1526</v>
      </c>
    </row>
    <row r="851" spans="1:10" s="300" customFormat="1" x14ac:dyDescent="0.2">
      <c r="A851" s="294">
        <v>9648</v>
      </c>
      <c r="B851" s="295" t="s">
        <v>236</v>
      </c>
      <c r="C851" s="295" t="s">
        <v>107</v>
      </c>
      <c r="D851" s="296" t="s">
        <v>887</v>
      </c>
      <c r="E851" s="295" t="s">
        <v>1189</v>
      </c>
      <c r="F851" s="301" t="s">
        <v>1400</v>
      </c>
      <c r="G851" s="296" t="s">
        <v>1400</v>
      </c>
      <c r="H851" s="298">
        <v>9</v>
      </c>
      <c r="I851" s="296" t="s">
        <v>1526</v>
      </c>
      <c r="J851" s="299" t="s">
        <v>1526</v>
      </c>
    </row>
    <row r="852" spans="1:10" s="300" customFormat="1" x14ac:dyDescent="0.2">
      <c r="A852" s="298">
        <v>659</v>
      </c>
      <c r="B852" s="295" t="s">
        <v>236</v>
      </c>
      <c r="C852" s="295" t="s">
        <v>107</v>
      </c>
      <c r="D852" s="296" t="s">
        <v>886</v>
      </c>
      <c r="E852" s="295" t="s">
        <v>1187</v>
      </c>
      <c r="F852" s="301" t="s">
        <v>14877</v>
      </c>
      <c r="G852" s="296" t="s">
        <v>14877</v>
      </c>
      <c r="H852" s="298">
        <v>0</v>
      </c>
      <c r="I852" s="296" t="s">
        <v>1526</v>
      </c>
      <c r="J852" s="299" t="s">
        <v>1526</v>
      </c>
    </row>
    <row r="853" spans="1:10" s="300" customFormat="1" x14ac:dyDescent="0.2">
      <c r="A853" s="294">
        <v>9067</v>
      </c>
      <c r="B853" s="295" t="s">
        <v>236</v>
      </c>
      <c r="C853" s="295" t="s">
        <v>107</v>
      </c>
      <c r="D853" s="296" t="s">
        <v>885</v>
      </c>
      <c r="E853" s="295" t="s">
        <v>1186</v>
      </c>
      <c r="F853" s="301" t="s">
        <v>1398</v>
      </c>
      <c r="G853" s="296" t="s">
        <v>1398</v>
      </c>
      <c r="H853" s="298">
        <v>9</v>
      </c>
      <c r="I853" s="296" t="s">
        <v>1526</v>
      </c>
      <c r="J853" s="299" t="s">
        <v>1526</v>
      </c>
    </row>
    <row r="854" spans="1:10" s="300" customFormat="1" x14ac:dyDescent="0.2">
      <c r="A854" s="298">
        <v>74</v>
      </c>
      <c r="B854" s="295" t="s">
        <v>236</v>
      </c>
      <c r="C854" s="295" t="s">
        <v>107</v>
      </c>
      <c r="D854" s="296" t="s">
        <v>884</v>
      </c>
      <c r="E854" s="295" t="s">
        <v>1185</v>
      </c>
      <c r="F854" s="301" t="s">
        <v>14876</v>
      </c>
      <c r="G854" s="296" t="s">
        <v>14876</v>
      </c>
      <c r="H854" s="298">
        <v>0</v>
      </c>
      <c r="I854" s="296" t="s">
        <v>1526</v>
      </c>
      <c r="J854" s="299" t="s">
        <v>1526</v>
      </c>
    </row>
    <row r="855" spans="1:10" s="300" customFormat="1" x14ac:dyDescent="0.2">
      <c r="A855" s="298">
        <v>76</v>
      </c>
      <c r="B855" s="295" t="s">
        <v>236</v>
      </c>
      <c r="C855" s="295" t="s">
        <v>107</v>
      </c>
      <c r="D855" s="296" t="s">
        <v>881</v>
      </c>
      <c r="E855" s="295" t="s">
        <v>1182</v>
      </c>
      <c r="F855" s="301" t="s">
        <v>14875</v>
      </c>
      <c r="G855" s="296" t="s">
        <v>14875</v>
      </c>
      <c r="H855" s="298">
        <v>0</v>
      </c>
      <c r="I855" s="296" t="s">
        <v>1526</v>
      </c>
      <c r="J855" s="299" t="s">
        <v>1526</v>
      </c>
    </row>
    <row r="856" spans="1:10" s="300" customFormat="1" x14ac:dyDescent="0.2">
      <c r="A856" s="298">
        <v>423</v>
      </c>
      <c r="B856" s="295" t="s">
        <v>236</v>
      </c>
      <c r="C856" s="295" t="s">
        <v>107</v>
      </c>
      <c r="D856" s="296" t="s">
        <v>881</v>
      </c>
      <c r="E856" s="295" t="s">
        <v>1182</v>
      </c>
      <c r="F856" s="297" t="s">
        <v>1395</v>
      </c>
      <c r="G856" s="296" t="s">
        <v>1395</v>
      </c>
      <c r="H856" s="298">
        <v>0</v>
      </c>
      <c r="I856" s="296" t="s">
        <v>1526</v>
      </c>
      <c r="J856" s="299" t="s">
        <v>1526</v>
      </c>
    </row>
    <row r="857" spans="1:10" s="300" customFormat="1" x14ac:dyDescent="0.2">
      <c r="A857" s="294">
        <v>9478</v>
      </c>
      <c r="B857" s="295" t="s">
        <v>236</v>
      </c>
      <c r="C857" s="295" t="s">
        <v>107</v>
      </c>
      <c r="D857" s="296" t="s">
        <v>880</v>
      </c>
      <c r="E857" s="295" t="s">
        <v>1181</v>
      </c>
      <c r="F857" s="301" t="s">
        <v>14874</v>
      </c>
      <c r="G857" s="296" t="s">
        <v>14874</v>
      </c>
      <c r="H857" s="298">
        <v>9</v>
      </c>
      <c r="I857" s="296" t="s">
        <v>1526</v>
      </c>
      <c r="J857" s="299" t="s">
        <v>1526</v>
      </c>
    </row>
    <row r="858" spans="1:10" s="300" customFormat="1" x14ac:dyDescent="0.2">
      <c r="A858" s="294">
        <v>9477</v>
      </c>
      <c r="B858" s="295" t="s">
        <v>236</v>
      </c>
      <c r="C858" s="295" t="s">
        <v>107</v>
      </c>
      <c r="D858" s="296" t="s">
        <v>879</v>
      </c>
      <c r="E858" s="295" t="s">
        <v>1180</v>
      </c>
      <c r="F858" s="301" t="s">
        <v>1394</v>
      </c>
      <c r="G858" s="296" t="s">
        <v>1394</v>
      </c>
      <c r="H858" s="298">
        <v>9</v>
      </c>
      <c r="I858" s="296" t="s">
        <v>1526</v>
      </c>
      <c r="J858" s="299" t="s">
        <v>1526</v>
      </c>
    </row>
    <row r="859" spans="1:10" s="300" customFormat="1" x14ac:dyDescent="0.2">
      <c r="A859" s="294">
        <v>9650</v>
      </c>
      <c r="B859" s="295" t="s">
        <v>236</v>
      </c>
      <c r="C859" s="295" t="s">
        <v>107</v>
      </c>
      <c r="D859" s="296" t="s">
        <v>878</v>
      </c>
      <c r="E859" s="295" t="s">
        <v>1179</v>
      </c>
      <c r="F859" s="301" t="s">
        <v>14872</v>
      </c>
      <c r="G859" s="296" t="s">
        <v>14872</v>
      </c>
      <c r="H859" s="298">
        <v>9</v>
      </c>
      <c r="I859" s="296" t="s">
        <v>1526</v>
      </c>
      <c r="J859" s="299" t="s">
        <v>1526</v>
      </c>
    </row>
    <row r="860" spans="1:10" s="300" customFormat="1" x14ac:dyDescent="0.2">
      <c r="A860" s="294">
        <v>9476</v>
      </c>
      <c r="B860" s="295" t="s">
        <v>236</v>
      </c>
      <c r="C860" s="295" t="s">
        <v>107</v>
      </c>
      <c r="D860" s="296" t="s">
        <v>878</v>
      </c>
      <c r="E860" s="295" t="s">
        <v>1179</v>
      </c>
      <c r="F860" s="301" t="s">
        <v>1393</v>
      </c>
      <c r="G860" s="296" t="s">
        <v>1393</v>
      </c>
      <c r="H860" s="298">
        <v>9</v>
      </c>
      <c r="I860" s="296" t="s">
        <v>1526</v>
      </c>
      <c r="J860" s="299" t="s">
        <v>1526</v>
      </c>
    </row>
    <row r="861" spans="1:10" s="300" customFormat="1" x14ac:dyDescent="0.2">
      <c r="A861" s="294">
        <v>9881</v>
      </c>
      <c r="B861" s="295" t="s">
        <v>236</v>
      </c>
      <c r="C861" s="295" t="s">
        <v>107</v>
      </c>
      <c r="D861" s="296" t="s">
        <v>878</v>
      </c>
      <c r="E861" s="295" t="s">
        <v>1179</v>
      </c>
      <c r="F861" s="301" t="s">
        <v>14873</v>
      </c>
      <c r="G861" s="296" t="s">
        <v>14873</v>
      </c>
      <c r="H861" s="298">
        <v>9</v>
      </c>
      <c r="I861" s="296" t="s">
        <v>1526</v>
      </c>
      <c r="J861" s="299" t="s">
        <v>1526</v>
      </c>
    </row>
    <row r="862" spans="1:10" s="300" customFormat="1" x14ac:dyDescent="0.2">
      <c r="A862" s="298">
        <v>652</v>
      </c>
      <c r="B862" s="295" t="s">
        <v>236</v>
      </c>
      <c r="C862" s="295" t="s">
        <v>107</v>
      </c>
      <c r="D862" s="296" t="s">
        <v>878</v>
      </c>
      <c r="E862" s="295" t="s">
        <v>1179</v>
      </c>
      <c r="F862" s="301" t="s">
        <v>14871</v>
      </c>
      <c r="G862" s="296" t="s">
        <v>14871</v>
      </c>
      <c r="H862" s="298">
        <v>0</v>
      </c>
      <c r="I862" s="296" t="s">
        <v>1526</v>
      </c>
      <c r="J862" s="299" t="s">
        <v>1526</v>
      </c>
    </row>
    <row r="863" spans="1:10" s="300" customFormat="1" x14ac:dyDescent="0.2">
      <c r="A863" s="298">
        <v>647</v>
      </c>
      <c r="B863" s="295" t="s">
        <v>236</v>
      </c>
      <c r="C863" s="295" t="s">
        <v>107</v>
      </c>
      <c r="D863" s="296" t="s">
        <v>878</v>
      </c>
      <c r="E863" s="295" t="s">
        <v>1179</v>
      </c>
      <c r="F863" s="297" t="s">
        <v>1511</v>
      </c>
      <c r="G863" s="296" t="s">
        <v>1511</v>
      </c>
      <c r="H863" s="298">
        <v>0</v>
      </c>
      <c r="I863" s="296" t="s">
        <v>1526</v>
      </c>
      <c r="J863" s="301" t="s">
        <v>1526</v>
      </c>
    </row>
    <row r="864" spans="1:10" s="300" customFormat="1" x14ac:dyDescent="0.2">
      <c r="A864" s="294">
        <v>9475</v>
      </c>
      <c r="B864" s="295" t="s">
        <v>236</v>
      </c>
      <c r="C864" s="295" t="s">
        <v>107</v>
      </c>
      <c r="D864" s="296" t="s">
        <v>877</v>
      </c>
      <c r="E864" s="295" t="s">
        <v>1178</v>
      </c>
      <c r="F864" s="301" t="s">
        <v>1392</v>
      </c>
      <c r="G864" s="296" t="s">
        <v>1392</v>
      </c>
      <c r="H864" s="298">
        <v>9</v>
      </c>
      <c r="I864" s="296" t="s">
        <v>1526</v>
      </c>
      <c r="J864" s="299" t="s">
        <v>1526</v>
      </c>
    </row>
    <row r="865" spans="1:10" s="300" customFormat="1" x14ac:dyDescent="0.2">
      <c r="A865" s="294">
        <v>9368</v>
      </c>
      <c r="B865" s="295" t="s">
        <v>236</v>
      </c>
      <c r="C865" s="295" t="s">
        <v>146</v>
      </c>
      <c r="D865" s="296" t="s">
        <v>902</v>
      </c>
      <c r="E865" s="295" t="s">
        <v>1205</v>
      </c>
      <c r="F865" s="301" t="s">
        <v>14889</v>
      </c>
      <c r="G865" s="296" t="s">
        <v>14889</v>
      </c>
      <c r="H865" s="298">
        <v>9</v>
      </c>
      <c r="I865" s="296" t="s">
        <v>1526</v>
      </c>
      <c r="J865" s="299" t="s">
        <v>1527</v>
      </c>
    </row>
    <row r="866" spans="1:10" s="300" customFormat="1" x14ac:dyDescent="0.2">
      <c r="A866" s="294">
        <v>9479</v>
      </c>
      <c r="B866" s="295" t="s">
        <v>236</v>
      </c>
      <c r="C866" s="295" t="s">
        <v>150</v>
      </c>
      <c r="D866" s="296" t="s">
        <v>903</v>
      </c>
      <c r="E866" s="295" t="s">
        <v>1206</v>
      </c>
      <c r="F866" s="301" t="s">
        <v>1407</v>
      </c>
      <c r="G866" s="296" t="s">
        <v>1407</v>
      </c>
      <c r="H866" s="298">
        <v>9</v>
      </c>
      <c r="I866" s="296" t="s">
        <v>1526</v>
      </c>
      <c r="J866" s="299" t="s">
        <v>1526</v>
      </c>
    </row>
    <row r="867" spans="1:10" s="300" customFormat="1" x14ac:dyDescent="0.2">
      <c r="A867" s="294">
        <v>9878</v>
      </c>
      <c r="B867" s="295" t="s">
        <v>109</v>
      </c>
      <c r="C867" s="295" t="s">
        <v>135</v>
      </c>
      <c r="D867" s="296" t="s">
        <v>904</v>
      </c>
      <c r="E867" s="295" t="s">
        <v>1209</v>
      </c>
      <c r="F867" s="301" t="s">
        <v>14894</v>
      </c>
      <c r="G867" s="296" t="s">
        <v>14894</v>
      </c>
      <c r="H867" s="298">
        <v>9</v>
      </c>
      <c r="I867" s="296" t="s">
        <v>1526</v>
      </c>
      <c r="J867" s="299" t="s">
        <v>1526</v>
      </c>
    </row>
    <row r="868" spans="1:10" s="300" customFormat="1" x14ac:dyDescent="0.2">
      <c r="A868" s="294">
        <v>9880</v>
      </c>
      <c r="B868" s="295" t="s">
        <v>109</v>
      </c>
      <c r="C868" s="295" t="s">
        <v>135</v>
      </c>
      <c r="D868" s="296" t="s">
        <v>904</v>
      </c>
      <c r="E868" s="295" t="s">
        <v>1209</v>
      </c>
      <c r="F868" s="301" t="s">
        <v>14895</v>
      </c>
      <c r="G868" s="296" t="s">
        <v>14895</v>
      </c>
      <c r="H868" s="298">
        <v>9</v>
      </c>
      <c r="I868" s="296" t="s">
        <v>1526</v>
      </c>
      <c r="J868" s="299" t="s">
        <v>1526</v>
      </c>
    </row>
    <row r="869" spans="1:10" s="300" customFormat="1" x14ac:dyDescent="0.2">
      <c r="A869" s="298">
        <v>99</v>
      </c>
      <c r="B869" s="295" t="s">
        <v>109</v>
      </c>
      <c r="C869" s="295" t="s">
        <v>135</v>
      </c>
      <c r="D869" s="296" t="s">
        <v>904</v>
      </c>
      <c r="E869" s="295" t="s">
        <v>1209</v>
      </c>
      <c r="F869" s="301" t="s">
        <v>14891</v>
      </c>
      <c r="G869" s="296" t="s">
        <v>14891</v>
      </c>
      <c r="H869" s="298">
        <v>0</v>
      </c>
      <c r="I869" s="296" t="s">
        <v>1526</v>
      </c>
      <c r="J869" s="299" t="s">
        <v>1526</v>
      </c>
    </row>
    <row r="870" spans="1:10" s="300" customFormat="1" x14ac:dyDescent="0.2">
      <c r="A870" s="298">
        <v>334</v>
      </c>
      <c r="B870" s="295" t="s">
        <v>109</v>
      </c>
      <c r="C870" s="295" t="s">
        <v>135</v>
      </c>
      <c r="D870" s="296" t="s">
        <v>904</v>
      </c>
      <c r="E870" s="295" t="s">
        <v>1209</v>
      </c>
      <c r="F870" s="301" t="s">
        <v>14892</v>
      </c>
      <c r="G870" s="296" t="s">
        <v>14892</v>
      </c>
      <c r="H870" s="298">
        <v>0</v>
      </c>
      <c r="I870" s="296" t="s">
        <v>1526</v>
      </c>
      <c r="J870" s="299" t="s">
        <v>1526</v>
      </c>
    </row>
    <row r="871" spans="1:10" s="300" customFormat="1" x14ac:dyDescent="0.2">
      <c r="A871" s="298">
        <v>9601</v>
      </c>
      <c r="B871" s="295" t="s">
        <v>109</v>
      </c>
      <c r="C871" s="295" t="s">
        <v>135</v>
      </c>
      <c r="D871" s="296" t="s">
        <v>904</v>
      </c>
      <c r="E871" s="295" t="s">
        <v>1209</v>
      </c>
      <c r="F871" s="301" t="s">
        <v>14893</v>
      </c>
      <c r="G871" s="296" t="s">
        <v>14893</v>
      </c>
      <c r="H871" s="298">
        <v>9</v>
      </c>
      <c r="I871" s="296" t="s">
        <v>1526</v>
      </c>
      <c r="J871" s="299" t="s">
        <v>1526</v>
      </c>
    </row>
    <row r="872" spans="1:10" s="300" customFormat="1" x14ac:dyDescent="0.2">
      <c r="A872" s="298">
        <v>494</v>
      </c>
      <c r="B872" s="295" t="s">
        <v>109</v>
      </c>
      <c r="C872" s="295" t="s">
        <v>109</v>
      </c>
      <c r="D872" s="296" t="s">
        <v>13885</v>
      </c>
      <c r="E872" s="295" t="s">
        <v>13887</v>
      </c>
      <c r="F872" s="301" t="s">
        <v>15032</v>
      </c>
      <c r="G872" s="296" t="s">
        <v>15032</v>
      </c>
      <c r="H872" s="298">
        <v>0</v>
      </c>
      <c r="I872" s="296" t="s">
        <v>1526</v>
      </c>
      <c r="J872" s="299" t="s">
        <v>1526</v>
      </c>
    </row>
    <row r="873" spans="1:10" s="300" customFormat="1" x14ac:dyDescent="0.2">
      <c r="A873" s="298">
        <v>493</v>
      </c>
      <c r="B873" s="295" t="s">
        <v>109</v>
      </c>
      <c r="C873" s="295" t="s">
        <v>109</v>
      </c>
      <c r="D873" s="296" t="s">
        <v>13886</v>
      </c>
      <c r="E873" s="295" t="s">
        <v>13888</v>
      </c>
      <c r="F873" s="301" t="s">
        <v>15033</v>
      </c>
      <c r="G873" s="296" t="s">
        <v>15033</v>
      </c>
      <c r="H873" s="298">
        <v>0</v>
      </c>
      <c r="I873" s="296" t="s">
        <v>1526</v>
      </c>
      <c r="J873" s="299" t="s">
        <v>1526</v>
      </c>
    </row>
    <row r="874" spans="1:10" s="300" customFormat="1" x14ac:dyDescent="0.2">
      <c r="A874" s="294">
        <v>5305</v>
      </c>
      <c r="B874" s="295" t="s">
        <v>109</v>
      </c>
      <c r="C874" s="295" t="s">
        <v>109</v>
      </c>
      <c r="D874" s="296" t="s">
        <v>973</v>
      </c>
      <c r="E874" s="295" t="s">
        <v>1277</v>
      </c>
      <c r="F874" s="297" t="s">
        <v>1480</v>
      </c>
      <c r="G874" s="296" t="s">
        <v>1480</v>
      </c>
      <c r="H874" s="316">
        <v>0</v>
      </c>
      <c r="I874" s="296" t="s">
        <v>1526</v>
      </c>
      <c r="J874" s="299" t="s">
        <v>1526</v>
      </c>
    </row>
    <row r="875" spans="1:10" s="300" customFormat="1" x14ac:dyDescent="0.2">
      <c r="A875" s="294">
        <v>5046</v>
      </c>
      <c r="B875" s="295" t="s">
        <v>109</v>
      </c>
      <c r="C875" s="295" t="s">
        <v>109</v>
      </c>
      <c r="D875" s="296" t="s">
        <v>973</v>
      </c>
      <c r="E875" s="295" t="s">
        <v>1277</v>
      </c>
      <c r="F875" s="301" t="s">
        <v>1479</v>
      </c>
      <c r="G875" s="296" t="s">
        <v>1479</v>
      </c>
      <c r="H875" s="316">
        <v>0</v>
      </c>
      <c r="I875" s="296" t="s">
        <v>1526</v>
      </c>
      <c r="J875" s="299" t="s">
        <v>1526</v>
      </c>
    </row>
    <row r="876" spans="1:10" s="300" customFormat="1" x14ac:dyDescent="0.2">
      <c r="A876" s="298">
        <v>9516</v>
      </c>
      <c r="B876" s="295" t="s">
        <v>109</v>
      </c>
      <c r="C876" s="295" t="s">
        <v>109</v>
      </c>
      <c r="D876" s="296" t="s">
        <v>955</v>
      </c>
      <c r="E876" s="317" t="s">
        <v>1259</v>
      </c>
      <c r="F876" s="301" t="s">
        <v>15008</v>
      </c>
      <c r="G876" s="296" t="s">
        <v>15008</v>
      </c>
      <c r="H876" s="298">
        <v>9</v>
      </c>
      <c r="I876" s="296" t="s">
        <v>1526</v>
      </c>
      <c r="J876" s="299" t="s">
        <v>1526</v>
      </c>
    </row>
    <row r="877" spans="1:10" s="300" customFormat="1" x14ac:dyDescent="0.2">
      <c r="A877" s="298">
        <v>174</v>
      </c>
      <c r="B877" s="295" t="s">
        <v>109</v>
      </c>
      <c r="C877" s="295" t="s">
        <v>109</v>
      </c>
      <c r="D877" s="296" t="s">
        <v>952</v>
      </c>
      <c r="E877" s="295" t="s">
        <v>1257</v>
      </c>
      <c r="F877" s="297" t="s">
        <v>1469</v>
      </c>
      <c r="G877" s="296" t="s">
        <v>1469</v>
      </c>
      <c r="H877" s="298">
        <v>0</v>
      </c>
      <c r="I877" s="296" t="s">
        <v>1526</v>
      </c>
      <c r="J877" s="299" t="s">
        <v>1526</v>
      </c>
    </row>
    <row r="878" spans="1:10" s="300" customFormat="1" x14ac:dyDescent="0.2">
      <c r="A878" s="294">
        <v>9158</v>
      </c>
      <c r="B878" s="295" t="s">
        <v>109</v>
      </c>
      <c r="C878" s="295" t="s">
        <v>109</v>
      </c>
      <c r="D878" s="296" t="s">
        <v>948</v>
      </c>
      <c r="E878" s="295" t="s">
        <v>1253</v>
      </c>
      <c r="F878" s="301" t="s">
        <v>15003</v>
      </c>
      <c r="G878" s="296" t="s">
        <v>15003</v>
      </c>
      <c r="H878" s="298">
        <v>9</v>
      </c>
      <c r="I878" s="296" t="s">
        <v>16524</v>
      </c>
      <c r="J878" s="299" t="s">
        <v>1526</v>
      </c>
    </row>
    <row r="879" spans="1:10" s="300" customFormat="1" x14ac:dyDescent="0.2">
      <c r="A879" s="294">
        <v>9355</v>
      </c>
      <c r="B879" s="295" t="s">
        <v>109</v>
      </c>
      <c r="C879" s="295" t="s">
        <v>109</v>
      </c>
      <c r="D879" s="296" t="s">
        <v>946</v>
      </c>
      <c r="E879" s="295" t="s">
        <v>1251</v>
      </c>
      <c r="F879" s="301" t="s">
        <v>15002</v>
      </c>
      <c r="G879" s="296" t="s">
        <v>15002</v>
      </c>
      <c r="H879" s="298">
        <v>9</v>
      </c>
      <c r="I879" s="296" t="s">
        <v>1526</v>
      </c>
      <c r="J879" s="299" t="s">
        <v>1526</v>
      </c>
    </row>
    <row r="880" spans="1:10" s="300" customFormat="1" x14ac:dyDescent="0.2">
      <c r="A880" s="298">
        <v>998</v>
      </c>
      <c r="B880" s="295" t="s">
        <v>109</v>
      </c>
      <c r="C880" s="295" t="s">
        <v>109</v>
      </c>
      <c r="D880" s="296" t="s">
        <v>945</v>
      </c>
      <c r="E880" s="295" t="s">
        <v>1250</v>
      </c>
      <c r="F880" s="301" t="s">
        <v>15001</v>
      </c>
      <c r="G880" s="296" t="s">
        <v>15001</v>
      </c>
      <c r="H880" s="298">
        <v>0</v>
      </c>
      <c r="I880" s="296" t="s">
        <v>1526</v>
      </c>
      <c r="J880" s="299" t="s">
        <v>1526</v>
      </c>
    </row>
    <row r="881" spans="1:10" s="300" customFormat="1" x14ac:dyDescent="0.2">
      <c r="A881" s="298">
        <v>9236</v>
      </c>
      <c r="B881" s="295" t="s">
        <v>109</v>
      </c>
      <c r="C881" s="295" t="s">
        <v>109</v>
      </c>
      <c r="D881" s="296" t="s">
        <v>943</v>
      </c>
      <c r="E881" s="295" t="s">
        <v>1248</v>
      </c>
      <c r="F881" s="297" t="s">
        <v>1465</v>
      </c>
      <c r="G881" s="296" t="s">
        <v>1465</v>
      </c>
      <c r="H881" s="298">
        <v>9</v>
      </c>
      <c r="I881" s="296" t="s">
        <v>16524</v>
      </c>
      <c r="J881" s="299" t="s">
        <v>1526</v>
      </c>
    </row>
    <row r="882" spans="1:10" s="300" customFormat="1" x14ac:dyDescent="0.2">
      <c r="A882" s="294">
        <v>9354</v>
      </c>
      <c r="B882" s="295" t="s">
        <v>109</v>
      </c>
      <c r="C882" s="295" t="s">
        <v>109</v>
      </c>
      <c r="D882" s="296" t="s">
        <v>943</v>
      </c>
      <c r="E882" s="295" t="s">
        <v>1248</v>
      </c>
      <c r="F882" s="301" t="s">
        <v>14999</v>
      </c>
      <c r="G882" s="296" t="s">
        <v>14999</v>
      </c>
      <c r="H882" s="298">
        <v>9</v>
      </c>
      <c r="I882" s="296" t="s">
        <v>16524</v>
      </c>
      <c r="J882" s="299" t="s">
        <v>1526</v>
      </c>
    </row>
    <row r="883" spans="1:10" s="300" customFormat="1" x14ac:dyDescent="0.2">
      <c r="A883" s="298">
        <v>130</v>
      </c>
      <c r="B883" s="295" t="s">
        <v>109</v>
      </c>
      <c r="C883" s="295" t="s">
        <v>109</v>
      </c>
      <c r="D883" s="296" t="s">
        <v>937</v>
      </c>
      <c r="E883" s="295" t="s">
        <v>1242</v>
      </c>
      <c r="F883" s="301" t="s">
        <v>14996</v>
      </c>
      <c r="G883" s="296" t="s">
        <v>14996</v>
      </c>
      <c r="H883" s="298">
        <v>0</v>
      </c>
      <c r="I883" s="296" t="s">
        <v>1526</v>
      </c>
      <c r="J883" s="299" t="s">
        <v>1526</v>
      </c>
    </row>
    <row r="884" spans="1:10" s="300" customFormat="1" x14ac:dyDescent="0.2">
      <c r="A884" s="298">
        <v>465</v>
      </c>
      <c r="B884" s="295" t="s">
        <v>109</v>
      </c>
      <c r="C884" s="295" t="s">
        <v>109</v>
      </c>
      <c r="D884" s="296" t="s">
        <v>926</v>
      </c>
      <c r="E884" s="295" t="s">
        <v>1231</v>
      </c>
      <c r="F884" s="297" t="s">
        <v>1455</v>
      </c>
      <c r="G884" s="296" t="s">
        <v>1455</v>
      </c>
      <c r="H884" s="298">
        <v>0</v>
      </c>
      <c r="I884" s="296" t="s">
        <v>16524</v>
      </c>
      <c r="J884" s="299" t="s">
        <v>1526</v>
      </c>
    </row>
    <row r="885" spans="1:10" s="300" customFormat="1" x14ac:dyDescent="0.2">
      <c r="A885" s="298">
        <v>467</v>
      </c>
      <c r="B885" s="295" t="s">
        <v>109</v>
      </c>
      <c r="C885" s="295" t="s">
        <v>109</v>
      </c>
      <c r="D885" s="296" t="s">
        <v>926</v>
      </c>
      <c r="E885" s="295" t="s">
        <v>1231</v>
      </c>
      <c r="F885" s="297" t="s">
        <v>1457</v>
      </c>
      <c r="G885" s="296" t="s">
        <v>1457</v>
      </c>
      <c r="H885" s="298">
        <v>0</v>
      </c>
      <c r="I885" s="296" t="s">
        <v>16524</v>
      </c>
      <c r="J885" s="299" t="s">
        <v>1526</v>
      </c>
    </row>
    <row r="886" spans="1:10" s="300" customFormat="1" x14ac:dyDescent="0.2">
      <c r="A886" s="298">
        <v>466</v>
      </c>
      <c r="B886" s="295" t="s">
        <v>109</v>
      </c>
      <c r="C886" s="295" t="s">
        <v>109</v>
      </c>
      <c r="D886" s="296" t="s">
        <v>926</v>
      </c>
      <c r="E886" s="295" t="s">
        <v>1231</v>
      </c>
      <c r="F886" s="297" t="s">
        <v>1456</v>
      </c>
      <c r="G886" s="296" t="s">
        <v>1456</v>
      </c>
      <c r="H886" s="298">
        <v>0</v>
      </c>
      <c r="I886" s="296" t="s">
        <v>16524</v>
      </c>
      <c r="J886" s="299" t="s">
        <v>1526</v>
      </c>
    </row>
    <row r="887" spans="1:10" s="300" customFormat="1" x14ac:dyDescent="0.2">
      <c r="A887" s="298">
        <v>464</v>
      </c>
      <c r="B887" s="295" t="s">
        <v>109</v>
      </c>
      <c r="C887" s="295" t="s">
        <v>109</v>
      </c>
      <c r="D887" s="296" t="s">
        <v>926</v>
      </c>
      <c r="E887" s="295" t="s">
        <v>1231</v>
      </c>
      <c r="F887" s="301" t="s">
        <v>14988</v>
      </c>
      <c r="G887" s="296" t="s">
        <v>14988</v>
      </c>
      <c r="H887" s="298">
        <v>0</v>
      </c>
      <c r="I887" s="296" t="s">
        <v>16524</v>
      </c>
      <c r="J887" s="299" t="s">
        <v>1526</v>
      </c>
    </row>
    <row r="888" spans="1:10" s="300" customFormat="1" x14ac:dyDescent="0.2">
      <c r="A888" s="298">
        <v>301</v>
      </c>
      <c r="B888" s="295" t="s">
        <v>109</v>
      </c>
      <c r="C888" s="295" t="s">
        <v>109</v>
      </c>
      <c r="D888" s="296" t="s">
        <v>922</v>
      </c>
      <c r="E888" s="295" t="s">
        <v>1228</v>
      </c>
      <c r="F888" s="301" t="s">
        <v>1454</v>
      </c>
      <c r="G888" s="296" t="s">
        <v>1454</v>
      </c>
      <c r="H888" s="298">
        <v>0</v>
      </c>
      <c r="I888" s="296" t="s">
        <v>1526</v>
      </c>
      <c r="J888" s="299" t="s">
        <v>1526</v>
      </c>
    </row>
    <row r="889" spans="1:10" s="300" customFormat="1" x14ac:dyDescent="0.2">
      <c r="A889" s="298">
        <v>248</v>
      </c>
      <c r="B889" s="295" t="s">
        <v>109</v>
      </c>
      <c r="C889" s="295" t="s">
        <v>109</v>
      </c>
      <c r="D889" s="296" t="s">
        <v>921</v>
      </c>
      <c r="E889" s="295" t="s">
        <v>1227</v>
      </c>
      <c r="F889" s="301" t="s">
        <v>14985</v>
      </c>
      <c r="G889" s="296" t="s">
        <v>14985</v>
      </c>
      <c r="H889" s="298">
        <v>0</v>
      </c>
      <c r="I889" s="296" t="s">
        <v>1526</v>
      </c>
      <c r="J889" s="299" t="s">
        <v>1526</v>
      </c>
    </row>
    <row r="890" spans="1:10" s="300" customFormat="1" x14ac:dyDescent="0.2">
      <c r="A890" s="298">
        <v>287</v>
      </c>
      <c r="B890" s="295" t="s">
        <v>109</v>
      </c>
      <c r="C890" s="295" t="s">
        <v>109</v>
      </c>
      <c r="D890" s="296" t="s">
        <v>915</v>
      </c>
      <c r="E890" s="295" t="s">
        <v>1220</v>
      </c>
      <c r="F890" s="297" t="s">
        <v>1438</v>
      </c>
      <c r="G890" s="296" t="s">
        <v>1438</v>
      </c>
      <c r="H890" s="298">
        <v>0</v>
      </c>
      <c r="I890" s="296" t="s">
        <v>1526</v>
      </c>
      <c r="J890" s="299" t="s">
        <v>1526</v>
      </c>
    </row>
    <row r="891" spans="1:10" s="300" customFormat="1" x14ac:dyDescent="0.2">
      <c r="A891" s="298">
        <v>11</v>
      </c>
      <c r="B891" s="295" t="s">
        <v>109</v>
      </c>
      <c r="C891" s="295" t="s">
        <v>109</v>
      </c>
      <c r="D891" s="296" t="s">
        <v>915</v>
      </c>
      <c r="E891" s="295" t="s">
        <v>1220</v>
      </c>
      <c r="F891" s="297" t="s">
        <v>1417</v>
      </c>
      <c r="G891" s="296" t="s">
        <v>1417</v>
      </c>
      <c r="H891" s="298">
        <v>0</v>
      </c>
      <c r="I891" s="296" t="s">
        <v>1526</v>
      </c>
      <c r="J891" s="299" t="s">
        <v>1526</v>
      </c>
    </row>
    <row r="892" spans="1:10" s="300" customFormat="1" x14ac:dyDescent="0.2">
      <c r="A892" s="298">
        <v>305</v>
      </c>
      <c r="B892" s="295" t="s">
        <v>109</v>
      </c>
      <c r="C892" s="295" t="s">
        <v>109</v>
      </c>
      <c r="D892" s="296" t="s">
        <v>915</v>
      </c>
      <c r="E892" s="295" t="s">
        <v>1221</v>
      </c>
      <c r="F892" s="297" t="s">
        <v>1440</v>
      </c>
      <c r="G892" s="296" t="s">
        <v>1440</v>
      </c>
      <c r="H892" s="316">
        <v>0</v>
      </c>
      <c r="I892" s="296" t="s">
        <v>1526</v>
      </c>
      <c r="J892" s="299" t="s">
        <v>1526</v>
      </c>
    </row>
    <row r="893" spans="1:10" s="300" customFormat="1" x14ac:dyDescent="0.2">
      <c r="A893" s="298">
        <v>29</v>
      </c>
      <c r="B893" s="295" t="s">
        <v>109</v>
      </c>
      <c r="C893" s="295" t="s">
        <v>109</v>
      </c>
      <c r="D893" s="296" t="s">
        <v>915</v>
      </c>
      <c r="E893" s="295" t="s">
        <v>1220</v>
      </c>
      <c r="F893" s="297" t="s">
        <v>1420</v>
      </c>
      <c r="G893" s="296" t="s">
        <v>1420</v>
      </c>
      <c r="H893" s="298">
        <v>0</v>
      </c>
      <c r="I893" s="296" t="s">
        <v>1526</v>
      </c>
      <c r="J893" s="299" t="s">
        <v>1526</v>
      </c>
    </row>
    <row r="894" spans="1:10" s="300" customFormat="1" x14ac:dyDescent="0.2">
      <c r="A894" s="298">
        <v>141</v>
      </c>
      <c r="B894" s="295" t="s">
        <v>109</v>
      </c>
      <c r="C894" s="295" t="s">
        <v>109</v>
      </c>
      <c r="D894" s="296" t="s">
        <v>915</v>
      </c>
      <c r="E894" s="295" t="s">
        <v>1220</v>
      </c>
      <c r="F894" s="297" t="s">
        <v>1435</v>
      </c>
      <c r="G894" s="296" t="s">
        <v>1435</v>
      </c>
      <c r="H894" s="298">
        <v>0</v>
      </c>
      <c r="I894" s="296" t="s">
        <v>1526</v>
      </c>
      <c r="J894" s="299" t="s">
        <v>1526</v>
      </c>
    </row>
    <row r="895" spans="1:10" s="300" customFormat="1" x14ac:dyDescent="0.2">
      <c r="A895" s="298">
        <v>16</v>
      </c>
      <c r="B895" s="295" t="s">
        <v>109</v>
      </c>
      <c r="C895" s="295" t="s">
        <v>109</v>
      </c>
      <c r="D895" s="296" t="s">
        <v>915</v>
      </c>
      <c r="E895" s="295" t="s">
        <v>1220</v>
      </c>
      <c r="F895" s="297" t="s">
        <v>1418</v>
      </c>
      <c r="G895" s="296" t="s">
        <v>1418</v>
      </c>
      <c r="H895" s="298">
        <v>0</v>
      </c>
      <c r="I895" s="296" t="s">
        <v>1526</v>
      </c>
      <c r="J895" s="299" t="s">
        <v>1526</v>
      </c>
    </row>
    <row r="896" spans="1:10" s="300" customFormat="1" x14ac:dyDescent="0.2">
      <c r="A896" s="298">
        <v>86</v>
      </c>
      <c r="B896" s="295" t="s">
        <v>109</v>
      </c>
      <c r="C896" s="295" t="s">
        <v>109</v>
      </c>
      <c r="D896" s="296" t="s">
        <v>915</v>
      </c>
      <c r="E896" s="295" t="s">
        <v>1220</v>
      </c>
      <c r="F896" s="297" t="s">
        <v>1424</v>
      </c>
      <c r="G896" s="296" t="s">
        <v>1424</v>
      </c>
      <c r="H896" s="298">
        <v>0</v>
      </c>
      <c r="I896" s="296" t="s">
        <v>1526</v>
      </c>
      <c r="J896" s="299" t="s">
        <v>1526</v>
      </c>
    </row>
    <row r="897" spans="1:10" s="300" customFormat="1" x14ac:dyDescent="0.2">
      <c r="A897" s="298">
        <v>253</v>
      </c>
      <c r="B897" s="295" t="s">
        <v>109</v>
      </c>
      <c r="C897" s="295" t="s">
        <v>109</v>
      </c>
      <c r="D897" s="296" t="s">
        <v>915</v>
      </c>
      <c r="E897" s="295" t="s">
        <v>1220</v>
      </c>
      <c r="F897" s="297" t="s">
        <v>1437</v>
      </c>
      <c r="G897" s="296" t="s">
        <v>1437</v>
      </c>
      <c r="H897" s="298">
        <v>0</v>
      </c>
      <c r="I897" s="296" t="s">
        <v>1526</v>
      </c>
      <c r="J897" s="299" t="s">
        <v>1526</v>
      </c>
    </row>
    <row r="898" spans="1:10" s="300" customFormat="1" x14ac:dyDescent="0.2">
      <c r="A898" s="298">
        <v>97</v>
      </c>
      <c r="B898" s="295" t="s">
        <v>109</v>
      </c>
      <c r="C898" s="295" t="s">
        <v>109</v>
      </c>
      <c r="D898" s="296" t="s">
        <v>915</v>
      </c>
      <c r="E898" s="295" t="s">
        <v>1220</v>
      </c>
      <c r="F898" s="297" t="s">
        <v>1428</v>
      </c>
      <c r="G898" s="296" t="s">
        <v>1428</v>
      </c>
      <c r="H898" s="298">
        <v>0</v>
      </c>
      <c r="I898" s="296" t="s">
        <v>1526</v>
      </c>
      <c r="J898" s="299" t="s">
        <v>1526</v>
      </c>
    </row>
    <row r="899" spans="1:10" s="300" customFormat="1" x14ac:dyDescent="0.2">
      <c r="A899" s="298">
        <v>318</v>
      </c>
      <c r="B899" s="295" t="s">
        <v>109</v>
      </c>
      <c r="C899" s="295" t="s">
        <v>109</v>
      </c>
      <c r="D899" s="296" t="s">
        <v>915</v>
      </c>
      <c r="E899" s="295" t="s">
        <v>1220</v>
      </c>
      <c r="F899" s="297" t="s">
        <v>1442</v>
      </c>
      <c r="G899" s="296" t="s">
        <v>1442</v>
      </c>
      <c r="H899" s="298">
        <v>0</v>
      </c>
      <c r="I899" s="296" t="s">
        <v>1526</v>
      </c>
      <c r="J899" s="299" t="s">
        <v>1526</v>
      </c>
    </row>
    <row r="900" spans="1:10" s="300" customFormat="1" x14ac:dyDescent="0.2">
      <c r="A900" s="298">
        <v>92</v>
      </c>
      <c r="B900" s="295" t="s">
        <v>109</v>
      </c>
      <c r="C900" s="295" t="s">
        <v>109</v>
      </c>
      <c r="D900" s="296" t="s">
        <v>915</v>
      </c>
      <c r="E900" s="295" t="s">
        <v>1220</v>
      </c>
      <c r="F900" s="297" t="s">
        <v>1426</v>
      </c>
      <c r="G900" s="296" t="s">
        <v>1426</v>
      </c>
      <c r="H900" s="298">
        <v>0</v>
      </c>
      <c r="I900" s="296" t="s">
        <v>1526</v>
      </c>
      <c r="J900" s="299" t="s">
        <v>1526</v>
      </c>
    </row>
    <row r="901" spans="1:10" s="300" customFormat="1" x14ac:dyDescent="0.2">
      <c r="A901" s="298">
        <v>582</v>
      </c>
      <c r="B901" s="295" t="s">
        <v>109</v>
      </c>
      <c r="C901" s="295" t="s">
        <v>109</v>
      </c>
      <c r="D901" s="296" t="s">
        <v>915</v>
      </c>
      <c r="E901" s="295" t="s">
        <v>1220</v>
      </c>
      <c r="F901" s="297" t="s">
        <v>1449</v>
      </c>
      <c r="G901" s="296" t="s">
        <v>1449</v>
      </c>
      <c r="H901" s="298">
        <v>0</v>
      </c>
      <c r="I901" s="296" t="s">
        <v>1526</v>
      </c>
      <c r="J901" s="299" t="s">
        <v>1526</v>
      </c>
    </row>
    <row r="902" spans="1:10" s="300" customFormat="1" x14ac:dyDescent="0.2">
      <c r="A902" s="298">
        <v>87</v>
      </c>
      <c r="B902" s="295" t="s">
        <v>109</v>
      </c>
      <c r="C902" s="295" t="s">
        <v>109</v>
      </c>
      <c r="D902" s="296" t="s">
        <v>915</v>
      </c>
      <c r="E902" s="295" t="s">
        <v>1220</v>
      </c>
      <c r="F902" s="297" t="s">
        <v>1425</v>
      </c>
      <c r="G902" s="296" t="s">
        <v>1425</v>
      </c>
      <c r="H902" s="298">
        <v>0</v>
      </c>
      <c r="I902" s="296" t="s">
        <v>1526</v>
      </c>
      <c r="J902" s="299" t="s">
        <v>1526</v>
      </c>
    </row>
    <row r="903" spans="1:10" s="300" customFormat="1" x14ac:dyDescent="0.2">
      <c r="A903" s="298">
        <v>101</v>
      </c>
      <c r="B903" s="295" t="s">
        <v>109</v>
      </c>
      <c r="C903" s="295" t="s">
        <v>109</v>
      </c>
      <c r="D903" s="296" t="s">
        <v>915</v>
      </c>
      <c r="E903" s="295" t="s">
        <v>1220</v>
      </c>
      <c r="F903" s="297" t="s">
        <v>1429</v>
      </c>
      <c r="G903" s="296" t="s">
        <v>1429</v>
      </c>
      <c r="H903" s="298">
        <v>0</v>
      </c>
      <c r="I903" s="296" t="s">
        <v>1526</v>
      </c>
      <c r="J903" s="299" t="s">
        <v>1526</v>
      </c>
    </row>
    <row r="904" spans="1:10" s="300" customFormat="1" x14ac:dyDescent="0.2">
      <c r="A904" s="298">
        <v>140</v>
      </c>
      <c r="B904" s="295" t="s">
        <v>109</v>
      </c>
      <c r="C904" s="295" t="s">
        <v>109</v>
      </c>
      <c r="D904" s="296" t="s">
        <v>915</v>
      </c>
      <c r="E904" s="295" t="s">
        <v>1220</v>
      </c>
      <c r="F904" s="301" t="s">
        <v>1434</v>
      </c>
      <c r="G904" s="296" t="s">
        <v>1434</v>
      </c>
      <c r="H904" s="298">
        <v>0</v>
      </c>
      <c r="I904" s="296" t="s">
        <v>1526</v>
      </c>
      <c r="J904" s="299" t="s">
        <v>1526</v>
      </c>
    </row>
    <row r="905" spans="1:10" s="300" customFormat="1" x14ac:dyDescent="0.2">
      <c r="A905" s="298">
        <v>35</v>
      </c>
      <c r="B905" s="295" t="s">
        <v>109</v>
      </c>
      <c r="C905" s="295" t="s">
        <v>109</v>
      </c>
      <c r="D905" s="296" t="s">
        <v>915</v>
      </c>
      <c r="E905" s="295" t="s">
        <v>1220</v>
      </c>
      <c r="F905" s="301" t="s">
        <v>1421</v>
      </c>
      <c r="G905" s="296" t="s">
        <v>1421</v>
      </c>
      <c r="H905" s="298">
        <v>0</v>
      </c>
      <c r="I905" s="296" t="s">
        <v>1526</v>
      </c>
      <c r="J905" s="299" t="s">
        <v>1526</v>
      </c>
    </row>
    <row r="906" spans="1:10" s="300" customFormat="1" x14ac:dyDescent="0.2">
      <c r="A906" s="298">
        <v>319</v>
      </c>
      <c r="B906" s="295" t="s">
        <v>109</v>
      </c>
      <c r="C906" s="295" t="s">
        <v>109</v>
      </c>
      <c r="D906" s="296" t="s">
        <v>915</v>
      </c>
      <c r="E906" s="295" t="s">
        <v>1220</v>
      </c>
      <c r="F906" s="301" t="s">
        <v>1443</v>
      </c>
      <c r="G906" s="296" t="s">
        <v>1443</v>
      </c>
      <c r="H906" s="298">
        <v>0</v>
      </c>
      <c r="I906" s="296" t="s">
        <v>1526</v>
      </c>
      <c r="J906" s="299" t="s">
        <v>1526</v>
      </c>
    </row>
    <row r="907" spans="1:10" s="300" customFormat="1" x14ac:dyDescent="0.2">
      <c r="A907" s="298">
        <v>661</v>
      </c>
      <c r="B907" s="295" t="s">
        <v>109</v>
      </c>
      <c r="C907" s="295" t="s">
        <v>109</v>
      </c>
      <c r="D907" s="296" t="s">
        <v>915</v>
      </c>
      <c r="E907" s="295" t="s">
        <v>1220</v>
      </c>
      <c r="F907" s="301" t="s">
        <v>1450</v>
      </c>
      <c r="G907" s="296" t="s">
        <v>1450</v>
      </c>
      <c r="H907" s="298">
        <v>0</v>
      </c>
      <c r="I907" s="296" t="s">
        <v>1526</v>
      </c>
      <c r="J907" s="299" t="s">
        <v>1526</v>
      </c>
    </row>
    <row r="908" spans="1:10" s="300" customFormat="1" x14ac:dyDescent="0.2">
      <c r="A908" s="298">
        <v>386</v>
      </c>
      <c r="B908" s="295" t="s">
        <v>109</v>
      </c>
      <c r="C908" s="295" t="s">
        <v>109</v>
      </c>
      <c r="D908" s="296" t="s">
        <v>915</v>
      </c>
      <c r="E908" s="295" t="s">
        <v>1220</v>
      </c>
      <c r="F908" s="301" t="s">
        <v>1448</v>
      </c>
      <c r="G908" s="296" t="s">
        <v>1448</v>
      </c>
      <c r="H908" s="298">
        <v>0</v>
      </c>
      <c r="I908" s="296" t="s">
        <v>1526</v>
      </c>
      <c r="J908" s="299" t="s">
        <v>1526</v>
      </c>
    </row>
    <row r="909" spans="1:10" s="300" customFormat="1" x14ac:dyDescent="0.2">
      <c r="A909" s="298">
        <v>376</v>
      </c>
      <c r="B909" s="295" t="s">
        <v>109</v>
      </c>
      <c r="C909" s="295" t="s">
        <v>109</v>
      </c>
      <c r="D909" s="296" t="s">
        <v>915</v>
      </c>
      <c r="E909" s="295" t="s">
        <v>1220</v>
      </c>
      <c r="F909" s="301" t="s">
        <v>1446</v>
      </c>
      <c r="G909" s="296" t="s">
        <v>1446</v>
      </c>
      <c r="H909" s="298">
        <v>0</v>
      </c>
      <c r="I909" s="296" t="s">
        <v>1526</v>
      </c>
      <c r="J909" s="299" t="s">
        <v>1526</v>
      </c>
    </row>
    <row r="910" spans="1:10" s="300" customFormat="1" x14ac:dyDescent="0.2">
      <c r="A910" s="298">
        <v>94</v>
      </c>
      <c r="B910" s="295" t="s">
        <v>109</v>
      </c>
      <c r="C910" s="295" t="s">
        <v>109</v>
      </c>
      <c r="D910" s="296" t="s">
        <v>915</v>
      </c>
      <c r="E910" s="295" t="s">
        <v>1220</v>
      </c>
      <c r="F910" s="301" t="s">
        <v>1427</v>
      </c>
      <c r="G910" s="296" t="s">
        <v>1427</v>
      </c>
      <c r="H910" s="298">
        <v>0</v>
      </c>
      <c r="I910" s="296" t="s">
        <v>1526</v>
      </c>
      <c r="J910" s="299" t="s">
        <v>1526</v>
      </c>
    </row>
    <row r="911" spans="1:10" s="300" customFormat="1" x14ac:dyDescent="0.2">
      <c r="A911" s="298">
        <v>327</v>
      </c>
      <c r="B911" s="295" t="s">
        <v>109</v>
      </c>
      <c r="C911" s="295" t="s">
        <v>109</v>
      </c>
      <c r="D911" s="296" t="s">
        <v>915</v>
      </c>
      <c r="E911" s="295" t="s">
        <v>1220</v>
      </c>
      <c r="F911" s="301" t="s">
        <v>1445</v>
      </c>
      <c r="G911" s="296" t="s">
        <v>1445</v>
      </c>
      <c r="H911" s="298">
        <v>0</v>
      </c>
      <c r="I911" s="296" t="s">
        <v>1526</v>
      </c>
      <c r="J911" s="299" t="s">
        <v>1526</v>
      </c>
    </row>
    <row r="912" spans="1:10" s="300" customFormat="1" x14ac:dyDescent="0.2">
      <c r="A912" s="298">
        <v>302</v>
      </c>
      <c r="B912" s="295" t="s">
        <v>109</v>
      </c>
      <c r="C912" s="295" t="s">
        <v>109</v>
      </c>
      <c r="D912" s="296" t="s">
        <v>915</v>
      </c>
      <c r="E912" s="295" t="s">
        <v>1220</v>
      </c>
      <c r="F912" s="301" t="s">
        <v>1439</v>
      </c>
      <c r="G912" s="296" t="s">
        <v>1439</v>
      </c>
      <c r="H912" s="298">
        <v>0</v>
      </c>
      <c r="I912" s="296" t="s">
        <v>1526</v>
      </c>
      <c r="J912" s="299" t="s">
        <v>1526</v>
      </c>
    </row>
    <row r="913" spans="1:10" s="300" customFormat="1" x14ac:dyDescent="0.2">
      <c r="A913" s="298">
        <v>226</v>
      </c>
      <c r="B913" s="295" t="s">
        <v>109</v>
      </c>
      <c r="C913" s="295" t="s">
        <v>109</v>
      </c>
      <c r="D913" s="296" t="s">
        <v>915</v>
      </c>
      <c r="E913" s="295" t="s">
        <v>1220</v>
      </c>
      <c r="F913" s="301" t="s">
        <v>1436</v>
      </c>
      <c r="G913" s="296" t="s">
        <v>1436</v>
      </c>
      <c r="H913" s="298">
        <v>0</v>
      </c>
      <c r="I913" s="296" t="s">
        <v>1526</v>
      </c>
      <c r="J913" s="299" t="s">
        <v>1526</v>
      </c>
    </row>
    <row r="914" spans="1:10" s="300" customFormat="1" x14ac:dyDescent="0.2">
      <c r="A914" s="298">
        <v>5</v>
      </c>
      <c r="B914" s="295" t="s">
        <v>109</v>
      </c>
      <c r="C914" s="295" t="s">
        <v>109</v>
      </c>
      <c r="D914" s="296" t="s">
        <v>915</v>
      </c>
      <c r="E914" s="295" t="s">
        <v>1220</v>
      </c>
      <c r="F914" s="301" t="s">
        <v>1414</v>
      </c>
      <c r="G914" s="296" t="s">
        <v>1414</v>
      </c>
      <c r="H914" s="298">
        <v>0</v>
      </c>
      <c r="I914" s="296" t="s">
        <v>1526</v>
      </c>
      <c r="J914" s="299" t="s">
        <v>1526</v>
      </c>
    </row>
    <row r="915" spans="1:10" s="300" customFormat="1" x14ac:dyDescent="0.2">
      <c r="A915" s="298">
        <v>489</v>
      </c>
      <c r="B915" s="295" t="s">
        <v>109</v>
      </c>
      <c r="C915" s="295" t="s">
        <v>109</v>
      </c>
      <c r="D915" s="296" t="s">
        <v>915</v>
      </c>
      <c r="E915" s="295" t="s">
        <v>1220</v>
      </c>
      <c r="F915" s="297" t="s">
        <v>1474</v>
      </c>
      <c r="G915" s="296" t="s">
        <v>1474</v>
      </c>
      <c r="H915" s="298">
        <v>0</v>
      </c>
      <c r="I915" s="296" t="s">
        <v>1526</v>
      </c>
      <c r="J915" s="299" t="s">
        <v>1526</v>
      </c>
    </row>
    <row r="916" spans="1:10" s="300" customFormat="1" x14ac:dyDescent="0.2">
      <c r="A916" s="298">
        <v>134</v>
      </c>
      <c r="B916" s="295" t="s">
        <v>109</v>
      </c>
      <c r="C916" s="295" t="s">
        <v>109</v>
      </c>
      <c r="D916" s="296" t="s">
        <v>915</v>
      </c>
      <c r="E916" s="295" t="s">
        <v>1220</v>
      </c>
      <c r="F916" s="297" t="s">
        <v>1433</v>
      </c>
      <c r="G916" s="296" t="s">
        <v>1433</v>
      </c>
      <c r="H916" s="298">
        <v>0</v>
      </c>
      <c r="I916" s="296" t="s">
        <v>1526</v>
      </c>
      <c r="J916" s="299" t="s">
        <v>1526</v>
      </c>
    </row>
    <row r="917" spans="1:10" s="300" customFormat="1" x14ac:dyDescent="0.2">
      <c r="A917" s="298">
        <v>8</v>
      </c>
      <c r="B917" s="295" t="s">
        <v>109</v>
      </c>
      <c r="C917" s="295" t="s">
        <v>109</v>
      </c>
      <c r="D917" s="296" t="s">
        <v>915</v>
      </c>
      <c r="E917" s="295" t="s">
        <v>1220</v>
      </c>
      <c r="F917" s="297" t="s">
        <v>1416</v>
      </c>
      <c r="G917" s="296" t="s">
        <v>1416</v>
      </c>
      <c r="H917" s="298">
        <v>0</v>
      </c>
      <c r="I917" s="296" t="s">
        <v>1526</v>
      </c>
      <c r="J917" s="299" t="s">
        <v>1526</v>
      </c>
    </row>
    <row r="918" spans="1:10" s="300" customFormat="1" x14ac:dyDescent="0.2">
      <c r="A918" s="298">
        <v>38</v>
      </c>
      <c r="B918" s="295" t="s">
        <v>109</v>
      </c>
      <c r="C918" s="295" t="s">
        <v>109</v>
      </c>
      <c r="D918" s="296" t="s">
        <v>915</v>
      </c>
      <c r="E918" s="295" t="s">
        <v>1220</v>
      </c>
      <c r="F918" s="297" t="s">
        <v>1422</v>
      </c>
      <c r="G918" s="296" t="s">
        <v>1422</v>
      </c>
      <c r="H918" s="298">
        <v>0</v>
      </c>
      <c r="I918" s="296" t="s">
        <v>1526</v>
      </c>
      <c r="J918" s="299" t="s">
        <v>1526</v>
      </c>
    </row>
    <row r="919" spans="1:10" s="300" customFormat="1" x14ac:dyDescent="0.2">
      <c r="A919" s="298">
        <v>46</v>
      </c>
      <c r="B919" s="295" t="s">
        <v>109</v>
      </c>
      <c r="C919" s="295" t="s">
        <v>109</v>
      </c>
      <c r="D919" s="296" t="s">
        <v>915</v>
      </c>
      <c r="E919" s="295" t="s">
        <v>1221</v>
      </c>
      <c r="F919" s="301" t="s">
        <v>1423</v>
      </c>
      <c r="G919" s="296" t="s">
        <v>1423</v>
      </c>
      <c r="H919" s="316">
        <v>0</v>
      </c>
      <c r="I919" s="296" t="s">
        <v>1526</v>
      </c>
      <c r="J919" s="299" t="s">
        <v>1526</v>
      </c>
    </row>
    <row r="920" spans="1:10" s="300" customFormat="1" x14ac:dyDescent="0.2">
      <c r="A920" s="298">
        <v>9040</v>
      </c>
      <c r="B920" s="295" t="s">
        <v>109</v>
      </c>
      <c r="C920" s="295" t="s">
        <v>109</v>
      </c>
      <c r="D920" s="296" t="s">
        <v>915</v>
      </c>
      <c r="E920" s="295" t="s">
        <v>1220</v>
      </c>
      <c r="F920" s="301" t="s">
        <v>14976</v>
      </c>
      <c r="G920" s="296" t="s">
        <v>14976</v>
      </c>
      <c r="H920" s="298">
        <v>9</v>
      </c>
      <c r="I920" s="296" t="s">
        <v>1526</v>
      </c>
      <c r="J920" s="299" t="s">
        <v>1526</v>
      </c>
    </row>
    <row r="921" spans="1:10" s="300" customFormat="1" x14ac:dyDescent="0.2">
      <c r="A921" s="294">
        <v>9050</v>
      </c>
      <c r="B921" s="295" t="s">
        <v>109</v>
      </c>
      <c r="C921" s="295" t="s">
        <v>109</v>
      </c>
      <c r="D921" s="296" t="s">
        <v>915</v>
      </c>
      <c r="E921" s="295" t="s">
        <v>1220</v>
      </c>
      <c r="F921" s="301" t="s">
        <v>14977</v>
      </c>
      <c r="G921" s="296" t="s">
        <v>14977</v>
      </c>
      <c r="H921" s="298">
        <v>9</v>
      </c>
      <c r="I921" s="296" t="s">
        <v>1526</v>
      </c>
      <c r="J921" s="299" t="s">
        <v>1526</v>
      </c>
    </row>
    <row r="922" spans="1:10" s="300" customFormat="1" x14ac:dyDescent="0.2">
      <c r="A922" s="298">
        <v>5313</v>
      </c>
      <c r="B922" s="295" t="s">
        <v>109</v>
      </c>
      <c r="C922" s="295" t="s">
        <v>109</v>
      </c>
      <c r="D922" s="296" t="s">
        <v>915</v>
      </c>
      <c r="E922" s="295" t="s">
        <v>1220</v>
      </c>
      <c r="F922" s="301" t="s">
        <v>15152</v>
      </c>
      <c r="G922" s="296" t="s">
        <v>15152</v>
      </c>
      <c r="H922" s="298">
        <v>9</v>
      </c>
      <c r="I922" s="296" t="s">
        <v>1526</v>
      </c>
      <c r="J922" s="299" t="s">
        <v>1526</v>
      </c>
    </row>
    <row r="923" spans="1:10" s="300" customFormat="1" x14ac:dyDescent="0.2">
      <c r="A923" s="298">
        <v>91</v>
      </c>
      <c r="B923" s="295" t="s">
        <v>109</v>
      </c>
      <c r="C923" s="295" t="s">
        <v>109</v>
      </c>
      <c r="D923" s="296" t="s">
        <v>915</v>
      </c>
      <c r="E923" s="295" t="s">
        <v>1220</v>
      </c>
      <c r="F923" s="301" t="s">
        <v>14937</v>
      </c>
      <c r="G923" s="296" t="s">
        <v>14937</v>
      </c>
      <c r="H923" s="298">
        <v>0</v>
      </c>
      <c r="I923" s="296" t="s">
        <v>1526</v>
      </c>
      <c r="J923" s="299" t="s">
        <v>1526</v>
      </c>
    </row>
    <row r="924" spans="1:10" s="300" customFormat="1" x14ac:dyDescent="0.2">
      <c r="A924" s="294">
        <v>9888</v>
      </c>
      <c r="B924" s="295" t="s">
        <v>109</v>
      </c>
      <c r="C924" s="295" t="s">
        <v>109</v>
      </c>
      <c r="D924" s="296" t="s">
        <v>915</v>
      </c>
      <c r="E924" s="295" t="s">
        <v>1220</v>
      </c>
      <c r="F924" s="301" t="s">
        <v>14980</v>
      </c>
      <c r="G924" s="296" t="s">
        <v>14980</v>
      </c>
      <c r="H924" s="298">
        <v>9</v>
      </c>
      <c r="I924" s="296" t="s">
        <v>1526</v>
      </c>
      <c r="J924" s="299" t="s">
        <v>1526</v>
      </c>
    </row>
    <row r="925" spans="1:10" s="300" customFormat="1" x14ac:dyDescent="0.2">
      <c r="A925" s="298">
        <v>385</v>
      </c>
      <c r="B925" s="295" t="s">
        <v>109</v>
      </c>
      <c r="C925" s="295" t="s">
        <v>109</v>
      </c>
      <c r="D925" s="296" t="s">
        <v>915</v>
      </c>
      <c r="E925" s="295" t="s">
        <v>1220</v>
      </c>
      <c r="F925" s="297" t="s">
        <v>1447</v>
      </c>
      <c r="G925" s="296" t="s">
        <v>1447</v>
      </c>
      <c r="H925" s="298">
        <v>0</v>
      </c>
      <c r="I925" s="296" t="s">
        <v>1526</v>
      </c>
      <c r="J925" s="299" t="s">
        <v>1526</v>
      </c>
    </row>
    <row r="926" spans="1:10" s="300" customFormat="1" x14ac:dyDescent="0.2">
      <c r="A926" s="298">
        <v>24</v>
      </c>
      <c r="B926" s="295" t="s">
        <v>109</v>
      </c>
      <c r="C926" s="295" t="s">
        <v>109</v>
      </c>
      <c r="D926" s="296" t="s">
        <v>915</v>
      </c>
      <c r="E926" s="295" t="s">
        <v>1220</v>
      </c>
      <c r="F926" s="301" t="s">
        <v>14921</v>
      </c>
      <c r="G926" s="296" t="s">
        <v>14921</v>
      </c>
      <c r="H926" s="298">
        <v>0</v>
      </c>
      <c r="I926" s="296" t="s">
        <v>1526</v>
      </c>
      <c r="J926" s="299" t="s">
        <v>1526</v>
      </c>
    </row>
    <row r="927" spans="1:10" s="300" customFormat="1" x14ac:dyDescent="0.2">
      <c r="A927" s="298">
        <v>23</v>
      </c>
      <c r="B927" s="295" t="s">
        <v>109</v>
      </c>
      <c r="C927" s="295" t="s">
        <v>109</v>
      </c>
      <c r="D927" s="296" t="s">
        <v>915</v>
      </c>
      <c r="E927" s="295" t="s">
        <v>1220</v>
      </c>
      <c r="F927" s="301" t="s">
        <v>14920</v>
      </c>
      <c r="G927" s="296" t="s">
        <v>14920</v>
      </c>
      <c r="H927" s="298">
        <v>0</v>
      </c>
      <c r="I927" s="296" t="s">
        <v>1526</v>
      </c>
      <c r="J927" s="299" t="s">
        <v>1526</v>
      </c>
    </row>
    <row r="928" spans="1:10" s="300" customFormat="1" x14ac:dyDescent="0.2">
      <c r="A928" s="298">
        <v>12</v>
      </c>
      <c r="B928" s="295" t="s">
        <v>109</v>
      </c>
      <c r="C928" s="295" t="s">
        <v>109</v>
      </c>
      <c r="D928" s="296" t="s">
        <v>915</v>
      </c>
      <c r="E928" s="295" t="s">
        <v>1220</v>
      </c>
      <c r="F928" s="301" t="s">
        <v>14914</v>
      </c>
      <c r="G928" s="296" t="s">
        <v>14914</v>
      </c>
      <c r="H928" s="298">
        <v>0</v>
      </c>
      <c r="I928" s="296" t="s">
        <v>1526</v>
      </c>
      <c r="J928" s="299" t="s">
        <v>1526</v>
      </c>
    </row>
    <row r="929" spans="1:10" s="300" customFormat="1" x14ac:dyDescent="0.2">
      <c r="A929" s="298">
        <v>21</v>
      </c>
      <c r="B929" s="295" t="s">
        <v>109</v>
      </c>
      <c r="C929" s="295" t="s">
        <v>109</v>
      </c>
      <c r="D929" s="296" t="s">
        <v>915</v>
      </c>
      <c r="E929" s="295" t="s">
        <v>1220</v>
      </c>
      <c r="F929" s="301" t="s">
        <v>14918</v>
      </c>
      <c r="G929" s="296" t="s">
        <v>14918</v>
      </c>
      <c r="H929" s="298">
        <v>0</v>
      </c>
      <c r="I929" s="296" t="s">
        <v>1526</v>
      </c>
      <c r="J929" s="299" t="s">
        <v>1526</v>
      </c>
    </row>
    <row r="930" spans="1:10" s="300" customFormat="1" x14ac:dyDescent="0.2">
      <c r="A930" s="298">
        <v>490</v>
      </c>
      <c r="B930" s="295" t="s">
        <v>109</v>
      </c>
      <c r="C930" s="295" t="s">
        <v>109</v>
      </c>
      <c r="D930" s="296" t="s">
        <v>915</v>
      </c>
      <c r="E930" s="295" t="s">
        <v>1220</v>
      </c>
      <c r="F930" s="301" t="s">
        <v>15030</v>
      </c>
      <c r="G930" s="296" t="s">
        <v>15030</v>
      </c>
      <c r="H930" s="298">
        <v>0</v>
      </c>
      <c r="I930" s="296" t="s">
        <v>1526</v>
      </c>
      <c r="J930" s="299" t="s">
        <v>1526</v>
      </c>
    </row>
    <row r="931" spans="1:10" s="300" customFormat="1" x14ac:dyDescent="0.2">
      <c r="A931" s="298">
        <v>53</v>
      </c>
      <c r="B931" s="295" t="s">
        <v>109</v>
      </c>
      <c r="C931" s="295" t="s">
        <v>109</v>
      </c>
      <c r="D931" s="296" t="s">
        <v>915</v>
      </c>
      <c r="E931" s="295" t="s">
        <v>1220</v>
      </c>
      <c r="F931" s="301" t="s">
        <v>14930</v>
      </c>
      <c r="G931" s="296" t="s">
        <v>14930</v>
      </c>
      <c r="H931" s="298">
        <v>0</v>
      </c>
      <c r="I931" s="296" t="s">
        <v>1526</v>
      </c>
      <c r="J931" s="299" t="s">
        <v>1526</v>
      </c>
    </row>
    <row r="932" spans="1:10" s="300" customFormat="1" x14ac:dyDescent="0.2">
      <c r="A932" s="298">
        <v>105</v>
      </c>
      <c r="B932" s="295" t="s">
        <v>109</v>
      </c>
      <c r="C932" s="295" t="s">
        <v>109</v>
      </c>
      <c r="D932" s="296" t="s">
        <v>915</v>
      </c>
      <c r="E932" s="295" t="s">
        <v>1220</v>
      </c>
      <c r="F932" s="301" t="s">
        <v>1430</v>
      </c>
      <c r="G932" s="296" t="s">
        <v>1430</v>
      </c>
      <c r="H932" s="298">
        <v>0</v>
      </c>
      <c r="I932" s="296" t="s">
        <v>1526</v>
      </c>
      <c r="J932" s="299" t="s">
        <v>1526</v>
      </c>
    </row>
    <row r="933" spans="1:10" s="300" customFormat="1" x14ac:dyDescent="0.2">
      <c r="A933" s="298">
        <v>317</v>
      </c>
      <c r="B933" s="295" t="s">
        <v>109</v>
      </c>
      <c r="C933" s="295" t="s">
        <v>109</v>
      </c>
      <c r="D933" s="296" t="s">
        <v>915</v>
      </c>
      <c r="E933" s="295" t="s">
        <v>1220</v>
      </c>
      <c r="F933" s="301" t="s">
        <v>14966</v>
      </c>
      <c r="G933" s="296" t="s">
        <v>14966</v>
      </c>
      <c r="H933" s="298">
        <v>0</v>
      </c>
      <c r="I933" s="296" t="s">
        <v>1526</v>
      </c>
      <c r="J933" s="299" t="s">
        <v>1526</v>
      </c>
    </row>
    <row r="934" spans="1:10" s="300" customFormat="1" x14ac:dyDescent="0.2">
      <c r="A934" s="298">
        <v>310</v>
      </c>
      <c r="B934" s="295" t="s">
        <v>109</v>
      </c>
      <c r="C934" s="295" t="s">
        <v>109</v>
      </c>
      <c r="D934" s="296" t="s">
        <v>915</v>
      </c>
      <c r="E934" s="295" t="s">
        <v>1220</v>
      </c>
      <c r="F934" s="301" t="s">
        <v>14964</v>
      </c>
      <c r="G934" s="296" t="s">
        <v>14964</v>
      </c>
      <c r="H934" s="298">
        <v>0</v>
      </c>
      <c r="I934" s="296" t="s">
        <v>1526</v>
      </c>
      <c r="J934" s="299" t="s">
        <v>1526</v>
      </c>
    </row>
    <row r="935" spans="1:10" s="300" customFormat="1" x14ac:dyDescent="0.2">
      <c r="A935" s="298">
        <v>371</v>
      </c>
      <c r="B935" s="295" t="s">
        <v>109</v>
      </c>
      <c r="C935" s="295" t="s">
        <v>109</v>
      </c>
      <c r="D935" s="296" t="s">
        <v>915</v>
      </c>
      <c r="E935" s="295" t="s">
        <v>1220</v>
      </c>
      <c r="F935" s="301" t="s">
        <v>14971</v>
      </c>
      <c r="G935" s="296" t="s">
        <v>14971</v>
      </c>
      <c r="H935" s="298">
        <v>0</v>
      </c>
      <c r="I935" s="296" t="s">
        <v>1526</v>
      </c>
      <c r="J935" s="299" t="s">
        <v>1526</v>
      </c>
    </row>
    <row r="936" spans="1:10" s="300" customFormat="1" x14ac:dyDescent="0.2">
      <c r="A936" s="298">
        <v>7</v>
      </c>
      <c r="B936" s="295" t="s">
        <v>109</v>
      </c>
      <c r="C936" s="295" t="s">
        <v>109</v>
      </c>
      <c r="D936" s="296" t="s">
        <v>915</v>
      </c>
      <c r="E936" s="295" t="s">
        <v>1220</v>
      </c>
      <c r="F936" s="301" t="s">
        <v>1415</v>
      </c>
      <c r="G936" s="296" t="s">
        <v>1415</v>
      </c>
      <c r="H936" s="298">
        <v>0</v>
      </c>
      <c r="I936" s="296" t="s">
        <v>1526</v>
      </c>
      <c r="J936" s="299" t="s">
        <v>1526</v>
      </c>
    </row>
    <row r="937" spans="1:10" s="300" customFormat="1" x14ac:dyDescent="0.2">
      <c r="A937" s="298">
        <v>342</v>
      </c>
      <c r="B937" s="295" t="s">
        <v>109</v>
      </c>
      <c r="C937" s="295" t="s">
        <v>109</v>
      </c>
      <c r="D937" s="296" t="s">
        <v>915</v>
      </c>
      <c r="E937" s="295" t="s">
        <v>1220</v>
      </c>
      <c r="F937" s="301" t="s">
        <v>14970</v>
      </c>
      <c r="G937" s="296" t="s">
        <v>14970</v>
      </c>
      <c r="H937" s="298">
        <v>0</v>
      </c>
      <c r="I937" s="296" t="s">
        <v>1526</v>
      </c>
      <c r="J937" s="299" t="s">
        <v>1526</v>
      </c>
    </row>
    <row r="938" spans="1:10" s="300" customFormat="1" x14ac:dyDescent="0.2">
      <c r="A938" s="298">
        <v>157</v>
      </c>
      <c r="B938" s="295" t="s">
        <v>109</v>
      </c>
      <c r="C938" s="295" t="s">
        <v>109</v>
      </c>
      <c r="D938" s="296" t="s">
        <v>915</v>
      </c>
      <c r="E938" s="295" t="s">
        <v>1220</v>
      </c>
      <c r="F938" s="301" t="s">
        <v>14956</v>
      </c>
      <c r="G938" s="296" t="s">
        <v>14956</v>
      </c>
      <c r="H938" s="298">
        <v>0</v>
      </c>
      <c r="I938" s="296" t="s">
        <v>1526</v>
      </c>
      <c r="J938" s="299" t="s">
        <v>1526</v>
      </c>
    </row>
    <row r="939" spans="1:10" s="300" customFormat="1" x14ac:dyDescent="0.2">
      <c r="A939" s="298">
        <v>43</v>
      </c>
      <c r="B939" s="295" t="s">
        <v>109</v>
      </c>
      <c r="C939" s="295" t="s">
        <v>109</v>
      </c>
      <c r="D939" s="296" t="s">
        <v>915</v>
      </c>
      <c r="E939" s="295" t="s">
        <v>1220</v>
      </c>
      <c r="F939" s="301" t="s">
        <v>14928</v>
      </c>
      <c r="G939" s="296" t="s">
        <v>14928</v>
      </c>
      <c r="H939" s="298">
        <v>0</v>
      </c>
      <c r="I939" s="296" t="s">
        <v>1526</v>
      </c>
      <c r="J939" s="299" t="s">
        <v>1526</v>
      </c>
    </row>
    <row r="940" spans="1:10" s="300" customFormat="1" x14ac:dyDescent="0.2">
      <c r="A940" s="298">
        <v>229</v>
      </c>
      <c r="B940" s="295" t="s">
        <v>109</v>
      </c>
      <c r="C940" s="295" t="s">
        <v>109</v>
      </c>
      <c r="D940" s="296" t="s">
        <v>915</v>
      </c>
      <c r="E940" s="295" t="s">
        <v>1220</v>
      </c>
      <c r="F940" s="301" t="s">
        <v>14958</v>
      </c>
      <c r="G940" s="296" t="s">
        <v>14958</v>
      </c>
      <c r="H940" s="298">
        <v>0</v>
      </c>
      <c r="I940" s="296" t="s">
        <v>1526</v>
      </c>
      <c r="J940" s="299" t="s">
        <v>1526</v>
      </c>
    </row>
    <row r="941" spans="1:10" s="300" customFormat="1" x14ac:dyDescent="0.2">
      <c r="A941" s="298">
        <v>132</v>
      </c>
      <c r="B941" s="295" t="s">
        <v>109</v>
      </c>
      <c r="C941" s="295" t="s">
        <v>109</v>
      </c>
      <c r="D941" s="296" t="s">
        <v>915</v>
      </c>
      <c r="E941" s="295" t="s">
        <v>1220</v>
      </c>
      <c r="F941" s="301" t="s">
        <v>14950</v>
      </c>
      <c r="G941" s="296" t="s">
        <v>14950</v>
      </c>
      <c r="H941" s="298">
        <v>0</v>
      </c>
      <c r="I941" s="296" t="s">
        <v>1526</v>
      </c>
      <c r="J941" s="299" t="s">
        <v>1526</v>
      </c>
    </row>
    <row r="942" spans="1:10" s="300" customFormat="1" x14ac:dyDescent="0.2">
      <c r="A942" s="298">
        <v>73</v>
      </c>
      <c r="B942" s="295" t="s">
        <v>109</v>
      </c>
      <c r="C942" s="295" t="s">
        <v>109</v>
      </c>
      <c r="D942" s="296" t="s">
        <v>915</v>
      </c>
      <c r="E942" s="295" t="s">
        <v>1220</v>
      </c>
      <c r="F942" s="301" t="s">
        <v>14932</v>
      </c>
      <c r="G942" s="296" t="s">
        <v>14932</v>
      </c>
      <c r="H942" s="298">
        <v>0</v>
      </c>
      <c r="I942" s="296" t="s">
        <v>1526</v>
      </c>
      <c r="J942" s="299" t="s">
        <v>1526</v>
      </c>
    </row>
    <row r="943" spans="1:10" s="300" customFormat="1" x14ac:dyDescent="0.2">
      <c r="A943" s="298">
        <v>323</v>
      </c>
      <c r="B943" s="295" t="s">
        <v>109</v>
      </c>
      <c r="C943" s="295" t="s">
        <v>109</v>
      </c>
      <c r="D943" s="296" t="s">
        <v>915</v>
      </c>
      <c r="E943" s="295" t="s">
        <v>1220</v>
      </c>
      <c r="F943" s="301" t="s">
        <v>14968</v>
      </c>
      <c r="G943" s="296" t="s">
        <v>14968</v>
      </c>
      <c r="H943" s="298">
        <v>0</v>
      </c>
      <c r="I943" s="296" t="s">
        <v>1526</v>
      </c>
      <c r="J943" s="299" t="s">
        <v>1526</v>
      </c>
    </row>
    <row r="944" spans="1:10" s="300" customFormat="1" x14ac:dyDescent="0.2">
      <c r="A944" s="298">
        <v>114</v>
      </c>
      <c r="B944" s="295" t="s">
        <v>109</v>
      </c>
      <c r="C944" s="295" t="s">
        <v>109</v>
      </c>
      <c r="D944" s="296" t="s">
        <v>915</v>
      </c>
      <c r="E944" s="295" t="s">
        <v>1220</v>
      </c>
      <c r="F944" s="301" t="s">
        <v>14944</v>
      </c>
      <c r="G944" s="296" t="s">
        <v>14944</v>
      </c>
      <c r="H944" s="298">
        <v>0</v>
      </c>
      <c r="I944" s="296" t="s">
        <v>1526</v>
      </c>
      <c r="J944" s="299" t="s">
        <v>1526</v>
      </c>
    </row>
    <row r="945" spans="1:10" s="300" customFormat="1" x14ac:dyDescent="0.2">
      <c r="A945" s="298">
        <v>93</v>
      </c>
      <c r="B945" s="295" t="s">
        <v>109</v>
      </c>
      <c r="C945" s="295" t="s">
        <v>109</v>
      </c>
      <c r="D945" s="296" t="s">
        <v>915</v>
      </c>
      <c r="E945" s="295" t="s">
        <v>1220</v>
      </c>
      <c r="F945" s="301" t="s">
        <v>14938</v>
      </c>
      <c r="G945" s="296" t="s">
        <v>14938</v>
      </c>
      <c r="H945" s="298">
        <v>0</v>
      </c>
      <c r="I945" s="296" t="s">
        <v>1526</v>
      </c>
      <c r="J945" s="299" t="s">
        <v>1526</v>
      </c>
    </row>
    <row r="946" spans="1:10" s="300" customFormat="1" x14ac:dyDescent="0.2">
      <c r="A946" s="298">
        <v>45</v>
      </c>
      <c r="B946" s="295" t="s">
        <v>109</v>
      </c>
      <c r="C946" s="295" t="s">
        <v>109</v>
      </c>
      <c r="D946" s="296" t="s">
        <v>915</v>
      </c>
      <c r="E946" s="295" t="s">
        <v>1220</v>
      </c>
      <c r="F946" s="301" t="s">
        <v>14929</v>
      </c>
      <c r="G946" s="296" t="s">
        <v>14929</v>
      </c>
      <c r="H946" s="298">
        <v>0</v>
      </c>
      <c r="I946" s="296" t="s">
        <v>1526</v>
      </c>
      <c r="J946" s="299" t="s">
        <v>1526</v>
      </c>
    </row>
    <row r="947" spans="1:10" s="300" customFormat="1" x14ac:dyDescent="0.2">
      <c r="A947" s="298">
        <v>309</v>
      </c>
      <c r="B947" s="295" t="s">
        <v>109</v>
      </c>
      <c r="C947" s="295" t="s">
        <v>109</v>
      </c>
      <c r="D947" s="296" t="s">
        <v>915</v>
      </c>
      <c r="E947" s="295" t="s">
        <v>1220</v>
      </c>
      <c r="F947" s="301" t="s">
        <v>14963</v>
      </c>
      <c r="G947" s="296" t="s">
        <v>14963</v>
      </c>
      <c r="H947" s="298">
        <v>0</v>
      </c>
      <c r="I947" s="296" t="s">
        <v>1526</v>
      </c>
      <c r="J947" s="299" t="s">
        <v>1526</v>
      </c>
    </row>
    <row r="948" spans="1:10" s="300" customFormat="1" x14ac:dyDescent="0.2">
      <c r="A948" s="298">
        <v>83</v>
      </c>
      <c r="B948" s="295" t="s">
        <v>109</v>
      </c>
      <c r="C948" s="295" t="s">
        <v>109</v>
      </c>
      <c r="D948" s="296" t="s">
        <v>915</v>
      </c>
      <c r="E948" s="295" t="s">
        <v>1220</v>
      </c>
      <c r="F948" s="301" t="s">
        <v>14935</v>
      </c>
      <c r="G948" s="296" t="s">
        <v>14935</v>
      </c>
      <c r="H948" s="298">
        <v>0</v>
      </c>
      <c r="I948" s="296" t="s">
        <v>1526</v>
      </c>
      <c r="J948" s="299" t="s">
        <v>1526</v>
      </c>
    </row>
    <row r="949" spans="1:10" s="300" customFormat="1" x14ac:dyDescent="0.2">
      <c r="A949" s="298">
        <v>104</v>
      </c>
      <c r="B949" s="295" t="s">
        <v>109</v>
      </c>
      <c r="C949" s="295" t="s">
        <v>109</v>
      </c>
      <c r="D949" s="296" t="s">
        <v>915</v>
      </c>
      <c r="E949" s="295" t="s">
        <v>1220</v>
      </c>
      <c r="F949" s="301" t="s">
        <v>14939</v>
      </c>
      <c r="G949" s="296" t="s">
        <v>14939</v>
      </c>
      <c r="H949" s="298">
        <v>0</v>
      </c>
      <c r="I949" s="296" t="s">
        <v>1526</v>
      </c>
      <c r="J949" s="299" t="s">
        <v>1526</v>
      </c>
    </row>
    <row r="950" spans="1:10" s="300" customFormat="1" x14ac:dyDescent="0.2">
      <c r="A950" s="298">
        <v>145</v>
      </c>
      <c r="B950" s="295" t="s">
        <v>109</v>
      </c>
      <c r="C950" s="295" t="s">
        <v>109</v>
      </c>
      <c r="D950" s="296" t="s">
        <v>915</v>
      </c>
      <c r="E950" s="295" t="s">
        <v>1220</v>
      </c>
      <c r="F950" s="301" t="s">
        <v>14953</v>
      </c>
      <c r="G950" s="296" t="s">
        <v>14953</v>
      </c>
      <c r="H950" s="298">
        <v>0</v>
      </c>
      <c r="I950" s="296" t="s">
        <v>1526</v>
      </c>
      <c r="J950" s="299" t="s">
        <v>1526</v>
      </c>
    </row>
    <row r="951" spans="1:10" s="300" customFormat="1" x14ac:dyDescent="0.2">
      <c r="A951" s="298">
        <v>378</v>
      </c>
      <c r="B951" s="295" t="s">
        <v>109</v>
      </c>
      <c r="C951" s="295" t="s">
        <v>109</v>
      </c>
      <c r="D951" s="296" t="s">
        <v>915</v>
      </c>
      <c r="E951" s="295" t="s">
        <v>1220</v>
      </c>
      <c r="F951" s="301" t="s">
        <v>14972</v>
      </c>
      <c r="G951" s="296" t="s">
        <v>14972</v>
      </c>
      <c r="H951" s="298">
        <v>0</v>
      </c>
      <c r="I951" s="296" t="s">
        <v>1526</v>
      </c>
      <c r="J951" s="299" t="s">
        <v>1526</v>
      </c>
    </row>
    <row r="952" spans="1:10" s="300" customFormat="1" x14ac:dyDescent="0.2">
      <c r="A952" s="298">
        <v>28</v>
      </c>
      <c r="B952" s="295" t="s">
        <v>109</v>
      </c>
      <c r="C952" s="295" t="s">
        <v>109</v>
      </c>
      <c r="D952" s="296" t="s">
        <v>915</v>
      </c>
      <c r="E952" s="295" t="s">
        <v>1220</v>
      </c>
      <c r="F952" s="301" t="s">
        <v>14924</v>
      </c>
      <c r="G952" s="296" t="s">
        <v>14924</v>
      </c>
      <c r="H952" s="298">
        <v>0</v>
      </c>
      <c r="I952" s="296" t="s">
        <v>1526</v>
      </c>
      <c r="J952" s="299" t="s">
        <v>1526</v>
      </c>
    </row>
    <row r="953" spans="1:10" s="300" customFormat="1" x14ac:dyDescent="0.2">
      <c r="A953" s="298">
        <v>27</v>
      </c>
      <c r="B953" s="295" t="s">
        <v>109</v>
      </c>
      <c r="C953" s="295" t="s">
        <v>109</v>
      </c>
      <c r="D953" s="296" t="s">
        <v>915</v>
      </c>
      <c r="E953" s="295" t="s">
        <v>1220</v>
      </c>
      <c r="F953" s="301" t="s">
        <v>14923</v>
      </c>
      <c r="G953" s="296" t="s">
        <v>14923</v>
      </c>
      <c r="H953" s="298">
        <v>0</v>
      </c>
      <c r="I953" s="296" t="s">
        <v>1526</v>
      </c>
      <c r="J953" s="299" t="s">
        <v>1526</v>
      </c>
    </row>
    <row r="954" spans="1:10" s="300" customFormat="1" x14ac:dyDescent="0.2">
      <c r="A954" s="298">
        <v>88</v>
      </c>
      <c r="B954" s="295" t="s">
        <v>109</v>
      </c>
      <c r="C954" s="295" t="s">
        <v>109</v>
      </c>
      <c r="D954" s="296" t="s">
        <v>915</v>
      </c>
      <c r="E954" s="295" t="s">
        <v>1220</v>
      </c>
      <c r="F954" s="301" t="s">
        <v>14936</v>
      </c>
      <c r="G954" s="296" t="s">
        <v>14936</v>
      </c>
      <c r="H954" s="298">
        <v>0</v>
      </c>
      <c r="I954" s="296" t="s">
        <v>1526</v>
      </c>
      <c r="J954" s="299" t="s">
        <v>1526</v>
      </c>
    </row>
    <row r="955" spans="1:10" s="300" customFormat="1" x14ac:dyDescent="0.2">
      <c r="A955" s="298">
        <v>123</v>
      </c>
      <c r="B955" s="295" t="s">
        <v>109</v>
      </c>
      <c r="C955" s="295" t="s">
        <v>109</v>
      </c>
      <c r="D955" s="296" t="s">
        <v>915</v>
      </c>
      <c r="E955" s="295" t="s">
        <v>1220</v>
      </c>
      <c r="F955" s="301" t="s">
        <v>14947</v>
      </c>
      <c r="G955" s="296" t="s">
        <v>14947</v>
      </c>
      <c r="H955" s="298">
        <v>0</v>
      </c>
      <c r="I955" s="296" t="s">
        <v>1526</v>
      </c>
      <c r="J955" s="299" t="s">
        <v>1526</v>
      </c>
    </row>
    <row r="956" spans="1:10" s="300" customFormat="1" x14ac:dyDescent="0.2">
      <c r="A956" s="298">
        <v>4</v>
      </c>
      <c r="B956" s="295" t="s">
        <v>109</v>
      </c>
      <c r="C956" s="295" t="s">
        <v>109</v>
      </c>
      <c r="D956" s="296" t="s">
        <v>915</v>
      </c>
      <c r="E956" s="295" t="s">
        <v>1220</v>
      </c>
      <c r="F956" s="301" t="s">
        <v>14912</v>
      </c>
      <c r="G956" s="296" t="s">
        <v>14912</v>
      </c>
      <c r="H956" s="298">
        <v>0</v>
      </c>
      <c r="I956" s="296" t="s">
        <v>1526</v>
      </c>
      <c r="J956" s="299" t="s">
        <v>1526</v>
      </c>
    </row>
    <row r="957" spans="1:10" s="300" customFormat="1" x14ac:dyDescent="0.2">
      <c r="A957" s="298">
        <v>107</v>
      </c>
      <c r="B957" s="295" t="s">
        <v>109</v>
      </c>
      <c r="C957" s="295" t="s">
        <v>109</v>
      </c>
      <c r="D957" s="296" t="s">
        <v>915</v>
      </c>
      <c r="E957" s="295" t="s">
        <v>1220</v>
      </c>
      <c r="F957" s="301" t="s">
        <v>1431</v>
      </c>
      <c r="G957" s="296" t="s">
        <v>1431</v>
      </c>
      <c r="H957" s="298">
        <v>0</v>
      </c>
      <c r="I957" s="296" t="s">
        <v>1526</v>
      </c>
      <c r="J957" s="299" t="s">
        <v>1526</v>
      </c>
    </row>
    <row r="958" spans="1:10" s="300" customFormat="1" x14ac:dyDescent="0.2">
      <c r="A958" s="298">
        <v>112</v>
      </c>
      <c r="B958" s="295" t="s">
        <v>109</v>
      </c>
      <c r="C958" s="295" t="s">
        <v>109</v>
      </c>
      <c r="D958" s="296" t="s">
        <v>915</v>
      </c>
      <c r="E958" s="295" t="s">
        <v>1220</v>
      </c>
      <c r="F958" s="301" t="s">
        <v>14942</v>
      </c>
      <c r="G958" s="296" t="s">
        <v>14942</v>
      </c>
      <c r="H958" s="298">
        <v>0</v>
      </c>
      <c r="I958" s="296" t="s">
        <v>1526</v>
      </c>
      <c r="J958" s="299" t="s">
        <v>1526</v>
      </c>
    </row>
    <row r="959" spans="1:10" s="300" customFormat="1" x14ac:dyDescent="0.2">
      <c r="A959" s="298">
        <v>41</v>
      </c>
      <c r="B959" s="295" t="s">
        <v>109</v>
      </c>
      <c r="C959" s="295" t="s">
        <v>109</v>
      </c>
      <c r="D959" s="296" t="s">
        <v>915</v>
      </c>
      <c r="E959" s="295" t="s">
        <v>1220</v>
      </c>
      <c r="F959" s="301" t="s">
        <v>14926</v>
      </c>
      <c r="G959" s="296" t="s">
        <v>14926</v>
      </c>
      <c r="H959" s="298">
        <v>0</v>
      </c>
      <c r="I959" s="296" t="s">
        <v>1526</v>
      </c>
      <c r="J959" s="299" t="s">
        <v>1526</v>
      </c>
    </row>
    <row r="960" spans="1:10" s="300" customFormat="1" x14ac:dyDescent="0.2">
      <c r="A960" s="294">
        <v>9304</v>
      </c>
      <c r="B960" s="295" t="s">
        <v>109</v>
      </c>
      <c r="C960" s="295" t="s">
        <v>109</v>
      </c>
      <c r="D960" s="296" t="s">
        <v>915</v>
      </c>
      <c r="E960" s="295" t="s">
        <v>1220</v>
      </c>
      <c r="F960" s="301" t="s">
        <v>14979</v>
      </c>
      <c r="G960" s="296" t="s">
        <v>14979</v>
      </c>
      <c r="H960" s="298">
        <v>9</v>
      </c>
      <c r="I960" s="296" t="s">
        <v>1526</v>
      </c>
      <c r="J960" s="299" t="s">
        <v>1526</v>
      </c>
    </row>
    <row r="961" spans="1:10" s="300" customFormat="1" x14ac:dyDescent="0.2">
      <c r="A961" s="298">
        <v>30</v>
      </c>
      <c r="B961" s="295" t="s">
        <v>109</v>
      </c>
      <c r="C961" s="295" t="s">
        <v>109</v>
      </c>
      <c r="D961" s="296" t="s">
        <v>915</v>
      </c>
      <c r="E961" s="295" t="s">
        <v>1220</v>
      </c>
      <c r="F961" s="301" t="s">
        <v>14925</v>
      </c>
      <c r="G961" s="296" t="s">
        <v>14925</v>
      </c>
      <c r="H961" s="298">
        <v>0</v>
      </c>
      <c r="I961" s="296" t="s">
        <v>1526</v>
      </c>
      <c r="J961" s="299" t="s">
        <v>1526</v>
      </c>
    </row>
    <row r="962" spans="1:10" s="300" customFormat="1" x14ac:dyDescent="0.2">
      <c r="A962" s="298">
        <v>316</v>
      </c>
      <c r="B962" s="295" t="s">
        <v>109</v>
      </c>
      <c r="C962" s="295" t="s">
        <v>109</v>
      </c>
      <c r="D962" s="296" t="s">
        <v>915</v>
      </c>
      <c r="E962" s="295" t="s">
        <v>1220</v>
      </c>
      <c r="F962" s="301" t="s">
        <v>1441</v>
      </c>
      <c r="G962" s="296" t="s">
        <v>1441</v>
      </c>
      <c r="H962" s="298">
        <v>0</v>
      </c>
      <c r="I962" s="296" t="s">
        <v>1526</v>
      </c>
      <c r="J962" s="299" t="s">
        <v>1526</v>
      </c>
    </row>
    <row r="963" spans="1:10" s="300" customFormat="1" x14ac:dyDescent="0.2">
      <c r="A963" s="298">
        <v>321</v>
      </c>
      <c r="B963" s="295" t="s">
        <v>109</v>
      </c>
      <c r="C963" s="295" t="s">
        <v>109</v>
      </c>
      <c r="D963" s="296" t="s">
        <v>915</v>
      </c>
      <c r="E963" s="295" t="s">
        <v>1220</v>
      </c>
      <c r="F963" s="301" t="s">
        <v>1444</v>
      </c>
      <c r="G963" s="296" t="s">
        <v>1444</v>
      </c>
      <c r="H963" s="298">
        <v>0</v>
      </c>
      <c r="I963" s="296" t="s">
        <v>1526</v>
      </c>
      <c r="J963" s="299" t="s">
        <v>1526</v>
      </c>
    </row>
    <row r="964" spans="1:10" s="300" customFormat="1" x14ac:dyDescent="0.2">
      <c r="A964" s="298">
        <v>495</v>
      </c>
      <c r="B964" s="295" t="s">
        <v>109</v>
      </c>
      <c r="C964" s="295" t="s">
        <v>109</v>
      </c>
      <c r="D964" s="296" t="s">
        <v>915</v>
      </c>
      <c r="E964" s="295" t="s">
        <v>1220</v>
      </c>
      <c r="F964" s="301" t="s">
        <v>15071</v>
      </c>
      <c r="G964" s="296" t="s">
        <v>15071</v>
      </c>
      <c r="H964" s="298">
        <v>0</v>
      </c>
      <c r="I964" s="296" t="s">
        <v>1526</v>
      </c>
      <c r="J964" s="299" t="s">
        <v>1526</v>
      </c>
    </row>
    <row r="965" spans="1:10" s="300" customFormat="1" x14ac:dyDescent="0.2">
      <c r="A965" s="298">
        <v>71</v>
      </c>
      <c r="B965" s="295" t="s">
        <v>109</v>
      </c>
      <c r="C965" s="295" t="s">
        <v>109</v>
      </c>
      <c r="D965" s="296" t="s">
        <v>915</v>
      </c>
      <c r="E965" s="295" t="s">
        <v>1220</v>
      </c>
      <c r="F965" s="301" t="s">
        <v>14931</v>
      </c>
      <c r="G965" s="296" t="s">
        <v>14931</v>
      </c>
      <c r="H965" s="298">
        <v>0</v>
      </c>
      <c r="I965" s="296" t="s">
        <v>1526</v>
      </c>
      <c r="J965" s="299" t="s">
        <v>1526</v>
      </c>
    </row>
    <row r="966" spans="1:10" s="300" customFormat="1" x14ac:dyDescent="0.2">
      <c r="A966" s="298">
        <v>110</v>
      </c>
      <c r="B966" s="295" t="s">
        <v>109</v>
      </c>
      <c r="C966" s="295" t="s">
        <v>109</v>
      </c>
      <c r="D966" s="296" t="s">
        <v>915</v>
      </c>
      <c r="E966" s="295" t="s">
        <v>1220</v>
      </c>
      <c r="F966" s="301" t="s">
        <v>14941</v>
      </c>
      <c r="G966" s="296" t="s">
        <v>14941</v>
      </c>
      <c r="H966" s="298">
        <v>0</v>
      </c>
      <c r="I966" s="296" t="s">
        <v>1526</v>
      </c>
      <c r="J966" s="299" t="s">
        <v>1526</v>
      </c>
    </row>
    <row r="967" spans="1:10" s="300" customFormat="1" x14ac:dyDescent="0.2">
      <c r="A967" s="298">
        <v>18</v>
      </c>
      <c r="B967" s="295" t="s">
        <v>109</v>
      </c>
      <c r="C967" s="295" t="s">
        <v>109</v>
      </c>
      <c r="D967" s="296" t="s">
        <v>915</v>
      </c>
      <c r="E967" s="295" t="s">
        <v>1220</v>
      </c>
      <c r="F967" s="301" t="s">
        <v>1419</v>
      </c>
      <c r="G967" s="296" t="s">
        <v>1419</v>
      </c>
      <c r="H967" s="298">
        <v>0</v>
      </c>
      <c r="I967" s="296" t="s">
        <v>1526</v>
      </c>
      <c r="J967" s="299" t="s">
        <v>1526</v>
      </c>
    </row>
    <row r="968" spans="1:10" s="300" customFormat="1" x14ac:dyDescent="0.2">
      <c r="A968" s="298">
        <v>591</v>
      </c>
      <c r="B968" s="295" t="s">
        <v>109</v>
      </c>
      <c r="C968" s="295" t="s">
        <v>109</v>
      </c>
      <c r="D968" s="296" t="s">
        <v>915</v>
      </c>
      <c r="E968" s="295" t="s">
        <v>1220</v>
      </c>
      <c r="F968" s="301" t="s">
        <v>14974</v>
      </c>
      <c r="G968" s="296" t="s">
        <v>14974</v>
      </c>
      <c r="H968" s="298">
        <v>0</v>
      </c>
      <c r="I968" s="296" t="s">
        <v>1526</v>
      </c>
      <c r="J968" s="299" t="s">
        <v>1526</v>
      </c>
    </row>
    <row r="969" spans="1:10" s="300" customFormat="1" x14ac:dyDescent="0.2">
      <c r="A969" s="298">
        <v>220</v>
      </c>
      <c r="B969" s="295" t="s">
        <v>109</v>
      </c>
      <c r="C969" s="295" t="s">
        <v>109</v>
      </c>
      <c r="D969" s="296" t="s">
        <v>915</v>
      </c>
      <c r="E969" s="295" t="s">
        <v>1220</v>
      </c>
      <c r="F969" s="301" t="s">
        <v>14957</v>
      </c>
      <c r="G969" s="296" t="s">
        <v>14957</v>
      </c>
      <c r="H969" s="298">
        <v>0</v>
      </c>
      <c r="I969" s="296" t="s">
        <v>1526</v>
      </c>
      <c r="J969" s="299" t="s">
        <v>1526</v>
      </c>
    </row>
    <row r="970" spans="1:10" s="300" customFormat="1" x14ac:dyDescent="0.2">
      <c r="A970" s="298">
        <v>127</v>
      </c>
      <c r="B970" s="295" t="s">
        <v>109</v>
      </c>
      <c r="C970" s="295" t="s">
        <v>109</v>
      </c>
      <c r="D970" s="296" t="s">
        <v>915</v>
      </c>
      <c r="E970" s="295" t="s">
        <v>1220</v>
      </c>
      <c r="F970" s="301" t="s">
        <v>14948</v>
      </c>
      <c r="G970" s="296" t="s">
        <v>14948</v>
      </c>
      <c r="H970" s="298">
        <v>0</v>
      </c>
      <c r="I970" s="296" t="s">
        <v>1526</v>
      </c>
      <c r="J970" s="299" t="s">
        <v>1526</v>
      </c>
    </row>
    <row r="971" spans="1:10" s="300" customFormat="1" x14ac:dyDescent="0.2">
      <c r="A971" s="298">
        <v>2</v>
      </c>
      <c r="B971" s="295" t="s">
        <v>109</v>
      </c>
      <c r="C971" s="295" t="s">
        <v>109</v>
      </c>
      <c r="D971" s="296" t="s">
        <v>915</v>
      </c>
      <c r="E971" s="295" t="s">
        <v>1220</v>
      </c>
      <c r="F971" s="301" t="s">
        <v>14911</v>
      </c>
      <c r="G971" s="296" t="s">
        <v>14911</v>
      </c>
      <c r="H971" s="298">
        <v>0</v>
      </c>
      <c r="I971" s="296" t="s">
        <v>1526</v>
      </c>
      <c r="J971" s="299" t="s">
        <v>1526</v>
      </c>
    </row>
    <row r="972" spans="1:10" s="300" customFormat="1" x14ac:dyDescent="0.2">
      <c r="A972" s="298">
        <v>119</v>
      </c>
      <c r="B972" s="295" t="s">
        <v>109</v>
      </c>
      <c r="C972" s="295" t="s">
        <v>109</v>
      </c>
      <c r="D972" s="296" t="s">
        <v>915</v>
      </c>
      <c r="E972" s="295" t="s">
        <v>1220</v>
      </c>
      <c r="F972" s="301" t="s">
        <v>14946</v>
      </c>
      <c r="G972" s="296" t="s">
        <v>14946</v>
      </c>
      <c r="H972" s="298">
        <v>0</v>
      </c>
      <c r="I972" s="296" t="s">
        <v>1526</v>
      </c>
      <c r="J972" s="299" t="s">
        <v>1526</v>
      </c>
    </row>
    <row r="973" spans="1:10" s="300" customFormat="1" x14ac:dyDescent="0.2">
      <c r="A973" s="298">
        <v>82</v>
      </c>
      <c r="B973" s="295" t="s">
        <v>109</v>
      </c>
      <c r="C973" s="295" t="s">
        <v>109</v>
      </c>
      <c r="D973" s="296" t="s">
        <v>915</v>
      </c>
      <c r="E973" s="295" t="s">
        <v>1220</v>
      </c>
      <c r="F973" s="301" t="s">
        <v>14934</v>
      </c>
      <c r="G973" s="296" t="s">
        <v>14934</v>
      </c>
      <c r="H973" s="298">
        <v>0</v>
      </c>
      <c r="I973" s="296" t="s">
        <v>1526</v>
      </c>
      <c r="J973" s="299" t="s">
        <v>1526</v>
      </c>
    </row>
    <row r="974" spans="1:10" s="300" customFormat="1" x14ac:dyDescent="0.2">
      <c r="A974" s="298">
        <v>113</v>
      </c>
      <c r="B974" s="295" t="s">
        <v>109</v>
      </c>
      <c r="C974" s="295" t="s">
        <v>109</v>
      </c>
      <c r="D974" s="296" t="s">
        <v>915</v>
      </c>
      <c r="E974" s="295" t="s">
        <v>1220</v>
      </c>
      <c r="F974" s="301" t="s">
        <v>14943</v>
      </c>
      <c r="G974" s="296" t="s">
        <v>14943</v>
      </c>
      <c r="H974" s="298">
        <v>0</v>
      </c>
      <c r="I974" s="296" t="s">
        <v>1526</v>
      </c>
      <c r="J974" s="299" t="s">
        <v>1526</v>
      </c>
    </row>
    <row r="975" spans="1:10" s="300" customFormat="1" x14ac:dyDescent="0.2">
      <c r="A975" s="298">
        <v>151</v>
      </c>
      <c r="B975" s="295" t="s">
        <v>109</v>
      </c>
      <c r="C975" s="295" t="s">
        <v>109</v>
      </c>
      <c r="D975" s="296" t="s">
        <v>915</v>
      </c>
      <c r="E975" s="295" t="s">
        <v>1220</v>
      </c>
      <c r="F975" s="301" t="s">
        <v>14954</v>
      </c>
      <c r="G975" s="296" t="s">
        <v>14954</v>
      </c>
      <c r="H975" s="298">
        <v>0</v>
      </c>
      <c r="I975" s="296" t="s">
        <v>1526</v>
      </c>
      <c r="J975" s="299" t="s">
        <v>1526</v>
      </c>
    </row>
    <row r="976" spans="1:10" s="300" customFormat="1" x14ac:dyDescent="0.2">
      <c r="A976" s="298">
        <v>138</v>
      </c>
      <c r="B976" s="295" t="s">
        <v>109</v>
      </c>
      <c r="C976" s="295" t="s">
        <v>109</v>
      </c>
      <c r="D976" s="296" t="s">
        <v>915</v>
      </c>
      <c r="E976" s="295" t="s">
        <v>1220</v>
      </c>
      <c r="F976" s="301" t="s">
        <v>14952</v>
      </c>
      <c r="G976" s="296" t="s">
        <v>14952</v>
      </c>
      <c r="H976" s="298">
        <v>0</v>
      </c>
      <c r="I976" s="296" t="s">
        <v>1526</v>
      </c>
      <c r="J976" s="299" t="s">
        <v>1526</v>
      </c>
    </row>
    <row r="977" spans="1:10" s="300" customFormat="1" x14ac:dyDescent="0.2">
      <c r="A977" s="298">
        <v>17</v>
      </c>
      <c r="B977" s="295" t="s">
        <v>109</v>
      </c>
      <c r="C977" s="295" t="s">
        <v>109</v>
      </c>
      <c r="D977" s="296" t="s">
        <v>915</v>
      </c>
      <c r="E977" s="295" t="s">
        <v>1220</v>
      </c>
      <c r="F977" s="301" t="s">
        <v>14916</v>
      </c>
      <c r="G977" s="296" t="s">
        <v>14916</v>
      </c>
      <c r="H977" s="298">
        <v>0</v>
      </c>
      <c r="I977" s="296" t="s">
        <v>1526</v>
      </c>
      <c r="J977" s="299" t="s">
        <v>1526</v>
      </c>
    </row>
    <row r="978" spans="1:10" s="300" customFormat="1" x14ac:dyDescent="0.2">
      <c r="A978" s="298">
        <v>303</v>
      </c>
      <c r="B978" s="295" t="s">
        <v>109</v>
      </c>
      <c r="C978" s="295" t="s">
        <v>109</v>
      </c>
      <c r="D978" s="296" t="s">
        <v>915</v>
      </c>
      <c r="E978" s="295" t="s">
        <v>1220</v>
      </c>
      <c r="F978" s="301" t="s">
        <v>14961</v>
      </c>
      <c r="G978" s="296" t="s">
        <v>14961</v>
      </c>
      <c r="H978" s="298">
        <v>0</v>
      </c>
      <c r="I978" s="296" t="s">
        <v>1526</v>
      </c>
      <c r="J978" s="299" t="s">
        <v>1526</v>
      </c>
    </row>
    <row r="979" spans="1:10" s="300" customFormat="1" x14ac:dyDescent="0.2">
      <c r="A979" s="298">
        <v>308</v>
      </c>
      <c r="B979" s="295" t="s">
        <v>109</v>
      </c>
      <c r="C979" s="295" t="s">
        <v>109</v>
      </c>
      <c r="D979" s="296" t="s">
        <v>915</v>
      </c>
      <c r="E979" s="295" t="s">
        <v>1220</v>
      </c>
      <c r="F979" s="301" t="s">
        <v>14962</v>
      </c>
      <c r="G979" s="296" t="s">
        <v>14962</v>
      </c>
      <c r="H979" s="298">
        <v>0</v>
      </c>
      <c r="I979" s="296" t="s">
        <v>1526</v>
      </c>
      <c r="J979" s="299" t="s">
        <v>1526</v>
      </c>
    </row>
    <row r="980" spans="1:10" s="300" customFormat="1" x14ac:dyDescent="0.2">
      <c r="A980" s="298">
        <v>300</v>
      </c>
      <c r="B980" s="295" t="s">
        <v>109</v>
      </c>
      <c r="C980" s="295" t="s">
        <v>109</v>
      </c>
      <c r="D980" s="296" t="s">
        <v>915</v>
      </c>
      <c r="E980" s="295" t="s">
        <v>1220</v>
      </c>
      <c r="F980" s="301" t="s">
        <v>14960</v>
      </c>
      <c r="G980" s="296" t="s">
        <v>14960</v>
      </c>
      <c r="H980" s="298">
        <v>0</v>
      </c>
      <c r="I980" s="296" t="s">
        <v>1526</v>
      </c>
      <c r="J980" s="299" t="s">
        <v>1526</v>
      </c>
    </row>
    <row r="981" spans="1:10" s="300" customFormat="1" x14ac:dyDescent="0.2">
      <c r="A981" s="298">
        <v>581</v>
      </c>
      <c r="B981" s="295" t="s">
        <v>109</v>
      </c>
      <c r="C981" s="295" t="s">
        <v>109</v>
      </c>
      <c r="D981" s="296" t="s">
        <v>915</v>
      </c>
      <c r="E981" s="295" t="s">
        <v>1220</v>
      </c>
      <c r="F981" s="301" t="s">
        <v>14973</v>
      </c>
      <c r="G981" s="296" t="s">
        <v>14973</v>
      </c>
      <c r="H981" s="298">
        <v>0</v>
      </c>
      <c r="I981" s="296" t="s">
        <v>1526</v>
      </c>
      <c r="J981" s="299" t="s">
        <v>1526</v>
      </c>
    </row>
    <row r="982" spans="1:10" s="300" customFormat="1" x14ac:dyDescent="0.2">
      <c r="A982" s="298">
        <v>967</v>
      </c>
      <c r="B982" s="295" t="s">
        <v>109</v>
      </c>
      <c r="C982" s="295" t="s">
        <v>109</v>
      </c>
      <c r="D982" s="296" t="s">
        <v>915</v>
      </c>
      <c r="E982" s="295" t="s">
        <v>1220</v>
      </c>
      <c r="F982" s="301" t="s">
        <v>14975</v>
      </c>
      <c r="G982" s="296" t="s">
        <v>14975</v>
      </c>
      <c r="H982" s="298">
        <v>0</v>
      </c>
      <c r="I982" s="296" t="s">
        <v>1526</v>
      </c>
      <c r="J982" s="299" t="s">
        <v>1526</v>
      </c>
    </row>
    <row r="983" spans="1:10" s="300" customFormat="1" x14ac:dyDescent="0.2">
      <c r="A983" s="298">
        <v>81</v>
      </c>
      <c r="B983" s="295" t="s">
        <v>109</v>
      </c>
      <c r="C983" s="295" t="s">
        <v>109</v>
      </c>
      <c r="D983" s="296" t="s">
        <v>915</v>
      </c>
      <c r="E983" s="295" t="s">
        <v>1220</v>
      </c>
      <c r="F983" s="301" t="s">
        <v>14933</v>
      </c>
      <c r="G983" s="296" t="s">
        <v>14933</v>
      </c>
      <c r="H983" s="298">
        <v>0</v>
      </c>
      <c r="I983" s="296" t="s">
        <v>1526</v>
      </c>
      <c r="J983" s="299" t="s">
        <v>1526</v>
      </c>
    </row>
    <row r="984" spans="1:10" s="300" customFormat="1" x14ac:dyDescent="0.2">
      <c r="A984" s="298">
        <v>251</v>
      </c>
      <c r="B984" s="295" t="s">
        <v>109</v>
      </c>
      <c r="C984" s="295" t="s">
        <v>109</v>
      </c>
      <c r="D984" s="296" t="s">
        <v>915</v>
      </c>
      <c r="E984" s="295" t="s">
        <v>1220</v>
      </c>
      <c r="F984" s="301" t="s">
        <v>14959</v>
      </c>
      <c r="G984" s="296" t="s">
        <v>14959</v>
      </c>
      <c r="H984" s="298">
        <v>0</v>
      </c>
      <c r="I984" s="296" t="s">
        <v>1526</v>
      </c>
      <c r="J984" s="299" t="s">
        <v>1526</v>
      </c>
    </row>
    <row r="985" spans="1:10" s="300" customFormat="1" x14ac:dyDescent="0.2">
      <c r="A985" s="298">
        <v>106</v>
      </c>
      <c r="B985" s="295" t="s">
        <v>109</v>
      </c>
      <c r="C985" s="295" t="s">
        <v>109</v>
      </c>
      <c r="D985" s="296" t="s">
        <v>915</v>
      </c>
      <c r="E985" s="295" t="s">
        <v>1220</v>
      </c>
      <c r="F985" s="301" t="s">
        <v>14940</v>
      </c>
      <c r="G985" s="296" t="s">
        <v>14940</v>
      </c>
      <c r="H985" s="298">
        <v>0</v>
      </c>
      <c r="I985" s="296" t="s">
        <v>1526</v>
      </c>
      <c r="J985" s="299" t="s">
        <v>1526</v>
      </c>
    </row>
    <row r="986" spans="1:10" s="300" customFormat="1" x14ac:dyDescent="0.2">
      <c r="A986" s="298">
        <v>25</v>
      </c>
      <c r="B986" s="295" t="s">
        <v>109</v>
      </c>
      <c r="C986" s="295" t="s">
        <v>109</v>
      </c>
      <c r="D986" s="296" t="s">
        <v>915</v>
      </c>
      <c r="E986" s="295" t="s">
        <v>1220</v>
      </c>
      <c r="F986" s="301" t="s">
        <v>14922</v>
      </c>
      <c r="G986" s="296" t="s">
        <v>14922</v>
      </c>
      <c r="H986" s="298">
        <v>0</v>
      </c>
      <c r="I986" s="296" t="s">
        <v>1526</v>
      </c>
      <c r="J986" s="299" t="s">
        <v>1526</v>
      </c>
    </row>
    <row r="987" spans="1:10" s="300" customFormat="1" x14ac:dyDescent="0.2">
      <c r="A987" s="298">
        <v>152</v>
      </c>
      <c r="B987" s="295" t="s">
        <v>109</v>
      </c>
      <c r="C987" s="295" t="s">
        <v>109</v>
      </c>
      <c r="D987" s="296" t="s">
        <v>915</v>
      </c>
      <c r="E987" s="295" t="s">
        <v>1220</v>
      </c>
      <c r="F987" s="301" t="s">
        <v>14955</v>
      </c>
      <c r="G987" s="296" t="s">
        <v>14955</v>
      </c>
      <c r="H987" s="298">
        <v>0</v>
      </c>
      <c r="I987" s="296" t="s">
        <v>1526</v>
      </c>
      <c r="J987" s="299" t="s">
        <v>1526</v>
      </c>
    </row>
    <row r="988" spans="1:10" s="300" customFormat="1" x14ac:dyDescent="0.2">
      <c r="A988" s="298">
        <v>116</v>
      </c>
      <c r="B988" s="295" t="s">
        <v>109</v>
      </c>
      <c r="C988" s="295" t="s">
        <v>109</v>
      </c>
      <c r="D988" s="296" t="s">
        <v>915</v>
      </c>
      <c r="E988" s="295" t="s">
        <v>1220</v>
      </c>
      <c r="F988" s="301" t="s">
        <v>14945</v>
      </c>
      <c r="G988" s="296" t="s">
        <v>14945</v>
      </c>
      <c r="H988" s="298">
        <v>0</v>
      </c>
      <c r="I988" s="296" t="s">
        <v>1526</v>
      </c>
      <c r="J988" s="299" t="s">
        <v>1526</v>
      </c>
    </row>
    <row r="989" spans="1:10" s="300" customFormat="1" x14ac:dyDescent="0.2">
      <c r="A989" s="298">
        <v>42</v>
      </c>
      <c r="B989" s="295" t="s">
        <v>109</v>
      </c>
      <c r="C989" s="295" t="s">
        <v>109</v>
      </c>
      <c r="D989" s="296" t="s">
        <v>915</v>
      </c>
      <c r="E989" s="295" t="s">
        <v>1220</v>
      </c>
      <c r="F989" s="301" t="s">
        <v>14927</v>
      </c>
      <c r="G989" s="296" t="s">
        <v>14927</v>
      </c>
      <c r="H989" s="298">
        <v>0</v>
      </c>
      <c r="I989" s="296" t="s">
        <v>1526</v>
      </c>
      <c r="J989" s="299" t="s">
        <v>1526</v>
      </c>
    </row>
    <row r="990" spans="1:10" s="300" customFormat="1" x14ac:dyDescent="0.2">
      <c r="A990" s="298">
        <v>333</v>
      </c>
      <c r="B990" s="295" t="s">
        <v>109</v>
      </c>
      <c r="C990" s="295" t="s">
        <v>109</v>
      </c>
      <c r="D990" s="296" t="s">
        <v>915</v>
      </c>
      <c r="E990" s="295" t="s">
        <v>1220</v>
      </c>
      <c r="F990" s="301" t="s">
        <v>14969</v>
      </c>
      <c r="G990" s="296" t="s">
        <v>14969</v>
      </c>
      <c r="H990" s="298">
        <v>0</v>
      </c>
      <c r="I990" s="296" t="s">
        <v>1526</v>
      </c>
      <c r="J990" s="299" t="s">
        <v>1526</v>
      </c>
    </row>
    <row r="991" spans="1:10" s="300" customFormat="1" x14ac:dyDescent="0.2">
      <c r="A991" s="298">
        <v>133</v>
      </c>
      <c r="B991" s="295" t="s">
        <v>109</v>
      </c>
      <c r="C991" s="295" t="s">
        <v>109</v>
      </c>
      <c r="D991" s="296" t="s">
        <v>915</v>
      </c>
      <c r="E991" s="295" t="s">
        <v>1220</v>
      </c>
      <c r="F991" s="301" t="s">
        <v>14951</v>
      </c>
      <c r="G991" s="306" t="s">
        <v>14951</v>
      </c>
      <c r="H991" s="298">
        <v>0</v>
      </c>
      <c r="I991" s="306" t="s">
        <v>1526</v>
      </c>
      <c r="J991" s="299" t="s">
        <v>1526</v>
      </c>
    </row>
    <row r="992" spans="1:10" s="300" customFormat="1" x14ac:dyDescent="0.2">
      <c r="A992" s="298">
        <v>115</v>
      </c>
      <c r="B992" s="295" t="s">
        <v>109</v>
      </c>
      <c r="C992" s="295" t="s">
        <v>109</v>
      </c>
      <c r="D992" s="296" t="s">
        <v>915</v>
      </c>
      <c r="E992" s="295" t="s">
        <v>1220</v>
      </c>
      <c r="F992" s="301" t="s">
        <v>1432</v>
      </c>
      <c r="G992" s="296" t="s">
        <v>1432</v>
      </c>
      <c r="H992" s="298">
        <v>0</v>
      </c>
      <c r="I992" s="296" t="s">
        <v>1526</v>
      </c>
      <c r="J992" s="299" t="s">
        <v>1526</v>
      </c>
    </row>
    <row r="993" spans="1:10" s="300" customFormat="1" x14ac:dyDescent="0.2">
      <c r="A993" s="298">
        <v>20</v>
      </c>
      <c r="B993" s="295" t="s">
        <v>109</v>
      </c>
      <c r="C993" s="295" t="s">
        <v>109</v>
      </c>
      <c r="D993" s="296" t="s">
        <v>915</v>
      </c>
      <c r="E993" s="295" t="s">
        <v>1220</v>
      </c>
      <c r="F993" s="301" t="s">
        <v>14917</v>
      </c>
      <c r="G993" s="296" t="s">
        <v>14917</v>
      </c>
      <c r="H993" s="298">
        <v>0</v>
      </c>
      <c r="I993" s="296" t="s">
        <v>1526</v>
      </c>
      <c r="J993" s="299" t="s">
        <v>1526</v>
      </c>
    </row>
    <row r="994" spans="1:10" s="300" customFormat="1" x14ac:dyDescent="0.2">
      <c r="A994" s="298">
        <v>13</v>
      </c>
      <c r="B994" s="295" t="s">
        <v>109</v>
      </c>
      <c r="C994" s="295" t="s">
        <v>109</v>
      </c>
      <c r="D994" s="296" t="s">
        <v>915</v>
      </c>
      <c r="E994" s="295" t="s">
        <v>1220</v>
      </c>
      <c r="F994" s="301" t="s">
        <v>14915</v>
      </c>
      <c r="G994" s="296" t="s">
        <v>14915</v>
      </c>
      <c r="H994" s="298">
        <v>0</v>
      </c>
      <c r="I994" s="296" t="s">
        <v>1526</v>
      </c>
      <c r="J994" s="299" t="s">
        <v>1526</v>
      </c>
    </row>
    <row r="995" spans="1:10" s="300" customFormat="1" x14ac:dyDescent="0.2">
      <c r="A995" s="298">
        <v>128</v>
      </c>
      <c r="B995" s="295" t="s">
        <v>109</v>
      </c>
      <c r="C995" s="295" t="s">
        <v>109</v>
      </c>
      <c r="D995" s="296" t="s">
        <v>915</v>
      </c>
      <c r="E995" s="295" t="s">
        <v>1220</v>
      </c>
      <c r="F995" s="301" t="s">
        <v>14949</v>
      </c>
      <c r="G995" s="296" t="s">
        <v>14949</v>
      </c>
      <c r="H995" s="298">
        <v>0</v>
      </c>
      <c r="I995" s="296" t="s">
        <v>1526</v>
      </c>
      <c r="J995" s="299" t="s">
        <v>1526</v>
      </c>
    </row>
    <row r="996" spans="1:10" s="300" customFormat="1" x14ac:dyDescent="0.2">
      <c r="A996" s="298">
        <v>10</v>
      </c>
      <c r="B996" s="295" t="s">
        <v>109</v>
      </c>
      <c r="C996" s="295" t="s">
        <v>109</v>
      </c>
      <c r="D996" s="296" t="s">
        <v>915</v>
      </c>
      <c r="E996" s="295" t="s">
        <v>1220</v>
      </c>
      <c r="F996" s="301" t="s">
        <v>14913</v>
      </c>
      <c r="G996" s="296" t="s">
        <v>14913</v>
      </c>
      <c r="H996" s="298">
        <v>0</v>
      </c>
      <c r="I996" s="296" t="s">
        <v>1526</v>
      </c>
      <c r="J996" s="299" t="s">
        <v>1526</v>
      </c>
    </row>
    <row r="997" spans="1:10" s="300" customFormat="1" x14ac:dyDescent="0.2">
      <c r="A997" s="298">
        <v>322</v>
      </c>
      <c r="B997" s="295" t="s">
        <v>109</v>
      </c>
      <c r="C997" s="295" t="s">
        <v>109</v>
      </c>
      <c r="D997" s="296" t="s">
        <v>915</v>
      </c>
      <c r="E997" s="295" t="s">
        <v>1220</v>
      </c>
      <c r="F997" s="301" t="s">
        <v>14967</v>
      </c>
      <c r="G997" s="296" t="s">
        <v>14967</v>
      </c>
      <c r="H997" s="298">
        <v>0</v>
      </c>
      <c r="I997" s="296" t="s">
        <v>1526</v>
      </c>
      <c r="J997" s="299" t="s">
        <v>1526</v>
      </c>
    </row>
    <row r="998" spans="1:10" s="300" customFormat="1" x14ac:dyDescent="0.2">
      <c r="A998" s="298">
        <v>311</v>
      </c>
      <c r="B998" s="295" t="s">
        <v>109</v>
      </c>
      <c r="C998" s="295" t="s">
        <v>109</v>
      </c>
      <c r="D998" s="296" t="s">
        <v>915</v>
      </c>
      <c r="E998" s="295" t="s">
        <v>1220</v>
      </c>
      <c r="F998" s="301" t="s">
        <v>14965</v>
      </c>
      <c r="G998" s="296" t="s">
        <v>14965</v>
      </c>
      <c r="H998" s="298">
        <v>0</v>
      </c>
      <c r="I998" s="296" t="s">
        <v>1526</v>
      </c>
      <c r="J998" s="299" t="s">
        <v>1526</v>
      </c>
    </row>
    <row r="999" spans="1:10" s="300" customFormat="1" x14ac:dyDescent="0.2">
      <c r="A999" s="298">
        <v>22</v>
      </c>
      <c r="B999" s="295" t="s">
        <v>109</v>
      </c>
      <c r="C999" s="295" t="s">
        <v>109</v>
      </c>
      <c r="D999" s="296" t="s">
        <v>915</v>
      </c>
      <c r="E999" s="295" t="s">
        <v>1220</v>
      </c>
      <c r="F999" s="301" t="s">
        <v>14919</v>
      </c>
      <c r="G999" s="296" t="s">
        <v>14919</v>
      </c>
      <c r="H999" s="298">
        <v>0</v>
      </c>
      <c r="I999" s="296" t="s">
        <v>1526</v>
      </c>
      <c r="J999" s="299" t="s">
        <v>1526</v>
      </c>
    </row>
    <row r="1000" spans="1:10" s="300" customFormat="1" x14ac:dyDescent="0.2">
      <c r="A1000" s="294">
        <v>9103</v>
      </c>
      <c r="B1000" s="295" t="s">
        <v>109</v>
      </c>
      <c r="C1000" s="295" t="s">
        <v>109</v>
      </c>
      <c r="D1000" s="296" t="s">
        <v>915</v>
      </c>
      <c r="E1000" s="295" t="s">
        <v>1220</v>
      </c>
      <c r="F1000" s="301" t="s">
        <v>14978</v>
      </c>
      <c r="G1000" s="296" t="s">
        <v>14978</v>
      </c>
      <c r="H1000" s="298">
        <v>9</v>
      </c>
      <c r="I1000" s="296" t="s">
        <v>1526</v>
      </c>
      <c r="J1000" s="299" t="s">
        <v>1526</v>
      </c>
    </row>
    <row r="1001" spans="1:10" s="300" customFormat="1" x14ac:dyDescent="0.2">
      <c r="A1001" s="298">
        <v>142</v>
      </c>
      <c r="B1001" s="295" t="s">
        <v>109</v>
      </c>
      <c r="C1001" s="295" t="s">
        <v>109</v>
      </c>
      <c r="D1001" s="296" t="s">
        <v>914</v>
      </c>
      <c r="E1001" s="295" t="s">
        <v>1219</v>
      </c>
      <c r="F1001" s="301" t="s">
        <v>14910</v>
      </c>
      <c r="G1001" s="296" t="s">
        <v>14910</v>
      </c>
      <c r="H1001" s="298">
        <v>0</v>
      </c>
      <c r="I1001" s="296" t="s">
        <v>1526</v>
      </c>
      <c r="J1001" s="299" t="s">
        <v>1526</v>
      </c>
    </row>
    <row r="1002" spans="1:10" s="300" customFormat="1" x14ac:dyDescent="0.2">
      <c r="A1002" s="298">
        <v>146</v>
      </c>
      <c r="B1002" s="295" t="s">
        <v>109</v>
      </c>
      <c r="C1002" s="295" t="s">
        <v>109</v>
      </c>
      <c r="D1002" s="296" t="s">
        <v>913</v>
      </c>
      <c r="E1002" s="295" t="s">
        <v>1218</v>
      </c>
      <c r="F1002" s="301" t="s">
        <v>14909</v>
      </c>
      <c r="G1002" s="296" t="s">
        <v>14909</v>
      </c>
      <c r="H1002" s="298">
        <v>0</v>
      </c>
      <c r="I1002" s="296" t="s">
        <v>1526</v>
      </c>
      <c r="J1002" s="299" t="s">
        <v>1526</v>
      </c>
    </row>
    <row r="1003" spans="1:10" s="300" customFormat="1" x14ac:dyDescent="0.2">
      <c r="A1003" s="298">
        <v>124</v>
      </c>
      <c r="B1003" s="295" t="s">
        <v>109</v>
      </c>
      <c r="C1003" s="295" t="s">
        <v>109</v>
      </c>
      <c r="D1003" s="296" t="s">
        <v>913</v>
      </c>
      <c r="E1003" s="295" t="s">
        <v>1218</v>
      </c>
      <c r="F1003" s="301" t="s">
        <v>14908</v>
      </c>
      <c r="G1003" s="296" t="s">
        <v>14908</v>
      </c>
      <c r="H1003" s="298">
        <v>0</v>
      </c>
      <c r="I1003" s="296" t="s">
        <v>1526</v>
      </c>
      <c r="J1003" s="299" t="s">
        <v>1526</v>
      </c>
    </row>
    <row r="1004" spans="1:10" s="300" customFormat="1" x14ac:dyDescent="0.2">
      <c r="A1004" s="298">
        <v>122</v>
      </c>
      <c r="B1004" s="295" t="s">
        <v>109</v>
      </c>
      <c r="C1004" s="295" t="s">
        <v>109</v>
      </c>
      <c r="D1004" s="296" t="s">
        <v>912</v>
      </c>
      <c r="E1004" s="295" t="s">
        <v>1217</v>
      </c>
      <c r="F1004" s="301" t="s">
        <v>14907</v>
      </c>
      <c r="G1004" s="296" t="s">
        <v>14907</v>
      </c>
      <c r="H1004" s="298">
        <v>0</v>
      </c>
      <c r="I1004" s="296" t="s">
        <v>1526</v>
      </c>
      <c r="J1004" s="299" t="s">
        <v>1526</v>
      </c>
    </row>
    <row r="1005" spans="1:10" s="300" customFormat="1" x14ac:dyDescent="0.2">
      <c r="A1005" s="298">
        <v>108</v>
      </c>
      <c r="B1005" s="295" t="s">
        <v>109</v>
      </c>
      <c r="C1005" s="295" t="s">
        <v>109</v>
      </c>
      <c r="D1005" s="296" t="s">
        <v>911</v>
      </c>
      <c r="E1005" s="295" t="s">
        <v>1216</v>
      </c>
      <c r="F1005" s="297" t="s">
        <v>1413</v>
      </c>
      <c r="G1005" s="296" t="s">
        <v>1413</v>
      </c>
      <c r="H1005" s="298">
        <v>0</v>
      </c>
      <c r="I1005" s="296" t="s">
        <v>16524</v>
      </c>
      <c r="J1005" s="299" t="s">
        <v>1526</v>
      </c>
    </row>
    <row r="1006" spans="1:10" s="300" customFormat="1" x14ac:dyDescent="0.2">
      <c r="A1006" s="298">
        <v>5170</v>
      </c>
      <c r="B1006" s="295" t="s">
        <v>109</v>
      </c>
      <c r="C1006" s="295" t="s">
        <v>109</v>
      </c>
      <c r="D1006" s="296" t="s">
        <v>909</v>
      </c>
      <c r="E1006" s="295" t="s">
        <v>1214</v>
      </c>
      <c r="F1006" s="301" t="s">
        <v>15153</v>
      </c>
      <c r="G1006" s="296" t="s">
        <v>15153</v>
      </c>
      <c r="H1006" s="298">
        <v>0</v>
      </c>
      <c r="I1006" s="296" t="s">
        <v>1526</v>
      </c>
      <c r="J1006" s="299" t="s">
        <v>1526</v>
      </c>
    </row>
    <row r="1007" spans="1:10" s="300" customFormat="1" x14ac:dyDescent="0.2">
      <c r="A1007" s="298">
        <v>118</v>
      </c>
      <c r="B1007" s="295" t="s">
        <v>109</v>
      </c>
      <c r="C1007" s="295" t="s">
        <v>109</v>
      </c>
      <c r="D1007" s="296" t="s">
        <v>909</v>
      </c>
      <c r="E1007" s="295" t="s">
        <v>1214</v>
      </c>
      <c r="F1007" s="301" t="s">
        <v>14906</v>
      </c>
      <c r="G1007" s="296" t="s">
        <v>14906</v>
      </c>
      <c r="H1007" s="298">
        <v>0</v>
      </c>
      <c r="I1007" s="296" t="s">
        <v>1526</v>
      </c>
      <c r="J1007" s="299" t="s">
        <v>1526</v>
      </c>
    </row>
    <row r="1008" spans="1:10" s="300" customFormat="1" x14ac:dyDescent="0.2">
      <c r="A1008" s="298">
        <v>117</v>
      </c>
      <c r="B1008" s="295" t="s">
        <v>109</v>
      </c>
      <c r="C1008" s="295" t="s">
        <v>109</v>
      </c>
      <c r="D1008" s="296" t="s">
        <v>909</v>
      </c>
      <c r="E1008" s="295" t="s">
        <v>1214</v>
      </c>
      <c r="F1008" s="301" t="s">
        <v>14905</v>
      </c>
      <c r="G1008" s="296" t="s">
        <v>14905</v>
      </c>
      <c r="H1008" s="298">
        <v>0</v>
      </c>
      <c r="I1008" s="296" t="s">
        <v>1526</v>
      </c>
      <c r="J1008" s="299" t="s">
        <v>1526</v>
      </c>
    </row>
    <row r="1009" spans="1:10" s="300" customFormat="1" x14ac:dyDescent="0.2">
      <c r="A1009" s="298">
        <v>121</v>
      </c>
      <c r="B1009" s="295" t="s">
        <v>109</v>
      </c>
      <c r="C1009" s="295" t="s">
        <v>109</v>
      </c>
      <c r="D1009" s="296" t="s">
        <v>907</v>
      </c>
      <c r="E1009" s="295" t="s">
        <v>1212</v>
      </c>
      <c r="F1009" s="301" t="s">
        <v>14902</v>
      </c>
      <c r="G1009" s="296" t="s">
        <v>14902</v>
      </c>
      <c r="H1009" s="298">
        <v>0</v>
      </c>
      <c r="I1009" s="296" t="s">
        <v>1526</v>
      </c>
      <c r="J1009" s="299" t="s">
        <v>1526</v>
      </c>
    </row>
    <row r="1010" spans="1:10" s="300" customFormat="1" x14ac:dyDescent="0.2">
      <c r="A1010" s="298">
        <v>165</v>
      </c>
      <c r="B1010" s="295" t="s">
        <v>109</v>
      </c>
      <c r="C1010" s="295" t="s">
        <v>109</v>
      </c>
      <c r="D1010" s="296" t="s">
        <v>907</v>
      </c>
      <c r="E1010" s="295" t="s">
        <v>1212</v>
      </c>
      <c r="F1010" s="301" t="s">
        <v>14903</v>
      </c>
      <c r="G1010" s="296" t="s">
        <v>14903</v>
      </c>
      <c r="H1010" s="298">
        <v>0</v>
      </c>
      <c r="I1010" s="296" t="s">
        <v>1526</v>
      </c>
      <c r="J1010" s="299" t="s">
        <v>1526</v>
      </c>
    </row>
    <row r="1011" spans="1:10" s="300" customFormat="1" x14ac:dyDescent="0.2">
      <c r="A1011" s="298">
        <v>774</v>
      </c>
      <c r="B1011" s="295" t="s">
        <v>109</v>
      </c>
      <c r="C1011" s="295" t="s">
        <v>150</v>
      </c>
      <c r="D1011" s="296" t="s">
        <v>822</v>
      </c>
      <c r="E1011" s="295" t="s">
        <v>1122</v>
      </c>
      <c r="F1011" s="301" t="s">
        <v>14772</v>
      </c>
      <c r="G1011" s="296" t="s">
        <v>14772</v>
      </c>
      <c r="H1011" s="298">
        <v>0</v>
      </c>
      <c r="I1011" s="296" t="s">
        <v>1526</v>
      </c>
      <c r="J1011" s="299" t="s">
        <v>1526</v>
      </c>
    </row>
  </sheetData>
  <autoFilter ref="A3:J1011" xr:uid="{00000000-0009-0000-0000-000005000000}"/>
  <dataValidations count="1">
    <dataValidation type="textLength" allowBlank="1" showInputMessage="1" showErrorMessage="1" sqref="F412 F916" xr:uid="{00000000-0002-0000-0500-000000000000}">
      <formula1>0</formula1>
      <formula2>30</formula2>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C00000"/>
  </sheetPr>
  <dimension ref="A1:J1515"/>
  <sheetViews>
    <sheetView showGridLines="0" workbookViewId="0">
      <selection activeCell="B7" sqref="B7"/>
    </sheetView>
  </sheetViews>
  <sheetFormatPr defaultRowHeight="12.75" x14ac:dyDescent="0.2"/>
  <cols>
    <col min="1" max="1" width="9.28515625" style="191" customWidth="1"/>
    <col min="2" max="2" width="19.7109375" style="41" customWidth="1"/>
    <col min="3" max="3" width="14.85546875" style="41" customWidth="1"/>
    <col min="4" max="4" width="9.28515625" style="160" customWidth="1"/>
    <col min="5" max="5" width="52" style="41" customWidth="1"/>
    <col min="6" max="6" width="48.85546875" style="41" customWidth="1"/>
    <col min="7" max="7" width="40.28515625" style="41" customWidth="1"/>
    <col min="8" max="8" width="13.28515625" style="41" customWidth="1"/>
    <col min="9" max="9" width="9.28515625" style="160" customWidth="1"/>
    <col min="10" max="10" width="7.140625" style="160" customWidth="1"/>
    <col min="11" max="16384" width="9.140625" style="41"/>
  </cols>
  <sheetData>
    <row r="1" spans="1:10" x14ac:dyDescent="0.2">
      <c r="A1" s="154"/>
      <c r="B1" s="155" t="s">
        <v>697</v>
      </c>
      <c r="C1" s="155" t="s">
        <v>697</v>
      </c>
      <c r="D1" s="198"/>
      <c r="E1" s="155" t="s">
        <v>697</v>
      </c>
      <c r="F1" s="155"/>
      <c r="G1" s="160"/>
      <c r="H1" s="155" t="s">
        <v>697</v>
      </c>
      <c r="I1" s="290"/>
      <c r="J1" s="199" t="s">
        <v>697</v>
      </c>
    </row>
    <row r="2" spans="1:10" x14ac:dyDescent="0.2">
      <c r="A2" s="43"/>
      <c r="B2" s="155">
        <v>2</v>
      </c>
      <c r="C2" s="155">
        <v>3</v>
      </c>
      <c r="D2" s="199">
        <v>5</v>
      </c>
      <c r="E2" s="155">
        <v>6</v>
      </c>
      <c r="F2" s="155">
        <v>28</v>
      </c>
      <c r="G2" s="43">
        <v>57</v>
      </c>
      <c r="H2" s="155">
        <v>32</v>
      </c>
      <c r="I2" s="199">
        <v>59</v>
      </c>
      <c r="J2" s="199">
        <v>1</v>
      </c>
    </row>
    <row r="3" spans="1:10" ht="63.75" x14ac:dyDescent="0.2">
      <c r="A3" s="282" t="s">
        <v>247</v>
      </c>
      <c r="B3" s="283" t="s">
        <v>12</v>
      </c>
      <c r="C3" s="283" t="s">
        <v>698</v>
      </c>
      <c r="D3" s="200" t="s">
        <v>701</v>
      </c>
      <c r="E3" s="283" t="s">
        <v>1005</v>
      </c>
      <c r="F3" s="283" t="s">
        <v>1312</v>
      </c>
      <c r="G3" s="287" t="s">
        <v>1519</v>
      </c>
      <c r="H3" s="289" t="s">
        <v>1522</v>
      </c>
      <c r="I3" s="291" t="s">
        <v>1523</v>
      </c>
      <c r="J3" s="293" t="s">
        <v>1525</v>
      </c>
    </row>
    <row r="4" spans="1:10" x14ac:dyDescent="0.2">
      <c r="A4" s="156" t="s">
        <v>255</v>
      </c>
      <c r="B4" s="42" t="s">
        <v>100</v>
      </c>
      <c r="C4" s="42" t="s">
        <v>115</v>
      </c>
      <c r="D4" s="159" t="s">
        <v>703</v>
      </c>
      <c r="E4" s="42" t="s">
        <v>1007</v>
      </c>
      <c r="F4" s="194" t="s">
        <v>1313</v>
      </c>
      <c r="G4" s="159" t="s">
        <v>1313</v>
      </c>
      <c r="H4" s="158">
        <v>0</v>
      </c>
      <c r="I4" s="159" t="s">
        <v>1527</v>
      </c>
      <c r="J4" s="202" t="s">
        <v>1527</v>
      </c>
    </row>
    <row r="5" spans="1:10" x14ac:dyDescent="0.2">
      <c r="A5" s="156">
        <v>9618</v>
      </c>
      <c r="B5" s="42" t="s">
        <v>100</v>
      </c>
      <c r="C5" s="42" t="s">
        <v>115</v>
      </c>
      <c r="D5" s="159" t="s">
        <v>712</v>
      </c>
      <c r="E5" s="42" t="s">
        <v>1016</v>
      </c>
      <c r="F5" s="157" t="s">
        <v>14590</v>
      </c>
      <c r="G5" s="159" t="s">
        <v>14590</v>
      </c>
      <c r="H5" s="158">
        <v>9</v>
      </c>
      <c r="I5" s="159" t="s">
        <v>1526</v>
      </c>
      <c r="J5" s="202" t="s">
        <v>1526</v>
      </c>
    </row>
    <row r="6" spans="1:10" x14ac:dyDescent="0.2">
      <c r="A6" s="156">
        <v>9622</v>
      </c>
      <c r="B6" s="42" t="s">
        <v>100</v>
      </c>
      <c r="C6" s="42" t="s">
        <v>115</v>
      </c>
      <c r="D6" s="159" t="s">
        <v>711</v>
      </c>
      <c r="E6" s="42" t="s">
        <v>1015</v>
      </c>
      <c r="F6" s="157" t="s">
        <v>14589</v>
      </c>
      <c r="G6" s="159" t="s">
        <v>14589</v>
      </c>
      <c r="H6" s="158">
        <v>9</v>
      </c>
      <c r="I6" s="159" t="s">
        <v>1526</v>
      </c>
      <c r="J6" s="202" t="s">
        <v>1526</v>
      </c>
    </row>
    <row r="7" spans="1:10" x14ac:dyDescent="0.2">
      <c r="A7" s="156">
        <v>9616</v>
      </c>
      <c r="B7" s="42" t="s">
        <v>100</v>
      </c>
      <c r="C7" s="42" t="s">
        <v>115</v>
      </c>
      <c r="D7" s="159" t="s">
        <v>710</v>
      </c>
      <c r="E7" s="42" t="s">
        <v>1014</v>
      </c>
      <c r="F7" s="157" t="s">
        <v>14588</v>
      </c>
      <c r="G7" s="159" t="s">
        <v>14588</v>
      </c>
      <c r="H7" s="158">
        <v>9</v>
      </c>
      <c r="I7" s="159" t="s">
        <v>1526</v>
      </c>
      <c r="J7" s="202" t="s">
        <v>1526</v>
      </c>
    </row>
    <row r="8" spans="1:10" x14ac:dyDescent="0.2">
      <c r="A8" s="156">
        <v>9614</v>
      </c>
      <c r="B8" s="42" t="s">
        <v>100</v>
      </c>
      <c r="C8" s="42" t="s">
        <v>115</v>
      </c>
      <c r="D8" s="159" t="s">
        <v>709</v>
      </c>
      <c r="E8" s="42" t="s">
        <v>1013</v>
      </c>
      <c r="F8" s="157" t="s">
        <v>14587</v>
      </c>
      <c r="G8" s="159" t="s">
        <v>14587</v>
      </c>
      <c r="H8" s="158">
        <v>9</v>
      </c>
      <c r="I8" s="159" t="s">
        <v>1526</v>
      </c>
      <c r="J8" s="202" t="s">
        <v>1526</v>
      </c>
    </row>
    <row r="9" spans="1:10" x14ac:dyDescent="0.2">
      <c r="A9" s="156">
        <v>9619</v>
      </c>
      <c r="B9" s="42" t="s">
        <v>100</v>
      </c>
      <c r="C9" s="42" t="s">
        <v>115</v>
      </c>
      <c r="D9" s="159" t="s">
        <v>708</v>
      </c>
      <c r="E9" s="42" t="s">
        <v>1012</v>
      </c>
      <c r="F9" s="157" t="s">
        <v>14586</v>
      </c>
      <c r="G9" s="159" t="s">
        <v>14586</v>
      </c>
      <c r="H9" s="158">
        <v>9</v>
      </c>
      <c r="I9" s="159" t="s">
        <v>1526</v>
      </c>
      <c r="J9" s="202" t="s">
        <v>1526</v>
      </c>
    </row>
    <row r="10" spans="1:10" x14ac:dyDescent="0.2">
      <c r="A10" s="156">
        <v>9617</v>
      </c>
      <c r="B10" s="42" t="s">
        <v>100</v>
      </c>
      <c r="C10" s="42" t="s">
        <v>115</v>
      </c>
      <c r="D10" s="159" t="s">
        <v>707</v>
      </c>
      <c r="E10" s="42" t="s">
        <v>1011</v>
      </c>
      <c r="F10" s="157" t="s">
        <v>14585</v>
      </c>
      <c r="G10" s="159" t="s">
        <v>14585</v>
      </c>
      <c r="H10" s="158">
        <v>9</v>
      </c>
      <c r="I10" s="159" t="s">
        <v>1526</v>
      </c>
      <c r="J10" s="202" t="s">
        <v>1526</v>
      </c>
    </row>
    <row r="11" spans="1:10" x14ac:dyDescent="0.2">
      <c r="A11" s="156">
        <v>9615</v>
      </c>
      <c r="B11" s="42" t="s">
        <v>100</v>
      </c>
      <c r="C11" s="42" t="s">
        <v>115</v>
      </c>
      <c r="D11" s="159" t="s">
        <v>706</v>
      </c>
      <c r="E11" s="42" t="s">
        <v>1010</v>
      </c>
      <c r="F11" s="157" t="s">
        <v>14584</v>
      </c>
      <c r="G11" s="159" t="s">
        <v>14584</v>
      </c>
      <c r="H11" s="158">
        <v>9</v>
      </c>
      <c r="I11" s="159" t="s">
        <v>1526</v>
      </c>
      <c r="J11" s="202" t="s">
        <v>1526</v>
      </c>
    </row>
    <row r="12" spans="1:10" x14ac:dyDescent="0.2">
      <c r="A12" s="156">
        <v>9613</v>
      </c>
      <c r="B12" s="42" t="s">
        <v>100</v>
      </c>
      <c r="C12" s="42" t="s">
        <v>115</v>
      </c>
      <c r="D12" s="159" t="s">
        <v>705</v>
      </c>
      <c r="E12" s="42" t="s">
        <v>1009</v>
      </c>
      <c r="F12" s="157" t="s">
        <v>14583</v>
      </c>
      <c r="G12" s="159" t="s">
        <v>14583</v>
      </c>
      <c r="H12" s="158">
        <v>9</v>
      </c>
      <c r="I12" s="159" t="s">
        <v>1526</v>
      </c>
      <c r="J12" s="202" t="s">
        <v>1526</v>
      </c>
    </row>
    <row r="13" spans="1:10" x14ac:dyDescent="0.2">
      <c r="A13" s="156" t="s">
        <v>14556</v>
      </c>
      <c r="B13" s="42" t="s">
        <v>100</v>
      </c>
      <c r="C13" s="42" t="s">
        <v>115</v>
      </c>
      <c r="D13" s="159" t="s">
        <v>704</v>
      </c>
      <c r="E13" s="42" t="s">
        <v>1008</v>
      </c>
      <c r="F13" s="42" t="s">
        <v>15035</v>
      </c>
      <c r="G13" s="159" t="s">
        <v>15035</v>
      </c>
      <c r="H13" s="158">
        <v>9</v>
      </c>
      <c r="I13" s="159" t="s">
        <v>1526</v>
      </c>
      <c r="J13" s="202" t="s">
        <v>1526</v>
      </c>
    </row>
    <row r="14" spans="1:10" x14ac:dyDescent="0.2">
      <c r="A14" s="156" t="s">
        <v>258</v>
      </c>
      <c r="B14" s="42" t="s">
        <v>100</v>
      </c>
      <c r="C14" s="42" t="s">
        <v>115</v>
      </c>
      <c r="D14" s="159" t="s">
        <v>703</v>
      </c>
      <c r="E14" s="42" t="s">
        <v>1007</v>
      </c>
      <c r="F14" s="157" t="s">
        <v>14582</v>
      </c>
      <c r="G14" s="159" t="s">
        <v>14582</v>
      </c>
      <c r="H14" s="158">
        <v>0</v>
      </c>
      <c r="I14" s="159" t="s">
        <v>1526</v>
      </c>
      <c r="J14" s="202" t="s">
        <v>1526</v>
      </c>
    </row>
    <row r="15" spans="1:10" x14ac:dyDescent="0.2">
      <c r="A15" s="156" t="s">
        <v>248</v>
      </c>
      <c r="B15" s="42" t="s">
        <v>100</v>
      </c>
      <c r="C15" s="42" t="s">
        <v>115</v>
      </c>
      <c r="D15" s="159" t="s">
        <v>703</v>
      </c>
      <c r="E15" s="42" t="s">
        <v>1007</v>
      </c>
      <c r="F15" s="157" t="s">
        <v>14573</v>
      </c>
      <c r="G15" s="159" t="s">
        <v>14573</v>
      </c>
      <c r="H15" s="158">
        <v>0</v>
      </c>
      <c r="I15" s="159" t="s">
        <v>1526</v>
      </c>
      <c r="J15" s="202" t="s">
        <v>1526</v>
      </c>
    </row>
    <row r="16" spans="1:10" x14ac:dyDescent="0.2">
      <c r="A16" s="156" t="s">
        <v>257</v>
      </c>
      <c r="B16" s="42" t="s">
        <v>100</v>
      </c>
      <c r="C16" s="42" t="s">
        <v>115</v>
      </c>
      <c r="D16" s="159" t="s">
        <v>703</v>
      </c>
      <c r="E16" s="42" t="s">
        <v>1007</v>
      </c>
      <c r="F16" s="157" t="s">
        <v>14581</v>
      </c>
      <c r="G16" s="159" t="s">
        <v>14581</v>
      </c>
      <c r="H16" s="158">
        <v>0</v>
      </c>
      <c r="I16" s="159" t="s">
        <v>1526</v>
      </c>
      <c r="J16" s="202" t="s">
        <v>1526</v>
      </c>
    </row>
    <row r="17" spans="1:10" x14ac:dyDescent="0.2">
      <c r="A17" s="186" t="s">
        <v>13931</v>
      </c>
      <c r="B17" s="192" t="s">
        <v>100</v>
      </c>
      <c r="C17" s="192" t="s">
        <v>115</v>
      </c>
      <c r="D17" s="203" t="s">
        <v>703</v>
      </c>
      <c r="E17" s="192" t="s">
        <v>1007</v>
      </c>
      <c r="F17" s="193" t="s">
        <v>15036</v>
      </c>
      <c r="G17" s="203" t="s">
        <v>15036</v>
      </c>
      <c r="H17" s="221">
        <v>0</v>
      </c>
      <c r="I17" s="203" t="s">
        <v>1526</v>
      </c>
      <c r="J17" s="207" t="s">
        <v>1526</v>
      </c>
    </row>
    <row r="18" spans="1:10" x14ac:dyDescent="0.2">
      <c r="A18" s="156" t="s">
        <v>251</v>
      </c>
      <c r="B18" s="42" t="s">
        <v>100</v>
      </c>
      <c r="C18" s="42" t="s">
        <v>115</v>
      </c>
      <c r="D18" s="159" t="s">
        <v>703</v>
      </c>
      <c r="E18" s="42" t="s">
        <v>1007</v>
      </c>
      <c r="F18" s="157" t="s">
        <v>14576</v>
      </c>
      <c r="G18" s="159" t="s">
        <v>14576</v>
      </c>
      <c r="H18" s="158">
        <v>0</v>
      </c>
      <c r="I18" s="159" t="s">
        <v>1526</v>
      </c>
      <c r="J18" s="202" t="s">
        <v>1526</v>
      </c>
    </row>
    <row r="19" spans="1:10" x14ac:dyDescent="0.2">
      <c r="A19" s="156" t="s">
        <v>256</v>
      </c>
      <c r="B19" s="42" t="s">
        <v>100</v>
      </c>
      <c r="C19" s="42" t="s">
        <v>115</v>
      </c>
      <c r="D19" s="159" t="s">
        <v>703</v>
      </c>
      <c r="E19" s="42" t="s">
        <v>1007</v>
      </c>
      <c r="F19" s="157" t="s">
        <v>14580</v>
      </c>
      <c r="G19" s="159" t="s">
        <v>14580</v>
      </c>
      <c r="H19" s="158">
        <v>0</v>
      </c>
      <c r="I19" s="159" t="s">
        <v>1526</v>
      </c>
      <c r="J19" s="202" t="s">
        <v>1526</v>
      </c>
    </row>
    <row r="20" spans="1:10" x14ac:dyDescent="0.2">
      <c r="A20" s="156" t="s">
        <v>253</v>
      </c>
      <c r="B20" s="42" t="s">
        <v>100</v>
      </c>
      <c r="C20" s="42" t="s">
        <v>115</v>
      </c>
      <c r="D20" s="159" t="s">
        <v>703</v>
      </c>
      <c r="E20" s="42" t="s">
        <v>1007</v>
      </c>
      <c r="F20" s="157" t="s">
        <v>14578</v>
      </c>
      <c r="G20" s="159" t="s">
        <v>14578</v>
      </c>
      <c r="H20" s="158">
        <v>0</v>
      </c>
      <c r="I20" s="159" t="s">
        <v>1526</v>
      </c>
      <c r="J20" s="202" t="s">
        <v>1526</v>
      </c>
    </row>
    <row r="21" spans="1:10" x14ac:dyDescent="0.2">
      <c r="A21" s="156" t="s">
        <v>252</v>
      </c>
      <c r="B21" s="42" t="s">
        <v>100</v>
      </c>
      <c r="C21" s="42" t="s">
        <v>115</v>
      </c>
      <c r="D21" s="159" t="s">
        <v>703</v>
      </c>
      <c r="E21" s="42" t="s">
        <v>1007</v>
      </c>
      <c r="F21" s="157" t="s">
        <v>14577</v>
      </c>
      <c r="G21" s="159" t="s">
        <v>14577</v>
      </c>
      <c r="H21" s="158">
        <v>0</v>
      </c>
      <c r="I21" s="159" t="s">
        <v>1526</v>
      </c>
      <c r="J21" s="202" t="s">
        <v>1526</v>
      </c>
    </row>
    <row r="22" spans="1:10" x14ac:dyDescent="0.2">
      <c r="A22" s="156" t="s">
        <v>249</v>
      </c>
      <c r="B22" s="42" t="s">
        <v>100</v>
      </c>
      <c r="C22" s="42" t="s">
        <v>115</v>
      </c>
      <c r="D22" s="159" t="s">
        <v>703</v>
      </c>
      <c r="E22" s="42" t="s">
        <v>1007</v>
      </c>
      <c r="F22" s="157" t="s">
        <v>14574</v>
      </c>
      <c r="G22" s="159" t="s">
        <v>14574</v>
      </c>
      <c r="H22" s="158">
        <v>0</v>
      </c>
      <c r="I22" s="159" t="s">
        <v>1526</v>
      </c>
      <c r="J22" s="202" t="s">
        <v>1526</v>
      </c>
    </row>
    <row r="23" spans="1:10" x14ac:dyDescent="0.2">
      <c r="A23" s="156" t="s">
        <v>250</v>
      </c>
      <c r="B23" s="42" t="s">
        <v>100</v>
      </c>
      <c r="C23" s="42" t="s">
        <v>115</v>
      </c>
      <c r="D23" s="159" t="s">
        <v>703</v>
      </c>
      <c r="E23" s="42" t="s">
        <v>1007</v>
      </c>
      <c r="F23" s="157" t="s">
        <v>14575</v>
      </c>
      <c r="G23" s="159" t="s">
        <v>14575</v>
      </c>
      <c r="H23" s="158">
        <v>0</v>
      </c>
      <c r="I23" s="159" t="s">
        <v>1526</v>
      </c>
      <c r="J23" s="202" t="s">
        <v>1526</v>
      </c>
    </row>
    <row r="24" spans="1:10" x14ac:dyDescent="0.2">
      <c r="A24" s="156" t="s">
        <v>254</v>
      </c>
      <c r="B24" s="42" t="s">
        <v>100</v>
      </c>
      <c r="C24" s="42" t="s">
        <v>115</v>
      </c>
      <c r="D24" s="159" t="s">
        <v>703</v>
      </c>
      <c r="E24" s="42" t="s">
        <v>1007</v>
      </c>
      <c r="F24" s="157" t="s">
        <v>14579</v>
      </c>
      <c r="G24" s="159" t="s">
        <v>14579</v>
      </c>
      <c r="H24" s="158">
        <v>0</v>
      </c>
      <c r="I24" s="159" t="s">
        <v>1526</v>
      </c>
      <c r="J24" s="202" t="s">
        <v>1526</v>
      </c>
    </row>
    <row r="25" spans="1:10" x14ac:dyDescent="0.2">
      <c r="A25" s="156">
        <v>9037</v>
      </c>
      <c r="B25" s="42" t="s">
        <v>100</v>
      </c>
      <c r="C25" s="42" t="s">
        <v>115</v>
      </c>
      <c r="D25" s="159" t="s">
        <v>702</v>
      </c>
      <c r="E25" s="42" t="s">
        <v>1006</v>
      </c>
      <c r="F25" s="157" t="s">
        <v>14570</v>
      </c>
      <c r="G25" s="159" t="s">
        <v>14570</v>
      </c>
      <c r="H25" s="158">
        <v>9</v>
      </c>
      <c r="I25" s="159" t="s">
        <v>1526</v>
      </c>
      <c r="J25" s="202" t="s">
        <v>1526</v>
      </c>
    </row>
    <row r="26" spans="1:10" x14ac:dyDescent="0.2">
      <c r="A26" s="156">
        <v>9891</v>
      </c>
      <c r="B26" s="42" t="s">
        <v>100</v>
      </c>
      <c r="C26" s="42" t="s">
        <v>115</v>
      </c>
      <c r="D26" s="159" t="s">
        <v>702</v>
      </c>
      <c r="E26" s="42" t="s">
        <v>1006</v>
      </c>
      <c r="F26" s="157" t="s">
        <v>14572</v>
      </c>
      <c r="G26" s="159" t="s">
        <v>14572</v>
      </c>
      <c r="H26" s="158">
        <v>9</v>
      </c>
      <c r="I26" s="159" t="s">
        <v>1526</v>
      </c>
      <c r="J26" s="202" t="s">
        <v>1526</v>
      </c>
    </row>
    <row r="27" spans="1:10" x14ac:dyDescent="0.2">
      <c r="A27" s="156">
        <v>9297</v>
      </c>
      <c r="B27" s="42" t="s">
        <v>100</v>
      </c>
      <c r="C27" s="42" t="s">
        <v>115</v>
      </c>
      <c r="D27" s="159" t="s">
        <v>702</v>
      </c>
      <c r="E27" s="42" t="s">
        <v>1006</v>
      </c>
      <c r="F27" s="157" t="s">
        <v>14571</v>
      </c>
      <c r="G27" s="159" t="s">
        <v>14571</v>
      </c>
      <c r="H27" s="158">
        <v>9</v>
      </c>
      <c r="I27" s="159" t="s">
        <v>1526</v>
      </c>
      <c r="J27" s="202" t="s">
        <v>1526</v>
      </c>
    </row>
    <row r="28" spans="1:10" x14ac:dyDescent="0.2">
      <c r="A28" s="156" t="s">
        <v>262</v>
      </c>
      <c r="B28" s="42" t="s">
        <v>100</v>
      </c>
      <c r="C28" s="42" t="s">
        <v>118</v>
      </c>
      <c r="D28" s="159" t="s">
        <v>714</v>
      </c>
      <c r="E28" s="42" t="s">
        <v>1017</v>
      </c>
      <c r="F28" s="194" t="s">
        <v>1315</v>
      </c>
      <c r="G28" s="159" t="s">
        <v>1315</v>
      </c>
      <c r="H28" s="158">
        <v>0</v>
      </c>
      <c r="I28" s="159" t="s">
        <v>1527</v>
      </c>
      <c r="J28" s="202" t="s">
        <v>1527</v>
      </c>
    </row>
    <row r="29" spans="1:10" x14ac:dyDescent="0.2">
      <c r="A29" s="156" t="s">
        <v>16484</v>
      </c>
      <c r="B29" s="42" t="s">
        <v>100</v>
      </c>
      <c r="C29" s="42" t="s">
        <v>118</v>
      </c>
      <c r="D29" s="159" t="s">
        <v>16486</v>
      </c>
      <c r="E29" s="42" t="s">
        <v>16488</v>
      </c>
      <c r="F29" s="157" t="s">
        <v>16496</v>
      </c>
      <c r="G29" s="159" t="s">
        <v>16496</v>
      </c>
      <c r="H29" s="158">
        <v>0</v>
      </c>
      <c r="I29" s="159" t="s">
        <v>1526</v>
      </c>
      <c r="J29" s="202" t="s">
        <v>1530</v>
      </c>
    </row>
    <row r="30" spans="1:10" x14ac:dyDescent="0.2">
      <c r="A30" s="156">
        <v>9868</v>
      </c>
      <c r="B30" s="42" t="s">
        <v>100</v>
      </c>
      <c r="C30" s="42" t="s">
        <v>118</v>
      </c>
      <c r="D30" s="159" t="s">
        <v>713</v>
      </c>
      <c r="E30" s="42" t="s">
        <v>16489</v>
      </c>
      <c r="F30" s="157" t="s">
        <v>14593</v>
      </c>
      <c r="G30" s="159" t="s">
        <v>14593</v>
      </c>
      <c r="H30" s="158">
        <v>9</v>
      </c>
      <c r="I30" s="159" t="s">
        <v>1526</v>
      </c>
      <c r="J30" s="202" t="s">
        <v>1526</v>
      </c>
    </row>
    <row r="31" spans="1:10" x14ac:dyDescent="0.2">
      <c r="A31" s="156">
        <v>9848</v>
      </c>
      <c r="B31" s="42" t="s">
        <v>100</v>
      </c>
      <c r="C31" s="42" t="s">
        <v>118</v>
      </c>
      <c r="D31" s="159" t="s">
        <v>713</v>
      </c>
      <c r="E31" s="42" t="s">
        <v>16489</v>
      </c>
      <c r="F31" s="157" t="s">
        <v>14592</v>
      </c>
      <c r="G31" s="159" t="s">
        <v>14592</v>
      </c>
      <c r="H31" s="158">
        <v>9</v>
      </c>
      <c r="I31" s="159" t="s">
        <v>1526</v>
      </c>
      <c r="J31" s="202" t="s">
        <v>1526</v>
      </c>
    </row>
    <row r="32" spans="1:10" x14ac:dyDescent="0.2">
      <c r="A32" s="156" t="s">
        <v>260</v>
      </c>
      <c r="B32" s="42" t="s">
        <v>100</v>
      </c>
      <c r="C32" s="42" t="s">
        <v>118</v>
      </c>
      <c r="D32" s="159" t="s">
        <v>713</v>
      </c>
      <c r="E32" s="42" t="s">
        <v>16489</v>
      </c>
      <c r="F32" s="157" t="s">
        <v>14591</v>
      </c>
      <c r="G32" s="159" t="s">
        <v>14591</v>
      </c>
      <c r="H32" s="158">
        <v>0</v>
      </c>
      <c r="I32" s="159" t="s">
        <v>1526</v>
      </c>
      <c r="J32" s="202" t="s">
        <v>1526</v>
      </c>
    </row>
    <row r="33" spans="1:10" x14ac:dyDescent="0.2">
      <c r="A33" s="156" t="s">
        <v>261</v>
      </c>
      <c r="B33" s="42" t="s">
        <v>100</v>
      </c>
      <c r="C33" s="42" t="s">
        <v>118</v>
      </c>
      <c r="D33" s="159" t="s">
        <v>713</v>
      </c>
      <c r="E33" s="42" t="s">
        <v>16489</v>
      </c>
      <c r="F33" s="157" t="s">
        <v>1314</v>
      </c>
      <c r="G33" s="159" t="s">
        <v>1314</v>
      </c>
      <c r="H33" s="158">
        <v>0</v>
      </c>
      <c r="I33" s="159" t="s">
        <v>1526</v>
      </c>
      <c r="J33" s="202" t="s">
        <v>1526</v>
      </c>
    </row>
    <row r="34" spans="1:10" x14ac:dyDescent="0.2">
      <c r="A34" s="156">
        <v>9867</v>
      </c>
      <c r="B34" s="42" t="s">
        <v>100</v>
      </c>
      <c r="C34" s="42" t="s">
        <v>121</v>
      </c>
      <c r="D34" s="159" t="s">
        <v>717</v>
      </c>
      <c r="E34" s="42" t="s">
        <v>1020</v>
      </c>
      <c r="F34" s="157" t="s">
        <v>14598</v>
      </c>
      <c r="G34" s="159" t="s">
        <v>14598</v>
      </c>
      <c r="H34" s="158">
        <v>9</v>
      </c>
      <c r="I34" s="159" t="s">
        <v>1526</v>
      </c>
      <c r="J34" s="202" t="s">
        <v>1526</v>
      </c>
    </row>
    <row r="35" spans="1:10" x14ac:dyDescent="0.2">
      <c r="A35" s="156">
        <v>9847</v>
      </c>
      <c r="B35" s="42" t="s">
        <v>100</v>
      </c>
      <c r="C35" s="42" t="s">
        <v>121</v>
      </c>
      <c r="D35" s="159" t="s">
        <v>717</v>
      </c>
      <c r="E35" s="42" t="s">
        <v>1020</v>
      </c>
      <c r="F35" s="157" t="s">
        <v>14597</v>
      </c>
      <c r="G35" s="159" t="s">
        <v>14597</v>
      </c>
      <c r="H35" s="158">
        <v>9</v>
      </c>
      <c r="I35" s="159" t="s">
        <v>1526</v>
      </c>
      <c r="J35" s="202" t="s">
        <v>1526</v>
      </c>
    </row>
    <row r="36" spans="1:10" x14ac:dyDescent="0.2">
      <c r="A36" s="156" t="s">
        <v>263</v>
      </c>
      <c r="B36" s="42" t="s">
        <v>100</v>
      </c>
      <c r="C36" s="42" t="s">
        <v>121</v>
      </c>
      <c r="D36" s="159" t="s">
        <v>717</v>
      </c>
      <c r="E36" s="42" t="s">
        <v>1020</v>
      </c>
      <c r="F36" s="157" t="s">
        <v>14596</v>
      </c>
      <c r="G36" s="159" t="s">
        <v>14596</v>
      </c>
      <c r="H36" s="158">
        <v>0</v>
      </c>
      <c r="I36" s="159" t="s">
        <v>1526</v>
      </c>
      <c r="J36" s="202" t="s">
        <v>1526</v>
      </c>
    </row>
    <row r="37" spans="1:10" x14ac:dyDescent="0.2">
      <c r="A37" s="156">
        <v>9630</v>
      </c>
      <c r="B37" s="42" t="s">
        <v>100</v>
      </c>
      <c r="C37" s="42" t="s">
        <v>121</v>
      </c>
      <c r="D37" s="159" t="s">
        <v>716</v>
      </c>
      <c r="E37" s="42" t="s">
        <v>1019</v>
      </c>
      <c r="F37" s="157" t="s">
        <v>14595</v>
      </c>
      <c r="G37" s="159" t="s">
        <v>14595</v>
      </c>
      <c r="H37" s="158">
        <v>9</v>
      </c>
      <c r="I37" s="159" t="s">
        <v>1527</v>
      </c>
      <c r="J37" s="202" t="s">
        <v>1526</v>
      </c>
    </row>
    <row r="38" spans="1:10" x14ac:dyDescent="0.2">
      <c r="A38" s="156">
        <v>9343</v>
      </c>
      <c r="B38" s="42" t="s">
        <v>100</v>
      </c>
      <c r="C38" s="42" t="s">
        <v>121</v>
      </c>
      <c r="D38" s="159" t="s">
        <v>715</v>
      </c>
      <c r="E38" s="42" t="s">
        <v>1018</v>
      </c>
      <c r="F38" s="157" t="s">
        <v>14594</v>
      </c>
      <c r="G38" s="159" t="s">
        <v>14594</v>
      </c>
      <c r="H38" s="158">
        <v>9</v>
      </c>
      <c r="I38" s="159" t="s">
        <v>1527</v>
      </c>
      <c r="J38" s="202" t="s">
        <v>1526</v>
      </c>
    </row>
    <row r="39" spans="1:10" x14ac:dyDescent="0.2">
      <c r="A39" s="156">
        <v>9900</v>
      </c>
      <c r="B39" s="42" t="s">
        <v>100</v>
      </c>
      <c r="C39" s="42" t="s">
        <v>124</v>
      </c>
      <c r="D39" s="159" t="s">
        <v>789</v>
      </c>
      <c r="E39" s="42" t="s">
        <v>1090</v>
      </c>
      <c r="F39" s="194" t="s">
        <v>1325</v>
      </c>
      <c r="G39" s="159" t="s">
        <v>1325</v>
      </c>
      <c r="H39" s="158">
        <v>9</v>
      </c>
      <c r="I39" s="159" t="s">
        <v>1527</v>
      </c>
      <c r="J39" s="202" t="s">
        <v>1527</v>
      </c>
    </row>
    <row r="40" spans="1:10" x14ac:dyDescent="0.2">
      <c r="A40" s="156" t="s">
        <v>306</v>
      </c>
      <c r="B40" s="42" t="s">
        <v>100</v>
      </c>
      <c r="C40" s="42" t="s">
        <v>124</v>
      </c>
      <c r="D40" s="159" t="s">
        <v>789</v>
      </c>
      <c r="E40" s="42" t="s">
        <v>1089</v>
      </c>
      <c r="F40" s="194" t="s">
        <v>1324</v>
      </c>
      <c r="G40" s="159" t="s">
        <v>1324</v>
      </c>
      <c r="H40" s="158">
        <v>9</v>
      </c>
      <c r="I40" s="159" t="s">
        <v>1527</v>
      </c>
      <c r="J40" s="202" t="s">
        <v>1527</v>
      </c>
    </row>
    <row r="41" spans="1:10" x14ac:dyDescent="0.2">
      <c r="A41" s="156">
        <v>9972</v>
      </c>
      <c r="B41" s="42" t="s">
        <v>100</v>
      </c>
      <c r="C41" s="42" t="s">
        <v>124</v>
      </c>
      <c r="D41" s="159" t="s">
        <v>769</v>
      </c>
      <c r="E41" s="201" t="s">
        <v>1069</v>
      </c>
      <c r="F41" s="157" t="s">
        <v>14651</v>
      </c>
      <c r="G41" s="159" t="s">
        <v>14651</v>
      </c>
      <c r="H41" s="158">
        <v>9</v>
      </c>
      <c r="I41" s="159" t="s">
        <v>1527</v>
      </c>
      <c r="J41" s="202" t="s">
        <v>1527</v>
      </c>
    </row>
    <row r="42" spans="1:10" x14ac:dyDescent="0.2">
      <c r="A42" s="156" t="s">
        <v>305</v>
      </c>
      <c r="B42" s="42" t="s">
        <v>100</v>
      </c>
      <c r="C42" s="42" t="s">
        <v>124</v>
      </c>
      <c r="D42" s="159" t="s">
        <v>788</v>
      </c>
      <c r="E42" s="42" t="s">
        <v>1088</v>
      </c>
      <c r="F42" s="157" t="s">
        <v>14663</v>
      </c>
      <c r="G42" s="159" t="s">
        <v>14663</v>
      </c>
      <c r="H42" s="158">
        <v>0</v>
      </c>
      <c r="I42" s="159" t="s">
        <v>1526</v>
      </c>
      <c r="J42" s="202" t="s">
        <v>1526</v>
      </c>
    </row>
    <row r="43" spans="1:10" x14ac:dyDescent="0.2">
      <c r="A43" s="156" t="s">
        <v>304</v>
      </c>
      <c r="B43" s="42" t="s">
        <v>100</v>
      </c>
      <c r="C43" s="42" t="s">
        <v>124</v>
      </c>
      <c r="D43" s="159" t="s">
        <v>787</v>
      </c>
      <c r="E43" s="42" t="s">
        <v>1087</v>
      </c>
      <c r="F43" s="157" t="s">
        <v>14662</v>
      </c>
      <c r="G43" s="159" t="s">
        <v>14662</v>
      </c>
      <c r="H43" s="158">
        <v>0</v>
      </c>
      <c r="I43" s="159" t="s">
        <v>1526</v>
      </c>
      <c r="J43" s="202" t="s">
        <v>1526</v>
      </c>
    </row>
    <row r="44" spans="1:10" x14ac:dyDescent="0.2">
      <c r="A44" s="156">
        <v>9399</v>
      </c>
      <c r="B44" s="42" t="s">
        <v>100</v>
      </c>
      <c r="C44" s="42" t="s">
        <v>124</v>
      </c>
      <c r="D44" s="159" t="s">
        <v>786</v>
      </c>
      <c r="E44" s="42" t="s">
        <v>1086</v>
      </c>
      <c r="F44" s="157" t="s">
        <v>1323</v>
      </c>
      <c r="G44" s="159" t="s">
        <v>1323</v>
      </c>
      <c r="H44" s="158">
        <v>9</v>
      </c>
      <c r="I44" s="159" t="s">
        <v>1526</v>
      </c>
      <c r="J44" s="202" t="s">
        <v>1526</v>
      </c>
    </row>
    <row r="45" spans="1:10" x14ac:dyDescent="0.2">
      <c r="A45" s="156">
        <v>9398</v>
      </c>
      <c r="B45" s="42" t="s">
        <v>100</v>
      </c>
      <c r="C45" s="42" t="s">
        <v>124</v>
      </c>
      <c r="D45" s="159" t="s">
        <v>785</v>
      </c>
      <c r="E45" s="42" t="s">
        <v>1085</v>
      </c>
      <c r="F45" s="157" t="s">
        <v>14661</v>
      </c>
      <c r="G45" s="159" t="s">
        <v>14661</v>
      </c>
      <c r="H45" s="158">
        <v>9</v>
      </c>
      <c r="I45" s="159" t="s">
        <v>1526</v>
      </c>
      <c r="J45" s="202" t="s">
        <v>1526</v>
      </c>
    </row>
    <row r="46" spans="1:10" x14ac:dyDescent="0.2">
      <c r="A46" s="156">
        <v>9397</v>
      </c>
      <c r="B46" s="42" t="s">
        <v>100</v>
      </c>
      <c r="C46" s="42" t="s">
        <v>124</v>
      </c>
      <c r="D46" s="159" t="s">
        <v>784</v>
      </c>
      <c r="E46" s="42" t="s">
        <v>1084</v>
      </c>
      <c r="F46" s="157" t="s">
        <v>14660</v>
      </c>
      <c r="G46" s="159" t="s">
        <v>14660</v>
      </c>
      <c r="H46" s="158">
        <v>9</v>
      </c>
      <c r="I46" s="159" t="s">
        <v>1526</v>
      </c>
      <c r="J46" s="202" t="s">
        <v>1526</v>
      </c>
    </row>
    <row r="47" spans="1:10" x14ac:dyDescent="0.2">
      <c r="A47" s="156">
        <v>9396</v>
      </c>
      <c r="B47" s="42" t="s">
        <v>100</v>
      </c>
      <c r="C47" s="42" t="s">
        <v>124</v>
      </c>
      <c r="D47" s="159" t="s">
        <v>783</v>
      </c>
      <c r="E47" s="42" t="s">
        <v>1083</v>
      </c>
      <c r="F47" s="157" t="s">
        <v>1322</v>
      </c>
      <c r="G47" s="159" t="s">
        <v>1322</v>
      </c>
      <c r="H47" s="158">
        <v>9</v>
      </c>
      <c r="I47" s="159" t="s">
        <v>1526</v>
      </c>
      <c r="J47" s="202" t="s">
        <v>1526</v>
      </c>
    </row>
    <row r="48" spans="1:10" x14ac:dyDescent="0.2">
      <c r="A48" s="156">
        <v>9395</v>
      </c>
      <c r="B48" s="42" t="s">
        <v>100</v>
      </c>
      <c r="C48" s="42" t="s">
        <v>124</v>
      </c>
      <c r="D48" s="159" t="s">
        <v>782</v>
      </c>
      <c r="E48" s="42" t="s">
        <v>1082</v>
      </c>
      <c r="F48" s="157" t="s">
        <v>14659</v>
      </c>
      <c r="G48" s="159" t="s">
        <v>14659</v>
      </c>
      <c r="H48" s="158">
        <v>9</v>
      </c>
      <c r="I48" s="159" t="s">
        <v>1526</v>
      </c>
      <c r="J48" s="202" t="s">
        <v>1526</v>
      </c>
    </row>
    <row r="49" spans="1:10" x14ac:dyDescent="0.2">
      <c r="A49" s="156">
        <v>9394</v>
      </c>
      <c r="B49" s="42" t="s">
        <v>100</v>
      </c>
      <c r="C49" s="42" t="s">
        <v>124</v>
      </c>
      <c r="D49" s="159" t="s">
        <v>781</v>
      </c>
      <c r="E49" s="42" t="s">
        <v>1081</v>
      </c>
      <c r="F49" s="157" t="s">
        <v>1321</v>
      </c>
      <c r="G49" s="159" t="s">
        <v>1321</v>
      </c>
      <c r="H49" s="158">
        <v>9</v>
      </c>
      <c r="I49" s="159" t="s">
        <v>1526</v>
      </c>
      <c r="J49" s="202" t="s">
        <v>1526</v>
      </c>
    </row>
    <row r="50" spans="1:10" x14ac:dyDescent="0.2">
      <c r="A50" s="156">
        <v>9393</v>
      </c>
      <c r="B50" s="42" t="s">
        <v>100</v>
      </c>
      <c r="C50" s="42" t="s">
        <v>124</v>
      </c>
      <c r="D50" s="159" t="s">
        <v>780</v>
      </c>
      <c r="E50" s="42" t="s">
        <v>1080</v>
      </c>
      <c r="F50" s="157" t="s">
        <v>1320</v>
      </c>
      <c r="G50" s="159" t="s">
        <v>1320</v>
      </c>
      <c r="H50" s="158">
        <v>9</v>
      </c>
      <c r="I50" s="159" t="s">
        <v>1526</v>
      </c>
      <c r="J50" s="202" t="s">
        <v>1526</v>
      </c>
    </row>
    <row r="51" spans="1:10" x14ac:dyDescent="0.2">
      <c r="A51" s="156">
        <v>9392</v>
      </c>
      <c r="B51" s="42" t="s">
        <v>100</v>
      </c>
      <c r="C51" s="42" t="s">
        <v>124</v>
      </c>
      <c r="D51" s="159" t="s">
        <v>779</v>
      </c>
      <c r="E51" s="42" t="s">
        <v>1079</v>
      </c>
      <c r="F51" s="157" t="s">
        <v>14658</v>
      </c>
      <c r="G51" s="159" t="s">
        <v>14658</v>
      </c>
      <c r="H51" s="158">
        <v>9</v>
      </c>
      <c r="I51" s="159" t="s">
        <v>1526</v>
      </c>
      <c r="J51" s="202" t="s">
        <v>1526</v>
      </c>
    </row>
    <row r="52" spans="1:10" x14ac:dyDescent="0.2">
      <c r="A52" s="156">
        <v>9391</v>
      </c>
      <c r="B52" s="42" t="s">
        <v>100</v>
      </c>
      <c r="C52" s="42" t="s">
        <v>124</v>
      </c>
      <c r="D52" s="159" t="s">
        <v>778</v>
      </c>
      <c r="E52" s="42" t="s">
        <v>1078</v>
      </c>
      <c r="F52" s="157" t="s">
        <v>1319</v>
      </c>
      <c r="G52" s="159" t="s">
        <v>1319</v>
      </c>
      <c r="H52" s="158">
        <v>9</v>
      </c>
      <c r="I52" s="159" t="s">
        <v>1527</v>
      </c>
      <c r="J52" s="202" t="s">
        <v>1526</v>
      </c>
    </row>
    <row r="53" spans="1:10" x14ac:dyDescent="0.2">
      <c r="A53" s="156">
        <v>9390</v>
      </c>
      <c r="B53" s="42" t="s">
        <v>100</v>
      </c>
      <c r="C53" s="42" t="s">
        <v>124</v>
      </c>
      <c r="D53" s="159" t="s">
        <v>777</v>
      </c>
      <c r="E53" s="42" t="s">
        <v>1077</v>
      </c>
      <c r="F53" s="157" t="s">
        <v>1318</v>
      </c>
      <c r="G53" s="159" t="s">
        <v>1318</v>
      </c>
      <c r="H53" s="158">
        <v>9</v>
      </c>
      <c r="I53" s="159" t="s">
        <v>1526</v>
      </c>
      <c r="J53" s="202" t="s">
        <v>1526</v>
      </c>
    </row>
    <row r="54" spans="1:10" x14ac:dyDescent="0.2">
      <c r="A54" s="156" t="s">
        <v>303</v>
      </c>
      <c r="B54" s="42" t="s">
        <v>100</v>
      </c>
      <c r="C54" s="42" t="s">
        <v>124</v>
      </c>
      <c r="D54" s="159" t="s">
        <v>776</v>
      </c>
      <c r="E54" s="42" t="s">
        <v>1076</v>
      </c>
      <c r="F54" s="157" t="s">
        <v>14657</v>
      </c>
      <c r="G54" s="159" t="s">
        <v>14657</v>
      </c>
      <c r="H54" s="158">
        <v>9</v>
      </c>
      <c r="I54" s="159" t="s">
        <v>1526</v>
      </c>
      <c r="J54" s="202" t="s">
        <v>1526</v>
      </c>
    </row>
    <row r="55" spans="1:10" x14ac:dyDescent="0.2">
      <c r="A55" s="156" t="s">
        <v>302</v>
      </c>
      <c r="B55" s="42" t="s">
        <v>100</v>
      </c>
      <c r="C55" s="42" t="s">
        <v>124</v>
      </c>
      <c r="D55" s="159" t="s">
        <v>775</v>
      </c>
      <c r="E55" s="42" t="s">
        <v>1075</v>
      </c>
      <c r="F55" s="157" t="s">
        <v>14656</v>
      </c>
      <c r="G55" s="159" t="s">
        <v>14656</v>
      </c>
      <c r="H55" s="158">
        <v>0</v>
      </c>
      <c r="I55" s="159" t="s">
        <v>1526</v>
      </c>
      <c r="J55" s="202" t="s">
        <v>1526</v>
      </c>
    </row>
    <row r="56" spans="1:10" x14ac:dyDescent="0.2">
      <c r="A56" s="156" t="s">
        <v>301</v>
      </c>
      <c r="B56" s="42" t="s">
        <v>100</v>
      </c>
      <c r="C56" s="42" t="s">
        <v>124</v>
      </c>
      <c r="D56" s="159" t="s">
        <v>774</v>
      </c>
      <c r="E56" s="42" t="s">
        <v>1074</v>
      </c>
      <c r="F56" s="157" t="s">
        <v>14655</v>
      </c>
      <c r="G56" s="159" t="s">
        <v>14655</v>
      </c>
      <c r="H56" s="158">
        <v>0</v>
      </c>
      <c r="I56" s="159" t="s">
        <v>1526</v>
      </c>
      <c r="J56" s="202" t="s">
        <v>1526</v>
      </c>
    </row>
    <row r="57" spans="1:10" x14ac:dyDescent="0.2">
      <c r="A57" s="156" t="s">
        <v>300</v>
      </c>
      <c r="B57" s="42" t="s">
        <v>100</v>
      </c>
      <c r="C57" s="42" t="s">
        <v>124</v>
      </c>
      <c r="D57" s="159" t="s">
        <v>773</v>
      </c>
      <c r="E57" s="42" t="s">
        <v>1073</v>
      </c>
      <c r="F57" s="157" t="s">
        <v>14654</v>
      </c>
      <c r="G57" s="159" t="s">
        <v>14654</v>
      </c>
      <c r="H57" s="158">
        <v>0</v>
      </c>
      <c r="I57" s="159" t="s">
        <v>1527</v>
      </c>
      <c r="J57" s="202" t="s">
        <v>1526</v>
      </c>
    </row>
    <row r="58" spans="1:10" x14ac:dyDescent="0.2">
      <c r="A58" s="156" t="s">
        <v>299</v>
      </c>
      <c r="B58" s="42" t="s">
        <v>100</v>
      </c>
      <c r="C58" s="42" t="s">
        <v>124</v>
      </c>
      <c r="D58" s="159" t="s">
        <v>772</v>
      </c>
      <c r="E58" s="42" t="s">
        <v>1072</v>
      </c>
      <c r="F58" s="194" t="s">
        <v>1317</v>
      </c>
      <c r="G58" s="159" t="s">
        <v>1317</v>
      </c>
      <c r="H58" s="158">
        <v>0</v>
      </c>
      <c r="I58" s="159" t="s">
        <v>1527</v>
      </c>
      <c r="J58" s="202" t="s">
        <v>1526</v>
      </c>
    </row>
    <row r="59" spans="1:10" x14ac:dyDescent="0.2">
      <c r="A59" s="156">
        <v>9976</v>
      </c>
      <c r="B59" s="42" t="s">
        <v>100</v>
      </c>
      <c r="C59" s="42" t="s">
        <v>124</v>
      </c>
      <c r="D59" s="159" t="s">
        <v>771</v>
      </c>
      <c r="E59" s="42" t="s">
        <v>1071</v>
      </c>
      <c r="F59" s="157" t="s">
        <v>14653</v>
      </c>
      <c r="G59" s="159" t="s">
        <v>14653</v>
      </c>
      <c r="H59" s="158">
        <v>9</v>
      </c>
      <c r="I59" s="159" t="s">
        <v>1526</v>
      </c>
      <c r="J59" s="202" t="s">
        <v>1526</v>
      </c>
    </row>
    <row r="60" spans="1:10" x14ac:dyDescent="0.2">
      <c r="A60" s="156">
        <v>9636</v>
      </c>
      <c r="B60" s="42" t="s">
        <v>100</v>
      </c>
      <c r="C60" s="42" t="s">
        <v>124</v>
      </c>
      <c r="D60" s="159" t="s">
        <v>770</v>
      </c>
      <c r="E60" s="42" t="s">
        <v>1070</v>
      </c>
      <c r="F60" s="157" t="s">
        <v>15020</v>
      </c>
      <c r="G60" s="159" t="s">
        <v>15020</v>
      </c>
      <c r="H60" s="158">
        <v>9</v>
      </c>
      <c r="I60" s="159" t="s">
        <v>1527</v>
      </c>
      <c r="J60" s="202" t="s">
        <v>1526</v>
      </c>
    </row>
    <row r="61" spans="1:10" x14ac:dyDescent="0.2">
      <c r="A61" s="156">
        <v>9637</v>
      </c>
      <c r="B61" s="42" t="s">
        <v>100</v>
      </c>
      <c r="C61" s="42" t="s">
        <v>124</v>
      </c>
      <c r="D61" s="159" t="s">
        <v>770</v>
      </c>
      <c r="E61" s="42" t="s">
        <v>1070</v>
      </c>
      <c r="F61" s="157" t="s">
        <v>15021</v>
      </c>
      <c r="G61" s="159" t="s">
        <v>15021</v>
      </c>
      <c r="H61" s="158">
        <v>9</v>
      </c>
      <c r="I61" s="159" t="s">
        <v>1527</v>
      </c>
      <c r="J61" s="202" t="s">
        <v>1526</v>
      </c>
    </row>
    <row r="62" spans="1:10" x14ac:dyDescent="0.2">
      <c r="A62" s="156">
        <v>9973</v>
      </c>
      <c r="B62" s="42" t="s">
        <v>100</v>
      </c>
      <c r="C62" s="42" t="s">
        <v>124</v>
      </c>
      <c r="D62" s="159" t="s">
        <v>770</v>
      </c>
      <c r="E62" s="42" t="s">
        <v>1070</v>
      </c>
      <c r="F62" s="157" t="s">
        <v>14652</v>
      </c>
      <c r="G62" s="159" t="s">
        <v>14652</v>
      </c>
      <c r="H62" s="158">
        <v>9</v>
      </c>
      <c r="I62" s="159" t="s">
        <v>1527</v>
      </c>
      <c r="J62" s="202" t="s">
        <v>1526</v>
      </c>
    </row>
    <row r="63" spans="1:10" x14ac:dyDescent="0.2">
      <c r="A63" s="156" t="s">
        <v>695</v>
      </c>
      <c r="B63" s="42" t="s">
        <v>100</v>
      </c>
      <c r="C63" s="42" t="s">
        <v>124</v>
      </c>
      <c r="D63" s="159" t="s">
        <v>769</v>
      </c>
      <c r="E63" s="201" t="s">
        <v>1069</v>
      </c>
      <c r="F63" s="201" t="s">
        <v>1517</v>
      </c>
      <c r="G63" s="159" t="s">
        <v>1517</v>
      </c>
      <c r="H63" s="158">
        <v>0</v>
      </c>
      <c r="I63" s="159" t="s">
        <v>1526</v>
      </c>
      <c r="J63" s="202" t="s">
        <v>1526</v>
      </c>
    </row>
    <row r="64" spans="1:10" x14ac:dyDescent="0.2">
      <c r="A64" s="156" t="s">
        <v>298</v>
      </c>
      <c r="B64" s="42" t="s">
        <v>100</v>
      </c>
      <c r="C64" s="42" t="s">
        <v>124</v>
      </c>
      <c r="D64" s="159" t="s">
        <v>768</v>
      </c>
      <c r="E64" s="42" t="s">
        <v>1068</v>
      </c>
      <c r="F64" s="157" t="s">
        <v>14650</v>
      </c>
      <c r="G64" s="159" t="s">
        <v>14650</v>
      </c>
      <c r="H64" s="158">
        <v>0</v>
      </c>
      <c r="I64" s="159" t="s">
        <v>1526</v>
      </c>
      <c r="J64" s="202" t="s">
        <v>1526</v>
      </c>
    </row>
    <row r="65" spans="1:10" x14ac:dyDescent="0.2">
      <c r="A65" s="156" t="s">
        <v>297</v>
      </c>
      <c r="B65" s="42" t="s">
        <v>100</v>
      </c>
      <c r="C65" s="42" t="s">
        <v>124</v>
      </c>
      <c r="D65" s="159" t="s">
        <v>767</v>
      </c>
      <c r="E65" s="42" t="s">
        <v>1067</v>
      </c>
      <c r="F65" s="157" t="s">
        <v>14649</v>
      </c>
      <c r="G65" s="159" t="s">
        <v>14649</v>
      </c>
      <c r="H65" s="158">
        <v>0</v>
      </c>
      <c r="I65" s="159" t="s">
        <v>1526</v>
      </c>
      <c r="J65" s="202" t="s">
        <v>1526</v>
      </c>
    </row>
    <row r="66" spans="1:10" x14ac:dyDescent="0.2">
      <c r="A66" s="156">
        <v>9908</v>
      </c>
      <c r="B66" s="42" t="s">
        <v>100</v>
      </c>
      <c r="C66" s="42" t="s">
        <v>124</v>
      </c>
      <c r="D66" s="159" t="s">
        <v>766</v>
      </c>
      <c r="E66" s="42" t="s">
        <v>1066</v>
      </c>
      <c r="F66" s="157" t="s">
        <v>14648</v>
      </c>
      <c r="G66" s="159" t="s">
        <v>14648</v>
      </c>
      <c r="H66" s="158">
        <v>9</v>
      </c>
      <c r="I66" s="159" t="s">
        <v>1526</v>
      </c>
      <c r="J66" s="202" t="s">
        <v>1526</v>
      </c>
    </row>
    <row r="67" spans="1:10" x14ac:dyDescent="0.2">
      <c r="A67" s="156" t="s">
        <v>296</v>
      </c>
      <c r="B67" s="42" t="s">
        <v>100</v>
      </c>
      <c r="C67" s="42" t="s">
        <v>124</v>
      </c>
      <c r="D67" s="159" t="s">
        <v>765</v>
      </c>
      <c r="E67" s="42" t="s">
        <v>1065</v>
      </c>
      <c r="F67" s="157" t="s">
        <v>14647</v>
      </c>
      <c r="G67" s="159" t="s">
        <v>14647</v>
      </c>
      <c r="H67" s="158">
        <v>0</v>
      </c>
      <c r="I67" s="159" t="s">
        <v>1526</v>
      </c>
      <c r="J67" s="202" t="s">
        <v>1526</v>
      </c>
    </row>
    <row r="68" spans="1:10" x14ac:dyDescent="0.2">
      <c r="A68" s="156" t="s">
        <v>295</v>
      </c>
      <c r="B68" s="42" t="s">
        <v>100</v>
      </c>
      <c r="C68" s="42" t="s">
        <v>124</v>
      </c>
      <c r="D68" s="159" t="s">
        <v>764</v>
      </c>
      <c r="E68" s="42" t="s">
        <v>1064</v>
      </c>
      <c r="F68" s="157" t="s">
        <v>14646</v>
      </c>
      <c r="G68" s="159" t="s">
        <v>14646</v>
      </c>
      <c r="H68" s="158">
        <v>0</v>
      </c>
      <c r="I68" s="159" t="s">
        <v>1526</v>
      </c>
      <c r="J68" s="202" t="s">
        <v>1526</v>
      </c>
    </row>
    <row r="69" spans="1:10" x14ac:dyDescent="0.2">
      <c r="A69" s="156" t="s">
        <v>294</v>
      </c>
      <c r="B69" s="42" t="s">
        <v>100</v>
      </c>
      <c r="C69" s="42" t="s">
        <v>124</v>
      </c>
      <c r="D69" s="159" t="s">
        <v>763</v>
      </c>
      <c r="E69" s="42" t="s">
        <v>1063</v>
      </c>
      <c r="F69" s="157" t="s">
        <v>14645</v>
      </c>
      <c r="G69" s="159" t="s">
        <v>14645</v>
      </c>
      <c r="H69" s="158">
        <v>0</v>
      </c>
      <c r="I69" s="159" t="s">
        <v>1526</v>
      </c>
      <c r="J69" s="202" t="s">
        <v>1526</v>
      </c>
    </row>
    <row r="70" spans="1:10" x14ac:dyDescent="0.2">
      <c r="A70" s="156" t="s">
        <v>293</v>
      </c>
      <c r="B70" s="42" t="s">
        <v>100</v>
      </c>
      <c r="C70" s="42" t="s">
        <v>124</v>
      </c>
      <c r="D70" s="159" t="s">
        <v>762</v>
      </c>
      <c r="E70" s="42" t="s">
        <v>1062</v>
      </c>
      <c r="F70" s="157" t="s">
        <v>14644</v>
      </c>
      <c r="G70" s="159" t="s">
        <v>14644</v>
      </c>
      <c r="H70" s="158">
        <v>0</v>
      </c>
      <c r="I70" s="159" t="s">
        <v>1526</v>
      </c>
      <c r="J70" s="202" t="s">
        <v>1526</v>
      </c>
    </row>
    <row r="71" spans="1:10" x14ac:dyDescent="0.2">
      <c r="A71" s="156" t="s">
        <v>292</v>
      </c>
      <c r="B71" s="42" t="s">
        <v>100</v>
      </c>
      <c r="C71" s="42" t="s">
        <v>124</v>
      </c>
      <c r="D71" s="159" t="s">
        <v>761</v>
      </c>
      <c r="E71" s="42" t="s">
        <v>1061</v>
      </c>
      <c r="F71" s="157" t="s">
        <v>14643</v>
      </c>
      <c r="G71" s="159" t="s">
        <v>14643</v>
      </c>
      <c r="H71" s="158">
        <v>0</v>
      </c>
      <c r="I71" s="159" t="s">
        <v>1526</v>
      </c>
      <c r="J71" s="202" t="s">
        <v>1526</v>
      </c>
    </row>
    <row r="72" spans="1:10" x14ac:dyDescent="0.2">
      <c r="A72" s="156" t="s">
        <v>291</v>
      </c>
      <c r="B72" s="42" t="s">
        <v>100</v>
      </c>
      <c r="C72" s="42" t="s">
        <v>124</v>
      </c>
      <c r="D72" s="159" t="s">
        <v>760</v>
      </c>
      <c r="E72" s="42" t="s">
        <v>1060</v>
      </c>
      <c r="F72" s="157" t="s">
        <v>14642</v>
      </c>
      <c r="G72" s="159" t="s">
        <v>14642</v>
      </c>
      <c r="H72" s="158">
        <v>0</v>
      </c>
      <c r="I72" s="159" t="s">
        <v>1526</v>
      </c>
      <c r="J72" s="202" t="s">
        <v>1526</v>
      </c>
    </row>
    <row r="73" spans="1:10" x14ac:dyDescent="0.2">
      <c r="A73" s="156" t="s">
        <v>290</v>
      </c>
      <c r="B73" s="42" t="s">
        <v>100</v>
      </c>
      <c r="C73" s="42" t="s">
        <v>124</v>
      </c>
      <c r="D73" s="159" t="s">
        <v>759</v>
      </c>
      <c r="E73" s="42" t="s">
        <v>1059</v>
      </c>
      <c r="F73" s="157" t="s">
        <v>14641</v>
      </c>
      <c r="G73" s="159" t="s">
        <v>14641</v>
      </c>
      <c r="H73" s="158">
        <v>0</v>
      </c>
      <c r="I73" s="159" t="s">
        <v>1526</v>
      </c>
      <c r="J73" s="202" t="s">
        <v>1526</v>
      </c>
    </row>
    <row r="74" spans="1:10" x14ac:dyDescent="0.2">
      <c r="A74" s="156" t="s">
        <v>289</v>
      </c>
      <c r="B74" s="42" t="s">
        <v>100</v>
      </c>
      <c r="C74" s="42" t="s">
        <v>124</v>
      </c>
      <c r="D74" s="159" t="s">
        <v>758</v>
      </c>
      <c r="E74" s="42" t="s">
        <v>1058</v>
      </c>
      <c r="F74" s="157" t="s">
        <v>14640</v>
      </c>
      <c r="G74" s="159" t="s">
        <v>14640</v>
      </c>
      <c r="H74" s="158">
        <v>0</v>
      </c>
      <c r="I74" s="159" t="s">
        <v>1526</v>
      </c>
      <c r="J74" s="202" t="s">
        <v>1526</v>
      </c>
    </row>
    <row r="75" spans="1:10" x14ac:dyDescent="0.2">
      <c r="A75" s="156" t="s">
        <v>287</v>
      </c>
      <c r="B75" s="42" t="s">
        <v>100</v>
      </c>
      <c r="C75" s="42" t="s">
        <v>124</v>
      </c>
      <c r="D75" s="159" t="s">
        <v>756</v>
      </c>
      <c r="E75" s="42" t="s">
        <v>1057</v>
      </c>
      <c r="F75" s="157" t="s">
        <v>14639</v>
      </c>
      <c r="G75" s="159" t="s">
        <v>14639</v>
      </c>
      <c r="H75" s="158">
        <v>0</v>
      </c>
      <c r="I75" s="159" t="s">
        <v>1526</v>
      </c>
      <c r="J75" s="202" t="s">
        <v>1526</v>
      </c>
    </row>
    <row r="76" spans="1:10" x14ac:dyDescent="0.2">
      <c r="A76" s="156" t="s">
        <v>286</v>
      </c>
      <c r="B76" s="42" t="s">
        <v>100</v>
      </c>
      <c r="C76" s="42" t="s">
        <v>124</v>
      </c>
      <c r="D76" s="159" t="s">
        <v>755</v>
      </c>
      <c r="E76" s="42" t="s">
        <v>1056</v>
      </c>
      <c r="F76" s="157" t="s">
        <v>14638</v>
      </c>
      <c r="G76" s="159" t="s">
        <v>14638</v>
      </c>
      <c r="H76" s="158">
        <v>0</v>
      </c>
      <c r="I76" s="159" t="s">
        <v>1526</v>
      </c>
      <c r="J76" s="202" t="s">
        <v>1526</v>
      </c>
    </row>
    <row r="77" spans="1:10" x14ac:dyDescent="0.2">
      <c r="A77" s="156" t="s">
        <v>285</v>
      </c>
      <c r="B77" s="42" t="s">
        <v>100</v>
      </c>
      <c r="C77" s="42" t="s">
        <v>124</v>
      </c>
      <c r="D77" s="159" t="s">
        <v>754</v>
      </c>
      <c r="E77" s="42" t="s">
        <v>1055</v>
      </c>
      <c r="F77" s="157" t="s">
        <v>14637</v>
      </c>
      <c r="G77" s="159" t="s">
        <v>14637</v>
      </c>
      <c r="H77" s="158">
        <v>0</v>
      </c>
      <c r="I77" s="159" t="s">
        <v>1526</v>
      </c>
      <c r="J77" s="202" t="s">
        <v>1526</v>
      </c>
    </row>
    <row r="78" spans="1:10" x14ac:dyDescent="0.2">
      <c r="A78" s="156" t="s">
        <v>284</v>
      </c>
      <c r="B78" s="42" t="s">
        <v>100</v>
      </c>
      <c r="C78" s="42" t="s">
        <v>124</v>
      </c>
      <c r="D78" s="159" t="s">
        <v>753</v>
      </c>
      <c r="E78" s="42" t="s">
        <v>1054</v>
      </c>
      <c r="F78" s="157" t="s">
        <v>14636</v>
      </c>
      <c r="G78" s="159" t="s">
        <v>14636</v>
      </c>
      <c r="H78" s="158">
        <v>0</v>
      </c>
      <c r="I78" s="159" t="s">
        <v>1526</v>
      </c>
      <c r="J78" s="202" t="s">
        <v>1526</v>
      </c>
    </row>
    <row r="79" spans="1:10" x14ac:dyDescent="0.2">
      <c r="A79" s="156" t="s">
        <v>283</v>
      </c>
      <c r="B79" s="42" t="s">
        <v>100</v>
      </c>
      <c r="C79" s="42" t="s">
        <v>124</v>
      </c>
      <c r="D79" s="159" t="s">
        <v>752</v>
      </c>
      <c r="E79" s="42" t="s">
        <v>1053</v>
      </c>
      <c r="F79" s="157" t="s">
        <v>14635</v>
      </c>
      <c r="G79" s="159" t="s">
        <v>14635</v>
      </c>
      <c r="H79" s="158">
        <v>0</v>
      </c>
      <c r="I79" s="159" t="s">
        <v>1526</v>
      </c>
      <c r="J79" s="202" t="s">
        <v>1526</v>
      </c>
    </row>
    <row r="80" spans="1:10" x14ac:dyDescent="0.2">
      <c r="A80" s="156" t="s">
        <v>282</v>
      </c>
      <c r="B80" s="42" t="s">
        <v>100</v>
      </c>
      <c r="C80" s="42" t="s">
        <v>124</v>
      </c>
      <c r="D80" s="159" t="s">
        <v>751</v>
      </c>
      <c r="E80" s="42" t="s">
        <v>1052</v>
      </c>
      <c r="F80" s="157" t="s">
        <v>14634</v>
      </c>
      <c r="G80" s="159" t="s">
        <v>14634</v>
      </c>
      <c r="H80" s="158">
        <v>0</v>
      </c>
      <c r="I80" s="159" t="s">
        <v>1526</v>
      </c>
      <c r="J80" s="202" t="s">
        <v>1526</v>
      </c>
    </row>
    <row r="81" spans="1:10" x14ac:dyDescent="0.2">
      <c r="A81" s="156" t="s">
        <v>281</v>
      </c>
      <c r="B81" s="42" t="s">
        <v>100</v>
      </c>
      <c r="C81" s="42" t="s">
        <v>124</v>
      </c>
      <c r="D81" s="159" t="s">
        <v>750</v>
      </c>
      <c r="E81" s="42" t="s">
        <v>1051</v>
      </c>
      <c r="F81" s="157" t="s">
        <v>14633</v>
      </c>
      <c r="G81" s="159" t="s">
        <v>14633</v>
      </c>
      <c r="H81" s="158">
        <v>0</v>
      </c>
      <c r="I81" s="159" t="s">
        <v>1526</v>
      </c>
      <c r="J81" s="202" t="s">
        <v>1526</v>
      </c>
    </row>
    <row r="82" spans="1:10" x14ac:dyDescent="0.2">
      <c r="A82" s="156" t="s">
        <v>280</v>
      </c>
      <c r="B82" s="42" t="s">
        <v>100</v>
      </c>
      <c r="C82" s="42" t="s">
        <v>124</v>
      </c>
      <c r="D82" s="159" t="s">
        <v>750</v>
      </c>
      <c r="E82" s="42" t="s">
        <v>1051</v>
      </c>
      <c r="F82" s="157" t="s">
        <v>14632</v>
      </c>
      <c r="G82" s="159" t="s">
        <v>14632</v>
      </c>
      <c r="H82" s="158">
        <v>0</v>
      </c>
      <c r="I82" s="159" t="s">
        <v>1526</v>
      </c>
      <c r="J82" s="202" t="s">
        <v>1526</v>
      </c>
    </row>
    <row r="83" spans="1:10" x14ac:dyDescent="0.2">
      <c r="A83" s="156" t="s">
        <v>279</v>
      </c>
      <c r="B83" s="42" t="s">
        <v>100</v>
      </c>
      <c r="C83" s="42" t="s">
        <v>124</v>
      </c>
      <c r="D83" s="159" t="s">
        <v>749</v>
      </c>
      <c r="E83" s="42" t="s">
        <v>1050</v>
      </c>
      <c r="F83" s="157" t="s">
        <v>14631</v>
      </c>
      <c r="G83" s="159" t="s">
        <v>14631</v>
      </c>
      <c r="H83" s="158">
        <v>0</v>
      </c>
      <c r="I83" s="159" t="s">
        <v>1526</v>
      </c>
      <c r="J83" s="202" t="s">
        <v>1526</v>
      </c>
    </row>
    <row r="84" spans="1:10" x14ac:dyDescent="0.2">
      <c r="A84" s="156" t="s">
        <v>278</v>
      </c>
      <c r="B84" s="42" t="s">
        <v>100</v>
      </c>
      <c r="C84" s="42" t="s">
        <v>124</v>
      </c>
      <c r="D84" s="159" t="s">
        <v>748</v>
      </c>
      <c r="E84" s="42" t="s">
        <v>1049</v>
      </c>
      <c r="F84" s="157" t="s">
        <v>14630</v>
      </c>
      <c r="G84" s="159" t="s">
        <v>14630</v>
      </c>
      <c r="H84" s="158">
        <v>9</v>
      </c>
      <c r="I84" s="159" t="s">
        <v>1526</v>
      </c>
      <c r="J84" s="202" t="s">
        <v>1526</v>
      </c>
    </row>
    <row r="85" spans="1:10" x14ac:dyDescent="0.2">
      <c r="A85" s="156" t="s">
        <v>277</v>
      </c>
      <c r="B85" s="42" t="s">
        <v>100</v>
      </c>
      <c r="C85" s="42" t="s">
        <v>124</v>
      </c>
      <c r="D85" s="159" t="s">
        <v>747</v>
      </c>
      <c r="E85" s="42" t="s">
        <v>1048</v>
      </c>
      <c r="F85" s="157" t="s">
        <v>14629</v>
      </c>
      <c r="G85" s="159" t="s">
        <v>14629</v>
      </c>
      <c r="H85" s="158">
        <v>0</v>
      </c>
      <c r="I85" s="159" t="s">
        <v>1526</v>
      </c>
      <c r="J85" s="202" t="s">
        <v>1526</v>
      </c>
    </row>
    <row r="86" spans="1:10" x14ac:dyDescent="0.2">
      <c r="A86" s="156" t="s">
        <v>276</v>
      </c>
      <c r="B86" s="42" t="s">
        <v>100</v>
      </c>
      <c r="C86" s="42" t="s">
        <v>124</v>
      </c>
      <c r="D86" s="159" t="s">
        <v>746</v>
      </c>
      <c r="E86" s="42" t="s">
        <v>1047</v>
      </c>
      <c r="F86" s="157" t="s">
        <v>14628</v>
      </c>
      <c r="G86" s="159" t="s">
        <v>14628</v>
      </c>
      <c r="H86" s="158">
        <v>0</v>
      </c>
      <c r="I86" s="159" t="s">
        <v>1526</v>
      </c>
      <c r="J86" s="202" t="s">
        <v>1526</v>
      </c>
    </row>
    <row r="87" spans="1:10" x14ac:dyDescent="0.2">
      <c r="A87" s="156" t="s">
        <v>275</v>
      </c>
      <c r="B87" s="42" t="s">
        <v>100</v>
      </c>
      <c r="C87" s="42" t="s">
        <v>124</v>
      </c>
      <c r="D87" s="159" t="s">
        <v>745</v>
      </c>
      <c r="E87" s="42" t="s">
        <v>1046</v>
      </c>
      <c r="F87" s="157" t="s">
        <v>14627</v>
      </c>
      <c r="G87" s="159" t="s">
        <v>14627</v>
      </c>
      <c r="H87" s="158">
        <v>0</v>
      </c>
      <c r="I87" s="159" t="s">
        <v>1526</v>
      </c>
      <c r="J87" s="202" t="s">
        <v>1526</v>
      </c>
    </row>
    <row r="88" spans="1:10" x14ac:dyDescent="0.2">
      <c r="A88" s="156" t="s">
        <v>274</v>
      </c>
      <c r="B88" s="42" t="s">
        <v>100</v>
      </c>
      <c r="C88" s="42" t="s">
        <v>124</v>
      </c>
      <c r="D88" s="159" t="s">
        <v>744</v>
      </c>
      <c r="E88" s="42" t="s">
        <v>1045</v>
      </c>
      <c r="F88" s="157" t="s">
        <v>14626</v>
      </c>
      <c r="G88" s="159" t="s">
        <v>14626</v>
      </c>
      <c r="H88" s="158">
        <v>0</v>
      </c>
      <c r="I88" s="159" t="s">
        <v>1526</v>
      </c>
      <c r="J88" s="202" t="s">
        <v>1526</v>
      </c>
    </row>
    <row r="89" spans="1:10" x14ac:dyDescent="0.2">
      <c r="A89" s="156" t="s">
        <v>273</v>
      </c>
      <c r="B89" s="42" t="s">
        <v>100</v>
      </c>
      <c r="C89" s="42" t="s">
        <v>124</v>
      </c>
      <c r="D89" s="159" t="s">
        <v>743</v>
      </c>
      <c r="E89" s="42" t="s">
        <v>1044</v>
      </c>
      <c r="F89" s="157" t="s">
        <v>14625</v>
      </c>
      <c r="G89" s="159" t="s">
        <v>14625</v>
      </c>
      <c r="H89" s="158">
        <v>0</v>
      </c>
      <c r="I89" s="159" t="s">
        <v>1526</v>
      </c>
      <c r="J89" s="202" t="s">
        <v>1526</v>
      </c>
    </row>
    <row r="90" spans="1:10" x14ac:dyDescent="0.2">
      <c r="A90" s="156" t="s">
        <v>272</v>
      </c>
      <c r="B90" s="42" t="s">
        <v>100</v>
      </c>
      <c r="C90" s="42" t="s">
        <v>124</v>
      </c>
      <c r="D90" s="159" t="s">
        <v>742</v>
      </c>
      <c r="E90" s="42" t="s">
        <v>1043</v>
      </c>
      <c r="F90" s="157" t="s">
        <v>14624</v>
      </c>
      <c r="G90" s="159" t="s">
        <v>14624</v>
      </c>
      <c r="H90" s="158">
        <v>0</v>
      </c>
      <c r="I90" s="159" t="s">
        <v>1526</v>
      </c>
      <c r="J90" s="202" t="s">
        <v>1526</v>
      </c>
    </row>
    <row r="91" spans="1:10" x14ac:dyDescent="0.2">
      <c r="A91" s="156" t="s">
        <v>271</v>
      </c>
      <c r="B91" s="42" t="s">
        <v>100</v>
      </c>
      <c r="C91" s="42" t="s">
        <v>124</v>
      </c>
      <c r="D91" s="159" t="s">
        <v>741</v>
      </c>
      <c r="E91" s="42" t="s">
        <v>1042</v>
      </c>
      <c r="F91" s="157" t="s">
        <v>14623</v>
      </c>
      <c r="G91" s="159" t="s">
        <v>14623</v>
      </c>
      <c r="H91" s="158">
        <v>0</v>
      </c>
      <c r="I91" s="159" t="s">
        <v>1526</v>
      </c>
      <c r="J91" s="202" t="s">
        <v>1526</v>
      </c>
    </row>
    <row r="92" spans="1:10" x14ac:dyDescent="0.2">
      <c r="A92" s="156" t="s">
        <v>270</v>
      </c>
      <c r="B92" s="42" t="s">
        <v>100</v>
      </c>
      <c r="C92" s="42" t="s">
        <v>124</v>
      </c>
      <c r="D92" s="159" t="s">
        <v>740</v>
      </c>
      <c r="E92" s="42" t="s">
        <v>1041</v>
      </c>
      <c r="F92" s="157" t="s">
        <v>14622</v>
      </c>
      <c r="G92" s="159" t="s">
        <v>14622</v>
      </c>
      <c r="H92" s="158">
        <v>0</v>
      </c>
      <c r="I92" s="159" t="s">
        <v>1526</v>
      </c>
      <c r="J92" s="202" t="s">
        <v>1526</v>
      </c>
    </row>
    <row r="93" spans="1:10" x14ac:dyDescent="0.2">
      <c r="A93" s="156" t="s">
        <v>269</v>
      </c>
      <c r="B93" s="42" t="s">
        <v>100</v>
      </c>
      <c r="C93" s="42" t="s">
        <v>124</v>
      </c>
      <c r="D93" s="159" t="s">
        <v>739</v>
      </c>
      <c r="E93" s="42" t="s">
        <v>1040</v>
      </c>
      <c r="F93" s="157" t="s">
        <v>14621</v>
      </c>
      <c r="G93" s="159" t="s">
        <v>14621</v>
      </c>
      <c r="H93" s="158">
        <v>0</v>
      </c>
      <c r="I93" s="159" t="s">
        <v>1526</v>
      </c>
      <c r="J93" s="202" t="s">
        <v>1526</v>
      </c>
    </row>
    <row r="94" spans="1:10" x14ac:dyDescent="0.2">
      <c r="A94" s="156" t="s">
        <v>268</v>
      </c>
      <c r="B94" s="42" t="s">
        <v>100</v>
      </c>
      <c r="C94" s="42" t="s">
        <v>124</v>
      </c>
      <c r="D94" s="159" t="s">
        <v>738</v>
      </c>
      <c r="E94" s="42" t="s">
        <v>1039</v>
      </c>
      <c r="F94" s="157" t="s">
        <v>14620</v>
      </c>
      <c r="G94" s="159" t="s">
        <v>14620</v>
      </c>
      <c r="H94" s="158">
        <v>0</v>
      </c>
      <c r="I94" s="159" t="s">
        <v>1526</v>
      </c>
      <c r="J94" s="202" t="s">
        <v>1526</v>
      </c>
    </row>
    <row r="95" spans="1:10" x14ac:dyDescent="0.2">
      <c r="A95" s="156">
        <v>9621</v>
      </c>
      <c r="B95" s="42" t="s">
        <v>100</v>
      </c>
      <c r="C95" s="42" t="s">
        <v>124</v>
      </c>
      <c r="D95" s="159" t="s">
        <v>737</v>
      </c>
      <c r="E95" s="42" t="s">
        <v>1038</v>
      </c>
      <c r="F95" s="157" t="s">
        <v>14619</v>
      </c>
      <c r="G95" s="159" t="s">
        <v>14619</v>
      </c>
      <c r="H95" s="158">
        <v>9</v>
      </c>
      <c r="I95" s="159" t="s">
        <v>1527</v>
      </c>
      <c r="J95" s="202" t="s">
        <v>1526</v>
      </c>
    </row>
    <row r="96" spans="1:10" x14ac:dyDescent="0.2">
      <c r="A96" s="156">
        <v>9620</v>
      </c>
      <c r="B96" s="42" t="s">
        <v>100</v>
      </c>
      <c r="C96" s="42" t="s">
        <v>124</v>
      </c>
      <c r="D96" s="159" t="s">
        <v>736</v>
      </c>
      <c r="E96" s="42" t="s">
        <v>1037</v>
      </c>
      <c r="F96" s="157" t="s">
        <v>14618</v>
      </c>
      <c r="G96" s="159" t="s">
        <v>14618</v>
      </c>
      <c r="H96" s="158">
        <v>9</v>
      </c>
      <c r="I96" s="159" t="s">
        <v>1526</v>
      </c>
      <c r="J96" s="202" t="s">
        <v>1526</v>
      </c>
    </row>
    <row r="97" spans="1:10" x14ac:dyDescent="0.2">
      <c r="A97" s="156">
        <v>9456</v>
      </c>
      <c r="B97" s="42" t="s">
        <v>100</v>
      </c>
      <c r="C97" s="42" t="s">
        <v>124</v>
      </c>
      <c r="D97" s="159" t="s">
        <v>735</v>
      </c>
      <c r="E97" s="42" t="s">
        <v>1036</v>
      </c>
      <c r="F97" s="157" t="s">
        <v>1316</v>
      </c>
      <c r="G97" s="159" t="s">
        <v>1316</v>
      </c>
      <c r="H97" s="158">
        <v>9</v>
      </c>
      <c r="I97" s="159" t="s">
        <v>1526</v>
      </c>
      <c r="J97" s="202" t="s">
        <v>1526</v>
      </c>
    </row>
    <row r="98" spans="1:10" x14ac:dyDescent="0.2">
      <c r="A98" s="156">
        <v>9455</v>
      </c>
      <c r="B98" s="42" t="s">
        <v>100</v>
      </c>
      <c r="C98" s="42" t="s">
        <v>124</v>
      </c>
      <c r="D98" s="159" t="s">
        <v>734</v>
      </c>
      <c r="E98" s="42" t="s">
        <v>1035</v>
      </c>
      <c r="F98" s="157" t="s">
        <v>14617</v>
      </c>
      <c r="G98" s="159" t="s">
        <v>14617</v>
      </c>
      <c r="H98" s="158">
        <v>9</v>
      </c>
      <c r="I98" s="159" t="s">
        <v>1526</v>
      </c>
      <c r="J98" s="202" t="s">
        <v>1526</v>
      </c>
    </row>
    <row r="99" spans="1:10" x14ac:dyDescent="0.2">
      <c r="A99" s="156">
        <v>9454</v>
      </c>
      <c r="B99" s="42" t="s">
        <v>100</v>
      </c>
      <c r="C99" s="42" t="s">
        <v>124</v>
      </c>
      <c r="D99" s="159" t="s">
        <v>733</v>
      </c>
      <c r="E99" s="42" t="s">
        <v>1034</v>
      </c>
      <c r="F99" s="157" t="s">
        <v>14616</v>
      </c>
      <c r="G99" s="159" t="s">
        <v>14616</v>
      </c>
      <c r="H99" s="158">
        <v>9</v>
      </c>
      <c r="I99" s="159" t="s">
        <v>1527</v>
      </c>
      <c r="J99" s="202" t="s">
        <v>1526</v>
      </c>
    </row>
    <row r="100" spans="1:10" x14ac:dyDescent="0.2">
      <c r="A100" s="156" t="s">
        <v>267</v>
      </c>
      <c r="B100" s="42" t="s">
        <v>100</v>
      </c>
      <c r="C100" s="42" t="s">
        <v>124</v>
      </c>
      <c r="D100" s="159" t="s">
        <v>732</v>
      </c>
      <c r="E100" s="42" t="s">
        <v>1033</v>
      </c>
      <c r="F100" s="157" t="s">
        <v>14615</v>
      </c>
      <c r="G100" s="159" t="s">
        <v>14615</v>
      </c>
      <c r="H100" s="158">
        <v>0</v>
      </c>
      <c r="I100" s="159" t="s">
        <v>1526</v>
      </c>
      <c r="J100" s="202" t="s">
        <v>1526</v>
      </c>
    </row>
    <row r="101" spans="1:10" x14ac:dyDescent="0.2">
      <c r="A101" s="156" t="s">
        <v>266</v>
      </c>
      <c r="B101" s="42" t="s">
        <v>100</v>
      </c>
      <c r="C101" s="42" t="s">
        <v>124</v>
      </c>
      <c r="D101" s="159" t="s">
        <v>731</v>
      </c>
      <c r="E101" s="42" t="s">
        <v>1032</v>
      </c>
      <c r="F101" s="157" t="s">
        <v>14614</v>
      </c>
      <c r="G101" s="159" t="s">
        <v>14614</v>
      </c>
      <c r="H101" s="158">
        <v>0</v>
      </c>
      <c r="I101" s="159" t="s">
        <v>1526</v>
      </c>
      <c r="J101" s="202" t="s">
        <v>1526</v>
      </c>
    </row>
    <row r="102" spans="1:10" x14ac:dyDescent="0.2">
      <c r="A102" s="156" t="s">
        <v>265</v>
      </c>
      <c r="B102" s="42" t="s">
        <v>100</v>
      </c>
      <c r="C102" s="42" t="s">
        <v>124</v>
      </c>
      <c r="D102" s="159" t="s">
        <v>730</v>
      </c>
      <c r="E102" s="42" t="s">
        <v>1031</v>
      </c>
      <c r="F102" s="157" t="s">
        <v>14613</v>
      </c>
      <c r="G102" s="159" t="s">
        <v>14613</v>
      </c>
      <c r="H102" s="158">
        <v>0</v>
      </c>
      <c r="I102" s="159" t="s">
        <v>1526</v>
      </c>
      <c r="J102" s="202" t="s">
        <v>1526</v>
      </c>
    </row>
    <row r="103" spans="1:10" x14ac:dyDescent="0.2">
      <c r="A103" s="156">
        <v>9439</v>
      </c>
      <c r="B103" s="42" t="s">
        <v>100</v>
      </c>
      <c r="C103" s="42" t="s">
        <v>124</v>
      </c>
      <c r="D103" s="159" t="s">
        <v>729</v>
      </c>
      <c r="E103" s="42" t="s">
        <v>1030</v>
      </c>
      <c r="F103" s="157" t="s">
        <v>14612</v>
      </c>
      <c r="G103" s="159" t="s">
        <v>14612</v>
      </c>
      <c r="H103" s="158">
        <v>9</v>
      </c>
      <c r="I103" s="159" t="s">
        <v>1526</v>
      </c>
      <c r="J103" s="202" t="s">
        <v>1526</v>
      </c>
    </row>
    <row r="104" spans="1:10" x14ac:dyDescent="0.2">
      <c r="A104" s="156" t="s">
        <v>264</v>
      </c>
      <c r="B104" s="42" t="s">
        <v>100</v>
      </c>
      <c r="C104" s="42" t="s">
        <v>124</v>
      </c>
      <c r="D104" s="159" t="s">
        <v>728</v>
      </c>
      <c r="E104" s="42" t="s">
        <v>1029</v>
      </c>
      <c r="F104" s="157" t="s">
        <v>14611</v>
      </c>
      <c r="G104" s="159" t="s">
        <v>14611</v>
      </c>
      <c r="H104" s="158">
        <v>0</v>
      </c>
      <c r="I104" s="159" t="s">
        <v>1526</v>
      </c>
      <c r="J104" s="202" t="s">
        <v>1526</v>
      </c>
    </row>
    <row r="105" spans="1:10" x14ac:dyDescent="0.2">
      <c r="A105" s="156">
        <v>9916</v>
      </c>
      <c r="B105" s="42" t="s">
        <v>100</v>
      </c>
      <c r="C105" s="42" t="s">
        <v>124</v>
      </c>
      <c r="D105" s="159" t="s">
        <v>727</v>
      </c>
      <c r="E105" s="42" t="s">
        <v>1020</v>
      </c>
      <c r="F105" s="157" t="s">
        <v>14610</v>
      </c>
      <c r="G105" s="159" t="s">
        <v>14610</v>
      </c>
      <c r="H105" s="158">
        <v>9</v>
      </c>
      <c r="I105" s="159" t="s">
        <v>1526</v>
      </c>
      <c r="J105" s="202" t="s">
        <v>1526</v>
      </c>
    </row>
    <row r="106" spans="1:10" x14ac:dyDescent="0.2">
      <c r="A106" s="156">
        <v>9914</v>
      </c>
      <c r="B106" s="42" t="s">
        <v>100</v>
      </c>
      <c r="C106" s="42" t="s">
        <v>124</v>
      </c>
      <c r="D106" s="159" t="s">
        <v>726</v>
      </c>
      <c r="E106" s="42" t="s">
        <v>1028</v>
      </c>
      <c r="F106" s="157" t="s">
        <v>14609</v>
      </c>
      <c r="G106" s="159" t="s">
        <v>14609</v>
      </c>
      <c r="H106" s="158">
        <v>9</v>
      </c>
      <c r="I106" s="159" t="s">
        <v>1526</v>
      </c>
      <c r="J106" s="202" t="s">
        <v>1526</v>
      </c>
    </row>
    <row r="107" spans="1:10" x14ac:dyDescent="0.2">
      <c r="A107" s="156">
        <v>9913</v>
      </c>
      <c r="B107" s="42" t="s">
        <v>100</v>
      </c>
      <c r="C107" s="42" t="s">
        <v>124</v>
      </c>
      <c r="D107" s="159" t="s">
        <v>725</v>
      </c>
      <c r="E107" s="42" t="s">
        <v>1027</v>
      </c>
      <c r="F107" s="157" t="s">
        <v>14608</v>
      </c>
      <c r="G107" s="159" t="s">
        <v>14608</v>
      </c>
      <c r="H107" s="158">
        <v>9</v>
      </c>
      <c r="I107" s="159" t="s">
        <v>1526</v>
      </c>
      <c r="J107" s="202" t="s">
        <v>1526</v>
      </c>
    </row>
    <row r="108" spans="1:10" x14ac:dyDescent="0.2">
      <c r="A108" s="156">
        <v>9912</v>
      </c>
      <c r="B108" s="42" t="s">
        <v>100</v>
      </c>
      <c r="C108" s="42" t="s">
        <v>124</v>
      </c>
      <c r="D108" s="159" t="s">
        <v>724</v>
      </c>
      <c r="E108" s="42" t="s">
        <v>1026</v>
      </c>
      <c r="F108" s="157" t="s">
        <v>14607</v>
      </c>
      <c r="G108" s="159" t="s">
        <v>14607</v>
      </c>
      <c r="H108" s="158">
        <v>9</v>
      </c>
      <c r="I108" s="159" t="s">
        <v>1526</v>
      </c>
      <c r="J108" s="202" t="s">
        <v>1526</v>
      </c>
    </row>
    <row r="109" spans="1:10" x14ac:dyDescent="0.2">
      <c r="A109" s="156" t="s">
        <v>15102</v>
      </c>
      <c r="B109" s="42" t="s">
        <v>100</v>
      </c>
      <c r="C109" s="42" t="s">
        <v>124</v>
      </c>
      <c r="D109" s="159" t="s">
        <v>723</v>
      </c>
      <c r="E109" s="201" t="s">
        <v>14566</v>
      </c>
      <c r="F109" s="157" t="s">
        <v>15144</v>
      </c>
      <c r="G109" s="159" t="s">
        <v>15144</v>
      </c>
      <c r="H109" s="158">
        <v>0</v>
      </c>
      <c r="I109" s="159" t="s">
        <v>1526</v>
      </c>
      <c r="J109" s="202" t="s">
        <v>1526</v>
      </c>
    </row>
    <row r="110" spans="1:10" x14ac:dyDescent="0.2">
      <c r="A110" s="156">
        <v>9911</v>
      </c>
      <c r="B110" s="42" t="s">
        <v>100</v>
      </c>
      <c r="C110" s="42" t="s">
        <v>124</v>
      </c>
      <c r="D110" s="159" t="s">
        <v>723</v>
      </c>
      <c r="E110" s="201" t="s">
        <v>14566</v>
      </c>
      <c r="F110" s="157" t="s">
        <v>14606</v>
      </c>
      <c r="G110" s="159" t="s">
        <v>14606</v>
      </c>
      <c r="H110" s="158">
        <v>9</v>
      </c>
      <c r="I110" s="159" t="s">
        <v>1526</v>
      </c>
      <c r="J110" s="202" t="s">
        <v>1526</v>
      </c>
    </row>
    <row r="111" spans="1:10" x14ac:dyDescent="0.2">
      <c r="A111" s="156">
        <v>9910</v>
      </c>
      <c r="B111" s="42" t="s">
        <v>100</v>
      </c>
      <c r="C111" s="42" t="s">
        <v>124</v>
      </c>
      <c r="D111" s="159" t="s">
        <v>722</v>
      </c>
      <c r="E111" s="42" t="s">
        <v>1025</v>
      </c>
      <c r="F111" s="157" t="s">
        <v>14605</v>
      </c>
      <c r="G111" s="159" t="s">
        <v>14605</v>
      </c>
      <c r="H111" s="158">
        <v>9</v>
      </c>
      <c r="I111" s="159" t="s">
        <v>1526</v>
      </c>
      <c r="J111" s="202" t="s">
        <v>1526</v>
      </c>
    </row>
    <row r="112" spans="1:10" x14ac:dyDescent="0.2">
      <c r="A112" s="156">
        <v>9909</v>
      </c>
      <c r="B112" s="42" t="s">
        <v>100</v>
      </c>
      <c r="C112" s="42" t="s">
        <v>124</v>
      </c>
      <c r="D112" s="159" t="s">
        <v>721</v>
      </c>
      <c r="E112" s="42" t="s">
        <v>1024</v>
      </c>
      <c r="F112" s="157" t="s">
        <v>14604</v>
      </c>
      <c r="G112" s="159" t="s">
        <v>14604</v>
      </c>
      <c r="H112" s="158">
        <v>9</v>
      </c>
      <c r="I112" s="159" t="s">
        <v>1526</v>
      </c>
      <c r="J112" s="202" t="s">
        <v>1526</v>
      </c>
    </row>
    <row r="113" spans="1:10" x14ac:dyDescent="0.2">
      <c r="A113" s="156">
        <v>9920</v>
      </c>
      <c r="B113" s="42" t="s">
        <v>100</v>
      </c>
      <c r="C113" s="42" t="s">
        <v>124</v>
      </c>
      <c r="D113" s="159" t="s">
        <v>720</v>
      </c>
      <c r="E113" s="42" t="s">
        <v>1023</v>
      </c>
      <c r="F113" s="157" t="s">
        <v>14603</v>
      </c>
      <c r="G113" s="159" t="s">
        <v>14603</v>
      </c>
      <c r="H113" s="158">
        <v>9</v>
      </c>
      <c r="I113" s="159" t="s">
        <v>1526</v>
      </c>
      <c r="J113" s="202" t="s">
        <v>1526</v>
      </c>
    </row>
    <row r="114" spans="1:10" x14ac:dyDescent="0.2">
      <c r="A114" s="156">
        <v>9889</v>
      </c>
      <c r="B114" s="42" t="s">
        <v>100</v>
      </c>
      <c r="C114" s="42" t="s">
        <v>124</v>
      </c>
      <c r="D114" s="159" t="s">
        <v>720</v>
      </c>
      <c r="E114" s="42" t="s">
        <v>1023</v>
      </c>
      <c r="F114" s="157" t="s">
        <v>14601</v>
      </c>
      <c r="G114" s="159" t="s">
        <v>14601</v>
      </c>
      <c r="H114" s="158">
        <v>9</v>
      </c>
      <c r="I114" s="159" t="s">
        <v>1526</v>
      </c>
      <c r="J114" s="202" t="s">
        <v>1526</v>
      </c>
    </row>
    <row r="115" spans="1:10" x14ac:dyDescent="0.2">
      <c r="A115" s="156">
        <v>9903</v>
      </c>
      <c r="B115" s="42" t="s">
        <v>100</v>
      </c>
      <c r="C115" s="42" t="s">
        <v>124</v>
      </c>
      <c r="D115" s="159" t="s">
        <v>720</v>
      </c>
      <c r="E115" s="42" t="s">
        <v>1023</v>
      </c>
      <c r="F115" s="157" t="s">
        <v>14602</v>
      </c>
      <c r="G115" s="159" t="s">
        <v>14602</v>
      </c>
      <c r="H115" s="158">
        <v>9</v>
      </c>
      <c r="I115" s="159" t="s">
        <v>1526</v>
      </c>
      <c r="J115" s="202" t="s">
        <v>1526</v>
      </c>
    </row>
    <row r="116" spans="1:10" x14ac:dyDescent="0.2">
      <c r="A116" s="156">
        <v>9902</v>
      </c>
      <c r="B116" s="42" t="s">
        <v>100</v>
      </c>
      <c r="C116" s="42" t="s">
        <v>124</v>
      </c>
      <c r="D116" s="159" t="s">
        <v>719</v>
      </c>
      <c r="E116" s="42" t="s">
        <v>1022</v>
      </c>
      <c r="F116" s="157" t="s">
        <v>14600</v>
      </c>
      <c r="G116" s="159" t="s">
        <v>14600</v>
      </c>
      <c r="H116" s="158">
        <v>9</v>
      </c>
      <c r="I116" s="159" t="s">
        <v>1526</v>
      </c>
      <c r="J116" s="202" t="s">
        <v>1526</v>
      </c>
    </row>
    <row r="117" spans="1:10" x14ac:dyDescent="0.2">
      <c r="A117" s="156">
        <v>9901</v>
      </c>
      <c r="B117" s="42" t="s">
        <v>100</v>
      </c>
      <c r="C117" s="42" t="s">
        <v>124</v>
      </c>
      <c r="D117" s="159" t="s">
        <v>718</v>
      </c>
      <c r="E117" s="42" t="s">
        <v>1021</v>
      </c>
      <c r="F117" s="157" t="s">
        <v>14599</v>
      </c>
      <c r="G117" s="159" t="s">
        <v>14599</v>
      </c>
      <c r="H117" s="158">
        <v>9</v>
      </c>
      <c r="I117" s="159" t="s">
        <v>1526</v>
      </c>
      <c r="J117" s="202" t="s">
        <v>1526</v>
      </c>
    </row>
    <row r="118" spans="1:10" x14ac:dyDescent="0.2">
      <c r="A118" s="156">
        <v>9860</v>
      </c>
      <c r="B118" s="42" t="s">
        <v>100</v>
      </c>
      <c r="C118" s="42" t="s">
        <v>149</v>
      </c>
      <c r="D118" s="159" t="s">
        <v>790</v>
      </c>
      <c r="E118" s="42" t="s">
        <v>1091</v>
      </c>
      <c r="F118" s="194" t="s">
        <v>1327</v>
      </c>
      <c r="G118" s="159" t="s">
        <v>1327</v>
      </c>
      <c r="H118" s="158">
        <v>9</v>
      </c>
      <c r="I118" s="159" t="s">
        <v>1527</v>
      </c>
      <c r="J118" s="202" t="s">
        <v>1527</v>
      </c>
    </row>
    <row r="119" spans="1:10" x14ac:dyDescent="0.2">
      <c r="A119" s="156">
        <v>9840</v>
      </c>
      <c r="B119" s="42" t="s">
        <v>100</v>
      </c>
      <c r="C119" s="42" t="s">
        <v>149</v>
      </c>
      <c r="D119" s="159" t="s">
        <v>790</v>
      </c>
      <c r="E119" s="42" t="s">
        <v>1091</v>
      </c>
      <c r="F119" s="194" t="s">
        <v>1326</v>
      </c>
      <c r="G119" s="159" t="s">
        <v>1326</v>
      </c>
      <c r="H119" s="158">
        <v>9</v>
      </c>
      <c r="I119" s="159" t="s">
        <v>1527</v>
      </c>
      <c r="J119" s="202" t="s">
        <v>1527</v>
      </c>
    </row>
    <row r="120" spans="1:10" x14ac:dyDescent="0.2">
      <c r="A120" s="156" t="s">
        <v>308</v>
      </c>
      <c r="B120" s="42" t="s">
        <v>100</v>
      </c>
      <c r="C120" s="42" t="s">
        <v>149</v>
      </c>
      <c r="D120" s="159" t="s">
        <v>791</v>
      </c>
      <c r="E120" s="42" t="s">
        <v>1092</v>
      </c>
      <c r="F120" s="194" t="s">
        <v>1328</v>
      </c>
      <c r="G120" s="159" t="s">
        <v>1328</v>
      </c>
      <c r="H120" s="158">
        <v>0</v>
      </c>
      <c r="I120" s="159" t="s">
        <v>1527</v>
      </c>
      <c r="J120" s="202" t="s">
        <v>1526</v>
      </c>
    </row>
    <row r="121" spans="1:10" x14ac:dyDescent="0.2">
      <c r="A121" s="156" t="s">
        <v>307</v>
      </c>
      <c r="B121" s="42" t="s">
        <v>100</v>
      </c>
      <c r="C121" s="42" t="s">
        <v>149</v>
      </c>
      <c r="D121" s="159" t="s">
        <v>790</v>
      </c>
      <c r="E121" s="42" t="s">
        <v>1091</v>
      </c>
      <c r="F121" s="157" t="s">
        <v>14664</v>
      </c>
      <c r="G121" s="159" t="s">
        <v>14664</v>
      </c>
      <c r="H121" s="158">
        <v>0</v>
      </c>
      <c r="I121" s="159" t="s">
        <v>1527</v>
      </c>
      <c r="J121" s="202" t="s">
        <v>1526</v>
      </c>
    </row>
    <row r="122" spans="1:10" x14ac:dyDescent="0.2">
      <c r="A122" s="156">
        <v>9896</v>
      </c>
      <c r="B122" s="42" t="s">
        <v>100</v>
      </c>
      <c r="C122" s="42" t="s">
        <v>126</v>
      </c>
      <c r="D122" s="159" t="s">
        <v>793</v>
      </c>
      <c r="E122" s="42" t="s">
        <v>1020</v>
      </c>
      <c r="F122" s="157" t="s">
        <v>14668</v>
      </c>
      <c r="G122" s="159" t="s">
        <v>14668</v>
      </c>
      <c r="H122" s="158">
        <v>9</v>
      </c>
      <c r="I122" s="159" t="s">
        <v>1526</v>
      </c>
      <c r="J122" s="202" t="s">
        <v>1526</v>
      </c>
    </row>
    <row r="123" spans="1:10" x14ac:dyDescent="0.2">
      <c r="A123" s="156">
        <v>9893</v>
      </c>
      <c r="B123" s="42" t="s">
        <v>100</v>
      </c>
      <c r="C123" s="42" t="s">
        <v>126</v>
      </c>
      <c r="D123" s="159" t="s">
        <v>793</v>
      </c>
      <c r="E123" s="42" t="s">
        <v>1020</v>
      </c>
      <c r="F123" s="157" t="s">
        <v>14667</v>
      </c>
      <c r="G123" s="159" t="s">
        <v>14667</v>
      </c>
      <c r="H123" s="158">
        <v>9</v>
      </c>
      <c r="I123" s="159" t="s">
        <v>1526</v>
      </c>
      <c r="J123" s="202" t="s">
        <v>1526</v>
      </c>
    </row>
    <row r="124" spans="1:10" x14ac:dyDescent="0.2">
      <c r="A124" s="156" t="s">
        <v>310</v>
      </c>
      <c r="B124" s="42" t="s">
        <v>100</v>
      </c>
      <c r="C124" s="42" t="s">
        <v>126</v>
      </c>
      <c r="D124" s="159" t="s">
        <v>793</v>
      </c>
      <c r="E124" s="42" t="s">
        <v>1020</v>
      </c>
      <c r="F124" s="157" t="s">
        <v>14665</v>
      </c>
      <c r="G124" s="159" t="s">
        <v>14665</v>
      </c>
      <c r="H124" s="158">
        <v>0</v>
      </c>
      <c r="I124" s="159" t="s">
        <v>1526</v>
      </c>
      <c r="J124" s="202" t="s">
        <v>1526</v>
      </c>
    </row>
    <row r="125" spans="1:10" x14ac:dyDescent="0.2">
      <c r="A125" s="156">
        <v>9876</v>
      </c>
      <c r="B125" s="42" t="s">
        <v>100</v>
      </c>
      <c r="C125" s="42" t="s">
        <v>126</v>
      </c>
      <c r="D125" s="159" t="s">
        <v>793</v>
      </c>
      <c r="E125" s="42" t="s">
        <v>1020</v>
      </c>
      <c r="F125" s="157" t="s">
        <v>14666</v>
      </c>
      <c r="G125" s="159" t="s">
        <v>14666</v>
      </c>
      <c r="H125" s="158">
        <v>9</v>
      </c>
      <c r="I125" s="159" t="s">
        <v>1526</v>
      </c>
      <c r="J125" s="202" t="s">
        <v>1526</v>
      </c>
    </row>
    <row r="126" spans="1:10" x14ac:dyDescent="0.2">
      <c r="A126" s="156" t="s">
        <v>309</v>
      </c>
      <c r="B126" s="42" t="s">
        <v>100</v>
      </c>
      <c r="C126" s="42" t="s">
        <v>126</v>
      </c>
      <c r="D126" s="159" t="s">
        <v>792</v>
      </c>
      <c r="E126" s="42" t="s">
        <v>1093</v>
      </c>
      <c r="F126" s="194" t="s">
        <v>1329</v>
      </c>
      <c r="G126" s="159" t="s">
        <v>1329</v>
      </c>
      <c r="H126" s="158">
        <v>0</v>
      </c>
      <c r="I126" s="159" t="s">
        <v>1527</v>
      </c>
      <c r="J126" s="202" t="s">
        <v>1526</v>
      </c>
    </row>
    <row r="127" spans="1:10" x14ac:dyDescent="0.2">
      <c r="A127" s="156">
        <v>9412</v>
      </c>
      <c r="B127" s="42" t="s">
        <v>235</v>
      </c>
      <c r="C127" s="42" t="s">
        <v>125</v>
      </c>
      <c r="D127" s="159" t="s">
        <v>794</v>
      </c>
      <c r="E127" s="42" t="s">
        <v>1094</v>
      </c>
      <c r="F127" s="194" t="s">
        <v>1331</v>
      </c>
      <c r="G127" s="159" t="s">
        <v>1331</v>
      </c>
      <c r="H127" s="158">
        <v>9</v>
      </c>
      <c r="I127" s="159" t="s">
        <v>1527</v>
      </c>
      <c r="J127" s="202" t="s">
        <v>1527</v>
      </c>
    </row>
    <row r="128" spans="1:10" x14ac:dyDescent="0.2">
      <c r="A128" s="156">
        <v>9428</v>
      </c>
      <c r="B128" s="42" t="s">
        <v>235</v>
      </c>
      <c r="C128" s="42" t="s">
        <v>125</v>
      </c>
      <c r="D128" s="159" t="s">
        <v>794</v>
      </c>
      <c r="E128" s="42" t="s">
        <v>1094</v>
      </c>
      <c r="F128" s="157" t="s">
        <v>14674</v>
      </c>
      <c r="G128" s="159" t="s">
        <v>14674</v>
      </c>
      <c r="H128" s="158">
        <v>9</v>
      </c>
      <c r="I128" s="159" t="s">
        <v>1526</v>
      </c>
      <c r="J128" s="202" t="s">
        <v>1526</v>
      </c>
    </row>
    <row r="129" spans="1:10" x14ac:dyDescent="0.2">
      <c r="A129" s="156">
        <v>9882</v>
      </c>
      <c r="B129" s="42" t="s">
        <v>235</v>
      </c>
      <c r="C129" s="42" t="s">
        <v>125</v>
      </c>
      <c r="D129" s="159" t="s">
        <v>794</v>
      </c>
      <c r="E129" s="42" t="s">
        <v>1094</v>
      </c>
      <c r="F129" s="157" t="s">
        <v>14675</v>
      </c>
      <c r="G129" s="159" t="s">
        <v>14675</v>
      </c>
      <c r="H129" s="158">
        <v>9</v>
      </c>
      <c r="I129" s="159" t="s">
        <v>1526</v>
      </c>
      <c r="J129" s="202" t="s">
        <v>1526</v>
      </c>
    </row>
    <row r="130" spans="1:10" x14ac:dyDescent="0.2">
      <c r="A130" s="156" t="s">
        <v>311</v>
      </c>
      <c r="B130" s="42" t="s">
        <v>235</v>
      </c>
      <c r="C130" s="42" t="s">
        <v>125</v>
      </c>
      <c r="D130" s="159" t="s">
        <v>794</v>
      </c>
      <c r="E130" s="42" t="s">
        <v>1094</v>
      </c>
      <c r="F130" s="157" t="s">
        <v>14669</v>
      </c>
      <c r="G130" s="159" t="s">
        <v>14669</v>
      </c>
      <c r="H130" s="158">
        <v>0</v>
      </c>
      <c r="I130" s="159" t="s">
        <v>1526</v>
      </c>
      <c r="J130" s="202" t="s">
        <v>1526</v>
      </c>
    </row>
    <row r="131" spans="1:10" x14ac:dyDescent="0.2">
      <c r="A131" s="156" t="s">
        <v>315</v>
      </c>
      <c r="B131" s="42" t="s">
        <v>235</v>
      </c>
      <c r="C131" s="42" t="s">
        <v>125</v>
      </c>
      <c r="D131" s="159" t="s">
        <v>794</v>
      </c>
      <c r="E131" s="42" t="s">
        <v>1094</v>
      </c>
      <c r="F131" s="157" t="s">
        <v>14671</v>
      </c>
      <c r="G131" s="159" t="s">
        <v>14671</v>
      </c>
      <c r="H131" s="158">
        <v>0</v>
      </c>
      <c r="I131" s="159" t="s">
        <v>1526</v>
      </c>
      <c r="J131" s="202" t="s">
        <v>1526</v>
      </c>
    </row>
    <row r="132" spans="1:10" x14ac:dyDescent="0.2">
      <c r="A132" s="156" t="s">
        <v>312</v>
      </c>
      <c r="B132" s="42" t="s">
        <v>235</v>
      </c>
      <c r="C132" s="42" t="s">
        <v>125</v>
      </c>
      <c r="D132" s="159" t="s">
        <v>794</v>
      </c>
      <c r="E132" s="42" t="s">
        <v>1094</v>
      </c>
      <c r="F132" s="157" t="s">
        <v>14670</v>
      </c>
      <c r="G132" s="159" t="s">
        <v>14670</v>
      </c>
      <c r="H132" s="158">
        <v>0</v>
      </c>
      <c r="I132" s="159" t="s">
        <v>1526</v>
      </c>
      <c r="J132" s="202" t="s">
        <v>1526</v>
      </c>
    </row>
    <row r="133" spans="1:10" x14ac:dyDescent="0.2">
      <c r="A133" s="156" t="s">
        <v>314</v>
      </c>
      <c r="B133" s="42" t="s">
        <v>235</v>
      </c>
      <c r="C133" s="42" t="s">
        <v>125</v>
      </c>
      <c r="D133" s="159" t="s">
        <v>794</v>
      </c>
      <c r="E133" s="42" t="s">
        <v>1094</v>
      </c>
      <c r="F133" s="157" t="s">
        <v>15135</v>
      </c>
      <c r="G133" s="159" t="s">
        <v>15135</v>
      </c>
      <c r="H133" s="158">
        <v>0</v>
      </c>
      <c r="I133" s="159" t="s">
        <v>1526</v>
      </c>
      <c r="J133" s="202" t="s">
        <v>1526</v>
      </c>
    </row>
    <row r="134" spans="1:10" x14ac:dyDescent="0.2">
      <c r="A134" s="156" t="s">
        <v>313</v>
      </c>
      <c r="B134" s="42" t="s">
        <v>235</v>
      </c>
      <c r="C134" s="42" t="s">
        <v>125</v>
      </c>
      <c r="D134" s="159" t="s">
        <v>794</v>
      </c>
      <c r="E134" s="42" t="s">
        <v>1094</v>
      </c>
      <c r="F134" s="157" t="s">
        <v>1330</v>
      </c>
      <c r="G134" s="159" t="s">
        <v>1330</v>
      </c>
      <c r="H134" s="158">
        <v>0</v>
      </c>
      <c r="I134" s="159" t="s">
        <v>1526</v>
      </c>
      <c r="J134" s="202" t="s">
        <v>1526</v>
      </c>
    </row>
    <row r="135" spans="1:10" x14ac:dyDescent="0.2">
      <c r="A135" s="156" t="s">
        <v>316</v>
      </c>
      <c r="B135" s="42" t="s">
        <v>235</v>
      </c>
      <c r="C135" s="42" t="s">
        <v>125</v>
      </c>
      <c r="D135" s="159" t="s">
        <v>794</v>
      </c>
      <c r="E135" s="42" t="s">
        <v>1094</v>
      </c>
      <c r="F135" s="157" t="s">
        <v>14672</v>
      </c>
      <c r="G135" s="159" t="s">
        <v>14672</v>
      </c>
      <c r="H135" s="158">
        <v>0</v>
      </c>
      <c r="I135" s="159" t="s">
        <v>1526</v>
      </c>
      <c r="J135" s="202" t="s">
        <v>1526</v>
      </c>
    </row>
    <row r="136" spans="1:10" x14ac:dyDescent="0.2">
      <c r="A136" s="156" t="s">
        <v>317</v>
      </c>
      <c r="B136" s="42" t="s">
        <v>235</v>
      </c>
      <c r="C136" s="42" t="s">
        <v>125</v>
      </c>
      <c r="D136" s="159" t="s">
        <v>794</v>
      </c>
      <c r="E136" s="42" t="s">
        <v>1094</v>
      </c>
      <c r="F136" s="157" t="s">
        <v>14673</v>
      </c>
      <c r="G136" s="159" t="s">
        <v>14673</v>
      </c>
      <c r="H136" s="158">
        <v>9</v>
      </c>
      <c r="I136" s="159" t="s">
        <v>1526</v>
      </c>
      <c r="J136" s="202" t="s">
        <v>1526</v>
      </c>
    </row>
    <row r="137" spans="1:10" x14ac:dyDescent="0.2">
      <c r="A137" s="156">
        <v>9870</v>
      </c>
      <c r="B137" s="42" t="s">
        <v>235</v>
      </c>
      <c r="C137" s="42" t="s">
        <v>143</v>
      </c>
      <c r="D137" s="159" t="s">
        <v>795</v>
      </c>
      <c r="E137" s="42" t="s">
        <v>1095</v>
      </c>
      <c r="F137" s="194" t="s">
        <v>1333</v>
      </c>
      <c r="G137" s="159" t="s">
        <v>1333</v>
      </c>
      <c r="H137" s="158">
        <v>9</v>
      </c>
      <c r="I137" s="159" t="s">
        <v>1527</v>
      </c>
      <c r="J137" s="202" t="s">
        <v>1527</v>
      </c>
    </row>
    <row r="138" spans="1:10" x14ac:dyDescent="0.2">
      <c r="A138" s="156">
        <v>9850</v>
      </c>
      <c r="B138" s="42" t="s">
        <v>235</v>
      </c>
      <c r="C138" s="42" t="s">
        <v>143</v>
      </c>
      <c r="D138" s="159" t="s">
        <v>795</v>
      </c>
      <c r="E138" s="42" t="s">
        <v>1095</v>
      </c>
      <c r="F138" s="194" t="s">
        <v>1332</v>
      </c>
      <c r="G138" s="159" t="s">
        <v>1332</v>
      </c>
      <c r="H138" s="158">
        <v>9</v>
      </c>
      <c r="I138" s="159" t="s">
        <v>1527</v>
      </c>
      <c r="J138" s="202" t="s">
        <v>1527</v>
      </c>
    </row>
    <row r="139" spans="1:10" x14ac:dyDescent="0.2">
      <c r="A139" s="156" t="s">
        <v>318</v>
      </c>
      <c r="B139" s="42" t="s">
        <v>235</v>
      </c>
      <c r="C139" s="42" t="s">
        <v>143</v>
      </c>
      <c r="D139" s="159" t="s">
        <v>795</v>
      </c>
      <c r="E139" s="42" t="s">
        <v>1095</v>
      </c>
      <c r="F139" s="157" t="s">
        <v>14676</v>
      </c>
      <c r="G139" s="159" t="s">
        <v>14676</v>
      </c>
      <c r="H139" s="158">
        <v>0</v>
      </c>
      <c r="I139" s="159" t="s">
        <v>1527</v>
      </c>
      <c r="J139" s="202" t="s">
        <v>1527</v>
      </c>
    </row>
    <row r="140" spans="1:10" x14ac:dyDescent="0.2">
      <c r="A140" s="156" t="s">
        <v>320</v>
      </c>
      <c r="B140" s="42" t="s">
        <v>235</v>
      </c>
      <c r="C140" s="42" t="s">
        <v>143</v>
      </c>
      <c r="D140" s="159" t="s">
        <v>797</v>
      </c>
      <c r="E140" s="42" t="s">
        <v>1097</v>
      </c>
      <c r="F140" s="157" t="s">
        <v>14679</v>
      </c>
      <c r="G140" s="159" t="s">
        <v>14679</v>
      </c>
      <c r="H140" s="158">
        <v>0</v>
      </c>
      <c r="I140" s="159" t="s">
        <v>1527</v>
      </c>
      <c r="J140" s="202" t="s">
        <v>1526</v>
      </c>
    </row>
    <row r="141" spans="1:10" x14ac:dyDescent="0.2">
      <c r="A141" s="156" t="s">
        <v>319</v>
      </c>
      <c r="B141" s="42" t="s">
        <v>235</v>
      </c>
      <c r="C141" s="42" t="s">
        <v>143</v>
      </c>
      <c r="D141" s="159" t="s">
        <v>796</v>
      </c>
      <c r="E141" s="42" t="s">
        <v>1096</v>
      </c>
      <c r="F141" s="157" t="s">
        <v>14678</v>
      </c>
      <c r="G141" s="159" t="s">
        <v>14678</v>
      </c>
      <c r="H141" s="158">
        <v>0</v>
      </c>
      <c r="I141" s="159" t="s">
        <v>1527</v>
      </c>
      <c r="J141" s="202" t="s">
        <v>1526</v>
      </c>
    </row>
    <row r="142" spans="1:10" x14ac:dyDescent="0.2">
      <c r="A142" s="156">
        <v>9452</v>
      </c>
      <c r="B142" s="42" t="s">
        <v>235</v>
      </c>
      <c r="C142" s="42" t="s">
        <v>143</v>
      </c>
      <c r="D142" s="159" t="s">
        <v>795</v>
      </c>
      <c r="E142" s="42" t="s">
        <v>1095</v>
      </c>
      <c r="F142" s="157" t="s">
        <v>14677</v>
      </c>
      <c r="G142" s="159" t="s">
        <v>14677</v>
      </c>
      <c r="H142" s="158">
        <v>9</v>
      </c>
      <c r="I142" s="159" t="s">
        <v>1526</v>
      </c>
      <c r="J142" s="202" t="s">
        <v>1526</v>
      </c>
    </row>
    <row r="143" spans="1:10" x14ac:dyDescent="0.2">
      <c r="A143" s="156" t="s">
        <v>326</v>
      </c>
      <c r="B143" s="42" t="s">
        <v>235</v>
      </c>
      <c r="C143" s="42" t="s">
        <v>16</v>
      </c>
      <c r="D143" s="159" t="s">
        <v>801</v>
      </c>
      <c r="E143" s="42" t="s">
        <v>1101</v>
      </c>
      <c r="F143" s="194" t="s">
        <v>1340</v>
      </c>
      <c r="G143" s="159" t="s">
        <v>1340</v>
      </c>
      <c r="H143" s="158">
        <v>0</v>
      </c>
      <c r="I143" s="159" t="s">
        <v>1527</v>
      </c>
      <c r="J143" s="202" t="s">
        <v>1527</v>
      </c>
    </row>
    <row r="144" spans="1:10" x14ac:dyDescent="0.2">
      <c r="A144" s="156" t="s">
        <v>322</v>
      </c>
      <c r="B144" s="42" t="s">
        <v>235</v>
      </c>
      <c r="C144" s="42" t="s">
        <v>16</v>
      </c>
      <c r="D144" s="159" t="s">
        <v>798</v>
      </c>
      <c r="E144" s="42" t="s">
        <v>1098</v>
      </c>
      <c r="F144" s="194" t="s">
        <v>1338</v>
      </c>
      <c r="G144" s="159" t="s">
        <v>1338</v>
      </c>
      <c r="H144" s="158">
        <v>0</v>
      </c>
      <c r="I144" s="159" t="s">
        <v>1527</v>
      </c>
      <c r="J144" s="202" t="s">
        <v>1527</v>
      </c>
    </row>
    <row r="145" spans="1:10" x14ac:dyDescent="0.2">
      <c r="A145" s="156" t="s">
        <v>321</v>
      </c>
      <c r="B145" s="42" t="s">
        <v>235</v>
      </c>
      <c r="C145" s="42" t="s">
        <v>16</v>
      </c>
      <c r="D145" s="159" t="s">
        <v>798</v>
      </c>
      <c r="E145" s="42" t="s">
        <v>1098</v>
      </c>
      <c r="F145" s="194" t="s">
        <v>1335</v>
      </c>
      <c r="G145" s="159" t="s">
        <v>1335</v>
      </c>
      <c r="H145" s="158">
        <v>0</v>
      </c>
      <c r="I145" s="159" t="s">
        <v>1527</v>
      </c>
      <c r="J145" s="202" t="s">
        <v>1527</v>
      </c>
    </row>
    <row r="146" spans="1:10" ht="15" x14ac:dyDescent="0.25">
      <c r="A146" s="156" t="s">
        <v>15108</v>
      </c>
      <c r="B146" s="42" t="s">
        <v>235</v>
      </c>
      <c r="C146" s="42" t="s">
        <v>16</v>
      </c>
      <c r="D146" s="159" t="s">
        <v>15129</v>
      </c>
      <c r="E146" s="284" t="s">
        <v>16490</v>
      </c>
      <c r="F146" s="157" t="s">
        <v>16497</v>
      </c>
      <c r="G146" s="159" t="s">
        <v>16497</v>
      </c>
      <c r="H146" s="158">
        <v>9</v>
      </c>
      <c r="I146" s="159" t="s">
        <v>1527</v>
      </c>
      <c r="J146" s="202" t="s">
        <v>1530</v>
      </c>
    </row>
    <row r="147" spans="1:10" ht="15" x14ac:dyDescent="0.25">
      <c r="A147" s="156" t="s">
        <v>15107</v>
      </c>
      <c r="B147" s="42" t="s">
        <v>235</v>
      </c>
      <c r="C147" s="42" t="s">
        <v>16</v>
      </c>
      <c r="D147" s="159" t="s">
        <v>15129</v>
      </c>
      <c r="E147" s="284" t="s">
        <v>16490</v>
      </c>
      <c r="F147" s="157" t="s">
        <v>16498</v>
      </c>
      <c r="G147" s="159" t="s">
        <v>16498</v>
      </c>
      <c r="H147" s="158">
        <v>9</v>
      </c>
      <c r="I147" s="159" t="s">
        <v>1527</v>
      </c>
      <c r="J147" s="202" t="s">
        <v>1530</v>
      </c>
    </row>
    <row r="148" spans="1:10" ht="15" x14ac:dyDescent="0.25">
      <c r="A148" s="156" t="s">
        <v>15104</v>
      </c>
      <c r="B148" s="42" t="s">
        <v>235</v>
      </c>
      <c r="C148" s="42" t="s">
        <v>16</v>
      </c>
      <c r="D148" s="159" t="s">
        <v>15129</v>
      </c>
      <c r="E148" s="284" t="s">
        <v>16490</v>
      </c>
      <c r="F148" s="157" t="s">
        <v>16499</v>
      </c>
      <c r="G148" s="159" t="s">
        <v>16499</v>
      </c>
      <c r="H148" s="158">
        <v>9</v>
      </c>
      <c r="I148" s="159" t="s">
        <v>1527</v>
      </c>
      <c r="J148" s="202" t="s">
        <v>1530</v>
      </c>
    </row>
    <row r="149" spans="1:10" x14ac:dyDescent="0.2">
      <c r="A149" s="156">
        <v>9612</v>
      </c>
      <c r="B149" s="42" t="s">
        <v>235</v>
      </c>
      <c r="C149" s="42" t="s">
        <v>16</v>
      </c>
      <c r="D149" s="159" t="s">
        <v>813</v>
      </c>
      <c r="E149" s="42" t="s">
        <v>1113</v>
      </c>
      <c r="F149" s="157" t="s">
        <v>14754</v>
      </c>
      <c r="G149" s="159" t="s">
        <v>14754</v>
      </c>
      <c r="H149" s="158">
        <v>9</v>
      </c>
      <c r="I149" s="159" t="s">
        <v>1527</v>
      </c>
      <c r="J149" s="202" t="s">
        <v>1526</v>
      </c>
    </row>
    <row r="150" spans="1:10" x14ac:dyDescent="0.2">
      <c r="A150" s="156">
        <v>9611</v>
      </c>
      <c r="B150" s="42" t="s">
        <v>235</v>
      </c>
      <c r="C150" s="42" t="s">
        <v>16</v>
      </c>
      <c r="D150" s="159" t="s">
        <v>812</v>
      </c>
      <c r="E150" s="42" t="s">
        <v>1112</v>
      </c>
      <c r="F150" s="157" t="s">
        <v>14753</v>
      </c>
      <c r="G150" s="159" t="s">
        <v>14753</v>
      </c>
      <c r="H150" s="158">
        <v>9</v>
      </c>
      <c r="I150" s="159" t="s">
        <v>1527</v>
      </c>
      <c r="J150" s="202" t="s">
        <v>1526</v>
      </c>
    </row>
    <row r="151" spans="1:10" x14ac:dyDescent="0.2">
      <c r="A151" s="156">
        <v>9610</v>
      </c>
      <c r="B151" s="42" t="s">
        <v>235</v>
      </c>
      <c r="C151" s="42" t="s">
        <v>16</v>
      </c>
      <c r="D151" s="159" t="s">
        <v>811</v>
      </c>
      <c r="E151" s="42" t="s">
        <v>1111</v>
      </c>
      <c r="F151" s="157" t="s">
        <v>14752</v>
      </c>
      <c r="G151" s="159" t="s">
        <v>14752</v>
      </c>
      <c r="H151" s="158">
        <v>9</v>
      </c>
      <c r="I151" s="159" t="s">
        <v>1527</v>
      </c>
      <c r="J151" s="202" t="s">
        <v>1526</v>
      </c>
    </row>
    <row r="152" spans="1:10" x14ac:dyDescent="0.2">
      <c r="A152" s="156">
        <v>9609</v>
      </c>
      <c r="B152" s="42" t="s">
        <v>235</v>
      </c>
      <c r="C152" s="42" t="s">
        <v>16</v>
      </c>
      <c r="D152" s="159" t="s">
        <v>810</v>
      </c>
      <c r="E152" s="42" t="s">
        <v>1110</v>
      </c>
      <c r="F152" s="157" t="s">
        <v>14751</v>
      </c>
      <c r="G152" s="159" t="s">
        <v>14751</v>
      </c>
      <c r="H152" s="158">
        <v>9</v>
      </c>
      <c r="I152" s="159" t="s">
        <v>1527</v>
      </c>
      <c r="J152" s="202" t="s">
        <v>1526</v>
      </c>
    </row>
    <row r="153" spans="1:10" x14ac:dyDescent="0.2">
      <c r="A153" s="156">
        <v>9608</v>
      </c>
      <c r="B153" s="42" t="s">
        <v>235</v>
      </c>
      <c r="C153" s="42" t="s">
        <v>16</v>
      </c>
      <c r="D153" s="159" t="s">
        <v>809</v>
      </c>
      <c r="E153" s="42" t="s">
        <v>1109</v>
      </c>
      <c r="F153" s="157" t="s">
        <v>14750</v>
      </c>
      <c r="G153" s="159" t="s">
        <v>14750</v>
      </c>
      <c r="H153" s="158">
        <v>9</v>
      </c>
      <c r="I153" s="159" t="s">
        <v>1527</v>
      </c>
      <c r="J153" s="202" t="s">
        <v>1526</v>
      </c>
    </row>
    <row r="154" spans="1:10" x14ac:dyDescent="0.2">
      <c r="A154" s="156">
        <v>9607</v>
      </c>
      <c r="B154" s="42" t="s">
        <v>235</v>
      </c>
      <c r="C154" s="42" t="s">
        <v>16</v>
      </c>
      <c r="D154" s="159" t="s">
        <v>808</v>
      </c>
      <c r="E154" s="42" t="s">
        <v>1108</v>
      </c>
      <c r="F154" s="157" t="s">
        <v>14749</v>
      </c>
      <c r="G154" s="159" t="s">
        <v>14749</v>
      </c>
      <c r="H154" s="158">
        <v>9</v>
      </c>
      <c r="I154" s="159" t="s">
        <v>1527</v>
      </c>
      <c r="J154" s="202" t="s">
        <v>1526</v>
      </c>
    </row>
    <row r="155" spans="1:10" x14ac:dyDescent="0.2">
      <c r="A155" s="156">
        <v>9606</v>
      </c>
      <c r="B155" s="42" t="s">
        <v>235</v>
      </c>
      <c r="C155" s="42" t="s">
        <v>16</v>
      </c>
      <c r="D155" s="159" t="s">
        <v>807</v>
      </c>
      <c r="E155" s="42" t="s">
        <v>1107</v>
      </c>
      <c r="F155" s="157" t="s">
        <v>14748</v>
      </c>
      <c r="G155" s="159" t="s">
        <v>14748</v>
      </c>
      <c r="H155" s="158">
        <v>9</v>
      </c>
      <c r="I155" s="159" t="s">
        <v>1527</v>
      </c>
      <c r="J155" s="202" t="s">
        <v>1526</v>
      </c>
    </row>
    <row r="156" spans="1:10" x14ac:dyDescent="0.2">
      <c r="A156" s="156">
        <v>9605</v>
      </c>
      <c r="B156" s="42" t="s">
        <v>235</v>
      </c>
      <c r="C156" s="42" t="s">
        <v>16</v>
      </c>
      <c r="D156" s="159" t="s">
        <v>806</v>
      </c>
      <c r="E156" s="42" t="s">
        <v>1106</v>
      </c>
      <c r="F156" s="157" t="s">
        <v>14747</v>
      </c>
      <c r="G156" s="159" t="s">
        <v>14747</v>
      </c>
      <c r="H156" s="158">
        <v>9</v>
      </c>
      <c r="I156" s="159" t="s">
        <v>1527</v>
      </c>
      <c r="J156" s="202" t="s">
        <v>1526</v>
      </c>
    </row>
    <row r="157" spans="1:10" x14ac:dyDescent="0.2">
      <c r="A157" s="156" t="s">
        <v>330</v>
      </c>
      <c r="B157" s="42" t="s">
        <v>235</v>
      </c>
      <c r="C157" s="42" t="s">
        <v>16</v>
      </c>
      <c r="D157" s="159" t="s">
        <v>805</v>
      </c>
      <c r="E157" s="42" t="s">
        <v>1105</v>
      </c>
      <c r="F157" s="157" t="s">
        <v>14746</v>
      </c>
      <c r="G157" s="159" t="s">
        <v>14746</v>
      </c>
      <c r="H157" s="158">
        <v>9</v>
      </c>
      <c r="I157" s="159" t="s">
        <v>1527</v>
      </c>
      <c r="J157" s="202" t="s">
        <v>1526</v>
      </c>
    </row>
    <row r="158" spans="1:10" x14ac:dyDescent="0.2">
      <c r="A158" s="156" t="s">
        <v>329</v>
      </c>
      <c r="B158" s="42" t="s">
        <v>235</v>
      </c>
      <c r="C158" s="42" t="s">
        <v>16</v>
      </c>
      <c r="D158" s="159" t="s">
        <v>804</v>
      </c>
      <c r="E158" s="42" t="s">
        <v>1104</v>
      </c>
      <c r="F158" s="157" t="s">
        <v>14744</v>
      </c>
      <c r="G158" s="159" t="s">
        <v>14744</v>
      </c>
      <c r="H158" s="158">
        <v>0</v>
      </c>
      <c r="I158" s="159" t="s">
        <v>1526</v>
      </c>
      <c r="J158" s="202" t="s">
        <v>1526</v>
      </c>
    </row>
    <row r="159" spans="1:10" x14ac:dyDescent="0.2">
      <c r="A159" s="156" t="s">
        <v>328</v>
      </c>
      <c r="B159" s="42" t="s">
        <v>235</v>
      </c>
      <c r="C159" s="42" t="s">
        <v>16</v>
      </c>
      <c r="D159" s="159" t="s">
        <v>804</v>
      </c>
      <c r="E159" s="42" t="s">
        <v>1104</v>
      </c>
      <c r="F159" s="157" t="s">
        <v>14743</v>
      </c>
      <c r="G159" s="159" t="s">
        <v>14743</v>
      </c>
      <c r="H159" s="158">
        <v>0</v>
      </c>
      <c r="I159" s="159" t="s">
        <v>1526</v>
      </c>
      <c r="J159" s="202" t="s">
        <v>1526</v>
      </c>
    </row>
    <row r="160" spans="1:10" x14ac:dyDescent="0.2">
      <c r="A160" s="156">
        <v>9777</v>
      </c>
      <c r="B160" s="42" t="s">
        <v>235</v>
      </c>
      <c r="C160" s="42" t="s">
        <v>16</v>
      </c>
      <c r="D160" s="159" t="s">
        <v>804</v>
      </c>
      <c r="E160" s="42" t="s">
        <v>1104</v>
      </c>
      <c r="F160" s="157" t="s">
        <v>14745</v>
      </c>
      <c r="G160" s="159" t="s">
        <v>14745</v>
      </c>
      <c r="H160" s="158">
        <v>9</v>
      </c>
      <c r="I160" s="159" t="s">
        <v>1526</v>
      </c>
      <c r="J160" s="202" t="s">
        <v>1526</v>
      </c>
    </row>
    <row r="161" spans="1:10" x14ac:dyDescent="0.2">
      <c r="A161" s="156">
        <v>9515</v>
      </c>
      <c r="B161" s="42" t="s">
        <v>235</v>
      </c>
      <c r="C161" s="42" t="s">
        <v>16</v>
      </c>
      <c r="D161" s="159" t="s">
        <v>803</v>
      </c>
      <c r="E161" s="42" t="s">
        <v>1103</v>
      </c>
      <c r="F161" s="157" t="s">
        <v>14742</v>
      </c>
      <c r="G161" s="159" t="s">
        <v>14742</v>
      </c>
      <c r="H161" s="158">
        <v>9</v>
      </c>
      <c r="I161" s="159" t="s">
        <v>1526</v>
      </c>
      <c r="J161" s="202" t="s">
        <v>1526</v>
      </c>
    </row>
    <row r="162" spans="1:10" x14ac:dyDescent="0.2">
      <c r="A162" s="156">
        <v>9293</v>
      </c>
      <c r="B162" s="42" t="s">
        <v>235</v>
      </c>
      <c r="C162" s="42" t="s">
        <v>16</v>
      </c>
      <c r="D162" s="159" t="s">
        <v>802</v>
      </c>
      <c r="E162" s="42" t="s">
        <v>1102</v>
      </c>
      <c r="F162" s="157" t="s">
        <v>14741</v>
      </c>
      <c r="G162" s="159" t="s">
        <v>14741</v>
      </c>
      <c r="H162" s="158">
        <v>9</v>
      </c>
      <c r="I162" s="159" t="s">
        <v>1526</v>
      </c>
      <c r="J162" s="202" t="s">
        <v>1526</v>
      </c>
    </row>
    <row r="163" spans="1:10" x14ac:dyDescent="0.2">
      <c r="A163" s="156" t="s">
        <v>64</v>
      </c>
      <c r="B163" s="42" t="s">
        <v>235</v>
      </c>
      <c r="C163" s="42" t="s">
        <v>16</v>
      </c>
      <c r="D163" s="159" t="s">
        <v>801</v>
      </c>
      <c r="E163" s="42" t="s">
        <v>1101</v>
      </c>
      <c r="F163" s="157" t="s">
        <v>14738</v>
      </c>
      <c r="G163" s="159" t="s">
        <v>14738</v>
      </c>
      <c r="H163" s="158">
        <v>0</v>
      </c>
      <c r="I163" s="159" t="s">
        <v>1526</v>
      </c>
      <c r="J163" s="202" t="s">
        <v>1526</v>
      </c>
    </row>
    <row r="164" spans="1:10" x14ac:dyDescent="0.2">
      <c r="A164" s="156">
        <v>9295</v>
      </c>
      <c r="B164" s="42" t="s">
        <v>235</v>
      </c>
      <c r="C164" s="42" t="s">
        <v>16</v>
      </c>
      <c r="D164" s="159" t="s">
        <v>801</v>
      </c>
      <c r="E164" s="42" t="s">
        <v>1101</v>
      </c>
      <c r="F164" s="157" t="s">
        <v>14740</v>
      </c>
      <c r="G164" s="159" t="s">
        <v>14740</v>
      </c>
      <c r="H164" s="158">
        <v>9</v>
      </c>
      <c r="I164" s="159" t="s">
        <v>1526</v>
      </c>
      <c r="J164" s="202" t="s">
        <v>1526</v>
      </c>
    </row>
    <row r="165" spans="1:10" x14ac:dyDescent="0.2">
      <c r="A165" s="156" t="s">
        <v>327</v>
      </c>
      <c r="B165" s="42" t="s">
        <v>235</v>
      </c>
      <c r="C165" s="42" t="s">
        <v>16</v>
      </c>
      <c r="D165" s="159" t="s">
        <v>801</v>
      </c>
      <c r="E165" s="42" t="s">
        <v>1101</v>
      </c>
      <c r="F165" s="157" t="s">
        <v>14739</v>
      </c>
      <c r="G165" s="159" t="s">
        <v>14739</v>
      </c>
      <c r="H165" s="158">
        <v>9</v>
      </c>
      <c r="I165" s="159" t="s">
        <v>1526</v>
      </c>
      <c r="J165" s="202" t="s">
        <v>1526</v>
      </c>
    </row>
    <row r="166" spans="1:10" x14ac:dyDescent="0.2">
      <c r="A166" s="156" t="s">
        <v>97</v>
      </c>
      <c r="B166" s="42" t="s">
        <v>235</v>
      </c>
      <c r="C166" s="42" t="s">
        <v>16</v>
      </c>
      <c r="D166" s="159" t="s">
        <v>800</v>
      </c>
      <c r="E166" s="42" t="s">
        <v>1100</v>
      </c>
      <c r="F166" s="157" t="s">
        <v>14736</v>
      </c>
      <c r="G166" s="159" t="s">
        <v>14736</v>
      </c>
      <c r="H166" s="158">
        <v>0</v>
      </c>
      <c r="I166" s="159" t="s">
        <v>1526</v>
      </c>
      <c r="J166" s="202" t="s">
        <v>1526</v>
      </c>
    </row>
    <row r="167" spans="1:10" x14ac:dyDescent="0.2">
      <c r="A167" s="156" t="s">
        <v>93</v>
      </c>
      <c r="B167" s="42" t="s">
        <v>235</v>
      </c>
      <c r="C167" s="42" t="s">
        <v>16</v>
      </c>
      <c r="D167" s="159" t="s">
        <v>800</v>
      </c>
      <c r="E167" s="42" t="s">
        <v>1100</v>
      </c>
      <c r="F167" s="157" t="s">
        <v>14735</v>
      </c>
      <c r="G167" s="159" t="s">
        <v>14735</v>
      </c>
      <c r="H167" s="158">
        <v>0</v>
      </c>
      <c r="I167" s="159" t="s">
        <v>1526</v>
      </c>
      <c r="J167" s="202" t="s">
        <v>1526</v>
      </c>
    </row>
    <row r="168" spans="1:10" x14ac:dyDescent="0.2">
      <c r="A168" s="156" t="s">
        <v>325</v>
      </c>
      <c r="B168" s="42" t="s">
        <v>235</v>
      </c>
      <c r="C168" s="42" t="s">
        <v>16</v>
      </c>
      <c r="D168" s="159" t="s">
        <v>800</v>
      </c>
      <c r="E168" s="42" t="s">
        <v>1100</v>
      </c>
      <c r="F168" s="157" t="s">
        <v>14737</v>
      </c>
      <c r="G168" s="159" t="s">
        <v>14737</v>
      </c>
      <c r="H168" s="158">
        <v>9</v>
      </c>
      <c r="I168" s="159" t="s">
        <v>1526</v>
      </c>
      <c r="J168" s="202" t="s">
        <v>1526</v>
      </c>
    </row>
    <row r="169" spans="1:10" x14ac:dyDescent="0.2">
      <c r="A169" s="156" t="s">
        <v>94</v>
      </c>
      <c r="B169" s="42" t="s">
        <v>235</v>
      </c>
      <c r="C169" s="42" t="s">
        <v>16</v>
      </c>
      <c r="D169" s="159" t="s">
        <v>799</v>
      </c>
      <c r="E169" s="42" t="s">
        <v>1099</v>
      </c>
      <c r="F169" s="157" t="s">
        <v>14733</v>
      </c>
      <c r="G169" s="159" t="s">
        <v>14733</v>
      </c>
      <c r="H169" s="158">
        <v>0</v>
      </c>
      <c r="I169" s="159" t="s">
        <v>1526</v>
      </c>
      <c r="J169" s="202" t="s">
        <v>1526</v>
      </c>
    </row>
    <row r="170" spans="1:10" x14ac:dyDescent="0.2">
      <c r="A170" s="156" t="s">
        <v>324</v>
      </c>
      <c r="B170" s="42" t="s">
        <v>235</v>
      </c>
      <c r="C170" s="42" t="s">
        <v>16</v>
      </c>
      <c r="D170" s="159" t="s">
        <v>799</v>
      </c>
      <c r="E170" s="42" t="s">
        <v>1099</v>
      </c>
      <c r="F170" s="157" t="s">
        <v>14734</v>
      </c>
      <c r="G170" s="159" t="s">
        <v>14734</v>
      </c>
      <c r="H170" s="158">
        <v>9</v>
      </c>
      <c r="I170" s="159" t="s">
        <v>1526</v>
      </c>
      <c r="J170" s="202" t="s">
        <v>1526</v>
      </c>
    </row>
    <row r="171" spans="1:10" x14ac:dyDescent="0.2">
      <c r="A171" s="156" t="s">
        <v>79</v>
      </c>
      <c r="B171" s="42" t="s">
        <v>235</v>
      </c>
      <c r="C171" s="42" t="s">
        <v>16</v>
      </c>
      <c r="D171" s="159" t="s">
        <v>798</v>
      </c>
      <c r="E171" s="42" t="s">
        <v>1098</v>
      </c>
      <c r="F171" s="194" t="s">
        <v>1337</v>
      </c>
      <c r="G171" s="159" t="s">
        <v>1337</v>
      </c>
      <c r="H171" s="158">
        <v>0</v>
      </c>
      <c r="I171" s="159" t="s">
        <v>1526</v>
      </c>
      <c r="J171" s="202" t="s">
        <v>1526</v>
      </c>
    </row>
    <row r="172" spans="1:10" x14ac:dyDescent="0.2">
      <c r="A172" s="156" t="s">
        <v>78</v>
      </c>
      <c r="B172" s="42" t="s">
        <v>235</v>
      </c>
      <c r="C172" s="42" t="s">
        <v>16</v>
      </c>
      <c r="D172" s="159" t="s">
        <v>798</v>
      </c>
      <c r="E172" s="42" t="s">
        <v>1098</v>
      </c>
      <c r="F172" s="194" t="s">
        <v>1336</v>
      </c>
      <c r="G172" s="159" t="s">
        <v>1336</v>
      </c>
      <c r="H172" s="158">
        <v>0</v>
      </c>
      <c r="I172" s="159" t="s">
        <v>1526</v>
      </c>
      <c r="J172" s="202" t="s">
        <v>1526</v>
      </c>
    </row>
    <row r="173" spans="1:10" x14ac:dyDescent="0.2">
      <c r="A173" s="156" t="s">
        <v>81</v>
      </c>
      <c r="B173" s="42" t="s">
        <v>235</v>
      </c>
      <c r="C173" s="42" t="s">
        <v>16</v>
      </c>
      <c r="D173" s="159" t="s">
        <v>798</v>
      </c>
      <c r="E173" s="42" t="s">
        <v>1098</v>
      </c>
      <c r="F173" s="157" t="s">
        <v>14716</v>
      </c>
      <c r="G173" s="159" t="s">
        <v>14716</v>
      </c>
      <c r="H173" s="158">
        <v>0</v>
      </c>
      <c r="I173" s="159" t="s">
        <v>1526</v>
      </c>
      <c r="J173" s="202" t="s">
        <v>1526</v>
      </c>
    </row>
    <row r="174" spans="1:10" x14ac:dyDescent="0.2">
      <c r="A174" s="156" t="s">
        <v>63</v>
      </c>
      <c r="B174" s="42" t="s">
        <v>235</v>
      </c>
      <c r="C174" s="42" t="s">
        <v>16</v>
      </c>
      <c r="D174" s="159" t="s">
        <v>798</v>
      </c>
      <c r="E174" s="42" t="s">
        <v>1098</v>
      </c>
      <c r="F174" s="157" t="s">
        <v>1334</v>
      </c>
      <c r="G174" s="159" t="s">
        <v>1334</v>
      </c>
      <c r="H174" s="158">
        <v>0</v>
      </c>
      <c r="I174" s="159" t="s">
        <v>1526</v>
      </c>
      <c r="J174" s="202" t="s">
        <v>1526</v>
      </c>
    </row>
    <row r="175" spans="1:10" x14ac:dyDescent="0.2">
      <c r="A175" s="156" t="s">
        <v>92</v>
      </c>
      <c r="B175" s="42" t="s">
        <v>235</v>
      </c>
      <c r="C175" s="42" t="s">
        <v>16</v>
      </c>
      <c r="D175" s="159" t="s">
        <v>798</v>
      </c>
      <c r="E175" s="42" t="s">
        <v>1098</v>
      </c>
      <c r="F175" s="157" t="s">
        <v>1339</v>
      </c>
      <c r="G175" s="159" t="s">
        <v>1339</v>
      </c>
      <c r="H175" s="158">
        <v>0</v>
      </c>
      <c r="I175" s="159" t="s">
        <v>1526</v>
      </c>
      <c r="J175" s="202" t="s">
        <v>1526</v>
      </c>
    </row>
    <row r="176" spans="1:10" x14ac:dyDescent="0.2">
      <c r="A176" s="156">
        <v>9505</v>
      </c>
      <c r="B176" s="42" t="s">
        <v>235</v>
      </c>
      <c r="C176" s="42" t="s">
        <v>16</v>
      </c>
      <c r="D176" s="159" t="s">
        <v>798</v>
      </c>
      <c r="E176" s="42" t="s">
        <v>1098</v>
      </c>
      <c r="F176" s="157" t="s">
        <v>14729</v>
      </c>
      <c r="G176" s="159" t="s">
        <v>14729</v>
      </c>
      <c r="H176" s="158">
        <v>9</v>
      </c>
      <c r="I176" s="159" t="s">
        <v>1526</v>
      </c>
      <c r="J176" s="202" t="s">
        <v>1526</v>
      </c>
    </row>
    <row r="177" spans="1:10" x14ac:dyDescent="0.2">
      <c r="A177" s="156" t="s">
        <v>96</v>
      </c>
      <c r="B177" s="42" t="s">
        <v>235</v>
      </c>
      <c r="C177" s="42" t="s">
        <v>16</v>
      </c>
      <c r="D177" s="159" t="s">
        <v>798</v>
      </c>
      <c r="E177" s="42" t="s">
        <v>1098</v>
      </c>
      <c r="F177" s="157" t="s">
        <v>14727</v>
      </c>
      <c r="G177" s="159" t="s">
        <v>14727</v>
      </c>
      <c r="H177" s="158">
        <v>0</v>
      </c>
      <c r="I177" s="159" t="s">
        <v>1526</v>
      </c>
      <c r="J177" s="202" t="s">
        <v>1526</v>
      </c>
    </row>
    <row r="178" spans="1:10" x14ac:dyDescent="0.2">
      <c r="A178" s="156">
        <v>9890</v>
      </c>
      <c r="B178" s="42" t="s">
        <v>235</v>
      </c>
      <c r="C178" s="42" t="s">
        <v>16</v>
      </c>
      <c r="D178" s="159" t="s">
        <v>798</v>
      </c>
      <c r="E178" s="42" t="s">
        <v>1098</v>
      </c>
      <c r="F178" s="157" t="s">
        <v>14732</v>
      </c>
      <c r="G178" s="159" t="s">
        <v>14732</v>
      </c>
      <c r="H178" s="158">
        <v>9</v>
      </c>
      <c r="I178" s="159" t="s">
        <v>1526</v>
      </c>
      <c r="J178" s="202" t="s">
        <v>1526</v>
      </c>
    </row>
    <row r="179" spans="1:10" x14ac:dyDescent="0.2">
      <c r="A179" s="156" t="s">
        <v>88</v>
      </c>
      <c r="B179" s="42" t="s">
        <v>235</v>
      </c>
      <c r="C179" s="42" t="s">
        <v>16</v>
      </c>
      <c r="D179" s="159" t="s">
        <v>798</v>
      </c>
      <c r="E179" s="42" t="s">
        <v>1098</v>
      </c>
      <c r="F179" s="157" t="s">
        <v>14723</v>
      </c>
      <c r="G179" s="159" t="s">
        <v>14723</v>
      </c>
      <c r="H179" s="158">
        <v>0</v>
      </c>
      <c r="I179" s="159" t="s">
        <v>1526</v>
      </c>
      <c r="J179" s="202" t="s">
        <v>1526</v>
      </c>
    </row>
    <row r="180" spans="1:10" x14ac:dyDescent="0.2">
      <c r="A180" s="156" t="s">
        <v>323</v>
      </c>
      <c r="B180" s="42" t="s">
        <v>235</v>
      </c>
      <c r="C180" s="42" t="s">
        <v>16</v>
      </c>
      <c r="D180" s="159" t="s">
        <v>798</v>
      </c>
      <c r="E180" s="42" t="s">
        <v>1098</v>
      </c>
      <c r="F180" s="157" t="s">
        <v>14728</v>
      </c>
      <c r="G180" s="159" t="s">
        <v>14728</v>
      </c>
      <c r="H180" s="158">
        <v>9</v>
      </c>
      <c r="I180" s="159" t="s">
        <v>1526</v>
      </c>
      <c r="J180" s="202" t="s">
        <v>1526</v>
      </c>
    </row>
    <row r="181" spans="1:10" x14ac:dyDescent="0.2">
      <c r="A181" s="156" t="s">
        <v>87</v>
      </c>
      <c r="B181" s="42" t="s">
        <v>235</v>
      </c>
      <c r="C181" s="42" t="s">
        <v>16</v>
      </c>
      <c r="D181" s="159" t="s">
        <v>798</v>
      </c>
      <c r="E181" s="42" t="s">
        <v>1098</v>
      </c>
      <c r="F181" s="157" t="s">
        <v>14722</v>
      </c>
      <c r="G181" s="159" t="s">
        <v>14722</v>
      </c>
      <c r="H181" s="158">
        <v>0</v>
      </c>
      <c r="I181" s="159" t="s">
        <v>1526</v>
      </c>
      <c r="J181" s="202" t="s">
        <v>1526</v>
      </c>
    </row>
    <row r="182" spans="1:10" x14ac:dyDescent="0.2">
      <c r="A182" s="156" t="s">
        <v>84</v>
      </c>
      <c r="B182" s="42" t="s">
        <v>235</v>
      </c>
      <c r="C182" s="42" t="s">
        <v>16</v>
      </c>
      <c r="D182" s="159" t="s">
        <v>798</v>
      </c>
      <c r="E182" s="42" t="s">
        <v>1098</v>
      </c>
      <c r="F182" s="157" t="s">
        <v>14719</v>
      </c>
      <c r="G182" s="159" t="s">
        <v>14719</v>
      </c>
      <c r="H182" s="158">
        <v>0</v>
      </c>
      <c r="I182" s="159" t="s">
        <v>1526</v>
      </c>
      <c r="J182" s="202" t="s">
        <v>1526</v>
      </c>
    </row>
    <row r="183" spans="1:10" x14ac:dyDescent="0.2">
      <c r="A183" s="156" t="s">
        <v>85</v>
      </c>
      <c r="B183" s="42" t="s">
        <v>235</v>
      </c>
      <c r="C183" s="42" t="s">
        <v>16</v>
      </c>
      <c r="D183" s="159" t="s">
        <v>798</v>
      </c>
      <c r="E183" s="42" t="s">
        <v>1098</v>
      </c>
      <c r="F183" s="157" t="s">
        <v>14720</v>
      </c>
      <c r="G183" s="159" t="s">
        <v>14720</v>
      </c>
      <c r="H183" s="158">
        <v>0</v>
      </c>
      <c r="I183" s="159" t="s">
        <v>1526</v>
      </c>
      <c r="J183" s="202" t="s">
        <v>1526</v>
      </c>
    </row>
    <row r="184" spans="1:10" x14ac:dyDescent="0.2">
      <c r="A184" s="156" t="s">
        <v>83</v>
      </c>
      <c r="B184" s="42" t="s">
        <v>235</v>
      </c>
      <c r="C184" s="42" t="s">
        <v>16</v>
      </c>
      <c r="D184" s="159" t="s">
        <v>798</v>
      </c>
      <c r="E184" s="42" t="s">
        <v>1098</v>
      </c>
      <c r="F184" s="157" t="s">
        <v>14718</v>
      </c>
      <c r="G184" s="159" t="s">
        <v>14718</v>
      </c>
      <c r="H184" s="158">
        <v>0</v>
      </c>
      <c r="I184" s="159" t="s">
        <v>1526</v>
      </c>
      <c r="J184" s="202" t="s">
        <v>1526</v>
      </c>
    </row>
    <row r="185" spans="1:10" x14ac:dyDescent="0.2">
      <c r="A185" s="156" t="s">
        <v>82</v>
      </c>
      <c r="B185" s="42" t="s">
        <v>235</v>
      </c>
      <c r="C185" s="42" t="s">
        <v>16</v>
      </c>
      <c r="D185" s="159" t="s">
        <v>798</v>
      </c>
      <c r="E185" s="42" t="s">
        <v>1098</v>
      </c>
      <c r="F185" s="157" t="s">
        <v>14717</v>
      </c>
      <c r="G185" s="159" t="s">
        <v>14717</v>
      </c>
      <c r="H185" s="158">
        <v>0</v>
      </c>
      <c r="I185" s="159" t="s">
        <v>1526</v>
      </c>
      <c r="J185" s="202" t="s">
        <v>1526</v>
      </c>
    </row>
    <row r="186" spans="1:10" x14ac:dyDescent="0.2">
      <c r="A186" s="156" t="s">
        <v>44</v>
      </c>
      <c r="B186" s="42" t="s">
        <v>235</v>
      </c>
      <c r="C186" s="42" t="s">
        <v>16</v>
      </c>
      <c r="D186" s="159" t="s">
        <v>798</v>
      </c>
      <c r="E186" s="42" t="s">
        <v>1098</v>
      </c>
      <c r="F186" s="157" t="s">
        <v>14683</v>
      </c>
      <c r="G186" s="159" t="s">
        <v>14683</v>
      </c>
      <c r="H186" s="158">
        <v>0</v>
      </c>
      <c r="I186" s="159" t="s">
        <v>1526</v>
      </c>
      <c r="J186" s="202" t="s">
        <v>1526</v>
      </c>
    </row>
    <row r="187" spans="1:10" x14ac:dyDescent="0.2">
      <c r="A187" s="156" t="s">
        <v>77</v>
      </c>
      <c r="B187" s="42" t="s">
        <v>235</v>
      </c>
      <c r="C187" s="42" t="s">
        <v>16</v>
      </c>
      <c r="D187" s="159" t="s">
        <v>798</v>
      </c>
      <c r="E187" s="42" t="s">
        <v>1098</v>
      </c>
      <c r="F187" s="157" t="s">
        <v>14714</v>
      </c>
      <c r="G187" s="159" t="s">
        <v>14714</v>
      </c>
      <c r="H187" s="158">
        <v>0</v>
      </c>
      <c r="I187" s="159" t="s">
        <v>1526</v>
      </c>
      <c r="J187" s="202" t="s">
        <v>1526</v>
      </c>
    </row>
    <row r="188" spans="1:10" x14ac:dyDescent="0.2">
      <c r="A188" s="156" t="s">
        <v>76</v>
      </c>
      <c r="B188" s="42" t="s">
        <v>235</v>
      </c>
      <c r="C188" s="42" t="s">
        <v>16</v>
      </c>
      <c r="D188" s="159" t="s">
        <v>798</v>
      </c>
      <c r="E188" s="42" t="s">
        <v>1098</v>
      </c>
      <c r="F188" s="157" t="s">
        <v>14713</v>
      </c>
      <c r="G188" s="159" t="s">
        <v>14713</v>
      </c>
      <c r="H188" s="158">
        <v>0</v>
      </c>
      <c r="I188" s="159" t="s">
        <v>1526</v>
      </c>
      <c r="J188" s="202" t="s">
        <v>1526</v>
      </c>
    </row>
    <row r="189" spans="1:10" x14ac:dyDescent="0.2">
      <c r="A189" s="156" t="s">
        <v>74</v>
      </c>
      <c r="B189" s="42" t="s">
        <v>235</v>
      </c>
      <c r="C189" s="42" t="s">
        <v>16</v>
      </c>
      <c r="D189" s="159" t="s">
        <v>798</v>
      </c>
      <c r="E189" s="42" t="s">
        <v>1098</v>
      </c>
      <c r="F189" s="157" t="s">
        <v>14711</v>
      </c>
      <c r="G189" s="159" t="s">
        <v>14711</v>
      </c>
      <c r="H189" s="158">
        <v>0</v>
      </c>
      <c r="I189" s="159" t="s">
        <v>1526</v>
      </c>
      <c r="J189" s="202" t="s">
        <v>1526</v>
      </c>
    </row>
    <row r="190" spans="1:10" x14ac:dyDescent="0.2">
      <c r="A190" s="156" t="s">
        <v>43</v>
      </c>
      <c r="B190" s="42" t="s">
        <v>235</v>
      </c>
      <c r="C190" s="42" t="s">
        <v>16</v>
      </c>
      <c r="D190" s="159" t="s">
        <v>798</v>
      </c>
      <c r="E190" s="42" t="s">
        <v>1098</v>
      </c>
      <c r="F190" s="157" t="s">
        <v>14682</v>
      </c>
      <c r="G190" s="159" t="s">
        <v>14682</v>
      </c>
      <c r="H190" s="158">
        <v>0</v>
      </c>
      <c r="I190" s="159" t="s">
        <v>1526</v>
      </c>
      <c r="J190" s="202" t="s">
        <v>1526</v>
      </c>
    </row>
    <row r="191" spans="1:10" x14ac:dyDescent="0.2">
      <c r="A191" s="156" t="s">
        <v>75</v>
      </c>
      <c r="B191" s="42" t="s">
        <v>235</v>
      </c>
      <c r="C191" s="42" t="s">
        <v>16</v>
      </c>
      <c r="D191" s="159" t="s">
        <v>798</v>
      </c>
      <c r="E191" s="42" t="s">
        <v>1098</v>
      </c>
      <c r="F191" s="157" t="s">
        <v>14712</v>
      </c>
      <c r="G191" s="159" t="s">
        <v>14712</v>
      </c>
      <c r="H191" s="158">
        <v>0</v>
      </c>
      <c r="I191" s="159" t="s">
        <v>1526</v>
      </c>
      <c r="J191" s="202" t="s">
        <v>1526</v>
      </c>
    </row>
    <row r="192" spans="1:10" x14ac:dyDescent="0.2">
      <c r="A192" s="156" t="s">
        <v>86</v>
      </c>
      <c r="B192" s="42" t="s">
        <v>235</v>
      </c>
      <c r="C192" s="42" t="s">
        <v>16</v>
      </c>
      <c r="D192" s="159" t="s">
        <v>798</v>
      </c>
      <c r="E192" s="42" t="s">
        <v>1098</v>
      </c>
      <c r="F192" s="157" t="s">
        <v>14721</v>
      </c>
      <c r="G192" s="159" t="s">
        <v>14721</v>
      </c>
      <c r="H192" s="158">
        <v>0</v>
      </c>
      <c r="I192" s="159" t="s">
        <v>1526</v>
      </c>
      <c r="J192" s="202" t="s">
        <v>1526</v>
      </c>
    </row>
    <row r="193" spans="1:10" x14ac:dyDescent="0.2">
      <c r="A193" s="156" t="s">
        <v>15118</v>
      </c>
      <c r="B193" s="192" t="s">
        <v>235</v>
      </c>
      <c r="C193" s="192" t="s">
        <v>16</v>
      </c>
      <c r="D193" s="203" t="s">
        <v>798</v>
      </c>
      <c r="E193" s="192" t="s">
        <v>1098</v>
      </c>
      <c r="F193" s="157" t="s">
        <v>15157</v>
      </c>
      <c r="G193" s="196" t="s">
        <v>15157</v>
      </c>
      <c r="H193" s="221">
        <v>0</v>
      </c>
      <c r="I193" s="212" t="s">
        <v>1526</v>
      </c>
      <c r="J193" s="207" t="s">
        <v>1526</v>
      </c>
    </row>
    <row r="194" spans="1:10" x14ac:dyDescent="0.2">
      <c r="A194" s="156" t="s">
        <v>73</v>
      </c>
      <c r="B194" s="42" t="s">
        <v>235</v>
      </c>
      <c r="C194" s="42" t="s">
        <v>16</v>
      </c>
      <c r="D194" s="159" t="s">
        <v>798</v>
      </c>
      <c r="E194" s="42" t="s">
        <v>1098</v>
      </c>
      <c r="F194" s="157" t="s">
        <v>14710</v>
      </c>
      <c r="G194" s="159" t="s">
        <v>14710</v>
      </c>
      <c r="H194" s="158">
        <v>0</v>
      </c>
      <c r="I194" s="159" t="s">
        <v>1526</v>
      </c>
      <c r="J194" s="202" t="s">
        <v>1526</v>
      </c>
    </row>
    <row r="195" spans="1:10" x14ac:dyDescent="0.2">
      <c r="A195" s="156" t="s">
        <v>95</v>
      </c>
      <c r="B195" s="42" t="s">
        <v>235</v>
      </c>
      <c r="C195" s="42" t="s">
        <v>16</v>
      </c>
      <c r="D195" s="159" t="s">
        <v>798</v>
      </c>
      <c r="E195" s="42" t="s">
        <v>1098</v>
      </c>
      <c r="F195" s="157" t="s">
        <v>14726</v>
      </c>
      <c r="G195" s="159" t="s">
        <v>14726</v>
      </c>
      <c r="H195" s="158">
        <v>0</v>
      </c>
      <c r="I195" s="159" t="s">
        <v>1526</v>
      </c>
      <c r="J195" s="202" t="s">
        <v>1526</v>
      </c>
    </row>
    <row r="196" spans="1:10" x14ac:dyDescent="0.2">
      <c r="A196" s="156" t="s">
        <v>72</v>
      </c>
      <c r="B196" s="42" t="s">
        <v>235</v>
      </c>
      <c r="C196" s="42" t="s">
        <v>16</v>
      </c>
      <c r="D196" s="159" t="s">
        <v>798</v>
      </c>
      <c r="E196" s="42" t="s">
        <v>1098</v>
      </c>
      <c r="F196" s="157" t="s">
        <v>14709</v>
      </c>
      <c r="G196" s="219" t="s">
        <v>14709</v>
      </c>
      <c r="H196" s="158">
        <v>0</v>
      </c>
      <c r="I196" s="219" t="s">
        <v>1526</v>
      </c>
      <c r="J196" s="202" t="s">
        <v>1526</v>
      </c>
    </row>
    <row r="197" spans="1:10" x14ac:dyDescent="0.2">
      <c r="A197" s="156" t="s">
        <v>15115</v>
      </c>
      <c r="B197" s="192" t="s">
        <v>235</v>
      </c>
      <c r="C197" s="192" t="s">
        <v>16</v>
      </c>
      <c r="D197" s="159" t="s">
        <v>798</v>
      </c>
      <c r="E197" s="42" t="s">
        <v>1098</v>
      </c>
      <c r="F197" s="157" t="s">
        <v>15154</v>
      </c>
      <c r="G197" s="196" t="s">
        <v>15154</v>
      </c>
      <c r="H197" s="221">
        <v>0</v>
      </c>
      <c r="I197" s="212" t="s">
        <v>1526</v>
      </c>
      <c r="J197" s="207" t="s">
        <v>1526</v>
      </c>
    </row>
    <row r="198" spans="1:10" x14ac:dyDescent="0.2">
      <c r="A198" s="156" t="s">
        <v>45</v>
      </c>
      <c r="B198" s="42" t="s">
        <v>235</v>
      </c>
      <c r="C198" s="42" t="s">
        <v>16</v>
      </c>
      <c r="D198" s="159" t="s">
        <v>798</v>
      </c>
      <c r="E198" s="42" t="s">
        <v>1098</v>
      </c>
      <c r="F198" s="157" t="s">
        <v>14684</v>
      </c>
      <c r="G198" s="159" t="s">
        <v>14684</v>
      </c>
      <c r="H198" s="158">
        <v>0</v>
      </c>
      <c r="I198" s="159" t="s">
        <v>1526</v>
      </c>
      <c r="J198" s="202" t="s">
        <v>1526</v>
      </c>
    </row>
    <row r="199" spans="1:10" x14ac:dyDescent="0.2">
      <c r="A199" s="156" t="s">
        <v>71</v>
      </c>
      <c r="B199" s="42" t="s">
        <v>235</v>
      </c>
      <c r="C199" s="42" t="s">
        <v>16</v>
      </c>
      <c r="D199" s="159" t="s">
        <v>798</v>
      </c>
      <c r="E199" s="42" t="s">
        <v>1098</v>
      </c>
      <c r="F199" s="157" t="s">
        <v>14708</v>
      </c>
      <c r="G199" s="159" t="s">
        <v>14708</v>
      </c>
      <c r="H199" s="158">
        <v>0</v>
      </c>
      <c r="I199" s="159" t="s">
        <v>1526</v>
      </c>
      <c r="J199" s="202" t="s">
        <v>1526</v>
      </c>
    </row>
    <row r="200" spans="1:10" x14ac:dyDescent="0.2">
      <c r="A200" s="156" t="s">
        <v>70</v>
      </c>
      <c r="B200" s="42" t="s">
        <v>235</v>
      </c>
      <c r="C200" s="42" t="s">
        <v>16</v>
      </c>
      <c r="D200" s="159" t="s">
        <v>798</v>
      </c>
      <c r="E200" s="42" t="s">
        <v>1098</v>
      </c>
      <c r="F200" s="157" t="s">
        <v>14707</v>
      </c>
      <c r="G200" s="159" t="s">
        <v>14707</v>
      </c>
      <c r="H200" s="158">
        <v>0</v>
      </c>
      <c r="I200" s="159" t="s">
        <v>1526</v>
      </c>
      <c r="J200" s="202" t="s">
        <v>1526</v>
      </c>
    </row>
    <row r="201" spans="1:10" x14ac:dyDescent="0.2">
      <c r="A201" s="156" t="s">
        <v>69</v>
      </c>
      <c r="B201" s="42" t="s">
        <v>235</v>
      </c>
      <c r="C201" s="42" t="s">
        <v>16</v>
      </c>
      <c r="D201" s="159" t="s">
        <v>798</v>
      </c>
      <c r="E201" s="42" t="s">
        <v>1098</v>
      </c>
      <c r="F201" s="157" t="s">
        <v>14706</v>
      </c>
      <c r="G201" s="159" t="s">
        <v>14706</v>
      </c>
      <c r="H201" s="158">
        <v>0</v>
      </c>
      <c r="I201" s="159" t="s">
        <v>1526</v>
      </c>
      <c r="J201" s="202" t="s">
        <v>1526</v>
      </c>
    </row>
    <row r="202" spans="1:10" x14ac:dyDescent="0.2">
      <c r="A202" s="156" t="s">
        <v>68</v>
      </c>
      <c r="B202" s="42" t="s">
        <v>235</v>
      </c>
      <c r="C202" s="42" t="s">
        <v>16</v>
      </c>
      <c r="D202" s="159" t="s">
        <v>798</v>
      </c>
      <c r="E202" s="42" t="s">
        <v>1098</v>
      </c>
      <c r="F202" s="157" t="s">
        <v>14705</v>
      </c>
      <c r="G202" s="159" t="s">
        <v>14705</v>
      </c>
      <c r="H202" s="158">
        <v>0</v>
      </c>
      <c r="I202" s="159" t="s">
        <v>1526</v>
      </c>
      <c r="J202" s="202" t="s">
        <v>1526</v>
      </c>
    </row>
    <row r="203" spans="1:10" x14ac:dyDescent="0.2">
      <c r="A203" s="156" t="s">
        <v>61</v>
      </c>
      <c r="B203" s="42" t="s">
        <v>235</v>
      </c>
      <c r="C203" s="42" t="s">
        <v>16</v>
      </c>
      <c r="D203" s="159" t="s">
        <v>798</v>
      </c>
      <c r="E203" s="42" t="s">
        <v>1098</v>
      </c>
      <c r="F203" s="157" t="s">
        <v>14700</v>
      </c>
      <c r="G203" s="159" t="s">
        <v>14700</v>
      </c>
      <c r="H203" s="158">
        <v>0</v>
      </c>
      <c r="I203" s="159" t="s">
        <v>1526</v>
      </c>
      <c r="J203" s="202" t="s">
        <v>1526</v>
      </c>
    </row>
    <row r="204" spans="1:10" x14ac:dyDescent="0.2">
      <c r="A204" s="156" t="s">
        <v>66</v>
      </c>
      <c r="B204" s="42" t="s">
        <v>235</v>
      </c>
      <c r="C204" s="42" t="s">
        <v>16</v>
      </c>
      <c r="D204" s="159" t="s">
        <v>798</v>
      </c>
      <c r="E204" s="42" t="s">
        <v>1098</v>
      </c>
      <c r="F204" s="157" t="s">
        <v>14703</v>
      </c>
      <c r="G204" s="159" t="s">
        <v>14703</v>
      </c>
      <c r="H204" s="158">
        <v>0</v>
      </c>
      <c r="I204" s="159" t="s">
        <v>1526</v>
      </c>
      <c r="J204" s="202" t="s">
        <v>1526</v>
      </c>
    </row>
    <row r="205" spans="1:10" x14ac:dyDescent="0.2">
      <c r="A205" s="156" t="s">
        <v>65</v>
      </c>
      <c r="B205" s="42" t="s">
        <v>235</v>
      </c>
      <c r="C205" s="42" t="s">
        <v>16</v>
      </c>
      <c r="D205" s="159" t="s">
        <v>798</v>
      </c>
      <c r="E205" s="42" t="s">
        <v>1098</v>
      </c>
      <c r="F205" s="157" t="s">
        <v>14702</v>
      </c>
      <c r="G205" s="159" t="s">
        <v>14702</v>
      </c>
      <c r="H205" s="158">
        <v>0</v>
      </c>
      <c r="I205" s="159" t="s">
        <v>1526</v>
      </c>
      <c r="J205" s="202" t="s">
        <v>1526</v>
      </c>
    </row>
    <row r="206" spans="1:10" x14ac:dyDescent="0.2">
      <c r="A206" s="156" t="s">
        <v>67</v>
      </c>
      <c r="B206" s="42" t="s">
        <v>235</v>
      </c>
      <c r="C206" s="42" t="s">
        <v>16</v>
      </c>
      <c r="D206" s="159" t="s">
        <v>798</v>
      </c>
      <c r="E206" s="42" t="s">
        <v>1098</v>
      </c>
      <c r="F206" s="157" t="s">
        <v>14704</v>
      </c>
      <c r="G206" s="159" t="s">
        <v>14704</v>
      </c>
      <c r="H206" s="158">
        <v>0</v>
      </c>
      <c r="I206" s="159" t="s">
        <v>1526</v>
      </c>
      <c r="J206" s="202" t="s">
        <v>1526</v>
      </c>
    </row>
    <row r="207" spans="1:10" x14ac:dyDescent="0.2">
      <c r="A207" s="156" t="s">
        <v>80</v>
      </c>
      <c r="B207" s="42" t="s">
        <v>235</v>
      </c>
      <c r="C207" s="42" t="s">
        <v>16</v>
      </c>
      <c r="D207" s="159" t="s">
        <v>798</v>
      </c>
      <c r="E207" s="42" t="s">
        <v>1098</v>
      </c>
      <c r="F207" s="157" t="s">
        <v>14715</v>
      </c>
      <c r="G207" s="159" t="s">
        <v>14715</v>
      </c>
      <c r="H207" s="158">
        <v>0</v>
      </c>
      <c r="I207" s="159" t="s">
        <v>1526</v>
      </c>
      <c r="J207" s="202" t="s">
        <v>1526</v>
      </c>
    </row>
    <row r="208" spans="1:10" x14ac:dyDescent="0.2">
      <c r="A208" s="156" t="s">
        <v>46</v>
      </c>
      <c r="B208" s="42" t="s">
        <v>235</v>
      </c>
      <c r="C208" s="42" t="s">
        <v>16</v>
      </c>
      <c r="D208" s="159" t="s">
        <v>798</v>
      </c>
      <c r="E208" s="42" t="s">
        <v>1098</v>
      </c>
      <c r="F208" s="157" t="s">
        <v>14685</v>
      </c>
      <c r="G208" s="159" t="s">
        <v>14685</v>
      </c>
      <c r="H208" s="158">
        <v>0</v>
      </c>
      <c r="I208" s="159" t="s">
        <v>1526</v>
      </c>
      <c r="J208" s="202" t="s">
        <v>1526</v>
      </c>
    </row>
    <row r="209" spans="1:10" x14ac:dyDescent="0.2">
      <c r="A209" s="156" t="s">
        <v>48</v>
      </c>
      <c r="B209" s="42" t="s">
        <v>235</v>
      </c>
      <c r="C209" s="42" t="s">
        <v>16</v>
      </c>
      <c r="D209" s="159" t="s">
        <v>798</v>
      </c>
      <c r="E209" s="42" t="s">
        <v>1098</v>
      </c>
      <c r="F209" s="157" t="s">
        <v>14687</v>
      </c>
      <c r="G209" s="159" t="s">
        <v>14687</v>
      </c>
      <c r="H209" s="158">
        <v>0</v>
      </c>
      <c r="I209" s="159" t="s">
        <v>1526</v>
      </c>
      <c r="J209" s="202" t="s">
        <v>1526</v>
      </c>
    </row>
    <row r="210" spans="1:10" x14ac:dyDescent="0.2">
      <c r="A210" s="156" t="s">
        <v>47</v>
      </c>
      <c r="B210" s="42" t="s">
        <v>235</v>
      </c>
      <c r="C210" s="42" t="s">
        <v>16</v>
      </c>
      <c r="D210" s="159" t="s">
        <v>798</v>
      </c>
      <c r="E210" s="42" t="s">
        <v>1098</v>
      </c>
      <c r="F210" s="157" t="s">
        <v>14686</v>
      </c>
      <c r="G210" s="159" t="s">
        <v>14686</v>
      </c>
      <c r="H210" s="158">
        <v>0</v>
      </c>
      <c r="I210" s="159" t="s">
        <v>1526</v>
      </c>
      <c r="J210" s="202" t="s">
        <v>1526</v>
      </c>
    </row>
    <row r="211" spans="1:10" x14ac:dyDescent="0.2">
      <c r="A211" s="156" t="s">
        <v>15098</v>
      </c>
      <c r="B211" s="192" t="s">
        <v>235</v>
      </c>
      <c r="C211" s="192" t="s">
        <v>16</v>
      </c>
      <c r="D211" s="203" t="s">
        <v>798</v>
      </c>
      <c r="E211" s="192" t="s">
        <v>1098</v>
      </c>
      <c r="F211" s="157" t="s">
        <v>15051</v>
      </c>
      <c r="G211" s="209" t="s">
        <v>15051</v>
      </c>
      <c r="H211" s="221">
        <v>0</v>
      </c>
      <c r="I211" s="203" t="s">
        <v>1526</v>
      </c>
      <c r="J211" s="207" t="s">
        <v>1526</v>
      </c>
    </row>
    <row r="212" spans="1:10" x14ac:dyDescent="0.2">
      <c r="A212" s="156" t="s">
        <v>60</v>
      </c>
      <c r="B212" s="42" t="s">
        <v>235</v>
      </c>
      <c r="C212" s="42" t="s">
        <v>16</v>
      </c>
      <c r="D212" s="159" t="s">
        <v>798</v>
      </c>
      <c r="E212" s="42" t="s">
        <v>1098</v>
      </c>
      <c r="F212" s="157" t="s">
        <v>14699</v>
      </c>
      <c r="G212" s="159" t="s">
        <v>14699</v>
      </c>
      <c r="H212" s="158">
        <v>0</v>
      </c>
      <c r="I212" s="159" t="s">
        <v>1526</v>
      </c>
      <c r="J212" s="202" t="s">
        <v>1526</v>
      </c>
    </row>
    <row r="213" spans="1:10" x14ac:dyDescent="0.2">
      <c r="A213" s="156" t="s">
        <v>59</v>
      </c>
      <c r="B213" s="42" t="s">
        <v>235</v>
      </c>
      <c r="C213" s="42" t="s">
        <v>16</v>
      </c>
      <c r="D213" s="159" t="s">
        <v>798</v>
      </c>
      <c r="E213" s="42" t="s">
        <v>1098</v>
      </c>
      <c r="F213" s="157" t="s">
        <v>14698</v>
      </c>
      <c r="G213" s="159" t="s">
        <v>14698</v>
      </c>
      <c r="H213" s="158">
        <v>0</v>
      </c>
      <c r="I213" s="159" t="s">
        <v>1526</v>
      </c>
      <c r="J213" s="202" t="s">
        <v>1526</v>
      </c>
    </row>
    <row r="214" spans="1:10" x14ac:dyDescent="0.2">
      <c r="A214" s="156" t="s">
        <v>40</v>
      </c>
      <c r="B214" s="42" t="s">
        <v>235</v>
      </c>
      <c r="C214" s="42" t="s">
        <v>16</v>
      </c>
      <c r="D214" s="159" t="s">
        <v>798</v>
      </c>
      <c r="E214" s="42" t="s">
        <v>1098</v>
      </c>
      <c r="F214" s="157" t="s">
        <v>14680</v>
      </c>
      <c r="G214" s="159" t="s">
        <v>14680</v>
      </c>
      <c r="H214" s="158">
        <v>0</v>
      </c>
      <c r="I214" s="159" t="s">
        <v>1526</v>
      </c>
      <c r="J214" s="202" t="s">
        <v>1526</v>
      </c>
    </row>
    <row r="215" spans="1:10" x14ac:dyDescent="0.2">
      <c r="A215" s="156" t="s">
        <v>58</v>
      </c>
      <c r="B215" s="42" t="s">
        <v>235</v>
      </c>
      <c r="C215" s="42" t="s">
        <v>16</v>
      </c>
      <c r="D215" s="159" t="s">
        <v>798</v>
      </c>
      <c r="E215" s="42" t="s">
        <v>1098</v>
      </c>
      <c r="F215" s="157" t="s">
        <v>14697</v>
      </c>
      <c r="G215" s="159" t="s">
        <v>14697</v>
      </c>
      <c r="H215" s="158">
        <v>0</v>
      </c>
      <c r="I215" s="159" t="s">
        <v>1526</v>
      </c>
      <c r="J215" s="202" t="s">
        <v>1526</v>
      </c>
    </row>
    <row r="216" spans="1:10" x14ac:dyDescent="0.2">
      <c r="A216" s="156" t="s">
        <v>42</v>
      </c>
      <c r="B216" s="42" t="s">
        <v>235</v>
      </c>
      <c r="C216" s="42" t="s">
        <v>16</v>
      </c>
      <c r="D216" s="159" t="s">
        <v>798</v>
      </c>
      <c r="E216" s="42" t="s">
        <v>1098</v>
      </c>
      <c r="F216" s="157" t="s">
        <v>14681</v>
      </c>
      <c r="G216" s="159" t="s">
        <v>14681</v>
      </c>
      <c r="H216" s="158">
        <v>0</v>
      </c>
      <c r="I216" s="159" t="s">
        <v>1526</v>
      </c>
      <c r="J216" s="202" t="s">
        <v>1526</v>
      </c>
    </row>
    <row r="217" spans="1:10" x14ac:dyDescent="0.2">
      <c r="A217" s="156" t="s">
        <v>56</v>
      </c>
      <c r="B217" s="42" t="s">
        <v>235</v>
      </c>
      <c r="C217" s="42" t="s">
        <v>16</v>
      </c>
      <c r="D217" s="159" t="s">
        <v>798</v>
      </c>
      <c r="E217" s="42" t="s">
        <v>1098</v>
      </c>
      <c r="F217" s="157" t="s">
        <v>14695</v>
      </c>
      <c r="G217" s="159" t="s">
        <v>14695</v>
      </c>
      <c r="H217" s="158">
        <v>0</v>
      </c>
      <c r="I217" s="159" t="s">
        <v>1526</v>
      </c>
      <c r="J217" s="202" t="s">
        <v>1526</v>
      </c>
    </row>
    <row r="218" spans="1:10" x14ac:dyDescent="0.2">
      <c r="A218" s="156" t="s">
        <v>55</v>
      </c>
      <c r="B218" s="42" t="s">
        <v>235</v>
      </c>
      <c r="C218" s="42" t="s">
        <v>16</v>
      </c>
      <c r="D218" s="159" t="s">
        <v>798</v>
      </c>
      <c r="E218" s="42" t="s">
        <v>1098</v>
      </c>
      <c r="F218" s="157" t="s">
        <v>14694</v>
      </c>
      <c r="G218" s="159" t="s">
        <v>14694</v>
      </c>
      <c r="H218" s="158">
        <v>0</v>
      </c>
      <c r="I218" s="159" t="s">
        <v>1526</v>
      </c>
      <c r="J218" s="202" t="s">
        <v>1526</v>
      </c>
    </row>
    <row r="219" spans="1:10" x14ac:dyDescent="0.2">
      <c r="A219" s="156" t="s">
        <v>90</v>
      </c>
      <c r="B219" s="42" t="s">
        <v>235</v>
      </c>
      <c r="C219" s="42" t="s">
        <v>16</v>
      </c>
      <c r="D219" s="159" t="s">
        <v>798</v>
      </c>
      <c r="E219" s="42" t="s">
        <v>1098</v>
      </c>
      <c r="F219" s="157" t="s">
        <v>15049</v>
      </c>
      <c r="G219" s="159" t="s">
        <v>15049</v>
      </c>
      <c r="H219" s="158">
        <v>0</v>
      </c>
      <c r="I219" s="159" t="s">
        <v>1526</v>
      </c>
      <c r="J219" s="202" t="s">
        <v>1526</v>
      </c>
    </row>
    <row r="220" spans="1:10" x14ac:dyDescent="0.2">
      <c r="A220" s="156" t="s">
        <v>89</v>
      </c>
      <c r="B220" s="42" t="s">
        <v>235</v>
      </c>
      <c r="C220" s="42" t="s">
        <v>16</v>
      </c>
      <c r="D220" s="159" t="s">
        <v>798</v>
      </c>
      <c r="E220" s="42" t="s">
        <v>1098</v>
      </c>
      <c r="F220" s="157" t="s">
        <v>14724</v>
      </c>
      <c r="G220" s="159" t="s">
        <v>14724</v>
      </c>
      <c r="H220" s="158">
        <v>0</v>
      </c>
      <c r="I220" s="159" t="s">
        <v>1526</v>
      </c>
      <c r="J220" s="202" t="s">
        <v>1526</v>
      </c>
    </row>
    <row r="221" spans="1:10" x14ac:dyDescent="0.2">
      <c r="A221" s="156" t="s">
        <v>54</v>
      </c>
      <c r="B221" s="42" t="s">
        <v>235</v>
      </c>
      <c r="C221" s="42" t="s">
        <v>16</v>
      </c>
      <c r="D221" s="159" t="s">
        <v>798</v>
      </c>
      <c r="E221" s="42" t="s">
        <v>1098</v>
      </c>
      <c r="F221" s="157" t="s">
        <v>14693</v>
      </c>
      <c r="G221" s="159" t="s">
        <v>14693</v>
      </c>
      <c r="H221" s="158">
        <v>0</v>
      </c>
      <c r="I221" s="159" t="s">
        <v>1526</v>
      </c>
      <c r="J221" s="202" t="s">
        <v>1526</v>
      </c>
    </row>
    <row r="222" spans="1:10" x14ac:dyDescent="0.2">
      <c r="A222" s="156" t="s">
        <v>52</v>
      </c>
      <c r="B222" s="42" t="s">
        <v>235</v>
      </c>
      <c r="C222" s="42" t="s">
        <v>16</v>
      </c>
      <c r="D222" s="159" t="s">
        <v>798</v>
      </c>
      <c r="E222" s="42" t="s">
        <v>1098</v>
      </c>
      <c r="F222" s="157" t="s">
        <v>14691</v>
      </c>
      <c r="G222" s="159" t="s">
        <v>14691</v>
      </c>
      <c r="H222" s="158">
        <v>0</v>
      </c>
      <c r="I222" s="159" t="s">
        <v>1526</v>
      </c>
      <c r="J222" s="202" t="s">
        <v>1526</v>
      </c>
    </row>
    <row r="223" spans="1:10" x14ac:dyDescent="0.2">
      <c r="A223" s="156" t="s">
        <v>51</v>
      </c>
      <c r="B223" s="42" t="s">
        <v>235</v>
      </c>
      <c r="C223" s="42" t="s">
        <v>16</v>
      </c>
      <c r="D223" s="159" t="s">
        <v>798</v>
      </c>
      <c r="E223" s="42" t="s">
        <v>1098</v>
      </c>
      <c r="F223" s="157" t="s">
        <v>14690</v>
      </c>
      <c r="G223" s="159" t="s">
        <v>14690</v>
      </c>
      <c r="H223" s="158">
        <v>0</v>
      </c>
      <c r="I223" s="159" t="s">
        <v>1526</v>
      </c>
      <c r="J223" s="202" t="s">
        <v>1526</v>
      </c>
    </row>
    <row r="224" spans="1:10" x14ac:dyDescent="0.2">
      <c r="A224" s="156" t="s">
        <v>50</v>
      </c>
      <c r="B224" s="42" t="s">
        <v>235</v>
      </c>
      <c r="C224" s="42" t="s">
        <v>16</v>
      </c>
      <c r="D224" s="159" t="s">
        <v>798</v>
      </c>
      <c r="E224" s="42" t="s">
        <v>1098</v>
      </c>
      <c r="F224" s="157" t="s">
        <v>14689</v>
      </c>
      <c r="G224" s="159" t="s">
        <v>14689</v>
      </c>
      <c r="H224" s="158">
        <v>0</v>
      </c>
      <c r="I224" s="159" t="s">
        <v>1526</v>
      </c>
      <c r="J224" s="202" t="s">
        <v>1526</v>
      </c>
    </row>
    <row r="225" spans="1:10" x14ac:dyDescent="0.2">
      <c r="A225" s="156" t="s">
        <v>57</v>
      </c>
      <c r="B225" s="42" t="s">
        <v>235</v>
      </c>
      <c r="C225" s="42" t="s">
        <v>16</v>
      </c>
      <c r="D225" s="159" t="s">
        <v>798</v>
      </c>
      <c r="E225" s="42" t="s">
        <v>1098</v>
      </c>
      <c r="F225" s="157" t="s">
        <v>14696</v>
      </c>
      <c r="G225" s="159" t="s">
        <v>14696</v>
      </c>
      <c r="H225" s="158">
        <v>0</v>
      </c>
      <c r="I225" s="159" t="s">
        <v>1526</v>
      </c>
      <c r="J225" s="202" t="s">
        <v>1526</v>
      </c>
    </row>
    <row r="226" spans="1:10" x14ac:dyDescent="0.2">
      <c r="A226" s="156" t="s">
        <v>53</v>
      </c>
      <c r="B226" s="42" t="s">
        <v>235</v>
      </c>
      <c r="C226" s="42" t="s">
        <v>16</v>
      </c>
      <c r="D226" s="159" t="s">
        <v>798</v>
      </c>
      <c r="E226" s="42" t="s">
        <v>1098</v>
      </c>
      <c r="F226" s="157" t="s">
        <v>14692</v>
      </c>
      <c r="G226" s="159" t="s">
        <v>14692</v>
      </c>
      <c r="H226" s="158">
        <v>0</v>
      </c>
      <c r="I226" s="159" t="s">
        <v>1526</v>
      </c>
      <c r="J226" s="202" t="s">
        <v>1526</v>
      </c>
    </row>
    <row r="227" spans="1:10" x14ac:dyDescent="0.2">
      <c r="A227" s="156" t="s">
        <v>91</v>
      </c>
      <c r="B227" s="42" t="s">
        <v>235</v>
      </c>
      <c r="C227" s="42" t="s">
        <v>16</v>
      </c>
      <c r="D227" s="159" t="s">
        <v>798</v>
      </c>
      <c r="E227" s="42" t="s">
        <v>1098</v>
      </c>
      <c r="F227" s="157" t="s">
        <v>14725</v>
      </c>
      <c r="G227" s="159" t="s">
        <v>14725</v>
      </c>
      <c r="H227" s="158">
        <v>0</v>
      </c>
      <c r="I227" s="159" t="s">
        <v>1526</v>
      </c>
      <c r="J227" s="202" t="s">
        <v>1526</v>
      </c>
    </row>
    <row r="228" spans="1:10" x14ac:dyDescent="0.2">
      <c r="A228" s="156" t="s">
        <v>62</v>
      </c>
      <c r="B228" s="42" t="s">
        <v>235</v>
      </c>
      <c r="C228" s="42" t="s">
        <v>16</v>
      </c>
      <c r="D228" s="159" t="s">
        <v>798</v>
      </c>
      <c r="E228" s="42" t="s">
        <v>1098</v>
      </c>
      <c r="F228" s="157" t="s">
        <v>14701</v>
      </c>
      <c r="G228" s="159" t="s">
        <v>14701</v>
      </c>
      <c r="H228" s="158">
        <v>0</v>
      </c>
      <c r="I228" s="159" t="s">
        <v>1526</v>
      </c>
      <c r="J228" s="202" t="s">
        <v>1526</v>
      </c>
    </row>
    <row r="229" spans="1:10" x14ac:dyDescent="0.2">
      <c r="A229" s="156" t="s">
        <v>49</v>
      </c>
      <c r="B229" s="42" t="s">
        <v>235</v>
      </c>
      <c r="C229" s="42" t="s">
        <v>16</v>
      </c>
      <c r="D229" s="159" t="s">
        <v>798</v>
      </c>
      <c r="E229" s="42" t="s">
        <v>1098</v>
      </c>
      <c r="F229" s="157" t="s">
        <v>14688</v>
      </c>
      <c r="G229" s="159" t="s">
        <v>14688</v>
      </c>
      <c r="H229" s="158">
        <v>0</v>
      </c>
      <c r="I229" s="159" t="s">
        <v>1526</v>
      </c>
      <c r="J229" s="202" t="s">
        <v>1526</v>
      </c>
    </row>
    <row r="230" spans="1:10" x14ac:dyDescent="0.2">
      <c r="A230" s="156">
        <v>9600</v>
      </c>
      <c r="B230" s="42" t="s">
        <v>235</v>
      </c>
      <c r="C230" s="42" t="s">
        <v>16</v>
      </c>
      <c r="D230" s="159" t="s">
        <v>798</v>
      </c>
      <c r="E230" s="42" t="s">
        <v>1098</v>
      </c>
      <c r="F230" s="157" t="s">
        <v>14731</v>
      </c>
      <c r="G230" s="159" t="s">
        <v>14731</v>
      </c>
      <c r="H230" s="158">
        <v>9</v>
      </c>
      <c r="I230" s="159" t="s">
        <v>1526</v>
      </c>
      <c r="J230" s="202" t="s">
        <v>1526</v>
      </c>
    </row>
    <row r="231" spans="1:10" x14ac:dyDescent="0.2">
      <c r="A231" s="156">
        <v>9511</v>
      </c>
      <c r="B231" s="42" t="s">
        <v>235</v>
      </c>
      <c r="C231" s="42" t="s">
        <v>16</v>
      </c>
      <c r="D231" s="159" t="s">
        <v>798</v>
      </c>
      <c r="E231" s="42" t="s">
        <v>1098</v>
      </c>
      <c r="F231" s="157" t="s">
        <v>14730</v>
      </c>
      <c r="G231" s="159" t="s">
        <v>14730</v>
      </c>
      <c r="H231" s="158">
        <v>9</v>
      </c>
      <c r="I231" s="159" t="s">
        <v>1526</v>
      </c>
      <c r="J231" s="202" t="s">
        <v>1526</v>
      </c>
    </row>
    <row r="232" spans="1:10" x14ac:dyDescent="0.2">
      <c r="A232" s="156">
        <v>9874</v>
      </c>
      <c r="B232" s="42" t="s">
        <v>235</v>
      </c>
      <c r="C232" s="42" t="s">
        <v>127</v>
      </c>
      <c r="D232" s="159" t="s">
        <v>814</v>
      </c>
      <c r="E232" s="42" t="s">
        <v>1114</v>
      </c>
      <c r="F232" s="157" t="s">
        <v>14757</v>
      </c>
      <c r="G232" s="159" t="s">
        <v>14757</v>
      </c>
      <c r="H232" s="158">
        <v>9</v>
      </c>
      <c r="I232" s="159" t="s">
        <v>1526</v>
      </c>
      <c r="J232" s="202" t="s">
        <v>1526</v>
      </c>
    </row>
    <row r="233" spans="1:10" x14ac:dyDescent="0.2">
      <c r="A233" s="156">
        <v>9854</v>
      </c>
      <c r="B233" s="42" t="s">
        <v>235</v>
      </c>
      <c r="C233" s="42" t="s">
        <v>127</v>
      </c>
      <c r="D233" s="159" t="s">
        <v>814</v>
      </c>
      <c r="E233" s="42" t="s">
        <v>1114</v>
      </c>
      <c r="F233" s="157" t="s">
        <v>14756</v>
      </c>
      <c r="G233" s="159" t="s">
        <v>14756</v>
      </c>
      <c r="H233" s="158">
        <v>9</v>
      </c>
      <c r="I233" s="159" t="s">
        <v>1526</v>
      </c>
      <c r="J233" s="202" t="s">
        <v>1526</v>
      </c>
    </row>
    <row r="234" spans="1:10" x14ac:dyDescent="0.2">
      <c r="A234" s="156" t="s">
        <v>331</v>
      </c>
      <c r="B234" s="42" t="s">
        <v>235</v>
      </c>
      <c r="C234" s="42" t="s">
        <v>127</v>
      </c>
      <c r="D234" s="159" t="s">
        <v>814</v>
      </c>
      <c r="E234" s="42" t="s">
        <v>1114</v>
      </c>
      <c r="F234" s="157" t="s">
        <v>14755</v>
      </c>
      <c r="G234" s="159" t="s">
        <v>14755</v>
      </c>
      <c r="H234" s="158">
        <v>0</v>
      </c>
      <c r="I234" s="159" t="s">
        <v>1526</v>
      </c>
      <c r="J234" s="202" t="s">
        <v>1526</v>
      </c>
    </row>
    <row r="235" spans="1:10" x14ac:dyDescent="0.2">
      <c r="A235" s="156">
        <v>9894</v>
      </c>
      <c r="B235" s="42" t="s">
        <v>235</v>
      </c>
      <c r="C235" s="42" t="s">
        <v>127</v>
      </c>
      <c r="D235" s="159" t="s">
        <v>814</v>
      </c>
      <c r="E235" s="42" t="s">
        <v>1114</v>
      </c>
      <c r="F235" s="157" t="s">
        <v>14758</v>
      </c>
      <c r="G235" s="159" t="s">
        <v>14758</v>
      </c>
      <c r="H235" s="158">
        <v>9</v>
      </c>
      <c r="I235" s="159" t="s">
        <v>1526</v>
      </c>
      <c r="J235" s="202" t="s">
        <v>1526</v>
      </c>
    </row>
    <row r="236" spans="1:10" x14ac:dyDescent="0.2">
      <c r="A236" s="156">
        <v>9866</v>
      </c>
      <c r="B236" s="42" t="s">
        <v>235</v>
      </c>
      <c r="C236" s="42" t="s">
        <v>147</v>
      </c>
      <c r="D236" s="159" t="s">
        <v>816</v>
      </c>
      <c r="E236" s="42" t="s">
        <v>1116</v>
      </c>
      <c r="F236" s="194" t="s">
        <v>1343</v>
      </c>
      <c r="G236" s="159" t="s">
        <v>1343</v>
      </c>
      <c r="H236" s="158">
        <v>9</v>
      </c>
      <c r="I236" s="159" t="s">
        <v>1527</v>
      </c>
      <c r="J236" s="202" t="s">
        <v>1527</v>
      </c>
    </row>
    <row r="237" spans="1:10" x14ac:dyDescent="0.2">
      <c r="A237" s="156">
        <v>9846</v>
      </c>
      <c r="B237" s="42" t="s">
        <v>235</v>
      </c>
      <c r="C237" s="42" t="s">
        <v>147</v>
      </c>
      <c r="D237" s="159" t="s">
        <v>816</v>
      </c>
      <c r="E237" s="42" t="s">
        <v>1116</v>
      </c>
      <c r="F237" s="194" t="s">
        <v>1342</v>
      </c>
      <c r="G237" s="159" t="s">
        <v>1342</v>
      </c>
      <c r="H237" s="158">
        <v>9</v>
      </c>
      <c r="I237" s="159" t="s">
        <v>1527</v>
      </c>
      <c r="J237" s="202" t="s">
        <v>1527</v>
      </c>
    </row>
    <row r="238" spans="1:10" x14ac:dyDescent="0.2">
      <c r="A238" s="156" t="s">
        <v>333</v>
      </c>
      <c r="B238" s="42" t="s">
        <v>235</v>
      </c>
      <c r="C238" s="42" t="s">
        <v>147</v>
      </c>
      <c r="D238" s="159" t="s">
        <v>816</v>
      </c>
      <c r="E238" s="42" t="s">
        <v>1116</v>
      </c>
      <c r="F238" s="157" t="s">
        <v>14759</v>
      </c>
      <c r="G238" s="159" t="s">
        <v>14759</v>
      </c>
      <c r="H238" s="158">
        <v>9</v>
      </c>
      <c r="I238" s="159" t="s">
        <v>1526</v>
      </c>
      <c r="J238" s="202" t="s">
        <v>1526</v>
      </c>
    </row>
    <row r="239" spans="1:10" x14ac:dyDescent="0.2">
      <c r="A239" s="156" t="s">
        <v>332</v>
      </c>
      <c r="B239" s="42" t="s">
        <v>235</v>
      </c>
      <c r="C239" s="42" t="s">
        <v>147</v>
      </c>
      <c r="D239" s="159" t="s">
        <v>815</v>
      </c>
      <c r="E239" s="42" t="s">
        <v>1115</v>
      </c>
      <c r="F239" s="157" t="s">
        <v>1341</v>
      </c>
      <c r="G239" s="159" t="s">
        <v>1341</v>
      </c>
      <c r="H239" s="158">
        <v>0</v>
      </c>
      <c r="I239" s="159" t="s">
        <v>1527</v>
      </c>
      <c r="J239" s="202" t="s">
        <v>1526</v>
      </c>
    </row>
    <row r="240" spans="1:10" x14ac:dyDescent="0.2">
      <c r="A240" s="156">
        <v>9865</v>
      </c>
      <c r="B240" s="42" t="s">
        <v>235</v>
      </c>
      <c r="C240" s="42" t="s">
        <v>119</v>
      </c>
      <c r="D240" s="159" t="s">
        <v>818</v>
      </c>
      <c r="E240" s="42" t="s">
        <v>1118</v>
      </c>
      <c r="F240" s="157" t="s">
        <v>14765</v>
      </c>
      <c r="G240" s="159" t="s">
        <v>14765</v>
      </c>
      <c r="H240" s="158">
        <v>9</v>
      </c>
      <c r="I240" s="159" t="s">
        <v>1526</v>
      </c>
      <c r="J240" s="202" t="s">
        <v>1526</v>
      </c>
    </row>
    <row r="241" spans="1:10" x14ac:dyDescent="0.2">
      <c r="A241" s="156">
        <v>9845</v>
      </c>
      <c r="B241" s="42" t="s">
        <v>235</v>
      </c>
      <c r="C241" s="42" t="s">
        <v>119</v>
      </c>
      <c r="D241" s="159" t="s">
        <v>818</v>
      </c>
      <c r="E241" s="42" t="s">
        <v>1118</v>
      </c>
      <c r="F241" s="157" t="s">
        <v>14764</v>
      </c>
      <c r="G241" s="159" t="s">
        <v>14764</v>
      </c>
      <c r="H241" s="158">
        <v>9</v>
      </c>
      <c r="I241" s="159" t="s">
        <v>1526</v>
      </c>
      <c r="J241" s="202" t="s">
        <v>1526</v>
      </c>
    </row>
    <row r="242" spans="1:10" x14ac:dyDescent="0.2">
      <c r="A242" s="156" t="s">
        <v>335</v>
      </c>
      <c r="B242" s="42" t="s">
        <v>235</v>
      </c>
      <c r="C242" s="42" t="s">
        <v>119</v>
      </c>
      <c r="D242" s="159" t="s">
        <v>818</v>
      </c>
      <c r="E242" s="42" t="s">
        <v>1118</v>
      </c>
      <c r="F242" s="157" t="s">
        <v>14762</v>
      </c>
      <c r="G242" s="159" t="s">
        <v>14762</v>
      </c>
      <c r="H242" s="158">
        <v>0</v>
      </c>
      <c r="I242" s="159" t="s">
        <v>1526</v>
      </c>
      <c r="J242" s="202" t="s">
        <v>1526</v>
      </c>
    </row>
    <row r="243" spans="1:10" x14ac:dyDescent="0.2">
      <c r="A243" s="156">
        <v>9335</v>
      </c>
      <c r="B243" s="42" t="s">
        <v>235</v>
      </c>
      <c r="C243" s="42" t="s">
        <v>119</v>
      </c>
      <c r="D243" s="159" t="s">
        <v>818</v>
      </c>
      <c r="E243" s="42" t="s">
        <v>1118</v>
      </c>
      <c r="F243" s="157" t="s">
        <v>14763</v>
      </c>
      <c r="G243" s="159" t="s">
        <v>14763</v>
      </c>
      <c r="H243" s="158">
        <v>9</v>
      </c>
      <c r="I243" s="159" t="s">
        <v>1526</v>
      </c>
      <c r="J243" s="202" t="s">
        <v>1526</v>
      </c>
    </row>
    <row r="244" spans="1:10" x14ac:dyDescent="0.2">
      <c r="A244" s="156" t="s">
        <v>334</v>
      </c>
      <c r="B244" s="42" t="s">
        <v>235</v>
      </c>
      <c r="C244" s="42" t="s">
        <v>119</v>
      </c>
      <c r="D244" s="159" t="s">
        <v>817</v>
      </c>
      <c r="E244" s="42" t="s">
        <v>1117</v>
      </c>
      <c r="F244" s="157" t="s">
        <v>14760</v>
      </c>
      <c r="G244" s="159" t="s">
        <v>14760</v>
      </c>
      <c r="H244" s="158">
        <v>0</v>
      </c>
      <c r="I244" s="159" t="s">
        <v>1527</v>
      </c>
      <c r="J244" s="202" t="s">
        <v>1526</v>
      </c>
    </row>
    <row r="245" spans="1:10" x14ac:dyDescent="0.2">
      <c r="A245" s="156">
        <v>9338</v>
      </c>
      <c r="B245" s="42" t="s">
        <v>235</v>
      </c>
      <c r="C245" s="42" t="s">
        <v>119</v>
      </c>
      <c r="D245" s="159" t="s">
        <v>817</v>
      </c>
      <c r="E245" s="42" t="s">
        <v>1117</v>
      </c>
      <c r="F245" s="157" t="s">
        <v>14761</v>
      </c>
      <c r="G245" s="159" t="s">
        <v>14761</v>
      </c>
      <c r="H245" s="158">
        <v>9</v>
      </c>
      <c r="I245" s="159" t="s">
        <v>1527</v>
      </c>
      <c r="J245" s="202" t="s">
        <v>1526</v>
      </c>
    </row>
    <row r="246" spans="1:10" x14ac:dyDescent="0.2">
      <c r="A246" s="156">
        <v>9864</v>
      </c>
      <c r="B246" s="42" t="s">
        <v>235</v>
      </c>
      <c r="C246" s="42" t="s">
        <v>148</v>
      </c>
      <c r="D246" s="159" t="s">
        <v>819</v>
      </c>
      <c r="E246" s="42" t="s">
        <v>1119</v>
      </c>
      <c r="F246" s="194" t="s">
        <v>1345</v>
      </c>
      <c r="G246" s="159" t="s">
        <v>1345</v>
      </c>
      <c r="H246" s="158">
        <v>9</v>
      </c>
      <c r="I246" s="159" t="s">
        <v>1527</v>
      </c>
      <c r="J246" s="202" t="s">
        <v>1527</v>
      </c>
    </row>
    <row r="247" spans="1:10" x14ac:dyDescent="0.2">
      <c r="A247" s="156">
        <v>9844</v>
      </c>
      <c r="B247" s="42" t="s">
        <v>235</v>
      </c>
      <c r="C247" s="42" t="s">
        <v>148</v>
      </c>
      <c r="D247" s="159" t="s">
        <v>819</v>
      </c>
      <c r="E247" s="42" t="s">
        <v>1119</v>
      </c>
      <c r="F247" s="194" t="s">
        <v>1344</v>
      </c>
      <c r="G247" s="159" t="s">
        <v>1344</v>
      </c>
      <c r="H247" s="158">
        <v>9</v>
      </c>
      <c r="I247" s="159" t="s">
        <v>1527</v>
      </c>
      <c r="J247" s="202" t="s">
        <v>1527</v>
      </c>
    </row>
    <row r="248" spans="1:10" x14ac:dyDescent="0.2">
      <c r="A248" s="156" t="s">
        <v>336</v>
      </c>
      <c r="B248" s="42" t="s">
        <v>235</v>
      </c>
      <c r="C248" s="42" t="s">
        <v>148</v>
      </c>
      <c r="D248" s="159" t="s">
        <v>819</v>
      </c>
      <c r="E248" s="42" t="s">
        <v>1119</v>
      </c>
      <c r="F248" s="157" t="s">
        <v>14766</v>
      </c>
      <c r="G248" s="159" t="s">
        <v>14766</v>
      </c>
      <c r="H248" s="158">
        <v>0</v>
      </c>
      <c r="I248" s="159" t="s">
        <v>1527</v>
      </c>
      <c r="J248" s="202" t="s">
        <v>1526</v>
      </c>
    </row>
    <row r="249" spans="1:10" x14ac:dyDescent="0.2">
      <c r="A249" s="42" t="s">
        <v>341</v>
      </c>
      <c r="B249" s="42" t="s">
        <v>235</v>
      </c>
      <c r="C249" s="42" t="s">
        <v>128</v>
      </c>
      <c r="D249" s="159" t="s">
        <v>820</v>
      </c>
      <c r="E249" s="42" t="s">
        <v>1120</v>
      </c>
      <c r="F249" s="42" t="s">
        <v>1346</v>
      </c>
      <c r="G249" s="159" t="s">
        <v>1346</v>
      </c>
      <c r="H249" s="42">
        <v>9</v>
      </c>
      <c r="I249" s="159" t="s">
        <v>1527</v>
      </c>
      <c r="J249" s="202" t="s">
        <v>1527</v>
      </c>
    </row>
    <row r="250" spans="1:10" x14ac:dyDescent="0.2">
      <c r="A250" s="188">
        <v>5176</v>
      </c>
      <c r="B250" s="196" t="s">
        <v>235</v>
      </c>
      <c r="C250" s="196" t="s">
        <v>128</v>
      </c>
      <c r="D250" s="210" t="s">
        <v>15054</v>
      </c>
      <c r="E250" s="211" t="s">
        <v>15056</v>
      </c>
      <c r="F250" s="209" t="s">
        <v>15058</v>
      </c>
      <c r="G250" s="203" t="s">
        <v>15058</v>
      </c>
      <c r="H250" s="221">
        <v>0</v>
      </c>
      <c r="I250" s="210" t="s">
        <v>1527</v>
      </c>
      <c r="J250" s="210" t="s">
        <v>1526</v>
      </c>
    </row>
    <row r="251" spans="1:10" x14ac:dyDescent="0.2">
      <c r="A251" s="156">
        <v>9923</v>
      </c>
      <c r="B251" s="42" t="s">
        <v>235</v>
      </c>
      <c r="C251" s="42" t="s">
        <v>128</v>
      </c>
      <c r="D251" s="159" t="s">
        <v>821</v>
      </c>
      <c r="E251" s="42" t="s">
        <v>1121</v>
      </c>
      <c r="F251" s="157" t="s">
        <v>14771</v>
      </c>
      <c r="G251" s="159" t="s">
        <v>14771</v>
      </c>
      <c r="H251" s="158">
        <v>9</v>
      </c>
      <c r="I251" s="159" t="s">
        <v>1527</v>
      </c>
      <c r="J251" s="202" t="s">
        <v>1526</v>
      </c>
    </row>
    <row r="252" spans="1:10" x14ac:dyDescent="0.2">
      <c r="A252" s="42">
        <v>9879</v>
      </c>
      <c r="B252" s="42" t="s">
        <v>235</v>
      </c>
      <c r="C252" s="42" t="s">
        <v>128</v>
      </c>
      <c r="D252" s="159" t="s">
        <v>820</v>
      </c>
      <c r="E252" s="42" t="s">
        <v>1120</v>
      </c>
      <c r="F252" s="42" t="s">
        <v>14769</v>
      </c>
      <c r="G252" s="159" t="s">
        <v>14769</v>
      </c>
      <c r="H252" s="42">
        <v>9</v>
      </c>
      <c r="I252" s="159" t="s">
        <v>1526</v>
      </c>
      <c r="J252" s="202" t="s">
        <v>1526</v>
      </c>
    </row>
    <row r="253" spans="1:10" x14ac:dyDescent="0.2">
      <c r="A253" s="156" t="s">
        <v>339</v>
      </c>
      <c r="B253" s="42" t="s">
        <v>235</v>
      </c>
      <c r="C253" s="42" t="s">
        <v>128</v>
      </c>
      <c r="D253" s="159" t="s">
        <v>820</v>
      </c>
      <c r="E253" s="42" t="s">
        <v>1120</v>
      </c>
      <c r="F253" s="157" t="s">
        <v>14768</v>
      </c>
      <c r="G253" s="159" t="s">
        <v>14768</v>
      </c>
      <c r="H253" s="158">
        <v>0</v>
      </c>
      <c r="I253" s="159" t="s">
        <v>1526</v>
      </c>
      <c r="J253" s="202" t="s">
        <v>1526</v>
      </c>
    </row>
    <row r="254" spans="1:10" x14ac:dyDescent="0.2">
      <c r="A254" s="42">
        <v>9892</v>
      </c>
      <c r="B254" s="42" t="s">
        <v>235</v>
      </c>
      <c r="C254" s="42" t="s">
        <v>128</v>
      </c>
      <c r="D254" s="159" t="s">
        <v>820</v>
      </c>
      <c r="E254" s="42" t="s">
        <v>1120</v>
      </c>
      <c r="F254" s="42" t="s">
        <v>14770</v>
      </c>
      <c r="G254" s="159" t="s">
        <v>14770</v>
      </c>
      <c r="H254" s="42">
        <v>9</v>
      </c>
      <c r="I254" s="159" t="s">
        <v>1526</v>
      </c>
      <c r="J254" s="202" t="s">
        <v>1526</v>
      </c>
    </row>
    <row r="255" spans="1:10" x14ac:dyDescent="0.2">
      <c r="A255" s="156" t="s">
        <v>338</v>
      </c>
      <c r="B255" s="42" t="s">
        <v>235</v>
      </c>
      <c r="C255" s="42" t="s">
        <v>128</v>
      </c>
      <c r="D255" s="159" t="s">
        <v>820</v>
      </c>
      <c r="E255" s="42" t="s">
        <v>1120</v>
      </c>
      <c r="F255" s="157" t="s">
        <v>14767</v>
      </c>
      <c r="G255" s="159" t="s">
        <v>14767</v>
      </c>
      <c r="H255" s="158">
        <v>0</v>
      </c>
      <c r="I255" s="159" t="s">
        <v>1526</v>
      </c>
      <c r="J255" s="202" t="s">
        <v>1526</v>
      </c>
    </row>
    <row r="256" spans="1:10" x14ac:dyDescent="0.2">
      <c r="A256" s="156" t="s">
        <v>340</v>
      </c>
      <c r="B256" s="42" t="s">
        <v>235</v>
      </c>
      <c r="C256" s="42" t="s">
        <v>128</v>
      </c>
      <c r="D256" s="159" t="s">
        <v>820</v>
      </c>
      <c r="E256" s="42" t="s">
        <v>1120</v>
      </c>
      <c r="F256" s="157" t="s">
        <v>16500</v>
      </c>
      <c r="G256" s="159" t="s">
        <v>16500</v>
      </c>
      <c r="H256" s="158">
        <v>0</v>
      </c>
      <c r="I256" s="159" t="s">
        <v>1526</v>
      </c>
      <c r="J256" s="202" t="s">
        <v>1526</v>
      </c>
    </row>
    <row r="257" spans="1:10" x14ac:dyDescent="0.2">
      <c r="A257" s="156" t="s">
        <v>337</v>
      </c>
      <c r="B257" s="42" t="s">
        <v>235</v>
      </c>
      <c r="C257" s="42" t="s">
        <v>128</v>
      </c>
      <c r="D257" s="159" t="s">
        <v>820</v>
      </c>
      <c r="E257" s="42" t="s">
        <v>1120</v>
      </c>
      <c r="F257" s="157" t="s">
        <v>15050</v>
      </c>
      <c r="G257" s="159" t="s">
        <v>15050</v>
      </c>
      <c r="H257" s="158">
        <v>0</v>
      </c>
      <c r="I257" s="159" t="s">
        <v>1526</v>
      </c>
      <c r="J257" s="202" t="s">
        <v>1526</v>
      </c>
    </row>
    <row r="258" spans="1:10" x14ac:dyDescent="0.2">
      <c r="A258" s="42">
        <v>9510</v>
      </c>
      <c r="B258" s="42" t="s">
        <v>235</v>
      </c>
      <c r="C258" s="42" t="s">
        <v>128</v>
      </c>
      <c r="D258" s="159" t="s">
        <v>820</v>
      </c>
      <c r="E258" s="42" t="s">
        <v>1120</v>
      </c>
      <c r="F258" s="42" t="s">
        <v>1347</v>
      </c>
      <c r="G258" s="159" t="s">
        <v>1347</v>
      </c>
      <c r="H258" s="42">
        <v>9</v>
      </c>
      <c r="I258" s="159" t="s">
        <v>1526</v>
      </c>
      <c r="J258" s="202" t="s">
        <v>1526</v>
      </c>
    </row>
    <row r="259" spans="1:10" x14ac:dyDescent="0.2">
      <c r="A259" s="190">
        <v>837</v>
      </c>
      <c r="B259" s="197" t="s">
        <v>15072</v>
      </c>
      <c r="C259" s="197" t="s">
        <v>15072</v>
      </c>
      <c r="D259" s="212" t="s">
        <v>15076</v>
      </c>
      <c r="E259" s="213" t="s">
        <v>15081</v>
      </c>
      <c r="F259" s="213" t="s">
        <v>15086</v>
      </c>
      <c r="G259" s="220" t="s">
        <v>15086</v>
      </c>
      <c r="H259" s="197">
        <v>0</v>
      </c>
      <c r="I259" s="212" t="s">
        <v>1527</v>
      </c>
      <c r="J259" s="212" t="s">
        <v>1527</v>
      </c>
    </row>
    <row r="260" spans="1:10" x14ac:dyDescent="0.2">
      <c r="A260" s="190">
        <v>838</v>
      </c>
      <c r="B260" s="197" t="s">
        <v>15072</v>
      </c>
      <c r="C260" s="197" t="s">
        <v>15072</v>
      </c>
      <c r="D260" s="212" t="s">
        <v>15075</v>
      </c>
      <c r="E260" s="213" t="s">
        <v>15080</v>
      </c>
      <c r="F260" s="213" t="s">
        <v>15084</v>
      </c>
      <c r="G260" s="220" t="s">
        <v>15084</v>
      </c>
      <c r="H260" s="197">
        <v>0</v>
      </c>
      <c r="I260" s="212" t="s">
        <v>1527</v>
      </c>
      <c r="J260" s="212" t="s">
        <v>1527</v>
      </c>
    </row>
    <row r="261" spans="1:10" x14ac:dyDescent="0.2">
      <c r="A261" s="190">
        <v>838</v>
      </c>
      <c r="B261" s="197" t="s">
        <v>15072</v>
      </c>
      <c r="C261" s="197" t="s">
        <v>15072</v>
      </c>
      <c r="D261" s="212" t="s">
        <v>15075</v>
      </c>
      <c r="E261" s="213" t="s">
        <v>16491</v>
      </c>
      <c r="F261" s="213" t="s">
        <v>15085</v>
      </c>
      <c r="G261" s="220" t="s">
        <v>15085</v>
      </c>
      <c r="H261" s="197">
        <v>0</v>
      </c>
      <c r="I261" s="212" t="s">
        <v>1527</v>
      </c>
      <c r="J261" s="212" t="s">
        <v>1527</v>
      </c>
    </row>
    <row r="262" spans="1:10" x14ac:dyDescent="0.2">
      <c r="A262" s="190">
        <v>837</v>
      </c>
      <c r="B262" s="197" t="s">
        <v>15072</v>
      </c>
      <c r="C262" s="197" t="s">
        <v>15072</v>
      </c>
      <c r="D262" s="212" t="s">
        <v>15076</v>
      </c>
      <c r="E262" s="213" t="s">
        <v>16492</v>
      </c>
      <c r="F262" s="213" t="s">
        <v>15087</v>
      </c>
      <c r="G262" s="220" t="s">
        <v>15087</v>
      </c>
      <c r="H262" s="197">
        <v>0</v>
      </c>
      <c r="I262" s="212" t="s">
        <v>1527</v>
      </c>
      <c r="J262" s="212" t="s">
        <v>1527</v>
      </c>
    </row>
    <row r="263" spans="1:10" x14ac:dyDescent="0.2">
      <c r="A263" s="247">
        <v>836</v>
      </c>
      <c r="B263" s="195" t="s">
        <v>15072</v>
      </c>
      <c r="C263" s="195" t="s">
        <v>15072</v>
      </c>
      <c r="D263" s="208" t="s">
        <v>15132</v>
      </c>
      <c r="E263" s="213" t="s">
        <v>15133</v>
      </c>
      <c r="F263" s="213" t="s">
        <v>15150</v>
      </c>
      <c r="G263" s="288" t="s">
        <v>15150</v>
      </c>
      <c r="H263" s="189">
        <v>0</v>
      </c>
      <c r="I263" s="208" t="s">
        <v>1527</v>
      </c>
      <c r="J263" s="208" t="s">
        <v>1530</v>
      </c>
    </row>
    <row r="264" spans="1:10" x14ac:dyDescent="0.2">
      <c r="A264" s="156" t="s">
        <v>15116</v>
      </c>
      <c r="B264" s="42" t="s">
        <v>15072</v>
      </c>
      <c r="C264" s="42" t="s">
        <v>15072</v>
      </c>
      <c r="D264" s="159" t="s">
        <v>1004</v>
      </c>
      <c r="E264" s="201" t="s">
        <v>1311</v>
      </c>
      <c r="F264" s="157" t="s">
        <v>15155</v>
      </c>
      <c r="G264" s="159" t="s">
        <v>15155</v>
      </c>
      <c r="H264" s="158">
        <v>9</v>
      </c>
      <c r="I264" s="159" t="s">
        <v>1527</v>
      </c>
      <c r="J264" s="157" t="s">
        <v>1530</v>
      </c>
    </row>
    <row r="265" spans="1:10" x14ac:dyDescent="0.2">
      <c r="A265" s="156" t="s">
        <v>696</v>
      </c>
      <c r="B265" s="42" t="s">
        <v>15072</v>
      </c>
      <c r="C265" s="42" t="s">
        <v>15072</v>
      </c>
      <c r="D265" s="159" t="s">
        <v>1004</v>
      </c>
      <c r="E265" s="201" t="s">
        <v>1311</v>
      </c>
      <c r="F265" s="157" t="s">
        <v>15031</v>
      </c>
      <c r="G265" s="159" t="s">
        <v>15031</v>
      </c>
      <c r="H265" s="158">
        <v>9</v>
      </c>
      <c r="I265" s="159" t="s">
        <v>1527</v>
      </c>
      <c r="J265" s="157" t="s">
        <v>1530</v>
      </c>
    </row>
    <row r="266" spans="1:10" x14ac:dyDescent="0.2">
      <c r="A266" s="187" t="s">
        <v>696</v>
      </c>
      <c r="B266" s="195" t="s">
        <v>15072</v>
      </c>
      <c r="C266" s="195" t="s">
        <v>15072</v>
      </c>
      <c r="D266" s="208" t="s">
        <v>1004</v>
      </c>
      <c r="E266" s="213" t="s">
        <v>16493</v>
      </c>
      <c r="F266" s="213" t="s">
        <v>15083</v>
      </c>
      <c r="G266" s="248" t="s">
        <v>15083</v>
      </c>
      <c r="H266" s="197">
        <v>9</v>
      </c>
      <c r="I266" s="208" t="s">
        <v>1527</v>
      </c>
      <c r="J266" s="208" t="s">
        <v>1526</v>
      </c>
    </row>
    <row r="267" spans="1:10" x14ac:dyDescent="0.2">
      <c r="A267" s="156" t="s">
        <v>15116</v>
      </c>
      <c r="B267" s="195" t="s">
        <v>15072</v>
      </c>
      <c r="C267" s="195" t="s">
        <v>15072</v>
      </c>
      <c r="D267" s="208" t="s">
        <v>1004</v>
      </c>
      <c r="E267" s="213" t="s">
        <v>16493</v>
      </c>
      <c r="F267" s="157" t="s">
        <v>15155</v>
      </c>
      <c r="G267" s="248" t="s">
        <v>15155</v>
      </c>
      <c r="H267" s="197">
        <v>9</v>
      </c>
      <c r="I267" s="208" t="s">
        <v>1527</v>
      </c>
      <c r="J267" s="208" t="s">
        <v>1526</v>
      </c>
    </row>
    <row r="268" spans="1:10" x14ac:dyDescent="0.2">
      <c r="A268" s="247">
        <v>836</v>
      </c>
      <c r="B268" s="195" t="s">
        <v>15072</v>
      </c>
      <c r="C268" s="195" t="s">
        <v>15072</v>
      </c>
      <c r="D268" s="208" t="s">
        <v>15132</v>
      </c>
      <c r="E268" s="213" t="s">
        <v>15134</v>
      </c>
      <c r="F268" s="213" t="s">
        <v>15151</v>
      </c>
      <c r="G268" s="248" t="s">
        <v>15151</v>
      </c>
      <c r="H268" s="189">
        <v>0</v>
      </c>
      <c r="I268" s="208" t="s">
        <v>1527</v>
      </c>
      <c r="J268" s="208" t="s">
        <v>1526</v>
      </c>
    </row>
    <row r="269" spans="1:10" x14ac:dyDescent="0.2">
      <c r="A269" s="156">
        <v>9798</v>
      </c>
      <c r="B269" s="42" t="s">
        <v>237</v>
      </c>
      <c r="C269" s="42" t="s">
        <v>15120</v>
      </c>
      <c r="D269" s="202" t="s">
        <v>789</v>
      </c>
      <c r="E269" s="42" t="s">
        <v>1208</v>
      </c>
      <c r="F269" s="157" t="s">
        <v>14890</v>
      </c>
      <c r="G269" s="159" t="s">
        <v>14890</v>
      </c>
      <c r="H269" s="194"/>
      <c r="I269" s="202" t="s">
        <v>1527</v>
      </c>
      <c r="J269" s="157" t="s">
        <v>1529</v>
      </c>
    </row>
    <row r="270" spans="1:10" x14ac:dyDescent="0.2">
      <c r="A270" s="156">
        <v>9506</v>
      </c>
      <c r="B270" s="42" t="s">
        <v>237</v>
      </c>
      <c r="C270" s="42" t="s">
        <v>15120</v>
      </c>
      <c r="D270" s="159" t="s">
        <v>15122</v>
      </c>
      <c r="E270" s="42" t="s">
        <v>1207</v>
      </c>
      <c r="F270" s="157" t="s">
        <v>15138</v>
      </c>
      <c r="G270" s="159" t="s">
        <v>15138</v>
      </c>
      <c r="H270" s="158">
        <v>9</v>
      </c>
      <c r="I270" s="159" t="s">
        <v>1527</v>
      </c>
      <c r="J270" s="157" t="s">
        <v>1529</v>
      </c>
    </row>
    <row r="271" spans="1:10" x14ac:dyDescent="0.2">
      <c r="A271" s="156" t="s">
        <v>665</v>
      </c>
      <c r="B271" s="42" t="s">
        <v>237</v>
      </c>
      <c r="C271" s="42" t="s">
        <v>109</v>
      </c>
      <c r="D271" s="202" t="s">
        <v>789</v>
      </c>
      <c r="E271" s="42" t="s">
        <v>1278</v>
      </c>
      <c r="F271" s="42" t="s">
        <v>1278</v>
      </c>
      <c r="G271" s="159" t="s">
        <v>1278</v>
      </c>
      <c r="H271" s="194"/>
      <c r="I271" s="202" t="s">
        <v>1527</v>
      </c>
      <c r="J271" s="157" t="s">
        <v>1529</v>
      </c>
    </row>
    <row r="272" spans="1:10" x14ac:dyDescent="0.2">
      <c r="A272" s="156">
        <v>9488</v>
      </c>
      <c r="B272" s="42" t="s">
        <v>237</v>
      </c>
      <c r="C272" s="42" t="s">
        <v>109</v>
      </c>
      <c r="D272" s="159" t="s">
        <v>999</v>
      </c>
      <c r="E272" s="42" t="s">
        <v>1306</v>
      </c>
      <c r="F272" s="194" t="e">
        <f>CONCATENATE(#REF!,#REF!)</f>
        <v>#REF!</v>
      </c>
      <c r="G272" s="159" t="s">
        <v>1521</v>
      </c>
      <c r="H272" s="158">
        <v>9</v>
      </c>
      <c r="I272" s="250" t="s">
        <v>1526</v>
      </c>
      <c r="J272" s="202" t="s">
        <v>1526</v>
      </c>
    </row>
    <row r="273" spans="1:10" x14ac:dyDescent="0.2">
      <c r="A273" s="156">
        <v>9474</v>
      </c>
      <c r="B273" s="42" t="s">
        <v>237</v>
      </c>
      <c r="C273" s="42" t="s">
        <v>109</v>
      </c>
      <c r="D273" s="159" t="s">
        <v>956</v>
      </c>
      <c r="E273" s="42" t="s">
        <v>1260</v>
      </c>
      <c r="F273" s="157" t="s">
        <v>15009</v>
      </c>
      <c r="G273" s="159" t="s">
        <v>15009</v>
      </c>
      <c r="H273" s="158">
        <v>9</v>
      </c>
      <c r="I273" s="159" t="s">
        <v>1526</v>
      </c>
      <c r="J273" s="202" t="s">
        <v>1526</v>
      </c>
    </row>
    <row r="274" spans="1:10" x14ac:dyDescent="0.2">
      <c r="A274" s="156">
        <v>9596</v>
      </c>
      <c r="B274" s="42" t="s">
        <v>237</v>
      </c>
      <c r="C274" s="42" t="s">
        <v>109</v>
      </c>
      <c r="D274" s="159" t="s">
        <v>949</v>
      </c>
      <c r="E274" s="42" t="s">
        <v>1254</v>
      </c>
      <c r="F274" s="157" t="s">
        <v>1468</v>
      </c>
      <c r="G274" s="159" t="s">
        <v>1468</v>
      </c>
      <c r="H274" s="158">
        <v>9</v>
      </c>
      <c r="I274" s="159" t="s">
        <v>1527</v>
      </c>
      <c r="J274" s="202" t="s">
        <v>1526</v>
      </c>
    </row>
    <row r="275" spans="1:10" x14ac:dyDescent="0.2">
      <c r="A275" s="156">
        <v>9597</v>
      </c>
      <c r="B275" s="42" t="s">
        <v>237</v>
      </c>
      <c r="C275" s="42" t="s">
        <v>109</v>
      </c>
      <c r="D275" s="159" t="s">
        <v>949</v>
      </c>
      <c r="E275" s="42" t="s">
        <v>1254</v>
      </c>
      <c r="F275" s="157" t="s">
        <v>15004</v>
      </c>
      <c r="G275" s="159" t="s">
        <v>15004</v>
      </c>
      <c r="H275" s="158">
        <v>9</v>
      </c>
      <c r="I275" s="159" t="s">
        <v>1527</v>
      </c>
      <c r="J275" s="202" t="s">
        <v>1526</v>
      </c>
    </row>
    <row r="276" spans="1:10" x14ac:dyDescent="0.2">
      <c r="A276" s="156">
        <v>9159</v>
      </c>
      <c r="B276" s="42" t="s">
        <v>237</v>
      </c>
      <c r="C276" s="42" t="s">
        <v>109</v>
      </c>
      <c r="D276" s="159" t="s">
        <v>949</v>
      </c>
      <c r="E276" s="42" t="s">
        <v>1254</v>
      </c>
      <c r="F276" s="157" t="s">
        <v>1467</v>
      </c>
      <c r="G276" s="159" t="s">
        <v>1467</v>
      </c>
      <c r="H276" s="158">
        <v>9</v>
      </c>
      <c r="I276" s="159" t="s">
        <v>1527</v>
      </c>
      <c r="J276" s="202" t="s">
        <v>1526</v>
      </c>
    </row>
    <row r="277" spans="1:10" x14ac:dyDescent="0.2">
      <c r="A277" s="156">
        <v>9111</v>
      </c>
      <c r="B277" s="42" t="s">
        <v>237</v>
      </c>
      <c r="C277" s="42" t="s">
        <v>109</v>
      </c>
      <c r="D277" s="159" t="s">
        <v>944</v>
      </c>
      <c r="E277" s="42" t="s">
        <v>1249</v>
      </c>
      <c r="F277" s="157" t="s">
        <v>15000</v>
      </c>
      <c r="G277" s="159" t="s">
        <v>15000</v>
      </c>
      <c r="H277" s="158">
        <v>9</v>
      </c>
      <c r="I277" s="159" t="s">
        <v>1526</v>
      </c>
      <c r="J277" s="202" t="s">
        <v>1526</v>
      </c>
    </row>
    <row r="278" spans="1:10" x14ac:dyDescent="0.2">
      <c r="A278" s="156" t="s">
        <v>640</v>
      </c>
      <c r="B278" s="42" t="s">
        <v>237</v>
      </c>
      <c r="C278" s="42" t="s">
        <v>109</v>
      </c>
      <c r="D278" s="159" t="s">
        <v>940</v>
      </c>
      <c r="E278" s="42" t="s">
        <v>1245</v>
      </c>
      <c r="F278" s="157" t="s">
        <v>14997</v>
      </c>
      <c r="G278" s="159" t="s">
        <v>14997</v>
      </c>
      <c r="H278" s="158">
        <v>9</v>
      </c>
      <c r="I278" s="159" t="s">
        <v>1526</v>
      </c>
      <c r="J278" s="202" t="s">
        <v>1526</v>
      </c>
    </row>
    <row r="279" spans="1:10" x14ac:dyDescent="0.2">
      <c r="A279" s="156">
        <v>9336</v>
      </c>
      <c r="B279" s="42" t="s">
        <v>237</v>
      </c>
      <c r="C279" s="42" t="s">
        <v>109</v>
      </c>
      <c r="D279" s="159" t="s">
        <v>920</v>
      </c>
      <c r="E279" s="42" t="s">
        <v>1226</v>
      </c>
      <c r="F279" s="157" t="s">
        <v>14984</v>
      </c>
      <c r="G279" s="159" t="s">
        <v>14984</v>
      </c>
      <c r="H279" s="158">
        <v>9</v>
      </c>
      <c r="I279" s="159" t="s">
        <v>1526</v>
      </c>
      <c r="J279" s="202" t="s">
        <v>1526</v>
      </c>
    </row>
    <row r="280" spans="1:10" x14ac:dyDescent="0.2">
      <c r="A280" s="156">
        <v>9231</v>
      </c>
      <c r="B280" s="42" t="s">
        <v>237</v>
      </c>
      <c r="C280" s="42" t="s">
        <v>109</v>
      </c>
      <c r="D280" s="205" t="s">
        <v>919</v>
      </c>
      <c r="E280" s="42" t="s">
        <v>1225</v>
      </c>
      <c r="F280" s="157" t="s">
        <v>14983</v>
      </c>
      <c r="G280" s="159" t="s">
        <v>14983</v>
      </c>
      <c r="H280" s="158">
        <v>9</v>
      </c>
      <c r="I280" s="159" t="s">
        <v>16524</v>
      </c>
      <c r="J280" s="202" t="s">
        <v>1526</v>
      </c>
    </row>
    <row r="281" spans="1:10" x14ac:dyDescent="0.2">
      <c r="A281" s="156">
        <v>9503</v>
      </c>
      <c r="B281" s="42" t="s">
        <v>237</v>
      </c>
      <c r="C281" s="42" t="s">
        <v>109</v>
      </c>
      <c r="D281" s="205" t="s">
        <v>918</v>
      </c>
      <c r="E281" s="42" t="s">
        <v>1224</v>
      </c>
      <c r="F281" s="194" t="s">
        <v>1452</v>
      </c>
      <c r="G281" s="159" t="s">
        <v>1452</v>
      </c>
      <c r="H281" s="158">
        <v>9</v>
      </c>
      <c r="I281" s="159" t="s">
        <v>16524</v>
      </c>
      <c r="J281" s="202" t="s">
        <v>1526</v>
      </c>
    </row>
    <row r="282" spans="1:10" x14ac:dyDescent="0.2">
      <c r="A282" s="156">
        <v>9504</v>
      </c>
      <c r="B282" s="42" t="s">
        <v>237</v>
      </c>
      <c r="C282" s="42" t="s">
        <v>109</v>
      </c>
      <c r="D282" s="205" t="s">
        <v>918</v>
      </c>
      <c r="E282" s="42" t="s">
        <v>1224</v>
      </c>
      <c r="F282" s="194" t="s">
        <v>1453</v>
      </c>
      <c r="G282" s="159" t="s">
        <v>1453</v>
      </c>
      <c r="H282" s="158">
        <v>9</v>
      </c>
      <c r="I282" s="159" t="s">
        <v>16524</v>
      </c>
      <c r="J282" s="202" t="s">
        <v>1526</v>
      </c>
    </row>
    <row r="283" spans="1:10" x14ac:dyDescent="0.2">
      <c r="A283" s="156">
        <v>9230</v>
      </c>
      <c r="B283" s="42" t="s">
        <v>237</v>
      </c>
      <c r="C283" s="42" t="s">
        <v>109</v>
      </c>
      <c r="D283" s="205" t="s">
        <v>918</v>
      </c>
      <c r="E283" s="42" t="s">
        <v>1224</v>
      </c>
      <c r="F283" s="157" t="s">
        <v>14982</v>
      </c>
      <c r="G283" s="159" t="s">
        <v>14982</v>
      </c>
      <c r="H283" s="158">
        <v>9</v>
      </c>
      <c r="I283" s="159" t="s">
        <v>16524</v>
      </c>
      <c r="J283" s="202" t="s">
        <v>1526</v>
      </c>
    </row>
    <row r="284" spans="1:10" x14ac:dyDescent="0.2">
      <c r="A284" s="156">
        <v>9228</v>
      </c>
      <c r="B284" s="42" t="s">
        <v>237</v>
      </c>
      <c r="C284" s="42" t="s">
        <v>109</v>
      </c>
      <c r="D284" s="205" t="s">
        <v>917</v>
      </c>
      <c r="E284" s="42" t="s">
        <v>1223</v>
      </c>
      <c r="F284" s="157" t="s">
        <v>14981</v>
      </c>
      <c r="G284" s="159" t="s">
        <v>14981</v>
      </c>
      <c r="H284" s="158">
        <v>9</v>
      </c>
      <c r="I284" s="159" t="s">
        <v>16524</v>
      </c>
      <c r="J284" s="202" t="s">
        <v>1526</v>
      </c>
    </row>
    <row r="285" spans="1:10" x14ac:dyDescent="0.2">
      <c r="A285" s="156" t="s">
        <v>503</v>
      </c>
      <c r="B285" s="42" t="s">
        <v>237</v>
      </c>
      <c r="C285" s="42" t="s">
        <v>109</v>
      </c>
      <c r="D285" s="159" t="s">
        <v>908</v>
      </c>
      <c r="E285" s="42" t="s">
        <v>1213</v>
      </c>
      <c r="F285" s="157" t="s">
        <v>14904</v>
      </c>
      <c r="G285" s="159" t="s">
        <v>14904</v>
      </c>
      <c r="H285" s="158">
        <v>9</v>
      </c>
      <c r="I285" s="159" t="s">
        <v>1526</v>
      </c>
      <c r="J285" s="202" t="s">
        <v>1526</v>
      </c>
    </row>
    <row r="286" spans="1:10" x14ac:dyDescent="0.2">
      <c r="A286" s="156" t="s">
        <v>497</v>
      </c>
      <c r="B286" s="42" t="s">
        <v>237</v>
      </c>
      <c r="C286" s="42" t="s">
        <v>109</v>
      </c>
      <c r="D286" s="159" t="s">
        <v>906</v>
      </c>
      <c r="E286" s="42" t="s">
        <v>1211</v>
      </c>
      <c r="F286" s="194" t="s">
        <v>1410</v>
      </c>
      <c r="G286" s="159" t="s">
        <v>1410</v>
      </c>
      <c r="H286" s="158">
        <v>0</v>
      </c>
      <c r="I286" s="159" t="s">
        <v>1526</v>
      </c>
      <c r="J286" s="202" t="s">
        <v>1526</v>
      </c>
    </row>
    <row r="287" spans="1:10" x14ac:dyDescent="0.2">
      <c r="A287" s="156">
        <v>9015</v>
      </c>
      <c r="B287" s="42" t="s">
        <v>237</v>
      </c>
      <c r="C287" s="42" t="s">
        <v>109</v>
      </c>
      <c r="D287" s="159" t="s">
        <v>906</v>
      </c>
      <c r="E287" s="42" t="s">
        <v>1211</v>
      </c>
      <c r="F287" s="157" t="s">
        <v>14900</v>
      </c>
      <c r="G287" s="159" t="s">
        <v>14900</v>
      </c>
      <c r="H287" s="158">
        <v>9</v>
      </c>
      <c r="I287" s="159" t="s">
        <v>1526</v>
      </c>
      <c r="J287" s="202" t="s">
        <v>1526</v>
      </c>
    </row>
    <row r="288" spans="1:10" x14ac:dyDescent="0.2">
      <c r="A288" s="156" t="s">
        <v>498</v>
      </c>
      <c r="B288" s="42" t="s">
        <v>237</v>
      </c>
      <c r="C288" s="42" t="s">
        <v>109</v>
      </c>
      <c r="D288" s="159" t="s">
        <v>906</v>
      </c>
      <c r="E288" s="42" t="s">
        <v>1211</v>
      </c>
      <c r="F288" s="157" t="s">
        <v>14897</v>
      </c>
      <c r="G288" s="159" t="s">
        <v>14897</v>
      </c>
      <c r="H288" s="158">
        <v>0</v>
      </c>
      <c r="I288" s="159" t="s">
        <v>1526</v>
      </c>
      <c r="J288" s="202" t="s">
        <v>1526</v>
      </c>
    </row>
    <row r="289" spans="1:10" x14ac:dyDescent="0.2">
      <c r="A289" s="156" t="s">
        <v>499</v>
      </c>
      <c r="B289" s="42" t="s">
        <v>237</v>
      </c>
      <c r="C289" s="42" t="s">
        <v>109</v>
      </c>
      <c r="D289" s="159" t="s">
        <v>906</v>
      </c>
      <c r="E289" s="42" t="s">
        <v>1211</v>
      </c>
      <c r="F289" s="157" t="s">
        <v>14898</v>
      </c>
      <c r="G289" s="159" t="s">
        <v>14898</v>
      </c>
      <c r="H289" s="158">
        <v>0</v>
      </c>
      <c r="I289" s="159" t="s">
        <v>1526</v>
      </c>
      <c r="J289" s="202" t="s">
        <v>1526</v>
      </c>
    </row>
    <row r="290" spans="1:10" x14ac:dyDescent="0.2">
      <c r="A290" s="156" t="s">
        <v>500</v>
      </c>
      <c r="B290" s="42" t="s">
        <v>237</v>
      </c>
      <c r="C290" s="42" t="s">
        <v>109</v>
      </c>
      <c r="D290" s="159" t="s">
        <v>906</v>
      </c>
      <c r="E290" s="42" t="s">
        <v>1211</v>
      </c>
      <c r="F290" s="157" t="s">
        <v>14899</v>
      </c>
      <c r="G290" s="159" t="s">
        <v>14899</v>
      </c>
      <c r="H290" s="158">
        <v>0</v>
      </c>
      <c r="I290" s="159" t="s">
        <v>1526</v>
      </c>
      <c r="J290" s="202" t="s">
        <v>1526</v>
      </c>
    </row>
    <row r="291" spans="1:10" x14ac:dyDescent="0.2">
      <c r="A291" s="186" t="s">
        <v>14561</v>
      </c>
      <c r="B291" s="192" t="s">
        <v>237</v>
      </c>
      <c r="C291" s="192" t="s">
        <v>109</v>
      </c>
      <c r="D291" s="203" t="s">
        <v>906</v>
      </c>
      <c r="E291" s="192" t="s">
        <v>1211</v>
      </c>
      <c r="F291" s="209" t="s">
        <v>15042</v>
      </c>
      <c r="G291" s="203" t="s">
        <v>15042</v>
      </c>
      <c r="H291" s="221">
        <v>9</v>
      </c>
      <c r="I291" s="203" t="s">
        <v>1526</v>
      </c>
      <c r="J291" s="207" t="s">
        <v>1526</v>
      </c>
    </row>
    <row r="292" spans="1:10" x14ac:dyDescent="0.2">
      <c r="A292" s="156">
        <v>9039</v>
      </c>
      <c r="B292" s="42" t="s">
        <v>237</v>
      </c>
      <c r="C292" s="42" t="s">
        <v>109</v>
      </c>
      <c r="D292" s="159" t="s">
        <v>906</v>
      </c>
      <c r="E292" s="42" t="s">
        <v>1211</v>
      </c>
      <c r="F292" s="157" t="s">
        <v>14901</v>
      </c>
      <c r="G292" s="159" t="s">
        <v>14901</v>
      </c>
      <c r="H292" s="158">
        <v>9</v>
      </c>
      <c r="I292" s="159" t="s">
        <v>1526</v>
      </c>
      <c r="J292" s="202" t="s">
        <v>1526</v>
      </c>
    </row>
    <row r="293" spans="1:10" x14ac:dyDescent="0.2">
      <c r="A293" s="156">
        <v>9575</v>
      </c>
      <c r="B293" s="42" t="s">
        <v>116</v>
      </c>
      <c r="C293" s="42" t="s">
        <v>242</v>
      </c>
      <c r="D293" s="202" t="s">
        <v>825</v>
      </c>
      <c r="E293" s="194" t="s">
        <v>1125</v>
      </c>
      <c r="F293" s="157" t="s">
        <v>14773</v>
      </c>
      <c r="G293" s="159" t="s">
        <v>14773</v>
      </c>
      <c r="H293" s="158">
        <v>9</v>
      </c>
      <c r="I293" s="159" t="s">
        <v>1527</v>
      </c>
      <c r="J293" s="202" t="s">
        <v>1528</v>
      </c>
    </row>
    <row r="294" spans="1:10" x14ac:dyDescent="0.2">
      <c r="A294" s="156" t="s">
        <v>345</v>
      </c>
      <c r="B294" s="42" t="s">
        <v>116</v>
      </c>
      <c r="C294" s="42" t="s">
        <v>242</v>
      </c>
      <c r="D294" s="157" t="s">
        <v>824</v>
      </c>
      <c r="E294" s="42" t="s">
        <v>1124</v>
      </c>
      <c r="F294" s="157" t="s">
        <v>1350</v>
      </c>
      <c r="G294" s="159" t="s">
        <v>1350</v>
      </c>
      <c r="H294" s="158">
        <v>9</v>
      </c>
      <c r="I294" s="159" t="s">
        <v>1527</v>
      </c>
      <c r="J294" s="202" t="s">
        <v>1526</v>
      </c>
    </row>
    <row r="295" spans="1:10" x14ac:dyDescent="0.2">
      <c r="A295" s="156" t="s">
        <v>344</v>
      </c>
      <c r="B295" s="42" t="s">
        <v>116</v>
      </c>
      <c r="C295" s="42" t="s">
        <v>242</v>
      </c>
      <c r="D295" s="157" t="s">
        <v>823</v>
      </c>
      <c r="E295" s="42" t="s">
        <v>1123</v>
      </c>
      <c r="F295" s="214" t="s">
        <v>16501</v>
      </c>
      <c r="G295" s="159" t="s">
        <v>16501</v>
      </c>
      <c r="H295" s="158">
        <v>0</v>
      </c>
      <c r="I295" s="159" t="s">
        <v>1526</v>
      </c>
      <c r="J295" s="202" t="s">
        <v>1526</v>
      </c>
    </row>
    <row r="296" spans="1:10" x14ac:dyDescent="0.2">
      <c r="A296" s="156">
        <v>9796</v>
      </c>
      <c r="B296" s="42" t="s">
        <v>116</v>
      </c>
      <c r="C296" s="42" t="s">
        <v>109</v>
      </c>
      <c r="D296" s="159" t="s">
        <v>789</v>
      </c>
      <c r="E296" s="42" t="s">
        <v>1152</v>
      </c>
      <c r="F296" s="157" t="s">
        <v>14792</v>
      </c>
      <c r="G296" s="159" t="s">
        <v>14792</v>
      </c>
      <c r="H296" s="158"/>
      <c r="I296" s="159" t="s">
        <v>1527</v>
      </c>
      <c r="J296" s="157" t="s">
        <v>1529</v>
      </c>
    </row>
    <row r="297" spans="1:10" x14ac:dyDescent="0.2">
      <c r="A297" s="156">
        <v>9797</v>
      </c>
      <c r="B297" s="42" t="s">
        <v>116</v>
      </c>
      <c r="C297" s="42" t="s">
        <v>109</v>
      </c>
      <c r="D297" s="159" t="s">
        <v>789</v>
      </c>
      <c r="E297" s="42" t="s">
        <v>1153</v>
      </c>
      <c r="F297" s="157" t="s">
        <v>14793</v>
      </c>
      <c r="G297" s="159" t="s">
        <v>14793</v>
      </c>
      <c r="H297" s="158"/>
      <c r="I297" s="159" t="s">
        <v>1527</v>
      </c>
      <c r="J297" s="157" t="s">
        <v>1529</v>
      </c>
    </row>
    <row r="298" spans="1:10" x14ac:dyDescent="0.2">
      <c r="A298" s="156" t="s">
        <v>387</v>
      </c>
      <c r="B298" s="42" t="s">
        <v>116</v>
      </c>
      <c r="C298" s="42" t="s">
        <v>109</v>
      </c>
      <c r="D298" s="159" t="s">
        <v>842</v>
      </c>
      <c r="E298" s="42" t="s">
        <v>1142</v>
      </c>
      <c r="F298" s="194" t="s">
        <v>1369</v>
      </c>
      <c r="G298" s="159" t="s">
        <v>1369</v>
      </c>
      <c r="H298" s="158">
        <v>9</v>
      </c>
      <c r="I298" s="159" t="s">
        <v>1527</v>
      </c>
      <c r="J298" s="202" t="s">
        <v>1527</v>
      </c>
    </row>
    <row r="299" spans="1:10" x14ac:dyDescent="0.2">
      <c r="A299" s="156">
        <v>9586</v>
      </c>
      <c r="B299" s="42" t="s">
        <v>116</v>
      </c>
      <c r="C299" s="42" t="s">
        <v>109</v>
      </c>
      <c r="D299" s="159" t="s">
        <v>841</v>
      </c>
      <c r="E299" s="42" t="s">
        <v>1141</v>
      </c>
      <c r="F299" s="194" t="s">
        <v>1368</v>
      </c>
      <c r="G299" s="159" t="s">
        <v>1368</v>
      </c>
      <c r="H299" s="158">
        <v>9</v>
      </c>
      <c r="I299" s="159" t="s">
        <v>1527</v>
      </c>
      <c r="J299" s="202" t="s">
        <v>1527</v>
      </c>
    </row>
    <row r="300" spans="1:10" x14ac:dyDescent="0.2">
      <c r="A300" s="156" t="s">
        <v>374</v>
      </c>
      <c r="B300" s="42" t="s">
        <v>116</v>
      </c>
      <c r="C300" s="42" t="s">
        <v>109</v>
      </c>
      <c r="D300" s="159" t="s">
        <v>839</v>
      </c>
      <c r="E300" s="42" t="s">
        <v>1139</v>
      </c>
      <c r="F300" s="194" t="s">
        <v>1362</v>
      </c>
      <c r="G300" s="159" t="s">
        <v>1362</v>
      </c>
      <c r="H300" s="158">
        <v>9</v>
      </c>
      <c r="I300" s="159" t="s">
        <v>1527</v>
      </c>
      <c r="J300" s="202" t="s">
        <v>1527</v>
      </c>
    </row>
    <row r="301" spans="1:10" x14ac:dyDescent="0.2">
      <c r="A301" s="156" t="s">
        <v>372</v>
      </c>
      <c r="B301" s="42" t="s">
        <v>116</v>
      </c>
      <c r="C301" s="42" t="s">
        <v>109</v>
      </c>
      <c r="D301" s="159" t="s">
        <v>839</v>
      </c>
      <c r="E301" s="42" t="s">
        <v>1139</v>
      </c>
      <c r="F301" s="194" t="s">
        <v>1361</v>
      </c>
      <c r="G301" s="159" t="s">
        <v>1361</v>
      </c>
      <c r="H301" s="158">
        <v>0</v>
      </c>
      <c r="I301" s="159" t="s">
        <v>1527</v>
      </c>
      <c r="J301" s="202" t="s">
        <v>1527</v>
      </c>
    </row>
    <row r="302" spans="1:10" x14ac:dyDescent="0.2">
      <c r="A302" s="156" t="s">
        <v>370</v>
      </c>
      <c r="B302" s="42" t="s">
        <v>116</v>
      </c>
      <c r="C302" s="42" t="s">
        <v>109</v>
      </c>
      <c r="D302" s="159" t="s">
        <v>837</v>
      </c>
      <c r="E302" s="42" t="s">
        <v>1137</v>
      </c>
      <c r="F302" s="194" t="s">
        <v>1360</v>
      </c>
      <c r="G302" s="159" t="s">
        <v>1360</v>
      </c>
      <c r="H302" s="158">
        <v>9</v>
      </c>
      <c r="I302" s="159" t="s">
        <v>1527</v>
      </c>
      <c r="J302" s="202" t="s">
        <v>1527</v>
      </c>
    </row>
    <row r="303" spans="1:10" x14ac:dyDescent="0.2">
      <c r="A303" s="156" t="s">
        <v>365</v>
      </c>
      <c r="B303" s="42" t="s">
        <v>116</v>
      </c>
      <c r="C303" s="42" t="s">
        <v>109</v>
      </c>
      <c r="D303" s="159" t="s">
        <v>834</v>
      </c>
      <c r="E303" s="42" t="s">
        <v>1134</v>
      </c>
      <c r="F303" s="194" t="s">
        <v>1358</v>
      </c>
      <c r="G303" s="159" t="s">
        <v>1358</v>
      </c>
      <c r="H303" s="158">
        <v>9</v>
      </c>
      <c r="I303" s="159" t="s">
        <v>1527</v>
      </c>
      <c r="J303" s="202" t="s">
        <v>1527</v>
      </c>
    </row>
    <row r="304" spans="1:10" x14ac:dyDescent="0.2">
      <c r="A304" s="156">
        <v>9584</v>
      </c>
      <c r="B304" s="42" t="s">
        <v>116</v>
      </c>
      <c r="C304" s="42" t="s">
        <v>109</v>
      </c>
      <c r="D304" s="159" t="s">
        <v>831</v>
      </c>
      <c r="E304" s="42" t="s">
        <v>1131</v>
      </c>
      <c r="F304" s="194" t="s">
        <v>1354</v>
      </c>
      <c r="G304" s="159" t="s">
        <v>1354</v>
      </c>
      <c r="H304" s="158">
        <v>9</v>
      </c>
      <c r="I304" s="159" t="s">
        <v>1527</v>
      </c>
      <c r="J304" s="202" t="s">
        <v>1527</v>
      </c>
    </row>
    <row r="305" spans="1:10" x14ac:dyDescent="0.2">
      <c r="A305" s="156">
        <v>9626</v>
      </c>
      <c r="B305" s="42" t="s">
        <v>116</v>
      </c>
      <c r="C305" s="42" t="s">
        <v>109</v>
      </c>
      <c r="D305" s="202" t="s">
        <v>851</v>
      </c>
      <c r="E305" s="194" t="s">
        <v>1151</v>
      </c>
      <c r="F305" s="157" t="s">
        <v>14791</v>
      </c>
      <c r="G305" s="159" t="s">
        <v>14791</v>
      </c>
      <c r="H305" s="158">
        <v>9</v>
      </c>
      <c r="I305" s="159" t="s">
        <v>1527</v>
      </c>
      <c r="J305" s="202" t="s">
        <v>1528</v>
      </c>
    </row>
    <row r="306" spans="1:10" x14ac:dyDescent="0.2">
      <c r="A306" s="156">
        <v>9625</v>
      </c>
      <c r="B306" s="42" t="s">
        <v>116</v>
      </c>
      <c r="C306" s="42" t="s">
        <v>109</v>
      </c>
      <c r="D306" s="202" t="s">
        <v>850</v>
      </c>
      <c r="E306" s="194" t="s">
        <v>1150</v>
      </c>
      <c r="F306" s="157" t="s">
        <v>14790</v>
      </c>
      <c r="G306" s="159" t="s">
        <v>14790</v>
      </c>
      <c r="H306" s="158">
        <v>9</v>
      </c>
      <c r="I306" s="159" t="s">
        <v>1527</v>
      </c>
      <c r="J306" s="202" t="s">
        <v>1528</v>
      </c>
    </row>
    <row r="307" spans="1:10" x14ac:dyDescent="0.2">
      <c r="A307" s="156">
        <v>9624</v>
      </c>
      <c r="B307" s="42" t="s">
        <v>116</v>
      </c>
      <c r="C307" s="42" t="s">
        <v>109</v>
      </c>
      <c r="D307" s="202" t="s">
        <v>849</v>
      </c>
      <c r="E307" s="194" t="s">
        <v>1149</v>
      </c>
      <c r="F307" s="157" t="s">
        <v>14789</v>
      </c>
      <c r="G307" s="159" t="s">
        <v>14789</v>
      </c>
      <c r="H307" s="158">
        <v>9</v>
      </c>
      <c r="I307" s="159" t="s">
        <v>1527</v>
      </c>
      <c r="J307" s="202" t="s">
        <v>1528</v>
      </c>
    </row>
    <row r="308" spans="1:10" x14ac:dyDescent="0.2">
      <c r="A308" s="156">
        <v>9544</v>
      </c>
      <c r="B308" s="42" t="s">
        <v>116</v>
      </c>
      <c r="C308" s="42" t="s">
        <v>109</v>
      </c>
      <c r="D308" s="202" t="s">
        <v>848</v>
      </c>
      <c r="E308" s="194" t="s">
        <v>1148</v>
      </c>
      <c r="F308" s="157" t="s">
        <v>1371</v>
      </c>
      <c r="G308" s="159" t="s">
        <v>1371</v>
      </c>
      <c r="H308" s="158">
        <v>9</v>
      </c>
      <c r="I308" s="159" t="s">
        <v>1527</v>
      </c>
      <c r="J308" s="202" t="s">
        <v>1528</v>
      </c>
    </row>
    <row r="309" spans="1:10" x14ac:dyDescent="0.2">
      <c r="A309" s="156" t="s">
        <v>392</v>
      </c>
      <c r="B309" s="42" t="s">
        <v>116</v>
      </c>
      <c r="C309" s="42" t="s">
        <v>109</v>
      </c>
      <c r="D309" s="202" t="s">
        <v>847</v>
      </c>
      <c r="E309" s="194" t="s">
        <v>1147</v>
      </c>
      <c r="F309" s="157" t="s">
        <v>1370</v>
      </c>
      <c r="G309" s="159" t="s">
        <v>1370</v>
      </c>
      <c r="H309" s="158">
        <v>9</v>
      </c>
      <c r="I309" s="159" t="s">
        <v>1527</v>
      </c>
      <c r="J309" s="202" t="s">
        <v>1528</v>
      </c>
    </row>
    <row r="310" spans="1:10" x14ac:dyDescent="0.2">
      <c r="A310" s="156" t="s">
        <v>391</v>
      </c>
      <c r="B310" s="42" t="s">
        <v>116</v>
      </c>
      <c r="C310" s="42" t="s">
        <v>109</v>
      </c>
      <c r="D310" s="159" t="s">
        <v>846</v>
      </c>
      <c r="E310" s="42" t="s">
        <v>1146</v>
      </c>
      <c r="F310" s="157" t="s">
        <v>14788</v>
      </c>
      <c r="G310" s="159" t="s">
        <v>14788</v>
      </c>
      <c r="H310" s="158">
        <v>0</v>
      </c>
      <c r="I310" s="159" t="s">
        <v>1526</v>
      </c>
      <c r="J310" s="202" t="s">
        <v>1526</v>
      </c>
    </row>
    <row r="311" spans="1:10" x14ac:dyDescent="0.2">
      <c r="A311" s="186" t="s">
        <v>390</v>
      </c>
      <c r="B311" s="192" t="s">
        <v>116</v>
      </c>
      <c r="C311" s="192" t="s">
        <v>109</v>
      </c>
      <c r="D311" s="203" t="s">
        <v>845</v>
      </c>
      <c r="E311" s="192" t="s">
        <v>1145</v>
      </c>
      <c r="F311" s="209" t="s">
        <v>15041</v>
      </c>
      <c r="G311" s="203" t="s">
        <v>15041</v>
      </c>
      <c r="H311" s="221">
        <v>0</v>
      </c>
      <c r="I311" s="203" t="s">
        <v>1527</v>
      </c>
      <c r="J311" s="207" t="s">
        <v>1526</v>
      </c>
    </row>
    <row r="312" spans="1:10" x14ac:dyDescent="0.2">
      <c r="A312" s="156" t="s">
        <v>389</v>
      </c>
      <c r="B312" s="42" t="s">
        <v>116</v>
      </c>
      <c r="C312" s="42" t="s">
        <v>109</v>
      </c>
      <c r="D312" s="159" t="s">
        <v>844</v>
      </c>
      <c r="E312" s="42" t="s">
        <v>1144</v>
      </c>
      <c r="F312" s="214" t="s">
        <v>16502</v>
      </c>
      <c r="G312" s="159" t="s">
        <v>16502</v>
      </c>
      <c r="H312" s="158">
        <v>0</v>
      </c>
      <c r="I312" s="159" t="s">
        <v>1526</v>
      </c>
      <c r="J312" s="202" t="s">
        <v>1526</v>
      </c>
    </row>
    <row r="313" spans="1:10" x14ac:dyDescent="0.2">
      <c r="A313" s="156" t="s">
        <v>388</v>
      </c>
      <c r="B313" s="42" t="s">
        <v>116</v>
      </c>
      <c r="C313" s="42" t="s">
        <v>109</v>
      </c>
      <c r="D313" s="159" t="s">
        <v>843</v>
      </c>
      <c r="E313" s="42" t="s">
        <v>1143</v>
      </c>
      <c r="F313" s="214" t="s">
        <v>16503</v>
      </c>
      <c r="G313" s="159" t="s">
        <v>16503</v>
      </c>
      <c r="H313" s="158">
        <v>0</v>
      </c>
      <c r="I313" s="159" t="s">
        <v>1526</v>
      </c>
      <c r="J313" s="202" t="s">
        <v>1526</v>
      </c>
    </row>
    <row r="314" spans="1:10" x14ac:dyDescent="0.2">
      <c r="A314" s="156" t="s">
        <v>386</v>
      </c>
      <c r="B314" s="42" t="s">
        <v>116</v>
      </c>
      <c r="C314" s="42" t="s">
        <v>109</v>
      </c>
      <c r="D314" s="159" t="s">
        <v>842</v>
      </c>
      <c r="E314" s="42" t="s">
        <v>1142</v>
      </c>
      <c r="F314" s="214" t="s">
        <v>16504</v>
      </c>
      <c r="G314" s="159" t="s">
        <v>16504</v>
      </c>
      <c r="H314" s="158">
        <v>0</v>
      </c>
      <c r="I314" s="159" t="s">
        <v>1526</v>
      </c>
      <c r="J314" s="202" t="s">
        <v>1526</v>
      </c>
    </row>
    <row r="315" spans="1:10" x14ac:dyDescent="0.2">
      <c r="A315" s="156" t="s">
        <v>385</v>
      </c>
      <c r="B315" s="42" t="s">
        <v>116</v>
      </c>
      <c r="C315" s="42" t="s">
        <v>109</v>
      </c>
      <c r="D315" s="159" t="s">
        <v>842</v>
      </c>
      <c r="E315" s="42" t="s">
        <v>1142</v>
      </c>
      <c r="F315" s="214" t="s">
        <v>16505</v>
      </c>
      <c r="G315" s="159" t="s">
        <v>16505</v>
      </c>
      <c r="H315" s="158">
        <v>0</v>
      </c>
      <c r="I315" s="159" t="s">
        <v>1526</v>
      </c>
      <c r="J315" s="202" t="s">
        <v>1526</v>
      </c>
    </row>
    <row r="316" spans="1:10" x14ac:dyDescent="0.2">
      <c r="A316" s="156" t="s">
        <v>381</v>
      </c>
      <c r="B316" s="42" t="s">
        <v>116</v>
      </c>
      <c r="C316" s="42" t="s">
        <v>109</v>
      </c>
      <c r="D316" s="159" t="s">
        <v>841</v>
      </c>
      <c r="E316" s="42" t="s">
        <v>1141</v>
      </c>
      <c r="F316" s="194" t="s">
        <v>1366</v>
      </c>
      <c r="G316" s="159" t="s">
        <v>1366</v>
      </c>
      <c r="H316" s="158">
        <v>0</v>
      </c>
      <c r="I316" s="159" t="s">
        <v>1527</v>
      </c>
      <c r="J316" s="202" t="s">
        <v>1526</v>
      </c>
    </row>
    <row r="317" spans="1:10" x14ac:dyDescent="0.2">
      <c r="A317" s="156" t="s">
        <v>380</v>
      </c>
      <c r="B317" s="42" t="s">
        <v>116</v>
      </c>
      <c r="C317" s="42" t="s">
        <v>109</v>
      </c>
      <c r="D317" s="159" t="s">
        <v>841</v>
      </c>
      <c r="E317" s="42" t="s">
        <v>1141</v>
      </c>
      <c r="F317" s="194" t="s">
        <v>1365</v>
      </c>
      <c r="G317" s="159" t="s">
        <v>1365</v>
      </c>
      <c r="H317" s="158">
        <v>0</v>
      </c>
      <c r="I317" s="159" t="s">
        <v>1527</v>
      </c>
      <c r="J317" s="202" t="s">
        <v>1526</v>
      </c>
    </row>
    <row r="318" spans="1:10" x14ac:dyDescent="0.2">
      <c r="A318" s="156" t="s">
        <v>378</v>
      </c>
      <c r="B318" s="42" t="s">
        <v>116</v>
      </c>
      <c r="C318" s="42" t="s">
        <v>109</v>
      </c>
      <c r="D318" s="159" t="s">
        <v>841</v>
      </c>
      <c r="E318" s="42" t="s">
        <v>1141</v>
      </c>
      <c r="F318" s="194" t="s">
        <v>1364</v>
      </c>
      <c r="G318" s="159" t="s">
        <v>1364</v>
      </c>
      <c r="H318" s="158">
        <v>0</v>
      </c>
      <c r="I318" s="159" t="s">
        <v>1527</v>
      </c>
      <c r="J318" s="202" t="s">
        <v>1526</v>
      </c>
    </row>
    <row r="319" spans="1:10" x14ac:dyDescent="0.2">
      <c r="A319" s="156" t="s">
        <v>383</v>
      </c>
      <c r="B319" s="42" t="s">
        <v>116</v>
      </c>
      <c r="C319" s="42" t="s">
        <v>109</v>
      </c>
      <c r="D319" s="159" t="s">
        <v>841</v>
      </c>
      <c r="E319" s="42" t="s">
        <v>1141</v>
      </c>
      <c r="F319" s="157" t="s">
        <v>14787</v>
      </c>
      <c r="G319" s="159" t="s">
        <v>14787</v>
      </c>
      <c r="H319" s="158">
        <v>0</v>
      </c>
      <c r="I319" s="159" t="s">
        <v>1526</v>
      </c>
      <c r="J319" s="202" t="s">
        <v>1526</v>
      </c>
    </row>
    <row r="320" spans="1:10" x14ac:dyDescent="0.2">
      <c r="A320" s="156" t="s">
        <v>382</v>
      </c>
      <c r="B320" s="42" t="s">
        <v>116</v>
      </c>
      <c r="C320" s="42" t="s">
        <v>109</v>
      </c>
      <c r="D320" s="159" t="s">
        <v>841</v>
      </c>
      <c r="E320" s="42" t="s">
        <v>1141</v>
      </c>
      <c r="F320" s="214" t="s">
        <v>16506</v>
      </c>
      <c r="G320" s="159" t="s">
        <v>16506</v>
      </c>
      <c r="H320" s="158">
        <v>0</v>
      </c>
      <c r="I320" s="159" t="s">
        <v>1526</v>
      </c>
      <c r="J320" s="202" t="s">
        <v>1526</v>
      </c>
    </row>
    <row r="321" spans="1:10" x14ac:dyDescent="0.2">
      <c r="A321" s="156" t="s">
        <v>379</v>
      </c>
      <c r="B321" s="42" t="s">
        <v>116</v>
      </c>
      <c r="C321" s="42" t="s">
        <v>109</v>
      </c>
      <c r="D321" s="159" t="s">
        <v>841</v>
      </c>
      <c r="E321" s="42" t="s">
        <v>1141</v>
      </c>
      <c r="F321" s="214" t="s">
        <v>16507</v>
      </c>
      <c r="G321" s="159" t="s">
        <v>16507</v>
      </c>
      <c r="H321" s="158">
        <v>0</v>
      </c>
      <c r="I321" s="159" t="s">
        <v>1526</v>
      </c>
      <c r="J321" s="202" t="s">
        <v>1526</v>
      </c>
    </row>
    <row r="322" spans="1:10" x14ac:dyDescent="0.2">
      <c r="A322" s="156" t="s">
        <v>376</v>
      </c>
      <c r="B322" s="42" t="s">
        <v>116</v>
      </c>
      <c r="C322" s="42" t="s">
        <v>109</v>
      </c>
      <c r="D322" s="159" t="s">
        <v>841</v>
      </c>
      <c r="E322" s="42" t="s">
        <v>1141</v>
      </c>
      <c r="F322" s="214" t="s">
        <v>16508</v>
      </c>
      <c r="G322" s="159" t="s">
        <v>16508</v>
      </c>
      <c r="H322" s="158">
        <v>0</v>
      </c>
      <c r="I322" s="159" t="s">
        <v>1526</v>
      </c>
      <c r="J322" s="202" t="s">
        <v>1526</v>
      </c>
    </row>
    <row r="323" spans="1:10" x14ac:dyDescent="0.2">
      <c r="A323" s="156" t="s">
        <v>384</v>
      </c>
      <c r="B323" s="42" t="s">
        <v>116</v>
      </c>
      <c r="C323" s="42" t="s">
        <v>109</v>
      </c>
      <c r="D323" s="159" t="s">
        <v>841</v>
      </c>
      <c r="E323" s="42" t="s">
        <v>1141</v>
      </c>
      <c r="F323" s="157" t="s">
        <v>1367</v>
      </c>
      <c r="G323" s="159" t="s">
        <v>1367</v>
      </c>
      <c r="H323" s="158">
        <v>9</v>
      </c>
      <c r="I323" s="159" t="s">
        <v>1527</v>
      </c>
      <c r="J323" s="202" t="s">
        <v>1526</v>
      </c>
    </row>
    <row r="324" spans="1:10" x14ac:dyDescent="0.2">
      <c r="A324" s="156" t="s">
        <v>377</v>
      </c>
      <c r="B324" s="42" t="s">
        <v>116</v>
      </c>
      <c r="C324" s="42" t="s">
        <v>109</v>
      </c>
      <c r="D324" s="159" t="s">
        <v>841</v>
      </c>
      <c r="E324" s="42" t="s">
        <v>1141</v>
      </c>
      <c r="F324" s="194" t="s">
        <v>1363</v>
      </c>
      <c r="G324" s="159" t="s">
        <v>1363</v>
      </c>
      <c r="H324" s="158">
        <v>0</v>
      </c>
      <c r="I324" s="159" t="s">
        <v>1527</v>
      </c>
      <c r="J324" s="202" t="s">
        <v>1526</v>
      </c>
    </row>
    <row r="325" spans="1:10" x14ac:dyDescent="0.2">
      <c r="A325" s="156" t="s">
        <v>375</v>
      </c>
      <c r="B325" s="42" t="s">
        <v>116</v>
      </c>
      <c r="C325" s="42" t="s">
        <v>109</v>
      </c>
      <c r="D325" s="159" t="s">
        <v>840</v>
      </c>
      <c r="E325" s="42" t="s">
        <v>1140</v>
      </c>
      <c r="F325" s="214" t="s">
        <v>16509</v>
      </c>
      <c r="G325" s="159" t="s">
        <v>16509</v>
      </c>
      <c r="H325" s="158">
        <v>0</v>
      </c>
      <c r="I325" s="159" t="s">
        <v>1526</v>
      </c>
      <c r="J325" s="202" t="s">
        <v>1526</v>
      </c>
    </row>
    <row r="326" spans="1:10" x14ac:dyDescent="0.2">
      <c r="A326" s="156" t="s">
        <v>373</v>
      </c>
      <c r="B326" s="42" t="s">
        <v>116</v>
      </c>
      <c r="C326" s="42" t="s">
        <v>109</v>
      </c>
      <c r="D326" s="159" t="s">
        <v>839</v>
      </c>
      <c r="E326" s="42" t="s">
        <v>1139</v>
      </c>
      <c r="F326" s="157" t="s">
        <v>14786</v>
      </c>
      <c r="G326" s="159" t="s">
        <v>14786</v>
      </c>
      <c r="H326" s="158">
        <v>0</v>
      </c>
      <c r="I326" s="159" t="s">
        <v>1526</v>
      </c>
      <c r="J326" s="202" t="s">
        <v>1526</v>
      </c>
    </row>
    <row r="327" spans="1:10" x14ac:dyDescent="0.2">
      <c r="A327" s="156" t="s">
        <v>371</v>
      </c>
      <c r="B327" s="42" t="s">
        <v>116</v>
      </c>
      <c r="C327" s="42" t="s">
        <v>109</v>
      </c>
      <c r="D327" s="159" t="s">
        <v>838</v>
      </c>
      <c r="E327" s="42" t="s">
        <v>1138</v>
      </c>
      <c r="F327" s="214" t="s">
        <v>16510</v>
      </c>
      <c r="G327" s="159" t="s">
        <v>16510</v>
      </c>
      <c r="H327" s="158">
        <v>0</v>
      </c>
      <c r="I327" s="159" t="s">
        <v>1526</v>
      </c>
      <c r="J327" s="202" t="s">
        <v>1526</v>
      </c>
    </row>
    <row r="328" spans="1:10" x14ac:dyDescent="0.2">
      <c r="A328" s="156" t="s">
        <v>368</v>
      </c>
      <c r="B328" s="42" t="s">
        <v>116</v>
      </c>
      <c r="C328" s="42" t="s">
        <v>109</v>
      </c>
      <c r="D328" s="159" t="s">
        <v>837</v>
      </c>
      <c r="E328" s="42" t="s">
        <v>1137</v>
      </c>
      <c r="F328" s="194" t="s">
        <v>1359</v>
      </c>
      <c r="G328" s="159" t="s">
        <v>1359</v>
      </c>
      <c r="H328" s="158">
        <v>0</v>
      </c>
      <c r="I328" s="159" t="s">
        <v>1527</v>
      </c>
      <c r="J328" s="202" t="s">
        <v>1526</v>
      </c>
    </row>
    <row r="329" spans="1:10" x14ac:dyDescent="0.2">
      <c r="A329" s="156" t="s">
        <v>369</v>
      </c>
      <c r="B329" s="42" t="s">
        <v>116</v>
      </c>
      <c r="C329" s="42" t="s">
        <v>109</v>
      </c>
      <c r="D329" s="159" t="s">
        <v>837</v>
      </c>
      <c r="E329" s="42" t="s">
        <v>1137</v>
      </c>
      <c r="F329" s="157" t="s">
        <v>14785</v>
      </c>
      <c r="G329" s="159" t="s">
        <v>14785</v>
      </c>
      <c r="H329" s="158">
        <v>0</v>
      </c>
      <c r="I329" s="159" t="s">
        <v>1526</v>
      </c>
      <c r="J329" s="202" t="s">
        <v>1526</v>
      </c>
    </row>
    <row r="330" spans="1:10" x14ac:dyDescent="0.2">
      <c r="A330" s="156" t="s">
        <v>367</v>
      </c>
      <c r="B330" s="42" t="s">
        <v>116</v>
      </c>
      <c r="C330" s="42" t="s">
        <v>109</v>
      </c>
      <c r="D330" s="159" t="s">
        <v>836</v>
      </c>
      <c r="E330" s="42" t="s">
        <v>1136</v>
      </c>
      <c r="F330" s="157" t="s">
        <v>14784</v>
      </c>
      <c r="G330" s="159" t="s">
        <v>14784</v>
      </c>
      <c r="H330" s="158">
        <v>0</v>
      </c>
      <c r="I330" s="159" t="s">
        <v>1526</v>
      </c>
      <c r="J330" s="202" t="s">
        <v>1526</v>
      </c>
    </row>
    <row r="331" spans="1:10" x14ac:dyDescent="0.2">
      <c r="A331" s="156" t="s">
        <v>366</v>
      </c>
      <c r="B331" s="42" t="s">
        <v>116</v>
      </c>
      <c r="C331" s="42" t="s">
        <v>109</v>
      </c>
      <c r="D331" s="159" t="s">
        <v>835</v>
      </c>
      <c r="E331" s="42" t="s">
        <v>1135</v>
      </c>
      <c r="F331" s="214" t="s">
        <v>16511</v>
      </c>
      <c r="G331" s="159" t="s">
        <v>16511</v>
      </c>
      <c r="H331" s="158">
        <v>0</v>
      </c>
      <c r="I331" s="159" t="s">
        <v>1526</v>
      </c>
      <c r="J331" s="202" t="s">
        <v>1526</v>
      </c>
    </row>
    <row r="332" spans="1:10" x14ac:dyDescent="0.2">
      <c r="A332" s="156" t="s">
        <v>364</v>
      </c>
      <c r="B332" s="42" t="s">
        <v>116</v>
      </c>
      <c r="C332" s="42" t="s">
        <v>109</v>
      </c>
      <c r="D332" s="159" t="s">
        <v>834</v>
      </c>
      <c r="E332" s="42" t="s">
        <v>1134</v>
      </c>
      <c r="F332" s="194" t="s">
        <v>1357</v>
      </c>
      <c r="G332" s="159" t="s">
        <v>1357</v>
      </c>
      <c r="H332" s="158">
        <v>0</v>
      </c>
      <c r="I332" s="159" t="s">
        <v>1527</v>
      </c>
      <c r="J332" s="202" t="s">
        <v>1526</v>
      </c>
    </row>
    <row r="333" spans="1:10" x14ac:dyDescent="0.2">
      <c r="A333" s="156" t="s">
        <v>362</v>
      </c>
      <c r="B333" s="42" t="s">
        <v>116</v>
      </c>
      <c r="C333" s="42" t="s">
        <v>109</v>
      </c>
      <c r="D333" s="159" t="s">
        <v>834</v>
      </c>
      <c r="E333" s="42" t="s">
        <v>1134</v>
      </c>
      <c r="F333" s="194" t="s">
        <v>1356</v>
      </c>
      <c r="G333" s="159" t="s">
        <v>1356</v>
      </c>
      <c r="H333" s="158">
        <v>0</v>
      </c>
      <c r="I333" s="159" t="s">
        <v>1527</v>
      </c>
      <c r="J333" s="202" t="s">
        <v>1526</v>
      </c>
    </row>
    <row r="334" spans="1:10" x14ac:dyDescent="0.2">
      <c r="A334" s="156" t="s">
        <v>361</v>
      </c>
      <c r="B334" s="42" t="s">
        <v>116</v>
      </c>
      <c r="C334" s="42" t="s">
        <v>109</v>
      </c>
      <c r="D334" s="159" t="s">
        <v>834</v>
      </c>
      <c r="E334" s="42" t="s">
        <v>1134</v>
      </c>
      <c r="F334" s="194" t="s">
        <v>1355</v>
      </c>
      <c r="G334" s="159" t="s">
        <v>1355</v>
      </c>
      <c r="H334" s="158">
        <v>0</v>
      </c>
      <c r="I334" s="159" t="s">
        <v>1527</v>
      </c>
      <c r="J334" s="202" t="s">
        <v>1526</v>
      </c>
    </row>
    <row r="335" spans="1:10" x14ac:dyDescent="0.2">
      <c r="A335" s="156" t="s">
        <v>363</v>
      </c>
      <c r="B335" s="42" t="s">
        <v>116</v>
      </c>
      <c r="C335" s="42" t="s">
        <v>109</v>
      </c>
      <c r="D335" s="159" t="s">
        <v>834</v>
      </c>
      <c r="E335" s="42" t="s">
        <v>1134</v>
      </c>
      <c r="F335" s="214" t="s">
        <v>16512</v>
      </c>
      <c r="G335" s="159" t="s">
        <v>16512</v>
      </c>
      <c r="H335" s="158">
        <v>0</v>
      </c>
      <c r="I335" s="159" t="s">
        <v>1526</v>
      </c>
      <c r="J335" s="202" t="s">
        <v>1526</v>
      </c>
    </row>
    <row r="336" spans="1:10" x14ac:dyDescent="0.2">
      <c r="A336" s="156">
        <v>9599</v>
      </c>
      <c r="B336" s="42" t="s">
        <v>116</v>
      </c>
      <c r="C336" s="42" t="s">
        <v>109</v>
      </c>
      <c r="D336" s="159" t="s">
        <v>833</v>
      </c>
      <c r="E336" s="42" t="s">
        <v>1133</v>
      </c>
      <c r="F336" s="157" t="s">
        <v>14782</v>
      </c>
      <c r="G336" s="159" t="s">
        <v>14782</v>
      </c>
      <c r="H336" s="158">
        <v>9</v>
      </c>
      <c r="I336" s="159" t="s">
        <v>1526</v>
      </c>
      <c r="J336" s="202" t="s">
        <v>1526</v>
      </c>
    </row>
    <row r="337" spans="1:10" x14ac:dyDescent="0.2">
      <c r="A337" s="156">
        <v>9884</v>
      </c>
      <c r="B337" s="42" t="s">
        <v>116</v>
      </c>
      <c r="C337" s="42" t="s">
        <v>109</v>
      </c>
      <c r="D337" s="159" t="s">
        <v>833</v>
      </c>
      <c r="E337" s="42" t="s">
        <v>1133</v>
      </c>
      <c r="F337" s="157" t="s">
        <v>14783</v>
      </c>
      <c r="G337" s="159" t="s">
        <v>14783</v>
      </c>
      <c r="H337" s="158">
        <v>9</v>
      </c>
      <c r="I337" s="159" t="s">
        <v>1526</v>
      </c>
      <c r="J337" s="202" t="s">
        <v>1526</v>
      </c>
    </row>
    <row r="338" spans="1:10" x14ac:dyDescent="0.2">
      <c r="A338" s="156">
        <v>9589</v>
      </c>
      <c r="B338" s="42" t="s">
        <v>116</v>
      </c>
      <c r="C338" s="42" t="s">
        <v>109</v>
      </c>
      <c r="D338" s="159" t="s">
        <v>833</v>
      </c>
      <c r="E338" s="42" t="s">
        <v>1133</v>
      </c>
      <c r="F338" s="157" t="s">
        <v>14781</v>
      </c>
      <c r="G338" s="159" t="s">
        <v>14781</v>
      </c>
      <c r="H338" s="158">
        <v>9</v>
      </c>
      <c r="I338" s="159" t="s">
        <v>1527</v>
      </c>
      <c r="J338" s="202" t="s">
        <v>1526</v>
      </c>
    </row>
    <row r="339" spans="1:10" x14ac:dyDescent="0.2">
      <c r="A339" s="156" t="s">
        <v>360</v>
      </c>
      <c r="B339" s="42" t="s">
        <v>116</v>
      </c>
      <c r="C339" s="42" t="s">
        <v>109</v>
      </c>
      <c r="D339" s="159" t="s">
        <v>832</v>
      </c>
      <c r="E339" s="42" t="s">
        <v>1132</v>
      </c>
      <c r="F339" s="157" t="s">
        <v>14780</v>
      </c>
      <c r="G339" s="159" t="s">
        <v>14780</v>
      </c>
      <c r="H339" s="158">
        <v>0</v>
      </c>
      <c r="I339" s="159" t="s">
        <v>1526</v>
      </c>
      <c r="J339" s="202" t="s">
        <v>1526</v>
      </c>
    </row>
    <row r="340" spans="1:10" x14ac:dyDescent="0.2">
      <c r="A340" s="156" t="s">
        <v>358</v>
      </c>
      <c r="B340" s="42" t="s">
        <v>116</v>
      </c>
      <c r="C340" s="42" t="s">
        <v>109</v>
      </c>
      <c r="D340" s="159" t="s">
        <v>831</v>
      </c>
      <c r="E340" s="42" t="s">
        <v>1131</v>
      </c>
      <c r="F340" s="194" t="s">
        <v>1353</v>
      </c>
      <c r="G340" s="159" t="s">
        <v>1353</v>
      </c>
      <c r="H340" s="158">
        <v>0</v>
      </c>
      <c r="I340" s="159" t="s">
        <v>1527</v>
      </c>
      <c r="J340" s="202" t="s">
        <v>1526</v>
      </c>
    </row>
    <row r="341" spans="1:10" x14ac:dyDescent="0.2">
      <c r="A341" s="156" t="s">
        <v>353</v>
      </c>
      <c r="B341" s="42" t="s">
        <v>116</v>
      </c>
      <c r="C341" s="42" t="s">
        <v>109</v>
      </c>
      <c r="D341" s="159" t="s">
        <v>831</v>
      </c>
      <c r="E341" s="42" t="s">
        <v>1131</v>
      </c>
      <c r="F341" s="194" t="s">
        <v>1352</v>
      </c>
      <c r="G341" s="159" t="s">
        <v>1352</v>
      </c>
      <c r="H341" s="158">
        <v>0</v>
      </c>
      <c r="I341" s="159" t="s">
        <v>1527</v>
      </c>
      <c r="J341" s="202" t="s">
        <v>1526</v>
      </c>
    </row>
    <row r="342" spans="1:10" x14ac:dyDescent="0.2">
      <c r="A342" s="156" t="s">
        <v>351</v>
      </c>
      <c r="B342" s="42" t="s">
        <v>116</v>
      </c>
      <c r="C342" s="42" t="s">
        <v>109</v>
      </c>
      <c r="D342" s="159" t="s">
        <v>831</v>
      </c>
      <c r="E342" s="42" t="s">
        <v>1131</v>
      </c>
      <c r="F342" s="194" t="s">
        <v>1351</v>
      </c>
      <c r="G342" s="159" t="s">
        <v>1351</v>
      </c>
      <c r="H342" s="158">
        <v>0</v>
      </c>
      <c r="I342" s="159" t="s">
        <v>1527</v>
      </c>
      <c r="J342" s="202" t="s">
        <v>1526</v>
      </c>
    </row>
    <row r="343" spans="1:10" x14ac:dyDescent="0.2">
      <c r="A343" s="156" t="s">
        <v>356</v>
      </c>
      <c r="B343" s="42" t="s">
        <v>116</v>
      </c>
      <c r="C343" s="42" t="s">
        <v>109</v>
      </c>
      <c r="D343" s="159" t="s">
        <v>831</v>
      </c>
      <c r="E343" s="42" t="s">
        <v>1131</v>
      </c>
      <c r="F343" s="214" t="s">
        <v>16513</v>
      </c>
      <c r="G343" s="159" t="s">
        <v>16513</v>
      </c>
      <c r="H343" s="158">
        <v>0</v>
      </c>
      <c r="I343" s="159" t="s">
        <v>1526</v>
      </c>
      <c r="J343" s="202" t="s">
        <v>1526</v>
      </c>
    </row>
    <row r="344" spans="1:10" x14ac:dyDescent="0.2">
      <c r="A344" s="156" t="s">
        <v>355</v>
      </c>
      <c r="B344" s="42" t="s">
        <v>116</v>
      </c>
      <c r="C344" s="42" t="s">
        <v>109</v>
      </c>
      <c r="D344" s="159" t="s">
        <v>831</v>
      </c>
      <c r="E344" s="42" t="s">
        <v>1131</v>
      </c>
      <c r="F344" s="157" t="s">
        <v>14778</v>
      </c>
      <c r="G344" s="159" t="s">
        <v>14778</v>
      </c>
      <c r="H344" s="158">
        <v>0</v>
      </c>
      <c r="I344" s="159" t="s">
        <v>1526</v>
      </c>
      <c r="J344" s="202" t="s">
        <v>1526</v>
      </c>
    </row>
    <row r="345" spans="1:10" x14ac:dyDescent="0.2">
      <c r="A345" s="156" t="s">
        <v>354</v>
      </c>
      <c r="B345" s="42" t="s">
        <v>116</v>
      </c>
      <c r="C345" s="42" t="s">
        <v>109</v>
      </c>
      <c r="D345" s="159" t="s">
        <v>831</v>
      </c>
      <c r="E345" s="42" t="s">
        <v>1131</v>
      </c>
      <c r="F345" s="157" t="s">
        <v>14777</v>
      </c>
      <c r="G345" s="159" t="s">
        <v>14777</v>
      </c>
      <c r="H345" s="158">
        <v>0</v>
      </c>
      <c r="I345" s="159" t="s">
        <v>1526</v>
      </c>
      <c r="J345" s="202" t="s">
        <v>1526</v>
      </c>
    </row>
    <row r="346" spans="1:10" x14ac:dyDescent="0.2">
      <c r="A346" s="156" t="s">
        <v>359</v>
      </c>
      <c r="B346" s="42" t="s">
        <v>116</v>
      </c>
      <c r="C346" s="42" t="s">
        <v>109</v>
      </c>
      <c r="D346" s="159" t="s">
        <v>831</v>
      </c>
      <c r="E346" s="42" t="s">
        <v>1131</v>
      </c>
      <c r="F346" s="157" t="s">
        <v>14779</v>
      </c>
      <c r="G346" s="159" t="s">
        <v>14779</v>
      </c>
      <c r="H346" s="158">
        <v>9</v>
      </c>
      <c r="I346" s="159" t="s">
        <v>1527</v>
      </c>
      <c r="J346" s="202" t="s">
        <v>1526</v>
      </c>
    </row>
    <row r="347" spans="1:10" x14ac:dyDescent="0.2">
      <c r="A347" s="156" t="s">
        <v>352</v>
      </c>
      <c r="B347" s="42" t="s">
        <v>116</v>
      </c>
      <c r="C347" s="42" t="s">
        <v>109</v>
      </c>
      <c r="D347" s="159" t="s">
        <v>831</v>
      </c>
      <c r="E347" s="42" t="s">
        <v>1131</v>
      </c>
      <c r="F347" s="214" t="s">
        <v>16514</v>
      </c>
      <c r="G347" s="159" t="s">
        <v>16514</v>
      </c>
      <c r="H347" s="158">
        <v>0</v>
      </c>
      <c r="I347" s="159" t="s">
        <v>1526</v>
      </c>
      <c r="J347" s="202" t="s">
        <v>1526</v>
      </c>
    </row>
    <row r="348" spans="1:10" x14ac:dyDescent="0.2">
      <c r="A348" s="156" t="s">
        <v>357</v>
      </c>
      <c r="B348" s="42" t="s">
        <v>116</v>
      </c>
      <c r="C348" s="42" t="s">
        <v>109</v>
      </c>
      <c r="D348" s="159" t="s">
        <v>831</v>
      </c>
      <c r="E348" s="42" t="s">
        <v>1131</v>
      </c>
      <c r="F348" s="214" t="s">
        <v>16515</v>
      </c>
      <c r="G348" s="159" t="s">
        <v>16515</v>
      </c>
      <c r="H348" s="158">
        <v>0</v>
      </c>
      <c r="I348" s="159" t="s">
        <v>1526</v>
      </c>
      <c r="J348" s="202" t="s">
        <v>1526</v>
      </c>
    </row>
    <row r="349" spans="1:10" x14ac:dyDescent="0.2">
      <c r="A349" s="156" t="s">
        <v>350</v>
      </c>
      <c r="B349" s="42" t="s">
        <v>116</v>
      </c>
      <c r="C349" s="42" t="s">
        <v>109</v>
      </c>
      <c r="D349" s="159" t="s">
        <v>831</v>
      </c>
      <c r="E349" s="42" t="s">
        <v>1131</v>
      </c>
      <c r="F349" s="214" t="s">
        <v>16516</v>
      </c>
      <c r="G349" s="159" t="s">
        <v>16516</v>
      </c>
      <c r="H349" s="158">
        <v>0</v>
      </c>
      <c r="I349" s="159" t="s">
        <v>1526</v>
      </c>
      <c r="J349" s="202" t="s">
        <v>1526</v>
      </c>
    </row>
    <row r="350" spans="1:10" x14ac:dyDescent="0.2">
      <c r="A350" s="156" t="s">
        <v>349</v>
      </c>
      <c r="B350" s="42" t="s">
        <v>116</v>
      </c>
      <c r="C350" s="42" t="s">
        <v>109</v>
      </c>
      <c r="D350" s="159" t="s">
        <v>830</v>
      </c>
      <c r="E350" s="42" t="s">
        <v>1130</v>
      </c>
      <c r="F350" s="214" t="s">
        <v>16517</v>
      </c>
      <c r="G350" s="159" t="s">
        <v>16517</v>
      </c>
      <c r="H350" s="158">
        <v>0</v>
      </c>
      <c r="I350" s="159" t="s">
        <v>1526</v>
      </c>
      <c r="J350" s="202" t="s">
        <v>1526</v>
      </c>
    </row>
    <row r="351" spans="1:10" x14ac:dyDescent="0.2">
      <c r="A351" s="156" t="s">
        <v>348</v>
      </c>
      <c r="B351" s="42" t="s">
        <v>116</v>
      </c>
      <c r="C351" s="42" t="s">
        <v>109</v>
      </c>
      <c r="D351" s="159" t="s">
        <v>829</v>
      </c>
      <c r="E351" s="42" t="s">
        <v>1129</v>
      </c>
      <c r="F351" s="157" t="s">
        <v>14776</v>
      </c>
      <c r="G351" s="159" t="s">
        <v>14776</v>
      </c>
      <c r="H351" s="158">
        <v>0</v>
      </c>
      <c r="I351" s="159" t="s">
        <v>1526</v>
      </c>
      <c r="J351" s="202" t="s">
        <v>1526</v>
      </c>
    </row>
    <row r="352" spans="1:10" x14ac:dyDescent="0.2">
      <c r="A352" s="156" t="s">
        <v>347</v>
      </c>
      <c r="B352" s="42" t="s">
        <v>116</v>
      </c>
      <c r="C352" s="42" t="s">
        <v>109</v>
      </c>
      <c r="D352" s="159" t="s">
        <v>828</v>
      </c>
      <c r="E352" s="42" t="s">
        <v>1128</v>
      </c>
      <c r="F352" s="214" t="s">
        <v>16518</v>
      </c>
      <c r="G352" s="159" t="s">
        <v>16518</v>
      </c>
      <c r="H352" s="158">
        <v>0</v>
      </c>
      <c r="I352" s="159" t="s">
        <v>1526</v>
      </c>
      <c r="J352" s="202" t="s">
        <v>1526</v>
      </c>
    </row>
    <row r="353" spans="1:10" x14ac:dyDescent="0.2">
      <c r="A353" s="156" t="s">
        <v>346</v>
      </c>
      <c r="B353" s="42" t="s">
        <v>116</v>
      </c>
      <c r="C353" s="42" t="s">
        <v>109</v>
      </c>
      <c r="D353" s="159" t="s">
        <v>827</v>
      </c>
      <c r="E353" s="42" t="s">
        <v>1127</v>
      </c>
      <c r="F353" s="157" t="s">
        <v>14775</v>
      </c>
      <c r="G353" s="159" t="s">
        <v>14775</v>
      </c>
      <c r="H353" s="158">
        <v>0</v>
      </c>
      <c r="I353" s="159" t="s">
        <v>1526</v>
      </c>
      <c r="J353" s="202" t="s">
        <v>1526</v>
      </c>
    </row>
    <row r="354" spans="1:10" x14ac:dyDescent="0.2">
      <c r="A354" s="156">
        <v>9487</v>
      </c>
      <c r="B354" s="42" t="s">
        <v>116</v>
      </c>
      <c r="C354" s="42" t="s">
        <v>109</v>
      </c>
      <c r="D354" s="159" t="s">
        <v>826</v>
      </c>
      <c r="E354" s="42" t="s">
        <v>1126</v>
      </c>
      <c r="F354" s="157" t="s">
        <v>14774</v>
      </c>
      <c r="G354" s="159" t="s">
        <v>14774</v>
      </c>
      <c r="H354" s="158">
        <v>9</v>
      </c>
      <c r="I354" s="159" t="s">
        <v>1527</v>
      </c>
      <c r="J354" s="202" t="s">
        <v>1526</v>
      </c>
    </row>
    <row r="355" spans="1:10" x14ac:dyDescent="0.2">
      <c r="A355" s="156">
        <v>9804</v>
      </c>
      <c r="B355" s="42" t="s">
        <v>103</v>
      </c>
      <c r="C355" s="42" t="s">
        <v>103</v>
      </c>
      <c r="D355" s="159" t="s">
        <v>789</v>
      </c>
      <c r="E355" s="42" t="s">
        <v>1281</v>
      </c>
      <c r="F355" s="159" t="s">
        <v>1281</v>
      </c>
      <c r="G355" s="159" t="s">
        <v>1281</v>
      </c>
      <c r="H355" s="161"/>
      <c r="I355" s="249" t="s">
        <v>1527</v>
      </c>
      <c r="J355" s="202" t="s">
        <v>1529</v>
      </c>
    </row>
    <row r="356" spans="1:10" x14ac:dyDescent="0.2">
      <c r="A356" s="156">
        <v>9721</v>
      </c>
      <c r="B356" s="42" t="s">
        <v>103</v>
      </c>
      <c r="C356" s="42" t="s">
        <v>103</v>
      </c>
      <c r="D356" s="159" t="s">
        <v>789</v>
      </c>
      <c r="E356" s="42" t="s">
        <v>1280</v>
      </c>
      <c r="F356" s="217" t="s">
        <v>1280</v>
      </c>
      <c r="G356" s="159" t="s">
        <v>1280</v>
      </c>
      <c r="H356" s="158">
        <v>9</v>
      </c>
      <c r="I356" s="249" t="s">
        <v>1527</v>
      </c>
      <c r="J356" s="202" t="s">
        <v>1529</v>
      </c>
    </row>
    <row r="357" spans="1:10" x14ac:dyDescent="0.2">
      <c r="A357" s="156" t="s">
        <v>434</v>
      </c>
      <c r="B357" s="42" t="s">
        <v>103</v>
      </c>
      <c r="C357" s="42" t="s">
        <v>103</v>
      </c>
      <c r="D357" s="159" t="s">
        <v>852</v>
      </c>
      <c r="E357" s="42" t="s">
        <v>1154</v>
      </c>
      <c r="F357" s="194" t="s">
        <v>1380</v>
      </c>
      <c r="G357" s="159" t="s">
        <v>1380</v>
      </c>
      <c r="H357" s="158">
        <v>0</v>
      </c>
      <c r="I357" s="159" t="s">
        <v>1527</v>
      </c>
      <c r="J357" s="202" t="s">
        <v>1527</v>
      </c>
    </row>
    <row r="358" spans="1:10" x14ac:dyDescent="0.2">
      <c r="A358" s="156" t="s">
        <v>440</v>
      </c>
      <c r="B358" s="42" t="s">
        <v>103</v>
      </c>
      <c r="C358" s="42" t="s">
        <v>103</v>
      </c>
      <c r="D358" s="159" t="s">
        <v>852</v>
      </c>
      <c r="E358" s="42" t="s">
        <v>1154</v>
      </c>
      <c r="F358" s="194" t="s">
        <v>1383</v>
      </c>
      <c r="G358" s="159" t="s">
        <v>1383</v>
      </c>
      <c r="H358" s="158">
        <v>0</v>
      </c>
      <c r="I358" s="159" t="s">
        <v>1527</v>
      </c>
      <c r="J358" s="202" t="s">
        <v>1527</v>
      </c>
    </row>
    <row r="359" spans="1:10" x14ac:dyDescent="0.2">
      <c r="A359" s="156" t="s">
        <v>439</v>
      </c>
      <c r="B359" s="42" t="s">
        <v>103</v>
      </c>
      <c r="C359" s="42" t="s">
        <v>103</v>
      </c>
      <c r="D359" s="159" t="s">
        <v>852</v>
      </c>
      <c r="E359" s="42" t="s">
        <v>1154</v>
      </c>
      <c r="F359" s="194" t="s">
        <v>1382</v>
      </c>
      <c r="G359" s="159" t="s">
        <v>1382</v>
      </c>
      <c r="H359" s="158">
        <v>0</v>
      </c>
      <c r="I359" s="159" t="s">
        <v>1527</v>
      </c>
      <c r="J359" s="202" t="s">
        <v>1527</v>
      </c>
    </row>
    <row r="360" spans="1:10" x14ac:dyDescent="0.2">
      <c r="A360" s="156" t="s">
        <v>393</v>
      </c>
      <c r="B360" s="42" t="s">
        <v>103</v>
      </c>
      <c r="C360" s="42" t="s">
        <v>103</v>
      </c>
      <c r="D360" s="159" t="s">
        <v>852</v>
      </c>
      <c r="E360" s="42" t="s">
        <v>1154</v>
      </c>
      <c r="F360" s="157" t="s">
        <v>14794</v>
      </c>
      <c r="G360" s="159" t="s">
        <v>14794</v>
      </c>
      <c r="H360" s="158">
        <v>0</v>
      </c>
      <c r="I360" s="159" t="s">
        <v>1526</v>
      </c>
      <c r="J360" s="202" t="s">
        <v>1527</v>
      </c>
    </row>
    <row r="361" spans="1:10" x14ac:dyDescent="0.2">
      <c r="A361" s="156">
        <v>9700</v>
      </c>
      <c r="B361" s="42" t="s">
        <v>103</v>
      </c>
      <c r="C361" s="42" t="s">
        <v>103</v>
      </c>
      <c r="D361" s="159" t="s">
        <v>852</v>
      </c>
      <c r="E361" s="42" t="s">
        <v>1154</v>
      </c>
      <c r="F361" s="157" t="s">
        <v>14832</v>
      </c>
      <c r="G361" s="159" t="s">
        <v>14832</v>
      </c>
      <c r="H361" s="158">
        <v>9</v>
      </c>
      <c r="I361" s="159" t="s">
        <v>1526</v>
      </c>
      <c r="J361" s="202" t="s">
        <v>1527</v>
      </c>
    </row>
    <row r="362" spans="1:10" x14ac:dyDescent="0.2">
      <c r="A362" s="156">
        <v>9700</v>
      </c>
      <c r="B362" s="42" t="s">
        <v>103</v>
      </c>
      <c r="C362" s="42" t="s">
        <v>103</v>
      </c>
      <c r="D362" s="159" t="s">
        <v>852</v>
      </c>
      <c r="E362" s="42" t="s">
        <v>1154</v>
      </c>
      <c r="F362" s="157" t="s">
        <v>14832</v>
      </c>
      <c r="G362" s="159" t="s">
        <v>14832</v>
      </c>
      <c r="H362" s="158">
        <v>9</v>
      </c>
      <c r="I362" s="159" t="s">
        <v>1526</v>
      </c>
      <c r="J362" s="202" t="s">
        <v>1527</v>
      </c>
    </row>
    <row r="363" spans="1:10" x14ac:dyDescent="0.2">
      <c r="A363" s="186" t="s">
        <v>10055</v>
      </c>
      <c r="B363" s="192" t="s">
        <v>103</v>
      </c>
      <c r="C363" s="192" t="s">
        <v>103</v>
      </c>
      <c r="D363" s="203" t="s">
        <v>852</v>
      </c>
      <c r="E363" s="192" t="s">
        <v>1154</v>
      </c>
      <c r="F363" s="193"/>
      <c r="G363" s="203" t="s">
        <v>14832</v>
      </c>
      <c r="H363" s="221">
        <v>9</v>
      </c>
      <c r="I363" s="203" t="s">
        <v>1526</v>
      </c>
      <c r="J363" s="207" t="s">
        <v>1527</v>
      </c>
    </row>
    <row r="364" spans="1:10" x14ac:dyDescent="0.2">
      <c r="A364" s="156" t="s">
        <v>15100</v>
      </c>
      <c r="B364" s="42" t="s">
        <v>103</v>
      </c>
      <c r="C364" s="42" t="s">
        <v>103</v>
      </c>
      <c r="D364" s="159" t="s">
        <v>15123</v>
      </c>
      <c r="E364" s="42" t="s">
        <v>15124</v>
      </c>
      <c r="F364" s="194" t="s">
        <v>15142</v>
      </c>
      <c r="G364" s="159" t="s">
        <v>15142</v>
      </c>
      <c r="H364" s="158">
        <v>0</v>
      </c>
      <c r="I364" s="159" t="s">
        <v>1527</v>
      </c>
      <c r="J364" s="202" t="s">
        <v>1526</v>
      </c>
    </row>
    <row r="365" spans="1:10" x14ac:dyDescent="0.2">
      <c r="A365" s="156">
        <v>9803</v>
      </c>
      <c r="B365" s="42" t="s">
        <v>103</v>
      </c>
      <c r="C365" s="42" t="s">
        <v>103</v>
      </c>
      <c r="D365" s="159" t="s">
        <v>974</v>
      </c>
      <c r="E365" s="42" t="s">
        <v>1279</v>
      </c>
      <c r="F365" s="194" t="s">
        <v>1481</v>
      </c>
      <c r="G365" s="159" t="s">
        <v>1481</v>
      </c>
      <c r="H365" s="158">
        <v>9</v>
      </c>
      <c r="I365" s="159" t="s">
        <v>1527</v>
      </c>
      <c r="J365" s="202" t="s">
        <v>1526</v>
      </c>
    </row>
    <row r="366" spans="1:10" x14ac:dyDescent="0.2">
      <c r="A366" s="156" t="s">
        <v>15106</v>
      </c>
      <c r="B366" s="42" t="s">
        <v>103</v>
      </c>
      <c r="C366" s="42" t="s">
        <v>103</v>
      </c>
      <c r="D366" s="159" t="s">
        <v>858</v>
      </c>
      <c r="E366" s="42" t="s">
        <v>15121</v>
      </c>
      <c r="F366" s="194" t="s">
        <v>15146</v>
      </c>
      <c r="G366" s="159" t="s">
        <v>15146</v>
      </c>
      <c r="H366" s="158">
        <v>9</v>
      </c>
      <c r="I366" s="159" t="s">
        <v>1527</v>
      </c>
      <c r="J366" s="202" t="s">
        <v>1526</v>
      </c>
    </row>
    <row r="367" spans="1:10" x14ac:dyDescent="0.2">
      <c r="A367" s="156" t="s">
        <v>15105</v>
      </c>
      <c r="B367" s="42" t="s">
        <v>103</v>
      </c>
      <c r="C367" s="42" t="s">
        <v>103</v>
      </c>
      <c r="D367" s="159" t="s">
        <v>858</v>
      </c>
      <c r="E367" s="42" t="s">
        <v>15121</v>
      </c>
      <c r="F367" s="194" t="s">
        <v>15145</v>
      </c>
      <c r="G367" s="159" t="s">
        <v>15145</v>
      </c>
      <c r="H367" s="158">
        <v>9</v>
      </c>
      <c r="I367" s="159" t="s">
        <v>1527</v>
      </c>
      <c r="J367" s="202" t="s">
        <v>1526</v>
      </c>
    </row>
    <row r="368" spans="1:10" x14ac:dyDescent="0.2">
      <c r="A368" s="156" t="s">
        <v>451</v>
      </c>
      <c r="B368" s="42" t="s">
        <v>103</v>
      </c>
      <c r="C368" s="42" t="s">
        <v>103</v>
      </c>
      <c r="D368" s="159" t="s">
        <v>858</v>
      </c>
      <c r="E368" s="42" t="s">
        <v>15121</v>
      </c>
      <c r="F368" s="194" t="s">
        <v>15136</v>
      </c>
      <c r="G368" s="159" t="s">
        <v>15136</v>
      </c>
      <c r="H368" s="158">
        <v>9</v>
      </c>
      <c r="I368" s="159" t="s">
        <v>1527</v>
      </c>
      <c r="J368" s="202" t="s">
        <v>1526</v>
      </c>
    </row>
    <row r="369" spans="1:10" x14ac:dyDescent="0.2">
      <c r="A369" s="156" t="s">
        <v>450</v>
      </c>
      <c r="B369" s="42" t="s">
        <v>103</v>
      </c>
      <c r="C369" s="42" t="s">
        <v>103</v>
      </c>
      <c r="D369" s="159" t="s">
        <v>857</v>
      </c>
      <c r="E369" s="42" t="s">
        <v>1159</v>
      </c>
      <c r="F369" s="157" t="s">
        <v>1520</v>
      </c>
      <c r="G369" s="159" t="s">
        <v>1520</v>
      </c>
      <c r="H369" s="158">
        <v>0</v>
      </c>
      <c r="I369" s="159" t="s">
        <v>1527</v>
      </c>
      <c r="J369" s="202" t="s">
        <v>1526</v>
      </c>
    </row>
    <row r="370" spans="1:10" x14ac:dyDescent="0.2">
      <c r="A370" s="156" t="s">
        <v>449</v>
      </c>
      <c r="B370" s="42" t="s">
        <v>103</v>
      </c>
      <c r="C370" s="42" t="s">
        <v>103</v>
      </c>
      <c r="D370" s="159" t="s">
        <v>856</v>
      </c>
      <c r="E370" s="42" t="s">
        <v>1158</v>
      </c>
      <c r="F370" s="157" t="s">
        <v>14836</v>
      </c>
      <c r="G370" s="159" t="s">
        <v>14836</v>
      </c>
      <c r="H370" s="158">
        <v>0</v>
      </c>
      <c r="I370" s="159" t="s">
        <v>1527</v>
      </c>
      <c r="J370" s="202" t="s">
        <v>1526</v>
      </c>
    </row>
    <row r="371" spans="1:10" x14ac:dyDescent="0.2">
      <c r="A371" s="156" t="s">
        <v>447</v>
      </c>
      <c r="B371" s="42" t="s">
        <v>103</v>
      </c>
      <c r="C371" s="42" t="s">
        <v>103</v>
      </c>
      <c r="D371" s="159" t="s">
        <v>855</v>
      </c>
      <c r="E371" s="42" t="s">
        <v>1157</v>
      </c>
      <c r="F371" s="157" t="s">
        <v>14834</v>
      </c>
      <c r="G371" s="159" t="s">
        <v>14834</v>
      </c>
      <c r="H371" s="158">
        <v>0</v>
      </c>
      <c r="I371" s="159" t="s">
        <v>1527</v>
      </c>
      <c r="J371" s="202" t="s">
        <v>1526</v>
      </c>
    </row>
    <row r="372" spans="1:10" x14ac:dyDescent="0.2">
      <c r="A372" s="156" t="s">
        <v>448</v>
      </c>
      <c r="B372" s="42" t="s">
        <v>103</v>
      </c>
      <c r="C372" s="42" t="s">
        <v>103</v>
      </c>
      <c r="D372" s="159" t="s">
        <v>855</v>
      </c>
      <c r="E372" s="42" t="s">
        <v>1157</v>
      </c>
      <c r="F372" s="157" t="s">
        <v>14835</v>
      </c>
      <c r="G372" s="159" t="s">
        <v>14835</v>
      </c>
      <c r="H372" s="158">
        <v>0</v>
      </c>
      <c r="I372" s="159" t="s">
        <v>1527</v>
      </c>
      <c r="J372" s="202" t="s">
        <v>1526</v>
      </c>
    </row>
    <row r="373" spans="1:10" x14ac:dyDescent="0.2">
      <c r="A373" s="156" t="s">
        <v>446</v>
      </c>
      <c r="B373" s="42" t="s">
        <v>103</v>
      </c>
      <c r="C373" s="42" t="s">
        <v>103</v>
      </c>
      <c r="D373" s="159" t="s">
        <v>854</v>
      </c>
      <c r="E373" s="42" t="s">
        <v>1156</v>
      </c>
      <c r="F373" s="194" t="s">
        <v>1385</v>
      </c>
      <c r="G373" s="159" t="s">
        <v>1385</v>
      </c>
      <c r="H373" s="158">
        <v>0</v>
      </c>
      <c r="I373" s="159" t="s">
        <v>1527</v>
      </c>
      <c r="J373" s="202" t="s">
        <v>1526</v>
      </c>
    </row>
    <row r="374" spans="1:10" x14ac:dyDescent="0.2">
      <c r="A374" s="156" t="s">
        <v>445</v>
      </c>
      <c r="B374" s="42" t="s">
        <v>103</v>
      </c>
      <c r="C374" s="42" t="s">
        <v>103</v>
      </c>
      <c r="D374" s="159" t="s">
        <v>853</v>
      </c>
      <c r="E374" s="42" t="s">
        <v>1155</v>
      </c>
      <c r="F374" s="194" t="s">
        <v>1384</v>
      </c>
      <c r="G374" s="159" t="s">
        <v>1384</v>
      </c>
      <c r="H374" s="158">
        <v>0</v>
      </c>
      <c r="I374" s="159" t="s">
        <v>1527</v>
      </c>
      <c r="J374" s="202" t="s">
        <v>1526</v>
      </c>
    </row>
    <row r="375" spans="1:10" x14ac:dyDescent="0.2">
      <c r="A375" s="156" t="s">
        <v>403</v>
      </c>
      <c r="B375" s="42" t="s">
        <v>103</v>
      </c>
      <c r="C375" s="42" t="s">
        <v>103</v>
      </c>
      <c r="D375" s="159" t="s">
        <v>852</v>
      </c>
      <c r="E375" s="42" t="s">
        <v>1154</v>
      </c>
      <c r="F375" s="194" t="s">
        <v>14801</v>
      </c>
      <c r="G375" s="159" t="s">
        <v>14801</v>
      </c>
      <c r="H375" s="158">
        <v>0</v>
      </c>
      <c r="I375" s="159" t="s">
        <v>1526</v>
      </c>
      <c r="J375" s="202" t="s">
        <v>1526</v>
      </c>
    </row>
    <row r="376" spans="1:10" x14ac:dyDescent="0.2">
      <c r="A376" s="156">
        <v>9780</v>
      </c>
      <c r="B376" s="42" t="s">
        <v>103</v>
      </c>
      <c r="C376" s="42" t="s">
        <v>103</v>
      </c>
      <c r="D376" s="159" t="s">
        <v>852</v>
      </c>
      <c r="E376" s="42" t="s">
        <v>1154</v>
      </c>
      <c r="F376" s="157" t="s">
        <v>14833</v>
      </c>
      <c r="G376" s="159" t="s">
        <v>14833</v>
      </c>
      <c r="H376" s="158">
        <v>9</v>
      </c>
      <c r="I376" s="159" t="s">
        <v>1526</v>
      </c>
      <c r="J376" s="202" t="s">
        <v>1526</v>
      </c>
    </row>
    <row r="377" spans="1:10" x14ac:dyDescent="0.2">
      <c r="A377" s="156" t="s">
        <v>395</v>
      </c>
      <c r="B377" s="42" t="s">
        <v>103</v>
      </c>
      <c r="C377" s="42" t="s">
        <v>103</v>
      </c>
      <c r="D377" s="159" t="s">
        <v>852</v>
      </c>
      <c r="E377" s="42" t="s">
        <v>1154</v>
      </c>
      <c r="F377" s="157" t="s">
        <v>14795</v>
      </c>
      <c r="G377" s="159" t="s">
        <v>14795</v>
      </c>
      <c r="H377" s="158">
        <v>0</v>
      </c>
      <c r="I377" s="159" t="s">
        <v>1526</v>
      </c>
      <c r="J377" s="202" t="s">
        <v>1526</v>
      </c>
    </row>
    <row r="378" spans="1:10" x14ac:dyDescent="0.2">
      <c r="A378" s="156" t="s">
        <v>443</v>
      </c>
      <c r="B378" s="42" t="s">
        <v>103</v>
      </c>
      <c r="C378" s="42" t="s">
        <v>103</v>
      </c>
      <c r="D378" s="159" t="s">
        <v>852</v>
      </c>
      <c r="E378" s="42" t="s">
        <v>1154</v>
      </c>
      <c r="F378" s="157" t="s">
        <v>14831</v>
      </c>
      <c r="G378" s="159" t="s">
        <v>14831</v>
      </c>
      <c r="H378" s="158">
        <v>9</v>
      </c>
      <c r="I378" s="159" t="s">
        <v>1526</v>
      </c>
      <c r="J378" s="202" t="s">
        <v>1526</v>
      </c>
    </row>
    <row r="379" spans="1:10" x14ac:dyDescent="0.2">
      <c r="A379" s="156" t="s">
        <v>429</v>
      </c>
      <c r="B379" s="42" t="s">
        <v>103</v>
      </c>
      <c r="C379" s="42" t="s">
        <v>103</v>
      </c>
      <c r="D379" s="159" t="s">
        <v>852</v>
      </c>
      <c r="E379" s="42" t="s">
        <v>1154</v>
      </c>
      <c r="F379" s="157" t="s">
        <v>1379</v>
      </c>
      <c r="G379" s="159" t="s">
        <v>1379</v>
      </c>
      <c r="H379" s="158">
        <v>0</v>
      </c>
      <c r="I379" s="159" t="s">
        <v>1526</v>
      </c>
      <c r="J379" s="202" t="s">
        <v>1526</v>
      </c>
    </row>
    <row r="380" spans="1:10" x14ac:dyDescent="0.2">
      <c r="A380" s="156" t="s">
        <v>401</v>
      </c>
      <c r="B380" s="42" t="s">
        <v>103</v>
      </c>
      <c r="C380" s="42" t="s">
        <v>103</v>
      </c>
      <c r="D380" s="159" t="s">
        <v>852</v>
      </c>
      <c r="E380" s="42" t="s">
        <v>1154</v>
      </c>
      <c r="F380" s="157" t="s">
        <v>14800</v>
      </c>
      <c r="G380" s="159" t="s">
        <v>14800</v>
      </c>
      <c r="H380" s="158">
        <v>0</v>
      </c>
      <c r="I380" s="159" t="s">
        <v>1526</v>
      </c>
      <c r="J380" s="202" t="s">
        <v>1526</v>
      </c>
    </row>
    <row r="381" spans="1:10" x14ac:dyDescent="0.2">
      <c r="A381" s="156" t="s">
        <v>430</v>
      </c>
      <c r="B381" s="42" t="s">
        <v>103</v>
      </c>
      <c r="C381" s="42" t="s">
        <v>103</v>
      </c>
      <c r="D381" s="159" t="s">
        <v>852</v>
      </c>
      <c r="E381" s="42" t="s">
        <v>1154</v>
      </c>
      <c r="F381" s="157" t="s">
        <v>14823</v>
      </c>
      <c r="G381" s="159" t="s">
        <v>14823</v>
      </c>
      <c r="H381" s="158">
        <v>0</v>
      </c>
      <c r="I381" s="159" t="s">
        <v>1526</v>
      </c>
      <c r="J381" s="202" t="s">
        <v>1526</v>
      </c>
    </row>
    <row r="382" spans="1:10" x14ac:dyDescent="0.2">
      <c r="A382" s="156" t="s">
        <v>433</v>
      </c>
      <c r="B382" s="42" t="s">
        <v>103</v>
      </c>
      <c r="C382" s="42" t="s">
        <v>103</v>
      </c>
      <c r="D382" s="159" t="s">
        <v>852</v>
      </c>
      <c r="E382" s="42" t="s">
        <v>1154</v>
      </c>
      <c r="F382" s="157" t="s">
        <v>14825</v>
      </c>
      <c r="G382" s="159" t="s">
        <v>14825</v>
      </c>
      <c r="H382" s="158">
        <v>0</v>
      </c>
      <c r="I382" s="159" t="s">
        <v>1526</v>
      </c>
      <c r="J382" s="202" t="s">
        <v>1526</v>
      </c>
    </row>
    <row r="383" spans="1:10" x14ac:dyDescent="0.2">
      <c r="A383" s="156" t="s">
        <v>432</v>
      </c>
      <c r="B383" s="42" t="s">
        <v>103</v>
      </c>
      <c r="C383" s="42" t="s">
        <v>103</v>
      </c>
      <c r="D383" s="159" t="s">
        <v>852</v>
      </c>
      <c r="E383" s="42" t="s">
        <v>1154</v>
      </c>
      <c r="F383" s="157" t="s">
        <v>16519</v>
      </c>
      <c r="G383" s="159" t="s">
        <v>16519</v>
      </c>
      <c r="H383" s="158">
        <v>0</v>
      </c>
      <c r="I383" s="159" t="s">
        <v>1526</v>
      </c>
      <c r="J383" s="202" t="s">
        <v>1526</v>
      </c>
    </row>
    <row r="384" spans="1:10" x14ac:dyDescent="0.2">
      <c r="A384" s="156" t="s">
        <v>431</v>
      </c>
      <c r="B384" s="42" t="s">
        <v>103</v>
      </c>
      <c r="C384" s="42" t="s">
        <v>103</v>
      </c>
      <c r="D384" s="159" t="s">
        <v>852</v>
      </c>
      <c r="E384" s="42" t="s">
        <v>1154</v>
      </c>
      <c r="F384" s="157" t="s">
        <v>14824</v>
      </c>
      <c r="G384" s="159" t="s">
        <v>14824</v>
      </c>
      <c r="H384" s="158">
        <v>0</v>
      </c>
      <c r="I384" s="159" t="s">
        <v>1526</v>
      </c>
      <c r="J384" s="202" t="s">
        <v>1526</v>
      </c>
    </row>
    <row r="385" spans="1:10" x14ac:dyDescent="0.2">
      <c r="A385" s="156" t="s">
        <v>436</v>
      </c>
      <c r="B385" s="42" t="s">
        <v>103</v>
      </c>
      <c r="C385" s="42" t="s">
        <v>103</v>
      </c>
      <c r="D385" s="159" t="s">
        <v>852</v>
      </c>
      <c r="E385" s="42" t="s">
        <v>1154</v>
      </c>
      <c r="F385" s="157" t="s">
        <v>14827</v>
      </c>
      <c r="G385" s="159" t="s">
        <v>14827</v>
      </c>
      <c r="H385" s="158">
        <v>0</v>
      </c>
      <c r="I385" s="159" t="s">
        <v>1526</v>
      </c>
      <c r="J385" s="202" t="s">
        <v>1526</v>
      </c>
    </row>
    <row r="386" spans="1:10" x14ac:dyDescent="0.2">
      <c r="A386" s="156">
        <v>5702</v>
      </c>
      <c r="B386" s="42" t="s">
        <v>103</v>
      </c>
      <c r="C386" s="42" t="s">
        <v>103</v>
      </c>
      <c r="D386" s="159" t="s">
        <v>852</v>
      </c>
      <c r="E386" s="42" t="s">
        <v>1154</v>
      </c>
      <c r="F386" s="194" t="s">
        <v>1516</v>
      </c>
      <c r="G386" s="159" t="s">
        <v>1516</v>
      </c>
      <c r="H386" s="158">
        <v>0</v>
      </c>
      <c r="I386" s="159" t="s">
        <v>1526</v>
      </c>
      <c r="J386" s="202" t="s">
        <v>1526</v>
      </c>
    </row>
    <row r="387" spans="1:10" x14ac:dyDescent="0.2">
      <c r="A387" s="156" t="s">
        <v>15099</v>
      </c>
      <c r="B387" s="42" t="s">
        <v>103</v>
      </c>
      <c r="C387" s="42" t="s">
        <v>103</v>
      </c>
      <c r="D387" s="159" t="s">
        <v>852</v>
      </c>
      <c r="E387" s="42" t="s">
        <v>1154</v>
      </c>
      <c r="F387" s="218" t="s">
        <v>15141</v>
      </c>
      <c r="G387" s="159" t="s">
        <v>15141</v>
      </c>
      <c r="H387" s="158">
        <v>0</v>
      </c>
      <c r="I387" s="159" t="s">
        <v>1526</v>
      </c>
      <c r="J387" s="202" t="s">
        <v>1526</v>
      </c>
    </row>
    <row r="388" spans="1:10" x14ac:dyDescent="0.2">
      <c r="A388" s="156" t="s">
        <v>426</v>
      </c>
      <c r="B388" s="42" t="s">
        <v>103</v>
      </c>
      <c r="C388" s="42" t="s">
        <v>103</v>
      </c>
      <c r="D388" s="159" t="s">
        <v>852</v>
      </c>
      <c r="E388" s="42" t="s">
        <v>1154</v>
      </c>
      <c r="F388" s="157" t="s">
        <v>14820</v>
      </c>
      <c r="G388" s="159" t="s">
        <v>14820</v>
      </c>
      <c r="H388" s="158">
        <v>0</v>
      </c>
      <c r="I388" s="159" t="s">
        <v>1526</v>
      </c>
      <c r="J388" s="202" t="s">
        <v>1526</v>
      </c>
    </row>
    <row r="389" spans="1:10" x14ac:dyDescent="0.2">
      <c r="A389" s="156" t="s">
        <v>419</v>
      </c>
      <c r="B389" s="42" t="s">
        <v>103</v>
      </c>
      <c r="C389" s="42" t="s">
        <v>103</v>
      </c>
      <c r="D389" s="159" t="s">
        <v>852</v>
      </c>
      <c r="E389" s="42" t="s">
        <v>1154</v>
      </c>
      <c r="F389" s="157" t="s">
        <v>1378</v>
      </c>
      <c r="G389" s="159" t="s">
        <v>1378</v>
      </c>
      <c r="H389" s="158">
        <v>0</v>
      </c>
      <c r="I389" s="159" t="s">
        <v>1526</v>
      </c>
      <c r="J389" s="202" t="s">
        <v>1526</v>
      </c>
    </row>
    <row r="390" spans="1:10" x14ac:dyDescent="0.2">
      <c r="A390" s="156" t="s">
        <v>416</v>
      </c>
      <c r="B390" s="42" t="s">
        <v>103</v>
      </c>
      <c r="C390" s="42" t="s">
        <v>103</v>
      </c>
      <c r="D390" s="159" t="s">
        <v>852</v>
      </c>
      <c r="E390" s="42" t="s">
        <v>1154</v>
      </c>
      <c r="F390" s="157" t="s">
        <v>14811</v>
      </c>
      <c r="G390" s="159" t="s">
        <v>14811</v>
      </c>
      <c r="H390" s="158">
        <v>0</v>
      </c>
      <c r="I390" s="159" t="s">
        <v>1526</v>
      </c>
      <c r="J390" s="202" t="s">
        <v>1526</v>
      </c>
    </row>
    <row r="391" spans="1:10" x14ac:dyDescent="0.2">
      <c r="A391" s="156" t="s">
        <v>424</v>
      </c>
      <c r="B391" s="42" t="s">
        <v>103</v>
      </c>
      <c r="C391" s="42" t="s">
        <v>103</v>
      </c>
      <c r="D391" s="159" t="s">
        <v>852</v>
      </c>
      <c r="E391" s="42" t="s">
        <v>1154</v>
      </c>
      <c r="F391" s="157" t="s">
        <v>14818</v>
      </c>
      <c r="G391" s="159" t="s">
        <v>14818</v>
      </c>
      <c r="H391" s="158">
        <v>0</v>
      </c>
      <c r="I391" s="159" t="s">
        <v>1526</v>
      </c>
      <c r="J391" s="202" t="s">
        <v>1526</v>
      </c>
    </row>
    <row r="392" spans="1:10" x14ac:dyDescent="0.2">
      <c r="A392" s="156" t="s">
        <v>442</v>
      </c>
      <c r="B392" s="42" t="s">
        <v>103</v>
      </c>
      <c r="C392" s="42" t="s">
        <v>103</v>
      </c>
      <c r="D392" s="159" t="s">
        <v>852</v>
      </c>
      <c r="E392" s="42" t="s">
        <v>1154</v>
      </c>
      <c r="F392" s="157" t="s">
        <v>14830</v>
      </c>
      <c r="G392" s="159" t="s">
        <v>14830</v>
      </c>
      <c r="H392" s="158">
        <v>0</v>
      </c>
      <c r="I392" s="159" t="s">
        <v>1526</v>
      </c>
      <c r="J392" s="202" t="s">
        <v>1526</v>
      </c>
    </row>
    <row r="393" spans="1:10" x14ac:dyDescent="0.2">
      <c r="A393" s="156" t="s">
        <v>405</v>
      </c>
      <c r="B393" s="42" t="s">
        <v>103</v>
      </c>
      <c r="C393" s="42" t="s">
        <v>103</v>
      </c>
      <c r="D393" s="159" t="s">
        <v>852</v>
      </c>
      <c r="E393" s="42" t="s">
        <v>1154</v>
      </c>
      <c r="F393" s="157" t="s">
        <v>14802</v>
      </c>
      <c r="G393" s="159" t="s">
        <v>14802</v>
      </c>
      <c r="H393" s="158">
        <v>0</v>
      </c>
      <c r="I393" s="159" t="s">
        <v>1526</v>
      </c>
      <c r="J393" s="202" t="s">
        <v>1526</v>
      </c>
    </row>
    <row r="394" spans="1:10" x14ac:dyDescent="0.2">
      <c r="A394" s="156" t="s">
        <v>423</v>
      </c>
      <c r="B394" s="42" t="s">
        <v>103</v>
      </c>
      <c r="C394" s="42" t="s">
        <v>103</v>
      </c>
      <c r="D394" s="159" t="s">
        <v>852</v>
      </c>
      <c r="E394" s="42" t="s">
        <v>1154</v>
      </c>
      <c r="F394" s="157" t="s">
        <v>14817</v>
      </c>
      <c r="G394" s="159" t="s">
        <v>14817</v>
      </c>
      <c r="H394" s="158">
        <v>0</v>
      </c>
      <c r="I394" s="159" t="s">
        <v>1526</v>
      </c>
      <c r="J394" s="202" t="s">
        <v>1526</v>
      </c>
    </row>
    <row r="395" spans="1:10" x14ac:dyDescent="0.2">
      <c r="A395" s="156" t="s">
        <v>691</v>
      </c>
      <c r="B395" s="42" t="s">
        <v>103</v>
      </c>
      <c r="C395" s="42" t="s">
        <v>103</v>
      </c>
      <c r="D395" s="159" t="s">
        <v>852</v>
      </c>
      <c r="E395" s="42" t="s">
        <v>1154</v>
      </c>
      <c r="F395" s="218" t="s">
        <v>1512</v>
      </c>
      <c r="G395" s="159" t="s">
        <v>1512</v>
      </c>
      <c r="H395" s="158">
        <v>0</v>
      </c>
      <c r="I395" s="159" t="s">
        <v>1526</v>
      </c>
      <c r="J395" s="202" t="s">
        <v>1526</v>
      </c>
    </row>
    <row r="396" spans="1:10" x14ac:dyDescent="0.2">
      <c r="A396" s="156" t="s">
        <v>399</v>
      </c>
      <c r="B396" s="42" t="s">
        <v>103</v>
      </c>
      <c r="C396" s="42" t="s">
        <v>103</v>
      </c>
      <c r="D396" s="159" t="s">
        <v>852</v>
      </c>
      <c r="E396" s="42" t="s">
        <v>1154</v>
      </c>
      <c r="F396" s="157" t="s">
        <v>14798</v>
      </c>
      <c r="G396" s="159" t="s">
        <v>14798</v>
      </c>
      <c r="H396" s="158">
        <v>0</v>
      </c>
      <c r="I396" s="159" t="s">
        <v>1526</v>
      </c>
      <c r="J396" s="202" t="s">
        <v>1526</v>
      </c>
    </row>
    <row r="397" spans="1:10" x14ac:dyDescent="0.2">
      <c r="A397" s="156" t="s">
        <v>397</v>
      </c>
      <c r="B397" s="42" t="s">
        <v>103</v>
      </c>
      <c r="C397" s="42" t="s">
        <v>103</v>
      </c>
      <c r="D397" s="159" t="s">
        <v>852</v>
      </c>
      <c r="E397" s="42" t="s">
        <v>1154</v>
      </c>
      <c r="F397" s="157" t="s">
        <v>1373</v>
      </c>
      <c r="G397" s="159" t="s">
        <v>1373</v>
      </c>
      <c r="H397" s="158">
        <v>0</v>
      </c>
      <c r="I397" s="159" t="s">
        <v>1526</v>
      </c>
      <c r="J397" s="202" t="s">
        <v>1526</v>
      </c>
    </row>
    <row r="398" spans="1:10" x14ac:dyDescent="0.2">
      <c r="A398" s="156" t="s">
        <v>420</v>
      </c>
      <c r="B398" s="42" t="s">
        <v>103</v>
      </c>
      <c r="C398" s="42" t="s">
        <v>103</v>
      </c>
      <c r="D398" s="159" t="s">
        <v>852</v>
      </c>
      <c r="E398" s="42" t="s">
        <v>1154</v>
      </c>
      <c r="F398" s="157" t="s">
        <v>14814</v>
      </c>
      <c r="G398" s="159" t="s">
        <v>14814</v>
      </c>
      <c r="H398" s="158">
        <v>0</v>
      </c>
      <c r="I398" s="159" t="s">
        <v>1526</v>
      </c>
      <c r="J398" s="202" t="s">
        <v>1526</v>
      </c>
    </row>
    <row r="399" spans="1:10" x14ac:dyDescent="0.2">
      <c r="A399" s="156" t="s">
        <v>421</v>
      </c>
      <c r="B399" s="42" t="s">
        <v>103</v>
      </c>
      <c r="C399" s="42" t="s">
        <v>103</v>
      </c>
      <c r="D399" s="159" t="s">
        <v>852</v>
      </c>
      <c r="E399" s="42" t="s">
        <v>1154</v>
      </c>
      <c r="F399" s="157" t="s">
        <v>14815</v>
      </c>
      <c r="G399" s="159" t="s">
        <v>14815</v>
      </c>
      <c r="H399" s="158">
        <v>0</v>
      </c>
      <c r="I399" s="159" t="s">
        <v>1526</v>
      </c>
      <c r="J399" s="202" t="s">
        <v>1526</v>
      </c>
    </row>
    <row r="400" spans="1:10" x14ac:dyDescent="0.2">
      <c r="A400" s="156" t="s">
        <v>435</v>
      </c>
      <c r="B400" s="42" t="s">
        <v>103</v>
      </c>
      <c r="C400" s="42" t="s">
        <v>103</v>
      </c>
      <c r="D400" s="159" t="s">
        <v>852</v>
      </c>
      <c r="E400" s="42" t="s">
        <v>1154</v>
      </c>
      <c r="F400" s="157" t="s">
        <v>14826</v>
      </c>
      <c r="G400" s="159" t="s">
        <v>14826</v>
      </c>
      <c r="H400" s="158">
        <v>0</v>
      </c>
      <c r="I400" s="159" t="s">
        <v>1526</v>
      </c>
      <c r="J400" s="202" t="s">
        <v>1526</v>
      </c>
    </row>
    <row r="401" spans="1:10" x14ac:dyDescent="0.2">
      <c r="A401" s="156" t="s">
        <v>417</v>
      </c>
      <c r="B401" s="42" t="s">
        <v>103</v>
      </c>
      <c r="C401" s="42" t="s">
        <v>103</v>
      </c>
      <c r="D401" s="159" t="s">
        <v>852</v>
      </c>
      <c r="E401" s="42" t="s">
        <v>1154</v>
      </c>
      <c r="F401" s="157" t="s">
        <v>14812</v>
      </c>
      <c r="G401" s="159" t="s">
        <v>14812</v>
      </c>
      <c r="H401" s="158">
        <v>0</v>
      </c>
      <c r="I401" s="159" t="s">
        <v>1526</v>
      </c>
      <c r="J401" s="202" t="s">
        <v>1526</v>
      </c>
    </row>
    <row r="402" spans="1:10" x14ac:dyDescent="0.2">
      <c r="A402" s="156" t="s">
        <v>428</v>
      </c>
      <c r="B402" s="42" t="s">
        <v>103</v>
      </c>
      <c r="C402" s="42" t="s">
        <v>103</v>
      </c>
      <c r="D402" s="159" t="s">
        <v>852</v>
      </c>
      <c r="E402" s="42" t="s">
        <v>1154</v>
      </c>
      <c r="F402" s="157" t="s">
        <v>14822</v>
      </c>
      <c r="G402" s="159" t="s">
        <v>14822</v>
      </c>
      <c r="H402" s="158">
        <v>0</v>
      </c>
      <c r="I402" s="159" t="s">
        <v>1526</v>
      </c>
      <c r="J402" s="202" t="s">
        <v>1526</v>
      </c>
    </row>
    <row r="403" spans="1:10" x14ac:dyDescent="0.2">
      <c r="A403" s="156" t="s">
        <v>413</v>
      </c>
      <c r="B403" s="157" t="s">
        <v>103</v>
      </c>
      <c r="C403" s="157" t="s">
        <v>103</v>
      </c>
      <c r="D403" s="159" t="s">
        <v>852</v>
      </c>
      <c r="E403" s="157" t="s">
        <v>1154</v>
      </c>
      <c r="F403" s="157" t="s">
        <v>1377</v>
      </c>
      <c r="G403" s="159" t="s">
        <v>1377</v>
      </c>
      <c r="H403" s="158">
        <v>0</v>
      </c>
      <c r="I403" s="159" t="s">
        <v>1526</v>
      </c>
      <c r="J403" s="202" t="s">
        <v>1526</v>
      </c>
    </row>
    <row r="404" spans="1:10" x14ac:dyDescent="0.2">
      <c r="A404" s="156" t="s">
        <v>418</v>
      </c>
      <c r="B404" s="42" t="s">
        <v>103</v>
      </c>
      <c r="C404" s="42" t="s">
        <v>103</v>
      </c>
      <c r="D404" s="159" t="s">
        <v>852</v>
      </c>
      <c r="E404" s="42" t="s">
        <v>1154</v>
      </c>
      <c r="F404" s="157" t="s">
        <v>14813</v>
      </c>
      <c r="G404" s="159" t="s">
        <v>14813</v>
      </c>
      <c r="H404" s="158">
        <v>0</v>
      </c>
      <c r="I404" s="159" t="s">
        <v>1526</v>
      </c>
      <c r="J404" s="202" t="s">
        <v>1526</v>
      </c>
    </row>
    <row r="405" spans="1:10" x14ac:dyDescent="0.2">
      <c r="A405" s="156" t="s">
        <v>437</v>
      </c>
      <c r="B405" s="42" t="s">
        <v>103</v>
      </c>
      <c r="C405" s="42" t="s">
        <v>103</v>
      </c>
      <c r="D405" s="159" t="s">
        <v>852</v>
      </c>
      <c r="E405" s="42" t="s">
        <v>1154</v>
      </c>
      <c r="F405" s="157" t="s">
        <v>1381</v>
      </c>
      <c r="G405" s="159" t="s">
        <v>1381</v>
      </c>
      <c r="H405" s="158">
        <v>0</v>
      </c>
      <c r="I405" s="159" t="s">
        <v>1526</v>
      </c>
      <c r="J405" s="202" t="s">
        <v>1526</v>
      </c>
    </row>
    <row r="406" spans="1:10" x14ac:dyDescent="0.2">
      <c r="A406" s="156" t="s">
        <v>427</v>
      </c>
      <c r="B406" s="42" t="s">
        <v>103</v>
      </c>
      <c r="C406" s="42" t="s">
        <v>103</v>
      </c>
      <c r="D406" s="159" t="s">
        <v>852</v>
      </c>
      <c r="E406" s="42" t="s">
        <v>1154</v>
      </c>
      <c r="F406" s="157" t="s">
        <v>14821</v>
      </c>
      <c r="G406" s="159" t="s">
        <v>14821</v>
      </c>
      <c r="H406" s="158">
        <v>0</v>
      </c>
      <c r="I406" s="159" t="s">
        <v>1526</v>
      </c>
      <c r="J406" s="202" t="s">
        <v>1526</v>
      </c>
    </row>
    <row r="407" spans="1:10" x14ac:dyDescent="0.2">
      <c r="A407" s="156" t="s">
        <v>394</v>
      </c>
      <c r="B407" s="42" t="s">
        <v>103</v>
      </c>
      <c r="C407" s="42" t="s">
        <v>103</v>
      </c>
      <c r="D407" s="159" t="s">
        <v>852</v>
      </c>
      <c r="E407" s="42" t="s">
        <v>1154</v>
      </c>
      <c r="F407" s="157" t="s">
        <v>1372</v>
      </c>
      <c r="G407" s="159" t="s">
        <v>1372</v>
      </c>
      <c r="H407" s="158">
        <v>0</v>
      </c>
      <c r="I407" s="159" t="s">
        <v>1526</v>
      </c>
      <c r="J407" s="202" t="s">
        <v>1526</v>
      </c>
    </row>
    <row r="408" spans="1:10" x14ac:dyDescent="0.2">
      <c r="A408" s="156" t="s">
        <v>415</v>
      </c>
      <c r="B408" s="42" t="s">
        <v>103</v>
      </c>
      <c r="C408" s="42" t="s">
        <v>103</v>
      </c>
      <c r="D408" s="159" t="s">
        <v>852</v>
      </c>
      <c r="E408" s="42" t="s">
        <v>1154</v>
      </c>
      <c r="F408" s="157" t="s">
        <v>14810</v>
      </c>
      <c r="G408" s="159" t="s">
        <v>14810</v>
      </c>
      <c r="H408" s="158">
        <v>0</v>
      </c>
      <c r="I408" s="159" t="s">
        <v>1526</v>
      </c>
      <c r="J408" s="202" t="s">
        <v>1526</v>
      </c>
    </row>
    <row r="409" spans="1:10" x14ac:dyDescent="0.2">
      <c r="A409" s="156" t="s">
        <v>398</v>
      </c>
      <c r="B409" s="42" t="s">
        <v>103</v>
      </c>
      <c r="C409" s="42" t="s">
        <v>103</v>
      </c>
      <c r="D409" s="159" t="s">
        <v>852</v>
      </c>
      <c r="E409" s="42" t="s">
        <v>1154</v>
      </c>
      <c r="F409" s="157" t="s">
        <v>14797</v>
      </c>
      <c r="G409" s="159" t="s">
        <v>14797</v>
      </c>
      <c r="H409" s="158">
        <v>0</v>
      </c>
      <c r="I409" s="159" t="s">
        <v>1526</v>
      </c>
      <c r="J409" s="202" t="s">
        <v>1526</v>
      </c>
    </row>
    <row r="410" spans="1:10" x14ac:dyDescent="0.2">
      <c r="A410" s="156" t="s">
        <v>441</v>
      </c>
      <c r="B410" s="42" t="s">
        <v>103</v>
      </c>
      <c r="C410" s="42" t="s">
        <v>103</v>
      </c>
      <c r="D410" s="159" t="s">
        <v>852</v>
      </c>
      <c r="E410" s="42" t="s">
        <v>1154</v>
      </c>
      <c r="F410" s="157" t="s">
        <v>14829</v>
      </c>
      <c r="G410" s="159" t="s">
        <v>14829</v>
      </c>
      <c r="H410" s="158">
        <v>0</v>
      </c>
      <c r="I410" s="159" t="s">
        <v>1526</v>
      </c>
      <c r="J410" s="202" t="s">
        <v>1526</v>
      </c>
    </row>
    <row r="411" spans="1:10" x14ac:dyDescent="0.2">
      <c r="A411" s="156" t="s">
        <v>402</v>
      </c>
      <c r="B411" s="42" t="s">
        <v>103</v>
      </c>
      <c r="C411" s="42" t="s">
        <v>103</v>
      </c>
      <c r="D411" s="159" t="s">
        <v>852</v>
      </c>
      <c r="E411" s="42" t="s">
        <v>1154</v>
      </c>
      <c r="F411" s="157" t="s">
        <v>1374</v>
      </c>
      <c r="G411" s="159" t="s">
        <v>1374</v>
      </c>
      <c r="H411" s="158">
        <v>0</v>
      </c>
      <c r="I411" s="159" t="s">
        <v>1526</v>
      </c>
      <c r="J411" s="202" t="s">
        <v>1526</v>
      </c>
    </row>
    <row r="412" spans="1:10" x14ac:dyDescent="0.2">
      <c r="A412" s="156" t="s">
        <v>414</v>
      </c>
      <c r="B412" s="42" t="s">
        <v>103</v>
      </c>
      <c r="C412" s="42" t="s">
        <v>103</v>
      </c>
      <c r="D412" s="159" t="s">
        <v>852</v>
      </c>
      <c r="E412" s="42" t="s">
        <v>1154</v>
      </c>
      <c r="F412" s="157" t="s">
        <v>14809</v>
      </c>
      <c r="G412" s="159" t="s">
        <v>14809</v>
      </c>
      <c r="H412" s="158">
        <v>0</v>
      </c>
      <c r="I412" s="159" t="s">
        <v>1526</v>
      </c>
      <c r="J412" s="202" t="s">
        <v>1526</v>
      </c>
    </row>
    <row r="413" spans="1:10" x14ac:dyDescent="0.2">
      <c r="A413" s="156" t="s">
        <v>412</v>
      </c>
      <c r="B413" s="42" t="s">
        <v>103</v>
      </c>
      <c r="C413" s="42" t="s">
        <v>103</v>
      </c>
      <c r="D413" s="159" t="s">
        <v>852</v>
      </c>
      <c r="E413" s="42" t="s">
        <v>1154</v>
      </c>
      <c r="F413" s="157" t="s">
        <v>14808</v>
      </c>
      <c r="G413" s="159" t="s">
        <v>14808</v>
      </c>
      <c r="H413" s="158">
        <v>0</v>
      </c>
      <c r="I413" s="159" t="s">
        <v>1526</v>
      </c>
      <c r="J413" s="202" t="s">
        <v>1526</v>
      </c>
    </row>
    <row r="414" spans="1:10" x14ac:dyDescent="0.2">
      <c r="A414" s="156" t="s">
        <v>425</v>
      </c>
      <c r="B414" s="42" t="s">
        <v>103</v>
      </c>
      <c r="C414" s="42" t="s">
        <v>103</v>
      </c>
      <c r="D414" s="159" t="s">
        <v>852</v>
      </c>
      <c r="E414" s="42" t="s">
        <v>1154</v>
      </c>
      <c r="F414" s="157" t="s">
        <v>14819</v>
      </c>
      <c r="G414" s="159" t="s">
        <v>14819</v>
      </c>
      <c r="H414" s="158">
        <v>0</v>
      </c>
      <c r="I414" s="159" t="s">
        <v>1526</v>
      </c>
      <c r="J414" s="202" t="s">
        <v>1526</v>
      </c>
    </row>
    <row r="415" spans="1:10" x14ac:dyDescent="0.2">
      <c r="A415" s="156" t="s">
        <v>396</v>
      </c>
      <c r="B415" s="42" t="s">
        <v>103</v>
      </c>
      <c r="C415" s="42" t="s">
        <v>103</v>
      </c>
      <c r="D415" s="159" t="s">
        <v>852</v>
      </c>
      <c r="E415" s="42" t="s">
        <v>1154</v>
      </c>
      <c r="F415" s="157" t="s">
        <v>14796</v>
      </c>
      <c r="G415" s="159" t="s">
        <v>14796</v>
      </c>
      <c r="H415" s="158">
        <v>0</v>
      </c>
      <c r="I415" s="159" t="s">
        <v>1526</v>
      </c>
      <c r="J415" s="202" t="s">
        <v>1526</v>
      </c>
    </row>
    <row r="416" spans="1:10" x14ac:dyDescent="0.2">
      <c r="A416" s="156" t="s">
        <v>666</v>
      </c>
      <c r="B416" s="42" t="s">
        <v>103</v>
      </c>
      <c r="C416" s="42" t="s">
        <v>103</v>
      </c>
      <c r="D416" s="159" t="s">
        <v>852</v>
      </c>
      <c r="E416" s="42" t="s">
        <v>1154</v>
      </c>
      <c r="F416" s="157" t="s">
        <v>1482</v>
      </c>
      <c r="G416" s="159" t="s">
        <v>1482</v>
      </c>
      <c r="H416" s="158">
        <v>0</v>
      </c>
      <c r="I416" s="159" t="s">
        <v>1526</v>
      </c>
      <c r="J416" s="202" t="s">
        <v>1526</v>
      </c>
    </row>
    <row r="417" spans="1:10" x14ac:dyDescent="0.2">
      <c r="A417" s="156" t="s">
        <v>438</v>
      </c>
      <c r="B417" s="42" t="s">
        <v>103</v>
      </c>
      <c r="C417" s="42" t="s">
        <v>103</v>
      </c>
      <c r="D417" s="159" t="s">
        <v>852</v>
      </c>
      <c r="E417" s="42" t="s">
        <v>1154</v>
      </c>
      <c r="F417" s="157" t="s">
        <v>14828</v>
      </c>
      <c r="G417" s="159" t="s">
        <v>14828</v>
      </c>
      <c r="H417" s="158">
        <v>0</v>
      </c>
      <c r="I417" s="159" t="s">
        <v>1526</v>
      </c>
      <c r="J417" s="202" t="s">
        <v>1526</v>
      </c>
    </row>
    <row r="418" spans="1:10" x14ac:dyDescent="0.2">
      <c r="A418" s="156" t="s">
        <v>693</v>
      </c>
      <c r="B418" s="42" t="s">
        <v>103</v>
      </c>
      <c r="C418" s="42" t="s">
        <v>103</v>
      </c>
      <c r="D418" s="159" t="s">
        <v>852</v>
      </c>
      <c r="E418" s="42" t="s">
        <v>1154</v>
      </c>
      <c r="F418" s="194" t="s">
        <v>1515</v>
      </c>
      <c r="G418" s="159" t="s">
        <v>1515</v>
      </c>
      <c r="H418" s="158">
        <v>0</v>
      </c>
      <c r="I418" s="159" t="s">
        <v>1526</v>
      </c>
      <c r="J418" s="202" t="s">
        <v>1526</v>
      </c>
    </row>
    <row r="419" spans="1:10" x14ac:dyDescent="0.2">
      <c r="A419" s="156" t="s">
        <v>411</v>
      </c>
      <c r="B419" s="42" t="s">
        <v>103</v>
      </c>
      <c r="C419" s="42" t="s">
        <v>103</v>
      </c>
      <c r="D419" s="159" t="s">
        <v>852</v>
      </c>
      <c r="E419" s="42" t="s">
        <v>1154</v>
      </c>
      <c r="F419" s="157" t="s">
        <v>14807</v>
      </c>
      <c r="G419" s="159" t="s">
        <v>14807</v>
      </c>
      <c r="H419" s="158">
        <v>0</v>
      </c>
      <c r="I419" s="159" t="s">
        <v>1526</v>
      </c>
      <c r="J419" s="202" t="s">
        <v>1526</v>
      </c>
    </row>
    <row r="420" spans="1:10" x14ac:dyDescent="0.2">
      <c r="A420" s="156" t="s">
        <v>410</v>
      </c>
      <c r="B420" s="42" t="s">
        <v>103</v>
      </c>
      <c r="C420" s="42" t="s">
        <v>103</v>
      </c>
      <c r="D420" s="159" t="s">
        <v>852</v>
      </c>
      <c r="E420" s="42" t="s">
        <v>1154</v>
      </c>
      <c r="F420" s="157" t="s">
        <v>14806</v>
      </c>
      <c r="G420" s="159" t="s">
        <v>14806</v>
      </c>
      <c r="H420" s="158">
        <v>0</v>
      </c>
      <c r="I420" s="159" t="s">
        <v>1526</v>
      </c>
      <c r="J420" s="202" t="s">
        <v>1526</v>
      </c>
    </row>
    <row r="421" spans="1:10" x14ac:dyDescent="0.2">
      <c r="A421" s="156" t="s">
        <v>409</v>
      </c>
      <c r="B421" s="42" t="s">
        <v>103</v>
      </c>
      <c r="C421" s="42" t="s">
        <v>103</v>
      </c>
      <c r="D421" s="159" t="s">
        <v>852</v>
      </c>
      <c r="E421" s="42" t="s">
        <v>1154</v>
      </c>
      <c r="F421" s="157" t="s">
        <v>1376</v>
      </c>
      <c r="G421" s="159" t="s">
        <v>1376</v>
      </c>
      <c r="H421" s="158">
        <v>0</v>
      </c>
      <c r="I421" s="159" t="s">
        <v>1526</v>
      </c>
      <c r="J421" s="202" t="s">
        <v>1526</v>
      </c>
    </row>
    <row r="422" spans="1:10" x14ac:dyDescent="0.2">
      <c r="A422" s="156" t="s">
        <v>408</v>
      </c>
      <c r="B422" s="42" t="s">
        <v>103</v>
      </c>
      <c r="C422" s="42" t="s">
        <v>103</v>
      </c>
      <c r="D422" s="159" t="s">
        <v>852</v>
      </c>
      <c r="E422" s="42" t="s">
        <v>1154</v>
      </c>
      <c r="F422" s="157" t="s">
        <v>14805</v>
      </c>
      <c r="G422" s="159" t="s">
        <v>14805</v>
      </c>
      <c r="H422" s="158">
        <v>0</v>
      </c>
      <c r="I422" s="159" t="s">
        <v>1526</v>
      </c>
      <c r="J422" s="202" t="s">
        <v>1526</v>
      </c>
    </row>
    <row r="423" spans="1:10" x14ac:dyDescent="0.2">
      <c r="A423" s="156" t="s">
        <v>407</v>
      </c>
      <c r="B423" s="42" t="s">
        <v>103</v>
      </c>
      <c r="C423" s="42" t="s">
        <v>103</v>
      </c>
      <c r="D423" s="159" t="s">
        <v>852</v>
      </c>
      <c r="E423" s="42" t="s">
        <v>1154</v>
      </c>
      <c r="F423" s="157" t="s">
        <v>14804</v>
      </c>
      <c r="G423" s="159" t="s">
        <v>14804</v>
      </c>
      <c r="H423" s="158">
        <v>0</v>
      </c>
      <c r="I423" s="159" t="s">
        <v>1526</v>
      </c>
      <c r="J423" s="202" t="s">
        <v>1526</v>
      </c>
    </row>
    <row r="424" spans="1:10" x14ac:dyDescent="0.2">
      <c r="A424" s="156" t="s">
        <v>400</v>
      </c>
      <c r="B424" s="42" t="s">
        <v>103</v>
      </c>
      <c r="C424" s="42" t="s">
        <v>103</v>
      </c>
      <c r="D424" s="159" t="s">
        <v>852</v>
      </c>
      <c r="E424" s="42" t="s">
        <v>1154</v>
      </c>
      <c r="F424" s="157" t="s">
        <v>14799</v>
      </c>
      <c r="G424" s="159" t="s">
        <v>14799</v>
      </c>
      <c r="H424" s="158">
        <v>0</v>
      </c>
      <c r="I424" s="159" t="s">
        <v>1526</v>
      </c>
      <c r="J424" s="202" t="s">
        <v>1526</v>
      </c>
    </row>
    <row r="425" spans="1:10" x14ac:dyDescent="0.2">
      <c r="A425" s="156" t="s">
        <v>406</v>
      </c>
      <c r="B425" s="42" t="s">
        <v>103</v>
      </c>
      <c r="C425" s="42" t="s">
        <v>103</v>
      </c>
      <c r="D425" s="159" t="s">
        <v>852</v>
      </c>
      <c r="E425" s="42" t="s">
        <v>1154</v>
      </c>
      <c r="F425" s="157" t="s">
        <v>14803</v>
      </c>
      <c r="G425" s="159" t="s">
        <v>14803</v>
      </c>
      <c r="H425" s="158">
        <v>0</v>
      </c>
      <c r="I425" s="159" t="s">
        <v>1526</v>
      </c>
      <c r="J425" s="202" t="s">
        <v>1526</v>
      </c>
    </row>
    <row r="426" spans="1:10" x14ac:dyDescent="0.2">
      <c r="A426" s="156" t="s">
        <v>422</v>
      </c>
      <c r="B426" s="42" t="s">
        <v>103</v>
      </c>
      <c r="C426" s="42" t="s">
        <v>103</v>
      </c>
      <c r="D426" s="159" t="s">
        <v>852</v>
      </c>
      <c r="E426" s="42" t="s">
        <v>1154</v>
      </c>
      <c r="F426" s="157" t="s">
        <v>14816</v>
      </c>
      <c r="G426" s="159" t="s">
        <v>14816</v>
      </c>
      <c r="H426" s="158">
        <v>0</v>
      </c>
      <c r="I426" s="159" t="s">
        <v>1526</v>
      </c>
      <c r="J426" s="202" t="s">
        <v>1526</v>
      </c>
    </row>
    <row r="427" spans="1:10" x14ac:dyDescent="0.2">
      <c r="A427" s="156" t="s">
        <v>404</v>
      </c>
      <c r="B427" s="42" t="s">
        <v>103</v>
      </c>
      <c r="C427" s="42" t="s">
        <v>103</v>
      </c>
      <c r="D427" s="159" t="s">
        <v>852</v>
      </c>
      <c r="E427" s="42" t="s">
        <v>1154</v>
      </c>
      <c r="F427" s="157" t="s">
        <v>1375</v>
      </c>
      <c r="G427" s="159" t="s">
        <v>1375</v>
      </c>
      <c r="H427" s="158">
        <v>0</v>
      </c>
      <c r="I427" s="159" t="s">
        <v>1526</v>
      </c>
      <c r="J427" s="202" t="s">
        <v>1526</v>
      </c>
    </row>
    <row r="428" spans="1:10" x14ac:dyDescent="0.2">
      <c r="A428" s="156" t="s">
        <v>444</v>
      </c>
      <c r="B428" s="42" t="s">
        <v>103</v>
      </c>
      <c r="C428" s="42" t="s">
        <v>103</v>
      </c>
      <c r="D428" s="159" t="s">
        <v>852</v>
      </c>
      <c r="E428" s="42" t="s">
        <v>1154</v>
      </c>
      <c r="F428" s="157" t="s">
        <v>14832</v>
      </c>
      <c r="G428" s="159" t="s">
        <v>14832</v>
      </c>
      <c r="H428" s="158">
        <v>9</v>
      </c>
      <c r="I428" s="159" t="s">
        <v>1526</v>
      </c>
      <c r="J428" s="202" t="s">
        <v>1526</v>
      </c>
    </row>
    <row r="429" spans="1:10" x14ac:dyDescent="0.2">
      <c r="A429" s="186"/>
      <c r="B429" s="192" t="s">
        <v>105</v>
      </c>
      <c r="C429" s="192" t="s">
        <v>117</v>
      </c>
      <c r="D429" s="203" t="s">
        <v>14565</v>
      </c>
      <c r="E429" s="192" t="s">
        <v>14568</v>
      </c>
      <c r="F429" s="209" t="s">
        <v>16520</v>
      </c>
      <c r="G429" s="203" t="s">
        <v>16520</v>
      </c>
      <c r="H429" s="221">
        <v>9</v>
      </c>
      <c r="I429" s="203" t="s">
        <v>1527</v>
      </c>
      <c r="J429" s="207" t="s">
        <v>1530</v>
      </c>
    </row>
    <row r="430" spans="1:10" x14ac:dyDescent="0.2">
      <c r="A430" s="186" t="s">
        <v>14558</v>
      </c>
      <c r="B430" s="192" t="s">
        <v>105</v>
      </c>
      <c r="C430" s="192" t="s">
        <v>117</v>
      </c>
      <c r="D430" s="203" t="s">
        <v>14565</v>
      </c>
      <c r="E430" s="192" t="s">
        <v>14568</v>
      </c>
      <c r="F430" s="209" t="s">
        <v>15038</v>
      </c>
      <c r="G430" s="203" t="s">
        <v>15038</v>
      </c>
      <c r="H430" s="221">
        <v>0</v>
      </c>
      <c r="I430" s="203" t="s">
        <v>1527</v>
      </c>
      <c r="J430" s="207" t="s">
        <v>1530</v>
      </c>
    </row>
    <row r="431" spans="1:10" x14ac:dyDescent="0.2">
      <c r="A431" s="156" t="s">
        <v>465</v>
      </c>
      <c r="B431" s="42" t="s">
        <v>105</v>
      </c>
      <c r="C431" s="42" t="s">
        <v>117</v>
      </c>
      <c r="D431" s="159" t="s">
        <v>865</v>
      </c>
      <c r="E431" s="42" t="s">
        <v>1166</v>
      </c>
      <c r="F431" s="157" t="s">
        <v>14853</v>
      </c>
      <c r="G431" s="159" t="s">
        <v>14853</v>
      </c>
      <c r="H431" s="158">
        <v>0</v>
      </c>
      <c r="I431" s="159" t="s">
        <v>1527</v>
      </c>
      <c r="J431" s="202" t="s">
        <v>15059</v>
      </c>
    </row>
    <row r="432" spans="1:10" x14ac:dyDescent="0.2">
      <c r="A432" s="156" t="s">
        <v>464</v>
      </c>
      <c r="B432" s="42" t="s">
        <v>105</v>
      </c>
      <c r="C432" s="42" t="s">
        <v>117</v>
      </c>
      <c r="D432" s="159" t="s">
        <v>865</v>
      </c>
      <c r="E432" s="42" t="s">
        <v>1166</v>
      </c>
      <c r="F432" s="157" t="s">
        <v>14852</v>
      </c>
      <c r="G432" s="159" t="s">
        <v>14852</v>
      </c>
      <c r="H432" s="158">
        <v>0</v>
      </c>
      <c r="I432" s="159" t="s">
        <v>1527</v>
      </c>
      <c r="J432" s="202" t="s">
        <v>15059</v>
      </c>
    </row>
    <row r="433" spans="1:10" x14ac:dyDescent="0.2">
      <c r="A433" s="156" t="s">
        <v>15101</v>
      </c>
      <c r="B433" s="197" t="s">
        <v>105</v>
      </c>
      <c r="C433" s="197" t="s">
        <v>117</v>
      </c>
      <c r="D433" s="212" t="s">
        <v>15125</v>
      </c>
      <c r="E433" s="197" t="s">
        <v>15126</v>
      </c>
      <c r="F433" s="195" t="s">
        <v>15143</v>
      </c>
      <c r="G433" s="159" t="s">
        <v>15143</v>
      </c>
      <c r="H433" s="197">
        <v>0</v>
      </c>
      <c r="I433" s="212" t="s">
        <v>1527</v>
      </c>
      <c r="J433" s="212" t="s">
        <v>1526</v>
      </c>
    </row>
    <row r="434" spans="1:10" x14ac:dyDescent="0.2">
      <c r="A434" s="186" t="s">
        <v>466</v>
      </c>
      <c r="B434" s="192" t="s">
        <v>105</v>
      </c>
      <c r="C434" s="192" t="s">
        <v>117</v>
      </c>
      <c r="D434" s="203" t="s">
        <v>866</v>
      </c>
      <c r="E434" s="192" t="s">
        <v>1167</v>
      </c>
      <c r="F434" s="209" t="s">
        <v>14854</v>
      </c>
      <c r="G434" s="203" t="s">
        <v>14854</v>
      </c>
      <c r="H434" s="221">
        <v>9</v>
      </c>
      <c r="I434" s="203" t="s">
        <v>1526</v>
      </c>
      <c r="J434" s="207" t="s">
        <v>1526</v>
      </c>
    </row>
    <row r="435" spans="1:10" x14ac:dyDescent="0.2">
      <c r="A435" s="156" t="s">
        <v>463</v>
      </c>
      <c r="B435" s="42" t="s">
        <v>105</v>
      </c>
      <c r="C435" s="42" t="s">
        <v>117</v>
      </c>
      <c r="D435" s="159" t="s">
        <v>864</v>
      </c>
      <c r="E435" s="42" t="s">
        <v>1165</v>
      </c>
      <c r="F435" s="157" t="s">
        <v>14851</v>
      </c>
      <c r="G435" s="159" t="s">
        <v>14851</v>
      </c>
      <c r="H435" s="158">
        <v>0</v>
      </c>
      <c r="I435" s="159" t="s">
        <v>1526</v>
      </c>
      <c r="J435" s="202" t="s">
        <v>1526</v>
      </c>
    </row>
    <row r="436" spans="1:10" x14ac:dyDescent="0.2">
      <c r="A436" s="156" t="s">
        <v>462</v>
      </c>
      <c r="B436" s="42" t="s">
        <v>105</v>
      </c>
      <c r="C436" s="42" t="s">
        <v>117</v>
      </c>
      <c r="D436" s="159" t="s">
        <v>863</v>
      </c>
      <c r="E436" s="42" t="s">
        <v>1164</v>
      </c>
      <c r="F436" s="157" t="s">
        <v>14850</v>
      </c>
      <c r="G436" s="159" t="s">
        <v>14850</v>
      </c>
      <c r="H436" s="158">
        <v>0</v>
      </c>
      <c r="I436" s="159" t="s">
        <v>1526</v>
      </c>
      <c r="J436" s="202" t="s">
        <v>1526</v>
      </c>
    </row>
    <row r="437" spans="1:10" x14ac:dyDescent="0.2">
      <c r="A437" s="156" t="s">
        <v>461</v>
      </c>
      <c r="B437" s="42" t="s">
        <v>105</v>
      </c>
      <c r="C437" s="42" t="s">
        <v>117</v>
      </c>
      <c r="D437" s="159" t="s">
        <v>862</v>
      </c>
      <c r="E437" s="42" t="s">
        <v>1163</v>
      </c>
      <c r="F437" s="157" t="s">
        <v>14849</v>
      </c>
      <c r="G437" s="159" t="s">
        <v>14849</v>
      </c>
      <c r="H437" s="158">
        <v>0</v>
      </c>
      <c r="I437" s="159" t="s">
        <v>1526</v>
      </c>
      <c r="J437" s="202" t="s">
        <v>1526</v>
      </c>
    </row>
    <row r="438" spans="1:10" x14ac:dyDescent="0.2">
      <c r="A438" s="156" t="s">
        <v>460</v>
      </c>
      <c r="B438" s="42" t="s">
        <v>105</v>
      </c>
      <c r="C438" s="42" t="s">
        <v>117</v>
      </c>
      <c r="D438" s="159" t="s">
        <v>861</v>
      </c>
      <c r="E438" s="42" t="s">
        <v>1162</v>
      </c>
      <c r="F438" s="157" t="s">
        <v>14848</v>
      </c>
      <c r="G438" s="159" t="s">
        <v>14848</v>
      </c>
      <c r="H438" s="158">
        <v>0</v>
      </c>
      <c r="I438" s="159" t="s">
        <v>1526</v>
      </c>
      <c r="J438" s="202" t="s">
        <v>1526</v>
      </c>
    </row>
    <row r="439" spans="1:10" x14ac:dyDescent="0.2">
      <c r="A439" s="156" t="s">
        <v>13939</v>
      </c>
      <c r="B439" s="42" t="s">
        <v>105</v>
      </c>
      <c r="C439" s="42" t="s">
        <v>117</v>
      </c>
      <c r="D439" s="159" t="s">
        <v>860</v>
      </c>
      <c r="E439" s="42" t="s">
        <v>1161</v>
      </c>
      <c r="F439" s="194" t="s">
        <v>1518</v>
      </c>
      <c r="G439" s="159" t="s">
        <v>1518</v>
      </c>
      <c r="H439" s="158">
        <v>0</v>
      </c>
      <c r="I439" s="159" t="s">
        <v>1527</v>
      </c>
      <c r="J439" s="202" t="s">
        <v>1526</v>
      </c>
    </row>
    <row r="440" spans="1:10" x14ac:dyDescent="0.2">
      <c r="A440" s="156" t="s">
        <v>459</v>
      </c>
      <c r="B440" s="42" t="s">
        <v>105</v>
      </c>
      <c r="C440" s="42" t="s">
        <v>117</v>
      </c>
      <c r="D440" s="159" t="s">
        <v>860</v>
      </c>
      <c r="E440" s="42" t="s">
        <v>1161</v>
      </c>
      <c r="F440" s="157" t="s">
        <v>14846</v>
      </c>
      <c r="G440" s="159" t="s">
        <v>14846</v>
      </c>
      <c r="H440" s="158">
        <v>0</v>
      </c>
      <c r="I440" s="159" t="s">
        <v>1527</v>
      </c>
      <c r="J440" s="202" t="s">
        <v>1526</v>
      </c>
    </row>
    <row r="441" spans="1:10" x14ac:dyDescent="0.2">
      <c r="A441" s="156">
        <v>9593</v>
      </c>
      <c r="B441" s="42" t="s">
        <v>105</v>
      </c>
      <c r="C441" s="42" t="s">
        <v>117</v>
      </c>
      <c r="D441" s="159" t="s">
        <v>860</v>
      </c>
      <c r="E441" s="42" t="s">
        <v>1161</v>
      </c>
      <c r="F441" s="157" t="s">
        <v>14847</v>
      </c>
      <c r="G441" s="159" t="s">
        <v>14847</v>
      </c>
      <c r="H441" s="158">
        <v>9</v>
      </c>
      <c r="I441" s="159" t="s">
        <v>1527</v>
      </c>
      <c r="J441" s="202" t="s">
        <v>1526</v>
      </c>
    </row>
    <row r="442" spans="1:10" x14ac:dyDescent="0.2">
      <c r="A442" s="156">
        <v>9875</v>
      </c>
      <c r="B442" s="42" t="s">
        <v>105</v>
      </c>
      <c r="C442" s="42" t="s">
        <v>117</v>
      </c>
      <c r="D442" s="159" t="s">
        <v>859</v>
      </c>
      <c r="E442" s="42" t="s">
        <v>1160</v>
      </c>
      <c r="F442" s="157" t="s">
        <v>14844</v>
      </c>
      <c r="G442" s="159" t="s">
        <v>14844</v>
      </c>
      <c r="H442" s="158">
        <v>9</v>
      </c>
      <c r="I442" s="159" t="s">
        <v>1526</v>
      </c>
      <c r="J442" s="202" t="s">
        <v>1526</v>
      </c>
    </row>
    <row r="443" spans="1:10" x14ac:dyDescent="0.2">
      <c r="A443" s="156">
        <v>9883</v>
      </c>
      <c r="B443" s="42" t="s">
        <v>105</v>
      </c>
      <c r="C443" s="42" t="s">
        <v>117</v>
      </c>
      <c r="D443" s="159" t="s">
        <v>859</v>
      </c>
      <c r="E443" s="42" t="s">
        <v>1160</v>
      </c>
      <c r="F443" s="157" t="s">
        <v>14845</v>
      </c>
      <c r="G443" s="159" t="s">
        <v>14845</v>
      </c>
      <c r="H443" s="158">
        <v>9</v>
      </c>
      <c r="I443" s="159" t="s">
        <v>1526</v>
      </c>
      <c r="J443" s="202" t="s">
        <v>1526</v>
      </c>
    </row>
    <row r="444" spans="1:10" x14ac:dyDescent="0.2">
      <c r="A444" s="156" t="s">
        <v>456</v>
      </c>
      <c r="B444" s="42" t="s">
        <v>105</v>
      </c>
      <c r="C444" s="42" t="s">
        <v>117</v>
      </c>
      <c r="D444" s="159" t="s">
        <v>859</v>
      </c>
      <c r="E444" s="42" t="s">
        <v>1160</v>
      </c>
      <c r="F444" s="157" t="s">
        <v>14841</v>
      </c>
      <c r="G444" s="159" t="s">
        <v>14841</v>
      </c>
      <c r="H444" s="158">
        <v>0</v>
      </c>
      <c r="I444" s="159" t="s">
        <v>1526</v>
      </c>
      <c r="J444" s="202" t="s">
        <v>1526</v>
      </c>
    </row>
    <row r="445" spans="1:10" x14ac:dyDescent="0.2">
      <c r="A445" s="156" t="s">
        <v>455</v>
      </c>
      <c r="B445" s="42" t="s">
        <v>105</v>
      </c>
      <c r="C445" s="42" t="s">
        <v>117</v>
      </c>
      <c r="D445" s="159" t="s">
        <v>859</v>
      </c>
      <c r="E445" s="42" t="s">
        <v>1160</v>
      </c>
      <c r="F445" s="157" t="s">
        <v>14840</v>
      </c>
      <c r="G445" s="159" t="s">
        <v>14840</v>
      </c>
      <c r="H445" s="158">
        <v>0</v>
      </c>
      <c r="I445" s="159" t="s">
        <v>1526</v>
      </c>
      <c r="J445" s="202" t="s">
        <v>1526</v>
      </c>
    </row>
    <row r="446" spans="1:10" x14ac:dyDescent="0.2">
      <c r="A446" s="156" t="s">
        <v>454</v>
      </c>
      <c r="B446" s="42" t="s">
        <v>105</v>
      </c>
      <c r="C446" s="42" t="s">
        <v>117</v>
      </c>
      <c r="D446" s="159" t="s">
        <v>859</v>
      </c>
      <c r="E446" s="42" t="s">
        <v>1160</v>
      </c>
      <c r="F446" s="157" t="s">
        <v>14839</v>
      </c>
      <c r="G446" s="159" t="s">
        <v>14839</v>
      </c>
      <c r="H446" s="158">
        <v>0</v>
      </c>
      <c r="I446" s="159" t="s">
        <v>1526</v>
      </c>
      <c r="J446" s="202" t="s">
        <v>1526</v>
      </c>
    </row>
    <row r="447" spans="1:10" x14ac:dyDescent="0.2">
      <c r="A447" s="156" t="s">
        <v>453</v>
      </c>
      <c r="B447" s="42" t="s">
        <v>105</v>
      </c>
      <c r="C447" s="42" t="s">
        <v>117</v>
      </c>
      <c r="D447" s="159" t="s">
        <v>859</v>
      </c>
      <c r="E447" s="42" t="s">
        <v>1160</v>
      </c>
      <c r="F447" s="157" t="s">
        <v>14838</v>
      </c>
      <c r="G447" s="159" t="s">
        <v>14838</v>
      </c>
      <c r="H447" s="158">
        <v>0</v>
      </c>
      <c r="I447" s="159" t="s">
        <v>1526</v>
      </c>
      <c r="J447" s="202" t="s">
        <v>1526</v>
      </c>
    </row>
    <row r="448" spans="1:10" x14ac:dyDescent="0.2">
      <c r="A448" s="156" t="s">
        <v>452</v>
      </c>
      <c r="B448" s="42" t="s">
        <v>105</v>
      </c>
      <c r="C448" s="42" t="s">
        <v>117</v>
      </c>
      <c r="D448" s="159" t="s">
        <v>859</v>
      </c>
      <c r="E448" s="42" t="s">
        <v>1160</v>
      </c>
      <c r="F448" s="157" t="s">
        <v>14837</v>
      </c>
      <c r="G448" s="159" t="s">
        <v>14837</v>
      </c>
      <c r="H448" s="158">
        <v>0</v>
      </c>
      <c r="I448" s="159" t="s">
        <v>1526</v>
      </c>
      <c r="J448" s="202" t="s">
        <v>1526</v>
      </c>
    </row>
    <row r="449" spans="1:10" x14ac:dyDescent="0.2">
      <c r="A449" s="156" t="s">
        <v>457</v>
      </c>
      <c r="B449" s="42" t="s">
        <v>105</v>
      </c>
      <c r="C449" s="42" t="s">
        <v>117</v>
      </c>
      <c r="D449" s="159" t="s">
        <v>859</v>
      </c>
      <c r="E449" s="42" t="s">
        <v>1160</v>
      </c>
      <c r="F449" s="157" t="s">
        <v>14842</v>
      </c>
      <c r="G449" s="159" t="s">
        <v>14842</v>
      </c>
      <c r="H449" s="158">
        <v>0</v>
      </c>
      <c r="I449" s="159" t="s">
        <v>1526</v>
      </c>
      <c r="J449" s="202" t="s">
        <v>1526</v>
      </c>
    </row>
    <row r="450" spans="1:10" x14ac:dyDescent="0.2">
      <c r="A450" s="156" t="s">
        <v>458</v>
      </c>
      <c r="B450" s="42" t="s">
        <v>105</v>
      </c>
      <c r="C450" s="42" t="s">
        <v>117</v>
      </c>
      <c r="D450" s="159" t="s">
        <v>859</v>
      </c>
      <c r="E450" s="42" t="s">
        <v>1160</v>
      </c>
      <c r="F450" s="157" t="s">
        <v>14843</v>
      </c>
      <c r="G450" s="159" t="s">
        <v>14843</v>
      </c>
      <c r="H450" s="158">
        <v>9</v>
      </c>
      <c r="I450" s="159" t="s">
        <v>1526</v>
      </c>
      <c r="J450" s="202" t="s">
        <v>1526</v>
      </c>
    </row>
    <row r="451" spans="1:10" x14ac:dyDescent="0.2">
      <c r="A451" s="156">
        <v>9873</v>
      </c>
      <c r="B451" s="42" t="s">
        <v>105</v>
      </c>
      <c r="C451" s="42" t="s">
        <v>15120</v>
      </c>
      <c r="D451" s="159" t="s">
        <v>867</v>
      </c>
      <c r="E451" s="42" t="s">
        <v>1168</v>
      </c>
      <c r="F451" s="194" t="s">
        <v>1386</v>
      </c>
      <c r="G451" s="159" t="s">
        <v>1386</v>
      </c>
      <c r="H451" s="158">
        <v>9</v>
      </c>
      <c r="I451" s="159" t="s">
        <v>1527</v>
      </c>
      <c r="J451" s="202" t="s">
        <v>1527</v>
      </c>
    </row>
    <row r="452" spans="1:10" x14ac:dyDescent="0.2">
      <c r="A452" s="156">
        <v>9885</v>
      </c>
      <c r="B452" s="42" t="s">
        <v>105</v>
      </c>
      <c r="C452" s="42" t="s">
        <v>15120</v>
      </c>
      <c r="D452" s="159" t="s">
        <v>867</v>
      </c>
      <c r="E452" s="42" t="s">
        <v>1168</v>
      </c>
      <c r="F452" s="194" t="s">
        <v>1387</v>
      </c>
      <c r="G452" s="159" t="s">
        <v>1387</v>
      </c>
      <c r="H452" s="158">
        <v>9</v>
      </c>
      <c r="I452" s="159" t="s">
        <v>1527</v>
      </c>
      <c r="J452" s="202" t="s">
        <v>1527</v>
      </c>
    </row>
    <row r="453" spans="1:10" x14ac:dyDescent="0.2">
      <c r="A453" s="186">
        <v>9802</v>
      </c>
      <c r="B453" s="192" t="s">
        <v>105</v>
      </c>
      <c r="C453" s="42" t="s">
        <v>15120</v>
      </c>
      <c r="D453" s="203" t="s">
        <v>867</v>
      </c>
      <c r="E453" s="192" t="s">
        <v>1168</v>
      </c>
      <c r="F453" s="209" t="s">
        <v>14855</v>
      </c>
      <c r="G453" s="203" t="s">
        <v>14855</v>
      </c>
      <c r="H453" s="221">
        <v>9</v>
      </c>
      <c r="I453" s="203" t="s">
        <v>1526</v>
      </c>
      <c r="J453" s="207" t="s">
        <v>1526</v>
      </c>
    </row>
    <row r="454" spans="1:10" x14ac:dyDescent="0.2">
      <c r="A454" s="156" t="s">
        <v>468</v>
      </c>
      <c r="B454" s="42" t="s">
        <v>105</v>
      </c>
      <c r="C454" s="42" t="s">
        <v>120</v>
      </c>
      <c r="D454" s="159" t="s">
        <v>870</v>
      </c>
      <c r="E454" s="42" t="s">
        <v>1171</v>
      </c>
      <c r="F454" s="157" t="s">
        <v>14859</v>
      </c>
      <c r="G454" s="159" t="s">
        <v>14859</v>
      </c>
      <c r="H454" s="158">
        <v>9</v>
      </c>
      <c r="I454" s="159" t="s">
        <v>1526</v>
      </c>
      <c r="J454" s="202" t="s">
        <v>1526</v>
      </c>
    </row>
    <row r="455" spans="1:10" x14ac:dyDescent="0.2">
      <c r="A455" s="156" t="s">
        <v>467</v>
      </c>
      <c r="B455" s="42" t="s">
        <v>105</v>
      </c>
      <c r="C455" s="42" t="s">
        <v>120</v>
      </c>
      <c r="D455" s="159" t="s">
        <v>869</v>
      </c>
      <c r="E455" s="42" t="s">
        <v>1170</v>
      </c>
      <c r="F455" s="157" t="s">
        <v>14858</v>
      </c>
      <c r="G455" s="159" t="s">
        <v>14858</v>
      </c>
      <c r="H455" s="158">
        <v>0</v>
      </c>
      <c r="I455" s="159" t="s">
        <v>1526</v>
      </c>
      <c r="J455" s="202" t="s">
        <v>1526</v>
      </c>
    </row>
    <row r="456" spans="1:10" x14ac:dyDescent="0.2">
      <c r="A456" s="156">
        <v>9872</v>
      </c>
      <c r="B456" s="42" t="s">
        <v>105</v>
      </c>
      <c r="C456" s="42" t="s">
        <v>120</v>
      </c>
      <c r="D456" s="159" t="s">
        <v>868</v>
      </c>
      <c r="E456" s="42" t="s">
        <v>1169</v>
      </c>
      <c r="F456" s="157" t="s">
        <v>1388</v>
      </c>
      <c r="G456" s="159" t="s">
        <v>1388</v>
      </c>
      <c r="H456" s="158">
        <v>9</v>
      </c>
      <c r="I456" s="159" t="s">
        <v>1526</v>
      </c>
      <c r="J456" s="202" t="s">
        <v>1526</v>
      </c>
    </row>
    <row r="457" spans="1:10" x14ac:dyDescent="0.2">
      <c r="A457" s="156">
        <v>9886</v>
      </c>
      <c r="B457" s="42" t="s">
        <v>105</v>
      </c>
      <c r="C457" s="42" t="s">
        <v>120</v>
      </c>
      <c r="D457" s="159" t="s">
        <v>868</v>
      </c>
      <c r="E457" s="42" t="s">
        <v>1169</v>
      </c>
      <c r="F457" s="157" t="s">
        <v>14857</v>
      </c>
      <c r="G457" s="159" t="s">
        <v>14857</v>
      </c>
      <c r="H457" s="158">
        <v>9</v>
      </c>
      <c r="I457" s="159" t="s">
        <v>1526</v>
      </c>
      <c r="J457" s="202" t="s">
        <v>1526</v>
      </c>
    </row>
    <row r="458" spans="1:10" x14ac:dyDescent="0.2">
      <c r="A458" s="156">
        <v>9508</v>
      </c>
      <c r="B458" s="42" t="s">
        <v>105</v>
      </c>
      <c r="C458" s="42" t="s">
        <v>120</v>
      </c>
      <c r="D458" s="159" t="s">
        <v>868</v>
      </c>
      <c r="E458" s="42" t="s">
        <v>1169</v>
      </c>
      <c r="F458" s="157" t="s">
        <v>14856</v>
      </c>
      <c r="G458" s="159" t="s">
        <v>14856</v>
      </c>
      <c r="H458" s="158">
        <v>9</v>
      </c>
      <c r="I458" s="159" t="s">
        <v>1526</v>
      </c>
      <c r="J458" s="202" t="s">
        <v>1526</v>
      </c>
    </row>
    <row r="459" spans="1:10" x14ac:dyDescent="0.2">
      <c r="A459" s="156">
        <v>9862</v>
      </c>
      <c r="B459" s="42" t="s">
        <v>105</v>
      </c>
      <c r="C459" s="42" t="s">
        <v>123</v>
      </c>
      <c r="D459" s="159" t="s">
        <v>872</v>
      </c>
      <c r="E459" s="42" t="s">
        <v>1173</v>
      </c>
      <c r="F459" s="157" t="s">
        <v>14862</v>
      </c>
      <c r="G459" s="159" t="s">
        <v>14862</v>
      </c>
      <c r="H459" s="158">
        <v>9</v>
      </c>
      <c r="I459" s="159" t="s">
        <v>1526</v>
      </c>
      <c r="J459" s="202" t="s">
        <v>1526</v>
      </c>
    </row>
    <row r="460" spans="1:10" x14ac:dyDescent="0.2">
      <c r="A460" s="156" t="s">
        <v>469</v>
      </c>
      <c r="B460" s="42" t="s">
        <v>105</v>
      </c>
      <c r="C460" s="42" t="s">
        <v>123</v>
      </c>
      <c r="D460" s="159" t="s">
        <v>872</v>
      </c>
      <c r="E460" s="42" t="s">
        <v>1173</v>
      </c>
      <c r="F460" s="157" t="s">
        <v>14863</v>
      </c>
      <c r="G460" s="159" t="s">
        <v>14863</v>
      </c>
      <c r="H460" s="158">
        <v>0</v>
      </c>
      <c r="I460" s="159" t="s">
        <v>1526</v>
      </c>
      <c r="J460" s="202" t="s">
        <v>1526</v>
      </c>
    </row>
    <row r="461" spans="1:10" x14ac:dyDescent="0.2">
      <c r="A461" s="156">
        <v>9842</v>
      </c>
      <c r="B461" s="42" t="s">
        <v>105</v>
      </c>
      <c r="C461" s="42" t="s">
        <v>123</v>
      </c>
      <c r="D461" s="159" t="s">
        <v>872</v>
      </c>
      <c r="E461" s="42" t="s">
        <v>1173</v>
      </c>
      <c r="F461" s="215" t="s">
        <v>14861</v>
      </c>
      <c r="G461" s="159" t="s">
        <v>14861</v>
      </c>
      <c r="H461" s="158">
        <v>9</v>
      </c>
      <c r="I461" s="159" t="s">
        <v>1526</v>
      </c>
      <c r="J461" s="202" t="s">
        <v>1526</v>
      </c>
    </row>
    <row r="462" spans="1:10" x14ac:dyDescent="0.2">
      <c r="A462" s="156">
        <v>9507</v>
      </c>
      <c r="B462" s="42" t="s">
        <v>105</v>
      </c>
      <c r="C462" s="42" t="s">
        <v>123</v>
      </c>
      <c r="D462" s="159" t="s">
        <v>871</v>
      </c>
      <c r="E462" s="42" t="s">
        <v>1172</v>
      </c>
      <c r="F462" s="157" t="s">
        <v>14860</v>
      </c>
      <c r="G462" s="159" t="s">
        <v>14860</v>
      </c>
      <c r="H462" s="158">
        <v>9</v>
      </c>
      <c r="I462" s="159" t="s">
        <v>1526</v>
      </c>
      <c r="J462" s="202" t="s">
        <v>1526</v>
      </c>
    </row>
    <row r="463" spans="1:10" x14ac:dyDescent="0.2">
      <c r="A463" s="156">
        <v>9871</v>
      </c>
      <c r="B463" s="42" t="s">
        <v>236</v>
      </c>
      <c r="C463" s="42" t="s">
        <v>699</v>
      </c>
      <c r="D463" s="159"/>
      <c r="E463" s="42" t="s">
        <v>1174</v>
      </c>
      <c r="F463" s="194" t="s">
        <v>1391</v>
      </c>
      <c r="G463" s="159" t="s">
        <v>1391</v>
      </c>
      <c r="H463" s="158">
        <v>9</v>
      </c>
      <c r="I463" s="159" t="s">
        <v>1527</v>
      </c>
      <c r="J463" s="202" t="s">
        <v>1527</v>
      </c>
    </row>
    <row r="464" spans="1:10" x14ac:dyDescent="0.2">
      <c r="A464" s="156">
        <v>9851</v>
      </c>
      <c r="B464" s="42" t="s">
        <v>236</v>
      </c>
      <c r="C464" s="42" t="s">
        <v>699</v>
      </c>
      <c r="D464" s="159"/>
      <c r="E464" s="42" t="s">
        <v>1174</v>
      </c>
      <c r="F464" s="194" t="s">
        <v>1390</v>
      </c>
      <c r="G464" s="159" t="s">
        <v>1390</v>
      </c>
      <c r="H464" s="158">
        <v>9</v>
      </c>
      <c r="I464" s="159" t="s">
        <v>1527</v>
      </c>
      <c r="J464" s="202" t="s">
        <v>1527</v>
      </c>
    </row>
    <row r="465" spans="1:10" x14ac:dyDescent="0.2">
      <c r="A465" s="156" t="s">
        <v>470</v>
      </c>
      <c r="B465" s="42" t="s">
        <v>236</v>
      </c>
      <c r="C465" s="42" t="s">
        <v>699</v>
      </c>
      <c r="D465" s="159"/>
      <c r="E465" s="42" t="s">
        <v>1174</v>
      </c>
      <c r="F465" s="194" t="s">
        <v>1389</v>
      </c>
      <c r="G465" s="159" t="s">
        <v>1389</v>
      </c>
      <c r="H465" s="158">
        <v>0</v>
      </c>
      <c r="I465" s="159" t="s">
        <v>1527</v>
      </c>
      <c r="J465" s="202" t="s">
        <v>1527</v>
      </c>
    </row>
    <row r="466" spans="1:10" x14ac:dyDescent="0.2">
      <c r="A466" s="156" t="s">
        <v>15097</v>
      </c>
      <c r="B466" s="42" t="s">
        <v>236</v>
      </c>
      <c r="C466" s="42" t="s">
        <v>699</v>
      </c>
      <c r="D466" s="159"/>
      <c r="E466" s="42" t="s">
        <v>1174</v>
      </c>
      <c r="F466" s="194" t="s">
        <v>15137</v>
      </c>
      <c r="G466" s="159" t="s">
        <v>15137</v>
      </c>
      <c r="H466" s="158">
        <v>9</v>
      </c>
      <c r="I466" s="159" t="s">
        <v>1527</v>
      </c>
      <c r="J466" s="202" t="s">
        <v>1527</v>
      </c>
    </row>
    <row r="467" spans="1:10" x14ac:dyDescent="0.2">
      <c r="A467" s="186" t="s">
        <v>14557</v>
      </c>
      <c r="B467" s="192" t="s">
        <v>236</v>
      </c>
      <c r="C467" s="192" t="s">
        <v>14562</v>
      </c>
      <c r="D467" s="203" t="s">
        <v>14564</v>
      </c>
      <c r="E467" s="203" t="s">
        <v>14567</v>
      </c>
      <c r="F467" s="209" t="s">
        <v>15037</v>
      </c>
      <c r="G467" s="203" t="s">
        <v>15037</v>
      </c>
      <c r="H467" s="221">
        <v>0</v>
      </c>
      <c r="I467" s="250" t="s">
        <v>1527</v>
      </c>
      <c r="J467" s="207" t="s">
        <v>1527</v>
      </c>
    </row>
    <row r="468" spans="1:10" x14ac:dyDescent="0.2">
      <c r="A468" s="156">
        <v>9869</v>
      </c>
      <c r="B468" s="42" t="s">
        <v>236</v>
      </c>
      <c r="C468" s="42" t="s">
        <v>144</v>
      </c>
      <c r="D468" s="159" t="s">
        <v>875</v>
      </c>
      <c r="E468" s="42" t="s">
        <v>1176</v>
      </c>
      <c r="F468" s="157" t="s">
        <v>14869</v>
      </c>
      <c r="G468" s="159" t="s">
        <v>14869</v>
      </c>
      <c r="H468" s="158">
        <v>9</v>
      </c>
      <c r="I468" s="159" t="s">
        <v>1527</v>
      </c>
      <c r="J468" s="202" t="s">
        <v>1527</v>
      </c>
    </row>
    <row r="469" spans="1:10" x14ac:dyDescent="0.2">
      <c r="A469" s="156">
        <v>9849</v>
      </c>
      <c r="B469" s="42" t="s">
        <v>236</v>
      </c>
      <c r="C469" s="42" t="s">
        <v>144</v>
      </c>
      <c r="D469" s="159" t="s">
        <v>875</v>
      </c>
      <c r="E469" s="42" t="s">
        <v>1176</v>
      </c>
      <c r="F469" s="157" t="s">
        <v>14868</v>
      </c>
      <c r="G469" s="159" t="s">
        <v>14868</v>
      </c>
      <c r="H469" s="158">
        <v>9</v>
      </c>
      <c r="I469" s="159" t="s">
        <v>1527</v>
      </c>
      <c r="J469" s="202" t="s">
        <v>1527</v>
      </c>
    </row>
    <row r="470" spans="1:10" x14ac:dyDescent="0.2">
      <c r="A470" s="156">
        <v>9361</v>
      </c>
      <c r="B470" s="42" t="s">
        <v>236</v>
      </c>
      <c r="C470" s="42" t="s">
        <v>144</v>
      </c>
      <c r="D470" s="159" t="s">
        <v>875</v>
      </c>
      <c r="E470" s="42" t="s">
        <v>1176</v>
      </c>
      <c r="F470" s="157" t="s">
        <v>14867</v>
      </c>
      <c r="G470" s="159" t="s">
        <v>14867</v>
      </c>
      <c r="H470" s="158">
        <v>9</v>
      </c>
      <c r="I470" s="159" t="s">
        <v>1526</v>
      </c>
      <c r="J470" s="202" t="s">
        <v>1527</v>
      </c>
    </row>
    <row r="471" spans="1:10" x14ac:dyDescent="0.2">
      <c r="A471" s="156">
        <v>9060</v>
      </c>
      <c r="B471" s="42" t="s">
        <v>236</v>
      </c>
      <c r="C471" s="42" t="s">
        <v>144</v>
      </c>
      <c r="D471" s="159" t="s">
        <v>874</v>
      </c>
      <c r="E471" s="42" t="s">
        <v>1175</v>
      </c>
      <c r="F471" s="157" t="s">
        <v>14866</v>
      </c>
      <c r="G471" s="159" t="s">
        <v>14866</v>
      </c>
      <c r="H471" s="158">
        <v>9</v>
      </c>
      <c r="I471" s="159" t="s">
        <v>1527</v>
      </c>
      <c r="J471" s="202" t="s">
        <v>1527</v>
      </c>
    </row>
    <row r="472" spans="1:10" x14ac:dyDescent="0.2">
      <c r="A472" s="156" t="s">
        <v>471</v>
      </c>
      <c r="B472" s="42" t="s">
        <v>236</v>
      </c>
      <c r="C472" s="42" t="s">
        <v>144</v>
      </c>
      <c r="D472" s="159" t="s">
        <v>874</v>
      </c>
      <c r="E472" s="42" t="s">
        <v>1175</v>
      </c>
      <c r="F472" s="194" t="s">
        <v>14864</v>
      </c>
      <c r="G472" s="159" t="s">
        <v>14864</v>
      </c>
      <c r="H472" s="158">
        <v>0</v>
      </c>
      <c r="I472" s="159" t="s">
        <v>1527</v>
      </c>
      <c r="J472" s="202" t="s">
        <v>1527</v>
      </c>
    </row>
    <row r="473" spans="1:10" x14ac:dyDescent="0.2">
      <c r="A473" s="186" t="s">
        <v>14559</v>
      </c>
      <c r="B473" s="192" t="s">
        <v>236</v>
      </c>
      <c r="C473" s="192" t="s">
        <v>144</v>
      </c>
      <c r="D473" s="209" t="s">
        <v>874</v>
      </c>
      <c r="E473" s="203" t="s">
        <v>1175</v>
      </c>
      <c r="F473" s="209" t="s">
        <v>15039</v>
      </c>
      <c r="G473" s="203" t="s">
        <v>15039</v>
      </c>
      <c r="H473" s="221">
        <v>0</v>
      </c>
      <c r="I473" s="203" t="s">
        <v>1527</v>
      </c>
      <c r="J473" s="207" t="s">
        <v>1527</v>
      </c>
    </row>
    <row r="474" spans="1:10" x14ac:dyDescent="0.2">
      <c r="A474" s="186" t="s">
        <v>14560</v>
      </c>
      <c r="B474" s="192" t="s">
        <v>236</v>
      </c>
      <c r="C474" s="192" t="s">
        <v>144</v>
      </c>
      <c r="D474" s="203"/>
      <c r="E474" s="203" t="s">
        <v>14569</v>
      </c>
      <c r="F474" s="209" t="s">
        <v>15040</v>
      </c>
      <c r="G474" s="203" t="s">
        <v>15040</v>
      </c>
      <c r="H474" s="221">
        <v>0</v>
      </c>
      <c r="I474" s="203" t="s">
        <v>1527</v>
      </c>
      <c r="J474" s="207" t="s">
        <v>1527</v>
      </c>
    </row>
    <row r="475" spans="1:10" x14ac:dyDescent="0.2">
      <c r="A475" s="156" t="s">
        <v>472</v>
      </c>
      <c r="B475" s="42" t="s">
        <v>236</v>
      </c>
      <c r="C475" s="42" t="s">
        <v>144</v>
      </c>
      <c r="D475" s="159" t="s">
        <v>874</v>
      </c>
      <c r="E475" s="42" t="s">
        <v>1175</v>
      </c>
      <c r="F475" s="157" t="s">
        <v>14865</v>
      </c>
      <c r="G475" s="159" t="s">
        <v>14865</v>
      </c>
      <c r="H475" s="158">
        <v>0</v>
      </c>
      <c r="I475" s="159" t="s">
        <v>1527</v>
      </c>
      <c r="J475" s="202" t="s">
        <v>15059</v>
      </c>
    </row>
    <row r="476" spans="1:10" x14ac:dyDescent="0.2">
      <c r="A476" s="156" t="s">
        <v>473</v>
      </c>
      <c r="B476" s="42" t="s">
        <v>236</v>
      </c>
      <c r="C476" s="42" t="s">
        <v>145</v>
      </c>
      <c r="D476" s="159" t="s">
        <v>876</v>
      </c>
      <c r="E476" s="42" t="s">
        <v>1177</v>
      </c>
      <c r="F476" s="157" t="s">
        <v>14870</v>
      </c>
      <c r="G476" s="159" t="s">
        <v>14870</v>
      </c>
      <c r="H476" s="158">
        <v>0</v>
      </c>
      <c r="I476" s="159" t="s">
        <v>1527</v>
      </c>
      <c r="J476" s="202" t="s">
        <v>1526</v>
      </c>
    </row>
    <row r="477" spans="1:10" x14ac:dyDescent="0.2">
      <c r="A477" s="156" t="s">
        <v>486</v>
      </c>
      <c r="B477" s="42" t="s">
        <v>236</v>
      </c>
      <c r="C477" s="42" t="s">
        <v>107</v>
      </c>
      <c r="D477" s="159" t="s">
        <v>893</v>
      </c>
      <c r="E477" s="42" t="s">
        <v>1195</v>
      </c>
      <c r="F477" s="194" t="s">
        <v>1404</v>
      </c>
      <c r="G477" s="159" t="s">
        <v>1404</v>
      </c>
      <c r="H477" s="158">
        <v>0</v>
      </c>
      <c r="I477" s="159" t="s">
        <v>1527</v>
      </c>
      <c r="J477" s="202" t="s">
        <v>1529</v>
      </c>
    </row>
    <row r="478" spans="1:10" x14ac:dyDescent="0.2">
      <c r="A478" s="156">
        <v>9664</v>
      </c>
      <c r="B478" s="42" t="s">
        <v>236</v>
      </c>
      <c r="C478" s="42" t="s">
        <v>107</v>
      </c>
      <c r="D478" s="159" t="s">
        <v>900</v>
      </c>
      <c r="E478" s="42" t="s">
        <v>1202</v>
      </c>
      <c r="F478" s="157" t="s">
        <v>14887</v>
      </c>
      <c r="G478" s="159" t="s">
        <v>14887</v>
      </c>
      <c r="H478" s="158">
        <v>9</v>
      </c>
      <c r="I478" s="159" t="s">
        <v>1527</v>
      </c>
      <c r="J478" s="202" t="s">
        <v>1527</v>
      </c>
    </row>
    <row r="479" spans="1:10" x14ac:dyDescent="0.2">
      <c r="A479" s="156" t="s">
        <v>480</v>
      </c>
      <c r="B479" s="42" t="s">
        <v>236</v>
      </c>
      <c r="C479" s="42" t="s">
        <v>107</v>
      </c>
      <c r="D479" s="159" t="s">
        <v>886</v>
      </c>
      <c r="E479" s="42" t="s">
        <v>1188</v>
      </c>
      <c r="F479" s="194" t="s">
        <v>1399</v>
      </c>
      <c r="G479" s="159" t="s">
        <v>1399</v>
      </c>
      <c r="H479" s="158">
        <v>0</v>
      </c>
      <c r="I479" s="159" t="s">
        <v>1527</v>
      </c>
      <c r="J479" s="202" t="s">
        <v>1527</v>
      </c>
    </row>
    <row r="480" spans="1:10" x14ac:dyDescent="0.2">
      <c r="A480" s="156">
        <v>9068</v>
      </c>
      <c r="B480" s="42" t="s">
        <v>236</v>
      </c>
      <c r="C480" s="42" t="s">
        <v>107</v>
      </c>
      <c r="D480" s="159" t="s">
        <v>883</v>
      </c>
      <c r="E480" s="42" t="s">
        <v>1184</v>
      </c>
      <c r="F480" s="194" t="s">
        <v>1397</v>
      </c>
      <c r="G480" s="159" t="s">
        <v>1397</v>
      </c>
      <c r="H480" s="158">
        <v>9</v>
      </c>
      <c r="I480" s="159" t="s">
        <v>1527</v>
      </c>
      <c r="J480" s="202" t="s">
        <v>1527</v>
      </c>
    </row>
    <row r="481" spans="1:10" x14ac:dyDescent="0.2">
      <c r="A481" s="156">
        <v>9059</v>
      </c>
      <c r="B481" s="42" t="s">
        <v>236</v>
      </c>
      <c r="C481" s="42" t="s">
        <v>107</v>
      </c>
      <c r="D481" s="159"/>
      <c r="E481" s="42" t="s">
        <v>1204</v>
      </c>
      <c r="F481" s="194" t="s">
        <v>1406</v>
      </c>
      <c r="G481" s="159" t="s">
        <v>1406</v>
      </c>
      <c r="H481" s="158"/>
      <c r="I481" s="159" t="s">
        <v>1527</v>
      </c>
      <c r="J481" s="202" t="s">
        <v>1527</v>
      </c>
    </row>
    <row r="482" spans="1:10" x14ac:dyDescent="0.2">
      <c r="A482" s="156" t="s">
        <v>16485</v>
      </c>
      <c r="B482" s="42" t="s">
        <v>236</v>
      </c>
      <c r="C482" s="42" t="s">
        <v>107</v>
      </c>
      <c r="D482" s="159" t="s">
        <v>16487</v>
      </c>
      <c r="E482" s="42" t="s">
        <v>16494</v>
      </c>
      <c r="F482" s="159" t="s">
        <v>16521</v>
      </c>
      <c r="G482" s="159" t="s">
        <v>16521</v>
      </c>
      <c r="H482" s="159"/>
      <c r="I482" s="195" t="s">
        <v>1527</v>
      </c>
      <c r="J482" s="202" t="s">
        <v>1530</v>
      </c>
    </row>
    <row r="483" spans="1:10" x14ac:dyDescent="0.2">
      <c r="A483" s="156" t="s">
        <v>16170</v>
      </c>
      <c r="B483" s="42" t="s">
        <v>236</v>
      </c>
      <c r="C483" s="42" t="s">
        <v>107</v>
      </c>
      <c r="D483" s="159" t="s">
        <v>16169</v>
      </c>
      <c r="E483" s="42" t="s">
        <v>16495</v>
      </c>
      <c r="F483" s="159" t="s">
        <v>16349</v>
      </c>
      <c r="G483" s="205" t="s">
        <v>16349</v>
      </c>
      <c r="H483" s="158">
        <v>0</v>
      </c>
      <c r="I483" s="159" t="s">
        <v>1527</v>
      </c>
      <c r="J483" s="202" t="s">
        <v>1526</v>
      </c>
    </row>
    <row r="484" spans="1:10" x14ac:dyDescent="0.2">
      <c r="A484" s="156" t="s">
        <v>15110</v>
      </c>
      <c r="B484" s="42" t="s">
        <v>236</v>
      </c>
      <c r="C484" s="42" t="s">
        <v>107</v>
      </c>
      <c r="D484" s="159" t="s">
        <v>15130</v>
      </c>
      <c r="E484" s="42" t="s">
        <v>15131</v>
      </c>
      <c r="F484" s="159" t="s">
        <v>15147</v>
      </c>
      <c r="G484" s="159" t="s">
        <v>15147</v>
      </c>
      <c r="H484" s="158">
        <v>9</v>
      </c>
      <c r="I484" s="159" t="s">
        <v>1527</v>
      </c>
      <c r="J484" s="202" t="s">
        <v>1526</v>
      </c>
    </row>
    <row r="485" spans="1:10" x14ac:dyDescent="0.2">
      <c r="A485" s="186" t="s">
        <v>15052</v>
      </c>
      <c r="B485" s="192" t="s">
        <v>236</v>
      </c>
      <c r="C485" s="192" t="s">
        <v>107</v>
      </c>
      <c r="D485" s="203" t="s">
        <v>15053</v>
      </c>
      <c r="E485" s="192" t="s">
        <v>15055</v>
      </c>
      <c r="F485" s="203" t="s">
        <v>15082</v>
      </c>
      <c r="G485" s="203" t="s">
        <v>15082</v>
      </c>
      <c r="H485" s="221">
        <v>0</v>
      </c>
      <c r="I485" s="203" t="s">
        <v>1527</v>
      </c>
      <c r="J485" s="207" t="s">
        <v>1526</v>
      </c>
    </row>
    <row r="486" spans="1:10" x14ac:dyDescent="0.2">
      <c r="A486" s="156">
        <v>9642</v>
      </c>
      <c r="B486" s="42" t="s">
        <v>236</v>
      </c>
      <c r="C486" s="42" t="s">
        <v>107</v>
      </c>
      <c r="D486" s="159" t="s">
        <v>1003</v>
      </c>
      <c r="E486" s="201" t="s">
        <v>1310</v>
      </c>
      <c r="F486" s="216" t="s">
        <v>1514</v>
      </c>
      <c r="G486" s="159" t="s">
        <v>1514</v>
      </c>
      <c r="H486" s="158">
        <v>9</v>
      </c>
      <c r="I486" s="159" t="s">
        <v>1527</v>
      </c>
      <c r="J486" s="202" t="s">
        <v>1526</v>
      </c>
    </row>
    <row r="487" spans="1:10" x14ac:dyDescent="0.2">
      <c r="A487" s="156" t="s">
        <v>692</v>
      </c>
      <c r="B487" s="42" t="s">
        <v>236</v>
      </c>
      <c r="C487" s="42" t="s">
        <v>107</v>
      </c>
      <c r="D487" s="159" t="s">
        <v>1002</v>
      </c>
      <c r="E487" s="42" t="s">
        <v>1309</v>
      </c>
      <c r="F487" s="216" t="s">
        <v>1513</v>
      </c>
      <c r="G487" s="159" t="s">
        <v>1513</v>
      </c>
      <c r="H487" s="158">
        <v>0</v>
      </c>
      <c r="I487" s="159" t="s">
        <v>1527</v>
      </c>
      <c r="J487" s="202" t="s">
        <v>1526</v>
      </c>
    </row>
    <row r="488" spans="1:10" x14ac:dyDescent="0.2">
      <c r="A488" s="156">
        <v>9055</v>
      </c>
      <c r="B488" s="42" t="s">
        <v>236</v>
      </c>
      <c r="C488" s="42" t="s">
        <v>107</v>
      </c>
      <c r="D488" s="159" t="s">
        <v>901</v>
      </c>
      <c r="E488" s="42" t="s">
        <v>1203</v>
      </c>
      <c r="F488" s="157" t="s">
        <v>14888</v>
      </c>
      <c r="G488" s="159" t="s">
        <v>14888</v>
      </c>
      <c r="H488" s="158">
        <v>9</v>
      </c>
      <c r="I488" s="159" t="s">
        <v>1526</v>
      </c>
      <c r="J488" s="202" t="s">
        <v>1526</v>
      </c>
    </row>
    <row r="489" spans="1:10" x14ac:dyDescent="0.2">
      <c r="A489" s="156" t="s">
        <v>15111</v>
      </c>
      <c r="B489" s="42" t="s">
        <v>236</v>
      </c>
      <c r="C489" s="42" t="s">
        <v>107</v>
      </c>
      <c r="D489" s="159" t="s">
        <v>899</v>
      </c>
      <c r="E489" s="42" t="s">
        <v>1201</v>
      </c>
      <c r="F489" s="159" t="s">
        <v>15148</v>
      </c>
      <c r="G489" s="159" t="s">
        <v>15148</v>
      </c>
      <c r="H489" s="158">
        <v>0</v>
      </c>
      <c r="I489" s="159" t="s">
        <v>1527</v>
      </c>
      <c r="J489" s="202" t="s">
        <v>1526</v>
      </c>
    </row>
    <row r="490" spans="1:10" x14ac:dyDescent="0.2">
      <c r="A490" s="156" t="s">
        <v>491</v>
      </c>
      <c r="B490" s="42" t="s">
        <v>236</v>
      </c>
      <c r="C490" s="42" t="s">
        <v>107</v>
      </c>
      <c r="D490" s="159" t="s">
        <v>899</v>
      </c>
      <c r="E490" s="42" t="s">
        <v>1201</v>
      </c>
      <c r="F490" s="214" t="s">
        <v>14886</v>
      </c>
      <c r="G490" s="159" t="s">
        <v>14886</v>
      </c>
      <c r="H490" s="158">
        <v>0</v>
      </c>
      <c r="I490" s="159" t="s">
        <v>1527</v>
      </c>
      <c r="J490" s="202" t="s">
        <v>1526</v>
      </c>
    </row>
    <row r="491" spans="1:10" x14ac:dyDescent="0.2">
      <c r="A491" s="156">
        <v>9388</v>
      </c>
      <c r="B491" s="42" t="s">
        <v>236</v>
      </c>
      <c r="C491" s="42" t="s">
        <v>107</v>
      </c>
      <c r="D491" s="159" t="s">
        <v>898</v>
      </c>
      <c r="E491" s="42" t="s">
        <v>1200</v>
      </c>
      <c r="F491" s="157" t="s">
        <v>14885</v>
      </c>
      <c r="G491" s="159" t="s">
        <v>14885</v>
      </c>
      <c r="H491" s="158">
        <v>9</v>
      </c>
      <c r="I491" s="159" t="s">
        <v>1527</v>
      </c>
      <c r="J491" s="202" t="s">
        <v>1526</v>
      </c>
    </row>
    <row r="492" spans="1:10" x14ac:dyDescent="0.2">
      <c r="A492" s="156" t="s">
        <v>490</v>
      </c>
      <c r="B492" s="42" t="s">
        <v>236</v>
      </c>
      <c r="C492" s="42" t="s">
        <v>107</v>
      </c>
      <c r="D492" s="159" t="s">
        <v>897</v>
      </c>
      <c r="E492" s="42" t="s">
        <v>1199</v>
      </c>
      <c r="F492" s="157" t="s">
        <v>1405</v>
      </c>
      <c r="G492" s="159" t="s">
        <v>1405</v>
      </c>
      <c r="H492" s="158">
        <v>9</v>
      </c>
      <c r="I492" s="159" t="s">
        <v>1527</v>
      </c>
      <c r="J492" s="202" t="s">
        <v>1526</v>
      </c>
    </row>
    <row r="493" spans="1:10" x14ac:dyDescent="0.2">
      <c r="A493" s="156" t="s">
        <v>489</v>
      </c>
      <c r="B493" s="42" t="s">
        <v>236</v>
      </c>
      <c r="C493" s="42" t="s">
        <v>107</v>
      </c>
      <c r="D493" s="159" t="s">
        <v>896</v>
      </c>
      <c r="E493" s="42" t="s">
        <v>1198</v>
      </c>
      <c r="F493" s="157" t="s">
        <v>14884</v>
      </c>
      <c r="G493" s="159" t="s">
        <v>14884</v>
      </c>
      <c r="H493" s="158">
        <v>0</v>
      </c>
      <c r="I493" s="159" t="s">
        <v>1527</v>
      </c>
      <c r="J493" s="202" t="s">
        <v>1526</v>
      </c>
    </row>
    <row r="494" spans="1:10" x14ac:dyDescent="0.2">
      <c r="A494" s="156" t="s">
        <v>488</v>
      </c>
      <c r="B494" s="42" t="s">
        <v>236</v>
      </c>
      <c r="C494" s="42" t="s">
        <v>107</v>
      </c>
      <c r="D494" s="159" t="s">
        <v>895</v>
      </c>
      <c r="E494" s="42" t="s">
        <v>1197</v>
      </c>
      <c r="F494" s="214" t="s">
        <v>14883</v>
      </c>
      <c r="G494" s="159" t="s">
        <v>14883</v>
      </c>
      <c r="H494" s="158">
        <v>0</v>
      </c>
      <c r="I494" s="159" t="s">
        <v>1527</v>
      </c>
      <c r="J494" s="202" t="s">
        <v>1526</v>
      </c>
    </row>
    <row r="495" spans="1:10" x14ac:dyDescent="0.2">
      <c r="A495" s="156" t="s">
        <v>487</v>
      </c>
      <c r="B495" s="42" t="s">
        <v>236</v>
      </c>
      <c r="C495" s="42" t="s">
        <v>107</v>
      </c>
      <c r="D495" s="159" t="s">
        <v>894</v>
      </c>
      <c r="E495" s="42" t="s">
        <v>1196</v>
      </c>
      <c r="F495" s="157" t="s">
        <v>14882</v>
      </c>
      <c r="G495" s="159" t="s">
        <v>14882</v>
      </c>
      <c r="H495" s="158">
        <v>9</v>
      </c>
      <c r="I495" s="159" t="s">
        <v>1526</v>
      </c>
      <c r="J495" s="202" t="s">
        <v>1526</v>
      </c>
    </row>
    <row r="496" spans="1:10" x14ac:dyDescent="0.2">
      <c r="A496" s="156" t="s">
        <v>485</v>
      </c>
      <c r="B496" s="42" t="s">
        <v>236</v>
      </c>
      <c r="C496" s="42" t="s">
        <v>107</v>
      </c>
      <c r="D496" s="159" t="s">
        <v>892</v>
      </c>
      <c r="E496" s="42" t="s">
        <v>1194</v>
      </c>
      <c r="F496" s="157" t="s">
        <v>14881</v>
      </c>
      <c r="G496" s="159" t="s">
        <v>14881</v>
      </c>
      <c r="H496" s="158">
        <v>0</v>
      </c>
      <c r="I496" s="159" t="s">
        <v>1526</v>
      </c>
      <c r="J496" s="202" t="s">
        <v>1526</v>
      </c>
    </row>
    <row r="497" spans="1:10" x14ac:dyDescent="0.2">
      <c r="A497" s="156" t="s">
        <v>484</v>
      </c>
      <c r="B497" s="42" t="s">
        <v>236</v>
      </c>
      <c r="C497" s="42" t="s">
        <v>107</v>
      </c>
      <c r="D497" s="159" t="s">
        <v>891</v>
      </c>
      <c r="E497" s="42" t="s">
        <v>1193</v>
      </c>
      <c r="F497" s="157" t="s">
        <v>14880</v>
      </c>
      <c r="G497" s="159" t="s">
        <v>14880</v>
      </c>
      <c r="H497" s="158">
        <v>0</v>
      </c>
      <c r="I497" s="159" t="s">
        <v>1526</v>
      </c>
      <c r="J497" s="202" t="s">
        <v>1526</v>
      </c>
    </row>
    <row r="498" spans="1:10" x14ac:dyDescent="0.2">
      <c r="A498" s="156">
        <v>9654</v>
      </c>
      <c r="B498" s="42" t="s">
        <v>236</v>
      </c>
      <c r="C498" s="42" t="s">
        <v>107</v>
      </c>
      <c r="D498" s="159" t="s">
        <v>890</v>
      </c>
      <c r="E498" s="42" t="s">
        <v>1192</v>
      </c>
      <c r="F498" s="157" t="s">
        <v>14879</v>
      </c>
      <c r="G498" s="159" t="s">
        <v>14879</v>
      </c>
      <c r="H498" s="158">
        <v>9</v>
      </c>
      <c r="I498" s="159" t="s">
        <v>1527</v>
      </c>
      <c r="J498" s="202" t="s">
        <v>1526</v>
      </c>
    </row>
    <row r="499" spans="1:10" x14ac:dyDescent="0.2">
      <c r="A499" s="156">
        <v>9051</v>
      </c>
      <c r="B499" s="42" t="s">
        <v>236</v>
      </c>
      <c r="C499" s="42" t="s">
        <v>107</v>
      </c>
      <c r="D499" s="159" t="s">
        <v>889</v>
      </c>
      <c r="E499" s="42" t="s">
        <v>1191</v>
      </c>
      <c r="F499" s="157" t="s">
        <v>1403</v>
      </c>
      <c r="G499" s="159" t="s">
        <v>1403</v>
      </c>
      <c r="H499" s="158">
        <v>9</v>
      </c>
      <c r="I499" s="159" t="s">
        <v>1526</v>
      </c>
      <c r="J499" s="202" t="s">
        <v>1526</v>
      </c>
    </row>
    <row r="500" spans="1:10" x14ac:dyDescent="0.2">
      <c r="A500" s="156" t="s">
        <v>483</v>
      </c>
      <c r="B500" s="42" t="s">
        <v>236</v>
      </c>
      <c r="C500" s="42" t="s">
        <v>107</v>
      </c>
      <c r="D500" s="159" t="s">
        <v>888</v>
      </c>
      <c r="E500" s="42" t="s">
        <v>1190</v>
      </c>
      <c r="F500" s="157" t="s">
        <v>1402</v>
      </c>
      <c r="G500" s="159" t="s">
        <v>1402</v>
      </c>
      <c r="H500" s="158">
        <v>0</v>
      </c>
      <c r="I500" s="159" t="s">
        <v>1526</v>
      </c>
      <c r="J500" s="202" t="s">
        <v>1526</v>
      </c>
    </row>
    <row r="501" spans="1:10" x14ac:dyDescent="0.2">
      <c r="A501" s="156" t="s">
        <v>481</v>
      </c>
      <c r="B501" s="42" t="s">
        <v>236</v>
      </c>
      <c r="C501" s="42" t="s">
        <v>107</v>
      </c>
      <c r="D501" s="159" t="s">
        <v>888</v>
      </c>
      <c r="E501" s="42" t="s">
        <v>1190</v>
      </c>
      <c r="F501" s="157" t="s">
        <v>14878</v>
      </c>
      <c r="G501" s="159" t="s">
        <v>14878</v>
      </c>
      <c r="H501" s="158">
        <v>0</v>
      </c>
      <c r="I501" s="159" t="s">
        <v>1526</v>
      </c>
      <c r="J501" s="202" t="s">
        <v>1526</v>
      </c>
    </row>
    <row r="502" spans="1:10" x14ac:dyDescent="0.2">
      <c r="A502" s="156" t="s">
        <v>482</v>
      </c>
      <c r="B502" s="42" t="s">
        <v>236</v>
      </c>
      <c r="C502" s="42" t="s">
        <v>107</v>
      </c>
      <c r="D502" s="159" t="s">
        <v>888</v>
      </c>
      <c r="E502" s="42" t="s">
        <v>1190</v>
      </c>
      <c r="F502" s="194" t="s">
        <v>1401</v>
      </c>
      <c r="G502" s="159" t="s">
        <v>1401</v>
      </c>
      <c r="H502" s="158">
        <v>0</v>
      </c>
      <c r="I502" s="159" t="s">
        <v>1526</v>
      </c>
      <c r="J502" s="202" t="s">
        <v>1526</v>
      </c>
    </row>
    <row r="503" spans="1:10" x14ac:dyDescent="0.2">
      <c r="A503" s="156" t="s">
        <v>15112</v>
      </c>
      <c r="B503" s="42" t="s">
        <v>236</v>
      </c>
      <c r="C503" s="42" t="s">
        <v>107</v>
      </c>
      <c r="D503" s="159" t="s">
        <v>887</v>
      </c>
      <c r="E503" s="42" t="s">
        <v>1189</v>
      </c>
      <c r="F503" s="157" t="s">
        <v>15149</v>
      </c>
      <c r="G503" s="214" t="s">
        <v>15149</v>
      </c>
      <c r="H503" s="158">
        <v>0</v>
      </c>
      <c r="I503" s="159" t="s">
        <v>1526</v>
      </c>
      <c r="J503" s="202" t="s">
        <v>1526</v>
      </c>
    </row>
    <row r="504" spans="1:10" x14ac:dyDescent="0.2">
      <c r="A504" s="156">
        <v>9648</v>
      </c>
      <c r="B504" s="42" t="s">
        <v>236</v>
      </c>
      <c r="C504" s="42" t="s">
        <v>107</v>
      </c>
      <c r="D504" s="159" t="s">
        <v>887</v>
      </c>
      <c r="E504" s="42" t="s">
        <v>1189</v>
      </c>
      <c r="F504" s="157" t="s">
        <v>1400</v>
      </c>
      <c r="G504" s="159" t="s">
        <v>1400</v>
      </c>
      <c r="H504" s="158">
        <v>9</v>
      </c>
      <c r="I504" s="159" t="s">
        <v>1526</v>
      </c>
      <c r="J504" s="202" t="s">
        <v>1526</v>
      </c>
    </row>
    <row r="505" spans="1:10" x14ac:dyDescent="0.2">
      <c r="A505" s="156" t="s">
        <v>479</v>
      </c>
      <c r="B505" s="42" t="s">
        <v>236</v>
      </c>
      <c r="C505" s="42" t="s">
        <v>107</v>
      </c>
      <c r="D505" s="159" t="s">
        <v>886</v>
      </c>
      <c r="E505" s="42" t="s">
        <v>1187</v>
      </c>
      <c r="F505" s="157" t="s">
        <v>14877</v>
      </c>
      <c r="G505" s="159" t="s">
        <v>14877</v>
      </c>
      <c r="H505" s="158">
        <v>0</v>
      </c>
      <c r="I505" s="159" t="s">
        <v>1526</v>
      </c>
      <c r="J505" s="202" t="s">
        <v>1526</v>
      </c>
    </row>
    <row r="506" spans="1:10" x14ac:dyDescent="0.2">
      <c r="A506" s="156">
        <v>9067</v>
      </c>
      <c r="B506" s="42" t="s">
        <v>236</v>
      </c>
      <c r="C506" s="42" t="s">
        <v>107</v>
      </c>
      <c r="D506" s="159" t="s">
        <v>885</v>
      </c>
      <c r="E506" s="42" t="s">
        <v>1186</v>
      </c>
      <c r="F506" s="157" t="s">
        <v>1398</v>
      </c>
      <c r="G506" s="159" t="s">
        <v>1398</v>
      </c>
      <c r="H506" s="158">
        <v>9</v>
      </c>
      <c r="I506" s="159" t="s">
        <v>1526</v>
      </c>
      <c r="J506" s="202" t="s">
        <v>1526</v>
      </c>
    </row>
    <row r="507" spans="1:10" x14ac:dyDescent="0.2">
      <c r="A507" s="156" t="s">
        <v>478</v>
      </c>
      <c r="B507" s="42" t="s">
        <v>236</v>
      </c>
      <c r="C507" s="42" t="s">
        <v>107</v>
      </c>
      <c r="D507" s="159" t="s">
        <v>884</v>
      </c>
      <c r="E507" s="42" t="s">
        <v>1185</v>
      </c>
      <c r="F507" s="157" t="s">
        <v>14876</v>
      </c>
      <c r="G507" s="159" t="s">
        <v>14876</v>
      </c>
      <c r="H507" s="158">
        <v>0</v>
      </c>
      <c r="I507" s="159" t="s">
        <v>1526</v>
      </c>
      <c r="J507" s="202" t="s">
        <v>1526</v>
      </c>
    </row>
    <row r="508" spans="1:10" x14ac:dyDescent="0.2">
      <c r="A508" s="156" t="s">
        <v>477</v>
      </c>
      <c r="B508" s="42" t="s">
        <v>236</v>
      </c>
      <c r="C508" s="42" t="s">
        <v>107</v>
      </c>
      <c r="D508" s="159" t="s">
        <v>882</v>
      </c>
      <c r="E508" s="42" t="s">
        <v>1183</v>
      </c>
      <c r="F508" s="194" t="s">
        <v>1396</v>
      </c>
      <c r="G508" s="159" t="s">
        <v>1396</v>
      </c>
      <c r="H508" s="158">
        <v>0</v>
      </c>
      <c r="I508" s="159" t="s">
        <v>1527</v>
      </c>
      <c r="J508" s="202" t="s">
        <v>1526</v>
      </c>
    </row>
    <row r="509" spans="1:10" x14ac:dyDescent="0.2">
      <c r="A509" s="156" t="s">
        <v>475</v>
      </c>
      <c r="B509" s="42" t="s">
        <v>236</v>
      </c>
      <c r="C509" s="42" t="s">
        <v>107</v>
      </c>
      <c r="D509" s="159" t="s">
        <v>881</v>
      </c>
      <c r="E509" s="42" t="s">
        <v>1182</v>
      </c>
      <c r="F509" s="157" t="s">
        <v>14875</v>
      </c>
      <c r="G509" s="159" t="s">
        <v>14875</v>
      </c>
      <c r="H509" s="158">
        <v>0</v>
      </c>
      <c r="I509" s="159" t="s">
        <v>1526</v>
      </c>
      <c r="J509" s="202" t="s">
        <v>1526</v>
      </c>
    </row>
    <row r="510" spans="1:10" x14ac:dyDescent="0.2">
      <c r="A510" s="156" t="s">
        <v>476</v>
      </c>
      <c r="B510" s="42" t="s">
        <v>236</v>
      </c>
      <c r="C510" s="42" t="s">
        <v>107</v>
      </c>
      <c r="D510" s="159" t="s">
        <v>881</v>
      </c>
      <c r="E510" s="42" t="s">
        <v>1182</v>
      </c>
      <c r="F510" s="194" t="s">
        <v>1395</v>
      </c>
      <c r="G510" s="159" t="s">
        <v>1395</v>
      </c>
      <c r="H510" s="158">
        <v>0</v>
      </c>
      <c r="I510" s="159" t="s">
        <v>1526</v>
      </c>
      <c r="J510" s="202" t="s">
        <v>1526</v>
      </c>
    </row>
    <row r="511" spans="1:10" x14ac:dyDescent="0.2">
      <c r="A511" s="156">
        <v>9478</v>
      </c>
      <c r="B511" s="42" t="s">
        <v>236</v>
      </c>
      <c r="C511" s="42" t="s">
        <v>107</v>
      </c>
      <c r="D511" s="159" t="s">
        <v>880</v>
      </c>
      <c r="E511" s="42" t="s">
        <v>1181</v>
      </c>
      <c r="F511" s="157" t="s">
        <v>14874</v>
      </c>
      <c r="G511" s="159" t="s">
        <v>14874</v>
      </c>
      <c r="H511" s="158">
        <v>9</v>
      </c>
      <c r="I511" s="159" t="s">
        <v>1526</v>
      </c>
      <c r="J511" s="202" t="s">
        <v>1526</v>
      </c>
    </row>
    <row r="512" spans="1:10" x14ac:dyDescent="0.2">
      <c r="A512" s="156">
        <v>9477</v>
      </c>
      <c r="B512" s="42" t="s">
        <v>236</v>
      </c>
      <c r="C512" s="42" t="s">
        <v>107</v>
      </c>
      <c r="D512" s="159" t="s">
        <v>879</v>
      </c>
      <c r="E512" s="42" t="s">
        <v>1180</v>
      </c>
      <c r="F512" s="157" t="s">
        <v>1394</v>
      </c>
      <c r="G512" s="159" t="s">
        <v>1394</v>
      </c>
      <c r="H512" s="158">
        <v>9</v>
      </c>
      <c r="I512" s="159" t="s">
        <v>1526</v>
      </c>
      <c r="J512" s="202" t="s">
        <v>1526</v>
      </c>
    </row>
    <row r="513" spans="1:10" x14ac:dyDescent="0.2">
      <c r="A513" s="186">
        <v>9650</v>
      </c>
      <c r="B513" s="192" t="s">
        <v>236</v>
      </c>
      <c r="C513" s="192" t="s">
        <v>107</v>
      </c>
      <c r="D513" s="203" t="s">
        <v>878</v>
      </c>
      <c r="E513" s="192" t="s">
        <v>1179</v>
      </c>
      <c r="F513" s="209" t="s">
        <v>14872</v>
      </c>
      <c r="G513" s="203" t="s">
        <v>14872</v>
      </c>
      <c r="H513" s="221">
        <v>9</v>
      </c>
      <c r="I513" s="203" t="s">
        <v>1526</v>
      </c>
      <c r="J513" s="207" t="s">
        <v>1526</v>
      </c>
    </row>
    <row r="514" spans="1:10" x14ac:dyDescent="0.2">
      <c r="A514" s="186">
        <v>9476</v>
      </c>
      <c r="B514" s="192" t="s">
        <v>236</v>
      </c>
      <c r="C514" s="192" t="s">
        <v>107</v>
      </c>
      <c r="D514" s="203" t="s">
        <v>878</v>
      </c>
      <c r="E514" s="192" t="s">
        <v>1179</v>
      </c>
      <c r="F514" s="209" t="s">
        <v>1393</v>
      </c>
      <c r="G514" s="203" t="s">
        <v>1393</v>
      </c>
      <c r="H514" s="221">
        <v>9</v>
      </c>
      <c r="I514" s="203" t="s">
        <v>1526</v>
      </c>
      <c r="J514" s="207" t="s">
        <v>1526</v>
      </c>
    </row>
    <row r="515" spans="1:10" x14ac:dyDescent="0.2">
      <c r="A515" s="156">
        <v>9881</v>
      </c>
      <c r="B515" s="42" t="s">
        <v>236</v>
      </c>
      <c r="C515" s="42" t="s">
        <v>107</v>
      </c>
      <c r="D515" s="159" t="s">
        <v>878</v>
      </c>
      <c r="E515" s="42" t="s">
        <v>1179</v>
      </c>
      <c r="F515" s="157" t="s">
        <v>14873</v>
      </c>
      <c r="G515" s="159" t="s">
        <v>14873</v>
      </c>
      <c r="H515" s="158">
        <v>9</v>
      </c>
      <c r="I515" s="159" t="s">
        <v>1526</v>
      </c>
      <c r="J515" s="202" t="s">
        <v>1526</v>
      </c>
    </row>
    <row r="516" spans="1:10" x14ac:dyDescent="0.2">
      <c r="A516" s="186" t="s">
        <v>474</v>
      </c>
      <c r="B516" s="192" t="s">
        <v>236</v>
      </c>
      <c r="C516" s="192" t="s">
        <v>107</v>
      </c>
      <c r="D516" s="203" t="s">
        <v>878</v>
      </c>
      <c r="E516" s="192" t="s">
        <v>1179</v>
      </c>
      <c r="F516" s="209" t="s">
        <v>14871</v>
      </c>
      <c r="G516" s="203" t="s">
        <v>14871</v>
      </c>
      <c r="H516" s="221">
        <v>0</v>
      </c>
      <c r="I516" s="203" t="s">
        <v>1526</v>
      </c>
      <c r="J516" s="207" t="s">
        <v>1526</v>
      </c>
    </row>
    <row r="517" spans="1:10" x14ac:dyDescent="0.2">
      <c r="A517" s="156" t="s">
        <v>690</v>
      </c>
      <c r="B517" s="42" t="s">
        <v>236</v>
      </c>
      <c r="C517" s="42" t="s">
        <v>107</v>
      </c>
      <c r="D517" s="159" t="s">
        <v>878</v>
      </c>
      <c r="E517" s="42" t="s">
        <v>1179</v>
      </c>
      <c r="F517" s="194" t="s">
        <v>1511</v>
      </c>
      <c r="G517" s="159" t="s">
        <v>1511</v>
      </c>
      <c r="H517" s="158">
        <v>0</v>
      </c>
      <c r="I517" s="159" t="s">
        <v>1526</v>
      </c>
      <c r="J517" s="157" t="s">
        <v>1526</v>
      </c>
    </row>
    <row r="518" spans="1:10" x14ac:dyDescent="0.2">
      <c r="A518" s="186">
        <v>9475</v>
      </c>
      <c r="B518" s="192" t="s">
        <v>236</v>
      </c>
      <c r="C518" s="192" t="s">
        <v>107</v>
      </c>
      <c r="D518" s="203" t="s">
        <v>877</v>
      </c>
      <c r="E518" s="192" t="s">
        <v>1178</v>
      </c>
      <c r="F518" s="209" t="s">
        <v>1392</v>
      </c>
      <c r="G518" s="203" t="s">
        <v>1392</v>
      </c>
      <c r="H518" s="221">
        <v>9</v>
      </c>
      <c r="I518" s="203" t="s">
        <v>1526</v>
      </c>
      <c r="J518" s="207" t="s">
        <v>1526</v>
      </c>
    </row>
    <row r="519" spans="1:10" x14ac:dyDescent="0.2">
      <c r="A519" s="156">
        <v>9368</v>
      </c>
      <c r="B519" s="42" t="s">
        <v>236</v>
      </c>
      <c r="C519" s="42" t="s">
        <v>146</v>
      </c>
      <c r="D519" s="159" t="s">
        <v>902</v>
      </c>
      <c r="E519" s="42" t="s">
        <v>1205</v>
      </c>
      <c r="F519" s="157" t="s">
        <v>14889</v>
      </c>
      <c r="G519" s="159" t="s">
        <v>14889</v>
      </c>
      <c r="H519" s="158">
        <v>9</v>
      </c>
      <c r="I519" s="159" t="s">
        <v>1526</v>
      </c>
      <c r="J519" s="222" t="s">
        <v>1527</v>
      </c>
    </row>
    <row r="520" spans="1:10" x14ac:dyDescent="0.2">
      <c r="A520" s="156"/>
      <c r="B520" s="42" t="s">
        <v>236</v>
      </c>
      <c r="C520" s="42" t="s">
        <v>150</v>
      </c>
      <c r="D520" s="159"/>
      <c r="E520" s="42" t="s">
        <v>1206</v>
      </c>
      <c r="F520" s="194"/>
      <c r="G520" s="159">
        <v>0</v>
      </c>
      <c r="H520" s="158"/>
      <c r="I520" s="159" t="s">
        <v>1527</v>
      </c>
      <c r="J520" s="202" t="s">
        <v>1527</v>
      </c>
    </row>
    <row r="521" spans="1:10" x14ac:dyDescent="0.2">
      <c r="A521" s="156">
        <v>9479</v>
      </c>
      <c r="B521" s="42" t="s">
        <v>236</v>
      </c>
      <c r="C521" s="42" t="s">
        <v>150</v>
      </c>
      <c r="D521" s="159" t="s">
        <v>903</v>
      </c>
      <c r="E521" s="42" t="s">
        <v>1206</v>
      </c>
      <c r="F521" s="157" t="s">
        <v>1407</v>
      </c>
      <c r="G521" s="159" t="s">
        <v>1407</v>
      </c>
      <c r="H521" s="158">
        <v>9</v>
      </c>
      <c r="I521" s="159" t="s">
        <v>1526</v>
      </c>
      <c r="J521" s="202" t="s">
        <v>1526</v>
      </c>
    </row>
    <row r="522" spans="1:10" x14ac:dyDescent="0.2">
      <c r="A522" s="156" t="s">
        <v>15103</v>
      </c>
      <c r="B522" s="42" t="s">
        <v>238</v>
      </c>
      <c r="C522" s="42" t="s">
        <v>15120</v>
      </c>
      <c r="D522" s="159" t="s">
        <v>15127</v>
      </c>
      <c r="E522" s="42" t="s">
        <v>15128</v>
      </c>
      <c r="F522" s="157" t="s">
        <v>16522</v>
      </c>
      <c r="G522" s="159" t="s">
        <v>16522</v>
      </c>
      <c r="H522" s="158">
        <v>0</v>
      </c>
      <c r="I522" s="159" t="s">
        <v>1527</v>
      </c>
      <c r="J522" s="202" t="s">
        <v>1526</v>
      </c>
    </row>
    <row r="523" spans="1:10" x14ac:dyDescent="0.2">
      <c r="A523" s="156">
        <v>9697</v>
      </c>
      <c r="B523" s="194" t="s">
        <v>238</v>
      </c>
      <c r="C523" s="42" t="s">
        <v>120</v>
      </c>
      <c r="D523" s="202" t="s">
        <v>976</v>
      </c>
      <c r="E523" s="42" t="s">
        <v>1283</v>
      </c>
      <c r="F523" s="42" t="s">
        <v>1488</v>
      </c>
      <c r="G523" s="159" t="s">
        <v>1488</v>
      </c>
      <c r="H523" s="158">
        <v>9</v>
      </c>
      <c r="I523" s="250" t="s">
        <v>1527</v>
      </c>
      <c r="J523" s="202" t="s">
        <v>1527</v>
      </c>
    </row>
    <row r="524" spans="1:10" x14ac:dyDescent="0.2">
      <c r="A524" s="156" t="s">
        <v>668</v>
      </c>
      <c r="B524" s="194" t="s">
        <v>238</v>
      </c>
      <c r="C524" s="42" t="s">
        <v>120</v>
      </c>
      <c r="D524" s="202" t="s">
        <v>975</v>
      </c>
      <c r="E524" s="42" t="s">
        <v>1282</v>
      </c>
      <c r="F524" s="42" t="s">
        <v>1484</v>
      </c>
      <c r="G524" s="159" t="s">
        <v>1484</v>
      </c>
      <c r="H524" s="158">
        <v>0</v>
      </c>
      <c r="I524" s="250" t="s">
        <v>1527</v>
      </c>
      <c r="J524" s="202" t="s">
        <v>1527</v>
      </c>
    </row>
    <row r="525" spans="1:10" x14ac:dyDescent="0.2">
      <c r="A525" s="186">
        <v>9673</v>
      </c>
      <c r="B525" s="193" t="s">
        <v>238</v>
      </c>
      <c r="C525" s="192" t="s">
        <v>120</v>
      </c>
      <c r="D525" s="207" t="s">
        <v>978</v>
      </c>
      <c r="E525" s="192" t="s">
        <v>1285</v>
      </c>
      <c r="F525" s="209" t="s">
        <v>15023</v>
      </c>
      <c r="G525" s="159" t="s">
        <v>15023</v>
      </c>
      <c r="H525" s="221">
        <v>9</v>
      </c>
      <c r="I525" s="250" t="s">
        <v>1527</v>
      </c>
      <c r="J525" s="207" t="s">
        <v>1526</v>
      </c>
    </row>
    <row r="526" spans="1:10" x14ac:dyDescent="0.2">
      <c r="A526" s="186">
        <v>9672</v>
      </c>
      <c r="B526" s="193" t="s">
        <v>238</v>
      </c>
      <c r="C526" s="192" t="s">
        <v>120</v>
      </c>
      <c r="D526" s="207" t="s">
        <v>977</v>
      </c>
      <c r="E526" s="192" t="s">
        <v>1284</v>
      </c>
      <c r="F526" s="209" t="s">
        <v>1489</v>
      </c>
      <c r="G526" s="159" t="s">
        <v>1489</v>
      </c>
      <c r="H526" s="221">
        <v>9</v>
      </c>
      <c r="I526" s="250" t="s">
        <v>1527</v>
      </c>
      <c r="J526" s="207" t="s">
        <v>1526</v>
      </c>
    </row>
    <row r="527" spans="1:10" x14ac:dyDescent="0.2">
      <c r="A527" s="186">
        <v>9671</v>
      </c>
      <c r="B527" s="193" t="s">
        <v>238</v>
      </c>
      <c r="C527" s="192" t="s">
        <v>120</v>
      </c>
      <c r="D527" s="207" t="s">
        <v>976</v>
      </c>
      <c r="E527" s="192" t="s">
        <v>1283</v>
      </c>
      <c r="F527" s="209" t="s">
        <v>15022</v>
      </c>
      <c r="G527" s="159" t="s">
        <v>15022</v>
      </c>
      <c r="H527" s="221">
        <v>9</v>
      </c>
      <c r="I527" s="250" t="s">
        <v>1527</v>
      </c>
      <c r="J527" s="207" t="s">
        <v>1526</v>
      </c>
    </row>
    <row r="528" spans="1:10" x14ac:dyDescent="0.2">
      <c r="A528" s="186" t="s">
        <v>669</v>
      </c>
      <c r="B528" s="193" t="s">
        <v>238</v>
      </c>
      <c r="C528" s="192" t="s">
        <v>120</v>
      </c>
      <c r="D528" s="207" t="s">
        <v>975</v>
      </c>
      <c r="E528" s="192" t="s">
        <v>1282</v>
      </c>
      <c r="F528" s="192" t="s">
        <v>1485</v>
      </c>
      <c r="G528" s="159" t="s">
        <v>1485</v>
      </c>
      <c r="H528" s="221">
        <v>0</v>
      </c>
      <c r="I528" s="250" t="s">
        <v>1527</v>
      </c>
      <c r="J528" s="207" t="s">
        <v>1526</v>
      </c>
    </row>
    <row r="529" spans="1:10" x14ac:dyDescent="0.2">
      <c r="A529" s="186" t="s">
        <v>667</v>
      </c>
      <c r="B529" s="193" t="s">
        <v>238</v>
      </c>
      <c r="C529" s="192" t="s">
        <v>120</v>
      </c>
      <c r="D529" s="207" t="s">
        <v>975</v>
      </c>
      <c r="E529" s="192" t="s">
        <v>1282</v>
      </c>
      <c r="F529" s="192" t="s">
        <v>1483</v>
      </c>
      <c r="G529" s="159" t="s">
        <v>1483</v>
      </c>
      <c r="H529" s="221">
        <v>0</v>
      </c>
      <c r="I529" s="250" t="s">
        <v>1527</v>
      </c>
      <c r="J529" s="207" t="s">
        <v>1526</v>
      </c>
    </row>
    <row r="530" spans="1:10" x14ac:dyDescent="0.2">
      <c r="A530" s="186" t="s">
        <v>670</v>
      </c>
      <c r="B530" s="193" t="s">
        <v>238</v>
      </c>
      <c r="C530" s="192" t="s">
        <v>120</v>
      </c>
      <c r="D530" s="207" t="s">
        <v>975</v>
      </c>
      <c r="E530" s="192" t="s">
        <v>1282</v>
      </c>
      <c r="F530" s="192" t="s">
        <v>1486</v>
      </c>
      <c r="G530" s="159" t="s">
        <v>1486</v>
      </c>
      <c r="H530" s="221">
        <v>0</v>
      </c>
      <c r="I530" s="250" t="s">
        <v>1527</v>
      </c>
      <c r="J530" s="207" t="s">
        <v>1526</v>
      </c>
    </row>
    <row r="531" spans="1:10" x14ac:dyDescent="0.2">
      <c r="A531" s="186">
        <v>9696</v>
      </c>
      <c r="B531" s="193" t="s">
        <v>238</v>
      </c>
      <c r="C531" s="192" t="s">
        <v>120</v>
      </c>
      <c r="D531" s="207" t="s">
        <v>975</v>
      </c>
      <c r="E531" s="192" t="s">
        <v>1282</v>
      </c>
      <c r="F531" s="192" t="s">
        <v>1487</v>
      </c>
      <c r="G531" s="159" t="s">
        <v>1487</v>
      </c>
      <c r="H531" s="221">
        <v>9</v>
      </c>
      <c r="I531" s="250" t="s">
        <v>1527</v>
      </c>
      <c r="J531" s="207" t="s">
        <v>1526</v>
      </c>
    </row>
    <row r="532" spans="1:10" x14ac:dyDescent="0.2">
      <c r="A532" s="186" t="s">
        <v>687</v>
      </c>
      <c r="B532" s="193" t="s">
        <v>238</v>
      </c>
      <c r="C532" s="192" t="s">
        <v>699</v>
      </c>
      <c r="D532" s="202" t="s">
        <v>995</v>
      </c>
      <c r="E532" s="42" t="s">
        <v>1302</v>
      </c>
      <c r="F532" s="192" t="s">
        <v>1507</v>
      </c>
      <c r="G532" s="159" t="s">
        <v>1507</v>
      </c>
      <c r="H532" s="221">
        <v>9</v>
      </c>
      <c r="I532" s="250" t="s">
        <v>1527</v>
      </c>
      <c r="J532" s="207" t="s">
        <v>1526</v>
      </c>
    </row>
    <row r="533" spans="1:10" x14ac:dyDescent="0.2">
      <c r="A533" s="186" t="s">
        <v>685</v>
      </c>
      <c r="B533" s="193" t="s">
        <v>238</v>
      </c>
      <c r="C533" s="192" t="s">
        <v>699</v>
      </c>
      <c r="D533" s="207" t="s">
        <v>994</v>
      </c>
      <c r="E533" s="192" t="s">
        <v>1301</v>
      </c>
      <c r="F533" s="192" t="s">
        <v>1505</v>
      </c>
      <c r="G533" s="159" t="s">
        <v>1505</v>
      </c>
      <c r="H533" s="221">
        <v>0</v>
      </c>
      <c r="I533" s="250" t="s">
        <v>1527</v>
      </c>
      <c r="J533" s="207" t="s">
        <v>1526</v>
      </c>
    </row>
    <row r="534" spans="1:10" x14ac:dyDescent="0.2">
      <c r="A534" s="186" t="s">
        <v>686</v>
      </c>
      <c r="B534" s="193" t="s">
        <v>238</v>
      </c>
      <c r="C534" s="192" t="s">
        <v>699</v>
      </c>
      <c r="D534" s="207" t="s">
        <v>994</v>
      </c>
      <c r="E534" s="192" t="s">
        <v>1301</v>
      </c>
      <c r="F534" s="192" t="s">
        <v>1506</v>
      </c>
      <c r="G534" s="159" t="s">
        <v>1506</v>
      </c>
      <c r="H534" s="221">
        <v>0</v>
      </c>
      <c r="I534" s="250" t="s">
        <v>1527</v>
      </c>
      <c r="J534" s="207" t="s">
        <v>1526</v>
      </c>
    </row>
    <row r="535" spans="1:10" x14ac:dyDescent="0.2">
      <c r="A535" s="186" t="s">
        <v>684</v>
      </c>
      <c r="B535" s="193" t="s">
        <v>238</v>
      </c>
      <c r="C535" s="192" t="s">
        <v>699</v>
      </c>
      <c r="D535" s="207" t="s">
        <v>993</v>
      </c>
      <c r="E535" s="192" t="s">
        <v>1300</v>
      </c>
      <c r="F535" s="192" t="s">
        <v>1504</v>
      </c>
      <c r="G535" s="159" t="s">
        <v>1504</v>
      </c>
      <c r="H535" s="221">
        <v>0</v>
      </c>
      <c r="I535" s="250" t="s">
        <v>1527</v>
      </c>
      <c r="J535" s="207" t="s">
        <v>1526</v>
      </c>
    </row>
    <row r="536" spans="1:10" x14ac:dyDescent="0.2">
      <c r="A536" s="186" t="s">
        <v>683</v>
      </c>
      <c r="B536" s="193" t="s">
        <v>238</v>
      </c>
      <c r="C536" s="192" t="s">
        <v>699</v>
      </c>
      <c r="D536" s="207" t="s">
        <v>992</v>
      </c>
      <c r="E536" s="192" t="s">
        <v>1299</v>
      </c>
      <c r="F536" s="192" t="s">
        <v>1503</v>
      </c>
      <c r="G536" s="159" t="s">
        <v>1503</v>
      </c>
      <c r="H536" s="221">
        <v>0</v>
      </c>
      <c r="I536" s="250" t="s">
        <v>1527</v>
      </c>
      <c r="J536" s="207" t="s">
        <v>1526</v>
      </c>
    </row>
    <row r="537" spans="1:10" x14ac:dyDescent="0.2">
      <c r="A537" s="186" t="s">
        <v>682</v>
      </c>
      <c r="B537" s="193" t="s">
        <v>238</v>
      </c>
      <c r="C537" s="192" t="s">
        <v>699</v>
      </c>
      <c r="D537" s="207" t="s">
        <v>991</v>
      </c>
      <c r="E537" s="192" t="s">
        <v>1298</v>
      </c>
      <c r="F537" s="192" t="s">
        <v>1502</v>
      </c>
      <c r="G537" s="159" t="s">
        <v>1502</v>
      </c>
      <c r="H537" s="221">
        <v>0</v>
      </c>
      <c r="I537" s="250" t="s">
        <v>1527</v>
      </c>
      <c r="J537" s="207" t="s">
        <v>1526</v>
      </c>
    </row>
    <row r="538" spans="1:10" x14ac:dyDescent="0.2">
      <c r="A538" s="186" t="s">
        <v>681</v>
      </c>
      <c r="B538" s="193" t="s">
        <v>238</v>
      </c>
      <c r="C538" s="192" t="s">
        <v>699</v>
      </c>
      <c r="D538" s="207" t="s">
        <v>990</v>
      </c>
      <c r="E538" s="192" t="s">
        <v>1297</v>
      </c>
      <c r="F538" s="192" t="s">
        <v>1501</v>
      </c>
      <c r="G538" s="159" t="s">
        <v>1501</v>
      </c>
      <c r="H538" s="221">
        <v>0</v>
      </c>
      <c r="I538" s="250" t="s">
        <v>1527</v>
      </c>
      <c r="J538" s="207" t="s">
        <v>1526</v>
      </c>
    </row>
    <row r="539" spans="1:10" x14ac:dyDescent="0.2">
      <c r="A539" s="186" t="s">
        <v>680</v>
      </c>
      <c r="B539" s="193" t="s">
        <v>238</v>
      </c>
      <c r="C539" s="192" t="s">
        <v>699</v>
      </c>
      <c r="D539" s="207" t="s">
        <v>989</v>
      </c>
      <c r="E539" s="192" t="s">
        <v>1296</v>
      </c>
      <c r="F539" s="192" t="s">
        <v>1500</v>
      </c>
      <c r="G539" s="159" t="s">
        <v>1500</v>
      </c>
      <c r="H539" s="221">
        <v>0</v>
      </c>
      <c r="I539" s="250" t="s">
        <v>1527</v>
      </c>
      <c r="J539" s="207" t="s">
        <v>1526</v>
      </c>
    </row>
    <row r="540" spans="1:10" x14ac:dyDescent="0.2">
      <c r="A540" s="186" t="s">
        <v>679</v>
      </c>
      <c r="B540" s="193" t="s">
        <v>238</v>
      </c>
      <c r="C540" s="192" t="s">
        <v>699</v>
      </c>
      <c r="D540" s="207" t="s">
        <v>988</v>
      </c>
      <c r="E540" s="192" t="s">
        <v>1295</v>
      </c>
      <c r="F540" s="192" t="s">
        <v>1499</v>
      </c>
      <c r="G540" s="159" t="s">
        <v>1499</v>
      </c>
      <c r="H540" s="221">
        <v>0</v>
      </c>
      <c r="I540" s="250" t="s">
        <v>1527</v>
      </c>
      <c r="J540" s="207" t="s">
        <v>1526</v>
      </c>
    </row>
    <row r="541" spans="1:10" x14ac:dyDescent="0.2">
      <c r="A541" s="186" t="s">
        <v>678</v>
      </c>
      <c r="B541" s="193" t="s">
        <v>238</v>
      </c>
      <c r="C541" s="192" t="s">
        <v>699</v>
      </c>
      <c r="D541" s="207" t="s">
        <v>987</v>
      </c>
      <c r="E541" s="192" t="s">
        <v>1294</v>
      </c>
      <c r="F541" s="192" t="s">
        <v>1498</v>
      </c>
      <c r="G541" s="159" t="s">
        <v>1498</v>
      </c>
      <c r="H541" s="221">
        <v>0</v>
      </c>
      <c r="I541" s="250" t="s">
        <v>1527</v>
      </c>
      <c r="J541" s="207" t="s">
        <v>1526</v>
      </c>
    </row>
    <row r="542" spans="1:10" x14ac:dyDescent="0.2">
      <c r="A542" s="186" t="s">
        <v>677</v>
      </c>
      <c r="B542" s="193" t="s">
        <v>238</v>
      </c>
      <c r="C542" s="192" t="s">
        <v>699</v>
      </c>
      <c r="D542" s="207" t="s">
        <v>986</v>
      </c>
      <c r="E542" s="192" t="s">
        <v>1293</v>
      </c>
      <c r="F542" s="192" t="s">
        <v>1497</v>
      </c>
      <c r="G542" s="159" t="s">
        <v>1497</v>
      </c>
      <c r="H542" s="221">
        <v>0</v>
      </c>
      <c r="I542" s="250" t="s">
        <v>1527</v>
      </c>
      <c r="J542" s="207" t="s">
        <v>1526</v>
      </c>
    </row>
    <row r="543" spans="1:10" x14ac:dyDescent="0.2">
      <c r="A543" s="186" t="s">
        <v>676</v>
      </c>
      <c r="B543" s="193" t="s">
        <v>238</v>
      </c>
      <c r="C543" s="192" t="s">
        <v>699</v>
      </c>
      <c r="D543" s="207" t="s">
        <v>985</v>
      </c>
      <c r="E543" s="192" t="s">
        <v>1292</v>
      </c>
      <c r="F543" s="192" t="s">
        <v>1496</v>
      </c>
      <c r="G543" s="159" t="s">
        <v>1496</v>
      </c>
      <c r="H543" s="221">
        <v>9</v>
      </c>
      <c r="I543" s="250" t="s">
        <v>1527</v>
      </c>
      <c r="J543" s="207" t="s">
        <v>1526</v>
      </c>
    </row>
    <row r="544" spans="1:10" x14ac:dyDescent="0.2">
      <c r="A544" s="186" t="s">
        <v>675</v>
      </c>
      <c r="B544" s="193" t="s">
        <v>238</v>
      </c>
      <c r="C544" s="192" t="s">
        <v>699</v>
      </c>
      <c r="D544" s="207" t="s">
        <v>984</v>
      </c>
      <c r="E544" s="192" t="s">
        <v>1291</v>
      </c>
      <c r="F544" s="192" t="s">
        <v>1495</v>
      </c>
      <c r="G544" s="159" t="s">
        <v>1495</v>
      </c>
      <c r="H544" s="221">
        <v>0</v>
      </c>
      <c r="I544" s="250" t="s">
        <v>1527</v>
      </c>
      <c r="J544" s="207" t="s">
        <v>1526</v>
      </c>
    </row>
    <row r="545" spans="1:10" x14ac:dyDescent="0.2">
      <c r="A545" s="186" t="s">
        <v>674</v>
      </c>
      <c r="B545" s="193" t="s">
        <v>238</v>
      </c>
      <c r="C545" s="192" t="s">
        <v>699</v>
      </c>
      <c r="D545" s="207" t="s">
        <v>983</v>
      </c>
      <c r="E545" s="192" t="s">
        <v>1290</v>
      </c>
      <c r="F545" s="192" t="s">
        <v>1494</v>
      </c>
      <c r="G545" s="159" t="s">
        <v>1494</v>
      </c>
      <c r="H545" s="221">
        <v>0</v>
      </c>
      <c r="I545" s="250" t="s">
        <v>1527</v>
      </c>
      <c r="J545" s="207" t="s">
        <v>1526</v>
      </c>
    </row>
    <row r="546" spans="1:10" x14ac:dyDescent="0.2">
      <c r="A546" s="186" t="s">
        <v>673</v>
      </c>
      <c r="B546" s="193" t="s">
        <v>238</v>
      </c>
      <c r="C546" s="192" t="s">
        <v>699</v>
      </c>
      <c r="D546" s="207" t="s">
        <v>982</v>
      </c>
      <c r="E546" s="192" t="s">
        <v>1289</v>
      </c>
      <c r="F546" s="192" t="s">
        <v>1493</v>
      </c>
      <c r="G546" s="159" t="s">
        <v>1493</v>
      </c>
      <c r="H546" s="221">
        <v>0</v>
      </c>
      <c r="I546" s="250" t="s">
        <v>1527</v>
      </c>
      <c r="J546" s="207" t="s">
        <v>1526</v>
      </c>
    </row>
    <row r="547" spans="1:10" x14ac:dyDescent="0.2">
      <c r="A547" s="186" t="s">
        <v>672</v>
      </c>
      <c r="B547" s="193" t="s">
        <v>238</v>
      </c>
      <c r="C547" s="192" t="s">
        <v>699</v>
      </c>
      <c r="D547" s="207" t="s">
        <v>981</v>
      </c>
      <c r="E547" s="192" t="s">
        <v>1288</v>
      </c>
      <c r="F547" s="192" t="s">
        <v>1492</v>
      </c>
      <c r="G547" s="159" t="s">
        <v>1492</v>
      </c>
      <c r="H547" s="221">
        <v>0</v>
      </c>
      <c r="I547" s="250" t="s">
        <v>1527</v>
      </c>
      <c r="J547" s="207" t="s">
        <v>1526</v>
      </c>
    </row>
    <row r="548" spans="1:10" x14ac:dyDescent="0.2">
      <c r="A548" s="186" t="s">
        <v>671</v>
      </c>
      <c r="B548" s="193" t="s">
        <v>238</v>
      </c>
      <c r="C548" s="192" t="s">
        <v>699</v>
      </c>
      <c r="D548" s="207" t="s">
        <v>980</v>
      </c>
      <c r="E548" s="192" t="s">
        <v>15077</v>
      </c>
      <c r="F548" s="192" t="s">
        <v>1491</v>
      </c>
      <c r="G548" s="159" t="s">
        <v>1491</v>
      </c>
      <c r="H548" s="221">
        <v>0</v>
      </c>
      <c r="I548" s="250" t="s">
        <v>1527</v>
      </c>
      <c r="J548" s="207" t="s">
        <v>1526</v>
      </c>
    </row>
    <row r="549" spans="1:10" x14ac:dyDescent="0.2">
      <c r="A549" s="186">
        <v>9675</v>
      </c>
      <c r="B549" s="193" t="s">
        <v>238</v>
      </c>
      <c r="C549" s="192" t="s">
        <v>699</v>
      </c>
      <c r="D549" s="207" t="s">
        <v>979</v>
      </c>
      <c r="E549" s="192" t="s">
        <v>1287</v>
      </c>
      <c r="F549" s="209" t="s">
        <v>1490</v>
      </c>
      <c r="G549" s="159" t="s">
        <v>1490</v>
      </c>
      <c r="H549" s="221">
        <v>9</v>
      </c>
      <c r="I549" s="250" t="s">
        <v>1527</v>
      </c>
      <c r="J549" s="207" t="s">
        <v>1526</v>
      </c>
    </row>
    <row r="550" spans="1:10" x14ac:dyDescent="0.2">
      <c r="A550" s="186">
        <v>9674</v>
      </c>
      <c r="B550" s="193" t="s">
        <v>238</v>
      </c>
      <c r="C550" s="192" t="s">
        <v>699</v>
      </c>
      <c r="D550" s="207" t="s">
        <v>873</v>
      </c>
      <c r="E550" s="192" t="s">
        <v>1286</v>
      </c>
      <c r="F550" s="209" t="s">
        <v>15024</v>
      </c>
      <c r="G550" s="159" t="s">
        <v>15024</v>
      </c>
      <c r="H550" s="221">
        <v>9</v>
      </c>
      <c r="I550" s="250" t="s">
        <v>1527</v>
      </c>
      <c r="J550" s="207" t="s">
        <v>1526</v>
      </c>
    </row>
    <row r="551" spans="1:10" x14ac:dyDescent="0.2">
      <c r="A551" s="186">
        <v>9694</v>
      </c>
      <c r="B551" s="193" t="s">
        <v>238</v>
      </c>
      <c r="C551" s="192" t="s">
        <v>700</v>
      </c>
      <c r="D551" s="202" t="s">
        <v>997</v>
      </c>
      <c r="E551" s="42" t="s">
        <v>1304</v>
      </c>
      <c r="F551" s="192" t="s">
        <v>1509</v>
      </c>
      <c r="G551" s="159" t="s">
        <v>1509</v>
      </c>
      <c r="H551" s="221">
        <v>9</v>
      </c>
      <c r="I551" s="250" t="s">
        <v>1527</v>
      </c>
      <c r="J551" s="207" t="s">
        <v>1526</v>
      </c>
    </row>
    <row r="552" spans="1:10" x14ac:dyDescent="0.2">
      <c r="A552" s="186" t="s">
        <v>688</v>
      </c>
      <c r="B552" s="193" t="s">
        <v>238</v>
      </c>
      <c r="C552" s="192" t="s">
        <v>700</v>
      </c>
      <c r="D552" s="202" t="s">
        <v>996</v>
      </c>
      <c r="E552" s="42" t="s">
        <v>1303</v>
      </c>
      <c r="F552" s="192" t="s">
        <v>1508</v>
      </c>
      <c r="G552" s="159" t="s">
        <v>1508</v>
      </c>
      <c r="H552" s="221">
        <v>0</v>
      </c>
      <c r="I552" s="250" t="s">
        <v>1527</v>
      </c>
      <c r="J552" s="207" t="s">
        <v>1526</v>
      </c>
    </row>
    <row r="553" spans="1:10" x14ac:dyDescent="0.2">
      <c r="A553" s="156" t="s">
        <v>15119</v>
      </c>
      <c r="B553" s="42" t="s">
        <v>238</v>
      </c>
      <c r="C553" s="42" t="s">
        <v>146</v>
      </c>
      <c r="D553" s="159" t="s">
        <v>15074</v>
      </c>
      <c r="E553" s="42" t="s">
        <v>15079</v>
      </c>
      <c r="F553" s="157" t="s">
        <v>15158</v>
      </c>
      <c r="G553" s="159" t="s">
        <v>15158</v>
      </c>
      <c r="H553" s="158" t="s">
        <v>15159</v>
      </c>
      <c r="I553" s="159" t="s">
        <v>1527</v>
      </c>
      <c r="J553" s="202" t="s">
        <v>1526</v>
      </c>
    </row>
    <row r="554" spans="1:10" x14ac:dyDescent="0.2">
      <c r="A554" s="156" t="s">
        <v>15117</v>
      </c>
      <c r="B554" s="42" t="s">
        <v>238</v>
      </c>
      <c r="C554" s="42" t="s">
        <v>146</v>
      </c>
      <c r="D554" s="159" t="s">
        <v>15074</v>
      </c>
      <c r="E554" s="42" t="s">
        <v>15079</v>
      </c>
      <c r="F554" s="157" t="s">
        <v>15156</v>
      </c>
      <c r="G554" s="159" t="s">
        <v>15156</v>
      </c>
      <c r="H554" s="158" t="s">
        <v>15159</v>
      </c>
      <c r="I554" s="159" t="s">
        <v>1527</v>
      </c>
      <c r="J554" s="202" t="s">
        <v>1526</v>
      </c>
    </row>
    <row r="555" spans="1:10" x14ac:dyDescent="0.2">
      <c r="A555" s="156" t="s">
        <v>15109</v>
      </c>
      <c r="B555" s="42" t="s">
        <v>238</v>
      </c>
      <c r="C555" s="42" t="s">
        <v>146</v>
      </c>
      <c r="D555" s="159" t="s">
        <v>15074</v>
      </c>
      <c r="E555" s="42" t="s">
        <v>15079</v>
      </c>
      <c r="F555" s="157" t="s">
        <v>16523</v>
      </c>
      <c r="G555" s="159" t="s">
        <v>16523</v>
      </c>
      <c r="H555" s="158" t="s">
        <v>15159</v>
      </c>
      <c r="I555" s="159" t="s">
        <v>1527</v>
      </c>
      <c r="J555" s="202" t="s">
        <v>1526</v>
      </c>
    </row>
    <row r="556" spans="1:10" x14ac:dyDescent="0.2">
      <c r="A556" s="186">
        <v>9695</v>
      </c>
      <c r="B556" s="193" t="s">
        <v>238</v>
      </c>
      <c r="C556" s="192" t="s">
        <v>150</v>
      </c>
      <c r="D556" s="202" t="s">
        <v>998</v>
      </c>
      <c r="E556" s="42" t="s">
        <v>1305</v>
      </c>
      <c r="F556" s="192" t="s">
        <v>1510</v>
      </c>
      <c r="G556" s="159" t="s">
        <v>1510</v>
      </c>
      <c r="H556" s="221">
        <v>9</v>
      </c>
      <c r="I556" s="250" t="s">
        <v>1527</v>
      </c>
      <c r="J556" s="207" t="s">
        <v>1526</v>
      </c>
    </row>
    <row r="557" spans="1:10" x14ac:dyDescent="0.2">
      <c r="A557" s="186" t="s">
        <v>15070</v>
      </c>
      <c r="B557" s="193" t="s">
        <v>238</v>
      </c>
      <c r="C557" s="192" t="s">
        <v>150</v>
      </c>
      <c r="D557" s="207" t="s">
        <v>15073</v>
      </c>
      <c r="E557" s="192" t="s">
        <v>15078</v>
      </c>
      <c r="F557" s="192" t="s">
        <v>15078</v>
      </c>
      <c r="G557" s="192" t="s">
        <v>15078</v>
      </c>
      <c r="H557" s="186" t="s">
        <v>15088</v>
      </c>
      <c r="I557" s="250" t="s">
        <v>1527</v>
      </c>
      <c r="J557" s="207" t="s">
        <v>1526</v>
      </c>
    </row>
    <row r="558" spans="1:10" x14ac:dyDescent="0.2">
      <c r="A558" s="156" t="s">
        <v>493</v>
      </c>
      <c r="B558" s="42" t="s">
        <v>109</v>
      </c>
      <c r="C558" s="42" t="s">
        <v>135</v>
      </c>
      <c r="D558" s="159" t="s">
        <v>904</v>
      </c>
      <c r="E558" s="42" t="s">
        <v>1209</v>
      </c>
      <c r="F558" s="194" t="s">
        <v>1408</v>
      </c>
      <c r="G558" s="159" t="s">
        <v>1408</v>
      </c>
      <c r="H558" s="158">
        <v>0</v>
      </c>
      <c r="I558" s="159" t="s">
        <v>1527</v>
      </c>
      <c r="J558" s="202" t="s">
        <v>1527</v>
      </c>
    </row>
    <row r="559" spans="1:10" x14ac:dyDescent="0.2">
      <c r="A559" s="156">
        <v>9602</v>
      </c>
      <c r="B559" s="42" t="s">
        <v>109</v>
      </c>
      <c r="C559" s="42" t="s">
        <v>135</v>
      </c>
      <c r="D559" s="159" t="s">
        <v>904</v>
      </c>
      <c r="E559" s="42" t="s">
        <v>1209</v>
      </c>
      <c r="F559" s="194" t="s">
        <v>1409</v>
      </c>
      <c r="G559" s="159" t="s">
        <v>1409</v>
      </c>
      <c r="H559" s="158">
        <v>9</v>
      </c>
      <c r="I559" s="159" t="s">
        <v>1527</v>
      </c>
      <c r="J559" s="202" t="s">
        <v>1527</v>
      </c>
    </row>
    <row r="560" spans="1:10" x14ac:dyDescent="0.2">
      <c r="A560" s="156" t="s">
        <v>496</v>
      </c>
      <c r="B560" s="42" t="s">
        <v>109</v>
      </c>
      <c r="C560" s="42" t="s">
        <v>135</v>
      </c>
      <c r="D560" s="159" t="s">
        <v>905</v>
      </c>
      <c r="E560" s="42" t="s">
        <v>1210</v>
      </c>
      <c r="F560" s="157" t="s">
        <v>14896</v>
      </c>
      <c r="G560" s="159" t="s">
        <v>14896</v>
      </c>
      <c r="H560" s="156">
        <v>0</v>
      </c>
      <c r="I560" s="159" t="s">
        <v>1527</v>
      </c>
      <c r="J560" s="202" t="s">
        <v>1526</v>
      </c>
    </row>
    <row r="561" spans="1:10" x14ac:dyDescent="0.2">
      <c r="A561" s="156">
        <v>9878</v>
      </c>
      <c r="B561" s="42" t="s">
        <v>109</v>
      </c>
      <c r="C561" s="42" t="s">
        <v>135</v>
      </c>
      <c r="D561" s="159" t="s">
        <v>904</v>
      </c>
      <c r="E561" s="42" t="s">
        <v>1209</v>
      </c>
      <c r="F561" s="157" t="s">
        <v>14894</v>
      </c>
      <c r="G561" s="159" t="s">
        <v>14894</v>
      </c>
      <c r="H561" s="158">
        <v>9</v>
      </c>
      <c r="I561" s="159" t="s">
        <v>1526</v>
      </c>
      <c r="J561" s="202" t="s">
        <v>1526</v>
      </c>
    </row>
    <row r="562" spans="1:10" x14ac:dyDescent="0.2">
      <c r="A562" s="156">
        <v>9880</v>
      </c>
      <c r="B562" s="42" t="s">
        <v>109</v>
      </c>
      <c r="C562" s="42" t="s">
        <v>135</v>
      </c>
      <c r="D562" s="159" t="s">
        <v>904</v>
      </c>
      <c r="E562" s="42" t="s">
        <v>1209</v>
      </c>
      <c r="F562" s="157" t="s">
        <v>14895</v>
      </c>
      <c r="G562" s="159" t="s">
        <v>14895</v>
      </c>
      <c r="H562" s="158">
        <v>9</v>
      </c>
      <c r="I562" s="159" t="s">
        <v>1526</v>
      </c>
      <c r="J562" s="202" t="s">
        <v>1526</v>
      </c>
    </row>
    <row r="563" spans="1:10" x14ac:dyDescent="0.2">
      <c r="A563" s="156" t="s">
        <v>492</v>
      </c>
      <c r="B563" s="42" t="s">
        <v>109</v>
      </c>
      <c r="C563" s="42" t="s">
        <v>135</v>
      </c>
      <c r="D563" s="159" t="s">
        <v>904</v>
      </c>
      <c r="E563" s="42" t="s">
        <v>1209</v>
      </c>
      <c r="F563" s="157" t="s">
        <v>14891</v>
      </c>
      <c r="G563" s="159" t="s">
        <v>14891</v>
      </c>
      <c r="H563" s="158">
        <v>0</v>
      </c>
      <c r="I563" s="159" t="s">
        <v>1526</v>
      </c>
      <c r="J563" s="202" t="s">
        <v>1526</v>
      </c>
    </row>
    <row r="564" spans="1:10" x14ac:dyDescent="0.2">
      <c r="A564" s="156" t="s">
        <v>494</v>
      </c>
      <c r="B564" s="42" t="s">
        <v>109</v>
      </c>
      <c r="C564" s="42" t="s">
        <v>135</v>
      </c>
      <c r="D564" s="159" t="s">
        <v>904</v>
      </c>
      <c r="E564" s="42" t="s">
        <v>1209</v>
      </c>
      <c r="F564" s="157" t="s">
        <v>14892</v>
      </c>
      <c r="G564" s="159" t="s">
        <v>14892</v>
      </c>
      <c r="H564" s="158">
        <v>0</v>
      </c>
      <c r="I564" s="159" t="s">
        <v>1526</v>
      </c>
      <c r="J564" s="202" t="s">
        <v>1526</v>
      </c>
    </row>
    <row r="565" spans="1:10" x14ac:dyDescent="0.2">
      <c r="A565" s="156" t="s">
        <v>495</v>
      </c>
      <c r="B565" s="42" t="s">
        <v>109</v>
      </c>
      <c r="C565" s="42" t="s">
        <v>135</v>
      </c>
      <c r="D565" s="159" t="s">
        <v>904</v>
      </c>
      <c r="E565" s="42" t="s">
        <v>1209</v>
      </c>
      <c r="F565" s="157" t="s">
        <v>14893</v>
      </c>
      <c r="G565" s="159" t="s">
        <v>14893</v>
      </c>
      <c r="H565" s="158">
        <v>9</v>
      </c>
      <c r="I565" s="159" t="s">
        <v>1526</v>
      </c>
      <c r="J565" s="202" t="s">
        <v>1526</v>
      </c>
    </row>
    <row r="566" spans="1:10" x14ac:dyDescent="0.2">
      <c r="A566" s="156" t="s">
        <v>641</v>
      </c>
      <c r="B566" s="42" t="s">
        <v>109</v>
      </c>
      <c r="C566" s="42" t="s">
        <v>109</v>
      </c>
      <c r="D566" s="159" t="s">
        <v>941</v>
      </c>
      <c r="E566" s="42" t="s">
        <v>1246</v>
      </c>
      <c r="F566" s="194" t="s">
        <v>1464</v>
      </c>
      <c r="G566" s="159" t="s">
        <v>1464</v>
      </c>
      <c r="H566" s="158">
        <v>0</v>
      </c>
      <c r="I566" s="159" t="s">
        <v>1527</v>
      </c>
      <c r="J566" s="202" t="s">
        <v>1527</v>
      </c>
    </row>
    <row r="567" spans="1:10" x14ac:dyDescent="0.2">
      <c r="A567" s="156" t="s">
        <v>635</v>
      </c>
      <c r="B567" s="42" t="s">
        <v>109</v>
      </c>
      <c r="C567" s="42" t="s">
        <v>109</v>
      </c>
      <c r="D567" s="159" t="s">
        <v>935</v>
      </c>
      <c r="E567" s="42" t="s">
        <v>1240</v>
      </c>
      <c r="F567" s="194" t="s">
        <v>1462</v>
      </c>
      <c r="G567" s="159" t="s">
        <v>1462</v>
      </c>
      <c r="H567" s="158">
        <v>0</v>
      </c>
      <c r="I567" s="159" t="s">
        <v>1527</v>
      </c>
      <c r="J567" s="202" t="s">
        <v>1527</v>
      </c>
    </row>
    <row r="568" spans="1:10" x14ac:dyDescent="0.2">
      <c r="A568" s="156" t="s">
        <v>628</v>
      </c>
      <c r="B568" s="42" t="s">
        <v>109</v>
      </c>
      <c r="C568" s="42" t="s">
        <v>109</v>
      </c>
      <c r="D568" s="159" t="s">
        <v>930</v>
      </c>
      <c r="E568" s="42" t="s">
        <v>1235</v>
      </c>
      <c r="F568" s="194" t="s">
        <v>1458</v>
      </c>
      <c r="G568" s="159" t="s">
        <v>1458</v>
      </c>
      <c r="H568" s="158">
        <v>0</v>
      </c>
      <c r="I568" s="159" t="s">
        <v>1527</v>
      </c>
      <c r="J568" s="202" t="s">
        <v>1527</v>
      </c>
    </row>
    <row r="569" spans="1:10" x14ac:dyDescent="0.2">
      <c r="A569" s="156" t="s">
        <v>506</v>
      </c>
      <c r="B569" s="42" t="s">
        <v>109</v>
      </c>
      <c r="C569" s="42" t="s">
        <v>109</v>
      </c>
      <c r="D569" s="204" t="s">
        <v>910</v>
      </c>
      <c r="E569" s="42" t="s">
        <v>1215</v>
      </c>
      <c r="F569" s="194" t="s">
        <v>1412</v>
      </c>
      <c r="G569" s="159" t="s">
        <v>1412</v>
      </c>
      <c r="H569" s="158">
        <v>0</v>
      </c>
      <c r="I569" s="159" t="s">
        <v>1527</v>
      </c>
      <c r="J569" s="202" t="s">
        <v>1527</v>
      </c>
    </row>
    <row r="570" spans="1:10" x14ac:dyDescent="0.2">
      <c r="A570" s="156">
        <v>9895</v>
      </c>
      <c r="B570" s="42" t="s">
        <v>109</v>
      </c>
      <c r="C570" s="42" t="s">
        <v>109</v>
      </c>
      <c r="D570" s="159" t="s">
        <v>909</v>
      </c>
      <c r="E570" s="42" t="s">
        <v>1214</v>
      </c>
      <c r="F570" s="194" t="s">
        <v>1411</v>
      </c>
      <c r="G570" s="159" t="s">
        <v>1411</v>
      </c>
      <c r="H570" s="158">
        <v>9</v>
      </c>
      <c r="I570" s="159" t="s">
        <v>1527</v>
      </c>
      <c r="J570" s="202" t="s">
        <v>1527</v>
      </c>
    </row>
    <row r="571" spans="1:10" x14ac:dyDescent="0.2">
      <c r="A571" s="156" t="s">
        <v>658</v>
      </c>
      <c r="B571" s="42" t="s">
        <v>109</v>
      </c>
      <c r="C571" s="42" t="s">
        <v>109</v>
      </c>
      <c r="D571" s="159" t="s">
        <v>966</v>
      </c>
      <c r="E571" s="42" t="s">
        <v>1270</v>
      </c>
      <c r="F571" s="157" t="s">
        <v>1473</v>
      </c>
      <c r="G571" s="159" t="s">
        <v>1473</v>
      </c>
      <c r="H571" s="158">
        <v>0</v>
      </c>
      <c r="I571" s="159" t="s">
        <v>1527</v>
      </c>
      <c r="J571" s="202" t="s">
        <v>15059</v>
      </c>
    </row>
    <row r="572" spans="1:10" x14ac:dyDescent="0.2">
      <c r="A572" s="156" t="s">
        <v>657</v>
      </c>
      <c r="B572" s="42" t="s">
        <v>109</v>
      </c>
      <c r="C572" s="42" t="s">
        <v>109</v>
      </c>
      <c r="D572" s="159" t="s">
        <v>965</v>
      </c>
      <c r="E572" s="42" t="s">
        <v>1269</v>
      </c>
      <c r="F572" s="157" t="s">
        <v>15015</v>
      </c>
      <c r="G572" s="159" t="s">
        <v>15015</v>
      </c>
      <c r="H572" s="158">
        <v>0</v>
      </c>
      <c r="I572" s="159" t="s">
        <v>1527</v>
      </c>
      <c r="J572" s="202" t="s">
        <v>15059</v>
      </c>
    </row>
    <row r="573" spans="1:10" x14ac:dyDescent="0.2">
      <c r="A573" s="156" t="s">
        <v>655</v>
      </c>
      <c r="B573" s="42" t="s">
        <v>109</v>
      </c>
      <c r="C573" s="42" t="s">
        <v>109</v>
      </c>
      <c r="D573" s="159" t="s">
        <v>963</v>
      </c>
      <c r="E573" s="42" t="s">
        <v>1267</v>
      </c>
      <c r="F573" s="157" t="s">
        <v>1471</v>
      </c>
      <c r="G573" s="159" t="s">
        <v>1471</v>
      </c>
      <c r="H573" s="158">
        <v>0</v>
      </c>
      <c r="I573" s="159" t="s">
        <v>1527</v>
      </c>
      <c r="J573" s="202" t="s">
        <v>15059</v>
      </c>
    </row>
    <row r="574" spans="1:10" x14ac:dyDescent="0.2">
      <c r="A574" s="156" t="s">
        <v>13774</v>
      </c>
      <c r="B574" s="42" t="s">
        <v>109</v>
      </c>
      <c r="C574" s="42" t="s">
        <v>109</v>
      </c>
      <c r="D574" s="159" t="s">
        <v>13885</v>
      </c>
      <c r="E574" s="42" t="s">
        <v>13887</v>
      </c>
      <c r="F574" s="157" t="s">
        <v>15032</v>
      </c>
      <c r="G574" s="159" t="s">
        <v>15032</v>
      </c>
      <c r="H574" s="158">
        <v>0</v>
      </c>
      <c r="I574" s="159" t="s">
        <v>1526</v>
      </c>
      <c r="J574" s="202" t="s">
        <v>1526</v>
      </c>
    </row>
    <row r="575" spans="1:10" x14ac:dyDescent="0.2">
      <c r="A575" s="156" t="s">
        <v>13773</v>
      </c>
      <c r="B575" s="42" t="s">
        <v>109</v>
      </c>
      <c r="C575" s="42" t="s">
        <v>109</v>
      </c>
      <c r="D575" s="159" t="s">
        <v>13886</v>
      </c>
      <c r="E575" s="42" t="s">
        <v>13888</v>
      </c>
      <c r="F575" s="157" t="s">
        <v>15033</v>
      </c>
      <c r="G575" s="159" t="s">
        <v>15033</v>
      </c>
      <c r="H575" s="158">
        <v>0</v>
      </c>
      <c r="I575" s="159" t="s">
        <v>1526</v>
      </c>
      <c r="J575" s="202" t="s">
        <v>1526</v>
      </c>
    </row>
    <row r="576" spans="1:10" x14ac:dyDescent="0.2">
      <c r="A576" s="156">
        <v>5440</v>
      </c>
      <c r="B576" s="42" t="s">
        <v>109</v>
      </c>
      <c r="C576" s="42" t="s">
        <v>109</v>
      </c>
      <c r="D576" s="159" t="s">
        <v>1001</v>
      </c>
      <c r="E576" s="201" t="s">
        <v>1308</v>
      </c>
      <c r="F576" s="157" t="s">
        <v>15029</v>
      </c>
      <c r="G576" s="159" t="s">
        <v>15029</v>
      </c>
      <c r="H576" s="158">
        <v>0</v>
      </c>
      <c r="I576" s="159" t="s">
        <v>1527</v>
      </c>
      <c r="J576" s="202" t="s">
        <v>1526</v>
      </c>
    </row>
    <row r="577" spans="1:10" x14ac:dyDescent="0.2">
      <c r="A577" s="281">
        <v>5305</v>
      </c>
      <c r="B577" s="42" t="s">
        <v>109</v>
      </c>
      <c r="C577" s="42" t="s">
        <v>109</v>
      </c>
      <c r="D577" s="159" t="s">
        <v>973</v>
      </c>
      <c r="E577" s="42" t="s">
        <v>1277</v>
      </c>
      <c r="F577" s="285" t="s">
        <v>1480</v>
      </c>
      <c r="G577" s="159" t="s">
        <v>1480</v>
      </c>
      <c r="H577" s="44">
        <v>0</v>
      </c>
      <c r="I577" s="159" t="s">
        <v>1526</v>
      </c>
      <c r="J577" s="202" t="s">
        <v>1526</v>
      </c>
    </row>
    <row r="578" spans="1:10" x14ac:dyDescent="0.2">
      <c r="A578" s="281">
        <v>5046</v>
      </c>
      <c r="B578" s="42" t="s">
        <v>109</v>
      </c>
      <c r="C578" s="42" t="s">
        <v>109</v>
      </c>
      <c r="D578" s="159" t="s">
        <v>973</v>
      </c>
      <c r="E578" s="42" t="s">
        <v>1277</v>
      </c>
      <c r="F578" s="286" t="s">
        <v>1479</v>
      </c>
      <c r="G578" s="159" t="s">
        <v>1479</v>
      </c>
      <c r="H578" s="44">
        <v>0</v>
      </c>
      <c r="I578" s="159" t="s">
        <v>1526</v>
      </c>
      <c r="J578" s="202" t="s">
        <v>1526</v>
      </c>
    </row>
    <row r="579" spans="1:10" x14ac:dyDescent="0.2">
      <c r="A579" s="156">
        <v>9634</v>
      </c>
      <c r="B579" s="42" t="s">
        <v>109</v>
      </c>
      <c r="C579" s="42" t="s">
        <v>109</v>
      </c>
      <c r="D579" s="159" t="s">
        <v>967</v>
      </c>
      <c r="E579" s="42" t="s">
        <v>1271</v>
      </c>
      <c r="F579" s="159" t="s">
        <v>15139</v>
      </c>
      <c r="G579" s="159" t="s">
        <v>15139</v>
      </c>
      <c r="H579" s="158">
        <v>9</v>
      </c>
      <c r="I579" s="202" t="s">
        <v>1527</v>
      </c>
      <c r="J579" s="202" t="s">
        <v>1526</v>
      </c>
    </row>
    <row r="580" spans="1:10" x14ac:dyDescent="0.2">
      <c r="A580" s="156">
        <v>9635</v>
      </c>
      <c r="B580" s="42" t="s">
        <v>109</v>
      </c>
      <c r="C580" s="42" t="s">
        <v>109</v>
      </c>
      <c r="D580" s="159" t="s">
        <v>967</v>
      </c>
      <c r="E580" s="42" t="s">
        <v>1271</v>
      </c>
      <c r="F580" s="159" t="s">
        <v>15140</v>
      </c>
      <c r="G580" s="159" t="s">
        <v>15140</v>
      </c>
      <c r="H580" s="158">
        <v>9</v>
      </c>
      <c r="I580" s="202" t="s">
        <v>1527</v>
      </c>
      <c r="J580" s="202" t="s">
        <v>1526</v>
      </c>
    </row>
    <row r="581" spans="1:10" x14ac:dyDescent="0.2">
      <c r="A581" s="156" t="s">
        <v>659</v>
      </c>
      <c r="B581" s="42" t="s">
        <v>109</v>
      </c>
      <c r="C581" s="42" t="s">
        <v>109</v>
      </c>
      <c r="D581" s="159" t="s">
        <v>967</v>
      </c>
      <c r="E581" s="42" t="s">
        <v>1271</v>
      </c>
      <c r="F581" s="157" t="s">
        <v>15016</v>
      </c>
      <c r="G581" s="159" t="s">
        <v>15016</v>
      </c>
      <c r="H581" s="158">
        <v>9</v>
      </c>
      <c r="I581" s="159" t="s">
        <v>1527</v>
      </c>
      <c r="J581" s="202" t="s">
        <v>1526</v>
      </c>
    </row>
    <row r="582" spans="1:10" x14ac:dyDescent="0.2">
      <c r="A582" s="156" t="s">
        <v>656</v>
      </c>
      <c r="B582" s="42" t="s">
        <v>109</v>
      </c>
      <c r="C582" s="42" t="s">
        <v>109</v>
      </c>
      <c r="D582" s="159" t="s">
        <v>964</v>
      </c>
      <c r="E582" s="42" t="s">
        <v>1268</v>
      </c>
      <c r="F582" s="157" t="s">
        <v>1472</v>
      </c>
      <c r="G582" s="159" t="s">
        <v>1472</v>
      </c>
      <c r="H582" s="158">
        <v>0</v>
      </c>
      <c r="I582" s="159" t="s">
        <v>1527</v>
      </c>
      <c r="J582" s="202" t="s">
        <v>1526</v>
      </c>
    </row>
    <row r="583" spans="1:10" x14ac:dyDescent="0.2">
      <c r="A583" s="156">
        <v>9595</v>
      </c>
      <c r="B583" s="42" t="s">
        <v>109</v>
      </c>
      <c r="C583" s="42" t="s">
        <v>109</v>
      </c>
      <c r="D583" s="159" t="s">
        <v>962</v>
      </c>
      <c r="E583" s="42" t="s">
        <v>1266</v>
      </c>
      <c r="F583" s="157" t="s">
        <v>15014</v>
      </c>
      <c r="G583" s="159" t="s">
        <v>15014</v>
      </c>
      <c r="H583" s="158">
        <v>9</v>
      </c>
      <c r="I583" s="159" t="s">
        <v>1527</v>
      </c>
      <c r="J583" s="202" t="s">
        <v>1526</v>
      </c>
    </row>
    <row r="584" spans="1:10" x14ac:dyDescent="0.2">
      <c r="A584" s="156" t="s">
        <v>654</v>
      </c>
      <c r="B584" s="42" t="s">
        <v>109</v>
      </c>
      <c r="C584" s="42" t="s">
        <v>109</v>
      </c>
      <c r="D584" s="159" t="s">
        <v>961</v>
      </c>
      <c r="E584" s="42" t="s">
        <v>1265</v>
      </c>
      <c r="F584" s="157" t="s">
        <v>15013</v>
      </c>
      <c r="G584" s="159" t="s">
        <v>15013</v>
      </c>
      <c r="H584" s="158">
        <v>9</v>
      </c>
      <c r="I584" s="159" t="s">
        <v>1527</v>
      </c>
      <c r="J584" s="202" t="s">
        <v>1526</v>
      </c>
    </row>
    <row r="585" spans="1:10" x14ac:dyDescent="0.2">
      <c r="A585" s="156" t="s">
        <v>653</v>
      </c>
      <c r="B585" s="42" t="s">
        <v>109</v>
      </c>
      <c r="C585" s="42" t="s">
        <v>109</v>
      </c>
      <c r="D585" s="159" t="s">
        <v>960</v>
      </c>
      <c r="E585" s="42" t="s">
        <v>1264</v>
      </c>
      <c r="F585" s="157" t="s">
        <v>15012</v>
      </c>
      <c r="G585" s="159" t="s">
        <v>15012</v>
      </c>
      <c r="H585" s="158">
        <v>0</v>
      </c>
      <c r="I585" s="159" t="s">
        <v>1527</v>
      </c>
      <c r="J585" s="202" t="s">
        <v>1526</v>
      </c>
    </row>
    <row r="586" spans="1:10" x14ac:dyDescent="0.2">
      <c r="A586" s="156" t="s">
        <v>652</v>
      </c>
      <c r="B586" s="42" t="s">
        <v>109</v>
      </c>
      <c r="C586" s="42" t="s">
        <v>109</v>
      </c>
      <c r="D586" s="159" t="s">
        <v>959</v>
      </c>
      <c r="E586" s="42" t="s">
        <v>1263</v>
      </c>
      <c r="F586" s="157" t="s">
        <v>15011</v>
      </c>
      <c r="G586" s="159" t="s">
        <v>15011</v>
      </c>
      <c r="H586" s="158">
        <v>0</v>
      </c>
      <c r="I586" s="159" t="s">
        <v>1527</v>
      </c>
      <c r="J586" s="202" t="s">
        <v>1526</v>
      </c>
    </row>
    <row r="587" spans="1:10" x14ac:dyDescent="0.2">
      <c r="A587" s="156" t="s">
        <v>651</v>
      </c>
      <c r="B587" s="42" t="s">
        <v>109</v>
      </c>
      <c r="C587" s="42" t="s">
        <v>109</v>
      </c>
      <c r="D587" s="159" t="s">
        <v>958</v>
      </c>
      <c r="E587" s="42" t="s">
        <v>1262</v>
      </c>
      <c r="F587" s="157" t="s">
        <v>15010</v>
      </c>
      <c r="G587" s="159" t="s">
        <v>15010</v>
      </c>
      <c r="H587" s="158">
        <v>0</v>
      </c>
      <c r="I587" s="159" t="s">
        <v>1527</v>
      </c>
      <c r="J587" s="202" t="s">
        <v>1526</v>
      </c>
    </row>
    <row r="588" spans="1:10" x14ac:dyDescent="0.2">
      <c r="A588" s="156" t="s">
        <v>650</v>
      </c>
      <c r="B588" s="42" t="s">
        <v>109</v>
      </c>
      <c r="C588" s="42" t="s">
        <v>109</v>
      </c>
      <c r="D588" s="159" t="s">
        <v>957</v>
      </c>
      <c r="E588" s="42" t="s">
        <v>1261</v>
      </c>
      <c r="F588" s="194" t="s">
        <v>1470</v>
      </c>
      <c r="G588" s="159" t="s">
        <v>1470</v>
      </c>
      <c r="H588" s="158">
        <v>0</v>
      </c>
      <c r="I588" s="159" t="s">
        <v>1527</v>
      </c>
      <c r="J588" s="202" t="s">
        <v>1526</v>
      </c>
    </row>
    <row r="589" spans="1:10" x14ac:dyDescent="0.2">
      <c r="A589" s="156" t="s">
        <v>649</v>
      </c>
      <c r="B589" s="42" t="s">
        <v>109</v>
      </c>
      <c r="C589" s="42" t="s">
        <v>109</v>
      </c>
      <c r="D589" s="159" t="s">
        <v>955</v>
      </c>
      <c r="E589" s="206" t="s">
        <v>1259</v>
      </c>
      <c r="F589" s="157" t="s">
        <v>15008</v>
      </c>
      <c r="G589" s="159" t="s">
        <v>15008</v>
      </c>
      <c r="H589" s="158">
        <v>9</v>
      </c>
      <c r="I589" s="159" t="s">
        <v>1526</v>
      </c>
      <c r="J589" s="202" t="s">
        <v>1526</v>
      </c>
    </row>
    <row r="590" spans="1:10" x14ac:dyDescent="0.2">
      <c r="A590" s="156" t="s">
        <v>648</v>
      </c>
      <c r="B590" s="42" t="s">
        <v>109</v>
      </c>
      <c r="C590" s="42" t="s">
        <v>109</v>
      </c>
      <c r="D590" s="159" t="s">
        <v>954</v>
      </c>
      <c r="E590" s="42" t="s">
        <v>1258</v>
      </c>
      <c r="F590" s="157" t="s">
        <v>15007</v>
      </c>
      <c r="G590" s="159" t="s">
        <v>15007</v>
      </c>
      <c r="H590" s="158">
        <v>0</v>
      </c>
      <c r="I590" s="159" t="s">
        <v>1527</v>
      </c>
      <c r="J590" s="202" t="s">
        <v>1526</v>
      </c>
    </row>
    <row r="591" spans="1:10" x14ac:dyDescent="0.2">
      <c r="A591" s="156" t="s">
        <v>646</v>
      </c>
      <c r="B591" s="42" t="s">
        <v>109</v>
      </c>
      <c r="C591" s="42" t="s">
        <v>109</v>
      </c>
      <c r="D591" s="159" t="s">
        <v>952</v>
      </c>
      <c r="E591" s="42" t="s">
        <v>1257</v>
      </c>
      <c r="F591" s="194" t="s">
        <v>1469</v>
      </c>
      <c r="G591" s="159" t="s">
        <v>1469</v>
      </c>
      <c r="H591" s="158">
        <v>0</v>
      </c>
      <c r="I591" s="159" t="s">
        <v>1526</v>
      </c>
      <c r="J591" s="202" t="s">
        <v>1526</v>
      </c>
    </row>
    <row r="592" spans="1:10" x14ac:dyDescent="0.2">
      <c r="A592" s="156">
        <v>9341</v>
      </c>
      <c r="B592" s="42" t="s">
        <v>109</v>
      </c>
      <c r="C592" s="42" t="s">
        <v>109</v>
      </c>
      <c r="D592" s="159" t="s">
        <v>951</v>
      </c>
      <c r="E592" s="42" t="s">
        <v>1256</v>
      </c>
      <c r="F592" s="157" t="s">
        <v>15006</v>
      </c>
      <c r="G592" s="159" t="s">
        <v>15006</v>
      </c>
      <c r="H592" s="158">
        <v>9</v>
      </c>
      <c r="I592" s="159" t="s">
        <v>1527</v>
      </c>
      <c r="J592" s="202" t="s">
        <v>1526</v>
      </c>
    </row>
    <row r="593" spans="1:10" x14ac:dyDescent="0.2">
      <c r="A593" s="156">
        <v>9513</v>
      </c>
      <c r="B593" s="42" t="s">
        <v>109</v>
      </c>
      <c r="C593" s="42" t="s">
        <v>109</v>
      </c>
      <c r="D593" s="159" t="s">
        <v>950</v>
      </c>
      <c r="E593" s="42" t="s">
        <v>1255</v>
      </c>
      <c r="F593" s="157" t="s">
        <v>15005</v>
      </c>
      <c r="G593" s="159" t="s">
        <v>15005</v>
      </c>
      <c r="H593" s="158">
        <v>9</v>
      </c>
      <c r="I593" s="159" t="s">
        <v>1527</v>
      </c>
      <c r="J593" s="202" t="s">
        <v>1526</v>
      </c>
    </row>
    <row r="594" spans="1:10" x14ac:dyDescent="0.2">
      <c r="A594" s="156">
        <v>9158</v>
      </c>
      <c r="B594" s="42" t="s">
        <v>109</v>
      </c>
      <c r="C594" s="42" t="s">
        <v>109</v>
      </c>
      <c r="D594" s="205" t="s">
        <v>948</v>
      </c>
      <c r="E594" s="42" t="s">
        <v>1253</v>
      </c>
      <c r="F594" s="157" t="s">
        <v>15003</v>
      </c>
      <c r="G594" s="159" t="s">
        <v>15003</v>
      </c>
      <c r="H594" s="158">
        <v>9</v>
      </c>
      <c r="I594" s="159" t="s">
        <v>16524</v>
      </c>
      <c r="J594" s="202" t="s">
        <v>1526</v>
      </c>
    </row>
    <row r="595" spans="1:10" x14ac:dyDescent="0.2">
      <c r="A595" s="156" t="s">
        <v>645</v>
      </c>
      <c r="B595" s="42" t="s">
        <v>109</v>
      </c>
      <c r="C595" s="42" t="s">
        <v>109</v>
      </c>
      <c r="D595" s="159" t="s">
        <v>947</v>
      </c>
      <c r="E595" s="42" t="s">
        <v>1252</v>
      </c>
      <c r="F595" s="194" t="s">
        <v>1466</v>
      </c>
      <c r="G595" s="159" t="s">
        <v>1466</v>
      </c>
      <c r="H595" s="158">
        <v>0</v>
      </c>
      <c r="I595" s="159" t="s">
        <v>1527</v>
      </c>
      <c r="J595" s="202" t="s">
        <v>1526</v>
      </c>
    </row>
    <row r="596" spans="1:10" x14ac:dyDescent="0.2">
      <c r="A596" s="156">
        <v>9355</v>
      </c>
      <c r="B596" s="42" t="s">
        <v>109</v>
      </c>
      <c r="C596" s="42" t="s">
        <v>109</v>
      </c>
      <c r="D596" s="159" t="s">
        <v>946</v>
      </c>
      <c r="E596" s="42" t="s">
        <v>1251</v>
      </c>
      <c r="F596" s="157" t="s">
        <v>15002</v>
      </c>
      <c r="G596" s="159" t="s">
        <v>15002</v>
      </c>
      <c r="H596" s="158">
        <v>9</v>
      </c>
      <c r="I596" s="159" t="s">
        <v>1526</v>
      </c>
      <c r="J596" s="202" t="s">
        <v>1526</v>
      </c>
    </row>
    <row r="597" spans="1:10" x14ac:dyDescent="0.2">
      <c r="A597" s="156" t="s">
        <v>644</v>
      </c>
      <c r="B597" s="42" t="s">
        <v>109</v>
      </c>
      <c r="C597" s="42" t="s">
        <v>109</v>
      </c>
      <c r="D597" s="159" t="s">
        <v>945</v>
      </c>
      <c r="E597" s="42" t="s">
        <v>1250</v>
      </c>
      <c r="F597" s="157" t="s">
        <v>15001</v>
      </c>
      <c r="G597" s="159" t="s">
        <v>15001</v>
      </c>
      <c r="H597" s="158">
        <v>0</v>
      </c>
      <c r="I597" s="159" t="s">
        <v>1526</v>
      </c>
      <c r="J597" s="202" t="s">
        <v>1526</v>
      </c>
    </row>
    <row r="598" spans="1:10" x14ac:dyDescent="0.2">
      <c r="A598" s="156" t="s">
        <v>643</v>
      </c>
      <c r="B598" s="42" t="s">
        <v>109</v>
      </c>
      <c r="C598" s="42" t="s">
        <v>109</v>
      </c>
      <c r="D598" s="205" t="s">
        <v>943</v>
      </c>
      <c r="E598" s="42" t="s">
        <v>1248</v>
      </c>
      <c r="F598" s="194" t="s">
        <v>1465</v>
      </c>
      <c r="G598" s="159" t="s">
        <v>1465</v>
      </c>
      <c r="H598" s="158">
        <v>9</v>
      </c>
      <c r="I598" s="159" t="s">
        <v>16524</v>
      </c>
      <c r="J598" s="202" t="s">
        <v>1526</v>
      </c>
    </row>
    <row r="599" spans="1:10" x14ac:dyDescent="0.2">
      <c r="A599" s="156">
        <v>9354</v>
      </c>
      <c r="B599" s="42" t="s">
        <v>109</v>
      </c>
      <c r="C599" s="42" t="s">
        <v>109</v>
      </c>
      <c r="D599" s="205" t="s">
        <v>943</v>
      </c>
      <c r="E599" s="42" t="s">
        <v>1248</v>
      </c>
      <c r="F599" s="157" t="s">
        <v>14999</v>
      </c>
      <c r="G599" s="159" t="s">
        <v>14999</v>
      </c>
      <c r="H599" s="158">
        <v>9</v>
      </c>
      <c r="I599" s="159" t="s">
        <v>16524</v>
      </c>
      <c r="J599" s="202" t="s">
        <v>1526</v>
      </c>
    </row>
    <row r="600" spans="1:10" x14ac:dyDescent="0.2">
      <c r="A600" s="156" t="s">
        <v>642</v>
      </c>
      <c r="B600" s="42" t="s">
        <v>109</v>
      </c>
      <c r="C600" s="42" t="s">
        <v>109</v>
      </c>
      <c r="D600" s="159" t="s">
        <v>942</v>
      </c>
      <c r="E600" s="42" t="s">
        <v>1247</v>
      </c>
      <c r="F600" s="157" t="s">
        <v>14998</v>
      </c>
      <c r="G600" s="159" t="s">
        <v>14998</v>
      </c>
      <c r="H600" s="158">
        <v>0</v>
      </c>
      <c r="I600" s="159" t="s">
        <v>1527</v>
      </c>
      <c r="J600" s="202" t="s">
        <v>1526</v>
      </c>
    </row>
    <row r="601" spans="1:10" x14ac:dyDescent="0.2">
      <c r="A601" s="156" t="s">
        <v>639</v>
      </c>
      <c r="B601" s="42" t="s">
        <v>109</v>
      </c>
      <c r="C601" s="42" t="s">
        <v>109</v>
      </c>
      <c r="D601" s="159" t="s">
        <v>939</v>
      </c>
      <c r="E601" s="42" t="s">
        <v>1244</v>
      </c>
      <c r="F601" s="194" t="s">
        <v>1463</v>
      </c>
      <c r="G601" s="159" t="s">
        <v>1463</v>
      </c>
      <c r="H601" s="158">
        <v>0</v>
      </c>
      <c r="I601" s="159" t="s">
        <v>1527</v>
      </c>
      <c r="J601" s="202" t="s">
        <v>1526</v>
      </c>
    </row>
    <row r="602" spans="1:10" x14ac:dyDescent="0.2">
      <c r="A602" s="156" t="s">
        <v>638</v>
      </c>
      <c r="B602" s="42" t="s">
        <v>109</v>
      </c>
      <c r="C602" s="42" t="s">
        <v>109</v>
      </c>
      <c r="D602" s="159" t="s">
        <v>938</v>
      </c>
      <c r="E602" s="42" t="s">
        <v>1243</v>
      </c>
      <c r="F602" s="157" t="s">
        <v>15057</v>
      </c>
      <c r="G602" s="159" t="s">
        <v>15057</v>
      </c>
      <c r="H602" s="158">
        <v>0</v>
      </c>
      <c r="I602" s="159" t="s">
        <v>1527</v>
      </c>
      <c r="J602" s="202" t="s">
        <v>1526</v>
      </c>
    </row>
    <row r="603" spans="1:10" x14ac:dyDescent="0.2">
      <c r="A603" s="156" t="s">
        <v>637</v>
      </c>
      <c r="B603" s="42" t="s">
        <v>109</v>
      </c>
      <c r="C603" s="42" t="s">
        <v>109</v>
      </c>
      <c r="D603" s="159" t="s">
        <v>937</v>
      </c>
      <c r="E603" s="42" t="s">
        <v>1242</v>
      </c>
      <c r="F603" s="157" t="s">
        <v>14996</v>
      </c>
      <c r="G603" s="159" t="s">
        <v>14996</v>
      </c>
      <c r="H603" s="158">
        <v>0</v>
      </c>
      <c r="I603" s="159" t="s">
        <v>1526</v>
      </c>
      <c r="J603" s="202" t="s">
        <v>1526</v>
      </c>
    </row>
    <row r="604" spans="1:10" x14ac:dyDescent="0.2">
      <c r="A604" s="156" t="s">
        <v>636</v>
      </c>
      <c r="B604" s="42" t="s">
        <v>109</v>
      </c>
      <c r="C604" s="42" t="s">
        <v>109</v>
      </c>
      <c r="D604" s="159" t="s">
        <v>936</v>
      </c>
      <c r="E604" s="42" t="s">
        <v>1241</v>
      </c>
      <c r="F604" s="157" t="s">
        <v>14995</v>
      </c>
      <c r="G604" s="159" t="s">
        <v>14995</v>
      </c>
      <c r="H604" s="158">
        <v>0</v>
      </c>
      <c r="I604" s="159" t="s">
        <v>1527</v>
      </c>
      <c r="J604" s="202" t="s">
        <v>1526</v>
      </c>
    </row>
    <row r="605" spans="1:10" x14ac:dyDescent="0.2">
      <c r="A605" s="156" t="s">
        <v>632</v>
      </c>
      <c r="B605" s="42" t="s">
        <v>109</v>
      </c>
      <c r="C605" s="42" t="s">
        <v>109</v>
      </c>
      <c r="D605" s="159" t="s">
        <v>934</v>
      </c>
      <c r="E605" s="42" t="s">
        <v>1239</v>
      </c>
      <c r="F605" s="194" t="s">
        <v>1459</v>
      </c>
      <c r="G605" s="159" t="s">
        <v>1459</v>
      </c>
      <c r="H605" s="158">
        <v>0</v>
      </c>
      <c r="I605" s="159" t="s">
        <v>1527</v>
      </c>
      <c r="J605" s="202" t="s">
        <v>1526</v>
      </c>
    </row>
    <row r="606" spans="1:10" x14ac:dyDescent="0.2">
      <c r="A606" s="156" t="s">
        <v>633</v>
      </c>
      <c r="B606" s="42" t="s">
        <v>109</v>
      </c>
      <c r="C606" s="42" t="s">
        <v>109</v>
      </c>
      <c r="D606" s="159" t="s">
        <v>934</v>
      </c>
      <c r="E606" s="42" t="s">
        <v>1239</v>
      </c>
      <c r="F606" s="194" t="s">
        <v>1460</v>
      </c>
      <c r="G606" s="159" t="s">
        <v>1460</v>
      </c>
      <c r="H606" s="158">
        <v>0</v>
      </c>
      <c r="I606" s="159" t="s">
        <v>1527</v>
      </c>
      <c r="J606" s="202" t="s">
        <v>1526</v>
      </c>
    </row>
    <row r="607" spans="1:10" x14ac:dyDescent="0.2">
      <c r="A607" s="156" t="s">
        <v>634</v>
      </c>
      <c r="B607" s="42" t="s">
        <v>109</v>
      </c>
      <c r="C607" s="42" t="s">
        <v>109</v>
      </c>
      <c r="D607" s="159" t="s">
        <v>934</v>
      </c>
      <c r="E607" s="42" t="s">
        <v>1239</v>
      </c>
      <c r="F607" s="194" t="s">
        <v>1461</v>
      </c>
      <c r="G607" s="159" t="s">
        <v>1461</v>
      </c>
      <c r="H607" s="158">
        <v>0</v>
      </c>
      <c r="I607" s="159" t="s">
        <v>1527</v>
      </c>
      <c r="J607" s="202" t="s">
        <v>1526</v>
      </c>
    </row>
    <row r="608" spans="1:10" x14ac:dyDescent="0.2">
      <c r="A608" s="156" t="s">
        <v>631</v>
      </c>
      <c r="B608" s="42" t="s">
        <v>109</v>
      </c>
      <c r="C608" s="42" t="s">
        <v>109</v>
      </c>
      <c r="D608" s="159" t="s">
        <v>933</v>
      </c>
      <c r="E608" s="42" t="s">
        <v>1238</v>
      </c>
      <c r="F608" s="157" t="s">
        <v>14994</v>
      </c>
      <c r="G608" s="159" t="s">
        <v>14994</v>
      </c>
      <c r="H608" s="158">
        <v>0</v>
      </c>
      <c r="I608" s="159" t="s">
        <v>1527</v>
      </c>
      <c r="J608" s="202" t="s">
        <v>1526</v>
      </c>
    </row>
    <row r="609" spans="1:10" x14ac:dyDescent="0.2">
      <c r="A609" s="156" t="s">
        <v>630</v>
      </c>
      <c r="B609" s="42" t="s">
        <v>109</v>
      </c>
      <c r="C609" s="42" t="s">
        <v>109</v>
      </c>
      <c r="D609" s="159" t="s">
        <v>932</v>
      </c>
      <c r="E609" s="42" t="s">
        <v>1237</v>
      </c>
      <c r="F609" s="157" t="s">
        <v>14993</v>
      </c>
      <c r="G609" s="159" t="s">
        <v>14993</v>
      </c>
      <c r="H609" s="158">
        <v>0</v>
      </c>
      <c r="I609" s="159" t="s">
        <v>1527</v>
      </c>
      <c r="J609" s="202" t="s">
        <v>1526</v>
      </c>
    </row>
    <row r="610" spans="1:10" x14ac:dyDescent="0.2">
      <c r="A610" s="156" t="s">
        <v>629</v>
      </c>
      <c r="B610" s="42" t="s">
        <v>109</v>
      </c>
      <c r="C610" s="42" t="s">
        <v>109</v>
      </c>
      <c r="D610" s="159" t="s">
        <v>931</v>
      </c>
      <c r="E610" s="42" t="s">
        <v>1236</v>
      </c>
      <c r="F610" s="157" t="s">
        <v>14992</v>
      </c>
      <c r="G610" s="159" t="s">
        <v>14992</v>
      </c>
      <c r="H610" s="158">
        <v>0</v>
      </c>
      <c r="I610" s="159" t="s">
        <v>1527</v>
      </c>
      <c r="J610" s="202" t="s">
        <v>1526</v>
      </c>
    </row>
    <row r="611" spans="1:10" x14ac:dyDescent="0.2">
      <c r="A611" s="156" t="s">
        <v>627</v>
      </c>
      <c r="B611" s="42" t="s">
        <v>109</v>
      </c>
      <c r="C611" s="42" t="s">
        <v>109</v>
      </c>
      <c r="D611" s="159" t="s">
        <v>929</v>
      </c>
      <c r="E611" s="42" t="s">
        <v>1234</v>
      </c>
      <c r="F611" s="157" t="s">
        <v>14991</v>
      </c>
      <c r="G611" s="159" t="s">
        <v>14991</v>
      </c>
      <c r="H611" s="158">
        <v>0</v>
      </c>
      <c r="I611" s="159" t="s">
        <v>1527</v>
      </c>
      <c r="J611" s="202" t="s">
        <v>1526</v>
      </c>
    </row>
    <row r="612" spans="1:10" x14ac:dyDescent="0.2">
      <c r="A612" s="156" t="s">
        <v>626</v>
      </c>
      <c r="B612" s="42" t="s">
        <v>109</v>
      </c>
      <c r="C612" s="42" t="s">
        <v>109</v>
      </c>
      <c r="D612" s="159" t="s">
        <v>928</v>
      </c>
      <c r="E612" s="42" t="s">
        <v>1233</v>
      </c>
      <c r="F612" s="157" t="s">
        <v>14990</v>
      </c>
      <c r="G612" s="159" t="s">
        <v>14990</v>
      </c>
      <c r="H612" s="158">
        <v>9</v>
      </c>
      <c r="I612" s="159" t="s">
        <v>1527</v>
      </c>
      <c r="J612" s="202" t="s">
        <v>1526</v>
      </c>
    </row>
    <row r="613" spans="1:10" x14ac:dyDescent="0.2">
      <c r="A613" s="156" t="s">
        <v>625</v>
      </c>
      <c r="B613" s="42" t="s">
        <v>109</v>
      </c>
      <c r="C613" s="42" t="s">
        <v>109</v>
      </c>
      <c r="D613" s="159" t="s">
        <v>927</v>
      </c>
      <c r="E613" s="42" t="s">
        <v>1232</v>
      </c>
      <c r="F613" s="157" t="s">
        <v>14989</v>
      </c>
      <c r="G613" s="159" t="s">
        <v>14989</v>
      </c>
      <c r="H613" s="158">
        <v>0</v>
      </c>
      <c r="I613" s="159" t="s">
        <v>1527</v>
      </c>
      <c r="J613" s="202" t="s">
        <v>1526</v>
      </c>
    </row>
    <row r="614" spans="1:10" x14ac:dyDescent="0.2">
      <c r="A614" s="156" t="s">
        <v>622</v>
      </c>
      <c r="B614" s="42" t="s">
        <v>109</v>
      </c>
      <c r="C614" s="42" t="s">
        <v>109</v>
      </c>
      <c r="D614" s="205" t="s">
        <v>926</v>
      </c>
      <c r="E614" s="42" t="s">
        <v>1231</v>
      </c>
      <c r="F614" s="194" t="s">
        <v>1455</v>
      </c>
      <c r="G614" s="159" t="s">
        <v>1455</v>
      </c>
      <c r="H614" s="158">
        <v>0</v>
      </c>
      <c r="I614" s="159" t="s">
        <v>16524</v>
      </c>
      <c r="J614" s="202" t="s">
        <v>1526</v>
      </c>
    </row>
    <row r="615" spans="1:10" x14ac:dyDescent="0.2">
      <c r="A615" s="156" t="s">
        <v>624</v>
      </c>
      <c r="B615" s="42" t="s">
        <v>109</v>
      </c>
      <c r="C615" s="42" t="s">
        <v>109</v>
      </c>
      <c r="D615" s="205" t="s">
        <v>926</v>
      </c>
      <c r="E615" s="42" t="s">
        <v>1231</v>
      </c>
      <c r="F615" s="194" t="s">
        <v>1457</v>
      </c>
      <c r="G615" s="159" t="s">
        <v>1457</v>
      </c>
      <c r="H615" s="158">
        <v>0</v>
      </c>
      <c r="I615" s="159" t="s">
        <v>16524</v>
      </c>
      <c r="J615" s="202" t="s">
        <v>1526</v>
      </c>
    </row>
    <row r="616" spans="1:10" x14ac:dyDescent="0.2">
      <c r="A616" s="156" t="s">
        <v>623</v>
      </c>
      <c r="B616" s="42" t="s">
        <v>109</v>
      </c>
      <c r="C616" s="42" t="s">
        <v>109</v>
      </c>
      <c r="D616" s="205" t="s">
        <v>926</v>
      </c>
      <c r="E616" s="42" t="s">
        <v>1231</v>
      </c>
      <c r="F616" s="194" t="s">
        <v>1456</v>
      </c>
      <c r="G616" s="159" t="s">
        <v>1456</v>
      </c>
      <c r="H616" s="158">
        <v>0</v>
      </c>
      <c r="I616" s="159" t="s">
        <v>16524</v>
      </c>
      <c r="J616" s="202" t="s">
        <v>1526</v>
      </c>
    </row>
    <row r="617" spans="1:10" x14ac:dyDescent="0.2">
      <c r="A617" s="156" t="s">
        <v>621</v>
      </c>
      <c r="B617" s="42" t="s">
        <v>109</v>
      </c>
      <c r="C617" s="42" t="s">
        <v>109</v>
      </c>
      <c r="D617" s="205" t="s">
        <v>926</v>
      </c>
      <c r="E617" s="42" t="s">
        <v>1231</v>
      </c>
      <c r="F617" s="157" t="s">
        <v>14988</v>
      </c>
      <c r="G617" s="159" t="s">
        <v>14988</v>
      </c>
      <c r="H617" s="158">
        <v>0</v>
      </c>
      <c r="I617" s="159" t="s">
        <v>16524</v>
      </c>
      <c r="J617" s="202" t="s">
        <v>1526</v>
      </c>
    </row>
    <row r="618" spans="1:10" x14ac:dyDescent="0.2">
      <c r="A618" s="156" t="s">
        <v>620</v>
      </c>
      <c r="B618" s="42" t="s">
        <v>109</v>
      </c>
      <c r="C618" s="42" t="s">
        <v>109</v>
      </c>
      <c r="D618" s="159" t="s">
        <v>925</v>
      </c>
      <c r="E618" s="42" t="s">
        <v>1230</v>
      </c>
      <c r="F618" s="157" t="s">
        <v>14987</v>
      </c>
      <c r="G618" s="159" t="s">
        <v>14987</v>
      </c>
      <c r="H618" s="158">
        <v>0</v>
      </c>
      <c r="I618" s="159" t="s">
        <v>1527</v>
      </c>
      <c r="J618" s="202" t="s">
        <v>1526</v>
      </c>
    </row>
    <row r="619" spans="1:10" x14ac:dyDescent="0.2">
      <c r="A619" s="156" t="s">
        <v>619</v>
      </c>
      <c r="B619" s="42" t="s">
        <v>109</v>
      </c>
      <c r="C619" s="42" t="s">
        <v>109</v>
      </c>
      <c r="D619" s="159" t="s">
        <v>924</v>
      </c>
      <c r="E619" s="42" t="s">
        <v>1229</v>
      </c>
      <c r="F619" s="157" t="s">
        <v>14986</v>
      </c>
      <c r="G619" s="159" t="s">
        <v>14986</v>
      </c>
      <c r="H619" s="158">
        <v>9</v>
      </c>
      <c r="I619" s="159" t="s">
        <v>1527</v>
      </c>
      <c r="J619" s="202" t="s">
        <v>1526</v>
      </c>
    </row>
    <row r="620" spans="1:10" x14ac:dyDescent="0.2">
      <c r="A620" s="156">
        <v>9500</v>
      </c>
      <c r="B620" s="42" t="s">
        <v>109</v>
      </c>
      <c r="C620" s="42" t="s">
        <v>109</v>
      </c>
      <c r="D620" s="159" t="s">
        <v>924</v>
      </c>
      <c r="E620" s="42" t="s">
        <v>1229</v>
      </c>
      <c r="F620" s="157" t="s">
        <v>14986</v>
      </c>
      <c r="G620" s="159" t="s">
        <v>14986</v>
      </c>
      <c r="H620" s="158">
        <v>0</v>
      </c>
      <c r="I620" s="159" t="s">
        <v>1527</v>
      </c>
      <c r="J620" s="202" t="s">
        <v>1526</v>
      </c>
    </row>
    <row r="621" spans="1:10" x14ac:dyDescent="0.2">
      <c r="A621" s="156" t="s">
        <v>617</v>
      </c>
      <c r="B621" s="42" t="s">
        <v>109</v>
      </c>
      <c r="C621" s="42" t="s">
        <v>109</v>
      </c>
      <c r="D621" s="159" t="s">
        <v>922</v>
      </c>
      <c r="E621" s="42" t="s">
        <v>1228</v>
      </c>
      <c r="F621" s="157" t="s">
        <v>1454</v>
      </c>
      <c r="G621" s="159" t="s">
        <v>1454</v>
      </c>
      <c r="H621" s="158">
        <v>0</v>
      </c>
      <c r="I621" s="159" t="s">
        <v>1526</v>
      </c>
      <c r="J621" s="202" t="s">
        <v>1526</v>
      </c>
    </row>
    <row r="622" spans="1:10" x14ac:dyDescent="0.2">
      <c r="A622" s="156" t="s">
        <v>616</v>
      </c>
      <c r="B622" s="42" t="s">
        <v>109</v>
      </c>
      <c r="C622" s="42" t="s">
        <v>109</v>
      </c>
      <c r="D622" s="159" t="s">
        <v>921</v>
      </c>
      <c r="E622" s="42" t="s">
        <v>1227</v>
      </c>
      <c r="F622" s="157" t="s">
        <v>14985</v>
      </c>
      <c r="G622" s="159" t="s">
        <v>14985</v>
      </c>
      <c r="H622" s="158">
        <v>0</v>
      </c>
      <c r="I622" s="159" t="s">
        <v>1526</v>
      </c>
      <c r="J622" s="202" t="s">
        <v>1526</v>
      </c>
    </row>
    <row r="623" spans="1:10" x14ac:dyDescent="0.2">
      <c r="A623" s="156" t="s">
        <v>615</v>
      </c>
      <c r="B623" s="42" t="s">
        <v>109</v>
      </c>
      <c r="C623" s="42" t="s">
        <v>109</v>
      </c>
      <c r="D623" s="159" t="s">
        <v>916</v>
      </c>
      <c r="E623" s="42" t="s">
        <v>1222</v>
      </c>
      <c r="F623" s="157" t="s">
        <v>1451</v>
      </c>
      <c r="G623" s="159" t="s">
        <v>1451</v>
      </c>
      <c r="H623" s="158">
        <v>0</v>
      </c>
      <c r="I623" s="159" t="s">
        <v>1527</v>
      </c>
      <c r="J623" s="202" t="s">
        <v>1526</v>
      </c>
    </row>
    <row r="624" spans="1:10" x14ac:dyDescent="0.2">
      <c r="A624" s="156" t="s">
        <v>585</v>
      </c>
      <c r="B624" s="42" t="s">
        <v>109</v>
      </c>
      <c r="C624" s="42" t="s">
        <v>109</v>
      </c>
      <c r="D624" s="159" t="s">
        <v>915</v>
      </c>
      <c r="E624" s="42" t="s">
        <v>1220</v>
      </c>
      <c r="F624" s="194" t="s">
        <v>1438</v>
      </c>
      <c r="G624" s="159" t="s">
        <v>1438</v>
      </c>
      <c r="H624" s="158">
        <v>0</v>
      </c>
      <c r="I624" s="159" t="s">
        <v>1526</v>
      </c>
      <c r="J624" s="202" t="s">
        <v>1526</v>
      </c>
    </row>
    <row r="625" spans="1:10" x14ac:dyDescent="0.2">
      <c r="A625" s="156" t="s">
        <v>518</v>
      </c>
      <c r="B625" s="42" t="s">
        <v>109</v>
      </c>
      <c r="C625" s="42" t="s">
        <v>109</v>
      </c>
      <c r="D625" s="159" t="s">
        <v>915</v>
      </c>
      <c r="E625" s="42" t="s">
        <v>1220</v>
      </c>
      <c r="F625" s="194" t="s">
        <v>1417</v>
      </c>
      <c r="G625" s="159" t="s">
        <v>1417</v>
      </c>
      <c r="H625" s="158">
        <v>0</v>
      </c>
      <c r="I625" s="159" t="s">
        <v>1526</v>
      </c>
      <c r="J625" s="202" t="s">
        <v>1526</v>
      </c>
    </row>
    <row r="626" spans="1:10" x14ac:dyDescent="0.2">
      <c r="A626" s="156" t="s">
        <v>589</v>
      </c>
      <c r="B626" s="42" t="s">
        <v>109</v>
      </c>
      <c r="C626" s="42" t="s">
        <v>109</v>
      </c>
      <c r="D626" s="159" t="s">
        <v>915</v>
      </c>
      <c r="E626" s="42" t="s">
        <v>1221</v>
      </c>
      <c r="F626" s="194" t="s">
        <v>1440</v>
      </c>
      <c r="G626" s="159" t="s">
        <v>1440</v>
      </c>
      <c r="H626" s="44">
        <v>0</v>
      </c>
      <c r="I626" s="159" t="s">
        <v>1526</v>
      </c>
      <c r="J626" s="202" t="s">
        <v>1526</v>
      </c>
    </row>
    <row r="627" spans="1:10" x14ac:dyDescent="0.2">
      <c r="A627" s="156" t="s">
        <v>532</v>
      </c>
      <c r="B627" s="42" t="s">
        <v>109</v>
      </c>
      <c r="C627" s="42" t="s">
        <v>109</v>
      </c>
      <c r="D627" s="159" t="s">
        <v>915</v>
      </c>
      <c r="E627" s="42" t="s">
        <v>1220</v>
      </c>
      <c r="F627" s="194" t="s">
        <v>1420</v>
      </c>
      <c r="G627" s="159" t="s">
        <v>1420</v>
      </c>
      <c r="H627" s="158">
        <v>0</v>
      </c>
      <c r="I627" s="159" t="s">
        <v>1526</v>
      </c>
      <c r="J627" s="202" t="s">
        <v>1526</v>
      </c>
    </row>
    <row r="628" spans="1:10" x14ac:dyDescent="0.2">
      <c r="A628" s="156" t="s">
        <v>575</v>
      </c>
      <c r="B628" s="42" t="s">
        <v>109</v>
      </c>
      <c r="C628" s="42" t="s">
        <v>109</v>
      </c>
      <c r="D628" s="159" t="s">
        <v>915</v>
      </c>
      <c r="E628" s="42" t="s">
        <v>1220</v>
      </c>
      <c r="F628" s="194" t="s">
        <v>1435</v>
      </c>
      <c r="G628" s="159" t="s">
        <v>1435</v>
      </c>
      <c r="H628" s="158">
        <v>0</v>
      </c>
      <c r="I628" s="159" t="s">
        <v>1526</v>
      </c>
      <c r="J628" s="202" t="s">
        <v>1526</v>
      </c>
    </row>
    <row r="629" spans="1:10" x14ac:dyDescent="0.2">
      <c r="A629" s="156" t="s">
        <v>521</v>
      </c>
      <c r="B629" s="42" t="s">
        <v>109</v>
      </c>
      <c r="C629" s="42" t="s">
        <v>109</v>
      </c>
      <c r="D629" s="159" t="s">
        <v>915</v>
      </c>
      <c r="E629" s="42" t="s">
        <v>1220</v>
      </c>
      <c r="F629" s="194" t="s">
        <v>1418</v>
      </c>
      <c r="G629" s="159" t="s">
        <v>1418</v>
      </c>
      <c r="H629" s="158">
        <v>0</v>
      </c>
      <c r="I629" s="159" t="s">
        <v>1526</v>
      </c>
      <c r="J629" s="202" t="s">
        <v>1526</v>
      </c>
    </row>
    <row r="630" spans="1:10" x14ac:dyDescent="0.2">
      <c r="A630" s="156" t="s">
        <v>547</v>
      </c>
      <c r="B630" s="42" t="s">
        <v>109</v>
      </c>
      <c r="C630" s="42" t="s">
        <v>109</v>
      </c>
      <c r="D630" s="159" t="s">
        <v>915</v>
      </c>
      <c r="E630" s="42" t="s">
        <v>1220</v>
      </c>
      <c r="F630" s="194" t="s">
        <v>1424</v>
      </c>
      <c r="G630" s="159" t="s">
        <v>1424</v>
      </c>
      <c r="H630" s="158">
        <v>0</v>
      </c>
      <c r="I630" s="159" t="s">
        <v>1526</v>
      </c>
      <c r="J630" s="202" t="s">
        <v>1526</v>
      </c>
    </row>
    <row r="631" spans="1:10" x14ac:dyDescent="0.2">
      <c r="A631" s="156" t="s">
        <v>584</v>
      </c>
      <c r="B631" s="42" t="s">
        <v>109</v>
      </c>
      <c r="C631" s="42" t="s">
        <v>109</v>
      </c>
      <c r="D631" s="159" t="s">
        <v>915</v>
      </c>
      <c r="E631" s="42" t="s">
        <v>1220</v>
      </c>
      <c r="F631" s="194" t="s">
        <v>1437</v>
      </c>
      <c r="G631" s="159" t="s">
        <v>1437</v>
      </c>
      <c r="H631" s="158">
        <v>0</v>
      </c>
      <c r="I631" s="159" t="s">
        <v>1526</v>
      </c>
      <c r="J631" s="202" t="s">
        <v>1526</v>
      </c>
    </row>
    <row r="632" spans="1:10" x14ac:dyDescent="0.2">
      <c r="A632" s="156" t="s">
        <v>554</v>
      </c>
      <c r="B632" s="42" t="s">
        <v>109</v>
      </c>
      <c r="C632" s="42" t="s">
        <v>109</v>
      </c>
      <c r="D632" s="159" t="s">
        <v>915</v>
      </c>
      <c r="E632" s="42" t="s">
        <v>1220</v>
      </c>
      <c r="F632" s="194" t="s">
        <v>1428</v>
      </c>
      <c r="G632" s="159" t="s">
        <v>1428</v>
      </c>
      <c r="H632" s="158">
        <v>0</v>
      </c>
      <c r="I632" s="159" t="s">
        <v>1526</v>
      </c>
      <c r="J632" s="202" t="s">
        <v>1526</v>
      </c>
    </row>
    <row r="633" spans="1:10" x14ac:dyDescent="0.2">
      <c r="A633" s="156" t="s">
        <v>596</v>
      </c>
      <c r="B633" s="42" t="s">
        <v>109</v>
      </c>
      <c r="C633" s="42" t="s">
        <v>109</v>
      </c>
      <c r="D633" s="159" t="s">
        <v>915</v>
      </c>
      <c r="E633" s="42" t="s">
        <v>1220</v>
      </c>
      <c r="F633" s="194" t="s">
        <v>1442</v>
      </c>
      <c r="G633" s="159" t="s">
        <v>1442</v>
      </c>
      <c r="H633" s="158">
        <v>0</v>
      </c>
      <c r="I633" s="159" t="s">
        <v>1526</v>
      </c>
      <c r="J633" s="202" t="s">
        <v>1526</v>
      </c>
    </row>
    <row r="634" spans="1:10" x14ac:dyDescent="0.2">
      <c r="A634" s="156" t="s">
        <v>551</v>
      </c>
      <c r="B634" s="42" t="s">
        <v>109</v>
      </c>
      <c r="C634" s="42" t="s">
        <v>109</v>
      </c>
      <c r="D634" s="159" t="s">
        <v>915</v>
      </c>
      <c r="E634" s="42" t="s">
        <v>1220</v>
      </c>
      <c r="F634" s="194" t="s">
        <v>1426</v>
      </c>
      <c r="G634" s="159" t="s">
        <v>1426</v>
      </c>
      <c r="H634" s="158">
        <v>0</v>
      </c>
      <c r="I634" s="159" t="s">
        <v>1526</v>
      </c>
      <c r="J634" s="202" t="s">
        <v>1526</v>
      </c>
    </row>
    <row r="635" spans="1:10" x14ac:dyDescent="0.2">
      <c r="A635" s="156" t="s">
        <v>610</v>
      </c>
      <c r="B635" s="42" t="s">
        <v>109</v>
      </c>
      <c r="C635" s="42" t="s">
        <v>109</v>
      </c>
      <c r="D635" s="159" t="s">
        <v>915</v>
      </c>
      <c r="E635" s="42" t="s">
        <v>1220</v>
      </c>
      <c r="F635" s="194" t="s">
        <v>1449</v>
      </c>
      <c r="G635" s="159" t="s">
        <v>1449</v>
      </c>
      <c r="H635" s="158">
        <v>0</v>
      </c>
      <c r="I635" s="159" t="s">
        <v>1526</v>
      </c>
      <c r="J635" s="202" t="s">
        <v>1526</v>
      </c>
    </row>
    <row r="636" spans="1:10" x14ac:dyDescent="0.2">
      <c r="A636" s="156" t="s">
        <v>548</v>
      </c>
      <c r="B636" s="42" t="s">
        <v>109</v>
      </c>
      <c r="C636" s="42" t="s">
        <v>109</v>
      </c>
      <c r="D636" s="159" t="s">
        <v>915</v>
      </c>
      <c r="E636" s="42" t="s">
        <v>1220</v>
      </c>
      <c r="F636" s="194" t="s">
        <v>1425</v>
      </c>
      <c r="G636" s="159" t="s">
        <v>1425</v>
      </c>
      <c r="H636" s="158">
        <v>0</v>
      </c>
      <c r="I636" s="159" t="s">
        <v>1526</v>
      </c>
      <c r="J636" s="202" t="s">
        <v>1526</v>
      </c>
    </row>
    <row r="637" spans="1:10" x14ac:dyDescent="0.2">
      <c r="A637" s="156" t="s">
        <v>555</v>
      </c>
      <c r="B637" s="42" t="s">
        <v>109</v>
      </c>
      <c r="C637" s="42" t="s">
        <v>109</v>
      </c>
      <c r="D637" s="159" t="s">
        <v>915</v>
      </c>
      <c r="E637" s="42" t="s">
        <v>1220</v>
      </c>
      <c r="F637" s="194" t="s">
        <v>1429</v>
      </c>
      <c r="G637" s="159" t="s">
        <v>1429</v>
      </c>
      <c r="H637" s="158">
        <v>0</v>
      </c>
      <c r="I637" s="159" t="s">
        <v>1526</v>
      </c>
      <c r="J637" s="202" t="s">
        <v>1526</v>
      </c>
    </row>
    <row r="638" spans="1:10" x14ac:dyDescent="0.2">
      <c r="A638" s="156" t="s">
        <v>574</v>
      </c>
      <c r="B638" s="42" t="s">
        <v>109</v>
      </c>
      <c r="C638" s="42" t="s">
        <v>109</v>
      </c>
      <c r="D638" s="159" t="s">
        <v>915</v>
      </c>
      <c r="E638" s="42" t="s">
        <v>1220</v>
      </c>
      <c r="F638" s="157" t="s">
        <v>1434</v>
      </c>
      <c r="G638" s="159" t="s">
        <v>1434</v>
      </c>
      <c r="H638" s="158">
        <v>0</v>
      </c>
      <c r="I638" s="159" t="s">
        <v>1526</v>
      </c>
      <c r="J638" s="202" t="s">
        <v>1526</v>
      </c>
    </row>
    <row r="639" spans="1:10" x14ac:dyDescent="0.2">
      <c r="A639" s="156" t="s">
        <v>534</v>
      </c>
      <c r="B639" s="42" t="s">
        <v>109</v>
      </c>
      <c r="C639" s="42" t="s">
        <v>109</v>
      </c>
      <c r="D639" s="159" t="s">
        <v>915</v>
      </c>
      <c r="E639" s="42" t="s">
        <v>1220</v>
      </c>
      <c r="F639" s="157" t="s">
        <v>1421</v>
      </c>
      <c r="G639" s="159" t="s">
        <v>1421</v>
      </c>
      <c r="H639" s="158">
        <v>0</v>
      </c>
      <c r="I639" s="159" t="s">
        <v>1526</v>
      </c>
      <c r="J639" s="202" t="s">
        <v>1526</v>
      </c>
    </row>
    <row r="640" spans="1:10" x14ac:dyDescent="0.2">
      <c r="A640" s="156" t="s">
        <v>597</v>
      </c>
      <c r="B640" s="42" t="s">
        <v>109</v>
      </c>
      <c r="C640" s="42" t="s">
        <v>109</v>
      </c>
      <c r="D640" s="159" t="s">
        <v>915</v>
      </c>
      <c r="E640" s="42" t="s">
        <v>1220</v>
      </c>
      <c r="F640" s="157" t="s">
        <v>1443</v>
      </c>
      <c r="G640" s="159" t="s">
        <v>1443</v>
      </c>
      <c r="H640" s="158">
        <v>0</v>
      </c>
      <c r="I640" s="159" t="s">
        <v>1526</v>
      </c>
      <c r="J640" s="202" t="s">
        <v>1526</v>
      </c>
    </row>
    <row r="641" spans="1:10" x14ac:dyDescent="0.2">
      <c r="A641" s="156" t="s">
        <v>612</v>
      </c>
      <c r="B641" s="42" t="s">
        <v>109</v>
      </c>
      <c r="C641" s="42" t="s">
        <v>109</v>
      </c>
      <c r="D641" s="159" t="s">
        <v>915</v>
      </c>
      <c r="E641" s="42" t="s">
        <v>1220</v>
      </c>
      <c r="F641" s="157" t="s">
        <v>1450</v>
      </c>
      <c r="G641" s="159" t="s">
        <v>1450</v>
      </c>
      <c r="H641" s="158">
        <v>0</v>
      </c>
      <c r="I641" s="159" t="s">
        <v>1526</v>
      </c>
      <c r="J641" s="202" t="s">
        <v>1526</v>
      </c>
    </row>
    <row r="642" spans="1:10" x14ac:dyDescent="0.2">
      <c r="A642" s="156" t="s">
        <v>608</v>
      </c>
      <c r="B642" s="42" t="s">
        <v>109</v>
      </c>
      <c r="C642" s="42" t="s">
        <v>109</v>
      </c>
      <c r="D642" s="159" t="s">
        <v>915</v>
      </c>
      <c r="E642" s="42" t="s">
        <v>1220</v>
      </c>
      <c r="F642" s="157" t="s">
        <v>1448</v>
      </c>
      <c r="G642" s="159" t="s">
        <v>1448</v>
      </c>
      <c r="H642" s="158">
        <v>0</v>
      </c>
      <c r="I642" s="159" t="s">
        <v>1526</v>
      </c>
      <c r="J642" s="202" t="s">
        <v>1526</v>
      </c>
    </row>
    <row r="643" spans="1:10" x14ac:dyDescent="0.2">
      <c r="A643" s="156" t="s">
        <v>605</v>
      </c>
      <c r="B643" s="42" t="s">
        <v>109</v>
      </c>
      <c r="C643" s="42" t="s">
        <v>109</v>
      </c>
      <c r="D643" s="159" t="s">
        <v>915</v>
      </c>
      <c r="E643" s="42" t="s">
        <v>1220</v>
      </c>
      <c r="F643" s="157" t="s">
        <v>1446</v>
      </c>
      <c r="G643" s="159" t="s">
        <v>1446</v>
      </c>
      <c r="H643" s="158">
        <v>0</v>
      </c>
      <c r="I643" s="159" t="s">
        <v>1526</v>
      </c>
      <c r="J643" s="202" t="s">
        <v>1526</v>
      </c>
    </row>
    <row r="644" spans="1:10" x14ac:dyDescent="0.2">
      <c r="A644" s="156" t="s">
        <v>553</v>
      </c>
      <c r="B644" s="42" t="s">
        <v>109</v>
      </c>
      <c r="C644" s="42" t="s">
        <v>109</v>
      </c>
      <c r="D644" s="159" t="s">
        <v>915</v>
      </c>
      <c r="E644" s="42" t="s">
        <v>1220</v>
      </c>
      <c r="F644" s="157" t="s">
        <v>1427</v>
      </c>
      <c r="G644" s="159" t="s">
        <v>1427</v>
      </c>
      <c r="H644" s="158">
        <v>0</v>
      </c>
      <c r="I644" s="159" t="s">
        <v>1526</v>
      </c>
      <c r="J644" s="202" t="s">
        <v>1526</v>
      </c>
    </row>
    <row r="645" spans="1:10" x14ac:dyDescent="0.2">
      <c r="A645" s="156" t="s">
        <v>601</v>
      </c>
      <c r="B645" s="42" t="s">
        <v>109</v>
      </c>
      <c r="C645" s="42" t="s">
        <v>109</v>
      </c>
      <c r="D645" s="159" t="s">
        <v>915</v>
      </c>
      <c r="E645" s="42" t="s">
        <v>1220</v>
      </c>
      <c r="F645" s="157" t="s">
        <v>1445</v>
      </c>
      <c r="G645" s="159" t="s">
        <v>1445</v>
      </c>
      <c r="H645" s="158">
        <v>0</v>
      </c>
      <c r="I645" s="159" t="s">
        <v>1526</v>
      </c>
      <c r="J645" s="202" t="s">
        <v>1526</v>
      </c>
    </row>
    <row r="646" spans="1:10" x14ac:dyDescent="0.2">
      <c r="A646" s="156" t="s">
        <v>587</v>
      </c>
      <c r="B646" s="42" t="s">
        <v>109</v>
      </c>
      <c r="C646" s="42" t="s">
        <v>109</v>
      </c>
      <c r="D646" s="159" t="s">
        <v>915</v>
      </c>
      <c r="E646" s="42" t="s">
        <v>1220</v>
      </c>
      <c r="F646" s="157" t="s">
        <v>1439</v>
      </c>
      <c r="G646" s="159" t="s">
        <v>1439</v>
      </c>
      <c r="H646" s="158">
        <v>0</v>
      </c>
      <c r="I646" s="159" t="s">
        <v>1526</v>
      </c>
      <c r="J646" s="202" t="s">
        <v>1526</v>
      </c>
    </row>
    <row r="647" spans="1:10" x14ac:dyDescent="0.2">
      <c r="A647" s="156" t="s">
        <v>581</v>
      </c>
      <c r="B647" s="42" t="s">
        <v>109</v>
      </c>
      <c r="C647" s="42" t="s">
        <v>109</v>
      </c>
      <c r="D647" s="159" t="s">
        <v>915</v>
      </c>
      <c r="E647" s="42" t="s">
        <v>1220</v>
      </c>
      <c r="F647" s="157" t="s">
        <v>1436</v>
      </c>
      <c r="G647" s="159" t="s">
        <v>1436</v>
      </c>
      <c r="H647" s="158">
        <v>0</v>
      </c>
      <c r="I647" s="159" t="s">
        <v>1526</v>
      </c>
      <c r="J647" s="202" t="s">
        <v>1526</v>
      </c>
    </row>
    <row r="648" spans="1:10" x14ac:dyDescent="0.2">
      <c r="A648" s="156" t="s">
        <v>514</v>
      </c>
      <c r="B648" s="42" t="s">
        <v>109</v>
      </c>
      <c r="C648" s="42" t="s">
        <v>109</v>
      </c>
      <c r="D648" s="159" t="s">
        <v>915</v>
      </c>
      <c r="E648" s="42" t="s">
        <v>1220</v>
      </c>
      <c r="F648" s="157" t="s">
        <v>1414</v>
      </c>
      <c r="G648" s="159" t="s">
        <v>1414</v>
      </c>
      <c r="H648" s="158">
        <v>0</v>
      </c>
      <c r="I648" s="159" t="s">
        <v>1526</v>
      </c>
      <c r="J648" s="202" t="s">
        <v>1526</v>
      </c>
    </row>
    <row r="649" spans="1:10" x14ac:dyDescent="0.2">
      <c r="A649" s="156" t="s">
        <v>660</v>
      </c>
      <c r="B649" s="42" t="s">
        <v>109</v>
      </c>
      <c r="C649" s="42" t="s">
        <v>109</v>
      </c>
      <c r="D649" s="159" t="s">
        <v>915</v>
      </c>
      <c r="E649" s="42" t="s">
        <v>1220</v>
      </c>
      <c r="F649" s="194" t="s">
        <v>1474</v>
      </c>
      <c r="G649" s="159" t="s">
        <v>1474</v>
      </c>
      <c r="H649" s="158">
        <v>0</v>
      </c>
      <c r="I649" s="159" t="s">
        <v>1526</v>
      </c>
      <c r="J649" s="202" t="s">
        <v>1526</v>
      </c>
    </row>
    <row r="650" spans="1:10" x14ac:dyDescent="0.2">
      <c r="A650" s="156" t="s">
        <v>572</v>
      </c>
      <c r="B650" s="42" t="s">
        <v>109</v>
      </c>
      <c r="C650" s="42" t="s">
        <v>109</v>
      </c>
      <c r="D650" s="159" t="s">
        <v>915</v>
      </c>
      <c r="E650" s="42" t="s">
        <v>1220</v>
      </c>
      <c r="F650" s="194" t="s">
        <v>1433</v>
      </c>
      <c r="G650" s="159" t="s">
        <v>1433</v>
      </c>
      <c r="H650" s="158">
        <v>0</v>
      </c>
      <c r="I650" s="159" t="s">
        <v>1526</v>
      </c>
      <c r="J650" s="202" t="s">
        <v>1526</v>
      </c>
    </row>
    <row r="651" spans="1:10" x14ac:dyDescent="0.2">
      <c r="A651" s="156" t="s">
        <v>516</v>
      </c>
      <c r="B651" s="42" t="s">
        <v>109</v>
      </c>
      <c r="C651" s="42" t="s">
        <v>109</v>
      </c>
      <c r="D651" s="159" t="s">
        <v>915</v>
      </c>
      <c r="E651" s="42" t="s">
        <v>1220</v>
      </c>
      <c r="F651" s="194" t="s">
        <v>1416</v>
      </c>
      <c r="G651" s="159" t="s">
        <v>1416</v>
      </c>
      <c r="H651" s="158">
        <v>0</v>
      </c>
      <c r="I651" s="159" t="s">
        <v>1526</v>
      </c>
      <c r="J651" s="202" t="s">
        <v>1526</v>
      </c>
    </row>
    <row r="652" spans="1:10" x14ac:dyDescent="0.2">
      <c r="A652" s="156" t="s">
        <v>535</v>
      </c>
      <c r="B652" s="42" t="s">
        <v>109</v>
      </c>
      <c r="C652" s="42" t="s">
        <v>109</v>
      </c>
      <c r="D652" s="159" t="s">
        <v>915</v>
      </c>
      <c r="E652" s="42" t="s">
        <v>1220</v>
      </c>
      <c r="F652" s="194" t="s">
        <v>1422</v>
      </c>
      <c r="G652" s="159" t="s">
        <v>1422</v>
      </c>
      <c r="H652" s="158">
        <v>0</v>
      </c>
      <c r="I652" s="159" t="s">
        <v>1526</v>
      </c>
      <c r="J652" s="202" t="s">
        <v>1526</v>
      </c>
    </row>
    <row r="653" spans="1:10" x14ac:dyDescent="0.2">
      <c r="A653" s="156" t="s">
        <v>540</v>
      </c>
      <c r="B653" s="42" t="s">
        <v>109</v>
      </c>
      <c r="C653" s="42" t="s">
        <v>109</v>
      </c>
      <c r="D653" s="159" t="s">
        <v>915</v>
      </c>
      <c r="E653" s="42" t="s">
        <v>1221</v>
      </c>
      <c r="F653" s="157" t="s">
        <v>1423</v>
      </c>
      <c r="G653" s="159" t="s">
        <v>1423</v>
      </c>
      <c r="H653" s="44">
        <v>0</v>
      </c>
      <c r="I653" s="159" t="s">
        <v>1526</v>
      </c>
      <c r="J653" s="202" t="s">
        <v>1526</v>
      </c>
    </row>
    <row r="654" spans="1:10" x14ac:dyDescent="0.2">
      <c r="A654" s="156" t="s">
        <v>614</v>
      </c>
      <c r="B654" s="42" t="s">
        <v>109</v>
      </c>
      <c r="C654" s="42" t="s">
        <v>109</v>
      </c>
      <c r="D654" s="159" t="s">
        <v>915</v>
      </c>
      <c r="E654" s="42" t="s">
        <v>1220</v>
      </c>
      <c r="F654" s="157" t="s">
        <v>14976</v>
      </c>
      <c r="G654" s="159" t="s">
        <v>14976</v>
      </c>
      <c r="H654" s="158">
        <v>9</v>
      </c>
      <c r="I654" s="159" t="s">
        <v>1526</v>
      </c>
      <c r="J654" s="202" t="s">
        <v>1526</v>
      </c>
    </row>
    <row r="655" spans="1:10" x14ac:dyDescent="0.2">
      <c r="A655" s="156">
        <v>9050</v>
      </c>
      <c r="B655" s="42" t="s">
        <v>109</v>
      </c>
      <c r="C655" s="42" t="s">
        <v>109</v>
      </c>
      <c r="D655" s="159" t="s">
        <v>915</v>
      </c>
      <c r="E655" s="42" t="s">
        <v>1220</v>
      </c>
      <c r="F655" s="157" t="s">
        <v>14977</v>
      </c>
      <c r="G655" s="159" t="s">
        <v>14977</v>
      </c>
      <c r="H655" s="158">
        <v>9</v>
      </c>
      <c r="I655" s="159" t="s">
        <v>1526</v>
      </c>
      <c r="J655" s="202" t="s">
        <v>1526</v>
      </c>
    </row>
    <row r="656" spans="1:10" x14ac:dyDescent="0.2">
      <c r="A656" s="156" t="s">
        <v>15113</v>
      </c>
      <c r="B656" s="42" t="s">
        <v>109</v>
      </c>
      <c r="C656" s="42" t="s">
        <v>109</v>
      </c>
      <c r="D656" s="159" t="s">
        <v>915</v>
      </c>
      <c r="E656" s="42" t="s">
        <v>1220</v>
      </c>
      <c r="F656" s="157" t="s">
        <v>15152</v>
      </c>
      <c r="G656" s="159" t="s">
        <v>15152</v>
      </c>
      <c r="H656" s="158">
        <v>9</v>
      </c>
      <c r="I656" s="159" t="s">
        <v>1526</v>
      </c>
      <c r="J656" s="202" t="s">
        <v>1526</v>
      </c>
    </row>
    <row r="657" spans="1:10" x14ac:dyDescent="0.2">
      <c r="A657" s="156" t="s">
        <v>550</v>
      </c>
      <c r="B657" s="42" t="s">
        <v>109</v>
      </c>
      <c r="C657" s="42" t="s">
        <v>109</v>
      </c>
      <c r="D657" s="159" t="s">
        <v>915</v>
      </c>
      <c r="E657" s="42" t="s">
        <v>1220</v>
      </c>
      <c r="F657" s="157" t="s">
        <v>14937</v>
      </c>
      <c r="G657" s="159" t="s">
        <v>14937</v>
      </c>
      <c r="H657" s="158">
        <v>0</v>
      </c>
      <c r="I657" s="159" t="s">
        <v>1526</v>
      </c>
      <c r="J657" s="202" t="s">
        <v>1526</v>
      </c>
    </row>
    <row r="658" spans="1:10" x14ac:dyDescent="0.2">
      <c r="A658" s="156">
        <v>9888</v>
      </c>
      <c r="B658" s="42" t="s">
        <v>109</v>
      </c>
      <c r="C658" s="42" t="s">
        <v>109</v>
      </c>
      <c r="D658" s="159" t="s">
        <v>915</v>
      </c>
      <c r="E658" s="42" t="s">
        <v>1220</v>
      </c>
      <c r="F658" s="157" t="s">
        <v>14980</v>
      </c>
      <c r="G658" s="159" t="s">
        <v>14980</v>
      </c>
      <c r="H658" s="158">
        <v>9</v>
      </c>
      <c r="I658" s="159" t="s">
        <v>1526</v>
      </c>
      <c r="J658" s="202" t="s">
        <v>1526</v>
      </c>
    </row>
    <row r="659" spans="1:10" x14ac:dyDescent="0.2">
      <c r="A659" s="156" t="s">
        <v>607</v>
      </c>
      <c r="B659" s="42" t="s">
        <v>109</v>
      </c>
      <c r="C659" s="42" t="s">
        <v>109</v>
      </c>
      <c r="D659" s="159" t="s">
        <v>915</v>
      </c>
      <c r="E659" s="42" t="s">
        <v>1220</v>
      </c>
      <c r="F659" s="194" t="s">
        <v>1447</v>
      </c>
      <c r="G659" s="159" t="s">
        <v>1447</v>
      </c>
      <c r="H659" s="158">
        <v>0</v>
      </c>
      <c r="I659" s="159" t="s">
        <v>1526</v>
      </c>
      <c r="J659" s="202" t="s">
        <v>1526</v>
      </c>
    </row>
    <row r="660" spans="1:10" x14ac:dyDescent="0.2">
      <c r="A660" s="156" t="s">
        <v>528</v>
      </c>
      <c r="B660" s="42" t="s">
        <v>109</v>
      </c>
      <c r="C660" s="42" t="s">
        <v>109</v>
      </c>
      <c r="D660" s="159" t="s">
        <v>915</v>
      </c>
      <c r="E660" s="42" t="s">
        <v>1220</v>
      </c>
      <c r="F660" s="157" t="s">
        <v>14921</v>
      </c>
      <c r="G660" s="159" t="s">
        <v>14921</v>
      </c>
      <c r="H660" s="158">
        <v>0</v>
      </c>
      <c r="I660" s="159" t="s">
        <v>1526</v>
      </c>
      <c r="J660" s="202" t="s">
        <v>1526</v>
      </c>
    </row>
    <row r="661" spans="1:10" x14ac:dyDescent="0.2">
      <c r="A661" s="156" t="s">
        <v>527</v>
      </c>
      <c r="B661" s="42" t="s">
        <v>109</v>
      </c>
      <c r="C661" s="42" t="s">
        <v>109</v>
      </c>
      <c r="D661" s="159" t="s">
        <v>915</v>
      </c>
      <c r="E661" s="42" t="s">
        <v>1220</v>
      </c>
      <c r="F661" s="157" t="s">
        <v>14920</v>
      </c>
      <c r="G661" s="159" t="s">
        <v>14920</v>
      </c>
      <c r="H661" s="158">
        <v>0</v>
      </c>
      <c r="I661" s="159" t="s">
        <v>1526</v>
      </c>
      <c r="J661" s="202" t="s">
        <v>1526</v>
      </c>
    </row>
    <row r="662" spans="1:10" x14ac:dyDescent="0.2">
      <c r="A662" s="156" t="s">
        <v>519</v>
      </c>
      <c r="B662" s="42" t="s">
        <v>109</v>
      </c>
      <c r="C662" s="42" t="s">
        <v>109</v>
      </c>
      <c r="D662" s="159" t="s">
        <v>915</v>
      </c>
      <c r="E662" s="42" t="s">
        <v>1220</v>
      </c>
      <c r="F662" s="157" t="s">
        <v>14914</v>
      </c>
      <c r="G662" s="159" t="s">
        <v>14914</v>
      </c>
      <c r="H662" s="158">
        <v>0</v>
      </c>
      <c r="I662" s="159" t="s">
        <v>1526</v>
      </c>
      <c r="J662" s="202" t="s">
        <v>1526</v>
      </c>
    </row>
    <row r="663" spans="1:10" x14ac:dyDescent="0.2">
      <c r="A663" s="156" t="s">
        <v>525</v>
      </c>
      <c r="B663" s="42" t="s">
        <v>109</v>
      </c>
      <c r="C663" s="42" t="s">
        <v>109</v>
      </c>
      <c r="D663" s="159" t="s">
        <v>915</v>
      </c>
      <c r="E663" s="42" t="s">
        <v>1220</v>
      </c>
      <c r="F663" s="157" t="s">
        <v>14918</v>
      </c>
      <c r="G663" s="159" t="s">
        <v>14918</v>
      </c>
      <c r="H663" s="158">
        <v>0</v>
      </c>
      <c r="I663" s="159" t="s">
        <v>1526</v>
      </c>
      <c r="J663" s="202" t="s">
        <v>1526</v>
      </c>
    </row>
    <row r="664" spans="1:10" x14ac:dyDescent="0.2">
      <c r="A664" s="156" t="s">
        <v>694</v>
      </c>
      <c r="B664" s="42" t="s">
        <v>109</v>
      </c>
      <c r="C664" s="42" t="s">
        <v>109</v>
      </c>
      <c r="D664" s="159" t="s">
        <v>915</v>
      </c>
      <c r="E664" s="42" t="s">
        <v>1220</v>
      </c>
      <c r="F664" s="157" t="s">
        <v>15030</v>
      </c>
      <c r="G664" s="159" t="s">
        <v>15030</v>
      </c>
      <c r="H664" s="158">
        <v>0</v>
      </c>
      <c r="I664" s="159" t="s">
        <v>1526</v>
      </c>
      <c r="J664" s="202" t="s">
        <v>1526</v>
      </c>
    </row>
    <row r="665" spans="1:10" x14ac:dyDescent="0.2">
      <c r="A665" s="156" t="s">
        <v>541</v>
      </c>
      <c r="B665" s="42" t="s">
        <v>109</v>
      </c>
      <c r="C665" s="42" t="s">
        <v>109</v>
      </c>
      <c r="D665" s="159" t="s">
        <v>915</v>
      </c>
      <c r="E665" s="42" t="s">
        <v>1220</v>
      </c>
      <c r="F665" s="157" t="s">
        <v>14930</v>
      </c>
      <c r="G665" s="159" t="s">
        <v>14930</v>
      </c>
      <c r="H665" s="158">
        <v>0</v>
      </c>
      <c r="I665" s="159" t="s">
        <v>1526</v>
      </c>
      <c r="J665" s="202" t="s">
        <v>1526</v>
      </c>
    </row>
    <row r="666" spans="1:10" x14ac:dyDescent="0.2">
      <c r="A666" s="156" t="s">
        <v>557</v>
      </c>
      <c r="B666" s="42" t="s">
        <v>109</v>
      </c>
      <c r="C666" s="42" t="s">
        <v>109</v>
      </c>
      <c r="D666" s="159" t="s">
        <v>915</v>
      </c>
      <c r="E666" s="42" t="s">
        <v>1220</v>
      </c>
      <c r="F666" s="157" t="s">
        <v>1430</v>
      </c>
      <c r="G666" s="159" t="s">
        <v>1430</v>
      </c>
      <c r="H666" s="158">
        <v>0</v>
      </c>
      <c r="I666" s="159" t="s">
        <v>1526</v>
      </c>
      <c r="J666" s="202" t="s">
        <v>1526</v>
      </c>
    </row>
    <row r="667" spans="1:10" x14ac:dyDescent="0.2">
      <c r="A667" s="156" t="s">
        <v>595</v>
      </c>
      <c r="B667" s="42" t="s">
        <v>109</v>
      </c>
      <c r="C667" s="42" t="s">
        <v>109</v>
      </c>
      <c r="D667" s="159" t="s">
        <v>915</v>
      </c>
      <c r="E667" s="42" t="s">
        <v>1220</v>
      </c>
      <c r="F667" s="157" t="s">
        <v>14966</v>
      </c>
      <c r="G667" s="159" t="s">
        <v>14966</v>
      </c>
      <c r="H667" s="158">
        <v>0</v>
      </c>
      <c r="I667" s="159" t="s">
        <v>1526</v>
      </c>
      <c r="J667" s="202" t="s">
        <v>1526</v>
      </c>
    </row>
    <row r="668" spans="1:10" x14ac:dyDescent="0.2">
      <c r="A668" s="156" t="s">
        <v>592</v>
      </c>
      <c r="B668" s="42" t="s">
        <v>109</v>
      </c>
      <c r="C668" s="42" t="s">
        <v>109</v>
      </c>
      <c r="D668" s="159" t="s">
        <v>915</v>
      </c>
      <c r="E668" s="42" t="s">
        <v>1220</v>
      </c>
      <c r="F668" s="157" t="s">
        <v>14964</v>
      </c>
      <c r="G668" s="159" t="s">
        <v>14964</v>
      </c>
      <c r="H668" s="158">
        <v>0</v>
      </c>
      <c r="I668" s="159" t="s">
        <v>1526</v>
      </c>
      <c r="J668" s="202" t="s">
        <v>1526</v>
      </c>
    </row>
    <row r="669" spans="1:10" x14ac:dyDescent="0.2">
      <c r="A669" s="156" t="s">
        <v>604</v>
      </c>
      <c r="B669" s="42" t="s">
        <v>109</v>
      </c>
      <c r="C669" s="42" t="s">
        <v>109</v>
      </c>
      <c r="D669" s="159" t="s">
        <v>915</v>
      </c>
      <c r="E669" s="42" t="s">
        <v>1220</v>
      </c>
      <c r="F669" s="157" t="s">
        <v>14971</v>
      </c>
      <c r="G669" s="159" t="s">
        <v>14971</v>
      </c>
      <c r="H669" s="158">
        <v>0</v>
      </c>
      <c r="I669" s="159" t="s">
        <v>1526</v>
      </c>
      <c r="J669" s="202" t="s">
        <v>1526</v>
      </c>
    </row>
    <row r="670" spans="1:10" x14ac:dyDescent="0.2">
      <c r="A670" s="156" t="s">
        <v>515</v>
      </c>
      <c r="B670" s="42" t="s">
        <v>109</v>
      </c>
      <c r="C670" s="42" t="s">
        <v>109</v>
      </c>
      <c r="D670" s="159" t="s">
        <v>915</v>
      </c>
      <c r="E670" s="42" t="s">
        <v>1220</v>
      </c>
      <c r="F670" s="157" t="s">
        <v>1415</v>
      </c>
      <c r="G670" s="159" t="s">
        <v>1415</v>
      </c>
      <c r="H670" s="158">
        <v>0</v>
      </c>
      <c r="I670" s="159" t="s">
        <v>1526</v>
      </c>
      <c r="J670" s="202" t="s">
        <v>1526</v>
      </c>
    </row>
    <row r="671" spans="1:10" x14ac:dyDescent="0.2">
      <c r="A671" s="156" t="s">
        <v>603</v>
      </c>
      <c r="B671" s="42" t="s">
        <v>109</v>
      </c>
      <c r="C671" s="42" t="s">
        <v>109</v>
      </c>
      <c r="D671" s="159" t="s">
        <v>915</v>
      </c>
      <c r="E671" s="42" t="s">
        <v>1220</v>
      </c>
      <c r="F671" s="157" t="s">
        <v>14970</v>
      </c>
      <c r="G671" s="159" t="s">
        <v>14970</v>
      </c>
      <c r="H671" s="158">
        <v>0</v>
      </c>
      <c r="I671" s="159" t="s">
        <v>1526</v>
      </c>
      <c r="J671" s="202" t="s">
        <v>1526</v>
      </c>
    </row>
    <row r="672" spans="1:10" x14ac:dyDescent="0.2">
      <c r="A672" s="156" t="s">
        <v>579</v>
      </c>
      <c r="B672" s="42" t="s">
        <v>109</v>
      </c>
      <c r="C672" s="42" t="s">
        <v>109</v>
      </c>
      <c r="D672" s="159" t="s">
        <v>915</v>
      </c>
      <c r="E672" s="42" t="s">
        <v>1220</v>
      </c>
      <c r="F672" s="157" t="s">
        <v>14956</v>
      </c>
      <c r="G672" s="159" t="s">
        <v>14956</v>
      </c>
      <c r="H672" s="158">
        <v>0</v>
      </c>
      <c r="I672" s="159" t="s">
        <v>1526</v>
      </c>
      <c r="J672" s="202" t="s">
        <v>1526</v>
      </c>
    </row>
    <row r="673" spans="1:10" x14ac:dyDescent="0.2">
      <c r="A673" s="156" t="s">
        <v>538</v>
      </c>
      <c r="B673" s="42" t="s">
        <v>109</v>
      </c>
      <c r="C673" s="42" t="s">
        <v>109</v>
      </c>
      <c r="D673" s="159" t="s">
        <v>915</v>
      </c>
      <c r="E673" s="42" t="s">
        <v>1220</v>
      </c>
      <c r="F673" s="157" t="s">
        <v>14928</v>
      </c>
      <c r="G673" s="159" t="s">
        <v>14928</v>
      </c>
      <c r="H673" s="158">
        <v>0</v>
      </c>
      <c r="I673" s="159" t="s">
        <v>1526</v>
      </c>
      <c r="J673" s="202" t="s">
        <v>1526</v>
      </c>
    </row>
    <row r="674" spans="1:10" x14ac:dyDescent="0.2">
      <c r="A674" s="156" t="s">
        <v>582</v>
      </c>
      <c r="B674" s="42" t="s">
        <v>109</v>
      </c>
      <c r="C674" s="42" t="s">
        <v>109</v>
      </c>
      <c r="D674" s="159" t="s">
        <v>915</v>
      </c>
      <c r="E674" s="42" t="s">
        <v>1220</v>
      </c>
      <c r="F674" s="157" t="s">
        <v>14958</v>
      </c>
      <c r="G674" s="159" t="s">
        <v>14958</v>
      </c>
      <c r="H674" s="158">
        <v>0</v>
      </c>
      <c r="I674" s="159" t="s">
        <v>1526</v>
      </c>
      <c r="J674" s="202" t="s">
        <v>1526</v>
      </c>
    </row>
    <row r="675" spans="1:10" x14ac:dyDescent="0.2">
      <c r="A675" s="156" t="s">
        <v>570</v>
      </c>
      <c r="B675" s="42" t="s">
        <v>109</v>
      </c>
      <c r="C675" s="42" t="s">
        <v>109</v>
      </c>
      <c r="D675" s="159" t="s">
        <v>915</v>
      </c>
      <c r="E675" s="42" t="s">
        <v>1220</v>
      </c>
      <c r="F675" s="157" t="s">
        <v>14950</v>
      </c>
      <c r="G675" s="159" t="s">
        <v>14950</v>
      </c>
      <c r="H675" s="158">
        <v>0</v>
      </c>
      <c r="I675" s="159" t="s">
        <v>1526</v>
      </c>
      <c r="J675" s="202" t="s">
        <v>1526</v>
      </c>
    </row>
    <row r="676" spans="1:10" x14ac:dyDescent="0.2">
      <c r="A676" s="156" t="s">
        <v>543</v>
      </c>
      <c r="B676" s="42" t="s">
        <v>109</v>
      </c>
      <c r="C676" s="42" t="s">
        <v>109</v>
      </c>
      <c r="D676" s="159" t="s">
        <v>915</v>
      </c>
      <c r="E676" s="42" t="s">
        <v>1220</v>
      </c>
      <c r="F676" s="157" t="s">
        <v>14932</v>
      </c>
      <c r="G676" s="159" t="s">
        <v>14932</v>
      </c>
      <c r="H676" s="158">
        <v>0</v>
      </c>
      <c r="I676" s="159" t="s">
        <v>1526</v>
      </c>
      <c r="J676" s="202" t="s">
        <v>1526</v>
      </c>
    </row>
    <row r="677" spans="1:10" x14ac:dyDescent="0.2">
      <c r="A677" s="156" t="s">
        <v>600</v>
      </c>
      <c r="B677" s="42" t="s">
        <v>109</v>
      </c>
      <c r="C677" s="42" t="s">
        <v>109</v>
      </c>
      <c r="D677" s="159" t="s">
        <v>915</v>
      </c>
      <c r="E677" s="42" t="s">
        <v>1220</v>
      </c>
      <c r="F677" s="157" t="s">
        <v>14968</v>
      </c>
      <c r="G677" s="159" t="s">
        <v>14968</v>
      </c>
      <c r="H677" s="158">
        <v>0</v>
      </c>
      <c r="I677" s="159" t="s">
        <v>1526</v>
      </c>
      <c r="J677" s="202" t="s">
        <v>1526</v>
      </c>
    </row>
    <row r="678" spans="1:10" x14ac:dyDescent="0.2">
      <c r="A678" s="156" t="s">
        <v>563</v>
      </c>
      <c r="B678" s="42" t="s">
        <v>109</v>
      </c>
      <c r="C678" s="42" t="s">
        <v>109</v>
      </c>
      <c r="D678" s="159" t="s">
        <v>915</v>
      </c>
      <c r="E678" s="42" t="s">
        <v>1220</v>
      </c>
      <c r="F678" s="157" t="s">
        <v>14944</v>
      </c>
      <c r="G678" s="159" t="s">
        <v>14944</v>
      </c>
      <c r="H678" s="158">
        <v>0</v>
      </c>
      <c r="I678" s="159" t="s">
        <v>1526</v>
      </c>
      <c r="J678" s="202" t="s">
        <v>1526</v>
      </c>
    </row>
    <row r="679" spans="1:10" x14ac:dyDescent="0.2">
      <c r="A679" s="156" t="s">
        <v>552</v>
      </c>
      <c r="B679" s="42" t="s">
        <v>109</v>
      </c>
      <c r="C679" s="42" t="s">
        <v>109</v>
      </c>
      <c r="D679" s="159" t="s">
        <v>915</v>
      </c>
      <c r="E679" s="42" t="s">
        <v>1220</v>
      </c>
      <c r="F679" s="157" t="s">
        <v>14938</v>
      </c>
      <c r="G679" s="159" t="s">
        <v>14938</v>
      </c>
      <c r="H679" s="158">
        <v>0</v>
      </c>
      <c r="I679" s="159" t="s">
        <v>1526</v>
      </c>
      <c r="J679" s="202" t="s">
        <v>1526</v>
      </c>
    </row>
    <row r="680" spans="1:10" x14ac:dyDescent="0.2">
      <c r="A680" s="156" t="s">
        <v>539</v>
      </c>
      <c r="B680" s="42" t="s">
        <v>109</v>
      </c>
      <c r="C680" s="42" t="s">
        <v>109</v>
      </c>
      <c r="D680" s="159" t="s">
        <v>915</v>
      </c>
      <c r="E680" s="42" t="s">
        <v>1220</v>
      </c>
      <c r="F680" s="157" t="s">
        <v>14929</v>
      </c>
      <c r="G680" s="159" t="s">
        <v>14929</v>
      </c>
      <c r="H680" s="158">
        <v>0</v>
      </c>
      <c r="I680" s="159" t="s">
        <v>1526</v>
      </c>
      <c r="J680" s="202" t="s">
        <v>1526</v>
      </c>
    </row>
    <row r="681" spans="1:10" x14ac:dyDescent="0.2">
      <c r="A681" s="156" t="s">
        <v>591</v>
      </c>
      <c r="B681" s="42" t="s">
        <v>109</v>
      </c>
      <c r="C681" s="42" t="s">
        <v>109</v>
      </c>
      <c r="D681" s="159" t="s">
        <v>915</v>
      </c>
      <c r="E681" s="42" t="s">
        <v>1220</v>
      </c>
      <c r="F681" s="157" t="s">
        <v>14963</v>
      </c>
      <c r="G681" s="159" t="s">
        <v>14963</v>
      </c>
      <c r="H681" s="158">
        <v>0</v>
      </c>
      <c r="I681" s="159" t="s">
        <v>1526</v>
      </c>
      <c r="J681" s="202" t="s">
        <v>1526</v>
      </c>
    </row>
    <row r="682" spans="1:10" x14ac:dyDescent="0.2">
      <c r="A682" s="156" t="s">
        <v>546</v>
      </c>
      <c r="B682" s="42" t="s">
        <v>109</v>
      </c>
      <c r="C682" s="42" t="s">
        <v>109</v>
      </c>
      <c r="D682" s="159" t="s">
        <v>915</v>
      </c>
      <c r="E682" s="42" t="s">
        <v>1220</v>
      </c>
      <c r="F682" s="157" t="s">
        <v>14935</v>
      </c>
      <c r="G682" s="159" t="s">
        <v>14935</v>
      </c>
      <c r="H682" s="158">
        <v>0</v>
      </c>
      <c r="I682" s="159" t="s">
        <v>1526</v>
      </c>
      <c r="J682" s="202" t="s">
        <v>1526</v>
      </c>
    </row>
    <row r="683" spans="1:10" x14ac:dyDescent="0.2">
      <c r="A683" s="156" t="s">
        <v>556</v>
      </c>
      <c r="B683" s="42" t="s">
        <v>109</v>
      </c>
      <c r="C683" s="42" t="s">
        <v>109</v>
      </c>
      <c r="D683" s="159" t="s">
        <v>915</v>
      </c>
      <c r="E683" s="42" t="s">
        <v>1220</v>
      </c>
      <c r="F683" s="157" t="s">
        <v>14939</v>
      </c>
      <c r="G683" s="159" t="s">
        <v>14939</v>
      </c>
      <c r="H683" s="158">
        <v>0</v>
      </c>
      <c r="I683" s="159" t="s">
        <v>1526</v>
      </c>
      <c r="J683" s="202" t="s">
        <v>1526</v>
      </c>
    </row>
    <row r="684" spans="1:10" x14ac:dyDescent="0.2">
      <c r="A684" s="156" t="s">
        <v>576</v>
      </c>
      <c r="B684" s="42" t="s">
        <v>109</v>
      </c>
      <c r="C684" s="42" t="s">
        <v>109</v>
      </c>
      <c r="D684" s="159" t="s">
        <v>915</v>
      </c>
      <c r="E684" s="42" t="s">
        <v>1220</v>
      </c>
      <c r="F684" s="157" t="s">
        <v>14953</v>
      </c>
      <c r="G684" s="159" t="s">
        <v>14953</v>
      </c>
      <c r="H684" s="158">
        <v>0</v>
      </c>
      <c r="I684" s="159" t="s">
        <v>1526</v>
      </c>
      <c r="J684" s="202" t="s">
        <v>1526</v>
      </c>
    </row>
    <row r="685" spans="1:10" x14ac:dyDescent="0.2">
      <c r="A685" s="156" t="s">
        <v>606</v>
      </c>
      <c r="B685" s="42" t="s">
        <v>109</v>
      </c>
      <c r="C685" s="42" t="s">
        <v>109</v>
      </c>
      <c r="D685" s="159" t="s">
        <v>915</v>
      </c>
      <c r="E685" s="42" t="s">
        <v>1220</v>
      </c>
      <c r="F685" s="157" t="s">
        <v>14972</v>
      </c>
      <c r="G685" s="159" t="s">
        <v>14972</v>
      </c>
      <c r="H685" s="158">
        <v>0</v>
      </c>
      <c r="I685" s="159" t="s">
        <v>1526</v>
      </c>
      <c r="J685" s="202" t="s">
        <v>1526</v>
      </c>
    </row>
    <row r="686" spans="1:10" x14ac:dyDescent="0.2">
      <c r="A686" s="156" t="s">
        <v>531</v>
      </c>
      <c r="B686" s="42" t="s">
        <v>109</v>
      </c>
      <c r="C686" s="42" t="s">
        <v>109</v>
      </c>
      <c r="D686" s="159" t="s">
        <v>915</v>
      </c>
      <c r="E686" s="42" t="s">
        <v>1220</v>
      </c>
      <c r="F686" s="157" t="s">
        <v>14924</v>
      </c>
      <c r="G686" s="159" t="s">
        <v>14924</v>
      </c>
      <c r="H686" s="158">
        <v>0</v>
      </c>
      <c r="I686" s="159" t="s">
        <v>1526</v>
      </c>
      <c r="J686" s="202" t="s">
        <v>1526</v>
      </c>
    </row>
    <row r="687" spans="1:10" x14ac:dyDescent="0.2">
      <c r="A687" s="156" t="s">
        <v>530</v>
      </c>
      <c r="B687" s="42" t="s">
        <v>109</v>
      </c>
      <c r="C687" s="42" t="s">
        <v>109</v>
      </c>
      <c r="D687" s="159" t="s">
        <v>915</v>
      </c>
      <c r="E687" s="42" t="s">
        <v>1220</v>
      </c>
      <c r="F687" s="157" t="s">
        <v>14923</v>
      </c>
      <c r="G687" s="159" t="s">
        <v>14923</v>
      </c>
      <c r="H687" s="158">
        <v>0</v>
      </c>
      <c r="I687" s="159" t="s">
        <v>1526</v>
      </c>
      <c r="J687" s="202" t="s">
        <v>1526</v>
      </c>
    </row>
    <row r="688" spans="1:10" x14ac:dyDescent="0.2">
      <c r="A688" s="156" t="s">
        <v>549</v>
      </c>
      <c r="B688" s="42" t="s">
        <v>109</v>
      </c>
      <c r="C688" s="42" t="s">
        <v>109</v>
      </c>
      <c r="D688" s="159" t="s">
        <v>915</v>
      </c>
      <c r="E688" s="42" t="s">
        <v>1220</v>
      </c>
      <c r="F688" s="157" t="s">
        <v>14936</v>
      </c>
      <c r="G688" s="159" t="s">
        <v>14936</v>
      </c>
      <c r="H688" s="158">
        <v>0</v>
      </c>
      <c r="I688" s="159" t="s">
        <v>1526</v>
      </c>
      <c r="J688" s="202" t="s">
        <v>1526</v>
      </c>
    </row>
    <row r="689" spans="1:10" x14ac:dyDescent="0.2">
      <c r="A689" s="156" t="s">
        <v>567</v>
      </c>
      <c r="B689" s="42" t="s">
        <v>109</v>
      </c>
      <c r="C689" s="42" t="s">
        <v>109</v>
      </c>
      <c r="D689" s="159" t="s">
        <v>915</v>
      </c>
      <c r="E689" s="42" t="s">
        <v>1220</v>
      </c>
      <c r="F689" s="157" t="s">
        <v>14947</v>
      </c>
      <c r="G689" s="159" t="s">
        <v>14947</v>
      </c>
      <c r="H689" s="158">
        <v>0</v>
      </c>
      <c r="I689" s="159" t="s">
        <v>1526</v>
      </c>
      <c r="J689" s="202" t="s">
        <v>1526</v>
      </c>
    </row>
    <row r="690" spans="1:10" x14ac:dyDescent="0.2">
      <c r="A690" s="156" t="s">
        <v>513</v>
      </c>
      <c r="B690" s="42" t="s">
        <v>109</v>
      </c>
      <c r="C690" s="42" t="s">
        <v>109</v>
      </c>
      <c r="D690" s="159" t="s">
        <v>915</v>
      </c>
      <c r="E690" s="42" t="s">
        <v>1220</v>
      </c>
      <c r="F690" s="157" t="s">
        <v>14912</v>
      </c>
      <c r="G690" s="159" t="s">
        <v>14912</v>
      </c>
      <c r="H690" s="158">
        <v>0</v>
      </c>
      <c r="I690" s="159" t="s">
        <v>1526</v>
      </c>
      <c r="J690" s="202" t="s">
        <v>1526</v>
      </c>
    </row>
    <row r="691" spans="1:10" x14ac:dyDescent="0.2">
      <c r="A691" s="156" t="s">
        <v>559</v>
      </c>
      <c r="B691" s="42" t="s">
        <v>109</v>
      </c>
      <c r="C691" s="42" t="s">
        <v>109</v>
      </c>
      <c r="D691" s="159" t="s">
        <v>915</v>
      </c>
      <c r="E691" s="42" t="s">
        <v>1220</v>
      </c>
      <c r="F691" s="157" t="s">
        <v>1431</v>
      </c>
      <c r="G691" s="159" t="s">
        <v>1431</v>
      </c>
      <c r="H691" s="158">
        <v>0</v>
      </c>
      <c r="I691" s="159" t="s">
        <v>1526</v>
      </c>
      <c r="J691" s="202" t="s">
        <v>1526</v>
      </c>
    </row>
    <row r="692" spans="1:10" x14ac:dyDescent="0.2">
      <c r="A692" s="156" t="s">
        <v>561</v>
      </c>
      <c r="B692" s="42" t="s">
        <v>109</v>
      </c>
      <c r="C692" s="42" t="s">
        <v>109</v>
      </c>
      <c r="D692" s="159" t="s">
        <v>915</v>
      </c>
      <c r="E692" s="42" t="s">
        <v>1220</v>
      </c>
      <c r="F692" s="157" t="s">
        <v>14942</v>
      </c>
      <c r="G692" s="159" t="s">
        <v>14942</v>
      </c>
      <c r="H692" s="158">
        <v>0</v>
      </c>
      <c r="I692" s="159" t="s">
        <v>1526</v>
      </c>
      <c r="J692" s="202" t="s">
        <v>1526</v>
      </c>
    </row>
    <row r="693" spans="1:10" x14ac:dyDescent="0.2">
      <c r="A693" s="156" t="s">
        <v>536</v>
      </c>
      <c r="B693" s="42" t="s">
        <v>109</v>
      </c>
      <c r="C693" s="42" t="s">
        <v>109</v>
      </c>
      <c r="D693" s="159" t="s">
        <v>915</v>
      </c>
      <c r="E693" s="42" t="s">
        <v>1220</v>
      </c>
      <c r="F693" s="157" t="s">
        <v>14926</v>
      </c>
      <c r="G693" s="159" t="s">
        <v>14926</v>
      </c>
      <c r="H693" s="158">
        <v>0</v>
      </c>
      <c r="I693" s="159" t="s">
        <v>1526</v>
      </c>
      <c r="J693" s="202" t="s">
        <v>1526</v>
      </c>
    </row>
    <row r="694" spans="1:10" x14ac:dyDescent="0.2">
      <c r="A694" s="156">
        <v>9304</v>
      </c>
      <c r="B694" s="42" t="s">
        <v>109</v>
      </c>
      <c r="C694" s="42" t="s">
        <v>109</v>
      </c>
      <c r="D694" s="159" t="s">
        <v>915</v>
      </c>
      <c r="E694" s="42" t="s">
        <v>1220</v>
      </c>
      <c r="F694" s="157" t="s">
        <v>14979</v>
      </c>
      <c r="G694" s="159" t="s">
        <v>14979</v>
      </c>
      <c r="H694" s="158">
        <v>9</v>
      </c>
      <c r="I694" s="159" t="s">
        <v>1526</v>
      </c>
      <c r="J694" s="202" t="s">
        <v>1526</v>
      </c>
    </row>
    <row r="695" spans="1:10" x14ac:dyDescent="0.2">
      <c r="A695" s="156" t="s">
        <v>533</v>
      </c>
      <c r="B695" s="42" t="s">
        <v>109</v>
      </c>
      <c r="C695" s="42" t="s">
        <v>109</v>
      </c>
      <c r="D695" s="159" t="s">
        <v>915</v>
      </c>
      <c r="E695" s="42" t="s">
        <v>1220</v>
      </c>
      <c r="F695" s="157" t="s">
        <v>14925</v>
      </c>
      <c r="G695" s="159" t="s">
        <v>14925</v>
      </c>
      <c r="H695" s="158">
        <v>0</v>
      </c>
      <c r="I695" s="159" t="s">
        <v>1526</v>
      </c>
      <c r="J695" s="202" t="s">
        <v>1526</v>
      </c>
    </row>
    <row r="696" spans="1:10" x14ac:dyDescent="0.2">
      <c r="A696" s="156" t="s">
        <v>594</v>
      </c>
      <c r="B696" s="42" t="s">
        <v>109</v>
      </c>
      <c r="C696" s="42" t="s">
        <v>109</v>
      </c>
      <c r="D696" s="159" t="s">
        <v>915</v>
      </c>
      <c r="E696" s="42" t="s">
        <v>1220</v>
      </c>
      <c r="F696" s="157" t="s">
        <v>1441</v>
      </c>
      <c r="G696" s="159" t="s">
        <v>1441</v>
      </c>
      <c r="H696" s="158">
        <v>0</v>
      </c>
      <c r="I696" s="159" t="s">
        <v>1526</v>
      </c>
      <c r="J696" s="202" t="s">
        <v>1526</v>
      </c>
    </row>
    <row r="697" spans="1:10" x14ac:dyDescent="0.2">
      <c r="A697" s="156" t="s">
        <v>598</v>
      </c>
      <c r="B697" s="42" t="s">
        <v>109</v>
      </c>
      <c r="C697" s="42" t="s">
        <v>109</v>
      </c>
      <c r="D697" s="159" t="s">
        <v>915</v>
      </c>
      <c r="E697" s="42" t="s">
        <v>1220</v>
      </c>
      <c r="F697" s="157" t="s">
        <v>1444</v>
      </c>
      <c r="G697" s="159" t="s">
        <v>1444</v>
      </c>
      <c r="H697" s="158">
        <v>0</v>
      </c>
      <c r="I697" s="159" t="s">
        <v>1526</v>
      </c>
      <c r="J697" s="202" t="s">
        <v>1526</v>
      </c>
    </row>
    <row r="698" spans="1:10" x14ac:dyDescent="0.2">
      <c r="A698" s="186" t="s">
        <v>15069</v>
      </c>
      <c r="B698" s="192" t="s">
        <v>109</v>
      </c>
      <c r="C698" s="192" t="s">
        <v>109</v>
      </c>
      <c r="D698" s="203" t="s">
        <v>915</v>
      </c>
      <c r="E698" s="192" t="s">
        <v>1220</v>
      </c>
      <c r="F698" s="209" t="s">
        <v>15071</v>
      </c>
      <c r="G698" s="203" t="s">
        <v>15071</v>
      </c>
      <c r="H698" s="221">
        <v>0</v>
      </c>
      <c r="I698" s="203" t="s">
        <v>1526</v>
      </c>
      <c r="J698" s="207" t="s">
        <v>1526</v>
      </c>
    </row>
    <row r="699" spans="1:10" x14ac:dyDescent="0.2">
      <c r="A699" s="156" t="s">
        <v>542</v>
      </c>
      <c r="B699" s="42" t="s">
        <v>109</v>
      </c>
      <c r="C699" s="42" t="s">
        <v>109</v>
      </c>
      <c r="D699" s="159" t="s">
        <v>915</v>
      </c>
      <c r="E699" s="42" t="s">
        <v>1220</v>
      </c>
      <c r="F699" s="157" t="s">
        <v>14931</v>
      </c>
      <c r="G699" s="159" t="s">
        <v>14931</v>
      </c>
      <c r="H699" s="158">
        <v>0</v>
      </c>
      <c r="I699" s="159" t="s">
        <v>1526</v>
      </c>
      <c r="J699" s="202" t="s">
        <v>1526</v>
      </c>
    </row>
    <row r="700" spans="1:10" x14ac:dyDescent="0.2">
      <c r="A700" s="156" t="s">
        <v>560</v>
      </c>
      <c r="B700" s="42" t="s">
        <v>109</v>
      </c>
      <c r="C700" s="42" t="s">
        <v>109</v>
      </c>
      <c r="D700" s="159" t="s">
        <v>915</v>
      </c>
      <c r="E700" s="42" t="s">
        <v>1220</v>
      </c>
      <c r="F700" s="157" t="s">
        <v>14941</v>
      </c>
      <c r="G700" s="159" t="s">
        <v>14941</v>
      </c>
      <c r="H700" s="158">
        <v>0</v>
      </c>
      <c r="I700" s="159" t="s">
        <v>1526</v>
      </c>
      <c r="J700" s="202" t="s">
        <v>1526</v>
      </c>
    </row>
    <row r="701" spans="1:10" x14ac:dyDescent="0.2">
      <c r="A701" s="156" t="s">
        <v>523</v>
      </c>
      <c r="B701" s="42" t="s">
        <v>109</v>
      </c>
      <c r="C701" s="42" t="s">
        <v>109</v>
      </c>
      <c r="D701" s="159" t="s">
        <v>915</v>
      </c>
      <c r="E701" s="42" t="s">
        <v>1220</v>
      </c>
      <c r="F701" s="157" t="s">
        <v>1419</v>
      </c>
      <c r="G701" s="159" t="s">
        <v>1419</v>
      </c>
      <c r="H701" s="158">
        <v>0</v>
      </c>
      <c r="I701" s="159" t="s">
        <v>1526</v>
      </c>
      <c r="J701" s="202" t="s">
        <v>1526</v>
      </c>
    </row>
    <row r="702" spans="1:10" x14ac:dyDescent="0.2">
      <c r="A702" s="156" t="s">
        <v>611</v>
      </c>
      <c r="B702" s="42" t="s">
        <v>109</v>
      </c>
      <c r="C702" s="42" t="s">
        <v>109</v>
      </c>
      <c r="D702" s="159" t="s">
        <v>915</v>
      </c>
      <c r="E702" s="42" t="s">
        <v>1220</v>
      </c>
      <c r="F702" s="157" t="s">
        <v>14974</v>
      </c>
      <c r="G702" s="159" t="s">
        <v>14974</v>
      </c>
      <c r="H702" s="158">
        <v>0</v>
      </c>
      <c r="I702" s="159" t="s">
        <v>1526</v>
      </c>
      <c r="J702" s="202" t="s">
        <v>1526</v>
      </c>
    </row>
    <row r="703" spans="1:10" x14ac:dyDescent="0.2">
      <c r="A703" s="156" t="s">
        <v>580</v>
      </c>
      <c r="B703" s="42" t="s">
        <v>109</v>
      </c>
      <c r="C703" s="42" t="s">
        <v>109</v>
      </c>
      <c r="D703" s="159" t="s">
        <v>915</v>
      </c>
      <c r="E703" s="42" t="s">
        <v>1220</v>
      </c>
      <c r="F703" s="157" t="s">
        <v>14957</v>
      </c>
      <c r="G703" s="159" t="s">
        <v>14957</v>
      </c>
      <c r="H703" s="158">
        <v>0</v>
      </c>
      <c r="I703" s="159" t="s">
        <v>1526</v>
      </c>
      <c r="J703" s="202" t="s">
        <v>1526</v>
      </c>
    </row>
    <row r="704" spans="1:10" x14ac:dyDescent="0.2">
      <c r="A704" s="156" t="s">
        <v>568</v>
      </c>
      <c r="B704" s="42" t="s">
        <v>109</v>
      </c>
      <c r="C704" s="42" t="s">
        <v>109</v>
      </c>
      <c r="D704" s="159" t="s">
        <v>915</v>
      </c>
      <c r="E704" s="42" t="s">
        <v>1220</v>
      </c>
      <c r="F704" s="157" t="s">
        <v>14948</v>
      </c>
      <c r="G704" s="159" t="s">
        <v>14948</v>
      </c>
      <c r="H704" s="158">
        <v>0</v>
      </c>
      <c r="I704" s="159" t="s">
        <v>1526</v>
      </c>
      <c r="J704" s="202" t="s">
        <v>1526</v>
      </c>
    </row>
    <row r="705" spans="1:10" x14ac:dyDescent="0.2">
      <c r="A705" s="156" t="s">
        <v>512</v>
      </c>
      <c r="B705" s="42" t="s">
        <v>109</v>
      </c>
      <c r="C705" s="42" t="s">
        <v>109</v>
      </c>
      <c r="D705" s="159" t="s">
        <v>915</v>
      </c>
      <c r="E705" s="42" t="s">
        <v>1220</v>
      </c>
      <c r="F705" s="157" t="s">
        <v>14911</v>
      </c>
      <c r="G705" s="159" t="s">
        <v>14911</v>
      </c>
      <c r="H705" s="158">
        <v>0</v>
      </c>
      <c r="I705" s="159" t="s">
        <v>1526</v>
      </c>
      <c r="J705" s="202" t="s">
        <v>1526</v>
      </c>
    </row>
    <row r="706" spans="1:10" x14ac:dyDescent="0.2">
      <c r="A706" s="156" t="s">
        <v>566</v>
      </c>
      <c r="B706" s="42" t="s">
        <v>109</v>
      </c>
      <c r="C706" s="42" t="s">
        <v>109</v>
      </c>
      <c r="D706" s="159" t="s">
        <v>915</v>
      </c>
      <c r="E706" s="42" t="s">
        <v>1220</v>
      </c>
      <c r="F706" s="157" t="s">
        <v>14946</v>
      </c>
      <c r="G706" s="159" t="s">
        <v>14946</v>
      </c>
      <c r="H706" s="158">
        <v>0</v>
      </c>
      <c r="I706" s="159" t="s">
        <v>1526</v>
      </c>
      <c r="J706" s="202" t="s">
        <v>1526</v>
      </c>
    </row>
    <row r="707" spans="1:10" x14ac:dyDescent="0.2">
      <c r="A707" s="156" t="s">
        <v>545</v>
      </c>
      <c r="B707" s="42" t="s">
        <v>109</v>
      </c>
      <c r="C707" s="42" t="s">
        <v>109</v>
      </c>
      <c r="D707" s="159" t="s">
        <v>915</v>
      </c>
      <c r="E707" s="42" t="s">
        <v>1220</v>
      </c>
      <c r="F707" s="157" t="s">
        <v>14934</v>
      </c>
      <c r="G707" s="159" t="s">
        <v>14934</v>
      </c>
      <c r="H707" s="158">
        <v>0</v>
      </c>
      <c r="I707" s="159" t="s">
        <v>1526</v>
      </c>
      <c r="J707" s="202" t="s">
        <v>1526</v>
      </c>
    </row>
    <row r="708" spans="1:10" x14ac:dyDescent="0.2">
      <c r="A708" s="156" t="s">
        <v>562</v>
      </c>
      <c r="B708" s="42" t="s">
        <v>109</v>
      </c>
      <c r="C708" s="42" t="s">
        <v>109</v>
      </c>
      <c r="D708" s="159" t="s">
        <v>915</v>
      </c>
      <c r="E708" s="42" t="s">
        <v>1220</v>
      </c>
      <c r="F708" s="157" t="s">
        <v>14943</v>
      </c>
      <c r="G708" s="159" t="s">
        <v>14943</v>
      </c>
      <c r="H708" s="158">
        <v>0</v>
      </c>
      <c r="I708" s="159" t="s">
        <v>1526</v>
      </c>
      <c r="J708" s="202" t="s">
        <v>1526</v>
      </c>
    </row>
    <row r="709" spans="1:10" x14ac:dyDescent="0.2">
      <c r="A709" s="156" t="s">
        <v>577</v>
      </c>
      <c r="B709" s="42" t="s">
        <v>109</v>
      </c>
      <c r="C709" s="42" t="s">
        <v>109</v>
      </c>
      <c r="D709" s="159" t="s">
        <v>915</v>
      </c>
      <c r="E709" s="42" t="s">
        <v>1220</v>
      </c>
      <c r="F709" s="157" t="s">
        <v>14954</v>
      </c>
      <c r="G709" s="159" t="s">
        <v>14954</v>
      </c>
      <c r="H709" s="158">
        <v>0</v>
      </c>
      <c r="I709" s="159" t="s">
        <v>1526</v>
      </c>
      <c r="J709" s="202" t="s">
        <v>1526</v>
      </c>
    </row>
    <row r="710" spans="1:10" x14ac:dyDescent="0.2">
      <c r="A710" s="156" t="s">
        <v>573</v>
      </c>
      <c r="B710" s="42" t="s">
        <v>109</v>
      </c>
      <c r="C710" s="42" t="s">
        <v>109</v>
      </c>
      <c r="D710" s="159" t="s">
        <v>915</v>
      </c>
      <c r="E710" s="42" t="s">
        <v>1220</v>
      </c>
      <c r="F710" s="157" t="s">
        <v>14952</v>
      </c>
      <c r="G710" s="159" t="s">
        <v>14952</v>
      </c>
      <c r="H710" s="158">
        <v>0</v>
      </c>
      <c r="I710" s="159" t="s">
        <v>1526</v>
      </c>
      <c r="J710" s="202" t="s">
        <v>1526</v>
      </c>
    </row>
    <row r="711" spans="1:10" x14ac:dyDescent="0.2">
      <c r="A711" s="156" t="s">
        <v>522</v>
      </c>
      <c r="B711" s="42" t="s">
        <v>109</v>
      </c>
      <c r="C711" s="42" t="s">
        <v>109</v>
      </c>
      <c r="D711" s="159" t="s">
        <v>915</v>
      </c>
      <c r="E711" s="42" t="s">
        <v>1220</v>
      </c>
      <c r="F711" s="157" t="s">
        <v>14916</v>
      </c>
      <c r="G711" s="159" t="s">
        <v>14916</v>
      </c>
      <c r="H711" s="158">
        <v>0</v>
      </c>
      <c r="I711" s="159" t="s">
        <v>1526</v>
      </c>
      <c r="J711" s="202" t="s">
        <v>1526</v>
      </c>
    </row>
    <row r="712" spans="1:10" x14ac:dyDescent="0.2">
      <c r="A712" s="156" t="s">
        <v>588</v>
      </c>
      <c r="B712" s="42" t="s">
        <v>109</v>
      </c>
      <c r="C712" s="42" t="s">
        <v>109</v>
      </c>
      <c r="D712" s="159" t="s">
        <v>915</v>
      </c>
      <c r="E712" s="42" t="s">
        <v>1220</v>
      </c>
      <c r="F712" s="157" t="s">
        <v>14961</v>
      </c>
      <c r="G712" s="159" t="s">
        <v>14961</v>
      </c>
      <c r="H712" s="158">
        <v>0</v>
      </c>
      <c r="I712" s="159" t="s">
        <v>1526</v>
      </c>
      <c r="J712" s="202" t="s">
        <v>1526</v>
      </c>
    </row>
    <row r="713" spans="1:10" x14ac:dyDescent="0.2">
      <c r="A713" s="156" t="s">
        <v>590</v>
      </c>
      <c r="B713" s="42" t="s">
        <v>109</v>
      </c>
      <c r="C713" s="42" t="s">
        <v>109</v>
      </c>
      <c r="D713" s="159" t="s">
        <v>915</v>
      </c>
      <c r="E713" s="42" t="s">
        <v>1220</v>
      </c>
      <c r="F713" s="157" t="s">
        <v>14962</v>
      </c>
      <c r="G713" s="159" t="s">
        <v>14962</v>
      </c>
      <c r="H713" s="158">
        <v>0</v>
      </c>
      <c r="I713" s="159" t="s">
        <v>1526</v>
      </c>
      <c r="J713" s="202" t="s">
        <v>1526</v>
      </c>
    </row>
    <row r="714" spans="1:10" x14ac:dyDescent="0.2">
      <c r="A714" s="156" t="s">
        <v>586</v>
      </c>
      <c r="B714" s="42" t="s">
        <v>109</v>
      </c>
      <c r="C714" s="42" t="s">
        <v>109</v>
      </c>
      <c r="D714" s="159" t="s">
        <v>915</v>
      </c>
      <c r="E714" s="42" t="s">
        <v>1220</v>
      </c>
      <c r="F714" s="157" t="s">
        <v>14960</v>
      </c>
      <c r="G714" s="159" t="s">
        <v>14960</v>
      </c>
      <c r="H714" s="158">
        <v>0</v>
      </c>
      <c r="I714" s="159" t="s">
        <v>1526</v>
      </c>
      <c r="J714" s="202" t="s">
        <v>1526</v>
      </c>
    </row>
    <row r="715" spans="1:10" x14ac:dyDescent="0.2">
      <c r="A715" s="156" t="s">
        <v>609</v>
      </c>
      <c r="B715" s="42" t="s">
        <v>109</v>
      </c>
      <c r="C715" s="42" t="s">
        <v>109</v>
      </c>
      <c r="D715" s="159" t="s">
        <v>915</v>
      </c>
      <c r="E715" s="42" t="s">
        <v>1220</v>
      </c>
      <c r="F715" s="157" t="s">
        <v>14973</v>
      </c>
      <c r="G715" s="159" t="s">
        <v>14973</v>
      </c>
      <c r="H715" s="158">
        <v>0</v>
      </c>
      <c r="I715" s="159" t="s">
        <v>1526</v>
      </c>
      <c r="J715" s="202" t="s">
        <v>1526</v>
      </c>
    </row>
    <row r="716" spans="1:10" x14ac:dyDescent="0.2">
      <c r="A716" s="156" t="s">
        <v>613</v>
      </c>
      <c r="B716" s="42" t="s">
        <v>109</v>
      </c>
      <c r="C716" s="42" t="s">
        <v>109</v>
      </c>
      <c r="D716" s="159" t="s">
        <v>915</v>
      </c>
      <c r="E716" s="42" t="s">
        <v>1220</v>
      </c>
      <c r="F716" s="157" t="s">
        <v>14975</v>
      </c>
      <c r="G716" s="159" t="s">
        <v>14975</v>
      </c>
      <c r="H716" s="158">
        <v>0</v>
      </c>
      <c r="I716" s="159" t="s">
        <v>1526</v>
      </c>
      <c r="J716" s="202" t="s">
        <v>1526</v>
      </c>
    </row>
    <row r="717" spans="1:10" x14ac:dyDescent="0.2">
      <c r="A717" s="156" t="s">
        <v>544</v>
      </c>
      <c r="B717" s="42" t="s">
        <v>109</v>
      </c>
      <c r="C717" s="42" t="s">
        <v>109</v>
      </c>
      <c r="D717" s="159" t="s">
        <v>915</v>
      </c>
      <c r="E717" s="42" t="s">
        <v>1220</v>
      </c>
      <c r="F717" s="157" t="s">
        <v>14933</v>
      </c>
      <c r="G717" s="159" t="s">
        <v>14933</v>
      </c>
      <c r="H717" s="158">
        <v>0</v>
      </c>
      <c r="I717" s="159" t="s">
        <v>1526</v>
      </c>
      <c r="J717" s="202" t="s">
        <v>1526</v>
      </c>
    </row>
    <row r="718" spans="1:10" x14ac:dyDescent="0.2">
      <c r="A718" s="156" t="s">
        <v>583</v>
      </c>
      <c r="B718" s="42" t="s">
        <v>109</v>
      </c>
      <c r="C718" s="42" t="s">
        <v>109</v>
      </c>
      <c r="D718" s="159" t="s">
        <v>915</v>
      </c>
      <c r="E718" s="42" t="s">
        <v>1220</v>
      </c>
      <c r="F718" s="157" t="s">
        <v>14959</v>
      </c>
      <c r="G718" s="159" t="s">
        <v>14959</v>
      </c>
      <c r="H718" s="158">
        <v>0</v>
      </c>
      <c r="I718" s="159" t="s">
        <v>1526</v>
      </c>
      <c r="J718" s="202" t="s">
        <v>1526</v>
      </c>
    </row>
    <row r="719" spans="1:10" x14ac:dyDescent="0.2">
      <c r="A719" s="156" t="s">
        <v>558</v>
      </c>
      <c r="B719" s="42" t="s">
        <v>109</v>
      </c>
      <c r="C719" s="42" t="s">
        <v>109</v>
      </c>
      <c r="D719" s="159" t="s">
        <v>915</v>
      </c>
      <c r="E719" s="42" t="s">
        <v>1220</v>
      </c>
      <c r="F719" s="157" t="s">
        <v>14940</v>
      </c>
      <c r="G719" s="159" t="s">
        <v>14940</v>
      </c>
      <c r="H719" s="158">
        <v>0</v>
      </c>
      <c r="I719" s="159" t="s">
        <v>1526</v>
      </c>
      <c r="J719" s="202" t="s">
        <v>1526</v>
      </c>
    </row>
    <row r="720" spans="1:10" x14ac:dyDescent="0.2">
      <c r="A720" s="156" t="s">
        <v>529</v>
      </c>
      <c r="B720" s="42" t="s">
        <v>109</v>
      </c>
      <c r="C720" s="42" t="s">
        <v>109</v>
      </c>
      <c r="D720" s="159" t="s">
        <v>915</v>
      </c>
      <c r="E720" s="42" t="s">
        <v>1220</v>
      </c>
      <c r="F720" s="157" t="s">
        <v>14922</v>
      </c>
      <c r="G720" s="159" t="s">
        <v>14922</v>
      </c>
      <c r="H720" s="158">
        <v>0</v>
      </c>
      <c r="I720" s="159" t="s">
        <v>1526</v>
      </c>
      <c r="J720" s="202" t="s">
        <v>1526</v>
      </c>
    </row>
    <row r="721" spans="1:10" x14ac:dyDescent="0.2">
      <c r="A721" s="156" t="s">
        <v>578</v>
      </c>
      <c r="B721" s="42" t="s">
        <v>109</v>
      </c>
      <c r="C721" s="42" t="s">
        <v>109</v>
      </c>
      <c r="D721" s="159" t="s">
        <v>915</v>
      </c>
      <c r="E721" s="42" t="s">
        <v>1220</v>
      </c>
      <c r="F721" s="157" t="s">
        <v>14955</v>
      </c>
      <c r="G721" s="159" t="s">
        <v>14955</v>
      </c>
      <c r="H721" s="158">
        <v>0</v>
      </c>
      <c r="I721" s="159" t="s">
        <v>1526</v>
      </c>
      <c r="J721" s="202" t="s">
        <v>1526</v>
      </c>
    </row>
    <row r="722" spans="1:10" x14ac:dyDescent="0.2">
      <c r="A722" s="156" t="s">
        <v>565</v>
      </c>
      <c r="B722" s="42" t="s">
        <v>109</v>
      </c>
      <c r="C722" s="42" t="s">
        <v>109</v>
      </c>
      <c r="D722" s="159" t="s">
        <v>915</v>
      </c>
      <c r="E722" s="42" t="s">
        <v>1220</v>
      </c>
      <c r="F722" s="157" t="s">
        <v>14945</v>
      </c>
      <c r="G722" s="159" t="s">
        <v>14945</v>
      </c>
      <c r="H722" s="158">
        <v>0</v>
      </c>
      <c r="I722" s="159" t="s">
        <v>1526</v>
      </c>
      <c r="J722" s="202" t="s">
        <v>1526</v>
      </c>
    </row>
    <row r="723" spans="1:10" x14ac:dyDescent="0.2">
      <c r="A723" s="156" t="s">
        <v>537</v>
      </c>
      <c r="B723" s="42" t="s">
        <v>109</v>
      </c>
      <c r="C723" s="42" t="s">
        <v>109</v>
      </c>
      <c r="D723" s="159" t="s">
        <v>915</v>
      </c>
      <c r="E723" s="42" t="s">
        <v>1220</v>
      </c>
      <c r="F723" s="157" t="s">
        <v>14927</v>
      </c>
      <c r="G723" s="159" t="s">
        <v>14927</v>
      </c>
      <c r="H723" s="158">
        <v>0</v>
      </c>
      <c r="I723" s="159" t="s">
        <v>1526</v>
      </c>
      <c r="J723" s="202" t="s">
        <v>1526</v>
      </c>
    </row>
    <row r="724" spans="1:10" x14ac:dyDescent="0.2">
      <c r="A724" s="156" t="s">
        <v>602</v>
      </c>
      <c r="B724" s="42" t="s">
        <v>109</v>
      </c>
      <c r="C724" s="42" t="s">
        <v>109</v>
      </c>
      <c r="D724" s="159" t="s">
        <v>915</v>
      </c>
      <c r="E724" s="42" t="s">
        <v>1220</v>
      </c>
      <c r="F724" s="157" t="s">
        <v>14969</v>
      </c>
      <c r="G724" s="159" t="s">
        <v>14969</v>
      </c>
      <c r="H724" s="158">
        <v>0</v>
      </c>
      <c r="I724" s="159" t="s">
        <v>1526</v>
      </c>
      <c r="J724" s="202" t="s">
        <v>1526</v>
      </c>
    </row>
    <row r="725" spans="1:10" x14ac:dyDescent="0.2">
      <c r="A725" s="156" t="s">
        <v>571</v>
      </c>
      <c r="B725" s="42" t="s">
        <v>109</v>
      </c>
      <c r="C725" s="42" t="s">
        <v>109</v>
      </c>
      <c r="D725" s="159" t="s">
        <v>915</v>
      </c>
      <c r="E725" s="42" t="s">
        <v>1220</v>
      </c>
      <c r="F725" s="157" t="s">
        <v>14951</v>
      </c>
      <c r="G725" s="219" t="s">
        <v>14951</v>
      </c>
      <c r="H725" s="158">
        <v>0</v>
      </c>
      <c r="I725" s="219" t="s">
        <v>1526</v>
      </c>
      <c r="J725" s="202" t="s">
        <v>1526</v>
      </c>
    </row>
    <row r="726" spans="1:10" x14ac:dyDescent="0.2">
      <c r="A726" s="156" t="s">
        <v>564</v>
      </c>
      <c r="B726" s="42" t="s">
        <v>109</v>
      </c>
      <c r="C726" s="42" t="s">
        <v>109</v>
      </c>
      <c r="D726" s="159" t="s">
        <v>915</v>
      </c>
      <c r="E726" s="42" t="s">
        <v>1220</v>
      </c>
      <c r="F726" s="157" t="s">
        <v>1432</v>
      </c>
      <c r="G726" s="159" t="s">
        <v>1432</v>
      </c>
      <c r="H726" s="158">
        <v>0</v>
      </c>
      <c r="I726" s="159" t="s">
        <v>1526</v>
      </c>
      <c r="J726" s="202" t="s">
        <v>1526</v>
      </c>
    </row>
    <row r="727" spans="1:10" x14ac:dyDescent="0.2">
      <c r="A727" s="156" t="s">
        <v>524</v>
      </c>
      <c r="B727" s="42" t="s">
        <v>109</v>
      </c>
      <c r="C727" s="42" t="s">
        <v>109</v>
      </c>
      <c r="D727" s="159" t="s">
        <v>915</v>
      </c>
      <c r="E727" s="42" t="s">
        <v>1220</v>
      </c>
      <c r="F727" s="157" t="s">
        <v>14917</v>
      </c>
      <c r="G727" s="159" t="s">
        <v>14917</v>
      </c>
      <c r="H727" s="158">
        <v>0</v>
      </c>
      <c r="I727" s="159" t="s">
        <v>1526</v>
      </c>
      <c r="J727" s="202" t="s">
        <v>1526</v>
      </c>
    </row>
    <row r="728" spans="1:10" x14ac:dyDescent="0.2">
      <c r="A728" s="156" t="s">
        <v>520</v>
      </c>
      <c r="B728" s="42" t="s">
        <v>109</v>
      </c>
      <c r="C728" s="42" t="s">
        <v>109</v>
      </c>
      <c r="D728" s="159" t="s">
        <v>915</v>
      </c>
      <c r="E728" s="42" t="s">
        <v>1220</v>
      </c>
      <c r="F728" s="157" t="s">
        <v>14915</v>
      </c>
      <c r="G728" s="159" t="s">
        <v>14915</v>
      </c>
      <c r="H728" s="158">
        <v>0</v>
      </c>
      <c r="I728" s="159" t="s">
        <v>1526</v>
      </c>
      <c r="J728" s="202" t="s">
        <v>1526</v>
      </c>
    </row>
    <row r="729" spans="1:10" x14ac:dyDescent="0.2">
      <c r="A729" s="156" t="s">
        <v>569</v>
      </c>
      <c r="B729" s="42" t="s">
        <v>109</v>
      </c>
      <c r="C729" s="42" t="s">
        <v>109</v>
      </c>
      <c r="D729" s="159" t="s">
        <v>915</v>
      </c>
      <c r="E729" s="42" t="s">
        <v>1220</v>
      </c>
      <c r="F729" s="157" t="s">
        <v>14949</v>
      </c>
      <c r="G729" s="159" t="s">
        <v>14949</v>
      </c>
      <c r="H729" s="158">
        <v>0</v>
      </c>
      <c r="I729" s="159" t="s">
        <v>1526</v>
      </c>
      <c r="J729" s="202" t="s">
        <v>1526</v>
      </c>
    </row>
    <row r="730" spans="1:10" x14ac:dyDescent="0.2">
      <c r="A730" s="156" t="s">
        <v>517</v>
      </c>
      <c r="B730" s="42" t="s">
        <v>109</v>
      </c>
      <c r="C730" s="42" t="s">
        <v>109</v>
      </c>
      <c r="D730" s="159" t="s">
        <v>915</v>
      </c>
      <c r="E730" s="42" t="s">
        <v>1220</v>
      </c>
      <c r="F730" s="157" t="s">
        <v>14913</v>
      </c>
      <c r="G730" s="159" t="s">
        <v>14913</v>
      </c>
      <c r="H730" s="158">
        <v>0</v>
      </c>
      <c r="I730" s="159" t="s">
        <v>1526</v>
      </c>
      <c r="J730" s="202" t="s">
        <v>1526</v>
      </c>
    </row>
    <row r="731" spans="1:10" x14ac:dyDescent="0.2">
      <c r="A731" s="156" t="s">
        <v>599</v>
      </c>
      <c r="B731" s="42" t="s">
        <v>109</v>
      </c>
      <c r="C731" s="42" t="s">
        <v>109</v>
      </c>
      <c r="D731" s="159" t="s">
        <v>915</v>
      </c>
      <c r="E731" s="42" t="s">
        <v>1220</v>
      </c>
      <c r="F731" s="157" t="s">
        <v>14967</v>
      </c>
      <c r="G731" s="159" t="s">
        <v>14967</v>
      </c>
      <c r="H731" s="158">
        <v>0</v>
      </c>
      <c r="I731" s="159" t="s">
        <v>1526</v>
      </c>
      <c r="J731" s="202" t="s">
        <v>1526</v>
      </c>
    </row>
    <row r="732" spans="1:10" x14ac:dyDescent="0.2">
      <c r="A732" s="156" t="s">
        <v>593</v>
      </c>
      <c r="B732" s="42" t="s">
        <v>109</v>
      </c>
      <c r="C732" s="42" t="s">
        <v>109</v>
      </c>
      <c r="D732" s="159" t="s">
        <v>915</v>
      </c>
      <c r="E732" s="42" t="s">
        <v>1220</v>
      </c>
      <c r="F732" s="157" t="s">
        <v>14965</v>
      </c>
      <c r="G732" s="159" t="s">
        <v>14965</v>
      </c>
      <c r="H732" s="158">
        <v>0</v>
      </c>
      <c r="I732" s="159" t="s">
        <v>1526</v>
      </c>
      <c r="J732" s="202" t="s">
        <v>1526</v>
      </c>
    </row>
    <row r="733" spans="1:10" x14ac:dyDescent="0.2">
      <c r="A733" s="156" t="s">
        <v>526</v>
      </c>
      <c r="B733" s="42" t="s">
        <v>109</v>
      </c>
      <c r="C733" s="42" t="s">
        <v>109</v>
      </c>
      <c r="D733" s="159" t="s">
        <v>915</v>
      </c>
      <c r="E733" s="42" t="s">
        <v>1220</v>
      </c>
      <c r="F733" s="157" t="s">
        <v>14919</v>
      </c>
      <c r="G733" s="159" t="s">
        <v>14919</v>
      </c>
      <c r="H733" s="158">
        <v>0</v>
      </c>
      <c r="I733" s="159" t="s">
        <v>1526</v>
      </c>
      <c r="J733" s="202" t="s">
        <v>1526</v>
      </c>
    </row>
    <row r="734" spans="1:10" x14ac:dyDescent="0.2">
      <c r="A734" s="156">
        <v>9103</v>
      </c>
      <c r="B734" s="42" t="s">
        <v>109</v>
      </c>
      <c r="C734" s="42" t="s">
        <v>109</v>
      </c>
      <c r="D734" s="159" t="s">
        <v>915</v>
      </c>
      <c r="E734" s="42" t="s">
        <v>1220</v>
      </c>
      <c r="F734" s="157" t="s">
        <v>14978</v>
      </c>
      <c r="G734" s="159" t="s">
        <v>14978</v>
      </c>
      <c r="H734" s="158">
        <v>9</v>
      </c>
      <c r="I734" s="159" t="s">
        <v>1526</v>
      </c>
      <c r="J734" s="202" t="s">
        <v>1526</v>
      </c>
    </row>
    <row r="735" spans="1:10" x14ac:dyDescent="0.2">
      <c r="A735" s="156" t="s">
        <v>511</v>
      </c>
      <c r="B735" s="42" t="s">
        <v>109</v>
      </c>
      <c r="C735" s="42" t="s">
        <v>109</v>
      </c>
      <c r="D735" s="159" t="s">
        <v>914</v>
      </c>
      <c r="E735" s="42" t="s">
        <v>1219</v>
      </c>
      <c r="F735" s="157" t="s">
        <v>14910</v>
      </c>
      <c r="G735" s="159" t="s">
        <v>14910</v>
      </c>
      <c r="H735" s="158">
        <v>0</v>
      </c>
      <c r="I735" s="159" t="s">
        <v>1526</v>
      </c>
      <c r="J735" s="202" t="s">
        <v>1526</v>
      </c>
    </row>
    <row r="736" spans="1:10" x14ac:dyDescent="0.2">
      <c r="A736" s="156" t="s">
        <v>510</v>
      </c>
      <c r="B736" s="42" t="s">
        <v>109</v>
      </c>
      <c r="C736" s="42" t="s">
        <v>109</v>
      </c>
      <c r="D736" s="159" t="s">
        <v>913</v>
      </c>
      <c r="E736" s="42" t="s">
        <v>1218</v>
      </c>
      <c r="F736" s="157" t="s">
        <v>14909</v>
      </c>
      <c r="G736" s="159" t="s">
        <v>14909</v>
      </c>
      <c r="H736" s="158">
        <v>0</v>
      </c>
      <c r="I736" s="159" t="s">
        <v>1526</v>
      </c>
      <c r="J736" s="202" t="s">
        <v>1526</v>
      </c>
    </row>
    <row r="737" spans="1:10" x14ac:dyDescent="0.2">
      <c r="A737" s="156" t="s">
        <v>509</v>
      </c>
      <c r="B737" s="42" t="s">
        <v>109</v>
      </c>
      <c r="C737" s="42" t="s">
        <v>109</v>
      </c>
      <c r="D737" s="159" t="s">
        <v>913</v>
      </c>
      <c r="E737" s="42" t="s">
        <v>1218</v>
      </c>
      <c r="F737" s="157" t="s">
        <v>14908</v>
      </c>
      <c r="G737" s="159" t="s">
        <v>14908</v>
      </c>
      <c r="H737" s="158">
        <v>0</v>
      </c>
      <c r="I737" s="159" t="s">
        <v>1526</v>
      </c>
      <c r="J737" s="202" t="s">
        <v>1526</v>
      </c>
    </row>
    <row r="738" spans="1:10" x14ac:dyDescent="0.2">
      <c r="A738" s="156" t="s">
        <v>508</v>
      </c>
      <c r="B738" s="42" t="s">
        <v>109</v>
      </c>
      <c r="C738" s="42" t="s">
        <v>109</v>
      </c>
      <c r="D738" s="159" t="s">
        <v>912</v>
      </c>
      <c r="E738" s="42" t="s">
        <v>1217</v>
      </c>
      <c r="F738" s="157" t="s">
        <v>14907</v>
      </c>
      <c r="G738" s="159" t="s">
        <v>14907</v>
      </c>
      <c r="H738" s="158">
        <v>0</v>
      </c>
      <c r="I738" s="159" t="s">
        <v>1526</v>
      </c>
      <c r="J738" s="202" t="s">
        <v>1526</v>
      </c>
    </row>
    <row r="739" spans="1:10" x14ac:dyDescent="0.2">
      <c r="A739" s="156" t="s">
        <v>507</v>
      </c>
      <c r="B739" s="42" t="s">
        <v>109</v>
      </c>
      <c r="C739" s="42" t="s">
        <v>109</v>
      </c>
      <c r="D739" s="205" t="s">
        <v>911</v>
      </c>
      <c r="E739" s="42" t="s">
        <v>1216</v>
      </c>
      <c r="F739" s="194" t="s">
        <v>1413</v>
      </c>
      <c r="G739" s="159" t="s">
        <v>1413</v>
      </c>
      <c r="H739" s="158">
        <v>0</v>
      </c>
      <c r="I739" s="159" t="s">
        <v>16524</v>
      </c>
      <c r="J739" s="202" t="s">
        <v>1526</v>
      </c>
    </row>
    <row r="740" spans="1:10" x14ac:dyDescent="0.2">
      <c r="A740" s="156" t="s">
        <v>15114</v>
      </c>
      <c r="B740" s="42" t="s">
        <v>109</v>
      </c>
      <c r="C740" s="42" t="s">
        <v>109</v>
      </c>
      <c r="D740" s="159" t="s">
        <v>909</v>
      </c>
      <c r="E740" s="42" t="s">
        <v>1214</v>
      </c>
      <c r="F740" s="157" t="s">
        <v>15153</v>
      </c>
      <c r="G740" s="159" t="s">
        <v>15153</v>
      </c>
      <c r="H740" s="158">
        <v>0</v>
      </c>
      <c r="I740" s="159" t="s">
        <v>1526</v>
      </c>
      <c r="J740" s="202" t="s">
        <v>1526</v>
      </c>
    </row>
    <row r="741" spans="1:10" x14ac:dyDescent="0.2">
      <c r="A741" s="156" t="s">
        <v>505</v>
      </c>
      <c r="B741" s="42" t="s">
        <v>109</v>
      </c>
      <c r="C741" s="42" t="s">
        <v>109</v>
      </c>
      <c r="D741" s="159" t="s">
        <v>909</v>
      </c>
      <c r="E741" s="42" t="s">
        <v>1214</v>
      </c>
      <c r="F741" s="157" t="s">
        <v>14906</v>
      </c>
      <c r="G741" s="159" t="s">
        <v>14906</v>
      </c>
      <c r="H741" s="158">
        <v>0</v>
      </c>
      <c r="I741" s="159" t="s">
        <v>1526</v>
      </c>
      <c r="J741" s="202" t="s">
        <v>1526</v>
      </c>
    </row>
    <row r="742" spans="1:10" x14ac:dyDescent="0.2">
      <c r="A742" s="156" t="s">
        <v>504</v>
      </c>
      <c r="B742" s="42" t="s">
        <v>109</v>
      </c>
      <c r="C742" s="42" t="s">
        <v>109</v>
      </c>
      <c r="D742" s="159" t="s">
        <v>909</v>
      </c>
      <c r="E742" s="42" t="s">
        <v>1214</v>
      </c>
      <c r="F742" s="157" t="s">
        <v>14905</v>
      </c>
      <c r="G742" s="159" t="s">
        <v>14905</v>
      </c>
      <c r="H742" s="158">
        <v>0</v>
      </c>
      <c r="I742" s="159" t="s">
        <v>1526</v>
      </c>
      <c r="J742" s="202" t="s">
        <v>1526</v>
      </c>
    </row>
    <row r="743" spans="1:10" x14ac:dyDescent="0.2">
      <c r="A743" s="156" t="s">
        <v>501</v>
      </c>
      <c r="B743" s="42" t="s">
        <v>109</v>
      </c>
      <c r="C743" s="42" t="s">
        <v>109</v>
      </c>
      <c r="D743" s="159" t="s">
        <v>907</v>
      </c>
      <c r="E743" s="42" t="s">
        <v>1212</v>
      </c>
      <c r="F743" s="157" t="s">
        <v>14902</v>
      </c>
      <c r="G743" s="159" t="s">
        <v>14902</v>
      </c>
      <c r="H743" s="158">
        <v>0</v>
      </c>
      <c r="I743" s="159" t="s">
        <v>1526</v>
      </c>
      <c r="J743" s="202" t="s">
        <v>1526</v>
      </c>
    </row>
    <row r="744" spans="1:10" x14ac:dyDescent="0.2">
      <c r="A744" s="156" t="s">
        <v>502</v>
      </c>
      <c r="B744" s="42" t="s">
        <v>109</v>
      </c>
      <c r="C744" s="42" t="s">
        <v>109</v>
      </c>
      <c r="D744" s="159" t="s">
        <v>907</v>
      </c>
      <c r="E744" s="42" t="s">
        <v>1212</v>
      </c>
      <c r="F744" s="157" t="s">
        <v>14903</v>
      </c>
      <c r="G744" s="159" t="s">
        <v>14903</v>
      </c>
      <c r="H744" s="158">
        <v>0</v>
      </c>
      <c r="I744" s="159" t="s">
        <v>1526</v>
      </c>
      <c r="J744" s="202" t="s">
        <v>1526</v>
      </c>
    </row>
    <row r="745" spans="1:10" x14ac:dyDescent="0.2">
      <c r="A745" s="156">
        <v>9863</v>
      </c>
      <c r="B745" s="42" t="s">
        <v>109</v>
      </c>
      <c r="C745" s="42" t="s">
        <v>150</v>
      </c>
      <c r="D745" s="159" t="s">
        <v>822</v>
      </c>
      <c r="E745" s="42" t="s">
        <v>1122</v>
      </c>
      <c r="F745" s="194" t="s">
        <v>1349</v>
      </c>
      <c r="G745" s="159" t="s">
        <v>1349</v>
      </c>
      <c r="H745" s="158">
        <v>9</v>
      </c>
      <c r="I745" s="159" t="s">
        <v>1527</v>
      </c>
      <c r="J745" s="202" t="s">
        <v>1527</v>
      </c>
    </row>
    <row r="746" spans="1:10" x14ac:dyDescent="0.2">
      <c r="A746" s="156" t="s">
        <v>343</v>
      </c>
      <c r="B746" s="42" t="s">
        <v>109</v>
      </c>
      <c r="C746" s="42" t="s">
        <v>150</v>
      </c>
      <c r="D746" s="159" t="s">
        <v>822</v>
      </c>
      <c r="E746" s="42" t="s">
        <v>1122</v>
      </c>
      <c r="F746" s="194" t="s">
        <v>1348</v>
      </c>
      <c r="G746" s="159" t="s">
        <v>1348</v>
      </c>
      <c r="H746" s="158">
        <v>9</v>
      </c>
      <c r="I746" s="159" t="s">
        <v>1527</v>
      </c>
      <c r="J746" s="202" t="s">
        <v>1527</v>
      </c>
    </row>
    <row r="747" spans="1:10" x14ac:dyDescent="0.2">
      <c r="A747" s="187" t="s">
        <v>14555</v>
      </c>
      <c r="B747" s="195" t="s">
        <v>109</v>
      </c>
      <c r="C747" s="195" t="s">
        <v>150</v>
      </c>
      <c r="D747" s="208" t="s">
        <v>14563</v>
      </c>
      <c r="E747" s="195" t="s">
        <v>1122</v>
      </c>
      <c r="F747" s="157" t="s">
        <v>15034</v>
      </c>
      <c r="G747" s="159" t="s">
        <v>15034</v>
      </c>
      <c r="H747" s="158">
        <v>0</v>
      </c>
      <c r="I747" s="159" t="s">
        <v>1527</v>
      </c>
      <c r="J747" s="202" t="s">
        <v>15059</v>
      </c>
    </row>
    <row r="748" spans="1:10" x14ac:dyDescent="0.2">
      <c r="A748" s="156" t="s">
        <v>342</v>
      </c>
      <c r="B748" s="42" t="s">
        <v>109</v>
      </c>
      <c r="C748" s="42" t="s">
        <v>150</v>
      </c>
      <c r="D748" s="159" t="s">
        <v>822</v>
      </c>
      <c r="E748" s="42" t="s">
        <v>1122</v>
      </c>
      <c r="F748" s="157" t="s">
        <v>14772</v>
      </c>
      <c r="G748" s="159" t="s">
        <v>14772</v>
      </c>
      <c r="H748" s="158">
        <v>0</v>
      </c>
      <c r="I748" s="159" t="s">
        <v>1526</v>
      </c>
      <c r="J748" s="202" t="s">
        <v>1526</v>
      </c>
    </row>
    <row r="749" spans="1:10" x14ac:dyDescent="0.2">
      <c r="A749" s="156">
        <v>9644</v>
      </c>
      <c r="B749" s="42" t="s">
        <v>151</v>
      </c>
      <c r="C749" s="42" t="s">
        <v>146</v>
      </c>
      <c r="D749" s="159" t="s">
        <v>1000</v>
      </c>
      <c r="E749" s="194" t="s">
        <v>1307</v>
      </c>
      <c r="F749" s="157" t="s">
        <v>15026</v>
      </c>
      <c r="G749" s="159" t="s">
        <v>15026</v>
      </c>
      <c r="H749" s="158">
        <v>9</v>
      </c>
      <c r="I749" s="159" t="s">
        <v>1527</v>
      </c>
      <c r="J749" s="202" t="s">
        <v>1526</v>
      </c>
    </row>
    <row r="750" spans="1:10" x14ac:dyDescent="0.2">
      <c r="A750" s="156">
        <v>9645</v>
      </c>
      <c r="B750" s="42" t="s">
        <v>151</v>
      </c>
      <c r="C750" s="42" t="s">
        <v>146</v>
      </c>
      <c r="D750" s="159" t="s">
        <v>1000</v>
      </c>
      <c r="E750" s="194" t="s">
        <v>1307</v>
      </c>
      <c r="F750" s="157" t="s">
        <v>15027</v>
      </c>
      <c r="G750" s="159" t="s">
        <v>15027</v>
      </c>
      <c r="H750" s="158">
        <v>9</v>
      </c>
      <c r="I750" s="159" t="s">
        <v>1527</v>
      </c>
      <c r="J750" s="202" t="s">
        <v>1526</v>
      </c>
    </row>
    <row r="751" spans="1:10" x14ac:dyDescent="0.2">
      <c r="A751" s="156">
        <v>9646</v>
      </c>
      <c r="B751" s="42" t="s">
        <v>151</v>
      </c>
      <c r="C751" s="42" t="s">
        <v>146</v>
      </c>
      <c r="D751" s="159" t="s">
        <v>1000</v>
      </c>
      <c r="E751" s="194" t="s">
        <v>1307</v>
      </c>
      <c r="F751" s="157" t="s">
        <v>15028</v>
      </c>
      <c r="G751" s="159" t="s">
        <v>15028</v>
      </c>
      <c r="H751" s="158">
        <v>9</v>
      </c>
      <c r="I751" s="159" t="s">
        <v>1527</v>
      </c>
      <c r="J751" s="202" t="s">
        <v>1526</v>
      </c>
    </row>
    <row r="752" spans="1:10" x14ac:dyDescent="0.2">
      <c r="A752" s="156">
        <v>9861</v>
      </c>
      <c r="B752" s="42" t="s">
        <v>151</v>
      </c>
      <c r="C752" s="42" t="s">
        <v>151</v>
      </c>
      <c r="D752" s="159" t="s">
        <v>972</v>
      </c>
      <c r="E752" s="42" t="s">
        <v>1276</v>
      </c>
      <c r="F752" s="194" t="s">
        <v>1478</v>
      </c>
      <c r="G752" s="159" t="s">
        <v>1478</v>
      </c>
      <c r="H752" s="158">
        <v>9</v>
      </c>
      <c r="I752" s="159" t="s">
        <v>1527</v>
      </c>
      <c r="J752" s="202" t="s">
        <v>1527</v>
      </c>
    </row>
    <row r="753" spans="1:10" x14ac:dyDescent="0.2">
      <c r="A753" s="156">
        <v>9841</v>
      </c>
      <c r="B753" s="42" t="s">
        <v>151</v>
      </c>
      <c r="C753" s="42" t="s">
        <v>151</v>
      </c>
      <c r="D753" s="159" t="s">
        <v>972</v>
      </c>
      <c r="E753" s="42" t="s">
        <v>1276</v>
      </c>
      <c r="F753" s="194" t="s">
        <v>1477</v>
      </c>
      <c r="G753" s="159" t="s">
        <v>1477</v>
      </c>
      <c r="H753" s="158">
        <v>9</v>
      </c>
      <c r="I753" s="159" t="s">
        <v>1527</v>
      </c>
      <c r="J753" s="202" t="s">
        <v>1527</v>
      </c>
    </row>
    <row r="754" spans="1:10" x14ac:dyDescent="0.2">
      <c r="A754" s="156">
        <v>9569</v>
      </c>
      <c r="B754" s="42" t="s">
        <v>151</v>
      </c>
      <c r="C754" s="42" t="s">
        <v>151</v>
      </c>
      <c r="D754" s="159" t="s">
        <v>968</v>
      </c>
      <c r="E754" s="42" t="s">
        <v>1272</v>
      </c>
      <c r="F754" s="194" t="s">
        <v>1475</v>
      </c>
      <c r="G754" s="159" t="s">
        <v>1475</v>
      </c>
      <c r="H754" s="158">
        <v>9</v>
      </c>
      <c r="I754" s="159" t="s">
        <v>1527</v>
      </c>
      <c r="J754" s="157" t="s">
        <v>1527</v>
      </c>
    </row>
    <row r="755" spans="1:10" x14ac:dyDescent="0.2">
      <c r="A755" s="156" t="s">
        <v>664</v>
      </c>
      <c r="B755" s="42" t="s">
        <v>151</v>
      </c>
      <c r="C755" s="42" t="s">
        <v>151</v>
      </c>
      <c r="D755" s="159" t="s">
        <v>972</v>
      </c>
      <c r="E755" s="42" t="s">
        <v>1276</v>
      </c>
      <c r="F755" s="157" t="s">
        <v>1476</v>
      </c>
      <c r="G755" s="159" t="s">
        <v>1476</v>
      </c>
      <c r="H755" s="158">
        <v>9</v>
      </c>
      <c r="I755" s="159" t="s">
        <v>1527</v>
      </c>
      <c r="J755" s="157" t="s">
        <v>1526</v>
      </c>
    </row>
    <row r="756" spans="1:10" x14ac:dyDescent="0.2">
      <c r="A756" s="156" t="s">
        <v>663</v>
      </c>
      <c r="B756" s="42" t="s">
        <v>151</v>
      </c>
      <c r="C756" s="42" t="s">
        <v>151</v>
      </c>
      <c r="D756" s="159" t="s">
        <v>971</v>
      </c>
      <c r="E756" s="42" t="s">
        <v>1275</v>
      </c>
      <c r="F756" s="157" t="s">
        <v>15019</v>
      </c>
      <c r="G756" s="159" t="s">
        <v>15019</v>
      </c>
      <c r="H756" s="158">
        <v>0</v>
      </c>
      <c r="I756" s="159" t="s">
        <v>1527</v>
      </c>
      <c r="J756" s="157" t="s">
        <v>1526</v>
      </c>
    </row>
    <row r="757" spans="1:10" x14ac:dyDescent="0.2">
      <c r="A757" s="156" t="s">
        <v>662</v>
      </c>
      <c r="B757" s="42" t="s">
        <v>151</v>
      </c>
      <c r="C757" s="42" t="s">
        <v>151</v>
      </c>
      <c r="D757" s="159" t="s">
        <v>970</v>
      </c>
      <c r="E757" s="42" t="s">
        <v>1274</v>
      </c>
      <c r="F757" s="157" t="s">
        <v>15018</v>
      </c>
      <c r="G757" s="159" t="s">
        <v>15018</v>
      </c>
      <c r="H757" s="158">
        <v>0</v>
      </c>
      <c r="I757" s="292" t="s">
        <v>1527</v>
      </c>
      <c r="J757" s="157" t="s">
        <v>1526</v>
      </c>
    </row>
    <row r="758" spans="1:10" x14ac:dyDescent="0.2">
      <c r="A758" s="156" t="s">
        <v>661</v>
      </c>
      <c r="B758" s="42" t="s">
        <v>151</v>
      </c>
      <c r="C758" s="42" t="s">
        <v>151</v>
      </c>
      <c r="D758" s="159" t="s">
        <v>969</v>
      </c>
      <c r="E758" s="42" t="s">
        <v>1273</v>
      </c>
      <c r="F758" s="157" t="s">
        <v>15017</v>
      </c>
      <c r="G758" s="159" t="s">
        <v>15017</v>
      </c>
      <c r="H758" s="158">
        <v>0</v>
      </c>
      <c r="I758" s="159" t="s">
        <v>1527</v>
      </c>
      <c r="J758" s="157" t="s">
        <v>1526</v>
      </c>
    </row>
    <row r="759" spans="1:10" x14ac:dyDescent="0.2">
      <c r="A759" s="156" t="s">
        <v>689</v>
      </c>
      <c r="B759" s="42" t="s">
        <v>151</v>
      </c>
      <c r="C759" s="42" t="s">
        <v>151</v>
      </c>
      <c r="D759" s="159" t="s">
        <v>969</v>
      </c>
      <c r="E759" s="42" t="s">
        <v>1273</v>
      </c>
      <c r="F759" s="157" t="s">
        <v>15025</v>
      </c>
      <c r="G759" s="159" t="s">
        <v>15025</v>
      </c>
      <c r="H759" s="158">
        <v>0</v>
      </c>
      <c r="I759" s="159" t="s">
        <v>1527</v>
      </c>
      <c r="J759" s="157" t="s">
        <v>1526</v>
      </c>
    </row>
    <row r="760" spans="1:10" s="300" customFormat="1" x14ac:dyDescent="0.2">
      <c r="A760" s="298">
        <v>406</v>
      </c>
      <c r="B760" s="295" t="s">
        <v>100</v>
      </c>
      <c r="C760" s="295" t="s">
        <v>115</v>
      </c>
      <c r="D760" s="296" t="s">
        <v>703</v>
      </c>
      <c r="E760" s="295" t="s">
        <v>1007</v>
      </c>
      <c r="F760" s="297" t="s">
        <v>1313</v>
      </c>
      <c r="G760" s="296" t="s">
        <v>1313</v>
      </c>
      <c r="H760" s="298">
        <v>0</v>
      </c>
      <c r="I760" s="296" t="s">
        <v>1527</v>
      </c>
      <c r="J760" s="299" t="s">
        <v>1527</v>
      </c>
    </row>
    <row r="761" spans="1:10" s="300" customFormat="1" x14ac:dyDescent="0.2">
      <c r="A761" s="294">
        <v>9618</v>
      </c>
      <c r="B761" s="295" t="s">
        <v>100</v>
      </c>
      <c r="C761" s="295" t="s">
        <v>115</v>
      </c>
      <c r="D761" s="296" t="s">
        <v>712</v>
      </c>
      <c r="E761" s="295" t="s">
        <v>1016</v>
      </c>
      <c r="F761" s="301" t="s">
        <v>14590</v>
      </c>
      <c r="G761" s="296" t="s">
        <v>14590</v>
      </c>
      <c r="H761" s="298">
        <v>9</v>
      </c>
      <c r="I761" s="296" t="s">
        <v>1526</v>
      </c>
      <c r="J761" s="299" t="s">
        <v>1526</v>
      </c>
    </row>
    <row r="762" spans="1:10" s="300" customFormat="1" x14ac:dyDescent="0.2">
      <c r="A762" s="294">
        <v>9622</v>
      </c>
      <c r="B762" s="295" t="s">
        <v>100</v>
      </c>
      <c r="C762" s="295" t="s">
        <v>115</v>
      </c>
      <c r="D762" s="296" t="s">
        <v>711</v>
      </c>
      <c r="E762" s="295" t="s">
        <v>1015</v>
      </c>
      <c r="F762" s="301" t="s">
        <v>14589</v>
      </c>
      <c r="G762" s="296" t="s">
        <v>14589</v>
      </c>
      <c r="H762" s="298">
        <v>9</v>
      </c>
      <c r="I762" s="296" t="s">
        <v>1526</v>
      </c>
      <c r="J762" s="299" t="s">
        <v>1526</v>
      </c>
    </row>
    <row r="763" spans="1:10" s="300" customFormat="1" x14ac:dyDescent="0.2">
      <c r="A763" s="294">
        <v>9616</v>
      </c>
      <c r="B763" s="295" t="s">
        <v>100</v>
      </c>
      <c r="C763" s="295" t="s">
        <v>115</v>
      </c>
      <c r="D763" s="296" t="s">
        <v>710</v>
      </c>
      <c r="E763" s="295" t="s">
        <v>1014</v>
      </c>
      <c r="F763" s="301" t="s">
        <v>14588</v>
      </c>
      <c r="G763" s="296" t="s">
        <v>14588</v>
      </c>
      <c r="H763" s="298">
        <v>9</v>
      </c>
      <c r="I763" s="296" t="s">
        <v>1526</v>
      </c>
      <c r="J763" s="299" t="s">
        <v>1526</v>
      </c>
    </row>
    <row r="764" spans="1:10" s="300" customFormat="1" x14ac:dyDescent="0.2">
      <c r="A764" s="294">
        <v>9614</v>
      </c>
      <c r="B764" s="295" t="s">
        <v>100</v>
      </c>
      <c r="C764" s="295" t="s">
        <v>115</v>
      </c>
      <c r="D764" s="296" t="s">
        <v>709</v>
      </c>
      <c r="E764" s="295" t="s">
        <v>1013</v>
      </c>
      <c r="F764" s="301" t="s">
        <v>14587</v>
      </c>
      <c r="G764" s="296" t="s">
        <v>14587</v>
      </c>
      <c r="H764" s="298">
        <v>9</v>
      </c>
      <c r="I764" s="296" t="s">
        <v>1526</v>
      </c>
      <c r="J764" s="299" t="s">
        <v>1526</v>
      </c>
    </row>
    <row r="765" spans="1:10" s="300" customFormat="1" x14ac:dyDescent="0.2">
      <c r="A765" s="294">
        <v>9619</v>
      </c>
      <c r="B765" s="295" t="s">
        <v>100</v>
      </c>
      <c r="C765" s="295" t="s">
        <v>115</v>
      </c>
      <c r="D765" s="296" t="s">
        <v>708</v>
      </c>
      <c r="E765" s="295" t="s">
        <v>1012</v>
      </c>
      <c r="F765" s="301" t="s">
        <v>14586</v>
      </c>
      <c r="G765" s="296" t="s">
        <v>14586</v>
      </c>
      <c r="H765" s="298">
        <v>9</v>
      </c>
      <c r="I765" s="296" t="s">
        <v>1526</v>
      </c>
      <c r="J765" s="299" t="s">
        <v>1526</v>
      </c>
    </row>
    <row r="766" spans="1:10" s="300" customFormat="1" x14ac:dyDescent="0.2">
      <c r="A766" s="294">
        <v>9617</v>
      </c>
      <c r="B766" s="295" t="s">
        <v>100</v>
      </c>
      <c r="C766" s="295" t="s">
        <v>115</v>
      </c>
      <c r="D766" s="296" t="s">
        <v>707</v>
      </c>
      <c r="E766" s="295" t="s">
        <v>1011</v>
      </c>
      <c r="F766" s="301" t="s">
        <v>14585</v>
      </c>
      <c r="G766" s="296" t="s">
        <v>14585</v>
      </c>
      <c r="H766" s="298">
        <v>9</v>
      </c>
      <c r="I766" s="296" t="s">
        <v>1526</v>
      </c>
      <c r="J766" s="299" t="s">
        <v>1526</v>
      </c>
    </row>
    <row r="767" spans="1:10" s="300" customFormat="1" x14ac:dyDescent="0.2">
      <c r="A767" s="294">
        <v>9615</v>
      </c>
      <c r="B767" s="295" t="s">
        <v>100</v>
      </c>
      <c r="C767" s="295" t="s">
        <v>115</v>
      </c>
      <c r="D767" s="296" t="s">
        <v>706</v>
      </c>
      <c r="E767" s="295" t="s">
        <v>1010</v>
      </c>
      <c r="F767" s="301" t="s">
        <v>14584</v>
      </c>
      <c r="G767" s="296" t="s">
        <v>14584</v>
      </c>
      <c r="H767" s="298">
        <v>9</v>
      </c>
      <c r="I767" s="296" t="s">
        <v>1526</v>
      </c>
      <c r="J767" s="299" t="s">
        <v>1526</v>
      </c>
    </row>
    <row r="768" spans="1:10" s="300" customFormat="1" x14ac:dyDescent="0.2">
      <c r="A768" s="294">
        <v>9613</v>
      </c>
      <c r="B768" s="295" t="s">
        <v>100</v>
      </c>
      <c r="C768" s="295" t="s">
        <v>115</v>
      </c>
      <c r="D768" s="296" t="s">
        <v>705</v>
      </c>
      <c r="E768" s="295" t="s">
        <v>1009</v>
      </c>
      <c r="F768" s="301" t="s">
        <v>14583</v>
      </c>
      <c r="G768" s="296" t="s">
        <v>14583</v>
      </c>
      <c r="H768" s="298">
        <v>9</v>
      </c>
      <c r="I768" s="296" t="s">
        <v>1526</v>
      </c>
      <c r="J768" s="299" t="s">
        <v>1526</v>
      </c>
    </row>
    <row r="769" spans="1:10" s="300" customFormat="1" x14ac:dyDescent="0.2">
      <c r="A769" s="298">
        <v>9628</v>
      </c>
      <c r="B769" s="295" t="s">
        <v>100</v>
      </c>
      <c r="C769" s="295" t="s">
        <v>115</v>
      </c>
      <c r="D769" s="296" t="s">
        <v>704</v>
      </c>
      <c r="E769" s="295" t="s">
        <v>1008</v>
      </c>
      <c r="F769" s="295" t="s">
        <v>15035</v>
      </c>
      <c r="G769" s="296" t="s">
        <v>15035</v>
      </c>
      <c r="H769" s="298">
        <v>9</v>
      </c>
      <c r="I769" s="296" t="s">
        <v>1526</v>
      </c>
      <c r="J769" s="299" t="s">
        <v>1526</v>
      </c>
    </row>
    <row r="770" spans="1:10" s="300" customFormat="1" x14ac:dyDescent="0.2">
      <c r="A770" s="298">
        <v>627</v>
      </c>
      <c r="B770" s="295" t="s">
        <v>100</v>
      </c>
      <c r="C770" s="295" t="s">
        <v>115</v>
      </c>
      <c r="D770" s="296" t="s">
        <v>703</v>
      </c>
      <c r="E770" s="295" t="s">
        <v>1007</v>
      </c>
      <c r="F770" s="301" t="s">
        <v>14582</v>
      </c>
      <c r="G770" s="296" t="s">
        <v>14582</v>
      </c>
      <c r="H770" s="298">
        <v>0</v>
      </c>
      <c r="I770" s="296" t="s">
        <v>1526</v>
      </c>
      <c r="J770" s="299" t="s">
        <v>1526</v>
      </c>
    </row>
    <row r="771" spans="1:10" s="300" customFormat="1" x14ac:dyDescent="0.2">
      <c r="A771" s="298">
        <v>201</v>
      </c>
      <c r="B771" s="295" t="s">
        <v>100</v>
      </c>
      <c r="C771" s="295" t="s">
        <v>115</v>
      </c>
      <c r="D771" s="296" t="s">
        <v>703</v>
      </c>
      <c r="E771" s="295" t="s">
        <v>1007</v>
      </c>
      <c r="F771" s="301" t="s">
        <v>14573</v>
      </c>
      <c r="G771" s="296" t="s">
        <v>14573</v>
      </c>
      <c r="H771" s="298">
        <v>0</v>
      </c>
      <c r="I771" s="296" t="s">
        <v>1526</v>
      </c>
      <c r="J771" s="299" t="s">
        <v>1526</v>
      </c>
    </row>
    <row r="772" spans="1:10" s="300" customFormat="1" x14ac:dyDescent="0.2">
      <c r="A772" s="298">
        <v>408</v>
      </c>
      <c r="B772" s="295" t="s">
        <v>100</v>
      </c>
      <c r="C772" s="295" t="s">
        <v>115</v>
      </c>
      <c r="D772" s="296" t="s">
        <v>703</v>
      </c>
      <c r="E772" s="295" t="s">
        <v>1007</v>
      </c>
      <c r="F772" s="301" t="s">
        <v>14581</v>
      </c>
      <c r="G772" s="296" t="s">
        <v>14581</v>
      </c>
      <c r="H772" s="298">
        <v>0</v>
      </c>
      <c r="I772" s="296" t="s">
        <v>1526</v>
      </c>
      <c r="J772" s="299" t="s">
        <v>1526</v>
      </c>
    </row>
    <row r="773" spans="1:10" s="300" customFormat="1" x14ac:dyDescent="0.2">
      <c r="A773" s="298">
        <v>5760</v>
      </c>
      <c r="B773" s="295" t="s">
        <v>100</v>
      </c>
      <c r="C773" s="295" t="s">
        <v>115</v>
      </c>
      <c r="D773" s="296" t="s">
        <v>703</v>
      </c>
      <c r="E773" s="295" t="s">
        <v>1007</v>
      </c>
      <c r="F773" s="297" t="s">
        <v>15036</v>
      </c>
      <c r="G773" s="296" t="s">
        <v>15036</v>
      </c>
      <c r="H773" s="298">
        <v>0</v>
      </c>
      <c r="I773" s="296" t="s">
        <v>1526</v>
      </c>
      <c r="J773" s="299" t="s">
        <v>1526</v>
      </c>
    </row>
    <row r="774" spans="1:10" s="300" customFormat="1" x14ac:dyDescent="0.2">
      <c r="A774" s="298">
        <v>204</v>
      </c>
      <c r="B774" s="295" t="s">
        <v>100</v>
      </c>
      <c r="C774" s="295" t="s">
        <v>115</v>
      </c>
      <c r="D774" s="296" t="s">
        <v>703</v>
      </c>
      <c r="E774" s="295" t="s">
        <v>1007</v>
      </c>
      <c r="F774" s="301" t="s">
        <v>14576</v>
      </c>
      <c r="G774" s="296" t="s">
        <v>14576</v>
      </c>
      <c r="H774" s="298">
        <v>0</v>
      </c>
      <c r="I774" s="296" t="s">
        <v>1526</v>
      </c>
      <c r="J774" s="299" t="s">
        <v>1526</v>
      </c>
    </row>
    <row r="775" spans="1:10" s="300" customFormat="1" x14ac:dyDescent="0.2">
      <c r="A775" s="298">
        <v>407</v>
      </c>
      <c r="B775" s="295" t="s">
        <v>100</v>
      </c>
      <c r="C775" s="295" t="s">
        <v>115</v>
      </c>
      <c r="D775" s="296" t="s">
        <v>703</v>
      </c>
      <c r="E775" s="295" t="s">
        <v>1007</v>
      </c>
      <c r="F775" s="301" t="s">
        <v>14580</v>
      </c>
      <c r="G775" s="296" t="s">
        <v>14580</v>
      </c>
      <c r="H775" s="298">
        <v>0</v>
      </c>
      <c r="I775" s="296" t="s">
        <v>1526</v>
      </c>
      <c r="J775" s="299" t="s">
        <v>1526</v>
      </c>
    </row>
    <row r="776" spans="1:10" s="300" customFormat="1" x14ac:dyDescent="0.2">
      <c r="A776" s="298">
        <v>345</v>
      </c>
      <c r="B776" s="295" t="s">
        <v>100</v>
      </c>
      <c r="C776" s="295" t="s">
        <v>115</v>
      </c>
      <c r="D776" s="296" t="s">
        <v>703</v>
      </c>
      <c r="E776" s="295" t="s">
        <v>1007</v>
      </c>
      <c r="F776" s="301" t="s">
        <v>14578</v>
      </c>
      <c r="G776" s="296" t="s">
        <v>14578</v>
      </c>
      <c r="H776" s="298">
        <v>0</v>
      </c>
      <c r="I776" s="296" t="s">
        <v>1526</v>
      </c>
      <c r="J776" s="299" t="s">
        <v>1526</v>
      </c>
    </row>
    <row r="777" spans="1:10" s="300" customFormat="1" x14ac:dyDescent="0.2">
      <c r="A777" s="298">
        <v>242</v>
      </c>
      <c r="B777" s="295" t="s">
        <v>100</v>
      </c>
      <c r="C777" s="295" t="s">
        <v>115</v>
      </c>
      <c r="D777" s="296" t="s">
        <v>703</v>
      </c>
      <c r="E777" s="295" t="s">
        <v>1007</v>
      </c>
      <c r="F777" s="301" t="s">
        <v>14577</v>
      </c>
      <c r="G777" s="296" t="s">
        <v>14577</v>
      </c>
      <c r="H777" s="298">
        <v>0</v>
      </c>
      <c r="I777" s="296" t="s">
        <v>1526</v>
      </c>
      <c r="J777" s="299" t="s">
        <v>1526</v>
      </c>
    </row>
    <row r="778" spans="1:10" s="300" customFormat="1" x14ac:dyDescent="0.2">
      <c r="A778" s="298">
        <v>202</v>
      </c>
      <c r="B778" s="295" t="s">
        <v>100</v>
      </c>
      <c r="C778" s="295" t="s">
        <v>115</v>
      </c>
      <c r="D778" s="296" t="s">
        <v>703</v>
      </c>
      <c r="E778" s="295" t="s">
        <v>1007</v>
      </c>
      <c r="F778" s="301" t="s">
        <v>14574</v>
      </c>
      <c r="G778" s="296" t="s">
        <v>14574</v>
      </c>
      <c r="H778" s="298">
        <v>0</v>
      </c>
      <c r="I778" s="296" t="s">
        <v>1526</v>
      </c>
      <c r="J778" s="299" t="s">
        <v>1526</v>
      </c>
    </row>
    <row r="779" spans="1:10" s="300" customFormat="1" x14ac:dyDescent="0.2">
      <c r="A779" s="298">
        <v>203</v>
      </c>
      <c r="B779" s="295" t="s">
        <v>100</v>
      </c>
      <c r="C779" s="295" t="s">
        <v>115</v>
      </c>
      <c r="D779" s="296" t="s">
        <v>703</v>
      </c>
      <c r="E779" s="295" t="s">
        <v>1007</v>
      </c>
      <c r="F779" s="301" t="s">
        <v>14575</v>
      </c>
      <c r="G779" s="296" t="s">
        <v>14575</v>
      </c>
      <c r="H779" s="298">
        <v>0</v>
      </c>
      <c r="I779" s="296" t="s">
        <v>1526</v>
      </c>
      <c r="J779" s="299" t="s">
        <v>1526</v>
      </c>
    </row>
    <row r="780" spans="1:10" s="300" customFormat="1" x14ac:dyDescent="0.2">
      <c r="A780" s="298">
        <v>346</v>
      </c>
      <c r="B780" s="295" t="s">
        <v>100</v>
      </c>
      <c r="C780" s="295" t="s">
        <v>115</v>
      </c>
      <c r="D780" s="296" t="s">
        <v>703</v>
      </c>
      <c r="E780" s="295" t="s">
        <v>1007</v>
      </c>
      <c r="F780" s="301" t="s">
        <v>14579</v>
      </c>
      <c r="G780" s="296" t="s">
        <v>14579</v>
      </c>
      <c r="H780" s="298">
        <v>0</v>
      </c>
      <c r="I780" s="296" t="s">
        <v>1526</v>
      </c>
      <c r="J780" s="299" t="s">
        <v>1526</v>
      </c>
    </row>
    <row r="781" spans="1:10" s="300" customFormat="1" x14ac:dyDescent="0.2">
      <c r="A781" s="294">
        <v>9037</v>
      </c>
      <c r="B781" s="295" t="s">
        <v>100</v>
      </c>
      <c r="C781" s="295" t="s">
        <v>115</v>
      </c>
      <c r="D781" s="296" t="s">
        <v>702</v>
      </c>
      <c r="E781" s="295" t="s">
        <v>1006</v>
      </c>
      <c r="F781" s="301" t="s">
        <v>14570</v>
      </c>
      <c r="G781" s="296" t="s">
        <v>14570</v>
      </c>
      <c r="H781" s="298">
        <v>9</v>
      </c>
      <c r="I781" s="296" t="s">
        <v>1526</v>
      </c>
      <c r="J781" s="299" t="s">
        <v>1526</v>
      </c>
    </row>
    <row r="782" spans="1:10" s="300" customFormat="1" x14ac:dyDescent="0.2">
      <c r="A782" s="294">
        <v>9891</v>
      </c>
      <c r="B782" s="295" t="s">
        <v>100</v>
      </c>
      <c r="C782" s="295" t="s">
        <v>115</v>
      </c>
      <c r="D782" s="296" t="s">
        <v>702</v>
      </c>
      <c r="E782" s="295" t="s">
        <v>1006</v>
      </c>
      <c r="F782" s="301" t="s">
        <v>14572</v>
      </c>
      <c r="G782" s="296" t="s">
        <v>14572</v>
      </c>
      <c r="H782" s="298">
        <v>9</v>
      </c>
      <c r="I782" s="296" t="s">
        <v>1526</v>
      </c>
      <c r="J782" s="299" t="s">
        <v>1526</v>
      </c>
    </row>
    <row r="783" spans="1:10" s="300" customFormat="1" x14ac:dyDescent="0.2">
      <c r="A783" s="294">
        <v>9297</v>
      </c>
      <c r="B783" s="295" t="s">
        <v>100</v>
      </c>
      <c r="C783" s="295" t="s">
        <v>115</v>
      </c>
      <c r="D783" s="296" t="s">
        <v>702</v>
      </c>
      <c r="E783" s="295" t="s">
        <v>1006</v>
      </c>
      <c r="F783" s="301" t="s">
        <v>14571</v>
      </c>
      <c r="G783" s="296" t="s">
        <v>14571</v>
      </c>
      <c r="H783" s="298">
        <v>9</v>
      </c>
      <c r="I783" s="296" t="s">
        <v>1526</v>
      </c>
      <c r="J783" s="299" t="s">
        <v>1526</v>
      </c>
    </row>
    <row r="784" spans="1:10" s="300" customFormat="1" x14ac:dyDescent="0.2">
      <c r="A784" s="298">
        <v>775</v>
      </c>
      <c r="B784" s="295" t="s">
        <v>100</v>
      </c>
      <c r="C784" s="295" t="s">
        <v>118</v>
      </c>
      <c r="D784" s="296" t="s">
        <v>714</v>
      </c>
      <c r="E784" s="295" t="s">
        <v>1017</v>
      </c>
      <c r="F784" s="297" t="s">
        <v>1315</v>
      </c>
      <c r="G784" s="296" t="s">
        <v>1315</v>
      </c>
      <c r="H784" s="298">
        <v>0</v>
      </c>
      <c r="I784" s="296" t="s">
        <v>1527</v>
      </c>
      <c r="J784" s="299" t="s">
        <v>1527</v>
      </c>
    </row>
    <row r="785" spans="1:10" s="300" customFormat="1" x14ac:dyDescent="0.2">
      <c r="A785" s="298">
        <v>754</v>
      </c>
      <c r="B785" s="295" t="s">
        <v>100</v>
      </c>
      <c r="C785" s="295" t="s">
        <v>118</v>
      </c>
      <c r="D785" s="296" t="s">
        <v>16486</v>
      </c>
      <c r="E785" s="295" t="s">
        <v>16488</v>
      </c>
      <c r="F785" s="301" t="s">
        <v>16496</v>
      </c>
      <c r="G785" s="296" t="s">
        <v>16496</v>
      </c>
      <c r="H785" s="298">
        <v>0</v>
      </c>
      <c r="I785" s="296" t="s">
        <v>1526</v>
      </c>
      <c r="J785" s="299" t="s">
        <v>1530</v>
      </c>
    </row>
    <row r="786" spans="1:10" s="300" customFormat="1" x14ac:dyDescent="0.2">
      <c r="A786" s="294">
        <v>9868</v>
      </c>
      <c r="B786" s="295" t="s">
        <v>100</v>
      </c>
      <c r="C786" s="295" t="s">
        <v>118</v>
      </c>
      <c r="D786" s="296" t="s">
        <v>713</v>
      </c>
      <c r="E786" s="295" t="s">
        <v>16489</v>
      </c>
      <c r="F786" s="301" t="s">
        <v>14593</v>
      </c>
      <c r="G786" s="296" t="s">
        <v>14593</v>
      </c>
      <c r="H786" s="298">
        <v>9</v>
      </c>
      <c r="I786" s="296" t="s">
        <v>1526</v>
      </c>
      <c r="J786" s="299" t="s">
        <v>1526</v>
      </c>
    </row>
    <row r="787" spans="1:10" s="300" customFormat="1" x14ac:dyDescent="0.2">
      <c r="A787" s="294">
        <v>9848</v>
      </c>
      <c r="B787" s="295" t="s">
        <v>100</v>
      </c>
      <c r="C787" s="295" t="s">
        <v>118</v>
      </c>
      <c r="D787" s="296" t="s">
        <v>713</v>
      </c>
      <c r="E787" s="295" t="s">
        <v>16489</v>
      </c>
      <c r="F787" s="301" t="s">
        <v>14592</v>
      </c>
      <c r="G787" s="296" t="s">
        <v>14592</v>
      </c>
      <c r="H787" s="298">
        <v>9</v>
      </c>
      <c r="I787" s="296" t="s">
        <v>1526</v>
      </c>
      <c r="J787" s="299" t="s">
        <v>1526</v>
      </c>
    </row>
    <row r="788" spans="1:10" s="300" customFormat="1" x14ac:dyDescent="0.2">
      <c r="A788" s="298">
        <v>753</v>
      </c>
      <c r="B788" s="295" t="s">
        <v>100</v>
      </c>
      <c r="C788" s="295" t="s">
        <v>118</v>
      </c>
      <c r="D788" s="296" t="s">
        <v>713</v>
      </c>
      <c r="E788" s="295" t="s">
        <v>16489</v>
      </c>
      <c r="F788" s="301" t="s">
        <v>14591</v>
      </c>
      <c r="G788" s="296" t="s">
        <v>14591</v>
      </c>
      <c r="H788" s="298">
        <v>0</v>
      </c>
      <c r="I788" s="296" t="s">
        <v>1526</v>
      </c>
      <c r="J788" s="299" t="s">
        <v>1526</v>
      </c>
    </row>
    <row r="789" spans="1:10" s="300" customFormat="1" x14ac:dyDescent="0.2">
      <c r="A789" s="298">
        <v>758</v>
      </c>
      <c r="B789" s="295" t="s">
        <v>100</v>
      </c>
      <c r="C789" s="295" t="s">
        <v>118</v>
      </c>
      <c r="D789" s="296" t="s">
        <v>713</v>
      </c>
      <c r="E789" s="295" t="s">
        <v>16489</v>
      </c>
      <c r="F789" s="301" t="s">
        <v>1314</v>
      </c>
      <c r="G789" s="296" t="s">
        <v>1314</v>
      </c>
      <c r="H789" s="298">
        <v>0</v>
      </c>
      <c r="I789" s="296" t="s">
        <v>1526</v>
      </c>
      <c r="J789" s="299" t="s">
        <v>1526</v>
      </c>
    </row>
    <row r="790" spans="1:10" s="300" customFormat="1" x14ac:dyDescent="0.2">
      <c r="A790" s="294">
        <v>9867</v>
      </c>
      <c r="B790" s="295" t="s">
        <v>100</v>
      </c>
      <c r="C790" s="295" t="s">
        <v>121</v>
      </c>
      <c r="D790" s="296" t="s">
        <v>717</v>
      </c>
      <c r="E790" s="295" t="s">
        <v>1020</v>
      </c>
      <c r="F790" s="301" t="s">
        <v>14598</v>
      </c>
      <c r="G790" s="296" t="s">
        <v>14598</v>
      </c>
      <c r="H790" s="298">
        <v>9</v>
      </c>
      <c r="I790" s="296" t="s">
        <v>1526</v>
      </c>
      <c r="J790" s="299" t="s">
        <v>1526</v>
      </c>
    </row>
    <row r="791" spans="1:10" s="300" customFormat="1" x14ac:dyDescent="0.2">
      <c r="A791" s="294">
        <v>9847</v>
      </c>
      <c r="B791" s="295" t="s">
        <v>100</v>
      </c>
      <c r="C791" s="295" t="s">
        <v>121</v>
      </c>
      <c r="D791" s="296" t="s">
        <v>717</v>
      </c>
      <c r="E791" s="295" t="s">
        <v>1020</v>
      </c>
      <c r="F791" s="301" t="s">
        <v>14597</v>
      </c>
      <c r="G791" s="296" t="s">
        <v>14597</v>
      </c>
      <c r="H791" s="298">
        <v>9</v>
      </c>
      <c r="I791" s="296" t="s">
        <v>1526</v>
      </c>
      <c r="J791" s="299" t="s">
        <v>1526</v>
      </c>
    </row>
    <row r="792" spans="1:10" s="300" customFormat="1" x14ac:dyDescent="0.2">
      <c r="A792" s="298">
        <v>339</v>
      </c>
      <c r="B792" s="295" t="s">
        <v>100</v>
      </c>
      <c r="C792" s="295" t="s">
        <v>121</v>
      </c>
      <c r="D792" s="296" t="s">
        <v>717</v>
      </c>
      <c r="E792" s="295" t="s">
        <v>1020</v>
      </c>
      <c r="F792" s="301" t="s">
        <v>14596</v>
      </c>
      <c r="G792" s="296" t="s">
        <v>14596</v>
      </c>
      <c r="H792" s="298">
        <v>0</v>
      </c>
      <c r="I792" s="296" t="s">
        <v>1526</v>
      </c>
      <c r="J792" s="299" t="s">
        <v>1526</v>
      </c>
    </row>
    <row r="793" spans="1:10" s="300" customFormat="1" x14ac:dyDescent="0.2">
      <c r="A793" s="294">
        <v>9630</v>
      </c>
      <c r="B793" s="295" t="s">
        <v>100</v>
      </c>
      <c r="C793" s="295" t="s">
        <v>121</v>
      </c>
      <c r="D793" s="296" t="s">
        <v>716</v>
      </c>
      <c r="E793" s="295" t="s">
        <v>1019</v>
      </c>
      <c r="F793" s="301" t="s">
        <v>14595</v>
      </c>
      <c r="G793" s="296" t="s">
        <v>14595</v>
      </c>
      <c r="H793" s="298">
        <v>9</v>
      </c>
      <c r="I793" s="296" t="s">
        <v>1527</v>
      </c>
      <c r="J793" s="299" t="s">
        <v>1526</v>
      </c>
    </row>
    <row r="794" spans="1:10" s="300" customFormat="1" x14ac:dyDescent="0.2">
      <c r="A794" s="294">
        <v>9343</v>
      </c>
      <c r="B794" s="295" t="s">
        <v>100</v>
      </c>
      <c r="C794" s="295" t="s">
        <v>121</v>
      </c>
      <c r="D794" s="296" t="s">
        <v>715</v>
      </c>
      <c r="E794" s="295" t="s">
        <v>1018</v>
      </c>
      <c r="F794" s="301" t="s">
        <v>14594</v>
      </c>
      <c r="G794" s="296" t="s">
        <v>14594</v>
      </c>
      <c r="H794" s="298">
        <v>9</v>
      </c>
      <c r="I794" s="296" t="s">
        <v>1527</v>
      </c>
      <c r="J794" s="299" t="s">
        <v>1526</v>
      </c>
    </row>
    <row r="795" spans="1:10" s="300" customFormat="1" x14ac:dyDescent="0.2">
      <c r="A795" s="294">
        <v>9900</v>
      </c>
      <c r="B795" s="295" t="s">
        <v>100</v>
      </c>
      <c r="C795" s="295" t="s">
        <v>124</v>
      </c>
      <c r="D795" s="296" t="s">
        <v>789</v>
      </c>
      <c r="E795" s="295" t="s">
        <v>1090</v>
      </c>
      <c r="F795" s="297" t="s">
        <v>1325</v>
      </c>
      <c r="G795" s="296" t="s">
        <v>1325</v>
      </c>
      <c r="H795" s="298">
        <v>9</v>
      </c>
      <c r="I795" s="296" t="s">
        <v>1527</v>
      </c>
      <c r="J795" s="299" t="s">
        <v>1527</v>
      </c>
    </row>
    <row r="796" spans="1:10" s="300" customFormat="1" x14ac:dyDescent="0.2">
      <c r="A796" s="298">
        <v>9486</v>
      </c>
      <c r="B796" s="295" t="s">
        <v>100</v>
      </c>
      <c r="C796" s="295" t="s">
        <v>124</v>
      </c>
      <c r="D796" s="296" t="s">
        <v>789</v>
      </c>
      <c r="E796" s="295" t="s">
        <v>1089</v>
      </c>
      <c r="F796" s="297" t="s">
        <v>1324</v>
      </c>
      <c r="G796" s="296" t="s">
        <v>1324</v>
      </c>
      <c r="H796" s="298">
        <v>9</v>
      </c>
      <c r="I796" s="296" t="s">
        <v>1527</v>
      </c>
      <c r="J796" s="299" t="s">
        <v>1527</v>
      </c>
    </row>
    <row r="797" spans="1:10" s="300" customFormat="1" x14ac:dyDescent="0.2">
      <c r="A797" s="294">
        <v>9972</v>
      </c>
      <c r="B797" s="295" t="s">
        <v>100</v>
      </c>
      <c r="C797" s="295" t="s">
        <v>124</v>
      </c>
      <c r="D797" s="296" t="s">
        <v>769</v>
      </c>
      <c r="E797" s="302" t="s">
        <v>1069</v>
      </c>
      <c r="F797" s="301" t="s">
        <v>14651</v>
      </c>
      <c r="G797" s="296" t="s">
        <v>14651</v>
      </c>
      <c r="H797" s="298">
        <v>9</v>
      </c>
      <c r="I797" s="296" t="s">
        <v>1527</v>
      </c>
      <c r="J797" s="299" t="s">
        <v>1527</v>
      </c>
    </row>
    <row r="798" spans="1:10" s="300" customFormat="1" x14ac:dyDescent="0.2">
      <c r="A798" s="298">
        <v>623</v>
      </c>
      <c r="B798" s="295" t="s">
        <v>100</v>
      </c>
      <c r="C798" s="295" t="s">
        <v>124</v>
      </c>
      <c r="D798" s="296" t="s">
        <v>788</v>
      </c>
      <c r="E798" s="295" t="s">
        <v>1088</v>
      </c>
      <c r="F798" s="301" t="s">
        <v>14663</v>
      </c>
      <c r="G798" s="296" t="s">
        <v>14663</v>
      </c>
      <c r="H798" s="298">
        <v>0</v>
      </c>
      <c r="I798" s="296" t="s">
        <v>1526</v>
      </c>
      <c r="J798" s="299" t="s">
        <v>1526</v>
      </c>
    </row>
    <row r="799" spans="1:10" s="300" customFormat="1" x14ac:dyDescent="0.2">
      <c r="A799" s="298">
        <v>662</v>
      </c>
      <c r="B799" s="295" t="s">
        <v>100</v>
      </c>
      <c r="C799" s="295" t="s">
        <v>124</v>
      </c>
      <c r="D799" s="296" t="s">
        <v>787</v>
      </c>
      <c r="E799" s="295" t="s">
        <v>1087</v>
      </c>
      <c r="F799" s="301" t="s">
        <v>14662</v>
      </c>
      <c r="G799" s="296" t="s">
        <v>14662</v>
      </c>
      <c r="H799" s="298">
        <v>0</v>
      </c>
      <c r="I799" s="296" t="s">
        <v>1526</v>
      </c>
      <c r="J799" s="299" t="s">
        <v>1526</v>
      </c>
    </row>
    <row r="800" spans="1:10" s="300" customFormat="1" x14ac:dyDescent="0.2">
      <c r="A800" s="294">
        <v>9399</v>
      </c>
      <c r="B800" s="295" t="s">
        <v>100</v>
      </c>
      <c r="C800" s="295" t="s">
        <v>124</v>
      </c>
      <c r="D800" s="296" t="s">
        <v>786</v>
      </c>
      <c r="E800" s="295" t="s">
        <v>1086</v>
      </c>
      <c r="F800" s="301" t="s">
        <v>1323</v>
      </c>
      <c r="G800" s="296" t="s">
        <v>1323</v>
      </c>
      <c r="H800" s="298">
        <v>9</v>
      </c>
      <c r="I800" s="296" t="s">
        <v>1526</v>
      </c>
      <c r="J800" s="299" t="s">
        <v>1526</v>
      </c>
    </row>
    <row r="801" spans="1:10" s="300" customFormat="1" x14ac:dyDescent="0.2">
      <c r="A801" s="294">
        <v>9398</v>
      </c>
      <c r="B801" s="295" t="s">
        <v>100</v>
      </c>
      <c r="C801" s="295" t="s">
        <v>124</v>
      </c>
      <c r="D801" s="296" t="s">
        <v>785</v>
      </c>
      <c r="E801" s="295" t="s">
        <v>1085</v>
      </c>
      <c r="F801" s="301" t="s">
        <v>14661</v>
      </c>
      <c r="G801" s="296" t="s">
        <v>14661</v>
      </c>
      <c r="H801" s="298">
        <v>9</v>
      </c>
      <c r="I801" s="296" t="s">
        <v>1526</v>
      </c>
      <c r="J801" s="299" t="s">
        <v>1526</v>
      </c>
    </row>
    <row r="802" spans="1:10" s="300" customFormat="1" x14ac:dyDescent="0.2">
      <c r="A802" s="294">
        <v>9397</v>
      </c>
      <c r="B802" s="295" t="s">
        <v>100</v>
      </c>
      <c r="C802" s="295" t="s">
        <v>124</v>
      </c>
      <c r="D802" s="296" t="s">
        <v>784</v>
      </c>
      <c r="E802" s="295" t="s">
        <v>1084</v>
      </c>
      <c r="F802" s="301" t="s">
        <v>14660</v>
      </c>
      <c r="G802" s="296" t="s">
        <v>14660</v>
      </c>
      <c r="H802" s="298">
        <v>9</v>
      </c>
      <c r="I802" s="296" t="s">
        <v>1526</v>
      </c>
      <c r="J802" s="299" t="s">
        <v>1526</v>
      </c>
    </row>
    <row r="803" spans="1:10" s="300" customFormat="1" x14ac:dyDescent="0.2">
      <c r="A803" s="294">
        <v>9396</v>
      </c>
      <c r="B803" s="295" t="s">
        <v>100</v>
      </c>
      <c r="C803" s="295" t="s">
        <v>124</v>
      </c>
      <c r="D803" s="296" t="s">
        <v>783</v>
      </c>
      <c r="E803" s="295" t="s">
        <v>1083</v>
      </c>
      <c r="F803" s="301" t="s">
        <v>1322</v>
      </c>
      <c r="G803" s="296" t="s">
        <v>1322</v>
      </c>
      <c r="H803" s="298">
        <v>9</v>
      </c>
      <c r="I803" s="296" t="s">
        <v>1526</v>
      </c>
      <c r="J803" s="299" t="s">
        <v>1526</v>
      </c>
    </row>
    <row r="804" spans="1:10" s="300" customFormat="1" x14ac:dyDescent="0.2">
      <c r="A804" s="294">
        <v>9395</v>
      </c>
      <c r="B804" s="295" t="s">
        <v>100</v>
      </c>
      <c r="C804" s="295" t="s">
        <v>124</v>
      </c>
      <c r="D804" s="296" t="s">
        <v>782</v>
      </c>
      <c r="E804" s="295" t="s">
        <v>1082</v>
      </c>
      <c r="F804" s="301" t="s">
        <v>14659</v>
      </c>
      <c r="G804" s="296" t="s">
        <v>14659</v>
      </c>
      <c r="H804" s="298">
        <v>9</v>
      </c>
      <c r="I804" s="296" t="s">
        <v>1526</v>
      </c>
      <c r="J804" s="299" t="s">
        <v>1526</v>
      </c>
    </row>
    <row r="805" spans="1:10" s="300" customFormat="1" x14ac:dyDescent="0.2">
      <c r="A805" s="294">
        <v>9394</v>
      </c>
      <c r="B805" s="295" t="s">
        <v>100</v>
      </c>
      <c r="C805" s="295" t="s">
        <v>124</v>
      </c>
      <c r="D805" s="296" t="s">
        <v>781</v>
      </c>
      <c r="E805" s="295" t="s">
        <v>1081</v>
      </c>
      <c r="F805" s="301" t="s">
        <v>1321</v>
      </c>
      <c r="G805" s="296" t="s">
        <v>1321</v>
      </c>
      <c r="H805" s="298">
        <v>9</v>
      </c>
      <c r="I805" s="296" t="s">
        <v>1526</v>
      </c>
      <c r="J805" s="299" t="s">
        <v>1526</v>
      </c>
    </row>
    <row r="806" spans="1:10" s="300" customFormat="1" x14ac:dyDescent="0.2">
      <c r="A806" s="294">
        <v>9393</v>
      </c>
      <c r="B806" s="295" t="s">
        <v>100</v>
      </c>
      <c r="C806" s="295" t="s">
        <v>124</v>
      </c>
      <c r="D806" s="296" t="s">
        <v>780</v>
      </c>
      <c r="E806" s="295" t="s">
        <v>1080</v>
      </c>
      <c r="F806" s="301" t="s">
        <v>1320</v>
      </c>
      <c r="G806" s="296" t="s">
        <v>1320</v>
      </c>
      <c r="H806" s="298">
        <v>9</v>
      </c>
      <c r="I806" s="296" t="s">
        <v>1526</v>
      </c>
      <c r="J806" s="299" t="s">
        <v>1526</v>
      </c>
    </row>
    <row r="807" spans="1:10" s="300" customFormat="1" x14ac:dyDescent="0.2">
      <c r="A807" s="294">
        <v>9392</v>
      </c>
      <c r="B807" s="295" t="s">
        <v>100</v>
      </c>
      <c r="C807" s="295" t="s">
        <v>124</v>
      </c>
      <c r="D807" s="296" t="s">
        <v>779</v>
      </c>
      <c r="E807" s="295" t="s">
        <v>1079</v>
      </c>
      <c r="F807" s="301" t="s">
        <v>14658</v>
      </c>
      <c r="G807" s="296" t="s">
        <v>14658</v>
      </c>
      <c r="H807" s="298">
        <v>9</v>
      </c>
      <c r="I807" s="296" t="s">
        <v>1526</v>
      </c>
      <c r="J807" s="299" t="s">
        <v>1526</v>
      </c>
    </row>
    <row r="808" spans="1:10" s="300" customFormat="1" x14ac:dyDescent="0.2">
      <c r="A808" s="294">
        <v>9391</v>
      </c>
      <c r="B808" s="295" t="s">
        <v>100</v>
      </c>
      <c r="C808" s="295" t="s">
        <v>124</v>
      </c>
      <c r="D808" s="296" t="s">
        <v>778</v>
      </c>
      <c r="E808" s="295" t="s">
        <v>1078</v>
      </c>
      <c r="F808" s="301" t="s">
        <v>1319</v>
      </c>
      <c r="G808" s="296" t="s">
        <v>1319</v>
      </c>
      <c r="H808" s="298">
        <v>9</v>
      </c>
      <c r="I808" s="296" t="s">
        <v>1527</v>
      </c>
      <c r="J808" s="299" t="s">
        <v>1526</v>
      </c>
    </row>
    <row r="809" spans="1:10" s="300" customFormat="1" x14ac:dyDescent="0.2">
      <c r="A809" s="294">
        <v>9390</v>
      </c>
      <c r="B809" s="295" t="s">
        <v>100</v>
      </c>
      <c r="C809" s="295" t="s">
        <v>124</v>
      </c>
      <c r="D809" s="296" t="s">
        <v>777</v>
      </c>
      <c r="E809" s="295" t="s">
        <v>1077</v>
      </c>
      <c r="F809" s="301" t="s">
        <v>1318</v>
      </c>
      <c r="G809" s="296" t="s">
        <v>1318</v>
      </c>
      <c r="H809" s="298">
        <v>9</v>
      </c>
      <c r="I809" s="296" t="s">
        <v>1526</v>
      </c>
      <c r="J809" s="299" t="s">
        <v>1526</v>
      </c>
    </row>
    <row r="810" spans="1:10" s="300" customFormat="1" x14ac:dyDescent="0.2">
      <c r="A810" s="298">
        <v>9389</v>
      </c>
      <c r="B810" s="295" t="s">
        <v>100</v>
      </c>
      <c r="C810" s="295" t="s">
        <v>124</v>
      </c>
      <c r="D810" s="296" t="s">
        <v>776</v>
      </c>
      <c r="E810" s="295" t="s">
        <v>1076</v>
      </c>
      <c r="F810" s="301" t="s">
        <v>14657</v>
      </c>
      <c r="G810" s="296" t="s">
        <v>14657</v>
      </c>
      <c r="H810" s="298">
        <v>9</v>
      </c>
      <c r="I810" s="296" t="s">
        <v>1526</v>
      </c>
      <c r="J810" s="299" t="s">
        <v>1526</v>
      </c>
    </row>
    <row r="811" spans="1:10" s="300" customFormat="1" x14ac:dyDescent="0.2">
      <c r="A811" s="298">
        <v>759</v>
      </c>
      <c r="B811" s="295" t="s">
        <v>100</v>
      </c>
      <c r="C811" s="295" t="s">
        <v>124</v>
      </c>
      <c r="D811" s="296" t="s">
        <v>775</v>
      </c>
      <c r="E811" s="295" t="s">
        <v>1075</v>
      </c>
      <c r="F811" s="301" t="s">
        <v>14656</v>
      </c>
      <c r="G811" s="296" t="s">
        <v>14656</v>
      </c>
      <c r="H811" s="298">
        <v>0</v>
      </c>
      <c r="I811" s="296" t="s">
        <v>1526</v>
      </c>
      <c r="J811" s="299" t="s">
        <v>1526</v>
      </c>
    </row>
    <row r="812" spans="1:10" s="300" customFormat="1" x14ac:dyDescent="0.2">
      <c r="A812" s="298">
        <v>340</v>
      </c>
      <c r="B812" s="295" t="s">
        <v>100</v>
      </c>
      <c r="C812" s="295" t="s">
        <v>124</v>
      </c>
      <c r="D812" s="296" t="s">
        <v>774</v>
      </c>
      <c r="E812" s="295" t="s">
        <v>1074</v>
      </c>
      <c r="F812" s="301" t="s">
        <v>14655</v>
      </c>
      <c r="G812" s="296" t="s">
        <v>14655</v>
      </c>
      <c r="H812" s="298">
        <v>0</v>
      </c>
      <c r="I812" s="296" t="s">
        <v>1526</v>
      </c>
      <c r="J812" s="299" t="s">
        <v>1526</v>
      </c>
    </row>
    <row r="813" spans="1:10" s="300" customFormat="1" x14ac:dyDescent="0.2">
      <c r="A813" s="298">
        <v>981</v>
      </c>
      <c r="B813" s="295" t="s">
        <v>100</v>
      </c>
      <c r="C813" s="295" t="s">
        <v>124</v>
      </c>
      <c r="D813" s="296" t="s">
        <v>773</v>
      </c>
      <c r="E813" s="295" t="s">
        <v>1073</v>
      </c>
      <c r="F813" s="301" t="s">
        <v>14654</v>
      </c>
      <c r="G813" s="296" t="s">
        <v>14654</v>
      </c>
      <c r="H813" s="298">
        <v>0</v>
      </c>
      <c r="I813" s="296" t="s">
        <v>1527</v>
      </c>
      <c r="J813" s="299" t="s">
        <v>1526</v>
      </c>
    </row>
    <row r="814" spans="1:10" s="300" customFormat="1" x14ac:dyDescent="0.2">
      <c r="A814" s="298">
        <v>212</v>
      </c>
      <c r="B814" s="295" t="s">
        <v>100</v>
      </c>
      <c r="C814" s="295" t="s">
        <v>124</v>
      </c>
      <c r="D814" s="296" t="s">
        <v>772</v>
      </c>
      <c r="E814" s="295" t="s">
        <v>1072</v>
      </c>
      <c r="F814" s="297" t="s">
        <v>1317</v>
      </c>
      <c r="G814" s="296" t="s">
        <v>1317</v>
      </c>
      <c r="H814" s="298">
        <v>0</v>
      </c>
      <c r="I814" s="296" t="s">
        <v>1527</v>
      </c>
      <c r="J814" s="299" t="s">
        <v>1526</v>
      </c>
    </row>
    <row r="815" spans="1:10" s="300" customFormat="1" x14ac:dyDescent="0.2">
      <c r="A815" s="294">
        <v>9976</v>
      </c>
      <c r="B815" s="295" t="s">
        <v>100</v>
      </c>
      <c r="C815" s="295" t="s">
        <v>124</v>
      </c>
      <c r="D815" s="296" t="s">
        <v>771</v>
      </c>
      <c r="E815" s="295" t="s">
        <v>1071</v>
      </c>
      <c r="F815" s="301" t="s">
        <v>14653</v>
      </c>
      <c r="G815" s="296" t="s">
        <v>14653</v>
      </c>
      <c r="H815" s="298">
        <v>9</v>
      </c>
      <c r="I815" s="296" t="s">
        <v>1526</v>
      </c>
      <c r="J815" s="299" t="s">
        <v>1526</v>
      </c>
    </row>
    <row r="816" spans="1:10" s="300" customFormat="1" x14ac:dyDescent="0.2">
      <c r="A816" s="294">
        <v>9636</v>
      </c>
      <c r="B816" s="295" t="s">
        <v>100</v>
      </c>
      <c r="C816" s="295" t="s">
        <v>124</v>
      </c>
      <c r="D816" s="296" t="s">
        <v>770</v>
      </c>
      <c r="E816" s="295" t="s">
        <v>1070</v>
      </c>
      <c r="F816" s="301" t="s">
        <v>15020</v>
      </c>
      <c r="G816" s="296" t="s">
        <v>15020</v>
      </c>
      <c r="H816" s="298">
        <v>9</v>
      </c>
      <c r="I816" s="296" t="s">
        <v>1527</v>
      </c>
      <c r="J816" s="299" t="s">
        <v>1526</v>
      </c>
    </row>
    <row r="817" spans="1:10" s="300" customFormat="1" x14ac:dyDescent="0.2">
      <c r="A817" s="294">
        <v>9637</v>
      </c>
      <c r="B817" s="295" t="s">
        <v>100</v>
      </c>
      <c r="C817" s="295" t="s">
        <v>124</v>
      </c>
      <c r="D817" s="296" t="s">
        <v>770</v>
      </c>
      <c r="E817" s="295" t="s">
        <v>1070</v>
      </c>
      <c r="F817" s="301" t="s">
        <v>15021</v>
      </c>
      <c r="G817" s="296" t="s">
        <v>15021</v>
      </c>
      <c r="H817" s="298">
        <v>9</v>
      </c>
      <c r="I817" s="296" t="s">
        <v>1527</v>
      </c>
      <c r="J817" s="299" t="s">
        <v>1526</v>
      </c>
    </row>
    <row r="818" spans="1:10" s="300" customFormat="1" x14ac:dyDescent="0.2">
      <c r="A818" s="294">
        <v>9973</v>
      </c>
      <c r="B818" s="295" t="s">
        <v>100</v>
      </c>
      <c r="C818" s="295" t="s">
        <v>124</v>
      </c>
      <c r="D818" s="296" t="s">
        <v>770</v>
      </c>
      <c r="E818" s="295" t="s">
        <v>1070</v>
      </c>
      <c r="F818" s="301" t="s">
        <v>14652</v>
      </c>
      <c r="G818" s="296" t="s">
        <v>14652</v>
      </c>
      <c r="H818" s="298">
        <v>9</v>
      </c>
      <c r="I818" s="296" t="s">
        <v>1527</v>
      </c>
      <c r="J818" s="299" t="s">
        <v>1526</v>
      </c>
    </row>
    <row r="819" spans="1:10" s="300" customFormat="1" x14ac:dyDescent="0.2">
      <c r="A819" s="298">
        <v>491</v>
      </c>
      <c r="B819" s="295" t="s">
        <v>100</v>
      </c>
      <c r="C819" s="295" t="s">
        <v>124</v>
      </c>
      <c r="D819" s="296" t="s">
        <v>769</v>
      </c>
      <c r="E819" s="302" t="s">
        <v>1069</v>
      </c>
      <c r="F819" s="302" t="s">
        <v>1517</v>
      </c>
      <c r="G819" s="296" t="s">
        <v>1517</v>
      </c>
      <c r="H819" s="298">
        <v>0</v>
      </c>
      <c r="I819" s="296" t="s">
        <v>1526</v>
      </c>
      <c r="J819" s="299" t="s">
        <v>1526</v>
      </c>
    </row>
    <row r="820" spans="1:10" s="300" customFormat="1" x14ac:dyDescent="0.2">
      <c r="A820" s="298">
        <v>971</v>
      </c>
      <c r="B820" s="295" t="s">
        <v>100</v>
      </c>
      <c r="C820" s="295" t="s">
        <v>124</v>
      </c>
      <c r="D820" s="296" t="s">
        <v>768</v>
      </c>
      <c r="E820" s="295" t="s">
        <v>1068</v>
      </c>
      <c r="F820" s="301" t="s">
        <v>14650</v>
      </c>
      <c r="G820" s="296" t="s">
        <v>14650</v>
      </c>
      <c r="H820" s="298">
        <v>0</v>
      </c>
      <c r="I820" s="296" t="s">
        <v>1526</v>
      </c>
      <c r="J820" s="299" t="s">
        <v>1526</v>
      </c>
    </row>
    <row r="821" spans="1:10" s="300" customFormat="1" x14ac:dyDescent="0.2">
      <c r="A821" s="298">
        <v>970</v>
      </c>
      <c r="B821" s="295" t="s">
        <v>100</v>
      </c>
      <c r="C821" s="295" t="s">
        <v>124</v>
      </c>
      <c r="D821" s="296" t="s">
        <v>767</v>
      </c>
      <c r="E821" s="295" t="s">
        <v>1067</v>
      </c>
      <c r="F821" s="301" t="s">
        <v>14649</v>
      </c>
      <c r="G821" s="296" t="s">
        <v>14649</v>
      </c>
      <c r="H821" s="298">
        <v>0</v>
      </c>
      <c r="I821" s="296" t="s">
        <v>1526</v>
      </c>
      <c r="J821" s="299" t="s">
        <v>1526</v>
      </c>
    </row>
    <row r="822" spans="1:10" s="300" customFormat="1" x14ac:dyDescent="0.2">
      <c r="A822" s="294">
        <v>9908</v>
      </c>
      <c r="B822" s="295" t="s">
        <v>100</v>
      </c>
      <c r="C822" s="295" t="s">
        <v>124</v>
      </c>
      <c r="D822" s="296" t="s">
        <v>766</v>
      </c>
      <c r="E822" s="295" t="s">
        <v>1066</v>
      </c>
      <c r="F822" s="301" t="s">
        <v>14648</v>
      </c>
      <c r="G822" s="296" t="s">
        <v>14648</v>
      </c>
      <c r="H822" s="298">
        <v>9</v>
      </c>
      <c r="I822" s="296" t="s">
        <v>1526</v>
      </c>
      <c r="J822" s="299" t="s">
        <v>1526</v>
      </c>
    </row>
    <row r="823" spans="1:10" s="300" customFormat="1" x14ac:dyDescent="0.2">
      <c r="A823" s="298">
        <v>218</v>
      </c>
      <c r="B823" s="295" t="s">
        <v>100</v>
      </c>
      <c r="C823" s="295" t="s">
        <v>124</v>
      </c>
      <c r="D823" s="296" t="s">
        <v>765</v>
      </c>
      <c r="E823" s="295" t="s">
        <v>1065</v>
      </c>
      <c r="F823" s="301" t="s">
        <v>14647</v>
      </c>
      <c r="G823" s="296" t="s">
        <v>14647</v>
      </c>
      <c r="H823" s="298">
        <v>0</v>
      </c>
      <c r="I823" s="296" t="s">
        <v>1526</v>
      </c>
      <c r="J823" s="299" t="s">
        <v>1526</v>
      </c>
    </row>
    <row r="824" spans="1:10" s="300" customFormat="1" x14ac:dyDescent="0.2">
      <c r="A824" s="298">
        <v>660</v>
      </c>
      <c r="B824" s="295" t="s">
        <v>100</v>
      </c>
      <c r="C824" s="295" t="s">
        <v>124</v>
      </c>
      <c r="D824" s="296" t="s">
        <v>764</v>
      </c>
      <c r="E824" s="295" t="s">
        <v>1064</v>
      </c>
      <c r="F824" s="301" t="s">
        <v>14646</v>
      </c>
      <c r="G824" s="296" t="s">
        <v>14646</v>
      </c>
      <c r="H824" s="298">
        <v>0</v>
      </c>
      <c r="I824" s="296" t="s">
        <v>1526</v>
      </c>
      <c r="J824" s="299" t="s">
        <v>1526</v>
      </c>
    </row>
    <row r="825" spans="1:10" s="300" customFormat="1" x14ac:dyDescent="0.2">
      <c r="A825" s="298">
        <v>250</v>
      </c>
      <c r="B825" s="295" t="s">
        <v>100</v>
      </c>
      <c r="C825" s="295" t="s">
        <v>124</v>
      </c>
      <c r="D825" s="296" t="s">
        <v>763</v>
      </c>
      <c r="E825" s="295" t="s">
        <v>1063</v>
      </c>
      <c r="F825" s="301" t="s">
        <v>14645</v>
      </c>
      <c r="G825" s="296" t="s">
        <v>14645</v>
      </c>
      <c r="H825" s="298">
        <v>0</v>
      </c>
      <c r="I825" s="296" t="s">
        <v>1526</v>
      </c>
      <c r="J825" s="299" t="s">
        <v>1526</v>
      </c>
    </row>
    <row r="826" spans="1:10" s="300" customFormat="1" x14ac:dyDescent="0.2">
      <c r="A826" s="298">
        <v>200</v>
      </c>
      <c r="B826" s="295" t="s">
        <v>100</v>
      </c>
      <c r="C826" s="295" t="s">
        <v>124</v>
      </c>
      <c r="D826" s="296" t="s">
        <v>762</v>
      </c>
      <c r="E826" s="295" t="s">
        <v>1062</v>
      </c>
      <c r="F826" s="301" t="s">
        <v>14644</v>
      </c>
      <c r="G826" s="296" t="s">
        <v>14644</v>
      </c>
      <c r="H826" s="298">
        <v>0</v>
      </c>
      <c r="I826" s="296" t="s">
        <v>1526</v>
      </c>
      <c r="J826" s="299" t="s">
        <v>1526</v>
      </c>
    </row>
    <row r="827" spans="1:10" s="300" customFormat="1" x14ac:dyDescent="0.2">
      <c r="A827" s="298">
        <v>219</v>
      </c>
      <c r="B827" s="295" t="s">
        <v>100</v>
      </c>
      <c r="C827" s="295" t="s">
        <v>124</v>
      </c>
      <c r="D827" s="296" t="s">
        <v>761</v>
      </c>
      <c r="E827" s="295" t="s">
        <v>1061</v>
      </c>
      <c r="F827" s="301" t="s">
        <v>14643</v>
      </c>
      <c r="G827" s="296" t="s">
        <v>14643</v>
      </c>
      <c r="H827" s="298">
        <v>0</v>
      </c>
      <c r="I827" s="296" t="s">
        <v>1526</v>
      </c>
      <c r="J827" s="299" t="s">
        <v>1526</v>
      </c>
    </row>
    <row r="828" spans="1:10" s="300" customFormat="1" x14ac:dyDescent="0.2">
      <c r="A828" s="298">
        <v>246</v>
      </c>
      <c r="B828" s="295" t="s">
        <v>100</v>
      </c>
      <c r="C828" s="295" t="s">
        <v>124</v>
      </c>
      <c r="D828" s="296" t="s">
        <v>760</v>
      </c>
      <c r="E828" s="295" t="s">
        <v>1060</v>
      </c>
      <c r="F828" s="301" t="s">
        <v>14642</v>
      </c>
      <c r="G828" s="296" t="s">
        <v>14642</v>
      </c>
      <c r="H828" s="298">
        <v>0</v>
      </c>
      <c r="I828" s="296" t="s">
        <v>1526</v>
      </c>
      <c r="J828" s="299" t="s">
        <v>1526</v>
      </c>
    </row>
    <row r="829" spans="1:10" s="300" customFormat="1" x14ac:dyDescent="0.2">
      <c r="A829" s="298">
        <v>234</v>
      </c>
      <c r="B829" s="295" t="s">
        <v>100</v>
      </c>
      <c r="C829" s="295" t="s">
        <v>124</v>
      </c>
      <c r="D829" s="296" t="s">
        <v>759</v>
      </c>
      <c r="E829" s="295" t="s">
        <v>1059</v>
      </c>
      <c r="F829" s="301" t="s">
        <v>14641</v>
      </c>
      <c r="G829" s="296" t="s">
        <v>14641</v>
      </c>
      <c r="H829" s="298">
        <v>0</v>
      </c>
      <c r="I829" s="296" t="s">
        <v>1526</v>
      </c>
      <c r="J829" s="299" t="s">
        <v>1526</v>
      </c>
    </row>
    <row r="830" spans="1:10" s="300" customFormat="1" x14ac:dyDescent="0.2">
      <c r="A830" s="298">
        <v>214</v>
      </c>
      <c r="B830" s="295" t="s">
        <v>100</v>
      </c>
      <c r="C830" s="295" t="s">
        <v>124</v>
      </c>
      <c r="D830" s="296" t="s">
        <v>758</v>
      </c>
      <c r="E830" s="295" t="s">
        <v>1058</v>
      </c>
      <c r="F830" s="301" t="s">
        <v>14640</v>
      </c>
      <c r="G830" s="296" t="s">
        <v>14640</v>
      </c>
      <c r="H830" s="298">
        <v>0</v>
      </c>
      <c r="I830" s="296" t="s">
        <v>1526</v>
      </c>
      <c r="J830" s="299" t="s">
        <v>1526</v>
      </c>
    </row>
    <row r="831" spans="1:10" s="300" customFormat="1" x14ac:dyDescent="0.2">
      <c r="A831" s="298">
        <v>207</v>
      </c>
      <c r="B831" s="295" t="s">
        <v>100</v>
      </c>
      <c r="C831" s="295" t="s">
        <v>124</v>
      </c>
      <c r="D831" s="296" t="s">
        <v>756</v>
      </c>
      <c r="E831" s="295" t="s">
        <v>1057</v>
      </c>
      <c r="F831" s="301" t="s">
        <v>14639</v>
      </c>
      <c r="G831" s="296" t="s">
        <v>14639</v>
      </c>
      <c r="H831" s="298">
        <v>0</v>
      </c>
      <c r="I831" s="296" t="s">
        <v>1526</v>
      </c>
      <c r="J831" s="299" t="s">
        <v>1526</v>
      </c>
    </row>
    <row r="832" spans="1:10" s="300" customFormat="1" x14ac:dyDescent="0.2">
      <c r="A832" s="298">
        <v>241</v>
      </c>
      <c r="B832" s="295" t="s">
        <v>100</v>
      </c>
      <c r="C832" s="295" t="s">
        <v>124</v>
      </c>
      <c r="D832" s="296" t="s">
        <v>755</v>
      </c>
      <c r="E832" s="295" t="s">
        <v>1056</v>
      </c>
      <c r="F832" s="301" t="s">
        <v>14638</v>
      </c>
      <c r="G832" s="296" t="s">
        <v>14638</v>
      </c>
      <c r="H832" s="298">
        <v>0</v>
      </c>
      <c r="I832" s="296" t="s">
        <v>1526</v>
      </c>
      <c r="J832" s="299" t="s">
        <v>1526</v>
      </c>
    </row>
    <row r="833" spans="1:10" s="300" customFormat="1" x14ac:dyDescent="0.2">
      <c r="A833" s="298">
        <v>949</v>
      </c>
      <c r="B833" s="295" t="s">
        <v>100</v>
      </c>
      <c r="C833" s="295" t="s">
        <v>124</v>
      </c>
      <c r="D833" s="296" t="s">
        <v>754</v>
      </c>
      <c r="E833" s="295" t="s">
        <v>1055</v>
      </c>
      <c r="F833" s="301" t="s">
        <v>14637</v>
      </c>
      <c r="G833" s="296" t="s">
        <v>14637</v>
      </c>
      <c r="H833" s="298">
        <v>0</v>
      </c>
      <c r="I833" s="296" t="s">
        <v>1526</v>
      </c>
      <c r="J833" s="299" t="s">
        <v>1526</v>
      </c>
    </row>
    <row r="834" spans="1:10" s="300" customFormat="1" x14ac:dyDescent="0.2">
      <c r="A834" s="298">
        <v>948</v>
      </c>
      <c r="B834" s="295" t="s">
        <v>100</v>
      </c>
      <c r="C834" s="295" t="s">
        <v>124</v>
      </c>
      <c r="D834" s="296" t="s">
        <v>753</v>
      </c>
      <c r="E834" s="295" t="s">
        <v>1054</v>
      </c>
      <c r="F834" s="301" t="s">
        <v>14636</v>
      </c>
      <c r="G834" s="296" t="s">
        <v>14636</v>
      </c>
      <c r="H834" s="298">
        <v>0</v>
      </c>
      <c r="I834" s="296" t="s">
        <v>1526</v>
      </c>
      <c r="J834" s="299" t="s">
        <v>1526</v>
      </c>
    </row>
    <row r="835" spans="1:10" s="300" customFormat="1" x14ac:dyDescent="0.2">
      <c r="A835" s="298">
        <v>208</v>
      </c>
      <c r="B835" s="295" t="s">
        <v>100</v>
      </c>
      <c r="C835" s="295" t="s">
        <v>124</v>
      </c>
      <c r="D835" s="296" t="s">
        <v>752</v>
      </c>
      <c r="E835" s="295" t="s">
        <v>1053</v>
      </c>
      <c r="F835" s="301" t="s">
        <v>14635</v>
      </c>
      <c r="G835" s="296" t="s">
        <v>14635</v>
      </c>
      <c r="H835" s="298">
        <v>0</v>
      </c>
      <c r="I835" s="296" t="s">
        <v>1526</v>
      </c>
      <c r="J835" s="299" t="s">
        <v>1526</v>
      </c>
    </row>
    <row r="836" spans="1:10" s="300" customFormat="1" x14ac:dyDescent="0.2">
      <c r="A836" s="298">
        <v>221</v>
      </c>
      <c r="B836" s="295" t="s">
        <v>100</v>
      </c>
      <c r="C836" s="295" t="s">
        <v>124</v>
      </c>
      <c r="D836" s="296" t="s">
        <v>751</v>
      </c>
      <c r="E836" s="295" t="s">
        <v>1052</v>
      </c>
      <c r="F836" s="301" t="s">
        <v>14634</v>
      </c>
      <c r="G836" s="296" t="s">
        <v>14634</v>
      </c>
      <c r="H836" s="298">
        <v>0</v>
      </c>
      <c r="I836" s="296" t="s">
        <v>1526</v>
      </c>
      <c r="J836" s="299" t="s">
        <v>1526</v>
      </c>
    </row>
    <row r="837" spans="1:10" s="300" customFormat="1" x14ac:dyDescent="0.2">
      <c r="A837" s="298">
        <v>210</v>
      </c>
      <c r="B837" s="295" t="s">
        <v>100</v>
      </c>
      <c r="C837" s="295" t="s">
        <v>124</v>
      </c>
      <c r="D837" s="296" t="s">
        <v>750</v>
      </c>
      <c r="E837" s="295" t="s">
        <v>1051</v>
      </c>
      <c r="F837" s="301" t="s">
        <v>14633</v>
      </c>
      <c r="G837" s="296" t="s">
        <v>14633</v>
      </c>
      <c r="H837" s="298">
        <v>0</v>
      </c>
      <c r="I837" s="296" t="s">
        <v>1526</v>
      </c>
      <c r="J837" s="299" t="s">
        <v>1526</v>
      </c>
    </row>
    <row r="838" spans="1:10" s="300" customFormat="1" x14ac:dyDescent="0.2">
      <c r="A838" s="298">
        <v>209</v>
      </c>
      <c r="B838" s="295" t="s">
        <v>100</v>
      </c>
      <c r="C838" s="295" t="s">
        <v>124</v>
      </c>
      <c r="D838" s="296" t="s">
        <v>750</v>
      </c>
      <c r="E838" s="295" t="s">
        <v>1051</v>
      </c>
      <c r="F838" s="301" t="s">
        <v>14632</v>
      </c>
      <c r="G838" s="296" t="s">
        <v>14632</v>
      </c>
      <c r="H838" s="298">
        <v>0</v>
      </c>
      <c r="I838" s="296" t="s">
        <v>1526</v>
      </c>
      <c r="J838" s="299" t="s">
        <v>1526</v>
      </c>
    </row>
    <row r="839" spans="1:10" s="300" customFormat="1" x14ac:dyDescent="0.2">
      <c r="A839" s="298">
        <v>211</v>
      </c>
      <c r="B839" s="295" t="s">
        <v>100</v>
      </c>
      <c r="C839" s="295" t="s">
        <v>124</v>
      </c>
      <c r="D839" s="296" t="s">
        <v>749</v>
      </c>
      <c r="E839" s="295" t="s">
        <v>1050</v>
      </c>
      <c r="F839" s="301" t="s">
        <v>14631</v>
      </c>
      <c r="G839" s="296" t="s">
        <v>14631</v>
      </c>
      <c r="H839" s="298">
        <v>0</v>
      </c>
      <c r="I839" s="296" t="s">
        <v>1526</v>
      </c>
      <c r="J839" s="299" t="s">
        <v>1526</v>
      </c>
    </row>
    <row r="840" spans="1:10" s="300" customFormat="1" x14ac:dyDescent="0.2">
      <c r="A840" s="298">
        <v>9362</v>
      </c>
      <c r="B840" s="295" t="s">
        <v>100</v>
      </c>
      <c r="C840" s="295" t="s">
        <v>124</v>
      </c>
      <c r="D840" s="296" t="s">
        <v>748</v>
      </c>
      <c r="E840" s="295" t="s">
        <v>1049</v>
      </c>
      <c r="F840" s="301" t="s">
        <v>14630</v>
      </c>
      <c r="G840" s="296" t="s">
        <v>14630</v>
      </c>
      <c r="H840" s="298">
        <v>9</v>
      </c>
      <c r="I840" s="296" t="s">
        <v>1526</v>
      </c>
      <c r="J840" s="299" t="s">
        <v>1526</v>
      </c>
    </row>
    <row r="841" spans="1:10" s="300" customFormat="1" x14ac:dyDescent="0.2">
      <c r="A841" s="298">
        <v>372</v>
      </c>
      <c r="B841" s="295" t="s">
        <v>100</v>
      </c>
      <c r="C841" s="295" t="s">
        <v>124</v>
      </c>
      <c r="D841" s="296" t="s">
        <v>747</v>
      </c>
      <c r="E841" s="295" t="s">
        <v>1048</v>
      </c>
      <c r="F841" s="301" t="s">
        <v>14629</v>
      </c>
      <c r="G841" s="296" t="s">
        <v>14629</v>
      </c>
      <c r="H841" s="298">
        <v>0</v>
      </c>
      <c r="I841" s="296" t="s">
        <v>1526</v>
      </c>
      <c r="J841" s="299" t="s">
        <v>1526</v>
      </c>
    </row>
    <row r="842" spans="1:10" s="300" customFormat="1" x14ac:dyDescent="0.2">
      <c r="A842" s="298">
        <v>315</v>
      </c>
      <c r="B842" s="295" t="s">
        <v>100</v>
      </c>
      <c r="C842" s="295" t="s">
        <v>124</v>
      </c>
      <c r="D842" s="296" t="s">
        <v>746</v>
      </c>
      <c r="E842" s="295" t="s">
        <v>1047</v>
      </c>
      <c r="F842" s="301" t="s">
        <v>14628</v>
      </c>
      <c r="G842" s="296" t="s">
        <v>14628</v>
      </c>
      <c r="H842" s="298">
        <v>0</v>
      </c>
      <c r="I842" s="296" t="s">
        <v>1526</v>
      </c>
      <c r="J842" s="299" t="s">
        <v>1526</v>
      </c>
    </row>
    <row r="843" spans="1:10" s="300" customFormat="1" x14ac:dyDescent="0.2">
      <c r="A843" s="298">
        <v>235</v>
      </c>
      <c r="B843" s="295" t="s">
        <v>100</v>
      </c>
      <c r="C843" s="295" t="s">
        <v>124</v>
      </c>
      <c r="D843" s="296" t="s">
        <v>745</v>
      </c>
      <c r="E843" s="295" t="s">
        <v>1046</v>
      </c>
      <c r="F843" s="301" t="s">
        <v>14627</v>
      </c>
      <c r="G843" s="296" t="s">
        <v>14627</v>
      </c>
      <c r="H843" s="298">
        <v>0</v>
      </c>
      <c r="I843" s="296" t="s">
        <v>1526</v>
      </c>
      <c r="J843" s="299" t="s">
        <v>1526</v>
      </c>
    </row>
    <row r="844" spans="1:10" s="300" customFormat="1" x14ac:dyDescent="0.2">
      <c r="A844" s="298">
        <v>232</v>
      </c>
      <c r="B844" s="295" t="s">
        <v>100</v>
      </c>
      <c r="C844" s="295" t="s">
        <v>124</v>
      </c>
      <c r="D844" s="296" t="s">
        <v>744</v>
      </c>
      <c r="E844" s="295" t="s">
        <v>1045</v>
      </c>
      <c r="F844" s="301" t="s">
        <v>14626</v>
      </c>
      <c r="G844" s="296" t="s">
        <v>14626</v>
      </c>
      <c r="H844" s="298">
        <v>0</v>
      </c>
      <c r="I844" s="296" t="s">
        <v>1526</v>
      </c>
      <c r="J844" s="299" t="s">
        <v>1526</v>
      </c>
    </row>
    <row r="845" spans="1:10" s="300" customFormat="1" x14ac:dyDescent="0.2">
      <c r="A845" s="298">
        <v>222</v>
      </c>
      <c r="B845" s="295" t="s">
        <v>100</v>
      </c>
      <c r="C845" s="295" t="s">
        <v>124</v>
      </c>
      <c r="D845" s="296" t="s">
        <v>743</v>
      </c>
      <c r="E845" s="295" t="s">
        <v>1044</v>
      </c>
      <c r="F845" s="301" t="s">
        <v>14625</v>
      </c>
      <c r="G845" s="296" t="s">
        <v>14625</v>
      </c>
      <c r="H845" s="298">
        <v>0</v>
      </c>
      <c r="I845" s="296" t="s">
        <v>1526</v>
      </c>
      <c r="J845" s="299" t="s">
        <v>1526</v>
      </c>
    </row>
    <row r="846" spans="1:10" s="300" customFormat="1" x14ac:dyDescent="0.2">
      <c r="A846" s="298">
        <v>213</v>
      </c>
      <c r="B846" s="295" t="s">
        <v>100</v>
      </c>
      <c r="C846" s="295" t="s">
        <v>124</v>
      </c>
      <c r="D846" s="296" t="s">
        <v>742</v>
      </c>
      <c r="E846" s="295" t="s">
        <v>1043</v>
      </c>
      <c r="F846" s="301" t="s">
        <v>14624</v>
      </c>
      <c r="G846" s="296" t="s">
        <v>14624</v>
      </c>
      <c r="H846" s="298">
        <v>0</v>
      </c>
      <c r="I846" s="296" t="s">
        <v>1526</v>
      </c>
      <c r="J846" s="299" t="s">
        <v>1526</v>
      </c>
    </row>
    <row r="847" spans="1:10" s="300" customFormat="1" x14ac:dyDescent="0.2">
      <c r="A847" s="298">
        <v>244</v>
      </c>
      <c r="B847" s="295" t="s">
        <v>100</v>
      </c>
      <c r="C847" s="295" t="s">
        <v>124</v>
      </c>
      <c r="D847" s="296" t="s">
        <v>741</v>
      </c>
      <c r="E847" s="295" t="s">
        <v>1042</v>
      </c>
      <c r="F847" s="301" t="s">
        <v>14623</v>
      </c>
      <c r="G847" s="296" t="s">
        <v>14623</v>
      </c>
      <c r="H847" s="298">
        <v>0</v>
      </c>
      <c r="I847" s="296" t="s">
        <v>1526</v>
      </c>
      <c r="J847" s="299" t="s">
        <v>1526</v>
      </c>
    </row>
    <row r="848" spans="1:10" s="300" customFormat="1" x14ac:dyDescent="0.2">
      <c r="A848" s="298">
        <v>217</v>
      </c>
      <c r="B848" s="295" t="s">
        <v>100</v>
      </c>
      <c r="C848" s="295" t="s">
        <v>124</v>
      </c>
      <c r="D848" s="296" t="s">
        <v>740</v>
      </c>
      <c r="E848" s="295" t="s">
        <v>1041</v>
      </c>
      <c r="F848" s="301" t="s">
        <v>14622</v>
      </c>
      <c r="G848" s="296" t="s">
        <v>14622</v>
      </c>
      <c r="H848" s="298">
        <v>0</v>
      </c>
      <c r="I848" s="296" t="s">
        <v>1526</v>
      </c>
      <c r="J848" s="299" t="s">
        <v>1526</v>
      </c>
    </row>
    <row r="849" spans="1:10" s="300" customFormat="1" x14ac:dyDescent="0.2">
      <c r="A849" s="298">
        <v>243</v>
      </c>
      <c r="B849" s="295" t="s">
        <v>100</v>
      </c>
      <c r="C849" s="295" t="s">
        <v>124</v>
      </c>
      <c r="D849" s="296" t="s">
        <v>739</v>
      </c>
      <c r="E849" s="295" t="s">
        <v>1040</v>
      </c>
      <c r="F849" s="301" t="s">
        <v>14621</v>
      </c>
      <c r="G849" s="296" t="s">
        <v>14621</v>
      </c>
      <c r="H849" s="298">
        <v>0</v>
      </c>
      <c r="I849" s="296" t="s">
        <v>1526</v>
      </c>
      <c r="J849" s="299" t="s">
        <v>1526</v>
      </c>
    </row>
    <row r="850" spans="1:10" s="300" customFormat="1" x14ac:dyDescent="0.2">
      <c r="A850" s="298">
        <v>215</v>
      </c>
      <c r="B850" s="295" t="s">
        <v>100</v>
      </c>
      <c r="C850" s="295" t="s">
        <v>124</v>
      </c>
      <c r="D850" s="296" t="s">
        <v>738</v>
      </c>
      <c r="E850" s="295" t="s">
        <v>1039</v>
      </c>
      <c r="F850" s="301" t="s">
        <v>14620</v>
      </c>
      <c r="G850" s="296" t="s">
        <v>14620</v>
      </c>
      <c r="H850" s="298">
        <v>0</v>
      </c>
      <c r="I850" s="296" t="s">
        <v>1526</v>
      </c>
      <c r="J850" s="299" t="s">
        <v>1526</v>
      </c>
    </row>
    <row r="851" spans="1:10" s="300" customFormat="1" x14ac:dyDescent="0.2">
      <c r="A851" s="294">
        <v>9621</v>
      </c>
      <c r="B851" s="295" t="s">
        <v>100</v>
      </c>
      <c r="C851" s="295" t="s">
        <v>124</v>
      </c>
      <c r="D851" s="296" t="s">
        <v>737</v>
      </c>
      <c r="E851" s="295" t="s">
        <v>1038</v>
      </c>
      <c r="F851" s="301" t="s">
        <v>14619</v>
      </c>
      <c r="G851" s="296" t="s">
        <v>14619</v>
      </c>
      <c r="H851" s="298">
        <v>9</v>
      </c>
      <c r="I851" s="296" t="s">
        <v>1527</v>
      </c>
      <c r="J851" s="299" t="s">
        <v>1526</v>
      </c>
    </row>
    <row r="852" spans="1:10" s="300" customFormat="1" x14ac:dyDescent="0.2">
      <c r="A852" s="294">
        <v>9620</v>
      </c>
      <c r="B852" s="295" t="s">
        <v>100</v>
      </c>
      <c r="C852" s="295" t="s">
        <v>124</v>
      </c>
      <c r="D852" s="296" t="s">
        <v>736</v>
      </c>
      <c r="E852" s="295" t="s">
        <v>1037</v>
      </c>
      <c r="F852" s="301" t="s">
        <v>14618</v>
      </c>
      <c r="G852" s="296" t="s">
        <v>14618</v>
      </c>
      <c r="H852" s="298">
        <v>9</v>
      </c>
      <c r="I852" s="296" t="s">
        <v>1526</v>
      </c>
      <c r="J852" s="299" t="s">
        <v>1526</v>
      </c>
    </row>
    <row r="853" spans="1:10" s="300" customFormat="1" x14ac:dyDescent="0.2">
      <c r="A853" s="294">
        <v>9456</v>
      </c>
      <c r="B853" s="295" t="s">
        <v>100</v>
      </c>
      <c r="C853" s="295" t="s">
        <v>124</v>
      </c>
      <c r="D853" s="296" t="s">
        <v>735</v>
      </c>
      <c r="E853" s="295" t="s">
        <v>1036</v>
      </c>
      <c r="F853" s="301" t="s">
        <v>1316</v>
      </c>
      <c r="G853" s="296" t="s">
        <v>1316</v>
      </c>
      <c r="H853" s="298">
        <v>9</v>
      </c>
      <c r="I853" s="296" t="s">
        <v>1526</v>
      </c>
      <c r="J853" s="299" t="s">
        <v>1526</v>
      </c>
    </row>
    <row r="854" spans="1:10" s="300" customFormat="1" x14ac:dyDescent="0.2">
      <c r="A854" s="294">
        <v>9455</v>
      </c>
      <c r="B854" s="295" t="s">
        <v>100</v>
      </c>
      <c r="C854" s="295" t="s">
        <v>124</v>
      </c>
      <c r="D854" s="296" t="s">
        <v>734</v>
      </c>
      <c r="E854" s="295" t="s">
        <v>1035</v>
      </c>
      <c r="F854" s="301" t="s">
        <v>14617</v>
      </c>
      <c r="G854" s="296" t="s">
        <v>14617</v>
      </c>
      <c r="H854" s="298">
        <v>9</v>
      </c>
      <c r="I854" s="296" t="s">
        <v>1526</v>
      </c>
      <c r="J854" s="299" t="s">
        <v>1526</v>
      </c>
    </row>
    <row r="855" spans="1:10" s="300" customFormat="1" x14ac:dyDescent="0.2">
      <c r="A855" s="294">
        <v>9454</v>
      </c>
      <c r="B855" s="295" t="s">
        <v>100</v>
      </c>
      <c r="C855" s="295" t="s">
        <v>124</v>
      </c>
      <c r="D855" s="296" t="s">
        <v>733</v>
      </c>
      <c r="E855" s="295" t="s">
        <v>1034</v>
      </c>
      <c r="F855" s="301" t="s">
        <v>14616</v>
      </c>
      <c r="G855" s="296" t="s">
        <v>14616</v>
      </c>
      <c r="H855" s="298">
        <v>9</v>
      </c>
      <c r="I855" s="296" t="s">
        <v>1527</v>
      </c>
      <c r="J855" s="299" t="s">
        <v>1526</v>
      </c>
    </row>
    <row r="856" spans="1:10" s="300" customFormat="1" x14ac:dyDescent="0.2">
      <c r="A856" s="298">
        <v>245</v>
      </c>
      <c r="B856" s="295" t="s">
        <v>100</v>
      </c>
      <c r="C856" s="295" t="s">
        <v>124</v>
      </c>
      <c r="D856" s="296" t="s">
        <v>732</v>
      </c>
      <c r="E856" s="295" t="s">
        <v>1033</v>
      </c>
      <c r="F856" s="301" t="s">
        <v>14615</v>
      </c>
      <c r="G856" s="296" t="s">
        <v>14615</v>
      </c>
      <c r="H856" s="298">
        <v>0</v>
      </c>
      <c r="I856" s="296" t="s">
        <v>1526</v>
      </c>
      <c r="J856" s="299" t="s">
        <v>1526</v>
      </c>
    </row>
    <row r="857" spans="1:10" s="300" customFormat="1" x14ac:dyDescent="0.2">
      <c r="A857" s="298">
        <v>247</v>
      </c>
      <c r="B857" s="295" t="s">
        <v>100</v>
      </c>
      <c r="C857" s="295" t="s">
        <v>124</v>
      </c>
      <c r="D857" s="296" t="s">
        <v>731</v>
      </c>
      <c r="E857" s="295" t="s">
        <v>1032</v>
      </c>
      <c r="F857" s="301" t="s">
        <v>14614</v>
      </c>
      <c r="G857" s="296" t="s">
        <v>14614</v>
      </c>
      <c r="H857" s="298">
        <v>0</v>
      </c>
      <c r="I857" s="296" t="s">
        <v>1526</v>
      </c>
      <c r="J857" s="299" t="s">
        <v>1526</v>
      </c>
    </row>
    <row r="858" spans="1:10" s="300" customFormat="1" x14ac:dyDescent="0.2">
      <c r="A858" s="298">
        <v>216</v>
      </c>
      <c r="B858" s="295" t="s">
        <v>100</v>
      </c>
      <c r="C858" s="295" t="s">
        <v>124</v>
      </c>
      <c r="D858" s="296" t="s">
        <v>730</v>
      </c>
      <c r="E858" s="295" t="s">
        <v>1031</v>
      </c>
      <c r="F858" s="301" t="s">
        <v>14613</v>
      </c>
      <c r="G858" s="296" t="s">
        <v>14613</v>
      </c>
      <c r="H858" s="298">
        <v>0</v>
      </c>
      <c r="I858" s="296" t="s">
        <v>1526</v>
      </c>
      <c r="J858" s="299" t="s">
        <v>1526</v>
      </c>
    </row>
    <row r="859" spans="1:10" s="300" customFormat="1" x14ac:dyDescent="0.2">
      <c r="A859" s="294">
        <v>9439</v>
      </c>
      <c r="B859" s="295" t="s">
        <v>100</v>
      </c>
      <c r="C859" s="295" t="s">
        <v>124</v>
      </c>
      <c r="D859" s="296" t="s">
        <v>729</v>
      </c>
      <c r="E859" s="295" t="s">
        <v>1030</v>
      </c>
      <c r="F859" s="301" t="s">
        <v>14612</v>
      </c>
      <c r="G859" s="296" t="s">
        <v>14612</v>
      </c>
      <c r="H859" s="298">
        <v>9</v>
      </c>
      <c r="I859" s="296" t="s">
        <v>1526</v>
      </c>
      <c r="J859" s="299" t="s">
        <v>1526</v>
      </c>
    </row>
    <row r="860" spans="1:10" s="300" customFormat="1" x14ac:dyDescent="0.2">
      <c r="A860" s="298">
        <v>375</v>
      </c>
      <c r="B860" s="295" t="s">
        <v>100</v>
      </c>
      <c r="C860" s="295" t="s">
        <v>124</v>
      </c>
      <c r="D860" s="296" t="s">
        <v>728</v>
      </c>
      <c r="E860" s="295" t="s">
        <v>1029</v>
      </c>
      <c r="F860" s="301" t="s">
        <v>14611</v>
      </c>
      <c r="G860" s="296" t="s">
        <v>14611</v>
      </c>
      <c r="H860" s="298">
        <v>0</v>
      </c>
      <c r="I860" s="296" t="s">
        <v>1526</v>
      </c>
      <c r="J860" s="299" t="s">
        <v>1526</v>
      </c>
    </row>
    <row r="861" spans="1:10" s="300" customFormat="1" x14ac:dyDescent="0.2">
      <c r="A861" s="294">
        <v>9916</v>
      </c>
      <c r="B861" s="295" t="s">
        <v>100</v>
      </c>
      <c r="C861" s="295" t="s">
        <v>124</v>
      </c>
      <c r="D861" s="296" t="s">
        <v>727</v>
      </c>
      <c r="E861" s="295" t="s">
        <v>1020</v>
      </c>
      <c r="F861" s="301" t="s">
        <v>14610</v>
      </c>
      <c r="G861" s="296" t="s">
        <v>14610</v>
      </c>
      <c r="H861" s="298">
        <v>9</v>
      </c>
      <c r="I861" s="296" t="s">
        <v>1526</v>
      </c>
      <c r="J861" s="299" t="s">
        <v>1526</v>
      </c>
    </row>
    <row r="862" spans="1:10" s="300" customFormat="1" x14ac:dyDescent="0.2">
      <c r="A862" s="294">
        <v>9914</v>
      </c>
      <c r="B862" s="295" t="s">
        <v>100</v>
      </c>
      <c r="C862" s="295" t="s">
        <v>124</v>
      </c>
      <c r="D862" s="296" t="s">
        <v>726</v>
      </c>
      <c r="E862" s="295" t="s">
        <v>1028</v>
      </c>
      <c r="F862" s="301" t="s">
        <v>14609</v>
      </c>
      <c r="G862" s="296" t="s">
        <v>14609</v>
      </c>
      <c r="H862" s="298">
        <v>9</v>
      </c>
      <c r="I862" s="296" t="s">
        <v>1526</v>
      </c>
      <c r="J862" s="299" t="s">
        <v>1526</v>
      </c>
    </row>
    <row r="863" spans="1:10" s="300" customFormat="1" x14ac:dyDescent="0.2">
      <c r="A863" s="294">
        <v>9913</v>
      </c>
      <c r="B863" s="295" t="s">
        <v>100</v>
      </c>
      <c r="C863" s="295" t="s">
        <v>124</v>
      </c>
      <c r="D863" s="296" t="s">
        <v>725</v>
      </c>
      <c r="E863" s="295" t="s">
        <v>1027</v>
      </c>
      <c r="F863" s="301" t="s">
        <v>14608</v>
      </c>
      <c r="G863" s="296" t="s">
        <v>14608</v>
      </c>
      <c r="H863" s="298">
        <v>9</v>
      </c>
      <c r="I863" s="296" t="s">
        <v>1526</v>
      </c>
      <c r="J863" s="299" t="s">
        <v>1526</v>
      </c>
    </row>
    <row r="864" spans="1:10" s="300" customFormat="1" x14ac:dyDescent="0.2">
      <c r="A864" s="294">
        <v>9912</v>
      </c>
      <c r="B864" s="295" t="s">
        <v>100</v>
      </c>
      <c r="C864" s="295" t="s">
        <v>124</v>
      </c>
      <c r="D864" s="296" t="s">
        <v>724</v>
      </c>
      <c r="E864" s="295" t="s">
        <v>1026</v>
      </c>
      <c r="F864" s="301" t="s">
        <v>14607</v>
      </c>
      <c r="G864" s="296" t="s">
        <v>14607</v>
      </c>
      <c r="H864" s="298">
        <v>9</v>
      </c>
      <c r="I864" s="296" t="s">
        <v>1526</v>
      </c>
      <c r="J864" s="299" t="s">
        <v>1526</v>
      </c>
    </row>
    <row r="865" spans="1:10" s="300" customFormat="1" x14ac:dyDescent="0.2">
      <c r="A865" s="298">
        <v>809</v>
      </c>
      <c r="B865" s="295" t="s">
        <v>100</v>
      </c>
      <c r="C865" s="295" t="s">
        <v>124</v>
      </c>
      <c r="D865" s="296" t="s">
        <v>723</v>
      </c>
      <c r="E865" s="302" t="s">
        <v>14566</v>
      </c>
      <c r="F865" s="301" t="s">
        <v>15144</v>
      </c>
      <c r="G865" s="296" t="s">
        <v>15144</v>
      </c>
      <c r="H865" s="298">
        <v>0</v>
      </c>
      <c r="I865" s="296" t="s">
        <v>1526</v>
      </c>
      <c r="J865" s="299" t="s">
        <v>1526</v>
      </c>
    </row>
    <row r="866" spans="1:10" s="300" customFormat="1" x14ac:dyDescent="0.2">
      <c r="A866" s="294">
        <v>9911</v>
      </c>
      <c r="B866" s="295" t="s">
        <v>100</v>
      </c>
      <c r="C866" s="295" t="s">
        <v>124</v>
      </c>
      <c r="D866" s="296" t="s">
        <v>723</v>
      </c>
      <c r="E866" s="302" t="s">
        <v>14566</v>
      </c>
      <c r="F866" s="301" t="s">
        <v>14606</v>
      </c>
      <c r="G866" s="296" t="s">
        <v>14606</v>
      </c>
      <c r="H866" s="298">
        <v>9</v>
      </c>
      <c r="I866" s="296" t="s">
        <v>1526</v>
      </c>
      <c r="J866" s="299" t="s">
        <v>1526</v>
      </c>
    </row>
    <row r="867" spans="1:10" s="300" customFormat="1" x14ac:dyDescent="0.2">
      <c r="A867" s="294">
        <v>9910</v>
      </c>
      <c r="B867" s="295" t="s">
        <v>100</v>
      </c>
      <c r="C867" s="295" t="s">
        <v>124</v>
      </c>
      <c r="D867" s="296" t="s">
        <v>722</v>
      </c>
      <c r="E867" s="295" t="s">
        <v>1025</v>
      </c>
      <c r="F867" s="301" t="s">
        <v>14605</v>
      </c>
      <c r="G867" s="296" t="s">
        <v>14605</v>
      </c>
      <c r="H867" s="298">
        <v>9</v>
      </c>
      <c r="I867" s="296" t="s">
        <v>1526</v>
      </c>
      <c r="J867" s="299" t="s">
        <v>1526</v>
      </c>
    </row>
    <row r="868" spans="1:10" s="300" customFormat="1" x14ac:dyDescent="0.2">
      <c r="A868" s="294">
        <v>9909</v>
      </c>
      <c r="B868" s="295" t="s">
        <v>100</v>
      </c>
      <c r="C868" s="295" t="s">
        <v>124</v>
      </c>
      <c r="D868" s="296" t="s">
        <v>721</v>
      </c>
      <c r="E868" s="295" t="s">
        <v>1024</v>
      </c>
      <c r="F868" s="301" t="s">
        <v>14604</v>
      </c>
      <c r="G868" s="296" t="s">
        <v>14604</v>
      </c>
      <c r="H868" s="298">
        <v>9</v>
      </c>
      <c r="I868" s="296" t="s">
        <v>1526</v>
      </c>
      <c r="J868" s="299" t="s">
        <v>1526</v>
      </c>
    </row>
    <row r="869" spans="1:10" s="300" customFormat="1" x14ac:dyDescent="0.2">
      <c r="A869" s="294">
        <v>9920</v>
      </c>
      <c r="B869" s="295" t="s">
        <v>100</v>
      </c>
      <c r="C869" s="295" t="s">
        <v>124</v>
      </c>
      <c r="D869" s="296" t="s">
        <v>720</v>
      </c>
      <c r="E869" s="295" t="s">
        <v>1023</v>
      </c>
      <c r="F869" s="301" t="s">
        <v>14603</v>
      </c>
      <c r="G869" s="296" t="s">
        <v>14603</v>
      </c>
      <c r="H869" s="298">
        <v>9</v>
      </c>
      <c r="I869" s="296" t="s">
        <v>1526</v>
      </c>
      <c r="J869" s="299" t="s">
        <v>1526</v>
      </c>
    </row>
    <row r="870" spans="1:10" s="300" customFormat="1" x14ac:dyDescent="0.2">
      <c r="A870" s="294">
        <v>9889</v>
      </c>
      <c r="B870" s="295" t="s">
        <v>100</v>
      </c>
      <c r="C870" s="295" t="s">
        <v>124</v>
      </c>
      <c r="D870" s="296" t="s">
        <v>720</v>
      </c>
      <c r="E870" s="295" t="s">
        <v>1023</v>
      </c>
      <c r="F870" s="301" t="s">
        <v>14601</v>
      </c>
      <c r="G870" s="296" t="s">
        <v>14601</v>
      </c>
      <c r="H870" s="298">
        <v>9</v>
      </c>
      <c r="I870" s="296" t="s">
        <v>1526</v>
      </c>
      <c r="J870" s="299" t="s">
        <v>1526</v>
      </c>
    </row>
    <row r="871" spans="1:10" s="300" customFormat="1" x14ac:dyDescent="0.2">
      <c r="A871" s="294">
        <v>9903</v>
      </c>
      <c r="B871" s="295" t="s">
        <v>100</v>
      </c>
      <c r="C871" s="295" t="s">
        <v>124</v>
      </c>
      <c r="D871" s="296" t="s">
        <v>720</v>
      </c>
      <c r="E871" s="295" t="s">
        <v>1023</v>
      </c>
      <c r="F871" s="301" t="s">
        <v>14602</v>
      </c>
      <c r="G871" s="296" t="s">
        <v>14602</v>
      </c>
      <c r="H871" s="298">
        <v>9</v>
      </c>
      <c r="I871" s="296" t="s">
        <v>1526</v>
      </c>
      <c r="J871" s="299" t="s">
        <v>1526</v>
      </c>
    </row>
    <row r="872" spans="1:10" s="300" customFormat="1" x14ac:dyDescent="0.2">
      <c r="A872" s="294">
        <v>9902</v>
      </c>
      <c r="B872" s="295" t="s">
        <v>100</v>
      </c>
      <c r="C872" s="295" t="s">
        <v>124</v>
      </c>
      <c r="D872" s="296" t="s">
        <v>719</v>
      </c>
      <c r="E872" s="295" t="s">
        <v>1022</v>
      </c>
      <c r="F872" s="301" t="s">
        <v>14600</v>
      </c>
      <c r="G872" s="296" t="s">
        <v>14600</v>
      </c>
      <c r="H872" s="298">
        <v>9</v>
      </c>
      <c r="I872" s="296" t="s">
        <v>1526</v>
      </c>
      <c r="J872" s="299" t="s">
        <v>1526</v>
      </c>
    </row>
    <row r="873" spans="1:10" s="300" customFormat="1" x14ac:dyDescent="0.2">
      <c r="A873" s="294">
        <v>9901</v>
      </c>
      <c r="B873" s="295" t="s">
        <v>100</v>
      </c>
      <c r="C873" s="295" t="s">
        <v>124</v>
      </c>
      <c r="D873" s="296" t="s">
        <v>718</v>
      </c>
      <c r="E873" s="295" t="s">
        <v>1021</v>
      </c>
      <c r="F873" s="301" t="s">
        <v>14599</v>
      </c>
      <c r="G873" s="296" t="s">
        <v>14599</v>
      </c>
      <c r="H873" s="298">
        <v>9</v>
      </c>
      <c r="I873" s="296" t="s">
        <v>1526</v>
      </c>
      <c r="J873" s="299" t="s">
        <v>1526</v>
      </c>
    </row>
    <row r="874" spans="1:10" s="300" customFormat="1" x14ac:dyDescent="0.2">
      <c r="A874" s="294">
        <v>9860</v>
      </c>
      <c r="B874" s="295" t="s">
        <v>100</v>
      </c>
      <c r="C874" s="295" t="s">
        <v>149</v>
      </c>
      <c r="D874" s="296" t="s">
        <v>790</v>
      </c>
      <c r="E874" s="295" t="s">
        <v>1091</v>
      </c>
      <c r="F874" s="297" t="s">
        <v>1327</v>
      </c>
      <c r="G874" s="296" t="s">
        <v>1327</v>
      </c>
      <c r="H874" s="298">
        <v>9</v>
      </c>
      <c r="I874" s="296" t="s">
        <v>1527</v>
      </c>
      <c r="J874" s="299" t="s">
        <v>1527</v>
      </c>
    </row>
    <row r="875" spans="1:10" s="300" customFormat="1" x14ac:dyDescent="0.2">
      <c r="A875" s="294">
        <v>9840</v>
      </c>
      <c r="B875" s="295" t="s">
        <v>100</v>
      </c>
      <c r="C875" s="295" t="s">
        <v>149</v>
      </c>
      <c r="D875" s="296" t="s">
        <v>790</v>
      </c>
      <c r="E875" s="295" t="s">
        <v>1091</v>
      </c>
      <c r="F875" s="297" t="s">
        <v>1326</v>
      </c>
      <c r="G875" s="296" t="s">
        <v>1326</v>
      </c>
      <c r="H875" s="298">
        <v>9</v>
      </c>
      <c r="I875" s="296" t="s">
        <v>1527</v>
      </c>
      <c r="J875" s="299" t="s">
        <v>1527</v>
      </c>
    </row>
    <row r="876" spans="1:10" s="300" customFormat="1" x14ac:dyDescent="0.2">
      <c r="A876" s="298">
        <v>36</v>
      </c>
      <c r="B876" s="295" t="s">
        <v>100</v>
      </c>
      <c r="C876" s="295" t="s">
        <v>149</v>
      </c>
      <c r="D876" s="296" t="s">
        <v>791</v>
      </c>
      <c r="E876" s="295" t="s">
        <v>1092</v>
      </c>
      <c r="F876" s="297" t="s">
        <v>1328</v>
      </c>
      <c r="G876" s="296" t="s">
        <v>1328</v>
      </c>
      <c r="H876" s="298">
        <v>0</v>
      </c>
      <c r="I876" s="296" t="s">
        <v>1527</v>
      </c>
      <c r="J876" s="299" t="s">
        <v>1526</v>
      </c>
    </row>
    <row r="877" spans="1:10" s="300" customFormat="1" x14ac:dyDescent="0.2">
      <c r="A877" s="298">
        <v>426</v>
      </c>
      <c r="B877" s="295" t="s">
        <v>100</v>
      </c>
      <c r="C877" s="295" t="s">
        <v>149</v>
      </c>
      <c r="D877" s="296" t="s">
        <v>790</v>
      </c>
      <c r="E877" s="295" t="s">
        <v>1091</v>
      </c>
      <c r="F877" s="301" t="s">
        <v>14664</v>
      </c>
      <c r="G877" s="296" t="s">
        <v>14664</v>
      </c>
      <c r="H877" s="298">
        <v>0</v>
      </c>
      <c r="I877" s="296" t="s">
        <v>1527</v>
      </c>
      <c r="J877" s="299" t="s">
        <v>1526</v>
      </c>
    </row>
    <row r="878" spans="1:10" s="300" customFormat="1" x14ac:dyDescent="0.2">
      <c r="A878" s="294">
        <v>9896</v>
      </c>
      <c r="B878" s="295" t="s">
        <v>100</v>
      </c>
      <c r="C878" s="295" t="s">
        <v>126</v>
      </c>
      <c r="D878" s="296" t="s">
        <v>793</v>
      </c>
      <c r="E878" s="295" t="s">
        <v>1020</v>
      </c>
      <c r="F878" s="301" t="s">
        <v>14668</v>
      </c>
      <c r="G878" s="296" t="s">
        <v>14668</v>
      </c>
      <c r="H878" s="298">
        <v>9</v>
      </c>
      <c r="I878" s="296" t="s">
        <v>1526</v>
      </c>
      <c r="J878" s="299" t="s">
        <v>1526</v>
      </c>
    </row>
    <row r="879" spans="1:10" s="300" customFormat="1" x14ac:dyDescent="0.2">
      <c r="A879" s="294">
        <v>9893</v>
      </c>
      <c r="B879" s="295" t="s">
        <v>100</v>
      </c>
      <c r="C879" s="295" t="s">
        <v>126</v>
      </c>
      <c r="D879" s="296" t="s">
        <v>793</v>
      </c>
      <c r="E879" s="295" t="s">
        <v>1020</v>
      </c>
      <c r="F879" s="301" t="s">
        <v>14667</v>
      </c>
      <c r="G879" s="296" t="s">
        <v>14667</v>
      </c>
      <c r="H879" s="298">
        <v>9</v>
      </c>
      <c r="I879" s="296" t="s">
        <v>1526</v>
      </c>
      <c r="J879" s="299" t="s">
        <v>1526</v>
      </c>
    </row>
    <row r="880" spans="1:10" s="300" customFormat="1" x14ac:dyDescent="0.2">
      <c r="A880" s="298">
        <v>751</v>
      </c>
      <c r="B880" s="295" t="s">
        <v>100</v>
      </c>
      <c r="C880" s="295" t="s">
        <v>126</v>
      </c>
      <c r="D880" s="296" t="s">
        <v>793</v>
      </c>
      <c r="E880" s="295" t="s">
        <v>1020</v>
      </c>
      <c r="F880" s="301" t="s">
        <v>14665</v>
      </c>
      <c r="G880" s="296" t="s">
        <v>14665</v>
      </c>
      <c r="H880" s="298">
        <v>0</v>
      </c>
      <c r="I880" s="296" t="s">
        <v>1526</v>
      </c>
      <c r="J880" s="299" t="s">
        <v>1526</v>
      </c>
    </row>
    <row r="881" spans="1:10" s="300" customFormat="1" x14ac:dyDescent="0.2">
      <c r="A881" s="294">
        <v>9876</v>
      </c>
      <c r="B881" s="295" t="s">
        <v>100</v>
      </c>
      <c r="C881" s="295" t="s">
        <v>126</v>
      </c>
      <c r="D881" s="296" t="s">
        <v>793</v>
      </c>
      <c r="E881" s="295" t="s">
        <v>1020</v>
      </c>
      <c r="F881" s="301" t="s">
        <v>14666</v>
      </c>
      <c r="G881" s="296" t="s">
        <v>14666</v>
      </c>
      <c r="H881" s="298">
        <v>9</v>
      </c>
      <c r="I881" s="296" t="s">
        <v>1526</v>
      </c>
      <c r="J881" s="299" t="s">
        <v>1526</v>
      </c>
    </row>
    <row r="882" spans="1:10" s="300" customFormat="1" x14ac:dyDescent="0.2">
      <c r="A882" s="298">
        <v>750</v>
      </c>
      <c r="B882" s="295" t="s">
        <v>100</v>
      </c>
      <c r="C882" s="295" t="s">
        <v>126</v>
      </c>
      <c r="D882" s="296" t="s">
        <v>792</v>
      </c>
      <c r="E882" s="295" t="s">
        <v>1093</v>
      </c>
      <c r="F882" s="297" t="s">
        <v>1329</v>
      </c>
      <c r="G882" s="296" t="s">
        <v>1329</v>
      </c>
      <c r="H882" s="298">
        <v>0</v>
      </c>
      <c r="I882" s="296" t="s">
        <v>1527</v>
      </c>
      <c r="J882" s="299" t="s">
        <v>1526</v>
      </c>
    </row>
    <row r="883" spans="1:10" s="300" customFormat="1" x14ac:dyDescent="0.2">
      <c r="A883" s="294">
        <v>9412</v>
      </c>
      <c r="B883" s="295" t="s">
        <v>235</v>
      </c>
      <c r="C883" s="295" t="s">
        <v>125</v>
      </c>
      <c r="D883" s="296" t="s">
        <v>794</v>
      </c>
      <c r="E883" s="295" t="s">
        <v>1094</v>
      </c>
      <c r="F883" s="297" t="s">
        <v>1331</v>
      </c>
      <c r="G883" s="296" t="s">
        <v>1331</v>
      </c>
      <c r="H883" s="298">
        <v>9</v>
      </c>
      <c r="I883" s="296" t="s">
        <v>1527</v>
      </c>
      <c r="J883" s="299" t="s">
        <v>1527</v>
      </c>
    </row>
    <row r="884" spans="1:10" s="300" customFormat="1" x14ac:dyDescent="0.2">
      <c r="A884" s="294">
        <v>9428</v>
      </c>
      <c r="B884" s="295" t="s">
        <v>235</v>
      </c>
      <c r="C884" s="295" t="s">
        <v>125</v>
      </c>
      <c r="D884" s="296" t="s">
        <v>794</v>
      </c>
      <c r="E884" s="295" t="s">
        <v>1094</v>
      </c>
      <c r="F884" s="301" t="s">
        <v>14674</v>
      </c>
      <c r="G884" s="296" t="s">
        <v>14674</v>
      </c>
      <c r="H884" s="298">
        <v>9</v>
      </c>
      <c r="I884" s="296" t="s">
        <v>1526</v>
      </c>
      <c r="J884" s="299" t="s">
        <v>1526</v>
      </c>
    </row>
    <row r="885" spans="1:10" s="300" customFormat="1" x14ac:dyDescent="0.2">
      <c r="A885" s="294">
        <v>9882</v>
      </c>
      <c r="B885" s="295" t="s">
        <v>235</v>
      </c>
      <c r="C885" s="295" t="s">
        <v>125</v>
      </c>
      <c r="D885" s="296" t="s">
        <v>794</v>
      </c>
      <c r="E885" s="295" t="s">
        <v>1094</v>
      </c>
      <c r="F885" s="301" t="s">
        <v>14675</v>
      </c>
      <c r="G885" s="296" t="s">
        <v>14675</v>
      </c>
      <c r="H885" s="298">
        <v>9</v>
      </c>
      <c r="I885" s="296" t="s">
        <v>1526</v>
      </c>
      <c r="J885" s="299" t="s">
        <v>1526</v>
      </c>
    </row>
    <row r="886" spans="1:10" s="300" customFormat="1" x14ac:dyDescent="0.2">
      <c r="A886" s="298">
        <v>410</v>
      </c>
      <c r="B886" s="295" t="s">
        <v>235</v>
      </c>
      <c r="C886" s="295" t="s">
        <v>125</v>
      </c>
      <c r="D886" s="296" t="s">
        <v>794</v>
      </c>
      <c r="E886" s="295" t="s">
        <v>1094</v>
      </c>
      <c r="F886" s="301" t="s">
        <v>14669</v>
      </c>
      <c r="G886" s="296" t="s">
        <v>14669</v>
      </c>
      <c r="H886" s="298">
        <v>0</v>
      </c>
      <c r="I886" s="296" t="s">
        <v>1526</v>
      </c>
      <c r="J886" s="299" t="s">
        <v>1526</v>
      </c>
    </row>
    <row r="887" spans="1:10" s="300" customFormat="1" x14ac:dyDescent="0.2">
      <c r="A887" s="298">
        <v>415</v>
      </c>
      <c r="B887" s="295" t="s">
        <v>235</v>
      </c>
      <c r="C887" s="295" t="s">
        <v>125</v>
      </c>
      <c r="D887" s="296" t="s">
        <v>794</v>
      </c>
      <c r="E887" s="295" t="s">
        <v>1094</v>
      </c>
      <c r="F887" s="301" t="s">
        <v>14671</v>
      </c>
      <c r="G887" s="296" t="s">
        <v>14671</v>
      </c>
      <c r="H887" s="298">
        <v>0</v>
      </c>
      <c r="I887" s="296" t="s">
        <v>1526</v>
      </c>
      <c r="J887" s="299" t="s">
        <v>1526</v>
      </c>
    </row>
    <row r="888" spans="1:10" s="300" customFormat="1" x14ac:dyDescent="0.2">
      <c r="A888" s="298">
        <v>411</v>
      </c>
      <c r="B888" s="295" t="s">
        <v>235</v>
      </c>
      <c r="C888" s="295" t="s">
        <v>125</v>
      </c>
      <c r="D888" s="296" t="s">
        <v>794</v>
      </c>
      <c r="E888" s="295" t="s">
        <v>1094</v>
      </c>
      <c r="F888" s="301" t="s">
        <v>14670</v>
      </c>
      <c r="G888" s="296" t="s">
        <v>14670</v>
      </c>
      <c r="H888" s="298">
        <v>0</v>
      </c>
      <c r="I888" s="296" t="s">
        <v>1526</v>
      </c>
      <c r="J888" s="299" t="s">
        <v>1526</v>
      </c>
    </row>
    <row r="889" spans="1:10" s="300" customFormat="1" x14ac:dyDescent="0.2">
      <c r="A889" s="298">
        <v>414</v>
      </c>
      <c r="B889" s="295" t="s">
        <v>235</v>
      </c>
      <c r="C889" s="295" t="s">
        <v>125</v>
      </c>
      <c r="D889" s="296" t="s">
        <v>794</v>
      </c>
      <c r="E889" s="295" t="s">
        <v>1094</v>
      </c>
      <c r="F889" s="301" t="s">
        <v>15135</v>
      </c>
      <c r="G889" s="296" t="s">
        <v>15135</v>
      </c>
      <c r="H889" s="298">
        <v>0</v>
      </c>
      <c r="I889" s="296" t="s">
        <v>1526</v>
      </c>
      <c r="J889" s="299" t="s">
        <v>1526</v>
      </c>
    </row>
    <row r="890" spans="1:10" s="300" customFormat="1" x14ac:dyDescent="0.2">
      <c r="A890" s="298">
        <v>413</v>
      </c>
      <c r="B890" s="295" t="s">
        <v>235</v>
      </c>
      <c r="C890" s="295" t="s">
        <v>125</v>
      </c>
      <c r="D890" s="296" t="s">
        <v>794</v>
      </c>
      <c r="E890" s="295" t="s">
        <v>1094</v>
      </c>
      <c r="F890" s="301" t="s">
        <v>1330</v>
      </c>
      <c r="G890" s="296" t="s">
        <v>1330</v>
      </c>
      <c r="H890" s="298">
        <v>0</v>
      </c>
      <c r="I890" s="296" t="s">
        <v>1526</v>
      </c>
      <c r="J890" s="299" t="s">
        <v>1526</v>
      </c>
    </row>
    <row r="891" spans="1:10" s="300" customFormat="1" x14ac:dyDescent="0.2">
      <c r="A891" s="298">
        <v>657</v>
      </c>
      <c r="B891" s="295" t="s">
        <v>235</v>
      </c>
      <c r="C891" s="295" t="s">
        <v>125</v>
      </c>
      <c r="D891" s="296" t="s">
        <v>794</v>
      </c>
      <c r="E891" s="295" t="s">
        <v>1094</v>
      </c>
      <c r="F891" s="301" t="s">
        <v>14672</v>
      </c>
      <c r="G891" s="296" t="s">
        <v>14672</v>
      </c>
      <c r="H891" s="298">
        <v>0</v>
      </c>
      <c r="I891" s="296" t="s">
        <v>1526</v>
      </c>
      <c r="J891" s="299" t="s">
        <v>1526</v>
      </c>
    </row>
    <row r="892" spans="1:10" s="300" customFormat="1" x14ac:dyDescent="0.2">
      <c r="A892" s="298">
        <v>9296</v>
      </c>
      <c r="B892" s="295" t="s">
        <v>235</v>
      </c>
      <c r="C892" s="295" t="s">
        <v>125</v>
      </c>
      <c r="D892" s="296" t="s">
        <v>794</v>
      </c>
      <c r="E892" s="295" t="s">
        <v>1094</v>
      </c>
      <c r="F892" s="301" t="s">
        <v>14673</v>
      </c>
      <c r="G892" s="296" t="s">
        <v>14673</v>
      </c>
      <c r="H892" s="298">
        <v>9</v>
      </c>
      <c r="I892" s="296" t="s">
        <v>1526</v>
      </c>
      <c r="J892" s="299" t="s">
        <v>1526</v>
      </c>
    </row>
    <row r="893" spans="1:10" s="300" customFormat="1" x14ac:dyDescent="0.2">
      <c r="A893" s="294">
        <v>9870</v>
      </c>
      <c r="B893" s="295" t="s">
        <v>235</v>
      </c>
      <c r="C893" s="295" t="s">
        <v>143</v>
      </c>
      <c r="D893" s="296" t="s">
        <v>795</v>
      </c>
      <c r="E893" s="295" t="s">
        <v>1095</v>
      </c>
      <c r="F893" s="297" t="s">
        <v>1333</v>
      </c>
      <c r="G893" s="296" t="s">
        <v>1333</v>
      </c>
      <c r="H893" s="298">
        <v>9</v>
      </c>
      <c r="I893" s="296" t="s">
        <v>1527</v>
      </c>
      <c r="J893" s="299" t="s">
        <v>1527</v>
      </c>
    </row>
    <row r="894" spans="1:10" s="300" customFormat="1" x14ac:dyDescent="0.2">
      <c r="A894" s="294">
        <v>9850</v>
      </c>
      <c r="B894" s="295" t="s">
        <v>235</v>
      </c>
      <c r="C894" s="295" t="s">
        <v>143</v>
      </c>
      <c r="D894" s="296" t="s">
        <v>795</v>
      </c>
      <c r="E894" s="295" t="s">
        <v>1095</v>
      </c>
      <c r="F894" s="297" t="s">
        <v>1332</v>
      </c>
      <c r="G894" s="296" t="s">
        <v>1332</v>
      </c>
      <c r="H894" s="298">
        <v>9</v>
      </c>
      <c r="I894" s="296" t="s">
        <v>1527</v>
      </c>
      <c r="J894" s="299" t="s">
        <v>1527</v>
      </c>
    </row>
    <row r="895" spans="1:10" s="300" customFormat="1" x14ac:dyDescent="0.2">
      <c r="A895" s="298">
        <v>450</v>
      </c>
      <c r="B895" s="295" t="s">
        <v>235</v>
      </c>
      <c r="C895" s="295" t="s">
        <v>143</v>
      </c>
      <c r="D895" s="296" t="s">
        <v>795</v>
      </c>
      <c r="E895" s="295" t="s">
        <v>1095</v>
      </c>
      <c r="F895" s="301" t="s">
        <v>14676</v>
      </c>
      <c r="G895" s="296" t="s">
        <v>14676</v>
      </c>
      <c r="H895" s="298">
        <v>0</v>
      </c>
      <c r="I895" s="296" t="s">
        <v>1527</v>
      </c>
      <c r="J895" s="299" t="s">
        <v>1527</v>
      </c>
    </row>
    <row r="896" spans="1:10" s="300" customFormat="1" x14ac:dyDescent="0.2">
      <c r="A896" s="298">
        <v>469</v>
      </c>
      <c r="B896" s="295" t="s">
        <v>235</v>
      </c>
      <c r="C896" s="295" t="s">
        <v>143</v>
      </c>
      <c r="D896" s="296" t="s">
        <v>797</v>
      </c>
      <c r="E896" s="295" t="s">
        <v>1097</v>
      </c>
      <c r="F896" s="301" t="s">
        <v>14679</v>
      </c>
      <c r="G896" s="296" t="s">
        <v>14679</v>
      </c>
      <c r="H896" s="298">
        <v>0</v>
      </c>
      <c r="I896" s="296" t="s">
        <v>1527</v>
      </c>
      <c r="J896" s="299" t="s">
        <v>1526</v>
      </c>
    </row>
    <row r="897" spans="1:10" s="300" customFormat="1" x14ac:dyDescent="0.2">
      <c r="A897" s="298">
        <v>451</v>
      </c>
      <c r="B897" s="295" t="s">
        <v>235</v>
      </c>
      <c r="C897" s="295" t="s">
        <v>143</v>
      </c>
      <c r="D897" s="296" t="s">
        <v>796</v>
      </c>
      <c r="E897" s="295" t="s">
        <v>1096</v>
      </c>
      <c r="F897" s="301" t="s">
        <v>14678</v>
      </c>
      <c r="G897" s="296" t="s">
        <v>14678</v>
      </c>
      <c r="H897" s="298">
        <v>0</v>
      </c>
      <c r="I897" s="296" t="s">
        <v>1527</v>
      </c>
      <c r="J897" s="299" t="s">
        <v>1526</v>
      </c>
    </row>
    <row r="898" spans="1:10" s="300" customFormat="1" x14ac:dyDescent="0.2">
      <c r="A898" s="294">
        <v>9452</v>
      </c>
      <c r="B898" s="295" t="s">
        <v>235</v>
      </c>
      <c r="C898" s="295" t="s">
        <v>143</v>
      </c>
      <c r="D898" s="296" t="s">
        <v>795</v>
      </c>
      <c r="E898" s="295" t="s">
        <v>1095</v>
      </c>
      <c r="F898" s="301" t="s">
        <v>14677</v>
      </c>
      <c r="G898" s="296" t="s">
        <v>14677</v>
      </c>
      <c r="H898" s="298">
        <v>9</v>
      </c>
      <c r="I898" s="296" t="s">
        <v>1526</v>
      </c>
      <c r="J898" s="299" t="s">
        <v>1526</v>
      </c>
    </row>
    <row r="899" spans="1:10" s="300" customFormat="1" x14ac:dyDescent="0.2">
      <c r="A899" s="298">
        <v>421</v>
      </c>
      <c r="B899" s="295" t="s">
        <v>235</v>
      </c>
      <c r="C899" s="295" t="s">
        <v>16</v>
      </c>
      <c r="D899" s="296" t="s">
        <v>801</v>
      </c>
      <c r="E899" s="295" t="s">
        <v>1101</v>
      </c>
      <c r="F899" s="297" t="s">
        <v>1340</v>
      </c>
      <c r="G899" s="296" t="s">
        <v>1340</v>
      </c>
      <c r="H899" s="298">
        <v>0</v>
      </c>
      <c r="I899" s="296" t="s">
        <v>1527</v>
      </c>
      <c r="J899" s="299" t="s">
        <v>1527</v>
      </c>
    </row>
    <row r="900" spans="1:10" s="300" customFormat="1" x14ac:dyDescent="0.2">
      <c r="A900" s="298">
        <v>289</v>
      </c>
      <c r="B900" s="295" t="s">
        <v>235</v>
      </c>
      <c r="C900" s="295" t="s">
        <v>16</v>
      </c>
      <c r="D900" s="296" t="s">
        <v>798</v>
      </c>
      <c r="E900" s="295" t="s">
        <v>1098</v>
      </c>
      <c r="F900" s="297" t="s">
        <v>1338</v>
      </c>
      <c r="G900" s="296" t="s">
        <v>1338</v>
      </c>
      <c r="H900" s="298">
        <v>0</v>
      </c>
      <c r="I900" s="296" t="s">
        <v>1527</v>
      </c>
      <c r="J900" s="299" t="s">
        <v>1527</v>
      </c>
    </row>
    <row r="901" spans="1:10" s="300" customFormat="1" x14ac:dyDescent="0.2">
      <c r="A901" s="298">
        <v>259</v>
      </c>
      <c r="B901" s="295" t="s">
        <v>235</v>
      </c>
      <c r="C901" s="295" t="s">
        <v>16</v>
      </c>
      <c r="D901" s="296" t="s">
        <v>798</v>
      </c>
      <c r="E901" s="295" t="s">
        <v>1098</v>
      </c>
      <c r="F901" s="297" t="s">
        <v>1335</v>
      </c>
      <c r="G901" s="296" t="s">
        <v>1335</v>
      </c>
      <c r="H901" s="298">
        <v>0</v>
      </c>
      <c r="I901" s="296" t="s">
        <v>1527</v>
      </c>
      <c r="J901" s="299" t="s">
        <v>1527</v>
      </c>
    </row>
    <row r="902" spans="1:10" s="300" customFormat="1" ht="15" x14ac:dyDescent="0.25">
      <c r="A902" s="298">
        <v>9858</v>
      </c>
      <c r="B902" s="295" t="s">
        <v>235</v>
      </c>
      <c r="C902" s="295" t="s">
        <v>16</v>
      </c>
      <c r="D902" s="296" t="s">
        <v>15129</v>
      </c>
      <c r="E902" s="303" t="s">
        <v>16490</v>
      </c>
      <c r="F902" s="301" t="s">
        <v>16497</v>
      </c>
      <c r="G902" s="296" t="s">
        <v>16497</v>
      </c>
      <c r="H902" s="298">
        <v>9</v>
      </c>
      <c r="I902" s="296" t="s">
        <v>1527</v>
      </c>
      <c r="J902" s="299" t="s">
        <v>1530</v>
      </c>
    </row>
    <row r="903" spans="1:10" s="300" customFormat="1" ht="15" x14ac:dyDescent="0.25">
      <c r="A903" s="298">
        <v>9857</v>
      </c>
      <c r="B903" s="295" t="s">
        <v>235</v>
      </c>
      <c r="C903" s="295" t="s">
        <v>16</v>
      </c>
      <c r="D903" s="296" t="s">
        <v>15129</v>
      </c>
      <c r="E903" s="303" t="s">
        <v>16490</v>
      </c>
      <c r="F903" s="301" t="s">
        <v>16498</v>
      </c>
      <c r="G903" s="296" t="s">
        <v>16498</v>
      </c>
      <c r="H903" s="298">
        <v>9</v>
      </c>
      <c r="I903" s="296" t="s">
        <v>1527</v>
      </c>
      <c r="J903" s="299" t="s">
        <v>1530</v>
      </c>
    </row>
    <row r="904" spans="1:10" s="300" customFormat="1" ht="15" x14ac:dyDescent="0.25">
      <c r="A904" s="298">
        <v>9859</v>
      </c>
      <c r="B904" s="295" t="s">
        <v>235</v>
      </c>
      <c r="C904" s="295" t="s">
        <v>16</v>
      </c>
      <c r="D904" s="296" t="s">
        <v>15129</v>
      </c>
      <c r="E904" s="303" t="s">
        <v>16490</v>
      </c>
      <c r="F904" s="301" t="s">
        <v>16499</v>
      </c>
      <c r="G904" s="296" t="s">
        <v>16499</v>
      </c>
      <c r="H904" s="298">
        <v>9</v>
      </c>
      <c r="I904" s="296" t="s">
        <v>1527</v>
      </c>
      <c r="J904" s="299" t="s">
        <v>1530</v>
      </c>
    </row>
    <row r="905" spans="1:10" s="300" customFormat="1" x14ac:dyDescent="0.2">
      <c r="A905" s="294">
        <v>9612</v>
      </c>
      <c r="B905" s="295" t="s">
        <v>235</v>
      </c>
      <c r="C905" s="295" t="s">
        <v>16</v>
      </c>
      <c r="D905" s="296" t="s">
        <v>813</v>
      </c>
      <c r="E905" s="295" t="s">
        <v>1113</v>
      </c>
      <c r="F905" s="301" t="s">
        <v>14754</v>
      </c>
      <c r="G905" s="296" t="s">
        <v>14754</v>
      </c>
      <c r="H905" s="298">
        <v>9</v>
      </c>
      <c r="I905" s="296" t="s">
        <v>1527</v>
      </c>
      <c r="J905" s="299" t="s">
        <v>1526</v>
      </c>
    </row>
    <row r="906" spans="1:10" s="300" customFormat="1" x14ac:dyDescent="0.2">
      <c r="A906" s="294">
        <v>9611</v>
      </c>
      <c r="B906" s="295" t="s">
        <v>235</v>
      </c>
      <c r="C906" s="295" t="s">
        <v>16</v>
      </c>
      <c r="D906" s="296" t="s">
        <v>812</v>
      </c>
      <c r="E906" s="295" t="s">
        <v>1112</v>
      </c>
      <c r="F906" s="301" t="s">
        <v>14753</v>
      </c>
      <c r="G906" s="296" t="s">
        <v>14753</v>
      </c>
      <c r="H906" s="298">
        <v>9</v>
      </c>
      <c r="I906" s="296" t="s">
        <v>1527</v>
      </c>
      <c r="J906" s="299" t="s">
        <v>1526</v>
      </c>
    </row>
    <row r="907" spans="1:10" s="300" customFormat="1" x14ac:dyDescent="0.2">
      <c r="A907" s="294">
        <v>9610</v>
      </c>
      <c r="B907" s="295" t="s">
        <v>235</v>
      </c>
      <c r="C907" s="295" t="s">
        <v>16</v>
      </c>
      <c r="D907" s="296" t="s">
        <v>811</v>
      </c>
      <c r="E907" s="295" t="s">
        <v>1111</v>
      </c>
      <c r="F907" s="301" t="s">
        <v>14752</v>
      </c>
      <c r="G907" s="296" t="s">
        <v>14752</v>
      </c>
      <c r="H907" s="298">
        <v>9</v>
      </c>
      <c r="I907" s="296" t="s">
        <v>1527</v>
      </c>
      <c r="J907" s="299" t="s">
        <v>1526</v>
      </c>
    </row>
    <row r="908" spans="1:10" s="300" customFormat="1" x14ac:dyDescent="0.2">
      <c r="A908" s="294">
        <v>9609</v>
      </c>
      <c r="B908" s="295" t="s">
        <v>235</v>
      </c>
      <c r="C908" s="295" t="s">
        <v>16</v>
      </c>
      <c r="D908" s="296" t="s">
        <v>810</v>
      </c>
      <c r="E908" s="295" t="s">
        <v>1110</v>
      </c>
      <c r="F908" s="301" t="s">
        <v>14751</v>
      </c>
      <c r="G908" s="296" t="s">
        <v>14751</v>
      </c>
      <c r="H908" s="298">
        <v>9</v>
      </c>
      <c r="I908" s="296" t="s">
        <v>1527</v>
      </c>
      <c r="J908" s="299" t="s">
        <v>1526</v>
      </c>
    </row>
    <row r="909" spans="1:10" s="300" customFormat="1" x14ac:dyDescent="0.2">
      <c r="A909" s="294">
        <v>9608</v>
      </c>
      <c r="B909" s="295" t="s">
        <v>235</v>
      </c>
      <c r="C909" s="295" t="s">
        <v>16</v>
      </c>
      <c r="D909" s="296" t="s">
        <v>809</v>
      </c>
      <c r="E909" s="295" t="s">
        <v>1109</v>
      </c>
      <c r="F909" s="301" t="s">
        <v>14750</v>
      </c>
      <c r="G909" s="296" t="s">
        <v>14750</v>
      </c>
      <c r="H909" s="298">
        <v>9</v>
      </c>
      <c r="I909" s="296" t="s">
        <v>1527</v>
      </c>
      <c r="J909" s="299" t="s">
        <v>1526</v>
      </c>
    </row>
    <row r="910" spans="1:10" s="300" customFormat="1" x14ac:dyDescent="0.2">
      <c r="A910" s="294">
        <v>9607</v>
      </c>
      <c r="B910" s="295" t="s">
        <v>235</v>
      </c>
      <c r="C910" s="295" t="s">
        <v>16</v>
      </c>
      <c r="D910" s="296" t="s">
        <v>808</v>
      </c>
      <c r="E910" s="295" t="s">
        <v>1108</v>
      </c>
      <c r="F910" s="301" t="s">
        <v>14749</v>
      </c>
      <c r="G910" s="296" t="s">
        <v>14749</v>
      </c>
      <c r="H910" s="298">
        <v>9</v>
      </c>
      <c r="I910" s="296" t="s">
        <v>1527</v>
      </c>
      <c r="J910" s="299" t="s">
        <v>1526</v>
      </c>
    </row>
    <row r="911" spans="1:10" s="300" customFormat="1" x14ac:dyDescent="0.2">
      <c r="A911" s="294">
        <v>9606</v>
      </c>
      <c r="B911" s="295" t="s">
        <v>235</v>
      </c>
      <c r="C911" s="295" t="s">
        <v>16</v>
      </c>
      <c r="D911" s="296" t="s">
        <v>807</v>
      </c>
      <c r="E911" s="295" t="s">
        <v>1107</v>
      </c>
      <c r="F911" s="301" t="s">
        <v>14748</v>
      </c>
      <c r="G911" s="296" t="s">
        <v>14748</v>
      </c>
      <c r="H911" s="298">
        <v>9</v>
      </c>
      <c r="I911" s="296" t="s">
        <v>1527</v>
      </c>
      <c r="J911" s="299" t="s">
        <v>1526</v>
      </c>
    </row>
    <row r="912" spans="1:10" s="300" customFormat="1" x14ac:dyDescent="0.2">
      <c r="A912" s="294">
        <v>9605</v>
      </c>
      <c r="B912" s="295" t="s">
        <v>235</v>
      </c>
      <c r="C912" s="295" t="s">
        <v>16</v>
      </c>
      <c r="D912" s="296" t="s">
        <v>806</v>
      </c>
      <c r="E912" s="295" t="s">
        <v>1106</v>
      </c>
      <c r="F912" s="301" t="s">
        <v>14747</v>
      </c>
      <c r="G912" s="296" t="s">
        <v>14747</v>
      </c>
      <c r="H912" s="298">
        <v>9</v>
      </c>
      <c r="I912" s="296" t="s">
        <v>1527</v>
      </c>
      <c r="J912" s="299" t="s">
        <v>1526</v>
      </c>
    </row>
    <row r="913" spans="1:10" s="300" customFormat="1" x14ac:dyDescent="0.2">
      <c r="A913" s="298">
        <v>9604</v>
      </c>
      <c r="B913" s="295" t="s">
        <v>235</v>
      </c>
      <c r="C913" s="295" t="s">
        <v>16</v>
      </c>
      <c r="D913" s="296" t="s">
        <v>805</v>
      </c>
      <c r="E913" s="295" t="s">
        <v>1105</v>
      </c>
      <c r="F913" s="301" t="s">
        <v>14746</v>
      </c>
      <c r="G913" s="296" t="s">
        <v>14746</v>
      </c>
      <c r="H913" s="298">
        <v>9</v>
      </c>
      <c r="I913" s="296" t="s">
        <v>1527</v>
      </c>
      <c r="J913" s="299" t="s">
        <v>1526</v>
      </c>
    </row>
    <row r="914" spans="1:10" s="300" customFormat="1" x14ac:dyDescent="0.2">
      <c r="A914" s="298">
        <v>773</v>
      </c>
      <c r="B914" s="295" t="s">
        <v>235</v>
      </c>
      <c r="C914" s="295" t="s">
        <v>16</v>
      </c>
      <c r="D914" s="296" t="s">
        <v>804</v>
      </c>
      <c r="E914" s="295" t="s">
        <v>1104</v>
      </c>
      <c r="F914" s="301" t="s">
        <v>14744</v>
      </c>
      <c r="G914" s="296" t="s">
        <v>14744</v>
      </c>
      <c r="H914" s="298">
        <v>0</v>
      </c>
      <c r="I914" s="296" t="s">
        <v>1526</v>
      </c>
      <c r="J914" s="299" t="s">
        <v>1526</v>
      </c>
    </row>
    <row r="915" spans="1:10" s="300" customFormat="1" x14ac:dyDescent="0.2">
      <c r="A915" s="298">
        <v>772</v>
      </c>
      <c r="B915" s="295" t="s">
        <v>235</v>
      </c>
      <c r="C915" s="295" t="s">
        <v>16</v>
      </c>
      <c r="D915" s="296" t="s">
        <v>804</v>
      </c>
      <c r="E915" s="295" t="s">
        <v>1104</v>
      </c>
      <c r="F915" s="301" t="s">
        <v>14743</v>
      </c>
      <c r="G915" s="296" t="s">
        <v>14743</v>
      </c>
      <c r="H915" s="298">
        <v>0</v>
      </c>
      <c r="I915" s="296" t="s">
        <v>1526</v>
      </c>
      <c r="J915" s="299" t="s">
        <v>1526</v>
      </c>
    </row>
    <row r="916" spans="1:10" s="300" customFormat="1" x14ac:dyDescent="0.2">
      <c r="A916" s="294">
        <v>9777</v>
      </c>
      <c r="B916" s="295" t="s">
        <v>235</v>
      </c>
      <c r="C916" s="295" t="s">
        <v>16</v>
      </c>
      <c r="D916" s="296" t="s">
        <v>804</v>
      </c>
      <c r="E916" s="295" t="s">
        <v>1104</v>
      </c>
      <c r="F916" s="301" t="s">
        <v>14745</v>
      </c>
      <c r="G916" s="296" t="s">
        <v>14745</v>
      </c>
      <c r="H916" s="298">
        <v>9</v>
      </c>
      <c r="I916" s="296" t="s">
        <v>1526</v>
      </c>
      <c r="J916" s="299" t="s">
        <v>1526</v>
      </c>
    </row>
    <row r="917" spans="1:10" s="300" customFormat="1" x14ac:dyDescent="0.2">
      <c r="A917" s="294">
        <v>9515</v>
      </c>
      <c r="B917" s="295" t="s">
        <v>235</v>
      </c>
      <c r="C917" s="295" t="s">
        <v>16</v>
      </c>
      <c r="D917" s="296" t="s">
        <v>803</v>
      </c>
      <c r="E917" s="295" t="s">
        <v>1103</v>
      </c>
      <c r="F917" s="301" t="s">
        <v>14742</v>
      </c>
      <c r="G917" s="296" t="s">
        <v>14742</v>
      </c>
      <c r="H917" s="298">
        <v>9</v>
      </c>
      <c r="I917" s="296" t="s">
        <v>1526</v>
      </c>
      <c r="J917" s="299" t="s">
        <v>1526</v>
      </c>
    </row>
    <row r="918" spans="1:10" s="300" customFormat="1" x14ac:dyDescent="0.2">
      <c r="A918" s="294">
        <v>9293</v>
      </c>
      <c r="B918" s="295" t="s">
        <v>235</v>
      </c>
      <c r="C918" s="295" t="s">
        <v>16</v>
      </c>
      <c r="D918" s="296" t="s">
        <v>802</v>
      </c>
      <c r="E918" s="295" t="s">
        <v>1102</v>
      </c>
      <c r="F918" s="301" t="s">
        <v>14741</v>
      </c>
      <c r="G918" s="296" t="s">
        <v>14741</v>
      </c>
      <c r="H918" s="298">
        <v>9</v>
      </c>
      <c r="I918" s="296" t="s">
        <v>1526</v>
      </c>
      <c r="J918" s="299" t="s">
        <v>1526</v>
      </c>
    </row>
    <row r="919" spans="1:10" s="300" customFormat="1" x14ac:dyDescent="0.2">
      <c r="A919" s="298">
        <v>258</v>
      </c>
      <c r="B919" s="295" t="s">
        <v>235</v>
      </c>
      <c r="C919" s="295" t="s">
        <v>16</v>
      </c>
      <c r="D919" s="296" t="s">
        <v>801</v>
      </c>
      <c r="E919" s="295" t="s">
        <v>1101</v>
      </c>
      <c r="F919" s="301" t="s">
        <v>14738</v>
      </c>
      <c r="G919" s="296" t="s">
        <v>14738</v>
      </c>
      <c r="H919" s="298">
        <v>0</v>
      </c>
      <c r="I919" s="296" t="s">
        <v>1526</v>
      </c>
      <c r="J919" s="299" t="s">
        <v>1526</v>
      </c>
    </row>
    <row r="920" spans="1:10" s="300" customFormat="1" x14ac:dyDescent="0.2">
      <c r="A920" s="294">
        <v>9295</v>
      </c>
      <c r="B920" s="295" t="s">
        <v>235</v>
      </c>
      <c r="C920" s="295" t="s">
        <v>16</v>
      </c>
      <c r="D920" s="296" t="s">
        <v>801</v>
      </c>
      <c r="E920" s="295" t="s">
        <v>1101</v>
      </c>
      <c r="F920" s="301" t="s">
        <v>14740</v>
      </c>
      <c r="G920" s="296" t="s">
        <v>14740</v>
      </c>
      <c r="H920" s="298">
        <v>9</v>
      </c>
      <c r="I920" s="296" t="s">
        <v>1526</v>
      </c>
      <c r="J920" s="299" t="s">
        <v>1526</v>
      </c>
    </row>
    <row r="921" spans="1:10" s="300" customFormat="1" x14ac:dyDescent="0.2">
      <c r="A921" s="298">
        <v>9294</v>
      </c>
      <c r="B921" s="295" t="s">
        <v>235</v>
      </c>
      <c r="C921" s="295" t="s">
        <v>16</v>
      </c>
      <c r="D921" s="296" t="s">
        <v>801</v>
      </c>
      <c r="E921" s="295" t="s">
        <v>1101</v>
      </c>
      <c r="F921" s="301" t="s">
        <v>14739</v>
      </c>
      <c r="G921" s="296" t="s">
        <v>14739</v>
      </c>
      <c r="H921" s="298">
        <v>9</v>
      </c>
      <c r="I921" s="296" t="s">
        <v>1526</v>
      </c>
      <c r="J921" s="299" t="s">
        <v>1526</v>
      </c>
    </row>
    <row r="922" spans="1:10" s="300" customFormat="1" x14ac:dyDescent="0.2">
      <c r="A922" s="298">
        <v>460</v>
      </c>
      <c r="B922" s="295" t="s">
        <v>235</v>
      </c>
      <c r="C922" s="295" t="s">
        <v>16</v>
      </c>
      <c r="D922" s="296" t="s">
        <v>800</v>
      </c>
      <c r="E922" s="295" t="s">
        <v>1100</v>
      </c>
      <c r="F922" s="301" t="s">
        <v>14736</v>
      </c>
      <c r="G922" s="296" t="s">
        <v>14736</v>
      </c>
      <c r="H922" s="298">
        <v>0</v>
      </c>
      <c r="I922" s="296" t="s">
        <v>1526</v>
      </c>
      <c r="J922" s="299" t="s">
        <v>1526</v>
      </c>
    </row>
    <row r="923" spans="1:10" s="300" customFormat="1" x14ac:dyDescent="0.2">
      <c r="A923" s="298">
        <v>442</v>
      </c>
      <c r="B923" s="295" t="s">
        <v>235</v>
      </c>
      <c r="C923" s="295" t="s">
        <v>16</v>
      </c>
      <c r="D923" s="296" t="s">
        <v>800</v>
      </c>
      <c r="E923" s="295" t="s">
        <v>1100</v>
      </c>
      <c r="F923" s="301" t="s">
        <v>14735</v>
      </c>
      <c r="G923" s="296" t="s">
        <v>14735</v>
      </c>
      <c r="H923" s="298">
        <v>0</v>
      </c>
      <c r="I923" s="296" t="s">
        <v>1526</v>
      </c>
      <c r="J923" s="299" t="s">
        <v>1526</v>
      </c>
    </row>
    <row r="924" spans="1:10" s="300" customFormat="1" x14ac:dyDescent="0.2">
      <c r="A924" s="298">
        <v>9238</v>
      </c>
      <c r="B924" s="295" t="s">
        <v>235</v>
      </c>
      <c r="C924" s="295" t="s">
        <v>16</v>
      </c>
      <c r="D924" s="296" t="s">
        <v>800</v>
      </c>
      <c r="E924" s="295" t="s">
        <v>1100</v>
      </c>
      <c r="F924" s="301" t="s">
        <v>14737</v>
      </c>
      <c r="G924" s="296" t="s">
        <v>14737</v>
      </c>
      <c r="H924" s="298">
        <v>9</v>
      </c>
      <c r="I924" s="296" t="s">
        <v>1526</v>
      </c>
      <c r="J924" s="299" t="s">
        <v>1526</v>
      </c>
    </row>
    <row r="925" spans="1:10" s="300" customFormat="1" x14ac:dyDescent="0.2">
      <c r="A925" s="298">
        <v>443</v>
      </c>
      <c r="B925" s="295" t="s">
        <v>235</v>
      </c>
      <c r="C925" s="295" t="s">
        <v>16</v>
      </c>
      <c r="D925" s="296" t="s">
        <v>799</v>
      </c>
      <c r="E925" s="295" t="s">
        <v>1099</v>
      </c>
      <c r="F925" s="301" t="s">
        <v>14733</v>
      </c>
      <c r="G925" s="296" t="s">
        <v>14733</v>
      </c>
      <c r="H925" s="298">
        <v>0</v>
      </c>
      <c r="I925" s="296" t="s">
        <v>1526</v>
      </c>
      <c r="J925" s="299" t="s">
        <v>1526</v>
      </c>
    </row>
    <row r="926" spans="1:10" s="300" customFormat="1" x14ac:dyDescent="0.2">
      <c r="A926" s="298">
        <v>9420</v>
      </c>
      <c r="B926" s="295" t="s">
        <v>235</v>
      </c>
      <c r="C926" s="295" t="s">
        <v>16</v>
      </c>
      <c r="D926" s="296" t="s">
        <v>799</v>
      </c>
      <c r="E926" s="295" t="s">
        <v>1099</v>
      </c>
      <c r="F926" s="301" t="s">
        <v>14734</v>
      </c>
      <c r="G926" s="296" t="s">
        <v>14734</v>
      </c>
      <c r="H926" s="298">
        <v>9</v>
      </c>
      <c r="I926" s="296" t="s">
        <v>1526</v>
      </c>
      <c r="J926" s="299" t="s">
        <v>1526</v>
      </c>
    </row>
    <row r="927" spans="1:10" s="300" customFormat="1" x14ac:dyDescent="0.2">
      <c r="A927" s="298">
        <v>275</v>
      </c>
      <c r="B927" s="295" t="s">
        <v>235</v>
      </c>
      <c r="C927" s="295" t="s">
        <v>16</v>
      </c>
      <c r="D927" s="296" t="s">
        <v>798</v>
      </c>
      <c r="E927" s="295" t="s">
        <v>1098</v>
      </c>
      <c r="F927" s="297" t="s">
        <v>1337</v>
      </c>
      <c r="G927" s="296" t="s">
        <v>1337</v>
      </c>
      <c r="H927" s="298">
        <v>0</v>
      </c>
      <c r="I927" s="296" t="s">
        <v>1526</v>
      </c>
      <c r="J927" s="299" t="s">
        <v>1526</v>
      </c>
    </row>
    <row r="928" spans="1:10" s="300" customFormat="1" x14ac:dyDescent="0.2">
      <c r="A928" s="298">
        <v>274</v>
      </c>
      <c r="B928" s="295" t="s">
        <v>235</v>
      </c>
      <c r="C928" s="295" t="s">
        <v>16</v>
      </c>
      <c r="D928" s="296" t="s">
        <v>798</v>
      </c>
      <c r="E928" s="295" t="s">
        <v>1098</v>
      </c>
      <c r="F928" s="297" t="s">
        <v>1336</v>
      </c>
      <c r="G928" s="296" t="s">
        <v>1336</v>
      </c>
      <c r="H928" s="298">
        <v>0</v>
      </c>
      <c r="I928" s="296" t="s">
        <v>1526</v>
      </c>
      <c r="J928" s="299" t="s">
        <v>1526</v>
      </c>
    </row>
    <row r="929" spans="1:10" s="300" customFormat="1" x14ac:dyDescent="0.2">
      <c r="A929" s="298">
        <v>277</v>
      </c>
      <c r="B929" s="295" t="s">
        <v>235</v>
      </c>
      <c r="C929" s="295" t="s">
        <v>16</v>
      </c>
      <c r="D929" s="296" t="s">
        <v>798</v>
      </c>
      <c r="E929" s="295" t="s">
        <v>1098</v>
      </c>
      <c r="F929" s="301" t="s">
        <v>14716</v>
      </c>
      <c r="G929" s="296" t="s">
        <v>14716</v>
      </c>
      <c r="H929" s="298">
        <v>0</v>
      </c>
      <c r="I929" s="296" t="s">
        <v>1526</v>
      </c>
      <c r="J929" s="299" t="s">
        <v>1526</v>
      </c>
    </row>
    <row r="930" spans="1:10" s="300" customFormat="1" x14ac:dyDescent="0.2">
      <c r="A930" s="298">
        <v>257</v>
      </c>
      <c r="B930" s="295" t="s">
        <v>235</v>
      </c>
      <c r="C930" s="295" t="s">
        <v>16</v>
      </c>
      <c r="D930" s="296" t="s">
        <v>798</v>
      </c>
      <c r="E930" s="295" t="s">
        <v>1098</v>
      </c>
      <c r="F930" s="301" t="s">
        <v>1334</v>
      </c>
      <c r="G930" s="296" t="s">
        <v>1334</v>
      </c>
      <c r="H930" s="298">
        <v>0</v>
      </c>
      <c r="I930" s="296" t="s">
        <v>1526</v>
      </c>
      <c r="J930" s="299" t="s">
        <v>1526</v>
      </c>
    </row>
    <row r="931" spans="1:10" s="300" customFormat="1" x14ac:dyDescent="0.2">
      <c r="A931" s="298">
        <v>419</v>
      </c>
      <c r="B931" s="295" t="s">
        <v>235</v>
      </c>
      <c r="C931" s="295" t="s">
        <v>16</v>
      </c>
      <c r="D931" s="296" t="s">
        <v>798</v>
      </c>
      <c r="E931" s="295" t="s">
        <v>1098</v>
      </c>
      <c r="F931" s="301" t="s">
        <v>1339</v>
      </c>
      <c r="G931" s="296" t="s">
        <v>1339</v>
      </c>
      <c r="H931" s="298">
        <v>0</v>
      </c>
      <c r="I931" s="296" t="s">
        <v>1526</v>
      </c>
      <c r="J931" s="299" t="s">
        <v>1526</v>
      </c>
    </row>
    <row r="932" spans="1:10" s="300" customFormat="1" x14ac:dyDescent="0.2">
      <c r="A932" s="294">
        <v>9505</v>
      </c>
      <c r="B932" s="295" t="s">
        <v>235</v>
      </c>
      <c r="C932" s="295" t="s">
        <v>16</v>
      </c>
      <c r="D932" s="296" t="s">
        <v>798</v>
      </c>
      <c r="E932" s="295" t="s">
        <v>1098</v>
      </c>
      <c r="F932" s="301" t="s">
        <v>14729</v>
      </c>
      <c r="G932" s="296" t="s">
        <v>14729</v>
      </c>
      <c r="H932" s="298">
        <v>9</v>
      </c>
      <c r="I932" s="296" t="s">
        <v>1526</v>
      </c>
      <c r="J932" s="299" t="s">
        <v>1526</v>
      </c>
    </row>
    <row r="933" spans="1:10" s="300" customFormat="1" x14ac:dyDescent="0.2">
      <c r="A933" s="298">
        <v>458</v>
      </c>
      <c r="B933" s="295" t="s">
        <v>235</v>
      </c>
      <c r="C933" s="295" t="s">
        <v>16</v>
      </c>
      <c r="D933" s="296" t="s">
        <v>798</v>
      </c>
      <c r="E933" s="295" t="s">
        <v>1098</v>
      </c>
      <c r="F933" s="301" t="s">
        <v>14727</v>
      </c>
      <c r="G933" s="296" t="s">
        <v>14727</v>
      </c>
      <c r="H933" s="298">
        <v>0</v>
      </c>
      <c r="I933" s="296" t="s">
        <v>1526</v>
      </c>
      <c r="J933" s="299" t="s">
        <v>1526</v>
      </c>
    </row>
    <row r="934" spans="1:10" s="300" customFormat="1" x14ac:dyDescent="0.2">
      <c r="A934" s="294">
        <v>9890</v>
      </c>
      <c r="B934" s="295" t="s">
        <v>235</v>
      </c>
      <c r="C934" s="295" t="s">
        <v>16</v>
      </c>
      <c r="D934" s="296" t="s">
        <v>798</v>
      </c>
      <c r="E934" s="295" t="s">
        <v>1098</v>
      </c>
      <c r="F934" s="301" t="s">
        <v>14732</v>
      </c>
      <c r="G934" s="296" t="s">
        <v>14732</v>
      </c>
      <c r="H934" s="298">
        <v>9</v>
      </c>
      <c r="I934" s="296" t="s">
        <v>1526</v>
      </c>
      <c r="J934" s="299" t="s">
        <v>1526</v>
      </c>
    </row>
    <row r="935" spans="1:10" s="300" customFormat="1" x14ac:dyDescent="0.2">
      <c r="A935" s="298">
        <v>285</v>
      </c>
      <c r="B935" s="295" t="s">
        <v>235</v>
      </c>
      <c r="C935" s="295" t="s">
        <v>16</v>
      </c>
      <c r="D935" s="296" t="s">
        <v>798</v>
      </c>
      <c r="E935" s="295" t="s">
        <v>1098</v>
      </c>
      <c r="F935" s="301" t="s">
        <v>14723</v>
      </c>
      <c r="G935" s="296" t="s">
        <v>14723</v>
      </c>
      <c r="H935" s="298">
        <v>0</v>
      </c>
      <c r="I935" s="296" t="s">
        <v>1526</v>
      </c>
      <c r="J935" s="299" t="s">
        <v>1526</v>
      </c>
    </row>
    <row r="936" spans="1:10" s="300" customFormat="1" x14ac:dyDescent="0.2">
      <c r="A936" s="298">
        <v>9284</v>
      </c>
      <c r="B936" s="295" t="s">
        <v>235</v>
      </c>
      <c r="C936" s="295" t="s">
        <v>16</v>
      </c>
      <c r="D936" s="296" t="s">
        <v>798</v>
      </c>
      <c r="E936" s="295" t="s">
        <v>1098</v>
      </c>
      <c r="F936" s="301" t="s">
        <v>14728</v>
      </c>
      <c r="G936" s="296" t="s">
        <v>14728</v>
      </c>
      <c r="H936" s="298">
        <v>9</v>
      </c>
      <c r="I936" s="296" t="s">
        <v>1526</v>
      </c>
      <c r="J936" s="299" t="s">
        <v>1526</v>
      </c>
    </row>
    <row r="937" spans="1:10" s="300" customFormat="1" x14ac:dyDescent="0.2">
      <c r="A937" s="298">
        <v>283</v>
      </c>
      <c r="B937" s="295" t="s">
        <v>235</v>
      </c>
      <c r="C937" s="295" t="s">
        <v>16</v>
      </c>
      <c r="D937" s="296" t="s">
        <v>798</v>
      </c>
      <c r="E937" s="295" t="s">
        <v>1098</v>
      </c>
      <c r="F937" s="301" t="s">
        <v>14722</v>
      </c>
      <c r="G937" s="296" t="s">
        <v>14722</v>
      </c>
      <c r="H937" s="298">
        <v>0</v>
      </c>
      <c r="I937" s="296" t="s">
        <v>1526</v>
      </c>
      <c r="J937" s="299" t="s">
        <v>1526</v>
      </c>
    </row>
    <row r="938" spans="1:10" s="300" customFormat="1" x14ac:dyDescent="0.2">
      <c r="A938" s="298">
        <v>280</v>
      </c>
      <c r="B938" s="295" t="s">
        <v>235</v>
      </c>
      <c r="C938" s="295" t="s">
        <v>16</v>
      </c>
      <c r="D938" s="296" t="s">
        <v>798</v>
      </c>
      <c r="E938" s="295" t="s">
        <v>1098</v>
      </c>
      <c r="F938" s="301" t="s">
        <v>14719</v>
      </c>
      <c r="G938" s="296" t="s">
        <v>14719</v>
      </c>
      <c r="H938" s="298">
        <v>0</v>
      </c>
      <c r="I938" s="296" t="s">
        <v>1526</v>
      </c>
      <c r="J938" s="299" t="s">
        <v>1526</v>
      </c>
    </row>
    <row r="939" spans="1:10" s="300" customFormat="1" x14ac:dyDescent="0.2">
      <c r="A939" s="298">
        <v>281</v>
      </c>
      <c r="B939" s="295" t="s">
        <v>235</v>
      </c>
      <c r="C939" s="295" t="s">
        <v>16</v>
      </c>
      <c r="D939" s="296" t="s">
        <v>798</v>
      </c>
      <c r="E939" s="295" t="s">
        <v>1098</v>
      </c>
      <c r="F939" s="301" t="s">
        <v>14720</v>
      </c>
      <c r="G939" s="296" t="s">
        <v>14720</v>
      </c>
      <c r="H939" s="298">
        <v>0</v>
      </c>
      <c r="I939" s="296" t="s">
        <v>1526</v>
      </c>
      <c r="J939" s="299" t="s">
        <v>1526</v>
      </c>
    </row>
    <row r="940" spans="1:10" s="300" customFormat="1" x14ac:dyDescent="0.2">
      <c r="A940" s="298">
        <v>279</v>
      </c>
      <c r="B940" s="295" t="s">
        <v>235</v>
      </c>
      <c r="C940" s="295" t="s">
        <v>16</v>
      </c>
      <c r="D940" s="296" t="s">
        <v>798</v>
      </c>
      <c r="E940" s="295" t="s">
        <v>1098</v>
      </c>
      <c r="F940" s="301" t="s">
        <v>14718</v>
      </c>
      <c r="G940" s="296" t="s">
        <v>14718</v>
      </c>
      <c r="H940" s="298">
        <v>0</v>
      </c>
      <c r="I940" s="296" t="s">
        <v>1526</v>
      </c>
      <c r="J940" s="299" t="s">
        <v>1526</v>
      </c>
    </row>
    <row r="941" spans="1:10" s="300" customFormat="1" x14ac:dyDescent="0.2">
      <c r="A941" s="298">
        <v>278</v>
      </c>
      <c r="B941" s="295" t="s">
        <v>235</v>
      </c>
      <c r="C941" s="295" t="s">
        <v>16</v>
      </c>
      <c r="D941" s="296" t="s">
        <v>798</v>
      </c>
      <c r="E941" s="295" t="s">
        <v>1098</v>
      </c>
      <c r="F941" s="301" t="s">
        <v>14717</v>
      </c>
      <c r="G941" s="296" t="s">
        <v>14717</v>
      </c>
      <c r="H941" s="298">
        <v>0</v>
      </c>
      <c r="I941" s="296" t="s">
        <v>1526</v>
      </c>
      <c r="J941" s="299" t="s">
        <v>1526</v>
      </c>
    </row>
    <row r="942" spans="1:10" s="300" customFormat="1" x14ac:dyDescent="0.2">
      <c r="A942" s="298">
        <v>184</v>
      </c>
      <c r="B942" s="295" t="s">
        <v>235</v>
      </c>
      <c r="C942" s="295" t="s">
        <v>16</v>
      </c>
      <c r="D942" s="296" t="s">
        <v>798</v>
      </c>
      <c r="E942" s="295" t="s">
        <v>1098</v>
      </c>
      <c r="F942" s="301" t="s">
        <v>14683</v>
      </c>
      <c r="G942" s="296" t="s">
        <v>14683</v>
      </c>
      <c r="H942" s="298">
        <v>0</v>
      </c>
      <c r="I942" s="296" t="s">
        <v>1526</v>
      </c>
      <c r="J942" s="299" t="s">
        <v>1526</v>
      </c>
    </row>
    <row r="943" spans="1:10" s="300" customFormat="1" x14ac:dyDescent="0.2">
      <c r="A943" s="298">
        <v>273</v>
      </c>
      <c r="B943" s="295" t="s">
        <v>235</v>
      </c>
      <c r="C943" s="295" t="s">
        <v>16</v>
      </c>
      <c r="D943" s="296" t="s">
        <v>798</v>
      </c>
      <c r="E943" s="295" t="s">
        <v>1098</v>
      </c>
      <c r="F943" s="301" t="s">
        <v>14714</v>
      </c>
      <c r="G943" s="296" t="s">
        <v>14714</v>
      </c>
      <c r="H943" s="298">
        <v>0</v>
      </c>
      <c r="I943" s="296" t="s">
        <v>1526</v>
      </c>
      <c r="J943" s="299" t="s">
        <v>1526</v>
      </c>
    </row>
    <row r="944" spans="1:10" s="300" customFormat="1" x14ac:dyDescent="0.2">
      <c r="A944" s="298">
        <v>272</v>
      </c>
      <c r="B944" s="295" t="s">
        <v>235</v>
      </c>
      <c r="C944" s="295" t="s">
        <v>16</v>
      </c>
      <c r="D944" s="296" t="s">
        <v>798</v>
      </c>
      <c r="E944" s="295" t="s">
        <v>1098</v>
      </c>
      <c r="F944" s="301" t="s">
        <v>14713</v>
      </c>
      <c r="G944" s="296" t="s">
        <v>14713</v>
      </c>
      <c r="H944" s="298">
        <v>0</v>
      </c>
      <c r="I944" s="296" t="s">
        <v>1526</v>
      </c>
      <c r="J944" s="299" t="s">
        <v>1526</v>
      </c>
    </row>
    <row r="945" spans="1:10" s="300" customFormat="1" x14ac:dyDescent="0.2">
      <c r="A945" s="298">
        <v>270</v>
      </c>
      <c r="B945" s="295" t="s">
        <v>235</v>
      </c>
      <c r="C945" s="295" t="s">
        <v>16</v>
      </c>
      <c r="D945" s="296" t="s">
        <v>798</v>
      </c>
      <c r="E945" s="295" t="s">
        <v>1098</v>
      </c>
      <c r="F945" s="301" t="s">
        <v>14711</v>
      </c>
      <c r="G945" s="296" t="s">
        <v>14711</v>
      </c>
      <c r="H945" s="298">
        <v>0</v>
      </c>
      <c r="I945" s="296" t="s">
        <v>1526</v>
      </c>
      <c r="J945" s="299" t="s">
        <v>1526</v>
      </c>
    </row>
    <row r="946" spans="1:10" s="300" customFormat="1" x14ac:dyDescent="0.2">
      <c r="A946" s="298">
        <v>183</v>
      </c>
      <c r="B946" s="295" t="s">
        <v>235</v>
      </c>
      <c r="C946" s="295" t="s">
        <v>16</v>
      </c>
      <c r="D946" s="296" t="s">
        <v>798</v>
      </c>
      <c r="E946" s="295" t="s">
        <v>1098</v>
      </c>
      <c r="F946" s="301" t="s">
        <v>14682</v>
      </c>
      <c r="G946" s="296" t="s">
        <v>14682</v>
      </c>
      <c r="H946" s="298">
        <v>0</v>
      </c>
      <c r="I946" s="296" t="s">
        <v>1526</v>
      </c>
      <c r="J946" s="299" t="s">
        <v>1526</v>
      </c>
    </row>
    <row r="947" spans="1:10" s="300" customFormat="1" x14ac:dyDescent="0.2">
      <c r="A947" s="298">
        <v>271</v>
      </c>
      <c r="B947" s="295" t="s">
        <v>235</v>
      </c>
      <c r="C947" s="295" t="s">
        <v>16</v>
      </c>
      <c r="D947" s="296" t="s">
        <v>798</v>
      </c>
      <c r="E947" s="295" t="s">
        <v>1098</v>
      </c>
      <c r="F947" s="301" t="s">
        <v>14712</v>
      </c>
      <c r="G947" s="296" t="s">
        <v>14712</v>
      </c>
      <c r="H947" s="298">
        <v>0</v>
      </c>
      <c r="I947" s="296" t="s">
        <v>1526</v>
      </c>
      <c r="J947" s="299" t="s">
        <v>1526</v>
      </c>
    </row>
    <row r="948" spans="1:10" s="300" customFormat="1" x14ac:dyDescent="0.2">
      <c r="A948" s="298">
        <v>282</v>
      </c>
      <c r="B948" s="295" t="s">
        <v>235</v>
      </c>
      <c r="C948" s="295" t="s">
        <v>16</v>
      </c>
      <c r="D948" s="296" t="s">
        <v>798</v>
      </c>
      <c r="E948" s="295" t="s">
        <v>1098</v>
      </c>
      <c r="F948" s="301" t="s">
        <v>14721</v>
      </c>
      <c r="G948" s="296" t="s">
        <v>14721</v>
      </c>
      <c r="H948" s="298">
        <v>0</v>
      </c>
      <c r="I948" s="296" t="s">
        <v>1526</v>
      </c>
      <c r="J948" s="299" t="s">
        <v>1526</v>
      </c>
    </row>
    <row r="949" spans="1:10" s="300" customFormat="1" x14ac:dyDescent="0.2">
      <c r="A949" s="298">
        <v>819</v>
      </c>
      <c r="B949" s="295" t="s">
        <v>235</v>
      </c>
      <c r="C949" s="295" t="s">
        <v>16</v>
      </c>
      <c r="D949" s="296" t="s">
        <v>798</v>
      </c>
      <c r="E949" s="295" t="s">
        <v>1098</v>
      </c>
      <c r="F949" s="301" t="s">
        <v>15157</v>
      </c>
      <c r="G949" s="304" t="s">
        <v>15157</v>
      </c>
      <c r="H949" s="298">
        <v>0</v>
      </c>
      <c r="I949" s="305" t="s">
        <v>1526</v>
      </c>
      <c r="J949" s="299" t="s">
        <v>1526</v>
      </c>
    </row>
    <row r="950" spans="1:10" s="300" customFormat="1" x14ac:dyDescent="0.2">
      <c r="A950" s="298">
        <v>269</v>
      </c>
      <c r="B950" s="295" t="s">
        <v>235</v>
      </c>
      <c r="C950" s="295" t="s">
        <v>16</v>
      </c>
      <c r="D950" s="296" t="s">
        <v>798</v>
      </c>
      <c r="E950" s="295" t="s">
        <v>1098</v>
      </c>
      <c r="F950" s="301" t="s">
        <v>14710</v>
      </c>
      <c r="G950" s="296" t="s">
        <v>14710</v>
      </c>
      <c r="H950" s="298">
        <v>0</v>
      </c>
      <c r="I950" s="296" t="s">
        <v>1526</v>
      </c>
      <c r="J950" s="299" t="s">
        <v>1526</v>
      </c>
    </row>
    <row r="951" spans="1:10" s="300" customFormat="1" x14ac:dyDescent="0.2">
      <c r="A951" s="298">
        <v>457</v>
      </c>
      <c r="B951" s="295" t="s">
        <v>235</v>
      </c>
      <c r="C951" s="295" t="s">
        <v>16</v>
      </c>
      <c r="D951" s="296" t="s">
        <v>798</v>
      </c>
      <c r="E951" s="295" t="s">
        <v>1098</v>
      </c>
      <c r="F951" s="301" t="s">
        <v>14726</v>
      </c>
      <c r="G951" s="296" t="s">
        <v>14726</v>
      </c>
      <c r="H951" s="298">
        <v>0</v>
      </c>
      <c r="I951" s="296" t="s">
        <v>1526</v>
      </c>
      <c r="J951" s="299" t="s">
        <v>1526</v>
      </c>
    </row>
    <row r="952" spans="1:10" s="300" customFormat="1" x14ac:dyDescent="0.2">
      <c r="A952" s="298">
        <v>268</v>
      </c>
      <c r="B952" s="295" t="s">
        <v>235</v>
      </c>
      <c r="C952" s="295" t="s">
        <v>16</v>
      </c>
      <c r="D952" s="296" t="s">
        <v>798</v>
      </c>
      <c r="E952" s="295" t="s">
        <v>1098</v>
      </c>
      <c r="F952" s="301" t="s">
        <v>14709</v>
      </c>
      <c r="G952" s="306" t="s">
        <v>14709</v>
      </c>
      <c r="H952" s="298">
        <v>0</v>
      </c>
      <c r="I952" s="306" t="s">
        <v>1526</v>
      </c>
      <c r="J952" s="299" t="s">
        <v>1526</v>
      </c>
    </row>
    <row r="953" spans="1:10" s="300" customFormat="1" x14ac:dyDescent="0.2">
      <c r="A953" s="298">
        <v>818</v>
      </c>
      <c r="B953" s="295" t="s">
        <v>235</v>
      </c>
      <c r="C953" s="295" t="s">
        <v>16</v>
      </c>
      <c r="D953" s="296" t="s">
        <v>798</v>
      </c>
      <c r="E953" s="295" t="s">
        <v>1098</v>
      </c>
      <c r="F953" s="301" t="s">
        <v>15154</v>
      </c>
      <c r="G953" s="304" t="s">
        <v>15154</v>
      </c>
      <c r="H953" s="298">
        <v>0</v>
      </c>
      <c r="I953" s="305" t="s">
        <v>1526</v>
      </c>
      <c r="J953" s="299" t="s">
        <v>1526</v>
      </c>
    </row>
    <row r="954" spans="1:10" s="300" customFormat="1" x14ac:dyDescent="0.2">
      <c r="A954" s="298">
        <v>185</v>
      </c>
      <c r="B954" s="295" t="s">
        <v>235</v>
      </c>
      <c r="C954" s="295" t="s">
        <v>16</v>
      </c>
      <c r="D954" s="296" t="s">
        <v>798</v>
      </c>
      <c r="E954" s="295" t="s">
        <v>1098</v>
      </c>
      <c r="F954" s="301" t="s">
        <v>14684</v>
      </c>
      <c r="G954" s="296" t="s">
        <v>14684</v>
      </c>
      <c r="H954" s="298">
        <v>0</v>
      </c>
      <c r="I954" s="296" t="s">
        <v>1526</v>
      </c>
      <c r="J954" s="299" t="s">
        <v>1526</v>
      </c>
    </row>
    <row r="955" spans="1:10" s="300" customFormat="1" x14ac:dyDescent="0.2">
      <c r="A955" s="298">
        <v>266</v>
      </c>
      <c r="B955" s="295" t="s">
        <v>235</v>
      </c>
      <c r="C955" s="295" t="s">
        <v>16</v>
      </c>
      <c r="D955" s="296" t="s">
        <v>798</v>
      </c>
      <c r="E955" s="295" t="s">
        <v>1098</v>
      </c>
      <c r="F955" s="301" t="s">
        <v>14708</v>
      </c>
      <c r="G955" s="296" t="s">
        <v>14708</v>
      </c>
      <c r="H955" s="298">
        <v>0</v>
      </c>
      <c r="I955" s="296" t="s">
        <v>1526</v>
      </c>
      <c r="J955" s="299" t="s">
        <v>1526</v>
      </c>
    </row>
    <row r="956" spans="1:10" s="300" customFormat="1" x14ac:dyDescent="0.2">
      <c r="A956" s="298">
        <v>265</v>
      </c>
      <c r="B956" s="295" t="s">
        <v>235</v>
      </c>
      <c r="C956" s="295" t="s">
        <v>16</v>
      </c>
      <c r="D956" s="296" t="s">
        <v>798</v>
      </c>
      <c r="E956" s="295" t="s">
        <v>1098</v>
      </c>
      <c r="F956" s="301" t="s">
        <v>14707</v>
      </c>
      <c r="G956" s="296" t="s">
        <v>14707</v>
      </c>
      <c r="H956" s="298">
        <v>0</v>
      </c>
      <c r="I956" s="296" t="s">
        <v>1526</v>
      </c>
      <c r="J956" s="299" t="s">
        <v>1526</v>
      </c>
    </row>
    <row r="957" spans="1:10" s="300" customFormat="1" x14ac:dyDescent="0.2">
      <c r="A957" s="298">
        <v>264</v>
      </c>
      <c r="B957" s="295" t="s">
        <v>235</v>
      </c>
      <c r="C957" s="295" t="s">
        <v>16</v>
      </c>
      <c r="D957" s="296" t="s">
        <v>798</v>
      </c>
      <c r="E957" s="295" t="s">
        <v>1098</v>
      </c>
      <c r="F957" s="301" t="s">
        <v>14706</v>
      </c>
      <c r="G957" s="296" t="s">
        <v>14706</v>
      </c>
      <c r="H957" s="298">
        <v>0</v>
      </c>
      <c r="I957" s="296" t="s">
        <v>1526</v>
      </c>
      <c r="J957" s="299" t="s">
        <v>1526</v>
      </c>
    </row>
    <row r="958" spans="1:10" s="300" customFormat="1" x14ac:dyDescent="0.2">
      <c r="A958" s="298">
        <v>263</v>
      </c>
      <c r="B958" s="295" t="s">
        <v>235</v>
      </c>
      <c r="C958" s="295" t="s">
        <v>16</v>
      </c>
      <c r="D958" s="296" t="s">
        <v>798</v>
      </c>
      <c r="E958" s="295" t="s">
        <v>1098</v>
      </c>
      <c r="F958" s="301" t="s">
        <v>14705</v>
      </c>
      <c r="G958" s="296" t="s">
        <v>14705</v>
      </c>
      <c r="H958" s="298">
        <v>0</v>
      </c>
      <c r="I958" s="296" t="s">
        <v>1526</v>
      </c>
      <c r="J958" s="299" t="s">
        <v>1526</v>
      </c>
    </row>
    <row r="959" spans="1:10" s="300" customFormat="1" x14ac:dyDescent="0.2">
      <c r="A959" s="298">
        <v>255</v>
      </c>
      <c r="B959" s="295" t="s">
        <v>235</v>
      </c>
      <c r="C959" s="295" t="s">
        <v>16</v>
      </c>
      <c r="D959" s="296" t="s">
        <v>798</v>
      </c>
      <c r="E959" s="295" t="s">
        <v>1098</v>
      </c>
      <c r="F959" s="301" t="s">
        <v>14700</v>
      </c>
      <c r="G959" s="296" t="s">
        <v>14700</v>
      </c>
      <c r="H959" s="298">
        <v>0</v>
      </c>
      <c r="I959" s="296" t="s">
        <v>1526</v>
      </c>
      <c r="J959" s="299" t="s">
        <v>1526</v>
      </c>
    </row>
    <row r="960" spans="1:10" s="300" customFormat="1" x14ac:dyDescent="0.2">
      <c r="A960" s="298">
        <v>261</v>
      </c>
      <c r="B960" s="295" t="s">
        <v>235</v>
      </c>
      <c r="C960" s="295" t="s">
        <v>16</v>
      </c>
      <c r="D960" s="296" t="s">
        <v>798</v>
      </c>
      <c r="E960" s="295" t="s">
        <v>1098</v>
      </c>
      <c r="F960" s="301" t="s">
        <v>14703</v>
      </c>
      <c r="G960" s="296" t="s">
        <v>14703</v>
      </c>
      <c r="H960" s="298">
        <v>0</v>
      </c>
      <c r="I960" s="296" t="s">
        <v>1526</v>
      </c>
      <c r="J960" s="299" t="s">
        <v>1526</v>
      </c>
    </row>
    <row r="961" spans="1:10" s="300" customFormat="1" x14ac:dyDescent="0.2">
      <c r="A961" s="298">
        <v>260</v>
      </c>
      <c r="B961" s="295" t="s">
        <v>235</v>
      </c>
      <c r="C961" s="295" t="s">
        <v>16</v>
      </c>
      <c r="D961" s="296" t="s">
        <v>798</v>
      </c>
      <c r="E961" s="295" t="s">
        <v>1098</v>
      </c>
      <c r="F961" s="301" t="s">
        <v>14702</v>
      </c>
      <c r="G961" s="296" t="s">
        <v>14702</v>
      </c>
      <c r="H961" s="298">
        <v>0</v>
      </c>
      <c r="I961" s="296" t="s">
        <v>1526</v>
      </c>
      <c r="J961" s="299" t="s">
        <v>1526</v>
      </c>
    </row>
    <row r="962" spans="1:10" s="300" customFormat="1" x14ac:dyDescent="0.2">
      <c r="A962" s="298">
        <v>262</v>
      </c>
      <c r="B962" s="295" t="s">
        <v>235</v>
      </c>
      <c r="C962" s="295" t="s">
        <v>16</v>
      </c>
      <c r="D962" s="296" t="s">
        <v>798</v>
      </c>
      <c r="E962" s="295" t="s">
        <v>1098</v>
      </c>
      <c r="F962" s="301" t="s">
        <v>14704</v>
      </c>
      <c r="G962" s="296" t="s">
        <v>14704</v>
      </c>
      <c r="H962" s="298">
        <v>0</v>
      </c>
      <c r="I962" s="296" t="s">
        <v>1526</v>
      </c>
      <c r="J962" s="299" t="s">
        <v>1526</v>
      </c>
    </row>
    <row r="963" spans="1:10" s="300" customFormat="1" x14ac:dyDescent="0.2">
      <c r="A963" s="298">
        <v>276</v>
      </c>
      <c r="B963" s="295" t="s">
        <v>235</v>
      </c>
      <c r="C963" s="295" t="s">
        <v>16</v>
      </c>
      <c r="D963" s="296" t="s">
        <v>798</v>
      </c>
      <c r="E963" s="295" t="s">
        <v>1098</v>
      </c>
      <c r="F963" s="301" t="s">
        <v>14715</v>
      </c>
      <c r="G963" s="296" t="s">
        <v>14715</v>
      </c>
      <c r="H963" s="298">
        <v>0</v>
      </c>
      <c r="I963" s="296" t="s">
        <v>1526</v>
      </c>
      <c r="J963" s="299" t="s">
        <v>1526</v>
      </c>
    </row>
    <row r="964" spans="1:10" s="300" customFormat="1" x14ac:dyDescent="0.2">
      <c r="A964" s="298">
        <v>186</v>
      </c>
      <c r="B964" s="295" t="s">
        <v>235</v>
      </c>
      <c r="C964" s="295" t="s">
        <v>16</v>
      </c>
      <c r="D964" s="296" t="s">
        <v>798</v>
      </c>
      <c r="E964" s="295" t="s">
        <v>1098</v>
      </c>
      <c r="F964" s="301" t="s">
        <v>14685</v>
      </c>
      <c r="G964" s="296" t="s">
        <v>14685</v>
      </c>
      <c r="H964" s="298">
        <v>0</v>
      </c>
      <c r="I964" s="296" t="s">
        <v>1526</v>
      </c>
      <c r="J964" s="299" t="s">
        <v>1526</v>
      </c>
    </row>
    <row r="965" spans="1:10" s="300" customFormat="1" x14ac:dyDescent="0.2">
      <c r="A965" s="298">
        <v>188</v>
      </c>
      <c r="B965" s="295" t="s">
        <v>235</v>
      </c>
      <c r="C965" s="295" t="s">
        <v>16</v>
      </c>
      <c r="D965" s="296" t="s">
        <v>798</v>
      </c>
      <c r="E965" s="295" t="s">
        <v>1098</v>
      </c>
      <c r="F965" s="301" t="s">
        <v>14687</v>
      </c>
      <c r="G965" s="296" t="s">
        <v>14687</v>
      </c>
      <c r="H965" s="298">
        <v>0</v>
      </c>
      <c r="I965" s="296" t="s">
        <v>1526</v>
      </c>
      <c r="J965" s="299" t="s">
        <v>1526</v>
      </c>
    </row>
    <row r="966" spans="1:10" s="300" customFormat="1" x14ac:dyDescent="0.2">
      <c r="A966" s="298">
        <v>187</v>
      </c>
      <c r="B966" s="295" t="s">
        <v>235</v>
      </c>
      <c r="C966" s="295" t="s">
        <v>16</v>
      </c>
      <c r="D966" s="296" t="s">
        <v>798</v>
      </c>
      <c r="E966" s="295" t="s">
        <v>1098</v>
      </c>
      <c r="F966" s="301" t="s">
        <v>14686</v>
      </c>
      <c r="G966" s="296" t="s">
        <v>14686</v>
      </c>
      <c r="H966" s="298">
        <v>0</v>
      </c>
      <c r="I966" s="296" t="s">
        <v>1526</v>
      </c>
      <c r="J966" s="299" t="s">
        <v>1526</v>
      </c>
    </row>
    <row r="967" spans="1:10" s="300" customFormat="1" x14ac:dyDescent="0.2">
      <c r="A967" s="298">
        <v>808</v>
      </c>
      <c r="B967" s="295" t="s">
        <v>235</v>
      </c>
      <c r="C967" s="295" t="s">
        <v>16</v>
      </c>
      <c r="D967" s="296" t="s">
        <v>798</v>
      </c>
      <c r="E967" s="295" t="s">
        <v>1098</v>
      </c>
      <c r="F967" s="301" t="s">
        <v>15051</v>
      </c>
      <c r="G967" s="301" t="s">
        <v>15051</v>
      </c>
      <c r="H967" s="298">
        <v>0</v>
      </c>
      <c r="I967" s="296" t="s">
        <v>1526</v>
      </c>
      <c r="J967" s="299" t="s">
        <v>1526</v>
      </c>
    </row>
    <row r="968" spans="1:10" s="300" customFormat="1" x14ac:dyDescent="0.2">
      <c r="A968" s="298">
        <v>252</v>
      </c>
      <c r="B968" s="295" t="s">
        <v>235</v>
      </c>
      <c r="C968" s="295" t="s">
        <v>16</v>
      </c>
      <c r="D968" s="296" t="s">
        <v>798</v>
      </c>
      <c r="E968" s="295" t="s">
        <v>1098</v>
      </c>
      <c r="F968" s="301" t="s">
        <v>14699</v>
      </c>
      <c r="G968" s="296" t="s">
        <v>14699</v>
      </c>
      <c r="H968" s="298">
        <v>0</v>
      </c>
      <c r="I968" s="296" t="s">
        <v>1526</v>
      </c>
      <c r="J968" s="299" t="s">
        <v>1526</v>
      </c>
    </row>
    <row r="969" spans="1:10" s="300" customFormat="1" x14ac:dyDescent="0.2">
      <c r="A969" s="298">
        <v>239</v>
      </c>
      <c r="B969" s="295" t="s">
        <v>235</v>
      </c>
      <c r="C969" s="295" t="s">
        <v>16</v>
      </c>
      <c r="D969" s="296" t="s">
        <v>798</v>
      </c>
      <c r="E969" s="295" t="s">
        <v>1098</v>
      </c>
      <c r="F969" s="301" t="s">
        <v>14698</v>
      </c>
      <c r="G969" s="296" t="s">
        <v>14698</v>
      </c>
      <c r="H969" s="298">
        <v>0</v>
      </c>
      <c r="I969" s="296" t="s">
        <v>1526</v>
      </c>
      <c r="J969" s="299" t="s">
        <v>1526</v>
      </c>
    </row>
    <row r="970" spans="1:10" s="300" customFormat="1" x14ac:dyDescent="0.2">
      <c r="A970" s="298">
        <v>181</v>
      </c>
      <c r="B970" s="295" t="s">
        <v>235</v>
      </c>
      <c r="C970" s="295" t="s">
        <v>16</v>
      </c>
      <c r="D970" s="296" t="s">
        <v>798</v>
      </c>
      <c r="E970" s="295" t="s">
        <v>1098</v>
      </c>
      <c r="F970" s="301" t="s">
        <v>14680</v>
      </c>
      <c r="G970" s="296" t="s">
        <v>14680</v>
      </c>
      <c r="H970" s="298">
        <v>0</v>
      </c>
      <c r="I970" s="296" t="s">
        <v>1526</v>
      </c>
      <c r="J970" s="299" t="s">
        <v>1526</v>
      </c>
    </row>
    <row r="971" spans="1:10" s="300" customFormat="1" x14ac:dyDescent="0.2">
      <c r="A971" s="298">
        <v>237</v>
      </c>
      <c r="B971" s="295" t="s">
        <v>235</v>
      </c>
      <c r="C971" s="295" t="s">
        <v>16</v>
      </c>
      <c r="D971" s="296" t="s">
        <v>798</v>
      </c>
      <c r="E971" s="295" t="s">
        <v>1098</v>
      </c>
      <c r="F971" s="301" t="s">
        <v>14697</v>
      </c>
      <c r="G971" s="296" t="s">
        <v>14697</v>
      </c>
      <c r="H971" s="298">
        <v>0</v>
      </c>
      <c r="I971" s="296" t="s">
        <v>1526</v>
      </c>
      <c r="J971" s="299" t="s">
        <v>1526</v>
      </c>
    </row>
    <row r="972" spans="1:10" s="300" customFormat="1" x14ac:dyDescent="0.2">
      <c r="A972" s="298">
        <v>182</v>
      </c>
      <c r="B972" s="295" t="s">
        <v>235</v>
      </c>
      <c r="C972" s="295" t="s">
        <v>16</v>
      </c>
      <c r="D972" s="296" t="s">
        <v>798</v>
      </c>
      <c r="E972" s="295" t="s">
        <v>1098</v>
      </c>
      <c r="F972" s="301" t="s">
        <v>14681</v>
      </c>
      <c r="G972" s="296" t="s">
        <v>14681</v>
      </c>
      <c r="H972" s="298">
        <v>0</v>
      </c>
      <c r="I972" s="296" t="s">
        <v>1526</v>
      </c>
      <c r="J972" s="299" t="s">
        <v>1526</v>
      </c>
    </row>
    <row r="973" spans="1:10" s="300" customFormat="1" x14ac:dyDescent="0.2">
      <c r="A973" s="298">
        <v>197</v>
      </c>
      <c r="B973" s="295" t="s">
        <v>235</v>
      </c>
      <c r="C973" s="295" t="s">
        <v>16</v>
      </c>
      <c r="D973" s="296" t="s">
        <v>798</v>
      </c>
      <c r="E973" s="295" t="s">
        <v>1098</v>
      </c>
      <c r="F973" s="301" t="s">
        <v>14695</v>
      </c>
      <c r="G973" s="296" t="s">
        <v>14695</v>
      </c>
      <c r="H973" s="298">
        <v>0</v>
      </c>
      <c r="I973" s="296" t="s">
        <v>1526</v>
      </c>
      <c r="J973" s="299" t="s">
        <v>1526</v>
      </c>
    </row>
    <row r="974" spans="1:10" s="300" customFormat="1" x14ac:dyDescent="0.2">
      <c r="A974" s="298">
        <v>195</v>
      </c>
      <c r="B974" s="295" t="s">
        <v>235</v>
      </c>
      <c r="C974" s="295" t="s">
        <v>16</v>
      </c>
      <c r="D974" s="296" t="s">
        <v>798</v>
      </c>
      <c r="E974" s="295" t="s">
        <v>1098</v>
      </c>
      <c r="F974" s="301" t="s">
        <v>14694</v>
      </c>
      <c r="G974" s="296" t="s">
        <v>14694</v>
      </c>
      <c r="H974" s="298">
        <v>0</v>
      </c>
      <c r="I974" s="296" t="s">
        <v>1526</v>
      </c>
      <c r="J974" s="299" t="s">
        <v>1526</v>
      </c>
    </row>
    <row r="975" spans="1:10" s="300" customFormat="1" x14ac:dyDescent="0.2">
      <c r="A975" s="298">
        <v>325</v>
      </c>
      <c r="B975" s="295" t="s">
        <v>235</v>
      </c>
      <c r="C975" s="295" t="s">
        <v>16</v>
      </c>
      <c r="D975" s="296" t="s">
        <v>798</v>
      </c>
      <c r="E975" s="295" t="s">
        <v>1098</v>
      </c>
      <c r="F975" s="301" t="s">
        <v>15049</v>
      </c>
      <c r="G975" s="296" t="s">
        <v>15049</v>
      </c>
      <c r="H975" s="298">
        <v>0</v>
      </c>
      <c r="I975" s="296" t="s">
        <v>1526</v>
      </c>
      <c r="J975" s="299" t="s">
        <v>1526</v>
      </c>
    </row>
    <row r="976" spans="1:10" s="300" customFormat="1" x14ac:dyDescent="0.2">
      <c r="A976" s="298">
        <v>290</v>
      </c>
      <c r="B976" s="295" t="s">
        <v>235</v>
      </c>
      <c r="C976" s="295" t="s">
        <v>16</v>
      </c>
      <c r="D976" s="296" t="s">
        <v>798</v>
      </c>
      <c r="E976" s="295" t="s">
        <v>1098</v>
      </c>
      <c r="F976" s="301" t="s">
        <v>14724</v>
      </c>
      <c r="G976" s="296" t="s">
        <v>14724</v>
      </c>
      <c r="H976" s="298">
        <v>0</v>
      </c>
      <c r="I976" s="296" t="s">
        <v>1526</v>
      </c>
      <c r="J976" s="299" t="s">
        <v>1526</v>
      </c>
    </row>
    <row r="977" spans="1:10" s="300" customFormat="1" x14ac:dyDescent="0.2">
      <c r="A977" s="298">
        <v>194</v>
      </c>
      <c r="B977" s="295" t="s">
        <v>235</v>
      </c>
      <c r="C977" s="295" t="s">
        <v>16</v>
      </c>
      <c r="D977" s="296" t="s">
        <v>798</v>
      </c>
      <c r="E977" s="295" t="s">
        <v>1098</v>
      </c>
      <c r="F977" s="301" t="s">
        <v>14693</v>
      </c>
      <c r="G977" s="296" t="s">
        <v>14693</v>
      </c>
      <c r="H977" s="298">
        <v>0</v>
      </c>
      <c r="I977" s="296" t="s">
        <v>1526</v>
      </c>
      <c r="J977" s="299" t="s">
        <v>1526</v>
      </c>
    </row>
    <row r="978" spans="1:10" s="300" customFormat="1" x14ac:dyDescent="0.2">
      <c r="A978" s="298">
        <v>192</v>
      </c>
      <c r="B978" s="295" t="s">
        <v>235</v>
      </c>
      <c r="C978" s="295" t="s">
        <v>16</v>
      </c>
      <c r="D978" s="296" t="s">
        <v>798</v>
      </c>
      <c r="E978" s="295" t="s">
        <v>1098</v>
      </c>
      <c r="F978" s="301" t="s">
        <v>14691</v>
      </c>
      <c r="G978" s="296" t="s">
        <v>14691</v>
      </c>
      <c r="H978" s="298">
        <v>0</v>
      </c>
      <c r="I978" s="296" t="s">
        <v>1526</v>
      </c>
      <c r="J978" s="299" t="s">
        <v>1526</v>
      </c>
    </row>
    <row r="979" spans="1:10" s="300" customFormat="1" x14ac:dyDescent="0.2">
      <c r="A979" s="298">
        <v>191</v>
      </c>
      <c r="B979" s="295" t="s">
        <v>235</v>
      </c>
      <c r="C979" s="295" t="s">
        <v>16</v>
      </c>
      <c r="D979" s="296" t="s">
        <v>798</v>
      </c>
      <c r="E979" s="295" t="s">
        <v>1098</v>
      </c>
      <c r="F979" s="301" t="s">
        <v>14690</v>
      </c>
      <c r="G979" s="296" t="s">
        <v>14690</v>
      </c>
      <c r="H979" s="298">
        <v>0</v>
      </c>
      <c r="I979" s="296" t="s">
        <v>1526</v>
      </c>
      <c r="J979" s="299" t="s">
        <v>1526</v>
      </c>
    </row>
    <row r="980" spans="1:10" s="300" customFormat="1" x14ac:dyDescent="0.2">
      <c r="A980" s="298">
        <v>190</v>
      </c>
      <c r="B980" s="295" t="s">
        <v>235</v>
      </c>
      <c r="C980" s="295" t="s">
        <v>16</v>
      </c>
      <c r="D980" s="296" t="s">
        <v>798</v>
      </c>
      <c r="E980" s="295" t="s">
        <v>1098</v>
      </c>
      <c r="F980" s="301" t="s">
        <v>14689</v>
      </c>
      <c r="G980" s="296" t="s">
        <v>14689</v>
      </c>
      <c r="H980" s="298">
        <v>0</v>
      </c>
      <c r="I980" s="296" t="s">
        <v>1526</v>
      </c>
      <c r="J980" s="299" t="s">
        <v>1526</v>
      </c>
    </row>
    <row r="981" spans="1:10" s="300" customFormat="1" x14ac:dyDescent="0.2">
      <c r="A981" s="298">
        <v>198</v>
      </c>
      <c r="B981" s="295" t="s">
        <v>235</v>
      </c>
      <c r="C981" s="295" t="s">
        <v>16</v>
      </c>
      <c r="D981" s="296" t="s">
        <v>798</v>
      </c>
      <c r="E981" s="295" t="s">
        <v>1098</v>
      </c>
      <c r="F981" s="301" t="s">
        <v>14696</v>
      </c>
      <c r="G981" s="296" t="s">
        <v>14696</v>
      </c>
      <c r="H981" s="298">
        <v>0</v>
      </c>
      <c r="I981" s="296" t="s">
        <v>1526</v>
      </c>
      <c r="J981" s="299" t="s">
        <v>1526</v>
      </c>
    </row>
    <row r="982" spans="1:10" s="300" customFormat="1" x14ac:dyDescent="0.2">
      <c r="A982" s="298">
        <v>193</v>
      </c>
      <c r="B982" s="295" t="s">
        <v>235</v>
      </c>
      <c r="C982" s="295" t="s">
        <v>16</v>
      </c>
      <c r="D982" s="296" t="s">
        <v>798</v>
      </c>
      <c r="E982" s="295" t="s">
        <v>1098</v>
      </c>
      <c r="F982" s="301" t="s">
        <v>14692</v>
      </c>
      <c r="G982" s="296" t="s">
        <v>14692</v>
      </c>
      <c r="H982" s="298">
        <v>0</v>
      </c>
      <c r="I982" s="296" t="s">
        <v>1526</v>
      </c>
      <c r="J982" s="299" t="s">
        <v>1526</v>
      </c>
    </row>
    <row r="983" spans="1:10" s="300" customFormat="1" x14ac:dyDescent="0.2">
      <c r="A983" s="298">
        <v>337</v>
      </c>
      <c r="B983" s="295" t="s">
        <v>235</v>
      </c>
      <c r="C983" s="295" t="s">
        <v>16</v>
      </c>
      <c r="D983" s="296" t="s">
        <v>798</v>
      </c>
      <c r="E983" s="295" t="s">
        <v>1098</v>
      </c>
      <c r="F983" s="301" t="s">
        <v>14725</v>
      </c>
      <c r="G983" s="296" t="s">
        <v>14725</v>
      </c>
      <c r="H983" s="298">
        <v>0</v>
      </c>
      <c r="I983" s="296" t="s">
        <v>1526</v>
      </c>
      <c r="J983" s="299" t="s">
        <v>1526</v>
      </c>
    </row>
    <row r="984" spans="1:10" s="300" customFormat="1" x14ac:dyDescent="0.2">
      <c r="A984" s="298">
        <v>256</v>
      </c>
      <c r="B984" s="295" t="s">
        <v>235</v>
      </c>
      <c r="C984" s="295" t="s">
        <v>16</v>
      </c>
      <c r="D984" s="296" t="s">
        <v>798</v>
      </c>
      <c r="E984" s="295" t="s">
        <v>1098</v>
      </c>
      <c r="F984" s="301" t="s">
        <v>14701</v>
      </c>
      <c r="G984" s="296" t="s">
        <v>14701</v>
      </c>
      <c r="H984" s="298">
        <v>0</v>
      </c>
      <c r="I984" s="296" t="s">
        <v>1526</v>
      </c>
      <c r="J984" s="299" t="s">
        <v>1526</v>
      </c>
    </row>
    <row r="985" spans="1:10" s="300" customFormat="1" x14ac:dyDescent="0.2">
      <c r="A985" s="298">
        <v>189</v>
      </c>
      <c r="B985" s="295" t="s">
        <v>235</v>
      </c>
      <c r="C985" s="295" t="s">
        <v>16</v>
      </c>
      <c r="D985" s="296" t="s">
        <v>798</v>
      </c>
      <c r="E985" s="295" t="s">
        <v>1098</v>
      </c>
      <c r="F985" s="301" t="s">
        <v>14688</v>
      </c>
      <c r="G985" s="296" t="s">
        <v>14688</v>
      </c>
      <c r="H985" s="298">
        <v>0</v>
      </c>
      <c r="I985" s="296" t="s">
        <v>1526</v>
      </c>
      <c r="J985" s="299" t="s">
        <v>1526</v>
      </c>
    </row>
    <row r="986" spans="1:10" s="300" customFormat="1" x14ac:dyDescent="0.2">
      <c r="A986" s="294">
        <v>9600</v>
      </c>
      <c r="B986" s="295" t="s">
        <v>235</v>
      </c>
      <c r="C986" s="295" t="s">
        <v>16</v>
      </c>
      <c r="D986" s="296" t="s">
        <v>798</v>
      </c>
      <c r="E986" s="295" t="s">
        <v>1098</v>
      </c>
      <c r="F986" s="301" t="s">
        <v>14731</v>
      </c>
      <c r="G986" s="296" t="s">
        <v>14731</v>
      </c>
      <c r="H986" s="298">
        <v>9</v>
      </c>
      <c r="I986" s="296" t="s">
        <v>1526</v>
      </c>
      <c r="J986" s="299" t="s">
        <v>1526</v>
      </c>
    </row>
    <row r="987" spans="1:10" s="300" customFormat="1" x14ac:dyDescent="0.2">
      <c r="A987" s="294">
        <v>9511</v>
      </c>
      <c r="B987" s="295" t="s">
        <v>235</v>
      </c>
      <c r="C987" s="295" t="s">
        <v>16</v>
      </c>
      <c r="D987" s="296" t="s">
        <v>798</v>
      </c>
      <c r="E987" s="295" t="s">
        <v>1098</v>
      </c>
      <c r="F987" s="301" t="s">
        <v>14730</v>
      </c>
      <c r="G987" s="296" t="s">
        <v>14730</v>
      </c>
      <c r="H987" s="298">
        <v>9</v>
      </c>
      <c r="I987" s="296" t="s">
        <v>1526</v>
      </c>
      <c r="J987" s="299" t="s">
        <v>1526</v>
      </c>
    </row>
    <row r="988" spans="1:10" s="300" customFormat="1" x14ac:dyDescent="0.2">
      <c r="A988" s="294">
        <v>9874</v>
      </c>
      <c r="B988" s="295" t="s">
        <v>235</v>
      </c>
      <c r="C988" s="295" t="s">
        <v>127</v>
      </c>
      <c r="D988" s="296" t="s">
        <v>814</v>
      </c>
      <c r="E988" s="295" t="s">
        <v>1114</v>
      </c>
      <c r="F988" s="301" t="s">
        <v>14757</v>
      </c>
      <c r="G988" s="296" t="s">
        <v>14757</v>
      </c>
      <c r="H988" s="298">
        <v>9</v>
      </c>
      <c r="I988" s="296" t="s">
        <v>1526</v>
      </c>
      <c r="J988" s="299" t="s">
        <v>1526</v>
      </c>
    </row>
    <row r="989" spans="1:10" s="300" customFormat="1" x14ac:dyDescent="0.2">
      <c r="A989" s="294">
        <v>9854</v>
      </c>
      <c r="B989" s="295" t="s">
        <v>235</v>
      </c>
      <c r="C989" s="295" t="s">
        <v>127</v>
      </c>
      <c r="D989" s="296" t="s">
        <v>814</v>
      </c>
      <c r="E989" s="295" t="s">
        <v>1114</v>
      </c>
      <c r="F989" s="301" t="s">
        <v>14756</v>
      </c>
      <c r="G989" s="296" t="s">
        <v>14756</v>
      </c>
      <c r="H989" s="298">
        <v>9</v>
      </c>
      <c r="I989" s="296" t="s">
        <v>1526</v>
      </c>
      <c r="J989" s="299" t="s">
        <v>1526</v>
      </c>
    </row>
    <row r="990" spans="1:10" s="300" customFormat="1" x14ac:dyDescent="0.2">
      <c r="A990" s="298">
        <v>291</v>
      </c>
      <c r="B990" s="295" t="s">
        <v>235</v>
      </c>
      <c r="C990" s="295" t="s">
        <v>127</v>
      </c>
      <c r="D990" s="296" t="s">
        <v>814</v>
      </c>
      <c r="E990" s="295" t="s">
        <v>1114</v>
      </c>
      <c r="F990" s="301" t="s">
        <v>14755</v>
      </c>
      <c r="G990" s="296" t="s">
        <v>14755</v>
      </c>
      <c r="H990" s="298">
        <v>0</v>
      </c>
      <c r="I990" s="296" t="s">
        <v>1526</v>
      </c>
      <c r="J990" s="299" t="s">
        <v>1526</v>
      </c>
    </row>
    <row r="991" spans="1:10" s="300" customFormat="1" x14ac:dyDescent="0.2">
      <c r="A991" s="294">
        <v>9894</v>
      </c>
      <c r="B991" s="295" t="s">
        <v>235</v>
      </c>
      <c r="C991" s="295" t="s">
        <v>127</v>
      </c>
      <c r="D991" s="296" t="s">
        <v>814</v>
      </c>
      <c r="E991" s="295" t="s">
        <v>1114</v>
      </c>
      <c r="F991" s="301" t="s">
        <v>14758</v>
      </c>
      <c r="G991" s="296" t="s">
        <v>14758</v>
      </c>
      <c r="H991" s="298">
        <v>9</v>
      </c>
      <c r="I991" s="296" t="s">
        <v>1526</v>
      </c>
      <c r="J991" s="299" t="s">
        <v>1526</v>
      </c>
    </row>
    <row r="992" spans="1:10" s="300" customFormat="1" x14ac:dyDescent="0.2">
      <c r="A992" s="294">
        <v>9866</v>
      </c>
      <c r="B992" s="295" t="s">
        <v>235</v>
      </c>
      <c r="C992" s="295" t="s">
        <v>147</v>
      </c>
      <c r="D992" s="296" t="s">
        <v>816</v>
      </c>
      <c r="E992" s="295" t="s">
        <v>1116</v>
      </c>
      <c r="F992" s="297" t="s">
        <v>1343</v>
      </c>
      <c r="G992" s="296" t="s">
        <v>1343</v>
      </c>
      <c r="H992" s="298">
        <v>9</v>
      </c>
      <c r="I992" s="296" t="s">
        <v>1527</v>
      </c>
      <c r="J992" s="299" t="s">
        <v>1527</v>
      </c>
    </row>
    <row r="993" spans="1:10" s="300" customFormat="1" x14ac:dyDescent="0.2">
      <c r="A993" s="294">
        <v>9846</v>
      </c>
      <c r="B993" s="295" t="s">
        <v>235</v>
      </c>
      <c r="C993" s="295" t="s">
        <v>147</v>
      </c>
      <c r="D993" s="296" t="s">
        <v>816</v>
      </c>
      <c r="E993" s="295" t="s">
        <v>1116</v>
      </c>
      <c r="F993" s="297" t="s">
        <v>1342</v>
      </c>
      <c r="G993" s="296" t="s">
        <v>1342</v>
      </c>
      <c r="H993" s="298">
        <v>9</v>
      </c>
      <c r="I993" s="296" t="s">
        <v>1527</v>
      </c>
      <c r="J993" s="299" t="s">
        <v>1527</v>
      </c>
    </row>
    <row r="994" spans="1:10" s="300" customFormat="1" x14ac:dyDescent="0.2">
      <c r="A994" s="298">
        <v>9348</v>
      </c>
      <c r="B994" s="295" t="s">
        <v>235</v>
      </c>
      <c r="C994" s="295" t="s">
        <v>147</v>
      </c>
      <c r="D994" s="296" t="s">
        <v>816</v>
      </c>
      <c r="E994" s="295" t="s">
        <v>1116</v>
      </c>
      <c r="F994" s="301" t="s">
        <v>14759</v>
      </c>
      <c r="G994" s="296" t="s">
        <v>14759</v>
      </c>
      <c r="H994" s="298">
        <v>9</v>
      </c>
      <c r="I994" s="296" t="s">
        <v>1526</v>
      </c>
      <c r="J994" s="299" t="s">
        <v>1526</v>
      </c>
    </row>
    <row r="995" spans="1:10" s="300" customFormat="1" x14ac:dyDescent="0.2">
      <c r="A995" s="298">
        <v>347</v>
      </c>
      <c r="B995" s="295" t="s">
        <v>235</v>
      </c>
      <c r="C995" s="295" t="s">
        <v>147</v>
      </c>
      <c r="D995" s="296" t="s">
        <v>815</v>
      </c>
      <c r="E995" s="295" t="s">
        <v>1115</v>
      </c>
      <c r="F995" s="301" t="s">
        <v>1341</v>
      </c>
      <c r="G995" s="296" t="s">
        <v>1341</v>
      </c>
      <c r="H995" s="298">
        <v>0</v>
      </c>
      <c r="I995" s="296" t="s">
        <v>1527</v>
      </c>
      <c r="J995" s="299" t="s">
        <v>1526</v>
      </c>
    </row>
    <row r="996" spans="1:10" s="300" customFormat="1" x14ac:dyDescent="0.2">
      <c r="A996" s="294">
        <v>9865</v>
      </c>
      <c r="B996" s="295" t="s">
        <v>235</v>
      </c>
      <c r="C996" s="295" t="s">
        <v>119</v>
      </c>
      <c r="D996" s="296" t="s">
        <v>818</v>
      </c>
      <c r="E996" s="295" t="s">
        <v>1118</v>
      </c>
      <c r="F996" s="301" t="s">
        <v>14765</v>
      </c>
      <c r="G996" s="296" t="s">
        <v>14765</v>
      </c>
      <c r="H996" s="298">
        <v>9</v>
      </c>
      <c r="I996" s="296" t="s">
        <v>1526</v>
      </c>
      <c r="J996" s="299" t="s">
        <v>1526</v>
      </c>
    </row>
    <row r="997" spans="1:10" s="300" customFormat="1" x14ac:dyDescent="0.2">
      <c r="A997" s="294">
        <v>9845</v>
      </c>
      <c r="B997" s="295" t="s">
        <v>235</v>
      </c>
      <c r="C997" s="295" t="s">
        <v>119</v>
      </c>
      <c r="D997" s="296" t="s">
        <v>818</v>
      </c>
      <c r="E997" s="295" t="s">
        <v>1118</v>
      </c>
      <c r="F997" s="301" t="s">
        <v>14764</v>
      </c>
      <c r="G997" s="296" t="s">
        <v>14764</v>
      </c>
      <c r="H997" s="298">
        <v>9</v>
      </c>
      <c r="I997" s="296" t="s">
        <v>1526</v>
      </c>
      <c r="J997" s="299" t="s">
        <v>1526</v>
      </c>
    </row>
    <row r="998" spans="1:10" s="300" customFormat="1" x14ac:dyDescent="0.2">
      <c r="A998" s="298">
        <v>330</v>
      </c>
      <c r="B998" s="295" t="s">
        <v>235</v>
      </c>
      <c r="C998" s="295" t="s">
        <v>119</v>
      </c>
      <c r="D998" s="296" t="s">
        <v>818</v>
      </c>
      <c r="E998" s="295" t="s">
        <v>1118</v>
      </c>
      <c r="F998" s="301" t="s">
        <v>14762</v>
      </c>
      <c r="G998" s="296" t="s">
        <v>14762</v>
      </c>
      <c r="H998" s="298">
        <v>0</v>
      </c>
      <c r="I998" s="296" t="s">
        <v>1526</v>
      </c>
      <c r="J998" s="299" t="s">
        <v>1526</v>
      </c>
    </row>
    <row r="999" spans="1:10" s="300" customFormat="1" x14ac:dyDescent="0.2">
      <c r="A999" s="294">
        <v>9335</v>
      </c>
      <c r="B999" s="295" t="s">
        <v>235</v>
      </c>
      <c r="C999" s="295" t="s">
        <v>119</v>
      </c>
      <c r="D999" s="296" t="s">
        <v>818</v>
      </c>
      <c r="E999" s="295" t="s">
        <v>1118</v>
      </c>
      <c r="F999" s="301" t="s">
        <v>14763</v>
      </c>
      <c r="G999" s="296" t="s">
        <v>14763</v>
      </c>
      <c r="H999" s="298">
        <v>9</v>
      </c>
      <c r="I999" s="296" t="s">
        <v>1526</v>
      </c>
      <c r="J999" s="299" t="s">
        <v>1526</v>
      </c>
    </row>
    <row r="1000" spans="1:10" s="300" customFormat="1" x14ac:dyDescent="0.2">
      <c r="A1000" s="298">
        <v>329</v>
      </c>
      <c r="B1000" s="295" t="s">
        <v>235</v>
      </c>
      <c r="C1000" s="295" t="s">
        <v>119</v>
      </c>
      <c r="D1000" s="296" t="s">
        <v>817</v>
      </c>
      <c r="E1000" s="295" t="s">
        <v>1117</v>
      </c>
      <c r="F1000" s="301" t="s">
        <v>14760</v>
      </c>
      <c r="G1000" s="296" t="s">
        <v>14760</v>
      </c>
      <c r="H1000" s="298">
        <v>0</v>
      </c>
      <c r="I1000" s="296" t="s">
        <v>1527</v>
      </c>
      <c r="J1000" s="299" t="s">
        <v>1526</v>
      </c>
    </row>
    <row r="1001" spans="1:10" s="300" customFormat="1" x14ac:dyDescent="0.2">
      <c r="A1001" s="294">
        <v>9338</v>
      </c>
      <c r="B1001" s="295" t="s">
        <v>235</v>
      </c>
      <c r="C1001" s="295" t="s">
        <v>119</v>
      </c>
      <c r="D1001" s="296" t="s">
        <v>817</v>
      </c>
      <c r="E1001" s="295" t="s">
        <v>1117</v>
      </c>
      <c r="F1001" s="301" t="s">
        <v>14761</v>
      </c>
      <c r="G1001" s="296" t="s">
        <v>14761</v>
      </c>
      <c r="H1001" s="298">
        <v>9</v>
      </c>
      <c r="I1001" s="296" t="s">
        <v>1527</v>
      </c>
      <c r="J1001" s="299" t="s">
        <v>1526</v>
      </c>
    </row>
    <row r="1002" spans="1:10" s="300" customFormat="1" x14ac:dyDescent="0.2">
      <c r="A1002" s="294">
        <v>9864</v>
      </c>
      <c r="B1002" s="295" t="s">
        <v>235</v>
      </c>
      <c r="C1002" s="295" t="s">
        <v>148</v>
      </c>
      <c r="D1002" s="296" t="s">
        <v>819</v>
      </c>
      <c r="E1002" s="295" t="s">
        <v>1119</v>
      </c>
      <c r="F1002" s="297" t="s">
        <v>1345</v>
      </c>
      <c r="G1002" s="296" t="s">
        <v>1345</v>
      </c>
      <c r="H1002" s="298">
        <v>9</v>
      </c>
      <c r="I1002" s="296" t="s">
        <v>1527</v>
      </c>
      <c r="J1002" s="299" t="s">
        <v>1527</v>
      </c>
    </row>
    <row r="1003" spans="1:10" s="300" customFormat="1" x14ac:dyDescent="0.2">
      <c r="A1003" s="294">
        <v>9844</v>
      </c>
      <c r="B1003" s="295" t="s">
        <v>235</v>
      </c>
      <c r="C1003" s="295" t="s">
        <v>148</v>
      </c>
      <c r="D1003" s="296" t="s">
        <v>819</v>
      </c>
      <c r="E1003" s="295" t="s">
        <v>1119</v>
      </c>
      <c r="F1003" s="297" t="s">
        <v>1344</v>
      </c>
      <c r="G1003" s="296" t="s">
        <v>1344</v>
      </c>
      <c r="H1003" s="298">
        <v>9</v>
      </c>
      <c r="I1003" s="296" t="s">
        <v>1527</v>
      </c>
      <c r="J1003" s="299" t="s">
        <v>1527</v>
      </c>
    </row>
    <row r="1004" spans="1:10" s="300" customFormat="1" x14ac:dyDescent="0.2">
      <c r="A1004" s="298">
        <v>363</v>
      </c>
      <c r="B1004" s="295" t="s">
        <v>235</v>
      </c>
      <c r="C1004" s="295" t="s">
        <v>148</v>
      </c>
      <c r="D1004" s="296" t="s">
        <v>819</v>
      </c>
      <c r="E1004" s="295" t="s">
        <v>1119</v>
      </c>
      <c r="F1004" s="301" t="s">
        <v>14766</v>
      </c>
      <c r="G1004" s="296" t="s">
        <v>14766</v>
      </c>
      <c r="H1004" s="298">
        <v>0</v>
      </c>
      <c r="I1004" s="296" t="s">
        <v>1527</v>
      </c>
      <c r="J1004" s="299" t="s">
        <v>1526</v>
      </c>
    </row>
    <row r="1005" spans="1:10" s="300" customFormat="1" x14ac:dyDescent="0.2">
      <c r="A1005" s="319">
        <v>9179</v>
      </c>
      <c r="B1005" s="295" t="s">
        <v>235</v>
      </c>
      <c r="C1005" s="295" t="s">
        <v>128</v>
      </c>
      <c r="D1005" s="296" t="s">
        <v>820</v>
      </c>
      <c r="E1005" s="295" t="s">
        <v>1120</v>
      </c>
      <c r="F1005" s="295" t="s">
        <v>1346</v>
      </c>
      <c r="G1005" s="296" t="s">
        <v>1346</v>
      </c>
      <c r="H1005" s="295">
        <v>9</v>
      </c>
      <c r="I1005" s="296" t="s">
        <v>1527</v>
      </c>
      <c r="J1005" s="299" t="s">
        <v>1527</v>
      </c>
    </row>
    <row r="1006" spans="1:10" s="300" customFormat="1" x14ac:dyDescent="0.2">
      <c r="A1006" s="307">
        <v>5176</v>
      </c>
      <c r="B1006" s="304" t="s">
        <v>235</v>
      </c>
      <c r="C1006" s="304" t="s">
        <v>128</v>
      </c>
      <c r="D1006" s="305" t="s">
        <v>15054</v>
      </c>
      <c r="E1006" s="302" t="s">
        <v>15056</v>
      </c>
      <c r="F1006" s="301" t="s">
        <v>15058</v>
      </c>
      <c r="G1006" s="296" t="s">
        <v>15058</v>
      </c>
      <c r="H1006" s="298">
        <v>0</v>
      </c>
      <c r="I1006" s="305" t="s">
        <v>1527</v>
      </c>
      <c r="J1006" s="305" t="s">
        <v>1526</v>
      </c>
    </row>
    <row r="1007" spans="1:10" s="300" customFormat="1" x14ac:dyDescent="0.2">
      <c r="A1007" s="294">
        <v>9923</v>
      </c>
      <c r="B1007" s="295" t="s">
        <v>235</v>
      </c>
      <c r="C1007" s="295" t="s">
        <v>128</v>
      </c>
      <c r="D1007" s="296" t="s">
        <v>821</v>
      </c>
      <c r="E1007" s="295" t="s">
        <v>1121</v>
      </c>
      <c r="F1007" s="301" t="s">
        <v>14771</v>
      </c>
      <c r="G1007" s="296" t="s">
        <v>14771</v>
      </c>
      <c r="H1007" s="298">
        <v>9</v>
      </c>
      <c r="I1007" s="296" t="s">
        <v>1527</v>
      </c>
      <c r="J1007" s="299" t="s">
        <v>1526</v>
      </c>
    </row>
    <row r="1008" spans="1:10" s="300" customFormat="1" x14ac:dyDescent="0.2">
      <c r="A1008" s="295">
        <v>9879</v>
      </c>
      <c r="B1008" s="295" t="s">
        <v>235</v>
      </c>
      <c r="C1008" s="295" t="s">
        <v>128</v>
      </c>
      <c r="D1008" s="296" t="s">
        <v>820</v>
      </c>
      <c r="E1008" s="295" t="s">
        <v>1120</v>
      </c>
      <c r="F1008" s="295" t="s">
        <v>14769</v>
      </c>
      <c r="G1008" s="296" t="s">
        <v>14769</v>
      </c>
      <c r="H1008" s="295">
        <v>9</v>
      </c>
      <c r="I1008" s="296" t="s">
        <v>1526</v>
      </c>
      <c r="J1008" s="299" t="s">
        <v>1526</v>
      </c>
    </row>
    <row r="1009" spans="1:10" s="300" customFormat="1" x14ac:dyDescent="0.2">
      <c r="A1009" s="298">
        <v>180</v>
      </c>
      <c r="B1009" s="295" t="s">
        <v>235</v>
      </c>
      <c r="C1009" s="295" t="s">
        <v>128</v>
      </c>
      <c r="D1009" s="296" t="s">
        <v>820</v>
      </c>
      <c r="E1009" s="295" t="s">
        <v>1120</v>
      </c>
      <c r="F1009" s="301" t="s">
        <v>14768</v>
      </c>
      <c r="G1009" s="296" t="s">
        <v>14768</v>
      </c>
      <c r="H1009" s="298">
        <v>0</v>
      </c>
      <c r="I1009" s="296" t="s">
        <v>1526</v>
      </c>
      <c r="J1009" s="299" t="s">
        <v>1526</v>
      </c>
    </row>
    <row r="1010" spans="1:10" s="300" customFormat="1" x14ac:dyDescent="0.2">
      <c r="A1010" s="295">
        <v>9892</v>
      </c>
      <c r="B1010" s="295" t="s">
        <v>235</v>
      </c>
      <c r="C1010" s="295" t="s">
        <v>128</v>
      </c>
      <c r="D1010" s="296" t="s">
        <v>820</v>
      </c>
      <c r="E1010" s="295" t="s">
        <v>1120</v>
      </c>
      <c r="F1010" s="295" t="s">
        <v>14770</v>
      </c>
      <c r="G1010" s="296" t="s">
        <v>14770</v>
      </c>
      <c r="H1010" s="295">
        <v>9</v>
      </c>
      <c r="I1010" s="296" t="s">
        <v>1526</v>
      </c>
      <c r="J1010" s="299" t="s">
        <v>1526</v>
      </c>
    </row>
    <row r="1011" spans="1:10" s="300" customFormat="1" x14ac:dyDescent="0.2">
      <c r="A1011" s="298">
        <v>178</v>
      </c>
      <c r="B1011" s="295" t="s">
        <v>235</v>
      </c>
      <c r="C1011" s="295" t="s">
        <v>128</v>
      </c>
      <c r="D1011" s="296" t="s">
        <v>820</v>
      </c>
      <c r="E1011" s="295" t="s">
        <v>1120</v>
      </c>
      <c r="F1011" s="301" t="s">
        <v>14767</v>
      </c>
      <c r="G1011" s="296" t="s">
        <v>14767</v>
      </c>
      <c r="H1011" s="298">
        <v>0</v>
      </c>
      <c r="I1011" s="296" t="s">
        <v>1526</v>
      </c>
      <c r="J1011" s="299" t="s">
        <v>1526</v>
      </c>
    </row>
    <row r="1012" spans="1:10" s="300" customFormat="1" x14ac:dyDescent="0.2">
      <c r="A1012" s="298">
        <v>254</v>
      </c>
      <c r="B1012" s="295" t="s">
        <v>235</v>
      </c>
      <c r="C1012" s="295" t="s">
        <v>128</v>
      </c>
      <c r="D1012" s="296" t="s">
        <v>820</v>
      </c>
      <c r="E1012" s="295" t="s">
        <v>1120</v>
      </c>
      <c r="F1012" s="301" t="s">
        <v>16500</v>
      </c>
      <c r="G1012" s="296" t="s">
        <v>16500</v>
      </c>
      <c r="H1012" s="298">
        <v>0</v>
      </c>
      <c r="I1012" s="296" t="s">
        <v>1526</v>
      </c>
      <c r="J1012" s="299" t="s">
        <v>1526</v>
      </c>
    </row>
    <row r="1013" spans="1:10" s="300" customFormat="1" x14ac:dyDescent="0.2">
      <c r="A1013" s="298">
        <v>176</v>
      </c>
      <c r="B1013" s="295" t="s">
        <v>235</v>
      </c>
      <c r="C1013" s="295" t="s">
        <v>128</v>
      </c>
      <c r="D1013" s="296" t="s">
        <v>820</v>
      </c>
      <c r="E1013" s="295" t="s">
        <v>1120</v>
      </c>
      <c r="F1013" s="301" t="s">
        <v>15050</v>
      </c>
      <c r="G1013" s="296" t="s">
        <v>15050</v>
      </c>
      <c r="H1013" s="298">
        <v>0</v>
      </c>
      <c r="I1013" s="296" t="s">
        <v>1526</v>
      </c>
      <c r="J1013" s="299" t="s">
        <v>1526</v>
      </c>
    </row>
    <row r="1014" spans="1:10" s="300" customFormat="1" x14ac:dyDescent="0.2">
      <c r="A1014" s="295">
        <v>9510</v>
      </c>
      <c r="B1014" s="295" t="s">
        <v>235</v>
      </c>
      <c r="C1014" s="295" t="s">
        <v>128</v>
      </c>
      <c r="D1014" s="296" t="s">
        <v>820</v>
      </c>
      <c r="E1014" s="295" t="s">
        <v>1120</v>
      </c>
      <c r="F1014" s="295" t="s">
        <v>1347</v>
      </c>
      <c r="G1014" s="296" t="s">
        <v>1347</v>
      </c>
      <c r="H1014" s="295">
        <v>9</v>
      </c>
      <c r="I1014" s="296" t="s">
        <v>1526</v>
      </c>
      <c r="J1014" s="299" t="s">
        <v>1526</v>
      </c>
    </row>
    <row r="1015" spans="1:10" s="300" customFormat="1" x14ac:dyDescent="0.2">
      <c r="A1015" s="308">
        <v>837</v>
      </c>
      <c r="B1015" s="304" t="s">
        <v>15072</v>
      </c>
      <c r="C1015" s="304" t="s">
        <v>15072</v>
      </c>
      <c r="D1015" s="305" t="s">
        <v>15076</v>
      </c>
      <c r="E1015" s="309" t="s">
        <v>15081</v>
      </c>
      <c r="F1015" s="309" t="s">
        <v>15086</v>
      </c>
      <c r="G1015" s="310" t="s">
        <v>15086</v>
      </c>
      <c r="H1015" s="304">
        <v>0</v>
      </c>
      <c r="I1015" s="305" t="s">
        <v>1527</v>
      </c>
      <c r="J1015" s="305" t="s">
        <v>1527</v>
      </c>
    </row>
    <row r="1016" spans="1:10" s="300" customFormat="1" x14ac:dyDescent="0.2">
      <c r="A1016" s="308">
        <v>838</v>
      </c>
      <c r="B1016" s="304" t="s">
        <v>15072</v>
      </c>
      <c r="C1016" s="304" t="s">
        <v>15072</v>
      </c>
      <c r="D1016" s="305" t="s">
        <v>15075</v>
      </c>
      <c r="E1016" s="309" t="s">
        <v>15080</v>
      </c>
      <c r="F1016" s="309" t="s">
        <v>15084</v>
      </c>
      <c r="G1016" s="310" t="s">
        <v>15084</v>
      </c>
      <c r="H1016" s="304">
        <v>0</v>
      </c>
      <c r="I1016" s="305" t="s">
        <v>1527</v>
      </c>
      <c r="J1016" s="305" t="s">
        <v>1527</v>
      </c>
    </row>
    <row r="1017" spans="1:10" s="300" customFormat="1" x14ac:dyDescent="0.2">
      <c r="A1017" s="308">
        <v>838</v>
      </c>
      <c r="B1017" s="304" t="s">
        <v>15072</v>
      </c>
      <c r="C1017" s="304" t="s">
        <v>15072</v>
      </c>
      <c r="D1017" s="305" t="s">
        <v>15075</v>
      </c>
      <c r="E1017" s="309" t="s">
        <v>16491</v>
      </c>
      <c r="F1017" s="309" t="s">
        <v>15085</v>
      </c>
      <c r="G1017" s="310" t="s">
        <v>15085</v>
      </c>
      <c r="H1017" s="304">
        <v>0</v>
      </c>
      <c r="I1017" s="305" t="s">
        <v>1527</v>
      </c>
      <c r="J1017" s="305" t="s">
        <v>1527</v>
      </c>
    </row>
    <row r="1018" spans="1:10" s="300" customFormat="1" x14ac:dyDescent="0.2">
      <c r="A1018" s="308">
        <v>837</v>
      </c>
      <c r="B1018" s="304" t="s">
        <v>15072</v>
      </c>
      <c r="C1018" s="304" t="s">
        <v>15072</v>
      </c>
      <c r="D1018" s="305" t="s">
        <v>15076</v>
      </c>
      <c r="E1018" s="309" t="s">
        <v>16492</v>
      </c>
      <c r="F1018" s="309" t="s">
        <v>15087</v>
      </c>
      <c r="G1018" s="310" t="s">
        <v>15087</v>
      </c>
      <c r="H1018" s="304">
        <v>0</v>
      </c>
      <c r="I1018" s="305" t="s">
        <v>1527</v>
      </c>
      <c r="J1018" s="305" t="s">
        <v>1527</v>
      </c>
    </row>
    <row r="1019" spans="1:10" s="300" customFormat="1" x14ac:dyDescent="0.2">
      <c r="A1019" s="308">
        <v>836</v>
      </c>
      <c r="B1019" s="304" t="s">
        <v>15072</v>
      </c>
      <c r="C1019" s="304" t="s">
        <v>15072</v>
      </c>
      <c r="D1019" s="305" t="s">
        <v>15132</v>
      </c>
      <c r="E1019" s="309" t="s">
        <v>15133</v>
      </c>
      <c r="F1019" s="309" t="s">
        <v>15150</v>
      </c>
      <c r="G1019" s="310" t="s">
        <v>15150</v>
      </c>
      <c r="H1019" s="307">
        <v>0</v>
      </c>
      <c r="I1019" s="305" t="s">
        <v>1527</v>
      </c>
      <c r="J1019" s="305" t="s">
        <v>1530</v>
      </c>
    </row>
    <row r="1020" spans="1:10" s="300" customFormat="1" x14ac:dyDescent="0.2">
      <c r="A1020" s="298">
        <v>9925</v>
      </c>
      <c r="B1020" s="295" t="s">
        <v>15072</v>
      </c>
      <c r="C1020" s="295" t="s">
        <v>15072</v>
      </c>
      <c r="D1020" s="296" t="s">
        <v>1004</v>
      </c>
      <c r="E1020" s="302" t="s">
        <v>1311</v>
      </c>
      <c r="F1020" s="301" t="s">
        <v>15155</v>
      </c>
      <c r="G1020" s="296" t="s">
        <v>15155</v>
      </c>
      <c r="H1020" s="298">
        <v>9</v>
      </c>
      <c r="I1020" s="296" t="s">
        <v>1527</v>
      </c>
      <c r="J1020" s="301" t="s">
        <v>1530</v>
      </c>
    </row>
    <row r="1021" spans="1:10" s="300" customFormat="1" x14ac:dyDescent="0.2">
      <c r="A1021" s="298">
        <v>9839</v>
      </c>
      <c r="B1021" s="295" t="s">
        <v>15072</v>
      </c>
      <c r="C1021" s="295" t="s">
        <v>15072</v>
      </c>
      <c r="D1021" s="296" t="s">
        <v>1004</v>
      </c>
      <c r="E1021" s="302" t="s">
        <v>1311</v>
      </c>
      <c r="F1021" s="301" t="s">
        <v>15031</v>
      </c>
      <c r="G1021" s="296" t="s">
        <v>15031</v>
      </c>
      <c r="H1021" s="298">
        <v>9</v>
      </c>
      <c r="I1021" s="296" t="s">
        <v>1527</v>
      </c>
      <c r="J1021" s="301" t="s">
        <v>1530</v>
      </c>
    </row>
    <row r="1022" spans="1:10" s="300" customFormat="1" x14ac:dyDescent="0.2">
      <c r="A1022" s="320">
        <v>9839</v>
      </c>
      <c r="B1022" s="304" t="s">
        <v>15072</v>
      </c>
      <c r="C1022" s="304" t="s">
        <v>15072</v>
      </c>
      <c r="D1022" s="305" t="s">
        <v>1004</v>
      </c>
      <c r="E1022" s="309" t="s">
        <v>16493</v>
      </c>
      <c r="F1022" s="309" t="s">
        <v>15083</v>
      </c>
      <c r="G1022" s="310" t="s">
        <v>15083</v>
      </c>
      <c r="H1022" s="304">
        <v>9</v>
      </c>
      <c r="I1022" s="305" t="s">
        <v>1527</v>
      </c>
      <c r="J1022" s="305" t="s">
        <v>1526</v>
      </c>
    </row>
    <row r="1023" spans="1:10" s="300" customFormat="1" x14ac:dyDescent="0.2">
      <c r="A1023" s="298">
        <v>9925</v>
      </c>
      <c r="B1023" s="304" t="s">
        <v>15072</v>
      </c>
      <c r="C1023" s="304" t="s">
        <v>15072</v>
      </c>
      <c r="D1023" s="305" t="s">
        <v>1004</v>
      </c>
      <c r="E1023" s="309" t="s">
        <v>16493</v>
      </c>
      <c r="F1023" s="301" t="s">
        <v>15155</v>
      </c>
      <c r="G1023" s="310" t="s">
        <v>15155</v>
      </c>
      <c r="H1023" s="304">
        <v>9</v>
      </c>
      <c r="I1023" s="305" t="s">
        <v>1527</v>
      </c>
      <c r="J1023" s="305" t="s">
        <v>1526</v>
      </c>
    </row>
    <row r="1024" spans="1:10" s="300" customFormat="1" x14ac:dyDescent="0.2">
      <c r="A1024" s="308">
        <v>836</v>
      </c>
      <c r="B1024" s="304" t="s">
        <v>15072</v>
      </c>
      <c r="C1024" s="304" t="s">
        <v>15072</v>
      </c>
      <c r="D1024" s="305" t="s">
        <v>15132</v>
      </c>
      <c r="E1024" s="309" t="s">
        <v>15134</v>
      </c>
      <c r="F1024" s="309" t="s">
        <v>15151</v>
      </c>
      <c r="G1024" s="310" t="s">
        <v>15151</v>
      </c>
      <c r="H1024" s="307">
        <v>0</v>
      </c>
      <c r="I1024" s="305" t="s">
        <v>1527</v>
      </c>
      <c r="J1024" s="305" t="s">
        <v>1526</v>
      </c>
    </row>
    <row r="1025" spans="1:10" s="300" customFormat="1" x14ac:dyDescent="0.2">
      <c r="A1025" s="294">
        <v>9798</v>
      </c>
      <c r="B1025" s="295" t="s">
        <v>237</v>
      </c>
      <c r="C1025" s="295" t="s">
        <v>15120</v>
      </c>
      <c r="D1025" s="299" t="s">
        <v>789</v>
      </c>
      <c r="E1025" s="295" t="s">
        <v>1208</v>
      </c>
      <c r="F1025" s="301" t="s">
        <v>14890</v>
      </c>
      <c r="G1025" s="296" t="s">
        <v>14890</v>
      </c>
      <c r="H1025" s="297"/>
      <c r="I1025" s="299" t="s">
        <v>1527</v>
      </c>
      <c r="J1025" s="301" t="s">
        <v>1529</v>
      </c>
    </row>
    <row r="1026" spans="1:10" s="300" customFormat="1" x14ac:dyDescent="0.2">
      <c r="A1026" s="294">
        <v>9506</v>
      </c>
      <c r="B1026" s="295" t="s">
        <v>237</v>
      </c>
      <c r="C1026" s="295" t="s">
        <v>15120</v>
      </c>
      <c r="D1026" s="296" t="s">
        <v>15122</v>
      </c>
      <c r="E1026" s="295" t="s">
        <v>1207</v>
      </c>
      <c r="F1026" s="301" t="s">
        <v>15138</v>
      </c>
      <c r="G1026" s="296" t="s">
        <v>15138</v>
      </c>
      <c r="H1026" s="298">
        <v>9</v>
      </c>
      <c r="I1026" s="296" t="s">
        <v>1527</v>
      </c>
      <c r="J1026" s="301" t="s">
        <v>1529</v>
      </c>
    </row>
    <row r="1027" spans="1:10" s="300" customFormat="1" x14ac:dyDescent="0.2">
      <c r="A1027" s="298">
        <v>631</v>
      </c>
      <c r="B1027" s="295" t="s">
        <v>237</v>
      </c>
      <c r="C1027" s="295" t="s">
        <v>109</v>
      </c>
      <c r="D1027" s="299" t="s">
        <v>789</v>
      </c>
      <c r="E1027" s="295" t="s">
        <v>1278</v>
      </c>
      <c r="F1027" s="295" t="s">
        <v>1278</v>
      </c>
      <c r="G1027" s="296" t="s">
        <v>1278</v>
      </c>
      <c r="H1027" s="297"/>
      <c r="I1027" s="299" t="s">
        <v>1527</v>
      </c>
      <c r="J1027" s="301" t="s">
        <v>1529</v>
      </c>
    </row>
    <row r="1028" spans="1:10" s="300" customFormat="1" x14ac:dyDescent="0.2">
      <c r="A1028" s="294">
        <v>9488</v>
      </c>
      <c r="B1028" s="295" t="s">
        <v>237</v>
      </c>
      <c r="C1028" s="295" t="s">
        <v>109</v>
      </c>
      <c r="D1028" s="296" t="s">
        <v>999</v>
      </c>
      <c r="E1028" s="295" t="s">
        <v>1306</v>
      </c>
      <c r="F1028" s="297" t="e">
        <f>CONCATENATE(#REF!,#REF!)</f>
        <v>#REF!</v>
      </c>
      <c r="G1028" s="296" t="s">
        <v>1521</v>
      </c>
      <c r="H1028" s="298">
        <v>9</v>
      </c>
      <c r="I1028" s="311" t="s">
        <v>1526</v>
      </c>
      <c r="J1028" s="299" t="s">
        <v>1526</v>
      </c>
    </row>
    <row r="1029" spans="1:10" s="300" customFormat="1" x14ac:dyDescent="0.2">
      <c r="A1029" s="294">
        <v>9474</v>
      </c>
      <c r="B1029" s="295" t="s">
        <v>237</v>
      </c>
      <c r="C1029" s="295" t="s">
        <v>109</v>
      </c>
      <c r="D1029" s="296" t="s">
        <v>956</v>
      </c>
      <c r="E1029" s="295" t="s">
        <v>1260</v>
      </c>
      <c r="F1029" s="301" t="s">
        <v>15009</v>
      </c>
      <c r="G1029" s="296" t="s">
        <v>15009</v>
      </c>
      <c r="H1029" s="298">
        <v>9</v>
      </c>
      <c r="I1029" s="296" t="s">
        <v>1526</v>
      </c>
      <c r="J1029" s="299" t="s">
        <v>1526</v>
      </c>
    </row>
    <row r="1030" spans="1:10" s="300" customFormat="1" x14ac:dyDescent="0.2">
      <c r="A1030" s="294">
        <v>9596</v>
      </c>
      <c r="B1030" s="295" t="s">
        <v>237</v>
      </c>
      <c r="C1030" s="295" t="s">
        <v>109</v>
      </c>
      <c r="D1030" s="296" t="s">
        <v>949</v>
      </c>
      <c r="E1030" s="295" t="s">
        <v>1254</v>
      </c>
      <c r="F1030" s="301" t="s">
        <v>1468</v>
      </c>
      <c r="G1030" s="296" t="s">
        <v>1468</v>
      </c>
      <c r="H1030" s="298">
        <v>9</v>
      </c>
      <c r="I1030" s="296" t="s">
        <v>1527</v>
      </c>
      <c r="J1030" s="299" t="s">
        <v>1526</v>
      </c>
    </row>
    <row r="1031" spans="1:10" s="300" customFormat="1" x14ac:dyDescent="0.2">
      <c r="A1031" s="294">
        <v>9597</v>
      </c>
      <c r="B1031" s="295" t="s">
        <v>237</v>
      </c>
      <c r="C1031" s="295" t="s">
        <v>109</v>
      </c>
      <c r="D1031" s="296" t="s">
        <v>949</v>
      </c>
      <c r="E1031" s="295" t="s">
        <v>1254</v>
      </c>
      <c r="F1031" s="301" t="s">
        <v>15004</v>
      </c>
      <c r="G1031" s="296" t="s">
        <v>15004</v>
      </c>
      <c r="H1031" s="298">
        <v>9</v>
      </c>
      <c r="I1031" s="296" t="s">
        <v>1527</v>
      </c>
      <c r="J1031" s="299" t="s">
        <v>1526</v>
      </c>
    </row>
    <row r="1032" spans="1:10" s="300" customFormat="1" x14ac:dyDescent="0.2">
      <c r="A1032" s="294">
        <v>9159</v>
      </c>
      <c r="B1032" s="295" t="s">
        <v>237</v>
      </c>
      <c r="C1032" s="295" t="s">
        <v>109</v>
      </c>
      <c r="D1032" s="296" t="s">
        <v>949</v>
      </c>
      <c r="E1032" s="295" t="s">
        <v>1254</v>
      </c>
      <c r="F1032" s="301" t="s">
        <v>1467</v>
      </c>
      <c r="G1032" s="296" t="s">
        <v>1467</v>
      </c>
      <c r="H1032" s="298">
        <v>9</v>
      </c>
      <c r="I1032" s="296" t="s">
        <v>1527</v>
      </c>
      <c r="J1032" s="299" t="s">
        <v>1526</v>
      </c>
    </row>
    <row r="1033" spans="1:10" s="300" customFormat="1" x14ac:dyDescent="0.2">
      <c r="A1033" s="294">
        <v>9111</v>
      </c>
      <c r="B1033" s="295" t="s">
        <v>237</v>
      </c>
      <c r="C1033" s="295" t="s">
        <v>109</v>
      </c>
      <c r="D1033" s="296" t="s">
        <v>944</v>
      </c>
      <c r="E1033" s="295" t="s">
        <v>1249</v>
      </c>
      <c r="F1033" s="301" t="s">
        <v>15000</v>
      </c>
      <c r="G1033" s="296" t="s">
        <v>15000</v>
      </c>
      <c r="H1033" s="298">
        <v>9</v>
      </c>
      <c r="I1033" s="296" t="s">
        <v>1526</v>
      </c>
      <c r="J1033" s="299" t="s">
        <v>1526</v>
      </c>
    </row>
    <row r="1034" spans="1:10" s="300" customFormat="1" x14ac:dyDescent="0.2">
      <c r="A1034" s="298">
        <v>9240</v>
      </c>
      <c r="B1034" s="295" t="s">
        <v>237</v>
      </c>
      <c r="C1034" s="295" t="s">
        <v>109</v>
      </c>
      <c r="D1034" s="296" t="s">
        <v>940</v>
      </c>
      <c r="E1034" s="295" t="s">
        <v>1245</v>
      </c>
      <c r="F1034" s="301" t="s">
        <v>14997</v>
      </c>
      <c r="G1034" s="296" t="s">
        <v>14997</v>
      </c>
      <c r="H1034" s="298">
        <v>9</v>
      </c>
      <c r="I1034" s="296" t="s">
        <v>1526</v>
      </c>
      <c r="J1034" s="299" t="s">
        <v>1526</v>
      </c>
    </row>
    <row r="1035" spans="1:10" s="300" customFormat="1" x14ac:dyDescent="0.2">
      <c r="A1035" s="294">
        <v>9336</v>
      </c>
      <c r="B1035" s="295" t="s">
        <v>237</v>
      </c>
      <c r="C1035" s="295" t="s">
        <v>109</v>
      </c>
      <c r="D1035" s="296" t="s">
        <v>920</v>
      </c>
      <c r="E1035" s="295" t="s">
        <v>1226</v>
      </c>
      <c r="F1035" s="301" t="s">
        <v>14984</v>
      </c>
      <c r="G1035" s="296" t="s">
        <v>14984</v>
      </c>
      <c r="H1035" s="298">
        <v>9</v>
      </c>
      <c r="I1035" s="296" t="s">
        <v>1526</v>
      </c>
      <c r="J1035" s="299" t="s">
        <v>1526</v>
      </c>
    </row>
    <row r="1036" spans="1:10" s="300" customFormat="1" x14ac:dyDescent="0.2">
      <c r="A1036" s="294">
        <v>9231</v>
      </c>
      <c r="B1036" s="295" t="s">
        <v>237</v>
      </c>
      <c r="C1036" s="295" t="s">
        <v>109</v>
      </c>
      <c r="D1036" s="296" t="s">
        <v>919</v>
      </c>
      <c r="E1036" s="295" t="s">
        <v>1225</v>
      </c>
      <c r="F1036" s="301" t="s">
        <v>14983</v>
      </c>
      <c r="G1036" s="296" t="s">
        <v>14983</v>
      </c>
      <c r="H1036" s="298">
        <v>9</v>
      </c>
      <c r="I1036" s="296" t="s">
        <v>16524</v>
      </c>
      <c r="J1036" s="299" t="s">
        <v>1526</v>
      </c>
    </row>
    <row r="1037" spans="1:10" s="300" customFormat="1" x14ac:dyDescent="0.2">
      <c r="A1037" s="294">
        <v>9503</v>
      </c>
      <c r="B1037" s="295" t="s">
        <v>237</v>
      </c>
      <c r="C1037" s="295" t="s">
        <v>109</v>
      </c>
      <c r="D1037" s="296" t="s">
        <v>918</v>
      </c>
      <c r="E1037" s="295" t="s">
        <v>1224</v>
      </c>
      <c r="F1037" s="297" t="s">
        <v>1452</v>
      </c>
      <c r="G1037" s="296" t="s">
        <v>1452</v>
      </c>
      <c r="H1037" s="298">
        <v>9</v>
      </c>
      <c r="I1037" s="296" t="s">
        <v>16524</v>
      </c>
      <c r="J1037" s="299" t="s">
        <v>1526</v>
      </c>
    </row>
    <row r="1038" spans="1:10" s="300" customFormat="1" x14ac:dyDescent="0.2">
      <c r="A1038" s="294">
        <v>9504</v>
      </c>
      <c r="B1038" s="295" t="s">
        <v>237</v>
      </c>
      <c r="C1038" s="295" t="s">
        <v>109</v>
      </c>
      <c r="D1038" s="296" t="s">
        <v>918</v>
      </c>
      <c r="E1038" s="295" t="s">
        <v>1224</v>
      </c>
      <c r="F1038" s="297" t="s">
        <v>1453</v>
      </c>
      <c r="G1038" s="296" t="s">
        <v>1453</v>
      </c>
      <c r="H1038" s="298">
        <v>9</v>
      </c>
      <c r="I1038" s="296" t="s">
        <v>16524</v>
      </c>
      <c r="J1038" s="299" t="s">
        <v>1526</v>
      </c>
    </row>
    <row r="1039" spans="1:10" s="300" customFormat="1" x14ac:dyDescent="0.2">
      <c r="A1039" s="294">
        <v>9230</v>
      </c>
      <c r="B1039" s="295" t="s">
        <v>237</v>
      </c>
      <c r="C1039" s="295" t="s">
        <v>109</v>
      </c>
      <c r="D1039" s="296" t="s">
        <v>918</v>
      </c>
      <c r="E1039" s="295" t="s">
        <v>1224</v>
      </c>
      <c r="F1039" s="301" t="s">
        <v>14982</v>
      </c>
      <c r="G1039" s="296" t="s">
        <v>14982</v>
      </c>
      <c r="H1039" s="298">
        <v>9</v>
      </c>
      <c r="I1039" s="296" t="s">
        <v>16524</v>
      </c>
      <c r="J1039" s="299" t="s">
        <v>1526</v>
      </c>
    </row>
    <row r="1040" spans="1:10" s="300" customFormat="1" x14ac:dyDescent="0.2">
      <c r="A1040" s="294">
        <v>9228</v>
      </c>
      <c r="B1040" s="295" t="s">
        <v>237</v>
      </c>
      <c r="C1040" s="295" t="s">
        <v>109</v>
      </c>
      <c r="D1040" s="296" t="s">
        <v>917</v>
      </c>
      <c r="E1040" s="295" t="s">
        <v>1223</v>
      </c>
      <c r="F1040" s="301" t="s">
        <v>14981</v>
      </c>
      <c r="G1040" s="296" t="s">
        <v>14981</v>
      </c>
      <c r="H1040" s="298">
        <v>9</v>
      </c>
      <c r="I1040" s="296" t="s">
        <v>16524</v>
      </c>
      <c r="J1040" s="299" t="s">
        <v>1526</v>
      </c>
    </row>
    <row r="1041" spans="1:10" s="300" customFormat="1" x14ac:dyDescent="0.2">
      <c r="A1041" s="298">
        <v>9100</v>
      </c>
      <c r="B1041" s="295" t="s">
        <v>237</v>
      </c>
      <c r="C1041" s="295" t="s">
        <v>109</v>
      </c>
      <c r="D1041" s="296" t="s">
        <v>908</v>
      </c>
      <c r="E1041" s="295" t="s">
        <v>1213</v>
      </c>
      <c r="F1041" s="301" t="s">
        <v>14904</v>
      </c>
      <c r="G1041" s="296" t="s">
        <v>14904</v>
      </c>
      <c r="H1041" s="298">
        <v>9</v>
      </c>
      <c r="I1041" s="296" t="s">
        <v>1526</v>
      </c>
      <c r="J1041" s="299" t="s">
        <v>1526</v>
      </c>
    </row>
    <row r="1042" spans="1:10" s="300" customFormat="1" x14ac:dyDescent="0.2">
      <c r="A1042" s="298">
        <v>9</v>
      </c>
      <c r="B1042" s="295" t="s">
        <v>237</v>
      </c>
      <c r="C1042" s="295" t="s">
        <v>109</v>
      </c>
      <c r="D1042" s="296" t="s">
        <v>906</v>
      </c>
      <c r="E1042" s="295" t="s">
        <v>1211</v>
      </c>
      <c r="F1042" s="297" t="s">
        <v>1410</v>
      </c>
      <c r="G1042" s="296" t="s">
        <v>1410</v>
      </c>
      <c r="H1042" s="298">
        <v>0</v>
      </c>
      <c r="I1042" s="296" t="s">
        <v>1526</v>
      </c>
      <c r="J1042" s="299" t="s">
        <v>1526</v>
      </c>
    </row>
    <row r="1043" spans="1:10" s="300" customFormat="1" x14ac:dyDescent="0.2">
      <c r="A1043" s="294">
        <v>9015</v>
      </c>
      <c r="B1043" s="295" t="s">
        <v>237</v>
      </c>
      <c r="C1043" s="295" t="s">
        <v>109</v>
      </c>
      <c r="D1043" s="296" t="s">
        <v>906</v>
      </c>
      <c r="E1043" s="295" t="s">
        <v>1211</v>
      </c>
      <c r="F1043" s="301" t="s">
        <v>14900</v>
      </c>
      <c r="G1043" s="296" t="s">
        <v>14900</v>
      </c>
      <c r="H1043" s="298">
        <v>9</v>
      </c>
      <c r="I1043" s="296" t="s">
        <v>1526</v>
      </c>
      <c r="J1043" s="299" t="s">
        <v>1526</v>
      </c>
    </row>
    <row r="1044" spans="1:10" s="300" customFormat="1" x14ac:dyDescent="0.2">
      <c r="A1044" s="298">
        <v>14</v>
      </c>
      <c r="B1044" s="295" t="s">
        <v>237</v>
      </c>
      <c r="C1044" s="295" t="s">
        <v>109</v>
      </c>
      <c r="D1044" s="296" t="s">
        <v>906</v>
      </c>
      <c r="E1044" s="295" t="s">
        <v>1211</v>
      </c>
      <c r="F1044" s="301" t="s">
        <v>14897</v>
      </c>
      <c r="G1044" s="296" t="s">
        <v>14897</v>
      </c>
      <c r="H1044" s="298">
        <v>0</v>
      </c>
      <c r="I1044" s="296" t="s">
        <v>1526</v>
      </c>
      <c r="J1044" s="299" t="s">
        <v>1526</v>
      </c>
    </row>
    <row r="1045" spans="1:10" s="300" customFormat="1" x14ac:dyDescent="0.2">
      <c r="A1045" s="298">
        <v>19</v>
      </c>
      <c r="B1045" s="295" t="s">
        <v>237</v>
      </c>
      <c r="C1045" s="295" t="s">
        <v>109</v>
      </c>
      <c r="D1045" s="296" t="s">
        <v>906</v>
      </c>
      <c r="E1045" s="295" t="s">
        <v>1211</v>
      </c>
      <c r="F1045" s="301" t="s">
        <v>14898</v>
      </c>
      <c r="G1045" s="296" t="s">
        <v>14898</v>
      </c>
      <c r="H1045" s="298">
        <v>0</v>
      </c>
      <c r="I1045" s="296" t="s">
        <v>1526</v>
      </c>
      <c r="J1045" s="299" t="s">
        <v>1526</v>
      </c>
    </row>
    <row r="1046" spans="1:10" s="300" customFormat="1" x14ac:dyDescent="0.2">
      <c r="A1046" s="298">
        <v>31</v>
      </c>
      <c r="B1046" s="295" t="s">
        <v>237</v>
      </c>
      <c r="C1046" s="295" t="s">
        <v>109</v>
      </c>
      <c r="D1046" s="296" t="s">
        <v>906</v>
      </c>
      <c r="E1046" s="295" t="s">
        <v>1211</v>
      </c>
      <c r="F1046" s="301" t="s">
        <v>14899</v>
      </c>
      <c r="G1046" s="296" t="s">
        <v>14899</v>
      </c>
      <c r="H1046" s="298">
        <v>0</v>
      </c>
      <c r="I1046" s="296" t="s">
        <v>1526</v>
      </c>
      <c r="J1046" s="299" t="s">
        <v>1526</v>
      </c>
    </row>
    <row r="1047" spans="1:10" s="300" customFormat="1" x14ac:dyDescent="0.2">
      <c r="A1047" s="298">
        <v>9924</v>
      </c>
      <c r="B1047" s="295" t="s">
        <v>237</v>
      </c>
      <c r="C1047" s="295" t="s">
        <v>109</v>
      </c>
      <c r="D1047" s="296" t="s">
        <v>906</v>
      </c>
      <c r="E1047" s="295" t="s">
        <v>1211</v>
      </c>
      <c r="F1047" s="301" t="s">
        <v>15042</v>
      </c>
      <c r="G1047" s="296" t="s">
        <v>15042</v>
      </c>
      <c r="H1047" s="298">
        <v>9</v>
      </c>
      <c r="I1047" s="296" t="s">
        <v>1526</v>
      </c>
      <c r="J1047" s="299" t="s">
        <v>1526</v>
      </c>
    </row>
    <row r="1048" spans="1:10" s="300" customFormat="1" x14ac:dyDescent="0.2">
      <c r="A1048" s="294">
        <v>9039</v>
      </c>
      <c r="B1048" s="295" t="s">
        <v>237</v>
      </c>
      <c r="C1048" s="295" t="s">
        <v>109</v>
      </c>
      <c r="D1048" s="296" t="s">
        <v>906</v>
      </c>
      <c r="E1048" s="295" t="s">
        <v>1211</v>
      </c>
      <c r="F1048" s="301" t="s">
        <v>14901</v>
      </c>
      <c r="G1048" s="296" t="s">
        <v>14901</v>
      </c>
      <c r="H1048" s="298">
        <v>9</v>
      </c>
      <c r="I1048" s="296" t="s">
        <v>1526</v>
      </c>
      <c r="J1048" s="299" t="s">
        <v>1526</v>
      </c>
    </row>
    <row r="1049" spans="1:10" s="300" customFormat="1" x14ac:dyDescent="0.2">
      <c r="A1049" s="294">
        <v>9575</v>
      </c>
      <c r="B1049" s="295" t="s">
        <v>116</v>
      </c>
      <c r="C1049" s="295" t="s">
        <v>242</v>
      </c>
      <c r="D1049" s="299" t="s">
        <v>825</v>
      </c>
      <c r="E1049" s="297" t="s">
        <v>1125</v>
      </c>
      <c r="F1049" s="301" t="s">
        <v>14773</v>
      </c>
      <c r="G1049" s="296" t="s">
        <v>14773</v>
      </c>
      <c r="H1049" s="298">
        <v>9</v>
      </c>
      <c r="I1049" s="296" t="s">
        <v>1527</v>
      </c>
      <c r="J1049" s="299" t="s">
        <v>1528</v>
      </c>
    </row>
    <row r="1050" spans="1:10" s="300" customFormat="1" x14ac:dyDescent="0.2">
      <c r="A1050" s="298">
        <v>9576</v>
      </c>
      <c r="B1050" s="295" t="s">
        <v>116</v>
      </c>
      <c r="C1050" s="295" t="s">
        <v>242</v>
      </c>
      <c r="D1050" s="301" t="s">
        <v>824</v>
      </c>
      <c r="E1050" s="295" t="s">
        <v>1124</v>
      </c>
      <c r="F1050" s="301" t="s">
        <v>1350</v>
      </c>
      <c r="G1050" s="296" t="s">
        <v>1350</v>
      </c>
      <c r="H1050" s="298">
        <v>9</v>
      </c>
      <c r="I1050" s="296" t="s">
        <v>1527</v>
      </c>
      <c r="J1050" s="299" t="s">
        <v>1526</v>
      </c>
    </row>
    <row r="1051" spans="1:10" s="300" customFormat="1" x14ac:dyDescent="0.2">
      <c r="A1051" s="298">
        <v>577</v>
      </c>
      <c r="B1051" s="295" t="s">
        <v>116</v>
      </c>
      <c r="C1051" s="295" t="s">
        <v>242</v>
      </c>
      <c r="D1051" s="301" t="s">
        <v>823</v>
      </c>
      <c r="E1051" s="295" t="s">
        <v>1123</v>
      </c>
      <c r="F1051" s="301" t="s">
        <v>16501</v>
      </c>
      <c r="G1051" s="296" t="s">
        <v>16501</v>
      </c>
      <c r="H1051" s="298">
        <v>0</v>
      </c>
      <c r="I1051" s="296" t="s">
        <v>1526</v>
      </c>
      <c r="J1051" s="299" t="s">
        <v>1526</v>
      </c>
    </row>
    <row r="1052" spans="1:10" s="300" customFormat="1" x14ac:dyDescent="0.2">
      <c r="A1052" s="294">
        <v>9796</v>
      </c>
      <c r="B1052" s="295" t="s">
        <v>116</v>
      </c>
      <c r="C1052" s="295" t="s">
        <v>109</v>
      </c>
      <c r="D1052" s="296" t="s">
        <v>789</v>
      </c>
      <c r="E1052" s="295" t="s">
        <v>1152</v>
      </c>
      <c r="F1052" s="301" t="s">
        <v>14792</v>
      </c>
      <c r="G1052" s="296" t="s">
        <v>14792</v>
      </c>
      <c r="H1052" s="298"/>
      <c r="I1052" s="296" t="s">
        <v>1527</v>
      </c>
      <c r="J1052" s="301" t="s">
        <v>1529</v>
      </c>
    </row>
    <row r="1053" spans="1:10" s="300" customFormat="1" x14ac:dyDescent="0.2">
      <c r="A1053" s="294">
        <v>9797</v>
      </c>
      <c r="B1053" s="295" t="s">
        <v>116</v>
      </c>
      <c r="C1053" s="295" t="s">
        <v>109</v>
      </c>
      <c r="D1053" s="296" t="s">
        <v>789</v>
      </c>
      <c r="E1053" s="295" t="s">
        <v>1153</v>
      </c>
      <c r="F1053" s="301" t="s">
        <v>14793</v>
      </c>
      <c r="G1053" s="296" t="s">
        <v>14793</v>
      </c>
      <c r="H1053" s="298"/>
      <c r="I1053" s="296" t="s">
        <v>1527</v>
      </c>
      <c r="J1053" s="301" t="s">
        <v>1529</v>
      </c>
    </row>
    <row r="1054" spans="1:10" s="300" customFormat="1" x14ac:dyDescent="0.2">
      <c r="A1054" s="298">
        <v>9590</v>
      </c>
      <c r="B1054" s="295" t="s">
        <v>116</v>
      </c>
      <c r="C1054" s="295" t="s">
        <v>109</v>
      </c>
      <c r="D1054" s="296" t="s">
        <v>842</v>
      </c>
      <c r="E1054" s="295" t="s">
        <v>1142</v>
      </c>
      <c r="F1054" s="297" t="s">
        <v>1369</v>
      </c>
      <c r="G1054" s="296" t="s">
        <v>1369</v>
      </c>
      <c r="H1054" s="298">
        <v>9</v>
      </c>
      <c r="I1054" s="296" t="s">
        <v>1527</v>
      </c>
      <c r="J1054" s="299" t="s">
        <v>1527</v>
      </c>
    </row>
    <row r="1055" spans="1:10" s="300" customFormat="1" x14ac:dyDescent="0.2">
      <c r="A1055" s="294">
        <v>9586</v>
      </c>
      <c r="B1055" s="295" t="s">
        <v>116</v>
      </c>
      <c r="C1055" s="295" t="s">
        <v>109</v>
      </c>
      <c r="D1055" s="296" t="s">
        <v>841</v>
      </c>
      <c r="E1055" s="295" t="s">
        <v>1141</v>
      </c>
      <c r="F1055" s="297" t="s">
        <v>1368</v>
      </c>
      <c r="G1055" s="296" t="s">
        <v>1368</v>
      </c>
      <c r="H1055" s="298">
        <v>9</v>
      </c>
      <c r="I1055" s="296" t="s">
        <v>1527</v>
      </c>
      <c r="J1055" s="299" t="s">
        <v>1527</v>
      </c>
    </row>
    <row r="1056" spans="1:10" s="300" customFormat="1" x14ac:dyDescent="0.2">
      <c r="A1056" s="298">
        <v>9587</v>
      </c>
      <c r="B1056" s="295" t="s">
        <v>116</v>
      </c>
      <c r="C1056" s="295" t="s">
        <v>109</v>
      </c>
      <c r="D1056" s="296" t="s">
        <v>839</v>
      </c>
      <c r="E1056" s="295" t="s">
        <v>1139</v>
      </c>
      <c r="F1056" s="297" t="s">
        <v>1362</v>
      </c>
      <c r="G1056" s="296" t="s">
        <v>1362</v>
      </c>
      <c r="H1056" s="298">
        <v>9</v>
      </c>
      <c r="I1056" s="296" t="s">
        <v>1527</v>
      </c>
      <c r="J1056" s="299" t="s">
        <v>1527</v>
      </c>
    </row>
    <row r="1057" spans="1:10" s="300" customFormat="1" x14ac:dyDescent="0.2">
      <c r="A1057" s="298">
        <v>546</v>
      </c>
      <c r="B1057" s="295" t="s">
        <v>116</v>
      </c>
      <c r="C1057" s="295" t="s">
        <v>109</v>
      </c>
      <c r="D1057" s="296" t="s">
        <v>839</v>
      </c>
      <c r="E1057" s="295" t="s">
        <v>1139</v>
      </c>
      <c r="F1057" s="297" t="s">
        <v>1361</v>
      </c>
      <c r="G1057" s="296" t="s">
        <v>1361</v>
      </c>
      <c r="H1057" s="298">
        <v>0</v>
      </c>
      <c r="I1057" s="296" t="s">
        <v>1527</v>
      </c>
      <c r="J1057" s="299" t="s">
        <v>1527</v>
      </c>
    </row>
    <row r="1058" spans="1:10" s="300" customFormat="1" x14ac:dyDescent="0.2">
      <c r="A1058" s="298">
        <v>9588</v>
      </c>
      <c r="B1058" s="295" t="s">
        <v>116</v>
      </c>
      <c r="C1058" s="295" t="s">
        <v>109</v>
      </c>
      <c r="D1058" s="296" t="s">
        <v>837</v>
      </c>
      <c r="E1058" s="295" t="s">
        <v>1137</v>
      </c>
      <c r="F1058" s="297" t="s">
        <v>1360</v>
      </c>
      <c r="G1058" s="296" t="s">
        <v>1360</v>
      </c>
      <c r="H1058" s="298">
        <v>9</v>
      </c>
      <c r="I1058" s="296" t="s">
        <v>1527</v>
      </c>
      <c r="J1058" s="299" t="s">
        <v>1527</v>
      </c>
    </row>
    <row r="1059" spans="1:10" s="300" customFormat="1" x14ac:dyDescent="0.2">
      <c r="A1059" s="298">
        <v>9585</v>
      </c>
      <c r="B1059" s="295" t="s">
        <v>116</v>
      </c>
      <c r="C1059" s="295" t="s">
        <v>109</v>
      </c>
      <c r="D1059" s="296" t="s">
        <v>834</v>
      </c>
      <c r="E1059" s="295" t="s">
        <v>1134</v>
      </c>
      <c r="F1059" s="297" t="s">
        <v>1358</v>
      </c>
      <c r="G1059" s="296" t="s">
        <v>1358</v>
      </c>
      <c r="H1059" s="298">
        <v>9</v>
      </c>
      <c r="I1059" s="296" t="s">
        <v>1527</v>
      </c>
      <c r="J1059" s="299" t="s">
        <v>1527</v>
      </c>
    </row>
    <row r="1060" spans="1:10" s="300" customFormat="1" x14ac:dyDescent="0.2">
      <c r="A1060" s="294">
        <v>9584</v>
      </c>
      <c r="B1060" s="295" t="s">
        <v>116</v>
      </c>
      <c r="C1060" s="295" t="s">
        <v>109</v>
      </c>
      <c r="D1060" s="296" t="s">
        <v>831</v>
      </c>
      <c r="E1060" s="295" t="s">
        <v>1131</v>
      </c>
      <c r="F1060" s="297" t="s">
        <v>1354</v>
      </c>
      <c r="G1060" s="296" t="s">
        <v>1354</v>
      </c>
      <c r="H1060" s="298">
        <v>9</v>
      </c>
      <c r="I1060" s="296" t="s">
        <v>1527</v>
      </c>
      <c r="J1060" s="299" t="s">
        <v>1527</v>
      </c>
    </row>
    <row r="1061" spans="1:10" s="300" customFormat="1" x14ac:dyDescent="0.2">
      <c r="A1061" s="294">
        <v>9626</v>
      </c>
      <c r="B1061" s="295" t="s">
        <v>116</v>
      </c>
      <c r="C1061" s="295" t="s">
        <v>109</v>
      </c>
      <c r="D1061" s="299" t="s">
        <v>851</v>
      </c>
      <c r="E1061" s="297" t="s">
        <v>1151</v>
      </c>
      <c r="F1061" s="301" t="s">
        <v>14791</v>
      </c>
      <c r="G1061" s="296" t="s">
        <v>14791</v>
      </c>
      <c r="H1061" s="298">
        <v>9</v>
      </c>
      <c r="I1061" s="296" t="s">
        <v>1527</v>
      </c>
      <c r="J1061" s="299" t="s">
        <v>1528</v>
      </c>
    </row>
    <row r="1062" spans="1:10" s="300" customFormat="1" x14ac:dyDescent="0.2">
      <c r="A1062" s="294">
        <v>9625</v>
      </c>
      <c r="B1062" s="295" t="s">
        <v>116</v>
      </c>
      <c r="C1062" s="295" t="s">
        <v>109</v>
      </c>
      <c r="D1062" s="299" t="s">
        <v>850</v>
      </c>
      <c r="E1062" s="297" t="s">
        <v>1150</v>
      </c>
      <c r="F1062" s="301" t="s">
        <v>14790</v>
      </c>
      <c r="G1062" s="296" t="s">
        <v>14790</v>
      </c>
      <c r="H1062" s="298">
        <v>9</v>
      </c>
      <c r="I1062" s="296" t="s">
        <v>1527</v>
      </c>
      <c r="J1062" s="299" t="s">
        <v>1528</v>
      </c>
    </row>
    <row r="1063" spans="1:10" s="300" customFormat="1" x14ac:dyDescent="0.2">
      <c r="A1063" s="294">
        <v>9624</v>
      </c>
      <c r="B1063" s="295" t="s">
        <v>116</v>
      </c>
      <c r="C1063" s="295" t="s">
        <v>109</v>
      </c>
      <c r="D1063" s="299" t="s">
        <v>849</v>
      </c>
      <c r="E1063" s="297" t="s">
        <v>1149</v>
      </c>
      <c r="F1063" s="301" t="s">
        <v>14789</v>
      </c>
      <c r="G1063" s="296" t="s">
        <v>14789</v>
      </c>
      <c r="H1063" s="298">
        <v>9</v>
      </c>
      <c r="I1063" s="296" t="s">
        <v>1527</v>
      </c>
      <c r="J1063" s="299" t="s">
        <v>1528</v>
      </c>
    </row>
    <row r="1064" spans="1:10" s="300" customFormat="1" x14ac:dyDescent="0.2">
      <c r="A1064" s="294">
        <v>9544</v>
      </c>
      <c r="B1064" s="295" t="s">
        <v>116</v>
      </c>
      <c r="C1064" s="295" t="s">
        <v>109</v>
      </c>
      <c r="D1064" s="299" t="s">
        <v>848</v>
      </c>
      <c r="E1064" s="297" t="s">
        <v>1148</v>
      </c>
      <c r="F1064" s="301" t="s">
        <v>1371</v>
      </c>
      <c r="G1064" s="296" t="s">
        <v>1371</v>
      </c>
      <c r="H1064" s="298">
        <v>9</v>
      </c>
      <c r="I1064" s="296" t="s">
        <v>1527</v>
      </c>
      <c r="J1064" s="299" t="s">
        <v>1528</v>
      </c>
    </row>
    <row r="1065" spans="1:10" s="300" customFormat="1" x14ac:dyDescent="0.2">
      <c r="A1065" s="298">
        <v>9534</v>
      </c>
      <c r="B1065" s="295" t="s">
        <v>116</v>
      </c>
      <c r="C1065" s="295" t="s">
        <v>109</v>
      </c>
      <c r="D1065" s="299" t="s">
        <v>847</v>
      </c>
      <c r="E1065" s="297" t="s">
        <v>1147</v>
      </c>
      <c r="F1065" s="301" t="s">
        <v>1370</v>
      </c>
      <c r="G1065" s="296" t="s">
        <v>1370</v>
      </c>
      <c r="H1065" s="298">
        <v>9</v>
      </c>
      <c r="I1065" s="296" t="s">
        <v>1527</v>
      </c>
      <c r="J1065" s="299" t="s">
        <v>1528</v>
      </c>
    </row>
    <row r="1066" spans="1:10" s="300" customFormat="1" x14ac:dyDescent="0.2">
      <c r="A1066" s="298">
        <v>562</v>
      </c>
      <c r="B1066" s="295" t="s">
        <v>116</v>
      </c>
      <c r="C1066" s="295" t="s">
        <v>109</v>
      </c>
      <c r="D1066" s="296" t="s">
        <v>846</v>
      </c>
      <c r="E1066" s="295" t="s">
        <v>1146</v>
      </c>
      <c r="F1066" s="301" t="s">
        <v>14788</v>
      </c>
      <c r="G1066" s="296" t="s">
        <v>14788</v>
      </c>
      <c r="H1066" s="298">
        <v>0</v>
      </c>
      <c r="I1066" s="296" t="s">
        <v>1526</v>
      </c>
      <c r="J1066" s="299" t="s">
        <v>1526</v>
      </c>
    </row>
    <row r="1067" spans="1:10" s="300" customFormat="1" x14ac:dyDescent="0.2">
      <c r="A1067" s="298">
        <v>561</v>
      </c>
      <c r="B1067" s="295" t="s">
        <v>116</v>
      </c>
      <c r="C1067" s="295" t="s">
        <v>109</v>
      </c>
      <c r="D1067" s="296" t="s">
        <v>845</v>
      </c>
      <c r="E1067" s="295" t="s">
        <v>1145</v>
      </c>
      <c r="F1067" s="301" t="s">
        <v>15041</v>
      </c>
      <c r="G1067" s="296" t="s">
        <v>15041</v>
      </c>
      <c r="H1067" s="298">
        <v>0</v>
      </c>
      <c r="I1067" s="296" t="s">
        <v>1527</v>
      </c>
      <c r="J1067" s="299" t="s">
        <v>1526</v>
      </c>
    </row>
    <row r="1068" spans="1:10" s="300" customFormat="1" x14ac:dyDescent="0.2">
      <c r="A1068" s="298">
        <v>560</v>
      </c>
      <c r="B1068" s="295" t="s">
        <v>116</v>
      </c>
      <c r="C1068" s="295" t="s">
        <v>109</v>
      </c>
      <c r="D1068" s="296" t="s">
        <v>844</v>
      </c>
      <c r="E1068" s="295" t="s">
        <v>1144</v>
      </c>
      <c r="F1068" s="301" t="s">
        <v>16502</v>
      </c>
      <c r="G1068" s="296" t="s">
        <v>16502</v>
      </c>
      <c r="H1068" s="298">
        <v>0</v>
      </c>
      <c r="I1068" s="296" t="s">
        <v>1526</v>
      </c>
      <c r="J1068" s="299" t="s">
        <v>1526</v>
      </c>
    </row>
    <row r="1069" spans="1:10" s="300" customFormat="1" x14ac:dyDescent="0.2">
      <c r="A1069" s="298">
        <v>557</v>
      </c>
      <c r="B1069" s="295" t="s">
        <v>116</v>
      </c>
      <c r="C1069" s="295" t="s">
        <v>109</v>
      </c>
      <c r="D1069" s="296" t="s">
        <v>843</v>
      </c>
      <c r="E1069" s="295" t="s">
        <v>1143</v>
      </c>
      <c r="F1069" s="301" t="s">
        <v>16503</v>
      </c>
      <c r="G1069" s="296" t="s">
        <v>16503</v>
      </c>
      <c r="H1069" s="298">
        <v>0</v>
      </c>
      <c r="I1069" s="296" t="s">
        <v>1526</v>
      </c>
      <c r="J1069" s="299" t="s">
        <v>1526</v>
      </c>
    </row>
    <row r="1070" spans="1:10" s="300" customFormat="1" x14ac:dyDescent="0.2">
      <c r="A1070" s="298">
        <v>559</v>
      </c>
      <c r="B1070" s="295" t="s">
        <v>116</v>
      </c>
      <c r="C1070" s="295" t="s">
        <v>109</v>
      </c>
      <c r="D1070" s="296" t="s">
        <v>842</v>
      </c>
      <c r="E1070" s="295" t="s">
        <v>1142</v>
      </c>
      <c r="F1070" s="301" t="s">
        <v>16504</v>
      </c>
      <c r="G1070" s="296" t="s">
        <v>16504</v>
      </c>
      <c r="H1070" s="298">
        <v>0</v>
      </c>
      <c r="I1070" s="296" t="s">
        <v>1526</v>
      </c>
      <c r="J1070" s="299" t="s">
        <v>1526</v>
      </c>
    </row>
    <row r="1071" spans="1:10" s="300" customFormat="1" x14ac:dyDescent="0.2">
      <c r="A1071" s="298">
        <v>558</v>
      </c>
      <c r="B1071" s="295" t="s">
        <v>116</v>
      </c>
      <c r="C1071" s="295" t="s">
        <v>109</v>
      </c>
      <c r="D1071" s="296" t="s">
        <v>842</v>
      </c>
      <c r="E1071" s="295" t="s">
        <v>1142</v>
      </c>
      <c r="F1071" s="301" t="s">
        <v>16505</v>
      </c>
      <c r="G1071" s="296" t="s">
        <v>16505</v>
      </c>
      <c r="H1071" s="298">
        <v>0</v>
      </c>
      <c r="I1071" s="296" t="s">
        <v>1526</v>
      </c>
      <c r="J1071" s="299" t="s">
        <v>1526</v>
      </c>
    </row>
    <row r="1072" spans="1:10" s="300" customFormat="1" x14ac:dyDescent="0.2">
      <c r="A1072" s="298">
        <v>554</v>
      </c>
      <c r="B1072" s="295" t="s">
        <v>116</v>
      </c>
      <c r="C1072" s="295" t="s">
        <v>109</v>
      </c>
      <c r="D1072" s="296" t="s">
        <v>841</v>
      </c>
      <c r="E1072" s="295" t="s">
        <v>1141</v>
      </c>
      <c r="F1072" s="297" t="s">
        <v>1366</v>
      </c>
      <c r="G1072" s="296" t="s">
        <v>1366</v>
      </c>
      <c r="H1072" s="298">
        <v>0</v>
      </c>
      <c r="I1072" s="296" t="s">
        <v>1527</v>
      </c>
      <c r="J1072" s="299" t="s">
        <v>1526</v>
      </c>
    </row>
    <row r="1073" spans="1:10" s="300" customFormat="1" x14ac:dyDescent="0.2">
      <c r="A1073" s="298">
        <v>553</v>
      </c>
      <c r="B1073" s="295" t="s">
        <v>116</v>
      </c>
      <c r="C1073" s="295" t="s">
        <v>109</v>
      </c>
      <c r="D1073" s="296" t="s">
        <v>841</v>
      </c>
      <c r="E1073" s="295" t="s">
        <v>1141</v>
      </c>
      <c r="F1073" s="297" t="s">
        <v>1365</v>
      </c>
      <c r="G1073" s="296" t="s">
        <v>1365</v>
      </c>
      <c r="H1073" s="298">
        <v>0</v>
      </c>
      <c r="I1073" s="296" t="s">
        <v>1527</v>
      </c>
      <c r="J1073" s="299" t="s">
        <v>1526</v>
      </c>
    </row>
    <row r="1074" spans="1:10" s="300" customFormat="1" x14ac:dyDescent="0.2">
      <c r="A1074" s="298">
        <v>551</v>
      </c>
      <c r="B1074" s="295" t="s">
        <v>116</v>
      </c>
      <c r="C1074" s="295" t="s">
        <v>109</v>
      </c>
      <c r="D1074" s="296" t="s">
        <v>841</v>
      </c>
      <c r="E1074" s="295" t="s">
        <v>1141</v>
      </c>
      <c r="F1074" s="297" t="s">
        <v>1364</v>
      </c>
      <c r="G1074" s="296" t="s">
        <v>1364</v>
      </c>
      <c r="H1074" s="298">
        <v>0</v>
      </c>
      <c r="I1074" s="296" t="s">
        <v>1527</v>
      </c>
      <c r="J1074" s="299" t="s">
        <v>1526</v>
      </c>
    </row>
    <row r="1075" spans="1:10" s="300" customFormat="1" x14ac:dyDescent="0.2">
      <c r="A1075" s="298">
        <v>556</v>
      </c>
      <c r="B1075" s="295" t="s">
        <v>116</v>
      </c>
      <c r="C1075" s="295" t="s">
        <v>109</v>
      </c>
      <c r="D1075" s="296" t="s">
        <v>841</v>
      </c>
      <c r="E1075" s="295" t="s">
        <v>1141</v>
      </c>
      <c r="F1075" s="301" t="s">
        <v>14787</v>
      </c>
      <c r="G1075" s="296" t="s">
        <v>14787</v>
      </c>
      <c r="H1075" s="298">
        <v>0</v>
      </c>
      <c r="I1075" s="296" t="s">
        <v>1526</v>
      </c>
      <c r="J1075" s="299" t="s">
        <v>1526</v>
      </c>
    </row>
    <row r="1076" spans="1:10" s="300" customFormat="1" x14ac:dyDescent="0.2">
      <c r="A1076" s="298">
        <v>555</v>
      </c>
      <c r="B1076" s="295" t="s">
        <v>116</v>
      </c>
      <c r="C1076" s="295" t="s">
        <v>109</v>
      </c>
      <c r="D1076" s="296" t="s">
        <v>841</v>
      </c>
      <c r="E1076" s="295" t="s">
        <v>1141</v>
      </c>
      <c r="F1076" s="301" t="s">
        <v>16506</v>
      </c>
      <c r="G1076" s="296" t="s">
        <v>16506</v>
      </c>
      <c r="H1076" s="298">
        <v>0</v>
      </c>
      <c r="I1076" s="296" t="s">
        <v>1526</v>
      </c>
      <c r="J1076" s="299" t="s">
        <v>1526</v>
      </c>
    </row>
    <row r="1077" spans="1:10" s="300" customFormat="1" x14ac:dyDescent="0.2">
      <c r="A1077" s="298">
        <v>552</v>
      </c>
      <c r="B1077" s="295" t="s">
        <v>116</v>
      </c>
      <c r="C1077" s="295" t="s">
        <v>109</v>
      </c>
      <c r="D1077" s="296" t="s">
        <v>841</v>
      </c>
      <c r="E1077" s="295" t="s">
        <v>1141</v>
      </c>
      <c r="F1077" s="301" t="s">
        <v>16507</v>
      </c>
      <c r="G1077" s="296" t="s">
        <v>16507</v>
      </c>
      <c r="H1077" s="298">
        <v>0</v>
      </c>
      <c r="I1077" s="296" t="s">
        <v>1526</v>
      </c>
      <c r="J1077" s="299" t="s">
        <v>1526</v>
      </c>
    </row>
    <row r="1078" spans="1:10" s="300" customFormat="1" x14ac:dyDescent="0.2">
      <c r="A1078" s="298">
        <v>549</v>
      </c>
      <c r="B1078" s="295" t="s">
        <v>116</v>
      </c>
      <c r="C1078" s="295" t="s">
        <v>109</v>
      </c>
      <c r="D1078" s="296" t="s">
        <v>841</v>
      </c>
      <c r="E1078" s="295" t="s">
        <v>1141</v>
      </c>
      <c r="F1078" s="301" t="s">
        <v>16508</v>
      </c>
      <c r="G1078" s="296" t="s">
        <v>16508</v>
      </c>
      <c r="H1078" s="298">
        <v>0</v>
      </c>
      <c r="I1078" s="296" t="s">
        <v>1526</v>
      </c>
      <c r="J1078" s="299" t="s">
        <v>1526</v>
      </c>
    </row>
    <row r="1079" spans="1:10" s="300" customFormat="1" x14ac:dyDescent="0.2">
      <c r="A1079" s="298">
        <v>9579</v>
      </c>
      <c r="B1079" s="295" t="s">
        <v>116</v>
      </c>
      <c r="C1079" s="295" t="s">
        <v>109</v>
      </c>
      <c r="D1079" s="296" t="s">
        <v>841</v>
      </c>
      <c r="E1079" s="295" t="s">
        <v>1141</v>
      </c>
      <c r="F1079" s="301" t="s">
        <v>1367</v>
      </c>
      <c r="G1079" s="296" t="s">
        <v>1367</v>
      </c>
      <c r="H1079" s="298">
        <v>9</v>
      </c>
      <c r="I1079" s="296" t="s">
        <v>1527</v>
      </c>
      <c r="J1079" s="299" t="s">
        <v>1526</v>
      </c>
    </row>
    <row r="1080" spans="1:10" s="300" customFormat="1" x14ac:dyDescent="0.2">
      <c r="A1080" s="298">
        <v>550</v>
      </c>
      <c r="B1080" s="295" t="s">
        <v>116</v>
      </c>
      <c r="C1080" s="295" t="s">
        <v>109</v>
      </c>
      <c r="D1080" s="296" t="s">
        <v>841</v>
      </c>
      <c r="E1080" s="295" t="s">
        <v>1141</v>
      </c>
      <c r="F1080" s="297" t="s">
        <v>1363</v>
      </c>
      <c r="G1080" s="296" t="s">
        <v>1363</v>
      </c>
      <c r="H1080" s="298">
        <v>0</v>
      </c>
      <c r="I1080" s="296" t="s">
        <v>1527</v>
      </c>
      <c r="J1080" s="299" t="s">
        <v>1526</v>
      </c>
    </row>
    <row r="1081" spans="1:10" s="300" customFormat="1" x14ac:dyDescent="0.2">
      <c r="A1081" s="298">
        <v>548</v>
      </c>
      <c r="B1081" s="295" t="s">
        <v>116</v>
      </c>
      <c r="C1081" s="295" t="s">
        <v>109</v>
      </c>
      <c r="D1081" s="296" t="s">
        <v>840</v>
      </c>
      <c r="E1081" s="295" t="s">
        <v>1140</v>
      </c>
      <c r="F1081" s="301" t="s">
        <v>16509</v>
      </c>
      <c r="G1081" s="296" t="s">
        <v>16509</v>
      </c>
      <c r="H1081" s="298">
        <v>0</v>
      </c>
      <c r="I1081" s="296" t="s">
        <v>1526</v>
      </c>
      <c r="J1081" s="299" t="s">
        <v>1526</v>
      </c>
    </row>
    <row r="1082" spans="1:10" s="300" customFormat="1" x14ac:dyDescent="0.2">
      <c r="A1082" s="298">
        <v>547</v>
      </c>
      <c r="B1082" s="295" t="s">
        <v>116</v>
      </c>
      <c r="C1082" s="295" t="s">
        <v>109</v>
      </c>
      <c r="D1082" s="296" t="s">
        <v>839</v>
      </c>
      <c r="E1082" s="295" t="s">
        <v>1139</v>
      </c>
      <c r="F1082" s="301" t="s">
        <v>14786</v>
      </c>
      <c r="G1082" s="296" t="s">
        <v>14786</v>
      </c>
      <c r="H1082" s="298">
        <v>0</v>
      </c>
      <c r="I1082" s="296" t="s">
        <v>1526</v>
      </c>
      <c r="J1082" s="299" t="s">
        <v>1526</v>
      </c>
    </row>
    <row r="1083" spans="1:10" s="300" customFormat="1" x14ac:dyDescent="0.2">
      <c r="A1083" s="298">
        <v>545</v>
      </c>
      <c r="B1083" s="295" t="s">
        <v>116</v>
      </c>
      <c r="C1083" s="295" t="s">
        <v>109</v>
      </c>
      <c r="D1083" s="296" t="s">
        <v>838</v>
      </c>
      <c r="E1083" s="295" t="s">
        <v>1138</v>
      </c>
      <c r="F1083" s="301" t="s">
        <v>16510</v>
      </c>
      <c r="G1083" s="296" t="s">
        <v>16510</v>
      </c>
      <c r="H1083" s="298">
        <v>0</v>
      </c>
      <c r="I1083" s="296" t="s">
        <v>1526</v>
      </c>
      <c r="J1083" s="299" t="s">
        <v>1526</v>
      </c>
    </row>
    <row r="1084" spans="1:10" s="300" customFormat="1" x14ac:dyDescent="0.2">
      <c r="A1084" s="298">
        <v>541</v>
      </c>
      <c r="B1084" s="295" t="s">
        <v>116</v>
      </c>
      <c r="C1084" s="295" t="s">
        <v>109</v>
      </c>
      <c r="D1084" s="296" t="s">
        <v>837</v>
      </c>
      <c r="E1084" s="295" t="s">
        <v>1137</v>
      </c>
      <c r="F1084" s="297" t="s">
        <v>1359</v>
      </c>
      <c r="G1084" s="296" t="s">
        <v>1359</v>
      </c>
      <c r="H1084" s="298">
        <v>0</v>
      </c>
      <c r="I1084" s="296" t="s">
        <v>1527</v>
      </c>
      <c r="J1084" s="299" t="s">
        <v>1526</v>
      </c>
    </row>
    <row r="1085" spans="1:10" s="300" customFormat="1" x14ac:dyDescent="0.2">
      <c r="A1085" s="298">
        <v>542</v>
      </c>
      <c r="B1085" s="295" t="s">
        <v>116</v>
      </c>
      <c r="C1085" s="295" t="s">
        <v>109</v>
      </c>
      <c r="D1085" s="296" t="s">
        <v>837</v>
      </c>
      <c r="E1085" s="295" t="s">
        <v>1137</v>
      </c>
      <c r="F1085" s="301" t="s">
        <v>14785</v>
      </c>
      <c r="G1085" s="296" t="s">
        <v>14785</v>
      </c>
      <c r="H1085" s="298">
        <v>0</v>
      </c>
      <c r="I1085" s="296" t="s">
        <v>1526</v>
      </c>
      <c r="J1085" s="299" t="s">
        <v>1526</v>
      </c>
    </row>
    <row r="1086" spans="1:10" s="300" customFormat="1" x14ac:dyDescent="0.2">
      <c r="A1086" s="298">
        <v>540</v>
      </c>
      <c r="B1086" s="295" t="s">
        <v>116</v>
      </c>
      <c r="C1086" s="295" t="s">
        <v>109</v>
      </c>
      <c r="D1086" s="296" t="s">
        <v>836</v>
      </c>
      <c r="E1086" s="295" t="s">
        <v>1136</v>
      </c>
      <c r="F1086" s="301" t="s">
        <v>14784</v>
      </c>
      <c r="G1086" s="296" t="s">
        <v>14784</v>
      </c>
      <c r="H1086" s="298">
        <v>0</v>
      </c>
      <c r="I1086" s="296" t="s">
        <v>1526</v>
      </c>
      <c r="J1086" s="299" t="s">
        <v>1526</v>
      </c>
    </row>
    <row r="1087" spans="1:10" s="300" customFormat="1" x14ac:dyDescent="0.2">
      <c r="A1087" s="298">
        <v>539</v>
      </c>
      <c r="B1087" s="295" t="s">
        <v>116</v>
      </c>
      <c r="C1087" s="295" t="s">
        <v>109</v>
      </c>
      <c r="D1087" s="296" t="s">
        <v>835</v>
      </c>
      <c r="E1087" s="295" t="s">
        <v>1135</v>
      </c>
      <c r="F1087" s="301" t="s">
        <v>16511</v>
      </c>
      <c r="G1087" s="296" t="s">
        <v>16511</v>
      </c>
      <c r="H1087" s="298">
        <v>0</v>
      </c>
      <c r="I1087" s="296" t="s">
        <v>1526</v>
      </c>
      <c r="J1087" s="299" t="s">
        <v>1526</v>
      </c>
    </row>
    <row r="1088" spans="1:10" s="300" customFormat="1" x14ac:dyDescent="0.2">
      <c r="A1088" s="298">
        <v>538</v>
      </c>
      <c r="B1088" s="295" t="s">
        <v>116</v>
      </c>
      <c r="C1088" s="295" t="s">
        <v>109</v>
      </c>
      <c r="D1088" s="296" t="s">
        <v>834</v>
      </c>
      <c r="E1088" s="295" t="s">
        <v>1134</v>
      </c>
      <c r="F1088" s="297" t="s">
        <v>1357</v>
      </c>
      <c r="G1088" s="296" t="s">
        <v>1357</v>
      </c>
      <c r="H1088" s="298">
        <v>0</v>
      </c>
      <c r="I1088" s="296" t="s">
        <v>1527</v>
      </c>
      <c r="J1088" s="299" t="s">
        <v>1526</v>
      </c>
    </row>
    <row r="1089" spans="1:10" s="300" customFormat="1" x14ac:dyDescent="0.2">
      <c r="A1089" s="298">
        <v>536</v>
      </c>
      <c r="B1089" s="295" t="s">
        <v>116</v>
      </c>
      <c r="C1089" s="295" t="s">
        <v>109</v>
      </c>
      <c r="D1089" s="296" t="s">
        <v>834</v>
      </c>
      <c r="E1089" s="295" t="s">
        <v>1134</v>
      </c>
      <c r="F1089" s="297" t="s">
        <v>1356</v>
      </c>
      <c r="G1089" s="296" t="s">
        <v>1356</v>
      </c>
      <c r="H1089" s="298">
        <v>0</v>
      </c>
      <c r="I1089" s="296" t="s">
        <v>1527</v>
      </c>
      <c r="J1089" s="299" t="s">
        <v>1526</v>
      </c>
    </row>
    <row r="1090" spans="1:10" s="300" customFormat="1" x14ac:dyDescent="0.2">
      <c r="A1090" s="298">
        <v>535</v>
      </c>
      <c r="B1090" s="295" t="s">
        <v>116</v>
      </c>
      <c r="C1090" s="295" t="s">
        <v>109</v>
      </c>
      <c r="D1090" s="296" t="s">
        <v>834</v>
      </c>
      <c r="E1090" s="295" t="s">
        <v>1134</v>
      </c>
      <c r="F1090" s="297" t="s">
        <v>1355</v>
      </c>
      <c r="G1090" s="296" t="s">
        <v>1355</v>
      </c>
      <c r="H1090" s="298">
        <v>0</v>
      </c>
      <c r="I1090" s="296" t="s">
        <v>1527</v>
      </c>
      <c r="J1090" s="299" t="s">
        <v>1526</v>
      </c>
    </row>
    <row r="1091" spans="1:10" s="300" customFormat="1" x14ac:dyDescent="0.2">
      <c r="A1091" s="298">
        <v>537</v>
      </c>
      <c r="B1091" s="295" t="s">
        <v>116</v>
      </c>
      <c r="C1091" s="295" t="s">
        <v>109</v>
      </c>
      <c r="D1091" s="296" t="s">
        <v>834</v>
      </c>
      <c r="E1091" s="295" t="s">
        <v>1134</v>
      </c>
      <c r="F1091" s="301" t="s">
        <v>16512</v>
      </c>
      <c r="G1091" s="296" t="s">
        <v>16512</v>
      </c>
      <c r="H1091" s="298">
        <v>0</v>
      </c>
      <c r="I1091" s="296" t="s">
        <v>1526</v>
      </c>
      <c r="J1091" s="299" t="s">
        <v>1526</v>
      </c>
    </row>
    <row r="1092" spans="1:10" s="300" customFormat="1" x14ac:dyDescent="0.2">
      <c r="A1092" s="294">
        <v>9599</v>
      </c>
      <c r="B1092" s="295" t="s">
        <v>116</v>
      </c>
      <c r="C1092" s="295" t="s">
        <v>109</v>
      </c>
      <c r="D1092" s="296" t="s">
        <v>833</v>
      </c>
      <c r="E1092" s="295" t="s">
        <v>1133</v>
      </c>
      <c r="F1092" s="301" t="s">
        <v>14782</v>
      </c>
      <c r="G1092" s="296" t="s">
        <v>14782</v>
      </c>
      <c r="H1092" s="298">
        <v>9</v>
      </c>
      <c r="I1092" s="296" t="s">
        <v>1526</v>
      </c>
      <c r="J1092" s="299" t="s">
        <v>1526</v>
      </c>
    </row>
    <row r="1093" spans="1:10" s="300" customFormat="1" x14ac:dyDescent="0.2">
      <c r="A1093" s="294">
        <v>9884</v>
      </c>
      <c r="B1093" s="295" t="s">
        <v>116</v>
      </c>
      <c r="C1093" s="295" t="s">
        <v>109</v>
      </c>
      <c r="D1093" s="296" t="s">
        <v>833</v>
      </c>
      <c r="E1093" s="295" t="s">
        <v>1133</v>
      </c>
      <c r="F1093" s="301" t="s">
        <v>14783</v>
      </c>
      <c r="G1093" s="296" t="s">
        <v>14783</v>
      </c>
      <c r="H1093" s="298">
        <v>9</v>
      </c>
      <c r="I1093" s="296" t="s">
        <v>1526</v>
      </c>
      <c r="J1093" s="299" t="s">
        <v>1526</v>
      </c>
    </row>
    <row r="1094" spans="1:10" s="300" customFormat="1" x14ac:dyDescent="0.2">
      <c r="A1094" s="294">
        <v>9589</v>
      </c>
      <c r="B1094" s="295" t="s">
        <v>116</v>
      </c>
      <c r="C1094" s="295" t="s">
        <v>109</v>
      </c>
      <c r="D1094" s="296" t="s">
        <v>833</v>
      </c>
      <c r="E1094" s="295" t="s">
        <v>1133</v>
      </c>
      <c r="F1094" s="301" t="s">
        <v>14781</v>
      </c>
      <c r="G1094" s="296" t="s">
        <v>14781</v>
      </c>
      <c r="H1094" s="298">
        <v>9</v>
      </c>
      <c r="I1094" s="296" t="s">
        <v>1527</v>
      </c>
      <c r="J1094" s="299" t="s">
        <v>1526</v>
      </c>
    </row>
    <row r="1095" spans="1:10" s="300" customFormat="1" x14ac:dyDescent="0.2">
      <c r="A1095" s="298">
        <v>533</v>
      </c>
      <c r="B1095" s="295" t="s">
        <v>116</v>
      </c>
      <c r="C1095" s="295" t="s">
        <v>109</v>
      </c>
      <c r="D1095" s="296" t="s">
        <v>832</v>
      </c>
      <c r="E1095" s="295" t="s">
        <v>1132</v>
      </c>
      <c r="F1095" s="301" t="s">
        <v>14780</v>
      </c>
      <c r="G1095" s="296" t="s">
        <v>14780</v>
      </c>
      <c r="H1095" s="298">
        <v>0</v>
      </c>
      <c r="I1095" s="296" t="s">
        <v>1526</v>
      </c>
      <c r="J1095" s="299" t="s">
        <v>1526</v>
      </c>
    </row>
    <row r="1096" spans="1:10" s="300" customFormat="1" x14ac:dyDescent="0.2">
      <c r="A1096" s="298">
        <v>532</v>
      </c>
      <c r="B1096" s="295" t="s">
        <v>116</v>
      </c>
      <c r="C1096" s="295" t="s">
        <v>109</v>
      </c>
      <c r="D1096" s="296" t="s">
        <v>831</v>
      </c>
      <c r="E1096" s="295" t="s">
        <v>1131</v>
      </c>
      <c r="F1096" s="297" t="s">
        <v>1353</v>
      </c>
      <c r="G1096" s="296" t="s">
        <v>1353</v>
      </c>
      <c r="H1096" s="298">
        <v>0</v>
      </c>
      <c r="I1096" s="296" t="s">
        <v>1527</v>
      </c>
      <c r="J1096" s="299" t="s">
        <v>1526</v>
      </c>
    </row>
    <row r="1097" spans="1:10" s="300" customFormat="1" x14ac:dyDescent="0.2">
      <c r="A1097" s="298">
        <v>527</v>
      </c>
      <c r="B1097" s="295" t="s">
        <v>116</v>
      </c>
      <c r="C1097" s="295" t="s">
        <v>109</v>
      </c>
      <c r="D1097" s="296" t="s">
        <v>831</v>
      </c>
      <c r="E1097" s="295" t="s">
        <v>1131</v>
      </c>
      <c r="F1097" s="297" t="s">
        <v>1352</v>
      </c>
      <c r="G1097" s="296" t="s">
        <v>1352</v>
      </c>
      <c r="H1097" s="298">
        <v>0</v>
      </c>
      <c r="I1097" s="296" t="s">
        <v>1527</v>
      </c>
      <c r="J1097" s="299" t="s">
        <v>1526</v>
      </c>
    </row>
    <row r="1098" spans="1:10" s="300" customFormat="1" x14ac:dyDescent="0.2">
      <c r="A1098" s="298">
        <v>525</v>
      </c>
      <c r="B1098" s="295" t="s">
        <v>116</v>
      </c>
      <c r="C1098" s="295" t="s">
        <v>109</v>
      </c>
      <c r="D1098" s="296" t="s">
        <v>831</v>
      </c>
      <c r="E1098" s="295" t="s">
        <v>1131</v>
      </c>
      <c r="F1098" s="297" t="s">
        <v>1351</v>
      </c>
      <c r="G1098" s="296" t="s">
        <v>1351</v>
      </c>
      <c r="H1098" s="298">
        <v>0</v>
      </c>
      <c r="I1098" s="296" t="s">
        <v>1527</v>
      </c>
      <c r="J1098" s="299" t="s">
        <v>1526</v>
      </c>
    </row>
    <row r="1099" spans="1:10" s="300" customFormat="1" x14ac:dyDescent="0.2">
      <c r="A1099" s="298">
        <v>530</v>
      </c>
      <c r="B1099" s="295" t="s">
        <v>116</v>
      </c>
      <c r="C1099" s="295" t="s">
        <v>109</v>
      </c>
      <c r="D1099" s="296" t="s">
        <v>831</v>
      </c>
      <c r="E1099" s="295" t="s">
        <v>1131</v>
      </c>
      <c r="F1099" s="301" t="s">
        <v>16513</v>
      </c>
      <c r="G1099" s="296" t="s">
        <v>16513</v>
      </c>
      <c r="H1099" s="298">
        <v>0</v>
      </c>
      <c r="I1099" s="296" t="s">
        <v>1526</v>
      </c>
      <c r="J1099" s="299" t="s">
        <v>1526</v>
      </c>
    </row>
    <row r="1100" spans="1:10" s="300" customFormat="1" x14ac:dyDescent="0.2">
      <c r="A1100" s="298">
        <v>529</v>
      </c>
      <c r="B1100" s="295" t="s">
        <v>116</v>
      </c>
      <c r="C1100" s="295" t="s">
        <v>109</v>
      </c>
      <c r="D1100" s="296" t="s">
        <v>831</v>
      </c>
      <c r="E1100" s="295" t="s">
        <v>1131</v>
      </c>
      <c r="F1100" s="301" t="s">
        <v>14778</v>
      </c>
      <c r="G1100" s="296" t="s">
        <v>14778</v>
      </c>
      <c r="H1100" s="298">
        <v>0</v>
      </c>
      <c r="I1100" s="296" t="s">
        <v>1526</v>
      </c>
      <c r="J1100" s="299" t="s">
        <v>1526</v>
      </c>
    </row>
    <row r="1101" spans="1:10" s="300" customFormat="1" x14ac:dyDescent="0.2">
      <c r="A1101" s="298">
        <v>528</v>
      </c>
      <c r="B1101" s="295" t="s">
        <v>116</v>
      </c>
      <c r="C1101" s="295" t="s">
        <v>109</v>
      </c>
      <c r="D1101" s="296" t="s">
        <v>831</v>
      </c>
      <c r="E1101" s="295" t="s">
        <v>1131</v>
      </c>
      <c r="F1101" s="301" t="s">
        <v>14777</v>
      </c>
      <c r="G1101" s="296" t="s">
        <v>14777</v>
      </c>
      <c r="H1101" s="298">
        <v>0</v>
      </c>
      <c r="I1101" s="296" t="s">
        <v>1526</v>
      </c>
      <c r="J1101" s="299" t="s">
        <v>1526</v>
      </c>
    </row>
    <row r="1102" spans="1:10" s="300" customFormat="1" x14ac:dyDescent="0.2">
      <c r="A1102" s="298">
        <v>9565</v>
      </c>
      <c r="B1102" s="295" t="s">
        <v>116</v>
      </c>
      <c r="C1102" s="295" t="s">
        <v>109</v>
      </c>
      <c r="D1102" s="296" t="s">
        <v>831</v>
      </c>
      <c r="E1102" s="295" t="s">
        <v>1131</v>
      </c>
      <c r="F1102" s="301" t="s">
        <v>14779</v>
      </c>
      <c r="G1102" s="296" t="s">
        <v>14779</v>
      </c>
      <c r="H1102" s="298">
        <v>9</v>
      </c>
      <c r="I1102" s="296" t="s">
        <v>1527</v>
      </c>
      <c r="J1102" s="299" t="s">
        <v>1526</v>
      </c>
    </row>
    <row r="1103" spans="1:10" s="300" customFormat="1" x14ac:dyDescent="0.2">
      <c r="A1103" s="298">
        <v>526</v>
      </c>
      <c r="B1103" s="295" t="s">
        <v>116</v>
      </c>
      <c r="C1103" s="295" t="s">
        <v>109</v>
      </c>
      <c r="D1103" s="296" t="s">
        <v>831</v>
      </c>
      <c r="E1103" s="295" t="s">
        <v>1131</v>
      </c>
      <c r="F1103" s="301" t="s">
        <v>16514</v>
      </c>
      <c r="G1103" s="296" t="s">
        <v>16514</v>
      </c>
      <c r="H1103" s="298">
        <v>0</v>
      </c>
      <c r="I1103" s="296" t="s">
        <v>1526</v>
      </c>
      <c r="J1103" s="299" t="s">
        <v>1526</v>
      </c>
    </row>
    <row r="1104" spans="1:10" s="300" customFormat="1" x14ac:dyDescent="0.2">
      <c r="A1104" s="298">
        <v>531</v>
      </c>
      <c r="B1104" s="295" t="s">
        <v>116</v>
      </c>
      <c r="C1104" s="295" t="s">
        <v>109</v>
      </c>
      <c r="D1104" s="296" t="s">
        <v>831</v>
      </c>
      <c r="E1104" s="295" t="s">
        <v>1131</v>
      </c>
      <c r="F1104" s="301" t="s">
        <v>16515</v>
      </c>
      <c r="G1104" s="296" t="s">
        <v>16515</v>
      </c>
      <c r="H1104" s="298">
        <v>0</v>
      </c>
      <c r="I1104" s="296" t="s">
        <v>1526</v>
      </c>
      <c r="J1104" s="299" t="s">
        <v>1526</v>
      </c>
    </row>
    <row r="1105" spans="1:10" s="300" customFormat="1" x14ac:dyDescent="0.2">
      <c r="A1105" s="298">
        <v>524</v>
      </c>
      <c r="B1105" s="295" t="s">
        <v>116</v>
      </c>
      <c r="C1105" s="295" t="s">
        <v>109</v>
      </c>
      <c r="D1105" s="296" t="s">
        <v>831</v>
      </c>
      <c r="E1105" s="295" t="s">
        <v>1131</v>
      </c>
      <c r="F1105" s="301" t="s">
        <v>16516</v>
      </c>
      <c r="G1105" s="296" t="s">
        <v>16516</v>
      </c>
      <c r="H1105" s="298">
        <v>0</v>
      </c>
      <c r="I1105" s="296" t="s">
        <v>1526</v>
      </c>
      <c r="J1105" s="299" t="s">
        <v>1526</v>
      </c>
    </row>
    <row r="1106" spans="1:10" s="300" customFormat="1" x14ac:dyDescent="0.2">
      <c r="A1106" s="298">
        <v>523</v>
      </c>
      <c r="B1106" s="295" t="s">
        <v>116</v>
      </c>
      <c r="C1106" s="295" t="s">
        <v>109</v>
      </c>
      <c r="D1106" s="296" t="s">
        <v>830</v>
      </c>
      <c r="E1106" s="295" t="s">
        <v>1130</v>
      </c>
      <c r="F1106" s="301" t="s">
        <v>16517</v>
      </c>
      <c r="G1106" s="296" t="s">
        <v>16517</v>
      </c>
      <c r="H1106" s="298">
        <v>0</v>
      </c>
      <c r="I1106" s="296" t="s">
        <v>1526</v>
      </c>
      <c r="J1106" s="299" t="s">
        <v>1526</v>
      </c>
    </row>
    <row r="1107" spans="1:10" s="300" customFormat="1" x14ac:dyDescent="0.2">
      <c r="A1107" s="298">
        <v>521</v>
      </c>
      <c r="B1107" s="295" t="s">
        <v>116</v>
      </c>
      <c r="C1107" s="295" t="s">
        <v>109</v>
      </c>
      <c r="D1107" s="296" t="s">
        <v>829</v>
      </c>
      <c r="E1107" s="295" t="s">
        <v>1129</v>
      </c>
      <c r="F1107" s="301" t="s">
        <v>14776</v>
      </c>
      <c r="G1107" s="296" t="s">
        <v>14776</v>
      </c>
      <c r="H1107" s="298">
        <v>0</v>
      </c>
      <c r="I1107" s="296" t="s">
        <v>1526</v>
      </c>
      <c r="J1107" s="299" t="s">
        <v>1526</v>
      </c>
    </row>
    <row r="1108" spans="1:10" s="300" customFormat="1" x14ac:dyDescent="0.2">
      <c r="A1108" s="298">
        <v>520</v>
      </c>
      <c r="B1108" s="295" t="s">
        <v>116</v>
      </c>
      <c r="C1108" s="295" t="s">
        <v>109</v>
      </c>
      <c r="D1108" s="296" t="s">
        <v>828</v>
      </c>
      <c r="E1108" s="295" t="s">
        <v>1128</v>
      </c>
      <c r="F1108" s="301" t="s">
        <v>16518</v>
      </c>
      <c r="G1108" s="296" t="s">
        <v>16518</v>
      </c>
      <c r="H1108" s="298">
        <v>0</v>
      </c>
      <c r="I1108" s="296" t="s">
        <v>1526</v>
      </c>
      <c r="J1108" s="299" t="s">
        <v>1526</v>
      </c>
    </row>
    <row r="1109" spans="1:10" s="300" customFormat="1" x14ac:dyDescent="0.2">
      <c r="A1109" s="298">
        <v>519</v>
      </c>
      <c r="B1109" s="295" t="s">
        <v>116</v>
      </c>
      <c r="C1109" s="295" t="s">
        <v>109</v>
      </c>
      <c r="D1109" s="296" t="s">
        <v>827</v>
      </c>
      <c r="E1109" s="295" t="s">
        <v>1127</v>
      </c>
      <c r="F1109" s="301" t="s">
        <v>14775</v>
      </c>
      <c r="G1109" s="296" t="s">
        <v>14775</v>
      </c>
      <c r="H1109" s="298">
        <v>0</v>
      </c>
      <c r="I1109" s="296" t="s">
        <v>1526</v>
      </c>
      <c r="J1109" s="299" t="s">
        <v>1526</v>
      </c>
    </row>
    <row r="1110" spans="1:10" s="300" customFormat="1" x14ac:dyDescent="0.2">
      <c r="A1110" s="294">
        <v>9487</v>
      </c>
      <c r="B1110" s="295" t="s">
        <v>116</v>
      </c>
      <c r="C1110" s="295" t="s">
        <v>109</v>
      </c>
      <c r="D1110" s="296" t="s">
        <v>826</v>
      </c>
      <c r="E1110" s="295" t="s">
        <v>1126</v>
      </c>
      <c r="F1110" s="301" t="s">
        <v>14774</v>
      </c>
      <c r="G1110" s="296" t="s">
        <v>14774</v>
      </c>
      <c r="H1110" s="298">
        <v>9</v>
      </c>
      <c r="I1110" s="296" t="s">
        <v>1527</v>
      </c>
      <c r="J1110" s="299" t="s">
        <v>1526</v>
      </c>
    </row>
    <row r="1111" spans="1:10" s="300" customFormat="1" x14ac:dyDescent="0.2">
      <c r="A1111" s="294">
        <v>9804</v>
      </c>
      <c r="B1111" s="295" t="s">
        <v>103</v>
      </c>
      <c r="C1111" s="295" t="s">
        <v>103</v>
      </c>
      <c r="D1111" s="296" t="s">
        <v>789</v>
      </c>
      <c r="E1111" s="295" t="s">
        <v>1281</v>
      </c>
      <c r="F1111" s="296" t="s">
        <v>1281</v>
      </c>
      <c r="G1111" s="296" t="s">
        <v>1281</v>
      </c>
      <c r="H1111" s="312"/>
      <c r="I1111" s="311" t="s">
        <v>1527</v>
      </c>
      <c r="J1111" s="299" t="s">
        <v>1529</v>
      </c>
    </row>
    <row r="1112" spans="1:10" s="300" customFormat="1" x14ac:dyDescent="0.2">
      <c r="A1112" s="294">
        <v>9721</v>
      </c>
      <c r="B1112" s="295" t="s">
        <v>103</v>
      </c>
      <c r="C1112" s="295" t="s">
        <v>103</v>
      </c>
      <c r="D1112" s="296" t="s">
        <v>789</v>
      </c>
      <c r="E1112" s="295" t="s">
        <v>1280</v>
      </c>
      <c r="F1112" s="313" t="s">
        <v>1280</v>
      </c>
      <c r="G1112" s="296" t="s">
        <v>1280</v>
      </c>
      <c r="H1112" s="298">
        <v>9</v>
      </c>
      <c r="I1112" s="311" t="s">
        <v>1527</v>
      </c>
      <c r="J1112" s="299" t="s">
        <v>1529</v>
      </c>
    </row>
    <row r="1113" spans="1:10" s="300" customFormat="1" x14ac:dyDescent="0.2">
      <c r="A1113" s="298">
        <v>770</v>
      </c>
      <c r="B1113" s="295" t="s">
        <v>103</v>
      </c>
      <c r="C1113" s="295" t="s">
        <v>103</v>
      </c>
      <c r="D1113" s="296" t="s">
        <v>852</v>
      </c>
      <c r="E1113" s="295" t="s">
        <v>1154</v>
      </c>
      <c r="F1113" s="297" t="s">
        <v>1380</v>
      </c>
      <c r="G1113" s="296" t="s">
        <v>1380</v>
      </c>
      <c r="H1113" s="298">
        <v>0</v>
      </c>
      <c r="I1113" s="296" t="s">
        <v>1527</v>
      </c>
      <c r="J1113" s="299" t="s">
        <v>1527</v>
      </c>
    </row>
    <row r="1114" spans="1:10" s="300" customFormat="1" x14ac:dyDescent="0.2">
      <c r="A1114" s="298">
        <v>785</v>
      </c>
      <c r="B1114" s="295" t="s">
        <v>103</v>
      </c>
      <c r="C1114" s="295" t="s">
        <v>103</v>
      </c>
      <c r="D1114" s="296" t="s">
        <v>852</v>
      </c>
      <c r="E1114" s="295" t="s">
        <v>1154</v>
      </c>
      <c r="F1114" s="297" t="s">
        <v>1383</v>
      </c>
      <c r="G1114" s="296" t="s">
        <v>1383</v>
      </c>
      <c r="H1114" s="298">
        <v>0</v>
      </c>
      <c r="I1114" s="296" t="s">
        <v>1527</v>
      </c>
      <c r="J1114" s="299" t="s">
        <v>1527</v>
      </c>
    </row>
    <row r="1115" spans="1:10" s="300" customFormat="1" x14ac:dyDescent="0.2">
      <c r="A1115" s="298">
        <v>784</v>
      </c>
      <c r="B1115" s="295" t="s">
        <v>103</v>
      </c>
      <c r="C1115" s="295" t="s">
        <v>103</v>
      </c>
      <c r="D1115" s="296" t="s">
        <v>852</v>
      </c>
      <c r="E1115" s="295" t="s">
        <v>1154</v>
      </c>
      <c r="F1115" s="297" t="s">
        <v>1382</v>
      </c>
      <c r="G1115" s="296" t="s">
        <v>1382</v>
      </c>
      <c r="H1115" s="298">
        <v>0</v>
      </c>
      <c r="I1115" s="296" t="s">
        <v>1527</v>
      </c>
      <c r="J1115" s="299" t="s">
        <v>1527</v>
      </c>
    </row>
    <row r="1116" spans="1:10" s="300" customFormat="1" x14ac:dyDescent="0.2">
      <c r="A1116" s="298">
        <v>470</v>
      </c>
      <c r="B1116" s="295" t="s">
        <v>103</v>
      </c>
      <c r="C1116" s="295" t="s">
        <v>103</v>
      </c>
      <c r="D1116" s="296" t="s">
        <v>852</v>
      </c>
      <c r="E1116" s="295" t="s">
        <v>1154</v>
      </c>
      <c r="F1116" s="301" t="s">
        <v>14794</v>
      </c>
      <c r="G1116" s="296" t="s">
        <v>14794</v>
      </c>
      <c r="H1116" s="298">
        <v>0</v>
      </c>
      <c r="I1116" s="296" t="s">
        <v>1526</v>
      </c>
      <c r="J1116" s="299" t="s">
        <v>1527</v>
      </c>
    </row>
    <row r="1117" spans="1:10" s="300" customFormat="1" x14ac:dyDescent="0.2">
      <c r="A1117" s="294">
        <v>9700</v>
      </c>
      <c r="B1117" s="295" t="s">
        <v>103</v>
      </c>
      <c r="C1117" s="295" t="s">
        <v>103</v>
      </c>
      <c r="D1117" s="296" t="s">
        <v>852</v>
      </c>
      <c r="E1117" s="295" t="s">
        <v>1154</v>
      </c>
      <c r="F1117" s="301" t="s">
        <v>14832</v>
      </c>
      <c r="G1117" s="296" t="s">
        <v>14832</v>
      </c>
      <c r="H1117" s="298">
        <v>9</v>
      </c>
      <c r="I1117" s="296" t="s">
        <v>1526</v>
      </c>
      <c r="J1117" s="299" t="s">
        <v>1527</v>
      </c>
    </row>
    <row r="1118" spans="1:10" s="300" customFormat="1" x14ac:dyDescent="0.2">
      <c r="A1118" s="294">
        <v>9700</v>
      </c>
      <c r="B1118" s="295" t="s">
        <v>103</v>
      </c>
      <c r="C1118" s="295" t="s">
        <v>103</v>
      </c>
      <c r="D1118" s="296" t="s">
        <v>852</v>
      </c>
      <c r="E1118" s="295" t="s">
        <v>1154</v>
      </c>
      <c r="F1118" s="301" t="s">
        <v>14832</v>
      </c>
      <c r="G1118" s="296" t="s">
        <v>14832</v>
      </c>
      <c r="H1118" s="298">
        <v>9</v>
      </c>
      <c r="I1118" s="296" t="s">
        <v>1526</v>
      </c>
      <c r="J1118" s="299" t="s">
        <v>1527</v>
      </c>
    </row>
    <row r="1119" spans="1:10" s="300" customFormat="1" x14ac:dyDescent="0.2">
      <c r="A1119" s="298">
        <v>9707</v>
      </c>
      <c r="B1119" s="295" t="s">
        <v>103</v>
      </c>
      <c r="C1119" s="295" t="s">
        <v>103</v>
      </c>
      <c r="D1119" s="296" t="s">
        <v>852</v>
      </c>
      <c r="E1119" s="295" t="s">
        <v>1154</v>
      </c>
      <c r="F1119" s="297"/>
      <c r="G1119" s="296" t="s">
        <v>14832</v>
      </c>
      <c r="H1119" s="298">
        <v>9</v>
      </c>
      <c r="I1119" s="296" t="s">
        <v>1526</v>
      </c>
      <c r="J1119" s="299" t="s">
        <v>1527</v>
      </c>
    </row>
    <row r="1120" spans="1:10" s="300" customFormat="1" x14ac:dyDescent="0.2">
      <c r="A1120" s="298">
        <v>812</v>
      </c>
      <c r="B1120" s="295" t="s">
        <v>103</v>
      </c>
      <c r="C1120" s="295" t="s">
        <v>103</v>
      </c>
      <c r="D1120" s="296" t="s">
        <v>15123</v>
      </c>
      <c r="E1120" s="295" t="s">
        <v>15124</v>
      </c>
      <c r="F1120" s="297" t="s">
        <v>15142</v>
      </c>
      <c r="G1120" s="296" t="s">
        <v>15142</v>
      </c>
      <c r="H1120" s="298">
        <v>0</v>
      </c>
      <c r="I1120" s="296" t="s">
        <v>1527</v>
      </c>
      <c r="J1120" s="299" t="s">
        <v>1526</v>
      </c>
    </row>
    <row r="1121" spans="1:10" s="300" customFormat="1" x14ac:dyDescent="0.2">
      <c r="A1121" s="294">
        <v>9803</v>
      </c>
      <c r="B1121" s="295" t="s">
        <v>103</v>
      </c>
      <c r="C1121" s="295" t="s">
        <v>103</v>
      </c>
      <c r="D1121" s="296" t="s">
        <v>974</v>
      </c>
      <c r="E1121" s="295" t="s">
        <v>1279</v>
      </c>
      <c r="F1121" s="297" t="s">
        <v>1481</v>
      </c>
      <c r="G1121" s="296" t="s">
        <v>1481</v>
      </c>
      <c r="H1121" s="298">
        <v>9</v>
      </c>
      <c r="I1121" s="296" t="s">
        <v>1527</v>
      </c>
      <c r="J1121" s="299" t="s">
        <v>1526</v>
      </c>
    </row>
    <row r="1122" spans="1:10" s="300" customFormat="1" x14ac:dyDescent="0.2">
      <c r="A1122" s="298">
        <v>9856</v>
      </c>
      <c r="B1122" s="295" t="s">
        <v>103</v>
      </c>
      <c r="C1122" s="295" t="s">
        <v>103</v>
      </c>
      <c r="D1122" s="296" t="s">
        <v>858</v>
      </c>
      <c r="E1122" s="295" t="s">
        <v>15121</v>
      </c>
      <c r="F1122" s="297" t="s">
        <v>15146</v>
      </c>
      <c r="G1122" s="296" t="s">
        <v>15146</v>
      </c>
      <c r="H1122" s="298">
        <v>9</v>
      </c>
      <c r="I1122" s="296" t="s">
        <v>1527</v>
      </c>
      <c r="J1122" s="299" t="s">
        <v>1526</v>
      </c>
    </row>
    <row r="1123" spans="1:10" s="300" customFormat="1" x14ac:dyDescent="0.2">
      <c r="A1123" s="298">
        <v>9855</v>
      </c>
      <c r="B1123" s="295" t="s">
        <v>103</v>
      </c>
      <c r="C1123" s="295" t="s">
        <v>103</v>
      </c>
      <c r="D1123" s="296" t="s">
        <v>858</v>
      </c>
      <c r="E1123" s="295" t="s">
        <v>15121</v>
      </c>
      <c r="F1123" s="297" t="s">
        <v>15145</v>
      </c>
      <c r="G1123" s="296" t="s">
        <v>15145</v>
      </c>
      <c r="H1123" s="298">
        <v>9</v>
      </c>
      <c r="I1123" s="296" t="s">
        <v>1527</v>
      </c>
      <c r="J1123" s="299" t="s">
        <v>1526</v>
      </c>
    </row>
    <row r="1124" spans="1:10" s="300" customFormat="1" x14ac:dyDescent="0.2">
      <c r="A1124" s="298">
        <v>9799</v>
      </c>
      <c r="B1124" s="295" t="s">
        <v>103</v>
      </c>
      <c r="C1124" s="295" t="s">
        <v>103</v>
      </c>
      <c r="D1124" s="296" t="s">
        <v>858</v>
      </c>
      <c r="E1124" s="295" t="s">
        <v>15121</v>
      </c>
      <c r="F1124" s="297" t="s">
        <v>15136</v>
      </c>
      <c r="G1124" s="296" t="s">
        <v>15136</v>
      </c>
      <c r="H1124" s="298">
        <v>9</v>
      </c>
      <c r="I1124" s="296" t="s">
        <v>1527</v>
      </c>
      <c r="J1124" s="299" t="s">
        <v>1526</v>
      </c>
    </row>
    <row r="1125" spans="1:10" s="300" customFormat="1" x14ac:dyDescent="0.2">
      <c r="A1125" s="298">
        <v>801</v>
      </c>
      <c r="B1125" s="295" t="s">
        <v>103</v>
      </c>
      <c r="C1125" s="295" t="s">
        <v>103</v>
      </c>
      <c r="D1125" s="296" t="s">
        <v>857</v>
      </c>
      <c r="E1125" s="295" t="s">
        <v>1159</v>
      </c>
      <c r="F1125" s="301" t="s">
        <v>1520</v>
      </c>
      <c r="G1125" s="296" t="s">
        <v>1520</v>
      </c>
      <c r="H1125" s="298">
        <v>0</v>
      </c>
      <c r="I1125" s="296" t="s">
        <v>1527</v>
      </c>
      <c r="J1125" s="299" t="s">
        <v>1526</v>
      </c>
    </row>
    <row r="1126" spans="1:10" s="300" customFormat="1" x14ac:dyDescent="0.2">
      <c r="A1126" s="298">
        <v>793</v>
      </c>
      <c r="B1126" s="295" t="s">
        <v>103</v>
      </c>
      <c r="C1126" s="295" t="s">
        <v>103</v>
      </c>
      <c r="D1126" s="296" t="s">
        <v>856</v>
      </c>
      <c r="E1126" s="295" t="s">
        <v>1158</v>
      </c>
      <c r="F1126" s="301" t="s">
        <v>14836</v>
      </c>
      <c r="G1126" s="296" t="s">
        <v>14836</v>
      </c>
      <c r="H1126" s="298">
        <v>0</v>
      </c>
      <c r="I1126" s="296" t="s">
        <v>1527</v>
      </c>
      <c r="J1126" s="299" t="s">
        <v>1526</v>
      </c>
    </row>
    <row r="1127" spans="1:10" s="300" customFormat="1" x14ac:dyDescent="0.2">
      <c r="A1127" s="298">
        <v>791</v>
      </c>
      <c r="B1127" s="295" t="s">
        <v>103</v>
      </c>
      <c r="C1127" s="295" t="s">
        <v>103</v>
      </c>
      <c r="D1127" s="296" t="s">
        <v>855</v>
      </c>
      <c r="E1127" s="295" t="s">
        <v>1157</v>
      </c>
      <c r="F1127" s="301" t="s">
        <v>14834</v>
      </c>
      <c r="G1127" s="296" t="s">
        <v>14834</v>
      </c>
      <c r="H1127" s="298">
        <v>0</v>
      </c>
      <c r="I1127" s="296" t="s">
        <v>1527</v>
      </c>
      <c r="J1127" s="299" t="s">
        <v>1526</v>
      </c>
    </row>
    <row r="1128" spans="1:10" s="300" customFormat="1" x14ac:dyDescent="0.2">
      <c r="A1128" s="298">
        <v>792</v>
      </c>
      <c r="B1128" s="295" t="s">
        <v>103</v>
      </c>
      <c r="C1128" s="295" t="s">
        <v>103</v>
      </c>
      <c r="D1128" s="296" t="s">
        <v>855</v>
      </c>
      <c r="E1128" s="295" t="s">
        <v>1157</v>
      </c>
      <c r="F1128" s="301" t="s">
        <v>14835</v>
      </c>
      <c r="G1128" s="296" t="s">
        <v>14835</v>
      </c>
      <c r="H1128" s="298">
        <v>0</v>
      </c>
      <c r="I1128" s="296" t="s">
        <v>1527</v>
      </c>
      <c r="J1128" s="299" t="s">
        <v>1526</v>
      </c>
    </row>
    <row r="1129" spans="1:10" s="300" customFormat="1" x14ac:dyDescent="0.2">
      <c r="A1129" s="298">
        <v>702</v>
      </c>
      <c r="B1129" s="295" t="s">
        <v>103</v>
      </c>
      <c r="C1129" s="295" t="s">
        <v>103</v>
      </c>
      <c r="D1129" s="296" t="s">
        <v>854</v>
      </c>
      <c r="E1129" s="295" t="s">
        <v>1156</v>
      </c>
      <c r="F1129" s="297" t="s">
        <v>1385</v>
      </c>
      <c r="G1129" s="296" t="s">
        <v>1385</v>
      </c>
      <c r="H1129" s="298">
        <v>0</v>
      </c>
      <c r="I1129" s="296" t="s">
        <v>1527</v>
      </c>
      <c r="J1129" s="299" t="s">
        <v>1526</v>
      </c>
    </row>
    <row r="1130" spans="1:10" s="300" customFormat="1" x14ac:dyDescent="0.2">
      <c r="A1130" s="298">
        <v>704</v>
      </c>
      <c r="B1130" s="295" t="s">
        <v>103</v>
      </c>
      <c r="C1130" s="295" t="s">
        <v>103</v>
      </c>
      <c r="D1130" s="296" t="s">
        <v>853</v>
      </c>
      <c r="E1130" s="295" t="s">
        <v>1155</v>
      </c>
      <c r="F1130" s="297" t="s">
        <v>1384</v>
      </c>
      <c r="G1130" s="296" t="s">
        <v>1384</v>
      </c>
      <c r="H1130" s="298">
        <v>0</v>
      </c>
      <c r="I1130" s="296" t="s">
        <v>1527</v>
      </c>
      <c r="J1130" s="299" t="s">
        <v>1526</v>
      </c>
    </row>
    <row r="1131" spans="1:10" s="300" customFormat="1" x14ac:dyDescent="0.2">
      <c r="A1131" s="298">
        <v>717</v>
      </c>
      <c r="B1131" s="295" t="s">
        <v>103</v>
      </c>
      <c r="C1131" s="295" t="s">
        <v>103</v>
      </c>
      <c r="D1131" s="296" t="s">
        <v>852</v>
      </c>
      <c r="E1131" s="295" t="s">
        <v>1154</v>
      </c>
      <c r="F1131" s="297" t="s">
        <v>14801</v>
      </c>
      <c r="G1131" s="296" t="s">
        <v>14801</v>
      </c>
      <c r="H1131" s="298">
        <v>0</v>
      </c>
      <c r="I1131" s="296" t="s">
        <v>1526</v>
      </c>
      <c r="J1131" s="299" t="s">
        <v>1526</v>
      </c>
    </row>
    <row r="1132" spans="1:10" s="300" customFormat="1" x14ac:dyDescent="0.2">
      <c r="A1132" s="294">
        <v>9780</v>
      </c>
      <c r="B1132" s="295" t="s">
        <v>103</v>
      </c>
      <c r="C1132" s="295" t="s">
        <v>103</v>
      </c>
      <c r="D1132" s="296" t="s">
        <v>852</v>
      </c>
      <c r="E1132" s="295" t="s">
        <v>1154</v>
      </c>
      <c r="F1132" s="301" t="s">
        <v>14833</v>
      </c>
      <c r="G1132" s="296" t="s">
        <v>14833</v>
      </c>
      <c r="H1132" s="298">
        <v>9</v>
      </c>
      <c r="I1132" s="296" t="s">
        <v>1526</v>
      </c>
      <c r="J1132" s="299" t="s">
        <v>1526</v>
      </c>
    </row>
    <row r="1133" spans="1:10" s="300" customFormat="1" x14ac:dyDescent="0.2">
      <c r="A1133" s="298">
        <v>703</v>
      </c>
      <c r="B1133" s="295" t="s">
        <v>103</v>
      </c>
      <c r="C1133" s="295" t="s">
        <v>103</v>
      </c>
      <c r="D1133" s="296" t="s">
        <v>852</v>
      </c>
      <c r="E1133" s="295" t="s">
        <v>1154</v>
      </c>
      <c r="F1133" s="301" t="s">
        <v>14795</v>
      </c>
      <c r="G1133" s="296" t="s">
        <v>14795</v>
      </c>
      <c r="H1133" s="298">
        <v>0</v>
      </c>
      <c r="I1133" s="296" t="s">
        <v>1526</v>
      </c>
      <c r="J1133" s="299" t="s">
        <v>1526</v>
      </c>
    </row>
    <row r="1134" spans="1:10" s="300" customFormat="1" x14ac:dyDescent="0.2">
      <c r="A1134" s="298">
        <v>9383</v>
      </c>
      <c r="B1134" s="295" t="s">
        <v>103</v>
      </c>
      <c r="C1134" s="295" t="s">
        <v>103</v>
      </c>
      <c r="D1134" s="296" t="s">
        <v>852</v>
      </c>
      <c r="E1134" s="295" t="s">
        <v>1154</v>
      </c>
      <c r="F1134" s="301" t="s">
        <v>14831</v>
      </c>
      <c r="G1134" s="296" t="s">
        <v>14831</v>
      </c>
      <c r="H1134" s="298">
        <v>9</v>
      </c>
      <c r="I1134" s="296" t="s">
        <v>1526</v>
      </c>
      <c r="J1134" s="299" t="s">
        <v>1526</v>
      </c>
    </row>
    <row r="1135" spans="1:10" s="300" customFormat="1" x14ac:dyDescent="0.2">
      <c r="A1135" s="298">
        <v>764</v>
      </c>
      <c r="B1135" s="295" t="s">
        <v>103</v>
      </c>
      <c r="C1135" s="295" t="s">
        <v>103</v>
      </c>
      <c r="D1135" s="296" t="s">
        <v>852</v>
      </c>
      <c r="E1135" s="295" t="s">
        <v>1154</v>
      </c>
      <c r="F1135" s="301" t="s">
        <v>1379</v>
      </c>
      <c r="G1135" s="296" t="s">
        <v>1379</v>
      </c>
      <c r="H1135" s="298">
        <v>0</v>
      </c>
      <c r="I1135" s="296" t="s">
        <v>1526</v>
      </c>
      <c r="J1135" s="299" t="s">
        <v>1526</v>
      </c>
    </row>
    <row r="1136" spans="1:10" s="300" customFormat="1" x14ac:dyDescent="0.2">
      <c r="A1136" s="298">
        <v>713</v>
      </c>
      <c r="B1136" s="295" t="s">
        <v>103</v>
      </c>
      <c r="C1136" s="295" t="s">
        <v>103</v>
      </c>
      <c r="D1136" s="296" t="s">
        <v>852</v>
      </c>
      <c r="E1136" s="295" t="s">
        <v>1154</v>
      </c>
      <c r="F1136" s="301" t="s">
        <v>14800</v>
      </c>
      <c r="G1136" s="296" t="s">
        <v>14800</v>
      </c>
      <c r="H1136" s="298">
        <v>0</v>
      </c>
      <c r="I1136" s="296" t="s">
        <v>1526</v>
      </c>
      <c r="J1136" s="299" t="s">
        <v>1526</v>
      </c>
    </row>
    <row r="1137" spans="1:10" s="300" customFormat="1" x14ac:dyDescent="0.2">
      <c r="A1137" s="298">
        <v>765</v>
      </c>
      <c r="B1137" s="295" t="s">
        <v>103</v>
      </c>
      <c r="C1137" s="295" t="s">
        <v>103</v>
      </c>
      <c r="D1137" s="296" t="s">
        <v>852</v>
      </c>
      <c r="E1137" s="295" t="s">
        <v>1154</v>
      </c>
      <c r="F1137" s="301" t="s">
        <v>14823</v>
      </c>
      <c r="G1137" s="296" t="s">
        <v>14823</v>
      </c>
      <c r="H1137" s="298">
        <v>0</v>
      </c>
      <c r="I1137" s="296" t="s">
        <v>1526</v>
      </c>
      <c r="J1137" s="299" t="s">
        <v>1526</v>
      </c>
    </row>
    <row r="1138" spans="1:10" s="300" customFormat="1" x14ac:dyDescent="0.2">
      <c r="A1138" s="298">
        <v>769</v>
      </c>
      <c r="B1138" s="295" t="s">
        <v>103</v>
      </c>
      <c r="C1138" s="295" t="s">
        <v>103</v>
      </c>
      <c r="D1138" s="296" t="s">
        <v>852</v>
      </c>
      <c r="E1138" s="295" t="s">
        <v>1154</v>
      </c>
      <c r="F1138" s="301" t="s">
        <v>14825</v>
      </c>
      <c r="G1138" s="296" t="s">
        <v>14825</v>
      </c>
      <c r="H1138" s="298">
        <v>0</v>
      </c>
      <c r="I1138" s="296" t="s">
        <v>1526</v>
      </c>
      <c r="J1138" s="299" t="s">
        <v>1526</v>
      </c>
    </row>
    <row r="1139" spans="1:10" s="300" customFormat="1" x14ac:dyDescent="0.2">
      <c r="A1139" s="298">
        <v>767</v>
      </c>
      <c r="B1139" s="295" t="s">
        <v>103</v>
      </c>
      <c r="C1139" s="295" t="s">
        <v>103</v>
      </c>
      <c r="D1139" s="296" t="s">
        <v>852</v>
      </c>
      <c r="E1139" s="295" t="s">
        <v>1154</v>
      </c>
      <c r="F1139" s="301" t="s">
        <v>16519</v>
      </c>
      <c r="G1139" s="296" t="s">
        <v>16519</v>
      </c>
      <c r="H1139" s="298">
        <v>0</v>
      </c>
      <c r="I1139" s="296" t="s">
        <v>1526</v>
      </c>
      <c r="J1139" s="299" t="s">
        <v>1526</v>
      </c>
    </row>
    <row r="1140" spans="1:10" s="300" customFormat="1" x14ac:dyDescent="0.2">
      <c r="A1140" s="298">
        <v>766</v>
      </c>
      <c r="B1140" s="295" t="s">
        <v>103</v>
      </c>
      <c r="C1140" s="295" t="s">
        <v>103</v>
      </c>
      <c r="D1140" s="296" t="s">
        <v>852</v>
      </c>
      <c r="E1140" s="295" t="s">
        <v>1154</v>
      </c>
      <c r="F1140" s="301" t="s">
        <v>14824</v>
      </c>
      <c r="G1140" s="296" t="s">
        <v>14824</v>
      </c>
      <c r="H1140" s="298">
        <v>0</v>
      </c>
      <c r="I1140" s="296" t="s">
        <v>1526</v>
      </c>
      <c r="J1140" s="299" t="s">
        <v>1526</v>
      </c>
    </row>
    <row r="1141" spans="1:10" s="300" customFormat="1" x14ac:dyDescent="0.2">
      <c r="A1141" s="298">
        <v>781</v>
      </c>
      <c r="B1141" s="295" t="s">
        <v>103</v>
      </c>
      <c r="C1141" s="295" t="s">
        <v>103</v>
      </c>
      <c r="D1141" s="296" t="s">
        <v>852</v>
      </c>
      <c r="E1141" s="295" t="s">
        <v>1154</v>
      </c>
      <c r="F1141" s="301" t="s">
        <v>14827</v>
      </c>
      <c r="G1141" s="296" t="s">
        <v>14827</v>
      </c>
      <c r="H1141" s="298">
        <v>0</v>
      </c>
      <c r="I1141" s="296" t="s">
        <v>1526</v>
      </c>
      <c r="J1141" s="299" t="s">
        <v>1526</v>
      </c>
    </row>
    <row r="1142" spans="1:10" s="300" customFormat="1" x14ac:dyDescent="0.2">
      <c r="A1142" s="294">
        <v>5702</v>
      </c>
      <c r="B1142" s="295" t="s">
        <v>103</v>
      </c>
      <c r="C1142" s="295" t="s">
        <v>103</v>
      </c>
      <c r="D1142" s="296" t="s">
        <v>852</v>
      </c>
      <c r="E1142" s="295" t="s">
        <v>1154</v>
      </c>
      <c r="F1142" s="297" t="s">
        <v>1516</v>
      </c>
      <c r="G1142" s="296" t="s">
        <v>1516</v>
      </c>
      <c r="H1142" s="298">
        <v>0</v>
      </c>
      <c r="I1142" s="296" t="s">
        <v>1526</v>
      </c>
      <c r="J1142" s="299" t="s">
        <v>1526</v>
      </c>
    </row>
    <row r="1143" spans="1:10" s="300" customFormat="1" x14ac:dyDescent="0.2">
      <c r="A1143" s="298">
        <v>813</v>
      </c>
      <c r="B1143" s="295" t="s">
        <v>103</v>
      </c>
      <c r="C1143" s="295" t="s">
        <v>103</v>
      </c>
      <c r="D1143" s="296" t="s">
        <v>852</v>
      </c>
      <c r="E1143" s="295" t="s">
        <v>1154</v>
      </c>
      <c r="F1143" s="314" t="s">
        <v>15141</v>
      </c>
      <c r="G1143" s="296" t="s">
        <v>15141</v>
      </c>
      <c r="H1143" s="298">
        <v>0</v>
      </c>
      <c r="I1143" s="296" t="s">
        <v>1526</v>
      </c>
      <c r="J1143" s="299" t="s">
        <v>1526</v>
      </c>
    </row>
    <row r="1144" spans="1:10" s="300" customFormat="1" x14ac:dyDescent="0.2">
      <c r="A1144" s="298">
        <v>761</v>
      </c>
      <c r="B1144" s="295" t="s">
        <v>103</v>
      </c>
      <c r="C1144" s="295" t="s">
        <v>103</v>
      </c>
      <c r="D1144" s="296" t="s">
        <v>852</v>
      </c>
      <c r="E1144" s="295" t="s">
        <v>1154</v>
      </c>
      <c r="F1144" s="301" t="s">
        <v>14820</v>
      </c>
      <c r="G1144" s="296" t="s">
        <v>14820</v>
      </c>
      <c r="H1144" s="298">
        <v>0</v>
      </c>
      <c r="I1144" s="296" t="s">
        <v>1526</v>
      </c>
      <c r="J1144" s="299" t="s">
        <v>1526</v>
      </c>
    </row>
    <row r="1145" spans="1:10" s="300" customFormat="1" x14ac:dyDescent="0.2">
      <c r="A1145" s="298">
        <v>744</v>
      </c>
      <c r="B1145" s="295" t="s">
        <v>103</v>
      </c>
      <c r="C1145" s="295" t="s">
        <v>103</v>
      </c>
      <c r="D1145" s="296" t="s">
        <v>852</v>
      </c>
      <c r="E1145" s="295" t="s">
        <v>1154</v>
      </c>
      <c r="F1145" s="301" t="s">
        <v>1378</v>
      </c>
      <c r="G1145" s="296" t="s">
        <v>1378</v>
      </c>
      <c r="H1145" s="298">
        <v>0</v>
      </c>
      <c r="I1145" s="296" t="s">
        <v>1526</v>
      </c>
      <c r="J1145" s="299" t="s">
        <v>1526</v>
      </c>
    </row>
    <row r="1146" spans="1:10" s="300" customFormat="1" x14ac:dyDescent="0.2">
      <c r="A1146" s="298">
        <v>741</v>
      </c>
      <c r="B1146" s="295" t="s">
        <v>103</v>
      </c>
      <c r="C1146" s="295" t="s">
        <v>103</v>
      </c>
      <c r="D1146" s="296" t="s">
        <v>852</v>
      </c>
      <c r="E1146" s="295" t="s">
        <v>1154</v>
      </c>
      <c r="F1146" s="301" t="s">
        <v>14811</v>
      </c>
      <c r="G1146" s="296" t="s">
        <v>14811</v>
      </c>
      <c r="H1146" s="298">
        <v>0</v>
      </c>
      <c r="I1146" s="296" t="s">
        <v>1526</v>
      </c>
      <c r="J1146" s="299" t="s">
        <v>1526</v>
      </c>
    </row>
    <row r="1147" spans="1:10" s="300" customFormat="1" x14ac:dyDescent="0.2">
      <c r="A1147" s="298">
        <v>749</v>
      </c>
      <c r="B1147" s="295" t="s">
        <v>103</v>
      </c>
      <c r="C1147" s="295" t="s">
        <v>103</v>
      </c>
      <c r="D1147" s="296" t="s">
        <v>852</v>
      </c>
      <c r="E1147" s="295" t="s">
        <v>1154</v>
      </c>
      <c r="F1147" s="301" t="s">
        <v>14818</v>
      </c>
      <c r="G1147" s="296" t="s">
        <v>14818</v>
      </c>
      <c r="H1147" s="298">
        <v>0</v>
      </c>
      <c r="I1147" s="296" t="s">
        <v>1526</v>
      </c>
      <c r="J1147" s="299" t="s">
        <v>1526</v>
      </c>
    </row>
    <row r="1148" spans="1:10" s="300" customFormat="1" x14ac:dyDescent="0.2">
      <c r="A1148" s="298">
        <v>789</v>
      </c>
      <c r="B1148" s="295" t="s">
        <v>103</v>
      </c>
      <c r="C1148" s="295" t="s">
        <v>103</v>
      </c>
      <c r="D1148" s="296" t="s">
        <v>852</v>
      </c>
      <c r="E1148" s="295" t="s">
        <v>1154</v>
      </c>
      <c r="F1148" s="301" t="s">
        <v>14830</v>
      </c>
      <c r="G1148" s="296" t="s">
        <v>14830</v>
      </c>
      <c r="H1148" s="298">
        <v>0</v>
      </c>
      <c r="I1148" s="296" t="s">
        <v>1526</v>
      </c>
      <c r="J1148" s="299" t="s">
        <v>1526</v>
      </c>
    </row>
    <row r="1149" spans="1:10" s="300" customFormat="1" x14ac:dyDescent="0.2">
      <c r="A1149" s="298">
        <v>720</v>
      </c>
      <c r="B1149" s="295" t="s">
        <v>103</v>
      </c>
      <c r="C1149" s="295" t="s">
        <v>103</v>
      </c>
      <c r="D1149" s="296" t="s">
        <v>852</v>
      </c>
      <c r="E1149" s="295" t="s">
        <v>1154</v>
      </c>
      <c r="F1149" s="301" t="s">
        <v>14802</v>
      </c>
      <c r="G1149" s="296" t="s">
        <v>14802</v>
      </c>
      <c r="H1149" s="298">
        <v>0</v>
      </c>
      <c r="I1149" s="296" t="s">
        <v>1526</v>
      </c>
      <c r="J1149" s="299" t="s">
        <v>1526</v>
      </c>
    </row>
    <row r="1150" spans="1:10" s="300" customFormat="1" x14ac:dyDescent="0.2">
      <c r="A1150" s="298">
        <v>748</v>
      </c>
      <c r="B1150" s="295" t="s">
        <v>103</v>
      </c>
      <c r="C1150" s="295" t="s">
        <v>103</v>
      </c>
      <c r="D1150" s="296" t="s">
        <v>852</v>
      </c>
      <c r="E1150" s="295" t="s">
        <v>1154</v>
      </c>
      <c r="F1150" s="301" t="s">
        <v>14817</v>
      </c>
      <c r="G1150" s="296" t="s">
        <v>14817</v>
      </c>
      <c r="H1150" s="298">
        <v>0</v>
      </c>
      <c r="I1150" s="296" t="s">
        <v>1526</v>
      </c>
      <c r="J1150" s="299" t="s">
        <v>1526</v>
      </c>
    </row>
    <row r="1151" spans="1:10" s="300" customFormat="1" x14ac:dyDescent="0.2">
      <c r="A1151" s="298">
        <v>806</v>
      </c>
      <c r="B1151" s="295" t="s">
        <v>103</v>
      </c>
      <c r="C1151" s="295" t="s">
        <v>103</v>
      </c>
      <c r="D1151" s="296" t="s">
        <v>852</v>
      </c>
      <c r="E1151" s="295" t="s">
        <v>1154</v>
      </c>
      <c r="F1151" s="314" t="s">
        <v>1512</v>
      </c>
      <c r="G1151" s="296" t="s">
        <v>1512</v>
      </c>
      <c r="H1151" s="298">
        <v>0</v>
      </c>
      <c r="I1151" s="296" t="s">
        <v>1526</v>
      </c>
      <c r="J1151" s="299" t="s">
        <v>1526</v>
      </c>
    </row>
    <row r="1152" spans="1:10" s="300" customFormat="1" x14ac:dyDescent="0.2">
      <c r="A1152" s="298">
        <v>709</v>
      </c>
      <c r="B1152" s="295" t="s">
        <v>103</v>
      </c>
      <c r="C1152" s="295" t="s">
        <v>103</v>
      </c>
      <c r="D1152" s="296" t="s">
        <v>852</v>
      </c>
      <c r="E1152" s="295" t="s">
        <v>1154</v>
      </c>
      <c r="F1152" s="301" t="s">
        <v>14798</v>
      </c>
      <c r="G1152" s="296" t="s">
        <v>14798</v>
      </c>
      <c r="H1152" s="298">
        <v>0</v>
      </c>
      <c r="I1152" s="296" t="s">
        <v>1526</v>
      </c>
      <c r="J1152" s="299" t="s">
        <v>1526</v>
      </c>
    </row>
    <row r="1153" spans="1:10" s="300" customFormat="1" x14ac:dyDescent="0.2">
      <c r="A1153" s="298">
        <v>706</v>
      </c>
      <c r="B1153" s="295" t="s">
        <v>103</v>
      </c>
      <c r="C1153" s="295" t="s">
        <v>103</v>
      </c>
      <c r="D1153" s="296" t="s">
        <v>852</v>
      </c>
      <c r="E1153" s="295" t="s">
        <v>1154</v>
      </c>
      <c r="F1153" s="301" t="s">
        <v>1373</v>
      </c>
      <c r="G1153" s="296" t="s">
        <v>1373</v>
      </c>
      <c r="H1153" s="298">
        <v>0</v>
      </c>
      <c r="I1153" s="296" t="s">
        <v>1526</v>
      </c>
      <c r="J1153" s="299" t="s">
        <v>1526</v>
      </c>
    </row>
    <row r="1154" spans="1:10" s="300" customFormat="1" x14ac:dyDescent="0.2">
      <c r="A1154" s="298">
        <v>745</v>
      </c>
      <c r="B1154" s="295" t="s">
        <v>103</v>
      </c>
      <c r="C1154" s="295" t="s">
        <v>103</v>
      </c>
      <c r="D1154" s="296" t="s">
        <v>852</v>
      </c>
      <c r="E1154" s="295" t="s">
        <v>1154</v>
      </c>
      <c r="F1154" s="301" t="s">
        <v>14814</v>
      </c>
      <c r="G1154" s="296" t="s">
        <v>14814</v>
      </c>
      <c r="H1154" s="298">
        <v>0</v>
      </c>
      <c r="I1154" s="296" t="s">
        <v>1526</v>
      </c>
      <c r="J1154" s="299" t="s">
        <v>1526</v>
      </c>
    </row>
    <row r="1155" spans="1:10" s="300" customFormat="1" x14ac:dyDescent="0.2">
      <c r="A1155" s="298">
        <v>746</v>
      </c>
      <c r="B1155" s="295" t="s">
        <v>103</v>
      </c>
      <c r="C1155" s="295" t="s">
        <v>103</v>
      </c>
      <c r="D1155" s="296" t="s">
        <v>852</v>
      </c>
      <c r="E1155" s="295" t="s">
        <v>1154</v>
      </c>
      <c r="F1155" s="301" t="s">
        <v>14815</v>
      </c>
      <c r="G1155" s="296" t="s">
        <v>14815</v>
      </c>
      <c r="H1155" s="298">
        <v>0</v>
      </c>
      <c r="I1155" s="296" t="s">
        <v>1526</v>
      </c>
      <c r="J1155" s="299" t="s">
        <v>1526</v>
      </c>
    </row>
    <row r="1156" spans="1:10" s="300" customFormat="1" x14ac:dyDescent="0.2">
      <c r="A1156" s="298">
        <v>771</v>
      </c>
      <c r="B1156" s="295" t="s">
        <v>103</v>
      </c>
      <c r="C1156" s="295" t="s">
        <v>103</v>
      </c>
      <c r="D1156" s="296" t="s">
        <v>852</v>
      </c>
      <c r="E1156" s="295" t="s">
        <v>1154</v>
      </c>
      <c r="F1156" s="301" t="s">
        <v>14826</v>
      </c>
      <c r="G1156" s="296" t="s">
        <v>14826</v>
      </c>
      <c r="H1156" s="298">
        <v>0</v>
      </c>
      <c r="I1156" s="296" t="s">
        <v>1526</v>
      </c>
      <c r="J1156" s="299" t="s">
        <v>1526</v>
      </c>
    </row>
    <row r="1157" spans="1:10" s="300" customFormat="1" x14ac:dyDescent="0.2">
      <c r="A1157" s="298">
        <v>742</v>
      </c>
      <c r="B1157" s="295" t="s">
        <v>103</v>
      </c>
      <c r="C1157" s="295" t="s">
        <v>103</v>
      </c>
      <c r="D1157" s="296" t="s">
        <v>852</v>
      </c>
      <c r="E1157" s="295" t="s">
        <v>1154</v>
      </c>
      <c r="F1157" s="301" t="s">
        <v>14812</v>
      </c>
      <c r="G1157" s="296" t="s">
        <v>14812</v>
      </c>
      <c r="H1157" s="298">
        <v>0</v>
      </c>
      <c r="I1157" s="296" t="s">
        <v>1526</v>
      </c>
      <c r="J1157" s="299" t="s">
        <v>1526</v>
      </c>
    </row>
    <row r="1158" spans="1:10" s="300" customFormat="1" x14ac:dyDescent="0.2">
      <c r="A1158" s="298">
        <v>763</v>
      </c>
      <c r="B1158" s="295" t="s">
        <v>103</v>
      </c>
      <c r="C1158" s="295" t="s">
        <v>103</v>
      </c>
      <c r="D1158" s="296" t="s">
        <v>852</v>
      </c>
      <c r="E1158" s="295" t="s">
        <v>1154</v>
      </c>
      <c r="F1158" s="301" t="s">
        <v>14822</v>
      </c>
      <c r="G1158" s="296" t="s">
        <v>14822</v>
      </c>
      <c r="H1158" s="298">
        <v>0</v>
      </c>
      <c r="I1158" s="296" t="s">
        <v>1526</v>
      </c>
      <c r="J1158" s="299" t="s">
        <v>1526</v>
      </c>
    </row>
    <row r="1159" spans="1:10" s="300" customFormat="1" x14ac:dyDescent="0.2">
      <c r="A1159" s="298">
        <v>737</v>
      </c>
      <c r="B1159" s="301" t="s">
        <v>103</v>
      </c>
      <c r="C1159" s="301" t="s">
        <v>103</v>
      </c>
      <c r="D1159" s="296" t="s">
        <v>852</v>
      </c>
      <c r="E1159" s="301" t="s">
        <v>1154</v>
      </c>
      <c r="F1159" s="301" t="s">
        <v>1377</v>
      </c>
      <c r="G1159" s="296" t="s">
        <v>1377</v>
      </c>
      <c r="H1159" s="298">
        <v>0</v>
      </c>
      <c r="I1159" s="296" t="s">
        <v>1526</v>
      </c>
      <c r="J1159" s="299" t="s">
        <v>1526</v>
      </c>
    </row>
    <row r="1160" spans="1:10" s="300" customFormat="1" x14ac:dyDescent="0.2">
      <c r="A1160" s="298">
        <v>743</v>
      </c>
      <c r="B1160" s="295" t="s">
        <v>103</v>
      </c>
      <c r="C1160" s="295" t="s">
        <v>103</v>
      </c>
      <c r="D1160" s="296" t="s">
        <v>852</v>
      </c>
      <c r="E1160" s="295" t="s">
        <v>1154</v>
      </c>
      <c r="F1160" s="301" t="s">
        <v>14813</v>
      </c>
      <c r="G1160" s="296" t="s">
        <v>14813</v>
      </c>
      <c r="H1160" s="298">
        <v>0</v>
      </c>
      <c r="I1160" s="296" t="s">
        <v>1526</v>
      </c>
      <c r="J1160" s="299" t="s">
        <v>1526</v>
      </c>
    </row>
    <row r="1161" spans="1:10" s="300" customFormat="1" x14ac:dyDescent="0.2">
      <c r="A1161" s="298">
        <v>782</v>
      </c>
      <c r="B1161" s="295" t="s">
        <v>103</v>
      </c>
      <c r="C1161" s="295" t="s">
        <v>103</v>
      </c>
      <c r="D1161" s="296" t="s">
        <v>852</v>
      </c>
      <c r="E1161" s="295" t="s">
        <v>1154</v>
      </c>
      <c r="F1161" s="301" t="s">
        <v>1381</v>
      </c>
      <c r="G1161" s="296" t="s">
        <v>1381</v>
      </c>
      <c r="H1161" s="298">
        <v>0</v>
      </c>
      <c r="I1161" s="296" t="s">
        <v>1526</v>
      </c>
      <c r="J1161" s="299" t="s">
        <v>1526</v>
      </c>
    </row>
    <row r="1162" spans="1:10" s="300" customFormat="1" x14ac:dyDescent="0.2">
      <c r="A1162" s="298">
        <v>762</v>
      </c>
      <c r="B1162" s="295" t="s">
        <v>103</v>
      </c>
      <c r="C1162" s="295" t="s">
        <v>103</v>
      </c>
      <c r="D1162" s="296" t="s">
        <v>852</v>
      </c>
      <c r="E1162" s="295" t="s">
        <v>1154</v>
      </c>
      <c r="F1162" s="301" t="s">
        <v>14821</v>
      </c>
      <c r="G1162" s="296" t="s">
        <v>14821</v>
      </c>
      <c r="H1162" s="298">
        <v>0</v>
      </c>
      <c r="I1162" s="296" t="s">
        <v>1526</v>
      </c>
      <c r="J1162" s="299" t="s">
        <v>1526</v>
      </c>
    </row>
    <row r="1163" spans="1:10" s="300" customFormat="1" x14ac:dyDescent="0.2">
      <c r="A1163" s="298">
        <v>701</v>
      </c>
      <c r="B1163" s="295" t="s">
        <v>103</v>
      </c>
      <c r="C1163" s="295" t="s">
        <v>103</v>
      </c>
      <c r="D1163" s="296" t="s">
        <v>852</v>
      </c>
      <c r="E1163" s="295" t="s">
        <v>1154</v>
      </c>
      <c r="F1163" s="301" t="s">
        <v>1372</v>
      </c>
      <c r="G1163" s="296" t="s">
        <v>1372</v>
      </c>
      <c r="H1163" s="298">
        <v>0</v>
      </c>
      <c r="I1163" s="296" t="s">
        <v>1526</v>
      </c>
      <c r="J1163" s="299" t="s">
        <v>1526</v>
      </c>
    </row>
    <row r="1164" spans="1:10" s="300" customFormat="1" x14ac:dyDescent="0.2">
      <c r="A1164" s="298">
        <v>740</v>
      </c>
      <c r="B1164" s="295" t="s">
        <v>103</v>
      </c>
      <c r="C1164" s="295" t="s">
        <v>103</v>
      </c>
      <c r="D1164" s="296" t="s">
        <v>852</v>
      </c>
      <c r="E1164" s="295" t="s">
        <v>1154</v>
      </c>
      <c r="F1164" s="301" t="s">
        <v>14810</v>
      </c>
      <c r="G1164" s="296" t="s">
        <v>14810</v>
      </c>
      <c r="H1164" s="298">
        <v>0</v>
      </c>
      <c r="I1164" s="296" t="s">
        <v>1526</v>
      </c>
      <c r="J1164" s="299" t="s">
        <v>1526</v>
      </c>
    </row>
    <row r="1165" spans="1:10" s="300" customFormat="1" x14ac:dyDescent="0.2">
      <c r="A1165" s="298">
        <v>708</v>
      </c>
      <c r="B1165" s="295" t="s">
        <v>103</v>
      </c>
      <c r="C1165" s="295" t="s">
        <v>103</v>
      </c>
      <c r="D1165" s="296" t="s">
        <v>852</v>
      </c>
      <c r="E1165" s="295" t="s">
        <v>1154</v>
      </c>
      <c r="F1165" s="301" t="s">
        <v>14797</v>
      </c>
      <c r="G1165" s="296" t="s">
        <v>14797</v>
      </c>
      <c r="H1165" s="298">
        <v>0</v>
      </c>
      <c r="I1165" s="296" t="s">
        <v>1526</v>
      </c>
      <c r="J1165" s="299" t="s">
        <v>1526</v>
      </c>
    </row>
    <row r="1166" spans="1:10" s="300" customFormat="1" x14ac:dyDescent="0.2">
      <c r="A1166" s="298">
        <v>786</v>
      </c>
      <c r="B1166" s="295" t="s">
        <v>103</v>
      </c>
      <c r="C1166" s="295" t="s">
        <v>103</v>
      </c>
      <c r="D1166" s="296" t="s">
        <v>852</v>
      </c>
      <c r="E1166" s="295" t="s">
        <v>1154</v>
      </c>
      <c r="F1166" s="301" t="s">
        <v>14829</v>
      </c>
      <c r="G1166" s="296" t="s">
        <v>14829</v>
      </c>
      <c r="H1166" s="298">
        <v>0</v>
      </c>
      <c r="I1166" s="296" t="s">
        <v>1526</v>
      </c>
      <c r="J1166" s="299" t="s">
        <v>1526</v>
      </c>
    </row>
    <row r="1167" spans="1:10" s="300" customFormat="1" x14ac:dyDescent="0.2">
      <c r="A1167" s="298">
        <v>716</v>
      </c>
      <c r="B1167" s="295" t="s">
        <v>103</v>
      </c>
      <c r="C1167" s="295" t="s">
        <v>103</v>
      </c>
      <c r="D1167" s="296" t="s">
        <v>852</v>
      </c>
      <c r="E1167" s="295" t="s">
        <v>1154</v>
      </c>
      <c r="F1167" s="301" t="s">
        <v>1374</v>
      </c>
      <c r="G1167" s="296" t="s">
        <v>1374</v>
      </c>
      <c r="H1167" s="298">
        <v>0</v>
      </c>
      <c r="I1167" s="296" t="s">
        <v>1526</v>
      </c>
      <c r="J1167" s="299" t="s">
        <v>1526</v>
      </c>
    </row>
    <row r="1168" spans="1:10" s="300" customFormat="1" x14ac:dyDescent="0.2">
      <c r="A1168" s="298">
        <v>738</v>
      </c>
      <c r="B1168" s="295" t="s">
        <v>103</v>
      </c>
      <c r="C1168" s="295" t="s">
        <v>103</v>
      </c>
      <c r="D1168" s="296" t="s">
        <v>852</v>
      </c>
      <c r="E1168" s="295" t="s">
        <v>1154</v>
      </c>
      <c r="F1168" s="301" t="s">
        <v>14809</v>
      </c>
      <c r="G1168" s="296" t="s">
        <v>14809</v>
      </c>
      <c r="H1168" s="298">
        <v>0</v>
      </c>
      <c r="I1168" s="296" t="s">
        <v>1526</v>
      </c>
      <c r="J1168" s="299" t="s">
        <v>1526</v>
      </c>
    </row>
    <row r="1169" spans="1:10" s="300" customFormat="1" x14ac:dyDescent="0.2">
      <c r="A1169" s="298">
        <v>736</v>
      </c>
      <c r="B1169" s="295" t="s">
        <v>103</v>
      </c>
      <c r="C1169" s="295" t="s">
        <v>103</v>
      </c>
      <c r="D1169" s="296" t="s">
        <v>852</v>
      </c>
      <c r="E1169" s="295" t="s">
        <v>1154</v>
      </c>
      <c r="F1169" s="301" t="s">
        <v>14808</v>
      </c>
      <c r="G1169" s="296" t="s">
        <v>14808</v>
      </c>
      <c r="H1169" s="298">
        <v>0</v>
      </c>
      <c r="I1169" s="296" t="s">
        <v>1526</v>
      </c>
      <c r="J1169" s="299" t="s">
        <v>1526</v>
      </c>
    </row>
    <row r="1170" spans="1:10" s="300" customFormat="1" x14ac:dyDescent="0.2">
      <c r="A1170" s="298">
        <v>757</v>
      </c>
      <c r="B1170" s="295" t="s">
        <v>103</v>
      </c>
      <c r="C1170" s="295" t="s">
        <v>103</v>
      </c>
      <c r="D1170" s="296" t="s">
        <v>852</v>
      </c>
      <c r="E1170" s="295" t="s">
        <v>1154</v>
      </c>
      <c r="F1170" s="301" t="s">
        <v>14819</v>
      </c>
      <c r="G1170" s="296" t="s">
        <v>14819</v>
      </c>
      <c r="H1170" s="298">
        <v>0</v>
      </c>
      <c r="I1170" s="296" t="s">
        <v>1526</v>
      </c>
      <c r="J1170" s="299" t="s">
        <v>1526</v>
      </c>
    </row>
    <row r="1171" spans="1:10" s="300" customFormat="1" x14ac:dyDescent="0.2">
      <c r="A1171" s="298">
        <v>705</v>
      </c>
      <c r="B1171" s="295" t="s">
        <v>103</v>
      </c>
      <c r="C1171" s="295" t="s">
        <v>103</v>
      </c>
      <c r="D1171" s="296" t="s">
        <v>852</v>
      </c>
      <c r="E1171" s="295" t="s">
        <v>1154</v>
      </c>
      <c r="F1171" s="301" t="s">
        <v>14796</v>
      </c>
      <c r="G1171" s="296" t="s">
        <v>14796</v>
      </c>
      <c r="H1171" s="298">
        <v>0</v>
      </c>
      <c r="I1171" s="296" t="s">
        <v>1526</v>
      </c>
      <c r="J1171" s="299" t="s">
        <v>1526</v>
      </c>
    </row>
    <row r="1172" spans="1:10" s="300" customFormat="1" x14ac:dyDescent="0.2">
      <c r="A1172" s="298">
        <v>805</v>
      </c>
      <c r="B1172" s="295" t="s">
        <v>103</v>
      </c>
      <c r="C1172" s="295" t="s">
        <v>103</v>
      </c>
      <c r="D1172" s="296" t="s">
        <v>852</v>
      </c>
      <c r="E1172" s="295" t="s">
        <v>1154</v>
      </c>
      <c r="F1172" s="301" t="s">
        <v>1482</v>
      </c>
      <c r="G1172" s="296" t="s">
        <v>1482</v>
      </c>
      <c r="H1172" s="298">
        <v>0</v>
      </c>
      <c r="I1172" s="296" t="s">
        <v>1526</v>
      </c>
      <c r="J1172" s="299" t="s">
        <v>1526</v>
      </c>
    </row>
    <row r="1173" spans="1:10" s="300" customFormat="1" x14ac:dyDescent="0.2">
      <c r="A1173" s="298">
        <v>783</v>
      </c>
      <c r="B1173" s="295" t="s">
        <v>103</v>
      </c>
      <c r="C1173" s="295" t="s">
        <v>103</v>
      </c>
      <c r="D1173" s="296" t="s">
        <v>852</v>
      </c>
      <c r="E1173" s="295" t="s">
        <v>1154</v>
      </c>
      <c r="F1173" s="301" t="s">
        <v>14828</v>
      </c>
      <c r="G1173" s="296" t="s">
        <v>14828</v>
      </c>
      <c r="H1173" s="298">
        <v>0</v>
      </c>
      <c r="I1173" s="296" t="s">
        <v>1526</v>
      </c>
      <c r="J1173" s="299" t="s">
        <v>1526</v>
      </c>
    </row>
    <row r="1174" spans="1:10" s="300" customFormat="1" x14ac:dyDescent="0.2">
      <c r="A1174" s="298">
        <v>807</v>
      </c>
      <c r="B1174" s="295" t="s">
        <v>103</v>
      </c>
      <c r="C1174" s="295" t="s">
        <v>103</v>
      </c>
      <c r="D1174" s="296" t="s">
        <v>852</v>
      </c>
      <c r="E1174" s="295" t="s">
        <v>1154</v>
      </c>
      <c r="F1174" s="297" t="s">
        <v>1515</v>
      </c>
      <c r="G1174" s="296" t="s">
        <v>1515</v>
      </c>
      <c r="H1174" s="298">
        <v>0</v>
      </c>
      <c r="I1174" s="296" t="s">
        <v>1526</v>
      </c>
      <c r="J1174" s="299" t="s">
        <v>1526</v>
      </c>
    </row>
    <row r="1175" spans="1:10" s="300" customFormat="1" x14ac:dyDescent="0.2">
      <c r="A1175" s="298">
        <v>735</v>
      </c>
      <c r="B1175" s="295" t="s">
        <v>103</v>
      </c>
      <c r="C1175" s="295" t="s">
        <v>103</v>
      </c>
      <c r="D1175" s="296" t="s">
        <v>852</v>
      </c>
      <c r="E1175" s="295" t="s">
        <v>1154</v>
      </c>
      <c r="F1175" s="301" t="s">
        <v>14807</v>
      </c>
      <c r="G1175" s="296" t="s">
        <v>14807</v>
      </c>
      <c r="H1175" s="298">
        <v>0</v>
      </c>
      <c r="I1175" s="296" t="s">
        <v>1526</v>
      </c>
      <c r="J1175" s="299" t="s">
        <v>1526</v>
      </c>
    </row>
    <row r="1176" spans="1:10" s="300" customFormat="1" x14ac:dyDescent="0.2">
      <c r="A1176" s="298">
        <v>733</v>
      </c>
      <c r="B1176" s="295" t="s">
        <v>103</v>
      </c>
      <c r="C1176" s="295" t="s">
        <v>103</v>
      </c>
      <c r="D1176" s="296" t="s">
        <v>852</v>
      </c>
      <c r="E1176" s="295" t="s">
        <v>1154</v>
      </c>
      <c r="F1176" s="301" t="s">
        <v>14806</v>
      </c>
      <c r="G1176" s="296" t="s">
        <v>14806</v>
      </c>
      <c r="H1176" s="298">
        <v>0</v>
      </c>
      <c r="I1176" s="296" t="s">
        <v>1526</v>
      </c>
      <c r="J1176" s="299" t="s">
        <v>1526</v>
      </c>
    </row>
    <row r="1177" spans="1:10" s="300" customFormat="1" x14ac:dyDescent="0.2">
      <c r="A1177" s="298">
        <v>732</v>
      </c>
      <c r="B1177" s="295" t="s">
        <v>103</v>
      </c>
      <c r="C1177" s="295" t="s">
        <v>103</v>
      </c>
      <c r="D1177" s="296" t="s">
        <v>852</v>
      </c>
      <c r="E1177" s="295" t="s">
        <v>1154</v>
      </c>
      <c r="F1177" s="301" t="s">
        <v>1376</v>
      </c>
      <c r="G1177" s="296" t="s">
        <v>1376</v>
      </c>
      <c r="H1177" s="298">
        <v>0</v>
      </c>
      <c r="I1177" s="296" t="s">
        <v>1526</v>
      </c>
      <c r="J1177" s="299" t="s">
        <v>1526</v>
      </c>
    </row>
    <row r="1178" spans="1:10" s="300" customFormat="1" x14ac:dyDescent="0.2">
      <c r="A1178" s="298">
        <v>731</v>
      </c>
      <c r="B1178" s="295" t="s">
        <v>103</v>
      </c>
      <c r="C1178" s="295" t="s">
        <v>103</v>
      </c>
      <c r="D1178" s="296" t="s">
        <v>852</v>
      </c>
      <c r="E1178" s="295" t="s">
        <v>1154</v>
      </c>
      <c r="F1178" s="301" t="s">
        <v>14805</v>
      </c>
      <c r="G1178" s="296" t="s">
        <v>14805</v>
      </c>
      <c r="H1178" s="298">
        <v>0</v>
      </c>
      <c r="I1178" s="296" t="s">
        <v>1526</v>
      </c>
      <c r="J1178" s="299" t="s">
        <v>1526</v>
      </c>
    </row>
    <row r="1179" spans="1:10" s="300" customFormat="1" x14ac:dyDescent="0.2">
      <c r="A1179" s="298">
        <v>730</v>
      </c>
      <c r="B1179" s="295" t="s">
        <v>103</v>
      </c>
      <c r="C1179" s="295" t="s">
        <v>103</v>
      </c>
      <c r="D1179" s="296" t="s">
        <v>852</v>
      </c>
      <c r="E1179" s="295" t="s">
        <v>1154</v>
      </c>
      <c r="F1179" s="301" t="s">
        <v>14804</v>
      </c>
      <c r="G1179" s="296" t="s">
        <v>14804</v>
      </c>
      <c r="H1179" s="298">
        <v>0</v>
      </c>
      <c r="I1179" s="296" t="s">
        <v>1526</v>
      </c>
      <c r="J1179" s="299" t="s">
        <v>1526</v>
      </c>
    </row>
    <row r="1180" spans="1:10" s="300" customFormat="1" x14ac:dyDescent="0.2">
      <c r="A1180" s="298">
        <v>710</v>
      </c>
      <c r="B1180" s="295" t="s">
        <v>103</v>
      </c>
      <c r="C1180" s="295" t="s">
        <v>103</v>
      </c>
      <c r="D1180" s="296" t="s">
        <v>852</v>
      </c>
      <c r="E1180" s="295" t="s">
        <v>1154</v>
      </c>
      <c r="F1180" s="301" t="s">
        <v>14799</v>
      </c>
      <c r="G1180" s="296" t="s">
        <v>14799</v>
      </c>
      <c r="H1180" s="298">
        <v>0</v>
      </c>
      <c r="I1180" s="296" t="s">
        <v>1526</v>
      </c>
      <c r="J1180" s="299" t="s">
        <v>1526</v>
      </c>
    </row>
    <row r="1181" spans="1:10" s="300" customFormat="1" x14ac:dyDescent="0.2">
      <c r="A1181" s="298">
        <v>729</v>
      </c>
      <c r="B1181" s="295" t="s">
        <v>103</v>
      </c>
      <c r="C1181" s="295" t="s">
        <v>103</v>
      </c>
      <c r="D1181" s="296" t="s">
        <v>852</v>
      </c>
      <c r="E1181" s="295" t="s">
        <v>1154</v>
      </c>
      <c r="F1181" s="301" t="s">
        <v>14803</v>
      </c>
      <c r="G1181" s="296" t="s">
        <v>14803</v>
      </c>
      <c r="H1181" s="298">
        <v>0</v>
      </c>
      <c r="I1181" s="296" t="s">
        <v>1526</v>
      </c>
      <c r="J1181" s="299" t="s">
        <v>1526</v>
      </c>
    </row>
    <row r="1182" spans="1:10" s="300" customFormat="1" x14ac:dyDescent="0.2">
      <c r="A1182" s="298">
        <v>747</v>
      </c>
      <c r="B1182" s="295" t="s">
        <v>103</v>
      </c>
      <c r="C1182" s="295" t="s">
        <v>103</v>
      </c>
      <c r="D1182" s="296" t="s">
        <v>852</v>
      </c>
      <c r="E1182" s="295" t="s">
        <v>1154</v>
      </c>
      <c r="F1182" s="301" t="s">
        <v>14816</v>
      </c>
      <c r="G1182" s="296" t="s">
        <v>14816</v>
      </c>
      <c r="H1182" s="298">
        <v>0</v>
      </c>
      <c r="I1182" s="296" t="s">
        <v>1526</v>
      </c>
      <c r="J1182" s="299" t="s">
        <v>1526</v>
      </c>
    </row>
    <row r="1183" spans="1:10" s="300" customFormat="1" x14ac:dyDescent="0.2">
      <c r="A1183" s="298">
        <v>718</v>
      </c>
      <c r="B1183" s="295" t="s">
        <v>103</v>
      </c>
      <c r="C1183" s="295" t="s">
        <v>103</v>
      </c>
      <c r="D1183" s="296" t="s">
        <v>852</v>
      </c>
      <c r="E1183" s="295" t="s">
        <v>1154</v>
      </c>
      <c r="F1183" s="301" t="s">
        <v>1375</v>
      </c>
      <c r="G1183" s="296" t="s">
        <v>1375</v>
      </c>
      <c r="H1183" s="298">
        <v>0</v>
      </c>
      <c r="I1183" s="296" t="s">
        <v>1526</v>
      </c>
      <c r="J1183" s="299" t="s">
        <v>1526</v>
      </c>
    </row>
    <row r="1184" spans="1:10" s="300" customFormat="1" x14ac:dyDescent="0.2">
      <c r="A1184" s="298">
        <v>9700</v>
      </c>
      <c r="B1184" s="295" t="s">
        <v>103</v>
      </c>
      <c r="C1184" s="295" t="s">
        <v>103</v>
      </c>
      <c r="D1184" s="296" t="s">
        <v>852</v>
      </c>
      <c r="E1184" s="295" t="s">
        <v>1154</v>
      </c>
      <c r="F1184" s="301" t="s">
        <v>14832</v>
      </c>
      <c r="G1184" s="296" t="s">
        <v>14832</v>
      </c>
      <c r="H1184" s="298">
        <v>9</v>
      </c>
      <c r="I1184" s="296" t="s">
        <v>1526</v>
      </c>
      <c r="J1184" s="299" t="s">
        <v>1526</v>
      </c>
    </row>
    <row r="1185" spans="1:10" s="300" customFormat="1" x14ac:dyDescent="0.2">
      <c r="A1185" s="294"/>
      <c r="B1185" s="295" t="s">
        <v>105</v>
      </c>
      <c r="C1185" s="295" t="s">
        <v>117</v>
      </c>
      <c r="D1185" s="296" t="s">
        <v>14565</v>
      </c>
      <c r="E1185" s="295" t="s">
        <v>14568</v>
      </c>
      <c r="F1185" s="301" t="s">
        <v>16520</v>
      </c>
      <c r="G1185" s="296" t="s">
        <v>16520</v>
      </c>
      <c r="H1185" s="298">
        <v>9</v>
      </c>
      <c r="I1185" s="296" t="s">
        <v>1527</v>
      </c>
      <c r="J1185" s="299" t="s">
        <v>1530</v>
      </c>
    </row>
    <row r="1186" spans="1:10" s="300" customFormat="1" x14ac:dyDescent="0.2">
      <c r="A1186" s="298">
        <v>638</v>
      </c>
      <c r="B1186" s="295" t="s">
        <v>105</v>
      </c>
      <c r="C1186" s="295" t="s">
        <v>117</v>
      </c>
      <c r="D1186" s="296" t="s">
        <v>14565</v>
      </c>
      <c r="E1186" s="295" t="s">
        <v>14568</v>
      </c>
      <c r="F1186" s="301" t="s">
        <v>15038</v>
      </c>
      <c r="G1186" s="296" t="s">
        <v>15038</v>
      </c>
      <c r="H1186" s="298">
        <v>0</v>
      </c>
      <c r="I1186" s="296" t="s">
        <v>1527</v>
      </c>
      <c r="J1186" s="299" t="s">
        <v>1530</v>
      </c>
    </row>
    <row r="1187" spans="1:10" s="300" customFormat="1" x14ac:dyDescent="0.2">
      <c r="A1187" s="298">
        <v>461</v>
      </c>
      <c r="B1187" s="295" t="s">
        <v>105</v>
      </c>
      <c r="C1187" s="295" t="s">
        <v>117</v>
      </c>
      <c r="D1187" s="296" t="s">
        <v>865</v>
      </c>
      <c r="E1187" s="295" t="s">
        <v>1166</v>
      </c>
      <c r="F1187" s="301" t="s">
        <v>14853</v>
      </c>
      <c r="G1187" s="296" t="s">
        <v>14853</v>
      </c>
      <c r="H1187" s="298">
        <v>0</v>
      </c>
      <c r="I1187" s="296" t="s">
        <v>1527</v>
      </c>
      <c r="J1187" s="299" t="s">
        <v>15059</v>
      </c>
    </row>
    <row r="1188" spans="1:10" s="300" customFormat="1" x14ac:dyDescent="0.2">
      <c r="A1188" s="298">
        <v>436</v>
      </c>
      <c r="B1188" s="295" t="s">
        <v>105</v>
      </c>
      <c r="C1188" s="295" t="s">
        <v>117</v>
      </c>
      <c r="D1188" s="296" t="s">
        <v>865</v>
      </c>
      <c r="E1188" s="295" t="s">
        <v>1166</v>
      </c>
      <c r="F1188" s="301" t="s">
        <v>14852</v>
      </c>
      <c r="G1188" s="296" t="s">
        <v>14852</v>
      </c>
      <c r="H1188" s="298">
        <v>0</v>
      </c>
      <c r="I1188" s="296" t="s">
        <v>1527</v>
      </c>
      <c r="J1188" s="299" t="s">
        <v>15059</v>
      </c>
    </row>
    <row r="1189" spans="1:10" s="300" customFormat="1" x14ac:dyDescent="0.2">
      <c r="A1189" s="298">
        <v>811</v>
      </c>
      <c r="B1189" s="304" t="s">
        <v>105</v>
      </c>
      <c r="C1189" s="304" t="s">
        <v>117</v>
      </c>
      <c r="D1189" s="305" t="s">
        <v>15125</v>
      </c>
      <c r="E1189" s="304" t="s">
        <v>15126</v>
      </c>
      <c r="F1189" s="304" t="s">
        <v>15143</v>
      </c>
      <c r="G1189" s="296" t="s">
        <v>15143</v>
      </c>
      <c r="H1189" s="304">
        <v>0</v>
      </c>
      <c r="I1189" s="305" t="s">
        <v>1527</v>
      </c>
      <c r="J1189" s="305" t="s">
        <v>1526</v>
      </c>
    </row>
    <row r="1190" spans="1:10" s="300" customFormat="1" x14ac:dyDescent="0.2">
      <c r="A1190" s="298">
        <v>9437</v>
      </c>
      <c r="B1190" s="295" t="s">
        <v>105</v>
      </c>
      <c r="C1190" s="295" t="s">
        <v>117</v>
      </c>
      <c r="D1190" s="296" t="s">
        <v>866</v>
      </c>
      <c r="E1190" s="295" t="s">
        <v>1167</v>
      </c>
      <c r="F1190" s="301" t="s">
        <v>14854</v>
      </c>
      <c r="G1190" s="296" t="s">
        <v>14854</v>
      </c>
      <c r="H1190" s="298">
        <v>9</v>
      </c>
      <c r="I1190" s="296" t="s">
        <v>1526</v>
      </c>
      <c r="J1190" s="299" t="s">
        <v>1526</v>
      </c>
    </row>
    <row r="1191" spans="1:10" s="300" customFormat="1" x14ac:dyDescent="0.2">
      <c r="A1191" s="298">
        <v>435</v>
      </c>
      <c r="B1191" s="295" t="s">
        <v>105</v>
      </c>
      <c r="C1191" s="295" t="s">
        <v>117</v>
      </c>
      <c r="D1191" s="296" t="s">
        <v>864</v>
      </c>
      <c r="E1191" s="295" t="s">
        <v>1165</v>
      </c>
      <c r="F1191" s="301" t="s">
        <v>14851</v>
      </c>
      <c r="G1191" s="296" t="s">
        <v>14851</v>
      </c>
      <c r="H1191" s="298">
        <v>0</v>
      </c>
      <c r="I1191" s="296" t="s">
        <v>1526</v>
      </c>
      <c r="J1191" s="299" t="s">
        <v>1526</v>
      </c>
    </row>
    <row r="1192" spans="1:10" s="300" customFormat="1" x14ac:dyDescent="0.2">
      <c r="A1192" s="298">
        <v>433</v>
      </c>
      <c r="B1192" s="295" t="s">
        <v>105</v>
      </c>
      <c r="C1192" s="295" t="s">
        <v>117</v>
      </c>
      <c r="D1192" s="296" t="s">
        <v>863</v>
      </c>
      <c r="E1192" s="295" t="s">
        <v>1164</v>
      </c>
      <c r="F1192" s="301" t="s">
        <v>14850</v>
      </c>
      <c r="G1192" s="296" t="s">
        <v>14850</v>
      </c>
      <c r="H1192" s="298">
        <v>0</v>
      </c>
      <c r="I1192" s="296" t="s">
        <v>1526</v>
      </c>
      <c r="J1192" s="299" t="s">
        <v>1526</v>
      </c>
    </row>
    <row r="1193" spans="1:10" s="300" customFormat="1" x14ac:dyDescent="0.2">
      <c r="A1193" s="298">
        <v>432</v>
      </c>
      <c r="B1193" s="295" t="s">
        <v>105</v>
      </c>
      <c r="C1193" s="295" t="s">
        <v>117</v>
      </c>
      <c r="D1193" s="296" t="s">
        <v>862</v>
      </c>
      <c r="E1193" s="295" t="s">
        <v>1163</v>
      </c>
      <c r="F1193" s="301" t="s">
        <v>14849</v>
      </c>
      <c r="G1193" s="296" t="s">
        <v>14849</v>
      </c>
      <c r="H1193" s="298">
        <v>0</v>
      </c>
      <c r="I1193" s="296" t="s">
        <v>1526</v>
      </c>
      <c r="J1193" s="299" t="s">
        <v>1526</v>
      </c>
    </row>
    <row r="1194" spans="1:10" s="300" customFormat="1" x14ac:dyDescent="0.2">
      <c r="A1194" s="298">
        <v>430</v>
      </c>
      <c r="B1194" s="295" t="s">
        <v>105</v>
      </c>
      <c r="C1194" s="295" t="s">
        <v>117</v>
      </c>
      <c r="D1194" s="296" t="s">
        <v>861</v>
      </c>
      <c r="E1194" s="295" t="s">
        <v>1162</v>
      </c>
      <c r="F1194" s="301" t="s">
        <v>14848</v>
      </c>
      <c r="G1194" s="296" t="s">
        <v>14848</v>
      </c>
      <c r="H1194" s="298">
        <v>0</v>
      </c>
      <c r="I1194" s="296" t="s">
        <v>1526</v>
      </c>
      <c r="J1194" s="299" t="s">
        <v>1526</v>
      </c>
    </row>
    <row r="1195" spans="1:10" s="300" customFormat="1" x14ac:dyDescent="0.2">
      <c r="A1195" s="298">
        <v>492</v>
      </c>
      <c r="B1195" s="295" t="s">
        <v>105</v>
      </c>
      <c r="C1195" s="295" t="s">
        <v>117</v>
      </c>
      <c r="D1195" s="296" t="s">
        <v>860</v>
      </c>
      <c r="E1195" s="295" t="s">
        <v>1161</v>
      </c>
      <c r="F1195" s="297" t="s">
        <v>1518</v>
      </c>
      <c r="G1195" s="296" t="s">
        <v>1518</v>
      </c>
      <c r="H1195" s="298">
        <v>0</v>
      </c>
      <c r="I1195" s="296" t="s">
        <v>1527</v>
      </c>
      <c r="J1195" s="299" t="s">
        <v>1526</v>
      </c>
    </row>
    <row r="1196" spans="1:10" s="300" customFormat="1" x14ac:dyDescent="0.2">
      <c r="A1196" s="298">
        <v>168</v>
      </c>
      <c r="B1196" s="295" t="s">
        <v>105</v>
      </c>
      <c r="C1196" s="295" t="s">
        <v>117</v>
      </c>
      <c r="D1196" s="296" t="s">
        <v>860</v>
      </c>
      <c r="E1196" s="295" t="s">
        <v>1161</v>
      </c>
      <c r="F1196" s="301" t="s">
        <v>14846</v>
      </c>
      <c r="G1196" s="296" t="s">
        <v>14846</v>
      </c>
      <c r="H1196" s="298">
        <v>0</v>
      </c>
      <c r="I1196" s="296" t="s">
        <v>1527</v>
      </c>
      <c r="J1196" s="299" t="s">
        <v>1526</v>
      </c>
    </row>
    <row r="1197" spans="1:10" s="300" customFormat="1" x14ac:dyDescent="0.2">
      <c r="A1197" s="294">
        <v>9593</v>
      </c>
      <c r="B1197" s="295" t="s">
        <v>105</v>
      </c>
      <c r="C1197" s="295" t="s">
        <v>117</v>
      </c>
      <c r="D1197" s="296" t="s">
        <v>860</v>
      </c>
      <c r="E1197" s="295" t="s">
        <v>1161</v>
      </c>
      <c r="F1197" s="301" t="s">
        <v>14847</v>
      </c>
      <c r="G1197" s="296" t="s">
        <v>14847</v>
      </c>
      <c r="H1197" s="298">
        <v>9</v>
      </c>
      <c r="I1197" s="296" t="s">
        <v>1527</v>
      </c>
      <c r="J1197" s="299" t="s">
        <v>1526</v>
      </c>
    </row>
    <row r="1198" spans="1:10" s="300" customFormat="1" x14ac:dyDescent="0.2">
      <c r="A1198" s="294">
        <v>9875</v>
      </c>
      <c r="B1198" s="295" t="s">
        <v>105</v>
      </c>
      <c r="C1198" s="295" t="s">
        <v>117</v>
      </c>
      <c r="D1198" s="296" t="s">
        <v>859</v>
      </c>
      <c r="E1198" s="295" t="s">
        <v>1160</v>
      </c>
      <c r="F1198" s="301" t="s">
        <v>14844</v>
      </c>
      <c r="G1198" s="296" t="s">
        <v>14844</v>
      </c>
      <c r="H1198" s="298">
        <v>9</v>
      </c>
      <c r="I1198" s="296" t="s">
        <v>1526</v>
      </c>
      <c r="J1198" s="299" t="s">
        <v>1526</v>
      </c>
    </row>
    <row r="1199" spans="1:10" s="300" customFormat="1" x14ac:dyDescent="0.2">
      <c r="A1199" s="294">
        <v>9883</v>
      </c>
      <c r="B1199" s="295" t="s">
        <v>105</v>
      </c>
      <c r="C1199" s="295" t="s">
        <v>117</v>
      </c>
      <c r="D1199" s="296" t="s">
        <v>859</v>
      </c>
      <c r="E1199" s="295" t="s">
        <v>1160</v>
      </c>
      <c r="F1199" s="301" t="s">
        <v>14845</v>
      </c>
      <c r="G1199" s="296" t="s">
        <v>14845</v>
      </c>
      <c r="H1199" s="298">
        <v>9</v>
      </c>
      <c r="I1199" s="296" t="s">
        <v>1526</v>
      </c>
      <c r="J1199" s="299" t="s">
        <v>1526</v>
      </c>
    </row>
    <row r="1200" spans="1:10" s="300" customFormat="1" x14ac:dyDescent="0.2">
      <c r="A1200" s="298">
        <v>164</v>
      </c>
      <c r="B1200" s="295" t="s">
        <v>105</v>
      </c>
      <c r="C1200" s="295" t="s">
        <v>117</v>
      </c>
      <c r="D1200" s="296" t="s">
        <v>859</v>
      </c>
      <c r="E1200" s="295" t="s">
        <v>1160</v>
      </c>
      <c r="F1200" s="301" t="s">
        <v>14841</v>
      </c>
      <c r="G1200" s="296" t="s">
        <v>14841</v>
      </c>
      <c r="H1200" s="298">
        <v>0</v>
      </c>
      <c r="I1200" s="296" t="s">
        <v>1526</v>
      </c>
      <c r="J1200" s="299" t="s">
        <v>1526</v>
      </c>
    </row>
    <row r="1201" spans="1:10" s="300" customFormat="1" x14ac:dyDescent="0.2">
      <c r="A1201" s="298">
        <v>163</v>
      </c>
      <c r="B1201" s="295" t="s">
        <v>105</v>
      </c>
      <c r="C1201" s="295" t="s">
        <v>117</v>
      </c>
      <c r="D1201" s="296" t="s">
        <v>859</v>
      </c>
      <c r="E1201" s="295" t="s">
        <v>1160</v>
      </c>
      <c r="F1201" s="301" t="s">
        <v>14840</v>
      </c>
      <c r="G1201" s="296" t="s">
        <v>14840</v>
      </c>
      <c r="H1201" s="298">
        <v>0</v>
      </c>
      <c r="I1201" s="296" t="s">
        <v>1526</v>
      </c>
      <c r="J1201" s="299" t="s">
        <v>1526</v>
      </c>
    </row>
    <row r="1202" spans="1:10" s="300" customFormat="1" x14ac:dyDescent="0.2">
      <c r="A1202" s="298">
        <v>162</v>
      </c>
      <c r="B1202" s="295" t="s">
        <v>105</v>
      </c>
      <c r="C1202" s="295" t="s">
        <v>117</v>
      </c>
      <c r="D1202" s="296" t="s">
        <v>859</v>
      </c>
      <c r="E1202" s="295" t="s">
        <v>1160</v>
      </c>
      <c r="F1202" s="301" t="s">
        <v>14839</v>
      </c>
      <c r="G1202" s="296" t="s">
        <v>14839</v>
      </c>
      <c r="H1202" s="298">
        <v>0</v>
      </c>
      <c r="I1202" s="296" t="s">
        <v>1526</v>
      </c>
      <c r="J1202" s="299" t="s">
        <v>1526</v>
      </c>
    </row>
    <row r="1203" spans="1:10" s="300" customFormat="1" x14ac:dyDescent="0.2">
      <c r="A1203" s="298">
        <v>161</v>
      </c>
      <c r="B1203" s="295" t="s">
        <v>105</v>
      </c>
      <c r="C1203" s="295" t="s">
        <v>117</v>
      </c>
      <c r="D1203" s="296" t="s">
        <v>859</v>
      </c>
      <c r="E1203" s="295" t="s">
        <v>1160</v>
      </c>
      <c r="F1203" s="301" t="s">
        <v>14838</v>
      </c>
      <c r="G1203" s="296" t="s">
        <v>14838</v>
      </c>
      <c r="H1203" s="298">
        <v>0</v>
      </c>
      <c r="I1203" s="296" t="s">
        <v>1526</v>
      </c>
      <c r="J1203" s="299" t="s">
        <v>1526</v>
      </c>
    </row>
    <row r="1204" spans="1:10" s="300" customFormat="1" x14ac:dyDescent="0.2">
      <c r="A1204" s="298">
        <v>160</v>
      </c>
      <c r="B1204" s="295" t="s">
        <v>105</v>
      </c>
      <c r="C1204" s="295" t="s">
        <v>117</v>
      </c>
      <c r="D1204" s="296" t="s">
        <v>859</v>
      </c>
      <c r="E1204" s="295" t="s">
        <v>1160</v>
      </c>
      <c r="F1204" s="301" t="s">
        <v>14837</v>
      </c>
      <c r="G1204" s="296" t="s">
        <v>14837</v>
      </c>
      <c r="H1204" s="298">
        <v>0</v>
      </c>
      <c r="I1204" s="296" t="s">
        <v>1526</v>
      </c>
      <c r="J1204" s="299" t="s">
        <v>1526</v>
      </c>
    </row>
    <row r="1205" spans="1:10" s="300" customFormat="1" x14ac:dyDescent="0.2">
      <c r="A1205" s="298">
        <v>169</v>
      </c>
      <c r="B1205" s="295" t="s">
        <v>105</v>
      </c>
      <c r="C1205" s="295" t="s">
        <v>117</v>
      </c>
      <c r="D1205" s="296" t="s">
        <v>859</v>
      </c>
      <c r="E1205" s="295" t="s">
        <v>1160</v>
      </c>
      <c r="F1205" s="301" t="s">
        <v>14842</v>
      </c>
      <c r="G1205" s="296" t="s">
        <v>14842</v>
      </c>
      <c r="H1205" s="298">
        <v>0</v>
      </c>
      <c r="I1205" s="296" t="s">
        <v>1526</v>
      </c>
      <c r="J1205" s="299" t="s">
        <v>1526</v>
      </c>
    </row>
    <row r="1206" spans="1:10" s="300" customFormat="1" x14ac:dyDescent="0.2">
      <c r="A1206" s="298">
        <v>9509</v>
      </c>
      <c r="B1206" s="295" t="s">
        <v>105</v>
      </c>
      <c r="C1206" s="295" t="s">
        <v>117</v>
      </c>
      <c r="D1206" s="296" t="s">
        <v>859</v>
      </c>
      <c r="E1206" s="295" t="s">
        <v>1160</v>
      </c>
      <c r="F1206" s="301" t="s">
        <v>14843</v>
      </c>
      <c r="G1206" s="296" t="s">
        <v>14843</v>
      </c>
      <c r="H1206" s="298">
        <v>9</v>
      </c>
      <c r="I1206" s="296" t="s">
        <v>1526</v>
      </c>
      <c r="J1206" s="299" t="s">
        <v>1526</v>
      </c>
    </row>
    <row r="1207" spans="1:10" s="300" customFormat="1" x14ac:dyDescent="0.2">
      <c r="A1207" s="294">
        <v>9873</v>
      </c>
      <c r="B1207" s="295" t="s">
        <v>105</v>
      </c>
      <c r="C1207" s="295" t="s">
        <v>15120</v>
      </c>
      <c r="D1207" s="296" t="s">
        <v>867</v>
      </c>
      <c r="E1207" s="295" t="s">
        <v>1168</v>
      </c>
      <c r="F1207" s="297" t="s">
        <v>1386</v>
      </c>
      <c r="G1207" s="296" t="s">
        <v>1386</v>
      </c>
      <c r="H1207" s="298">
        <v>9</v>
      </c>
      <c r="I1207" s="296" t="s">
        <v>1527</v>
      </c>
      <c r="J1207" s="299" t="s">
        <v>1527</v>
      </c>
    </row>
    <row r="1208" spans="1:10" s="300" customFormat="1" x14ac:dyDescent="0.2">
      <c r="A1208" s="294">
        <v>9885</v>
      </c>
      <c r="B1208" s="295" t="s">
        <v>105</v>
      </c>
      <c r="C1208" s="295" t="s">
        <v>15120</v>
      </c>
      <c r="D1208" s="296" t="s">
        <v>867</v>
      </c>
      <c r="E1208" s="295" t="s">
        <v>1168</v>
      </c>
      <c r="F1208" s="297" t="s">
        <v>1387</v>
      </c>
      <c r="G1208" s="296" t="s">
        <v>1387</v>
      </c>
      <c r="H1208" s="298">
        <v>9</v>
      </c>
      <c r="I1208" s="296" t="s">
        <v>1527</v>
      </c>
      <c r="J1208" s="299" t="s">
        <v>1527</v>
      </c>
    </row>
    <row r="1209" spans="1:10" s="300" customFormat="1" x14ac:dyDescent="0.2">
      <c r="A1209" s="294">
        <v>9802</v>
      </c>
      <c r="B1209" s="295" t="s">
        <v>105</v>
      </c>
      <c r="C1209" s="295" t="s">
        <v>15120</v>
      </c>
      <c r="D1209" s="296" t="s">
        <v>867</v>
      </c>
      <c r="E1209" s="295" t="s">
        <v>1168</v>
      </c>
      <c r="F1209" s="301" t="s">
        <v>14855</v>
      </c>
      <c r="G1209" s="296" t="s">
        <v>14855</v>
      </c>
      <c r="H1209" s="298">
        <v>9</v>
      </c>
      <c r="I1209" s="296" t="s">
        <v>1526</v>
      </c>
      <c r="J1209" s="299" t="s">
        <v>1526</v>
      </c>
    </row>
    <row r="1210" spans="1:10" s="300" customFormat="1" x14ac:dyDescent="0.2">
      <c r="A1210" s="298">
        <v>9633</v>
      </c>
      <c r="B1210" s="295" t="s">
        <v>105</v>
      </c>
      <c r="C1210" s="295" t="s">
        <v>120</v>
      </c>
      <c r="D1210" s="296" t="s">
        <v>870</v>
      </c>
      <c r="E1210" s="295" t="s">
        <v>1171</v>
      </c>
      <c r="F1210" s="301" t="s">
        <v>14859</v>
      </c>
      <c r="G1210" s="296" t="s">
        <v>14859</v>
      </c>
      <c r="H1210" s="298">
        <v>9</v>
      </c>
      <c r="I1210" s="296" t="s">
        <v>1526</v>
      </c>
      <c r="J1210" s="299" t="s">
        <v>1526</v>
      </c>
    </row>
    <row r="1211" spans="1:10" s="300" customFormat="1" x14ac:dyDescent="0.2">
      <c r="A1211" s="298">
        <v>166</v>
      </c>
      <c r="B1211" s="295" t="s">
        <v>105</v>
      </c>
      <c r="C1211" s="295" t="s">
        <v>120</v>
      </c>
      <c r="D1211" s="296" t="s">
        <v>869</v>
      </c>
      <c r="E1211" s="295" t="s">
        <v>1170</v>
      </c>
      <c r="F1211" s="301" t="s">
        <v>14858</v>
      </c>
      <c r="G1211" s="296" t="s">
        <v>14858</v>
      </c>
      <c r="H1211" s="298">
        <v>0</v>
      </c>
      <c r="I1211" s="296" t="s">
        <v>1526</v>
      </c>
      <c r="J1211" s="299" t="s">
        <v>1526</v>
      </c>
    </row>
    <row r="1212" spans="1:10" s="300" customFormat="1" x14ac:dyDescent="0.2">
      <c r="A1212" s="294">
        <v>9872</v>
      </c>
      <c r="B1212" s="295" t="s">
        <v>105</v>
      </c>
      <c r="C1212" s="295" t="s">
        <v>120</v>
      </c>
      <c r="D1212" s="296" t="s">
        <v>868</v>
      </c>
      <c r="E1212" s="295" t="s">
        <v>1169</v>
      </c>
      <c r="F1212" s="301" t="s">
        <v>1388</v>
      </c>
      <c r="G1212" s="296" t="s">
        <v>1388</v>
      </c>
      <c r="H1212" s="298">
        <v>9</v>
      </c>
      <c r="I1212" s="296" t="s">
        <v>1526</v>
      </c>
      <c r="J1212" s="299" t="s">
        <v>1526</v>
      </c>
    </row>
    <row r="1213" spans="1:10" s="300" customFormat="1" x14ac:dyDescent="0.2">
      <c r="A1213" s="294">
        <v>9886</v>
      </c>
      <c r="B1213" s="295" t="s">
        <v>105</v>
      </c>
      <c r="C1213" s="295" t="s">
        <v>120</v>
      </c>
      <c r="D1213" s="296" t="s">
        <v>868</v>
      </c>
      <c r="E1213" s="295" t="s">
        <v>1169</v>
      </c>
      <c r="F1213" s="301" t="s">
        <v>14857</v>
      </c>
      <c r="G1213" s="296" t="s">
        <v>14857</v>
      </c>
      <c r="H1213" s="298">
        <v>9</v>
      </c>
      <c r="I1213" s="296" t="s">
        <v>1526</v>
      </c>
      <c r="J1213" s="299" t="s">
        <v>1526</v>
      </c>
    </row>
    <row r="1214" spans="1:10" s="300" customFormat="1" x14ac:dyDescent="0.2">
      <c r="A1214" s="294">
        <v>9508</v>
      </c>
      <c r="B1214" s="295" t="s">
        <v>105</v>
      </c>
      <c r="C1214" s="295" t="s">
        <v>120</v>
      </c>
      <c r="D1214" s="296" t="s">
        <v>868</v>
      </c>
      <c r="E1214" s="295" t="s">
        <v>1169</v>
      </c>
      <c r="F1214" s="301" t="s">
        <v>14856</v>
      </c>
      <c r="G1214" s="296" t="s">
        <v>14856</v>
      </c>
      <c r="H1214" s="298">
        <v>9</v>
      </c>
      <c r="I1214" s="296" t="s">
        <v>1526</v>
      </c>
      <c r="J1214" s="299" t="s">
        <v>1526</v>
      </c>
    </row>
    <row r="1215" spans="1:10" s="300" customFormat="1" x14ac:dyDescent="0.2">
      <c r="A1215" s="294">
        <v>9862</v>
      </c>
      <c r="B1215" s="295" t="s">
        <v>105</v>
      </c>
      <c r="C1215" s="295" t="s">
        <v>123</v>
      </c>
      <c r="D1215" s="296" t="s">
        <v>872</v>
      </c>
      <c r="E1215" s="295" t="s">
        <v>1173</v>
      </c>
      <c r="F1215" s="301" t="s">
        <v>14862</v>
      </c>
      <c r="G1215" s="296" t="s">
        <v>14862</v>
      </c>
      <c r="H1215" s="298">
        <v>9</v>
      </c>
      <c r="I1215" s="296" t="s">
        <v>1526</v>
      </c>
      <c r="J1215" s="299" t="s">
        <v>1526</v>
      </c>
    </row>
    <row r="1216" spans="1:10" s="300" customFormat="1" x14ac:dyDescent="0.2">
      <c r="A1216" s="298">
        <v>167</v>
      </c>
      <c r="B1216" s="295" t="s">
        <v>105</v>
      </c>
      <c r="C1216" s="295" t="s">
        <v>123</v>
      </c>
      <c r="D1216" s="296" t="s">
        <v>872</v>
      </c>
      <c r="E1216" s="295" t="s">
        <v>1173</v>
      </c>
      <c r="F1216" s="301" t="s">
        <v>14863</v>
      </c>
      <c r="G1216" s="296" t="s">
        <v>14863</v>
      </c>
      <c r="H1216" s="298">
        <v>0</v>
      </c>
      <c r="I1216" s="296" t="s">
        <v>1526</v>
      </c>
      <c r="J1216" s="299" t="s">
        <v>1526</v>
      </c>
    </row>
    <row r="1217" spans="1:10" s="300" customFormat="1" x14ac:dyDescent="0.2">
      <c r="A1217" s="294">
        <v>9842</v>
      </c>
      <c r="B1217" s="295" t="s">
        <v>105</v>
      </c>
      <c r="C1217" s="295" t="s">
        <v>123</v>
      </c>
      <c r="D1217" s="296" t="s">
        <v>872</v>
      </c>
      <c r="E1217" s="295" t="s">
        <v>1173</v>
      </c>
      <c r="F1217" s="315" t="s">
        <v>14861</v>
      </c>
      <c r="G1217" s="296" t="s">
        <v>14861</v>
      </c>
      <c r="H1217" s="298">
        <v>9</v>
      </c>
      <c r="I1217" s="296" t="s">
        <v>1526</v>
      </c>
      <c r="J1217" s="299" t="s">
        <v>1526</v>
      </c>
    </row>
    <row r="1218" spans="1:10" s="300" customFormat="1" x14ac:dyDescent="0.2">
      <c r="A1218" s="294">
        <v>9507</v>
      </c>
      <c r="B1218" s="295" t="s">
        <v>105</v>
      </c>
      <c r="C1218" s="295" t="s">
        <v>123</v>
      </c>
      <c r="D1218" s="296" t="s">
        <v>871</v>
      </c>
      <c r="E1218" s="295" t="s">
        <v>1172</v>
      </c>
      <c r="F1218" s="301" t="s">
        <v>14860</v>
      </c>
      <c r="G1218" s="296" t="s">
        <v>14860</v>
      </c>
      <c r="H1218" s="298">
        <v>9</v>
      </c>
      <c r="I1218" s="296" t="s">
        <v>1526</v>
      </c>
      <c r="J1218" s="299" t="s">
        <v>1526</v>
      </c>
    </row>
    <row r="1219" spans="1:10" s="300" customFormat="1" x14ac:dyDescent="0.2">
      <c r="A1219" s="294">
        <v>9871</v>
      </c>
      <c r="B1219" s="295" t="s">
        <v>236</v>
      </c>
      <c r="C1219" s="295" t="s">
        <v>699</v>
      </c>
      <c r="D1219" s="296"/>
      <c r="E1219" s="295" t="s">
        <v>1174</v>
      </c>
      <c r="F1219" s="297" t="s">
        <v>1391</v>
      </c>
      <c r="G1219" s="296" t="s">
        <v>1391</v>
      </c>
      <c r="H1219" s="298">
        <v>9</v>
      </c>
      <c r="I1219" s="296" t="s">
        <v>1527</v>
      </c>
      <c r="J1219" s="299" t="s">
        <v>1527</v>
      </c>
    </row>
    <row r="1220" spans="1:10" s="300" customFormat="1" x14ac:dyDescent="0.2">
      <c r="A1220" s="294">
        <v>9851</v>
      </c>
      <c r="B1220" s="295" t="s">
        <v>236</v>
      </c>
      <c r="C1220" s="295" t="s">
        <v>699</v>
      </c>
      <c r="D1220" s="296"/>
      <c r="E1220" s="295" t="s">
        <v>1174</v>
      </c>
      <c r="F1220" s="297" t="s">
        <v>1390</v>
      </c>
      <c r="G1220" s="296" t="s">
        <v>1390</v>
      </c>
      <c r="H1220" s="298">
        <v>9</v>
      </c>
      <c r="I1220" s="296" t="s">
        <v>1527</v>
      </c>
      <c r="J1220" s="299" t="s">
        <v>1527</v>
      </c>
    </row>
    <row r="1221" spans="1:10" s="300" customFormat="1" x14ac:dyDescent="0.2">
      <c r="A1221" s="298">
        <v>459</v>
      </c>
      <c r="B1221" s="295" t="s">
        <v>236</v>
      </c>
      <c r="C1221" s="295" t="s">
        <v>699</v>
      </c>
      <c r="D1221" s="296"/>
      <c r="E1221" s="295" t="s">
        <v>1174</v>
      </c>
      <c r="F1221" s="297" t="s">
        <v>1389</v>
      </c>
      <c r="G1221" s="296" t="s">
        <v>1389</v>
      </c>
      <c r="H1221" s="298">
        <v>0</v>
      </c>
      <c r="I1221" s="296" t="s">
        <v>1527</v>
      </c>
      <c r="J1221" s="299" t="s">
        <v>1527</v>
      </c>
    </row>
    <row r="1222" spans="1:10" s="300" customFormat="1" x14ac:dyDescent="0.2">
      <c r="A1222" s="298">
        <v>666</v>
      </c>
      <c r="B1222" s="295" t="s">
        <v>236</v>
      </c>
      <c r="C1222" s="295" t="s">
        <v>699</v>
      </c>
      <c r="D1222" s="296"/>
      <c r="E1222" s="295" t="s">
        <v>1174</v>
      </c>
      <c r="F1222" s="297" t="s">
        <v>15137</v>
      </c>
      <c r="G1222" s="296" t="s">
        <v>15137</v>
      </c>
      <c r="H1222" s="298">
        <v>9</v>
      </c>
      <c r="I1222" s="296" t="s">
        <v>1527</v>
      </c>
      <c r="J1222" s="299" t="s">
        <v>1527</v>
      </c>
    </row>
    <row r="1223" spans="1:10" s="300" customFormat="1" x14ac:dyDescent="0.2">
      <c r="A1223" s="298">
        <v>640</v>
      </c>
      <c r="B1223" s="295" t="s">
        <v>236</v>
      </c>
      <c r="C1223" s="295" t="s">
        <v>14562</v>
      </c>
      <c r="D1223" s="296" t="s">
        <v>14564</v>
      </c>
      <c r="E1223" s="296" t="s">
        <v>14567</v>
      </c>
      <c r="F1223" s="301" t="s">
        <v>15037</v>
      </c>
      <c r="G1223" s="296" t="s">
        <v>15037</v>
      </c>
      <c r="H1223" s="298">
        <v>0</v>
      </c>
      <c r="I1223" s="311" t="s">
        <v>1527</v>
      </c>
      <c r="J1223" s="299" t="s">
        <v>1527</v>
      </c>
    </row>
    <row r="1224" spans="1:10" s="300" customFormat="1" x14ac:dyDescent="0.2">
      <c r="A1224" s="294">
        <v>9869</v>
      </c>
      <c r="B1224" s="295" t="s">
        <v>236</v>
      </c>
      <c r="C1224" s="295" t="s">
        <v>144</v>
      </c>
      <c r="D1224" s="296" t="s">
        <v>875</v>
      </c>
      <c r="E1224" s="295" t="s">
        <v>1176</v>
      </c>
      <c r="F1224" s="301" t="s">
        <v>14869</v>
      </c>
      <c r="G1224" s="296" t="s">
        <v>14869</v>
      </c>
      <c r="H1224" s="298">
        <v>9</v>
      </c>
      <c r="I1224" s="296" t="s">
        <v>1527</v>
      </c>
      <c r="J1224" s="299" t="s">
        <v>1527</v>
      </c>
    </row>
    <row r="1225" spans="1:10" s="300" customFormat="1" x14ac:dyDescent="0.2">
      <c r="A1225" s="294">
        <v>9849</v>
      </c>
      <c r="B1225" s="295" t="s">
        <v>236</v>
      </c>
      <c r="C1225" s="295" t="s">
        <v>144</v>
      </c>
      <c r="D1225" s="296" t="s">
        <v>875</v>
      </c>
      <c r="E1225" s="295" t="s">
        <v>1176</v>
      </c>
      <c r="F1225" s="301" t="s">
        <v>14868</v>
      </c>
      <c r="G1225" s="296" t="s">
        <v>14868</v>
      </c>
      <c r="H1225" s="298">
        <v>9</v>
      </c>
      <c r="I1225" s="296" t="s">
        <v>1527</v>
      </c>
      <c r="J1225" s="299" t="s">
        <v>1527</v>
      </c>
    </row>
    <row r="1226" spans="1:10" s="300" customFormat="1" x14ac:dyDescent="0.2">
      <c r="A1226" s="294">
        <v>9361</v>
      </c>
      <c r="B1226" s="295" t="s">
        <v>236</v>
      </c>
      <c r="C1226" s="295" t="s">
        <v>144</v>
      </c>
      <c r="D1226" s="296" t="s">
        <v>875</v>
      </c>
      <c r="E1226" s="295" t="s">
        <v>1176</v>
      </c>
      <c r="F1226" s="301" t="s">
        <v>14867</v>
      </c>
      <c r="G1226" s="296" t="s">
        <v>14867</v>
      </c>
      <c r="H1226" s="298">
        <v>9</v>
      </c>
      <c r="I1226" s="296" t="s">
        <v>1526</v>
      </c>
      <c r="J1226" s="299" t="s">
        <v>1527</v>
      </c>
    </row>
    <row r="1227" spans="1:10" s="300" customFormat="1" x14ac:dyDescent="0.2">
      <c r="A1227" s="294">
        <v>9060</v>
      </c>
      <c r="B1227" s="295" t="s">
        <v>236</v>
      </c>
      <c r="C1227" s="295" t="s">
        <v>144</v>
      </c>
      <c r="D1227" s="296" t="s">
        <v>874</v>
      </c>
      <c r="E1227" s="295" t="s">
        <v>1175</v>
      </c>
      <c r="F1227" s="301" t="s">
        <v>14866</v>
      </c>
      <c r="G1227" s="296" t="s">
        <v>14866</v>
      </c>
      <c r="H1227" s="298">
        <v>9</v>
      </c>
      <c r="I1227" s="296" t="s">
        <v>1527</v>
      </c>
      <c r="J1227" s="299" t="s">
        <v>1527</v>
      </c>
    </row>
    <row r="1228" spans="1:10" s="300" customFormat="1" x14ac:dyDescent="0.2">
      <c r="A1228" s="298">
        <v>6</v>
      </c>
      <c r="B1228" s="295" t="s">
        <v>236</v>
      </c>
      <c r="C1228" s="295" t="s">
        <v>144</v>
      </c>
      <c r="D1228" s="296" t="s">
        <v>874</v>
      </c>
      <c r="E1228" s="295" t="s">
        <v>1175</v>
      </c>
      <c r="F1228" s="297" t="s">
        <v>14864</v>
      </c>
      <c r="G1228" s="296" t="s">
        <v>14864</v>
      </c>
      <c r="H1228" s="298">
        <v>0</v>
      </c>
      <c r="I1228" s="296" t="s">
        <v>1527</v>
      </c>
      <c r="J1228" s="299" t="s">
        <v>1527</v>
      </c>
    </row>
    <row r="1229" spans="1:10" s="300" customFormat="1" x14ac:dyDescent="0.2">
      <c r="A1229" s="298">
        <v>639</v>
      </c>
      <c r="B1229" s="295" t="s">
        <v>236</v>
      </c>
      <c r="C1229" s="295" t="s">
        <v>144</v>
      </c>
      <c r="D1229" s="301" t="s">
        <v>874</v>
      </c>
      <c r="E1229" s="296" t="s">
        <v>1175</v>
      </c>
      <c r="F1229" s="301" t="s">
        <v>15039</v>
      </c>
      <c r="G1229" s="296" t="s">
        <v>15039</v>
      </c>
      <c r="H1229" s="298">
        <v>0</v>
      </c>
      <c r="I1229" s="296" t="s">
        <v>1527</v>
      </c>
      <c r="J1229" s="299" t="s">
        <v>1527</v>
      </c>
    </row>
    <row r="1230" spans="1:10" s="300" customFormat="1" x14ac:dyDescent="0.2">
      <c r="A1230" s="298">
        <v>641</v>
      </c>
      <c r="B1230" s="295" t="s">
        <v>236</v>
      </c>
      <c r="C1230" s="295" t="s">
        <v>144</v>
      </c>
      <c r="D1230" s="296"/>
      <c r="E1230" s="296" t="s">
        <v>14569</v>
      </c>
      <c r="F1230" s="301" t="s">
        <v>15040</v>
      </c>
      <c r="G1230" s="296" t="s">
        <v>15040</v>
      </c>
      <c r="H1230" s="298">
        <v>0</v>
      </c>
      <c r="I1230" s="296" t="s">
        <v>1527</v>
      </c>
      <c r="J1230" s="299" t="s">
        <v>1527</v>
      </c>
    </row>
    <row r="1231" spans="1:10" s="300" customFormat="1" x14ac:dyDescent="0.2">
      <c r="A1231" s="298">
        <v>497</v>
      </c>
      <c r="B1231" s="295" t="s">
        <v>236</v>
      </c>
      <c r="C1231" s="295" t="s">
        <v>144</v>
      </c>
      <c r="D1231" s="296" t="s">
        <v>874</v>
      </c>
      <c r="E1231" s="295" t="s">
        <v>1175</v>
      </c>
      <c r="F1231" s="301" t="s">
        <v>14865</v>
      </c>
      <c r="G1231" s="296" t="s">
        <v>14865</v>
      </c>
      <c r="H1231" s="298">
        <v>0</v>
      </c>
      <c r="I1231" s="296" t="s">
        <v>1527</v>
      </c>
      <c r="J1231" s="299" t="s">
        <v>15059</v>
      </c>
    </row>
    <row r="1232" spans="1:10" s="300" customFormat="1" x14ac:dyDescent="0.2">
      <c r="A1232" s="298">
        <v>365</v>
      </c>
      <c r="B1232" s="295" t="s">
        <v>236</v>
      </c>
      <c r="C1232" s="295" t="s">
        <v>145</v>
      </c>
      <c r="D1232" s="296" t="s">
        <v>876</v>
      </c>
      <c r="E1232" s="295" t="s">
        <v>1177</v>
      </c>
      <c r="F1232" s="301" t="s">
        <v>14870</v>
      </c>
      <c r="G1232" s="296" t="s">
        <v>14870</v>
      </c>
      <c r="H1232" s="298">
        <v>0</v>
      </c>
      <c r="I1232" s="296" t="s">
        <v>1527</v>
      </c>
      <c r="J1232" s="299" t="s">
        <v>1526</v>
      </c>
    </row>
    <row r="1233" spans="1:10" s="300" customFormat="1" x14ac:dyDescent="0.2">
      <c r="A1233" s="298">
        <v>656</v>
      </c>
      <c r="B1233" s="295" t="s">
        <v>236</v>
      </c>
      <c r="C1233" s="295" t="s">
        <v>107</v>
      </c>
      <c r="D1233" s="296" t="s">
        <v>893</v>
      </c>
      <c r="E1233" s="295" t="s">
        <v>1195</v>
      </c>
      <c r="F1233" s="297" t="s">
        <v>1404</v>
      </c>
      <c r="G1233" s="296" t="s">
        <v>1404</v>
      </c>
      <c r="H1233" s="298">
        <v>0</v>
      </c>
      <c r="I1233" s="296" t="s">
        <v>1527</v>
      </c>
      <c r="J1233" s="299" t="s">
        <v>1529</v>
      </c>
    </row>
    <row r="1234" spans="1:10" s="300" customFormat="1" x14ac:dyDescent="0.2">
      <c r="A1234" s="294">
        <v>9664</v>
      </c>
      <c r="B1234" s="295" t="s">
        <v>236</v>
      </c>
      <c r="C1234" s="295" t="s">
        <v>107</v>
      </c>
      <c r="D1234" s="296" t="s">
        <v>900</v>
      </c>
      <c r="E1234" s="295" t="s">
        <v>1202</v>
      </c>
      <c r="F1234" s="301" t="s">
        <v>14887</v>
      </c>
      <c r="G1234" s="296" t="s">
        <v>14887</v>
      </c>
      <c r="H1234" s="298">
        <v>9</v>
      </c>
      <c r="I1234" s="296" t="s">
        <v>1527</v>
      </c>
      <c r="J1234" s="299" t="s">
        <v>1527</v>
      </c>
    </row>
    <row r="1235" spans="1:10" s="300" customFormat="1" x14ac:dyDescent="0.2">
      <c r="A1235" s="298">
        <v>85</v>
      </c>
      <c r="B1235" s="295" t="s">
        <v>236</v>
      </c>
      <c r="C1235" s="295" t="s">
        <v>107</v>
      </c>
      <c r="D1235" s="296" t="s">
        <v>886</v>
      </c>
      <c r="E1235" s="295" t="s">
        <v>1188</v>
      </c>
      <c r="F1235" s="297" t="s">
        <v>1399</v>
      </c>
      <c r="G1235" s="296" t="s">
        <v>1399</v>
      </c>
      <c r="H1235" s="298">
        <v>0</v>
      </c>
      <c r="I1235" s="296" t="s">
        <v>1527</v>
      </c>
      <c r="J1235" s="299" t="s">
        <v>1527</v>
      </c>
    </row>
    <row r="1236" spans="1:10" s="300" customFormat="1" x14ac:dyDescent="0.2">
      <c r="A1236" s="294">
        <v>9068</v>
      </c>
      <c r="B1236" s="295" t="s">
        <v>236</v>
      </c>
      <c r="C1236" s="295" t="s">
        <v>107</v>
      </c>
      <c r="D1236" s="296" t="s">
        <v>883</v>
      </c>
      <c r="E1236" s="295" t="s">
        <v>1184</v>
      </c>
      <c r="F1236" s="297" t="s">
        <v>1397</v>
      </c>
      <c r="G1236" s="296" t="s">
        <v>1397</v>
      </c>
      <c r="H1236" s="298">
        <v>9</v>
      </c>
      <c r="I1236" s="296" t="s">
        <v>1527</v>
      </c>
      <c r="J1236" s="299" t="s">
        <v>1527</v>
      </c>
    </row>
    <row r="1237" spans="1:10" s="300" customFormat="1" x14ac:dyDescent="0.2">
      <c r="A1237" s="294">
        <v>9059</v>
      </c>
      <c r="B1237" s="295" t="s">
        <v>236</v>
      </c>
      <c r="C1237" s="295" t="s">
        <v>107</v>
      </c>
      <c r="D1237" s="296"/>
      <c r="E1237" s="295" t="s">
        <v>1204</v>
      </c>
      <c r="F1237" s="297" t="s">
        <v>1406</v>
      </c>
      <c r="G1237" s="296" t="s">
        <v>1406</v>
      </c>
      <c r="H1237" s="298"/>
      <c r="I1237" s="296" t="s">
        <v>1527</v>
      </c>
      <c r="J1237" s="299" t="s">
        <v>1527</v>
      </c>
    </row>
    <row r="1238" spans="1:10" s="300" customFormat="1" x14ac:dyDescent="0.2">
      <c r="A1238" s="298">
        <v>9928</v>
      </c>
      <c r="B1238" s="295" t="s">
        <v>236</v>
      </c>
      <c r="C1238" s="295" t="s">
        <v>107</v>
      </c>
      <c r="D1238" s="296" t="s">
        <v>16487</v>
      </c>
      <c r="E1238" s="295" t="s">
        <v>16494</v>
      </c>
      <c r="F1238" s="296" t="s">
        <v>16521</v>
      </c>
      <c r="G1238" s="296" t="s">
        <v>16521</v>
      </c>
      <c r="H1238" s="296"/>
      <c r="I1238" s="304" t="s">
        <v>1527</v>
      </c>
      <c r="J1238" s="299" t="s">
        <v>1530</v>
      </c>
    </row>
    <row r="1239" spans="1:10" s="300" customFormat="1" x14ac:dyDescent="0.2">
      <c r="A1239" s="298">
        <v>820</v>
      </c>
      <c r="B1239" s="295" t="s">
        <v>236</v>
      </c>
      <c r="C1239" s="295" t="s">
        <v>107</v>
      </c>
      <c r="D1239" s="296" t="s">
        <v>16169</v>
      </c>
      <c r="E1239" s="295" t="s">
        <v>16495</v>
      </c>
      <c r="F1239" s="296" t="s">
        <v>16349</v>
      </c>
      <c r="G1239" s="296" t="s">
        <v>16349</v>
      </c>
      <c r="H1239" s="298">
        <v>0</v>
      </c>
      <c r="I1239" s="296" t="s">
        <v>1527</v>
      </c>
      <c r="J1239" s="299" t="s">
        <v>1526</v>
      </c>
    </row>
    <row r="1240" spans="1:10" s="300" customFormat="1" x14ac:dyDescent="0.2">
      <c r="A1240" s="298">
        <v>9814</v>
      </c>
      <c r="B1240" s="295" t="s">
        <v>236</v>
      </c>
      <c r="C1240" s="295" t="s">
        <v>107</v>
      </c>
      <c r="D1240" s="296" t="s">
        <v>15130</v>
      </c>
      <c r="E1240" s="295" t="s">
        <v>15131</v>
      </c>
      <c r="F1240" s="296" t="s">
        <v>15147</v>
      </c>
      <c r="G1240" s="296" t="s">
        <v>15147</v>
      </c>
      <c r="H1240" s="298">
        <v>9</v>
      </c>
      <c r="I1240" s="296" t="s">
        <v>1527</v>
      </c>
      <c r="J1240" s="299" t="s">
        <v>1526</v>
      </c>
    </row>
    <row r="1241" spans="1:10" s="300" customFormat="1" x14ac:dyDescent="0.2">
      <c r="A1241" s="298">
        <v>698</v>
      </c>
      <c r="B1241" s="295" t="s">
        <v>236</v>
      </c>
      <c r="C1241" s="295" t="s">
        <v>107</v>
      </c>
      <c r="D1241" s="296" t="s">
        <v>15053</v>
      </c>
      <c r="E1241" s="295" t="s">
        <v>15055</v>
      </c>
      <c r="F1241" s="296" t="s">
        <v>15082</v>
      </c>
      <c r="G1241" s="296" t="s">
        <v>15082</v>
      </c>
      <c r="H1241" s="298">
        <v>0</v>
      </c>
      <c r="I1241" s="296" t="s">
        <v>1527</v>
      </c>
      <c r="J1241" s="299" t="s">
        <v>1526</v>
      </c>
    </row>
    <row r="1242" spans="1:10" s="300" customFormat="1" x14ac:dyDescent="0.2">
      <c r="A1242" s="294">
        <v>9642</v>
      </c>
      <c r="B1242" s="295" t="s">
        <v>236</v>
      </c>
      <c r="C1242" s="295" t="s">
        <v>107</v>
      </c>
      <c r="D1242" s="296" t="s">
        <v>1003</v>
      </c>
      <c r="E1242" s="302" t="s">
        <v>1310</v>
      </c>
      <c r="F1242" s="297" t="s">
        <v>1514</v>
      </c>
      <c r="G1242" s="296" t="s">
        <v>1514</v>
      </c>
      <c r="H1242" s="298">
        <v>9</v>
      </c>
      <c r="I1242" s="296" t="s">
        <v>1527</v>
      </c>
      <c r="J1242" s="299" t="s">
        <v>1526</v>
      </c>
    </row>
    <row r="1243" spans="1:10" s="300" customFormat="1" x14ac:dyDescent="0.2">
      <c r="A1243" s="298">
        <v>643</v>
      </c>
      <c r="B1243" s="295" t="s">
        <v>236</v>
      </c>
      <c r="C1243" s="295" t="s">
        <v>107</v>
      </c>
      <c r="D1243" s="296" t="s">
        <v>1002</v>
      </c>
      <c r="E1243" s="295" t="s">
        <v>1309</v>
      </c>
      <c r="F1243" s="297" t="s">
        <v>1513</v>
      </c>
      <c r="G1243" s="296" t="s">
        <v>1513</v>
      </c>
      <c r="H1243" s="298">
        <v>0</v>
      </c>
      <c r="I1243" s="296" t="s">
        <v>1527</v>
      </c>
      <c r="J1243" s="299" t="s">
        <v>1526</v>
      </c>
    </row>
    <row r="1244" spans="1:10" s="300" customFormat="1" x14ac:dyDescent="0.2">
      <c r="A1244" s="294">
        <v>9055</v>
      </c>
      <c r="B1244" s="295" t="s">
        <v>236</v>
      </c>
      <c r="C1244" s="295" t="s">
        <v>107</v>
      </c>
      <c r="D1244" s="296" t="s">
        <v>901</v>
      </c>
      <c r="E1244" s="295" t="s">
        <v>1203</v>
      </c>
      <c r="F1244" s="301" t="s">
        <v>14888</v>
      </c>
      <c r="G1244" s="296" t="s">
        <v>14888</v>
      </c>
      <c r="H1244" s="298">
        <v>9</v>
      </c>
      <c r="I1244" s="296" t="s">
        <v>1526</v>
      </c>
      <c r="J1244" s="299" t="s">
        <v>1526</v>
      </c>
    </row>
    <row r="1245" spans="1:10" s="300" customFormat="1" x14ac:dyDescent="0.2">
      <c r="A1245" s="298">
        <v>816</v>
      </c>
      <c r="B1245" s="295" t="s">
        <v>236</v>
      </c>
      <c r="C1245" s="295" t="s">
        <v>107</v>
      </c>
      <c r="D1245" s="296" t="s">
        <v>899</v>
      </c>
      <c r="E1245" s="295" t="s">
        <v>1201</v>
      </c>
      <c r="F1245" s="296" t="s">
        <v>15148</v>
      </c>
      <c r="G1245" s="296" t="s">
        <v>15148</v>
      </c>
      <c r="H1245" s="298">
        <v>0</v>
      </c>
      <c r="I1245" s="296" t="s">
        <v>1527</v>
      </c>
      <c r="J1245" s="299" t="s">
        <v>1526</v>
      </c>
    </row>
    <row r="1246" spans="1:10" s="300" customFormat="1" x14ac:dyDescent="0.2">
      <c r="A1246" s="298">
        <v>653</v>
      </c>
      <c r="B1246" s="295" t="s">
        <v>236</v>
      </c>
      <c r="C1246" s="295" t="s">
        <v>107</v>
      </c>
      <c r="D1246" s="296" t="s">
        <v>899</v>
      </c>
      <c r="E1246" s="295" t="s">
        <v>1201</v>
      </c>
      <c r="F1246" s="301" t="s">
        <v>14886</v>
      </c>
      <c r="G1246" s="296" t="s">
        <v>14886</v>
      </c>
      <c r="H1246" s="298">
        <v>0</v>
      </c>
      <c r="I1246" s="296" t="s">
        <v>1527</v>
      </c>
      <c r="J1246" s="299" t="s">
        <v>1526</v>
      </c>
    </row>
    <row r="1247" spans="1:10" s="300" customFormat="1" x14ac:dyDescent="0.2">
      <c r="A1247" s="294">
        <v>9388</v>
      </c>
      <c r="B1247" s="295" t="s">
        <v>236</v>
      </c>
      <c r="C1247" s="295" t="s">
        <v>107</v>
      </c>
      <c r="D1247" s="296" t="s">
        <v>898</v>
      </c>
      <c r="E1247" s="295" t="s">
        <v>1200</v>
      </c>
      <c r="F1247" s="301" t="s">
        <v>14885</v>
      </c>
      <c r="G1247" s="296" t="s">
        <v>14885</v>
      </c>
      <c r="H1247" s="298">
        <v>9</v>
      </c>
      <c r="I1247" s="296" t="s">
        <v>1527</v>
      </c>
      <c r="J1247" s="299" t="s">
        <v>1526</v>
      </c>
    </row>
    <row r="1248" spans="1:10" s="300" customFormat="1" x14ac:dyDescent="0.2">
      <c r="A1248" s="298">
        <v>9387</v>
      </c>
      <c r="B1248" s="295" t="s">
        <v>236</v>
      </c>
      <c r="C1248" s="295" t="s">
        <v>107</v>
      </c>
      <c r="D1248" s="296" t="s">
        <v>897</v>
      </c>
      <c r="E1248" s="295" t="s">
        <v>1199</v>
      </c>
      <c r="F1248" s="301" t="s">
        <v>1405</v>
      </c>
      <c r="G1248" s="296" t="s">
        <v>1405</v>
      </c>
      <c r="H1248" s="298">
        <v>9</v>
      </c>
      <c r="I1248" s="296" t="s">
        <v>1527</v>
      </c>
      <c r="J1248" s="299" t="s">
        <v>1526</v>
      </c>
    </row>
    <row r="1249" spans="1:10" s="300" customFormat="1" x14ac:dyDescent="0.2">
      <c r="A1249" s="298">
        <v>384</v>
      </c>
      <c r="B1249" s="295" t="s">
        <v>236</v>
      </c>
      <c r="C1249" s="295" t="s">
        <v>107</v>
      </c>
      <c r="D1249" s="296" t="s">
        <v>896</v>
      </c>
      <c r="E1249" s="295" t="s">
        <v>1198</v>
      </c>
      <c r="F1249" s="301" t="s">
        <v>14884</v>
      </c>
      <c r="G1249" s="296" t="s">
        <v>14884</v>
      </c>
      <c r="H1249" s="298">
        <v>0</v>
      </c>
      <c r="I1249" s="296" t="s">
        <v>1527</v>
      </c>
      <c r="J1249" s="299" t="s">
        <v>1526</v>
      </c>
    </row>
    <row r="1250" spans="1:10" s="300" customFormat="1" x14ac:dyDescent="0.2">
      <c r="A1250" s="298">
        <v>380</v>
      </c>
      <c r="B1250" s="295" t="s">
        <v>236</v>
      </c>
      <c r="C1250" s="295" t="s">
        <v>107</v>
      </c>
      <c r="D1250" s="296" t="s">
        <v>895</v>
      </c>
      <c r="E1250" s="295" t="s">
        <v>1197</v>
      </c>
      <c r="F1250" s="301" t="s">
        <v>14883</v>
      </c>
      <c r="G1250" s="296" t="s">
        <v>14883</v>
      </c>
      <c r="H1250" s="298">
        <v>0</v>
      </c>
      <c r="I1250" s="296" t="s">
        <v>1527</v>
      </c>
      <c r="J1250" s="299" t="s">
        <v>1526</v>
      </c>
    </row>
    <row r="1251" spans="1:10" s="300" customFormat="1" x14ac:dyDescent="0.2">
      <c r="A1251" s="298">
        <v>9658</v>
      </c>
      <c r="B1251" s="295" t="s">
        <v>236</v>
      </c>
      <c r="C1251" s="295" t="s">
        <v>107</v>
      </c>
      <c r="D1251" s="296" t="s">
        <v>894</v>
      </c>
      <c r="E1251" s="295" t="s">
        <v>1196</v>
      </c>
      <c r="F1251" s="301" t="s">
        <v>14882</v>
      </c>
      <c r="G1251" s="296" t="s">
        <v>14882</v>
      </c>
      <c r="H1251" s="298">
        <v>9</v>
      </c>
      <c r="I1251" s="296" t="s">
        <v>1526</v>
      </c>
      <c r="J1251" s="299" t="s">
        <v>1526</v>
      </c>
    </row>
    <row r="1252" spans="1:10" s="300" customFormat="1" x14ac:dyDescent="0.2">
      <c r="A1252" s="298">
        <v>655</v>
      </c>
      <c r="B1252" s="295" t="s">
        <v>236</v>
      </c>
      <c r="C1252" s="295" t="s">
        <v>107</v>
      </c>
      <c r="D1252" s="296" t="s">
        <v>892</v>
      </c>
      <c r="E1252" s="295" t="s">
        <v>1194</v>
      </c>
      <c r="F1252" s="301" t="s">
        <v>14881</v>
      </c>
      <c r="G1252" s="296" t="s">
        <v>14881</v>
      </c>
      <c r="H1252" s="298">
        <v>0</v>
      </c>
      <c r="I1252" s="296" t="s">
        <v>1526</v>
      </c>
      <c r="J1252" s="299" t="s">
        <v>1526</v>
      </c>
    </row>
    <row r="1253" spans="1:10" s="300" customFormat="1" x14ac:dyDescent="0.2">
      <c r="A1253" s="298">
        <v>332</v>
      </c>
      <c r="B1253" s="295" t="s">
        <v>236</v>
      </c>
      <c r="C1253" s="295" t="s">
        <v>107</v>
      </c>
      <c r="D1253" s="296" t="s">
        <v>891</v>
      </c>
      <c r="E1253" s="295" t="s">
        <v>1193</v>
      </c>
      <c r="F1253" s="301" t="s">
        <v>14880</v>
      </c>
      <c r="G1253" s="296" t="s">
        <v>14880</v>
      </c>
      <c r="H1253" s="298">
        <v>0</v>
      </c>
      <c r="I1253" s="296" t="s">
        <v>1526</v>
      </c>
      <c r="J1253" s="299" t="s">
        <v>1526</v>
      </c>
    </row>
    <row r="1254" spans="1:10" s="300" customFormat="1" x14ac:dyDescent="0.2">
      <c r="A1254" s="294">
        <v>9654</v>
      </c>
      <c r="B1254" s="295" t="s">
        <v>236</v>
      </c>
      <c r="C1254" s="295" t="s">
        <v>107</v>
      </c>
      <c r="D1254" s="296" t="s">
        <v>890</v>
      </c>
      <c r="E1254" s="295" t="s">
        <v>1192</v>
      </c>
      <c r="F1254" s="301" t="s">
        <v>14879</v>
      </c>
      <c r="G1254" s="296" t="s">
        <v>14879</v>
      </c>
      <c r="H1254" s="298">
        <v>9</v>
      </c>
      <c r="I1254" s="296" t="s">
        <v>1527</v>
      </c>
      <c r="J1254" s="299" t="s">
        <v>1526</v>
      </c>
    </row>
    <row r="1255" spans="1:10" s="300" customFormat="1" x14ac:dyDescent="0.2">
      <c r="A1255" s="294">
        <v>9051</v>
      </c>
      <c r="B1255" s="295" t="s">
        <v>236</v>
      </c>
      <c r="C1255" s="295" t="s">
        <v>107</v>
      </c>
      <c r="D1255" s="296" t="s">
        <v>889</v>
      </c>
      <c r="E1255" s="295" t="s">
        <v>1191</v>
      </c>
      <c r="F1255" s="301" t="s">
        <v>1403</v>
      </c>
      <c r="G1255" s="296" t="s">
        <v>1403</v>
      </c>
      <c r="H1255" s="298">
        <v>9</v>
      </c>
      <c r="I1255" s="296" t="s">
        <v>1526</v>
      </c>
      <c r="J1255" s="299" t="s">
        <v>1526</v>
      </c>
    </row>
    <row r="1256" spans="1:10" s="300" customFormat="1" x14ac:dyDescent="0.2">
      <c r="A1256" s="298">
        <v>64</v>
      </c>
      <c r="B1256" s="295" t="s">
        <v>236</v>
      </c>
      <c r="C1256" s="295" t="s">
        <v>107</v>
      </c>
      <c r="D1256" s="296" t="s">
        <v>888</v>
      </c>
      <c r="E1256" s="295" t="s">
        <v>1190</v>
      </c>
      <c r="F1256" s="301" t="s">
        <v>1402</v>
      </c>
      <c r="G1256" s="296" t="s">
        <v>1402</v>
      </c>
      <c r="H1256" s="298">
        <v>0</v>
      </c>
      <c r="I1256" s="296" t="s">
        <v>1526</v>
      </c>
      <c r="J1256" s="299" t="s">
        <v>1526</v>
      </c>
    </row>
    <row r="1257" spans="1:10" s="300" customFormat="1" x14ac:dyDescent="0.2">
      <c r="A1257" s="298">
        <v>649</v>
      </c>
      <c r="B1257" s="295" t="s">
        <v>236</v>
      </c>
      <c r="C1257" s="295" t="s">
        <v>107</v>
      </c>
      <c r="D1257" s="296" t="s">
        <v>888</v>
      </c>
      <c r="E1257" s="295" t="s">
        <v>1190</v>
      </c>
      <c r="F1257" s="301" t="s">
        <v>14878</v>
      </c>
      <c r="G1257" s="296" t="s">
        <v>14878</v>
      </c>
      <c r="H1257" s="298">
        <v>0</v>
      </c>
      <c r="I1257" s="296" t="s">
        <v>1526</v>
      </c>
      <c r="J1257" s="299" t="s">
        <v>1526</v>
      </c>
    </row>
    <row r="1258" spans="1:10" s="300" customFormat="1" x14ac:dyDescent="0.2">
      <c r="A1258" s="298">
        <v>56</v>
      </c>
      <c r="B1258" s="295" t="s">
        <v>236</v>
      </c>
      <c r="C1258" s="295" t="s">
        <v>107</v>
      </c>
      <c r="D1258" s="296" t="s">
        <v>888</v>
      </c>
      <c r="E1258" s="295" t="s">
        <v>1190</v>
      </c>
      <c r="F1258" s="297" t="s">
        <v>1401</v>
      </c>
      <c r="G1258" s="296" t="s">
        <v>1401</v>
      </c>
      <c r="H1258" s="298">
        <v>0</v>
      </c>
      <c r="I1258" s="296" t="s">
        <v>1526</v>
      </c>
      <c r="J1258" s="299" t="s">
        <v>1526</v>
      </c>
    </row>
    <row r="1259" spans="1:10" s="300" customFormat="1" x14ac:dyDescent="0.2">
      <c r="A1259" s="298">
        <v>817</v>
      </c>
      <c r="B1259" s="295" t="s">
        <v>236</v>
      </c>
      <c r="C1259" s="295" t="s">
        <v>107</v>
      </c>
      <c r="D1259" s="296" t="s">
        <v>887</v>
      </c>
      <c r="E1259" s="295" t="s">
        <v>1189</v>
      </c>
      <c r="F1259" s="301" t="s">
        <v>15149</v>
      </c>
      <c r="G1259" s="301" t="s">
        <v>15149</v>
      </c>
      <c r="H1259" s="298">
        <v>0</v>
      </c>
      <c r="I1259" s="296" t="s">
        <v>1526</v>
      </c>
      <c r="J1259" s="299" t="s">
        <v>1526</v>
      </c>
    </row>
    <row r="1260" spans="1:10" s="300" customFormat="1" x14ac:dyDescent="0.2">
      <c r="A1260" s="294">
        <v>9648</v>
      </c>
      <c r="B1260" s="295" t="s">
        <v>236</v>
      </c>
      <c r="C1260" s="295" t="s">
        <v>107</v>
      </c>
      <c r="D1260" s="296" t="s">
        <v>887</v>
      </c>
      <c r="E1260" s="295" t="s">
        <v>1189</v>
      </c>
      <c r="F1260" s="301" t="s">
        <v>1400</v>
      </c>
      <c r="G1260" s="296" t="s">
        <v>1400</v>
      </c>
      <c r="H1260" s="298">
        <v>9</v>
      </c>
      <c r="I1260" s="296" t="s">
        <v>1526</v>
      </c>
      <c r="J1260" s="299" t="s">
        <v>1526</v>
      </c>
    </row>
    <row r="1261" spans="1:10" s="300" customFormat="1" x14ac:dyDescent="0.2">
      <c r="A1261" s="298">
        <v>659</v>
      </c>
      <c r="B1261" s="295" t="s">
        <v>236</v>
      </c>
      <c r="C1261" s="295" t="s">
        <v>107</v>
      </c>
      <c r="D1261" s="296" t="s">
        <v>886</v>
      </c>
      <c r="E1261" s="295" t="s">
        <v>1187</v>
      </c>
      <c r="F1261" s="301" t="s">
        <v>14877</v>
      </c>
      <c r="G1261" s="296" t="s">
        <v>14877</v>
      </c>
      <c r="H1261" s="298">
        <v>0</v>
      </c>
      <c r="I1261" s="296" t="s">
        <v>1526</v>
      </c>
      <c r="J1261" s="299" t="s">
        <v>1526</v>
      </c>
    </row>
    <row r="1262" spans="1:10" s="300" customFormat="1" x14ac:dyDescent="0.2">
      <c r="A1262" s="294">
        <v>9067</v>
      </c>
      <c r="B1262" s="295" t="s">
        <v>236</v>
      </c>
      <c r="C1262" s="295" t="s">
        <v>107</v>
      </c>
      <c r="D1262" s="296" t="s">
        <v>885</v>
      </c>
      <c r="E1262" s="295" t="s">
        <v>1186</v>
      </c>
      <c r="F1262" s="301" t="s">
        <v>1398</v>
      </c>
      <c r="G1262" s="296" t="s">
        <v>1398</v>
      </c>
      <c r="H1262" s="298">
        <v>9</v>
      </c>
      <c r="I1262" s="296" t="s">
        <v>1526</v>
      </c>
      <c r="J1262" s="299" t="s">
        <v>1526</v>
      </c>
    </row>
    <row r="1263" spans="1:10" s="300" customFormat="1" x14ac:dyDescent="0.2">
      <c r="A1263" s="298">
        <v>74</v>
      </c>
      <c r="B1263" s="295" t="s">
        <v>236</v>
      </c>
      <c r="C1263" s="295" t="s">
        <v>107</v>
      </c>
      <c r="D1263" s="296" t="s">
        <v>884</v>
      </c>
      <c r="E1263" s="295" t="s">
        <v>1185</v>
      </c>
      <c r="F1263" s="301" t="s">
        <v>14876</v>
      </c>
      <c r="G1263" s="296" t="s">
        <v>14876</v>
      </c>
      <c r="H1263" s="298">
        <v>0</v>
      </c>
      <c r="I1263" s="296" t="s">
        <v>1526</v>
      </c>
      <c r="J1263" s="299" t="s">
        <v>1526</v>
      </c>
    </row>
    <row r="1264" spans="1:10" s="300" customFormat="1" x14ac:dyDescent="0.2">
      <c r="A1264" s="298">
        <v>79</v>
      </c>
      <c r="B1264" s="295" t="s">
        <v>236</v>
      </c>
      <c r="C1264" s="295" t="s">
        <v>107</v>
      </c>
      <c r="D1264" s="296" t="s">
        <v>882</v>
      </c>
      <c r="E1264" s="295" t="s">
        <v>1183</v>
      </c>
      <c r="F1264" s="297" t="s">
        <v>1396</v>
      </c>
      <c r="G1264" s="296" t="s">
        <v>1396</v>
      </c>
      <c r="H1264" s="298">
        <v>0</v>
      </c>
      <c r="I1264" s="296" t="s">
        <v>1527</v>
      </c>
      <c r="J1264" s="299" t="s">
        <v>1526</v>
      </c>
    </row>
    <row r="1265" spans="1:10" s="300" customFormat="1" x14ac:dyDescent="0.2">
      <c r="A1265" s="298">
        <v>76</v>
      </c>
      <c r="B1265" s="295" t="s">
        <v>236</v>
      </c>
      <c r="C1265" s="295" t="s">
        <v>107</v>
      </c>
      <c r="D1265" s="296" t="s">
        <v>881</v>
      </c>
      <c r="E1265" s="295" t="s">
        <v>1182</v>
      </c>
      <c r="F1265" s="301" t="s">
        <v>14875</v>
      </c>
      <c r="G1265" s="296" t="s">
        <v>14875</v>
      </c>
      <c r="H1265" s="298">
        <v>0</v>
      </c>
      <c r="I1265" s="296" t="s">
        <v>1526</v>
      </c>
      <c r="J1265" s="299" t="s">
        <v>1526</v>
      </c>
    </row>
    <row r="1266" spans="1:10" s="300" customFormat="1" x14ac:dyDescent="0.2">
      <c r="A1266" s="298">
        <v>423</v>
      </c>
      <c r="B1266" s="295" t="s">
        <v>236</v>
      </c>
      <c r="C1266" s="295" t="s">
        <v>107</v>
      </c>
      <c r="D1266" s="296" t="s">
        <v>881</v>
      </c>
      <c r="E1266" s="295" t="s">
        <v>1182</v>
      </c>
      <c r="F1266" s="297" t="s">
        <v>1395</v>
      </c>
      <c r="G1266" s="296" t="s">
        <v>1395</v>
      </c>
      <c r="H1266" s="298">
        <v>0</v>
      </c>
      <c r="I1266" s="296" t="s">
        <v>1526</v>
      </c>
      <c r="J1266" s="299" t="s">
        <v>1526</v>
      </c>
    </row>
    <row r="1267" spans="1:10" s="300" customFormat="1" x14ac:dyDescent="0.2">
      <c r="A1267" s="294">
        <v>9478</v>
      </c>
      <c r="B1267" s="295" t="s">
        <v>236</v>
      </c>
      <c r="C1267" s="295" t="s">
        <v>107</v>
      </c>
      <c r="D1267" s="296" t="s">
        <v>880</v>
      </c>
      <c r="E1267" s="295" t="s">
        <v>1181</v>
      </c>
      <c r="F1267" s="301" t="s">
        <v>14874</v>
      </c>
      <c r="G1267" s="296" t="s">
        <v>14874</v>
      </c>
      <c r="H1267" s="298">
        <v>9</v>
      </c>
      <c r="I1267" s="296" t="s">
        <v>1526</v>
      </c>
      <c r="J1267" s="299" t="s">
        <v>1526</v>
      </c>
    </row>
    <row r="1268" spans="1:10" s="300" customFormat="1" x14ac:dyDescent="0.2">
      <c r="A1268" s="294">
        <v>9477</v>
      </c>
      <c r="B1268" s="295" t="s">
        <v>236</v>
      </c>
      <c r="C1268" s="295" t="s">
        <v>107</v>
      </c>
      <c r="D1268" s="296" t="s">
        <v>879</v>
      </c>
      <c r="E1268" s="295" t="s">
        <v>1180</v>
      </c>
      <c r="F1268" s="301" t="s">
        <v>1394</v>
      </c>
      <c r="G1268" s="296" t="s">
        <v>1394</v>
      </c>
      <c r="H1268" s="298">
        <v>9</v>
      </c>
      <c r="I1268" s="296" t="s">
        <v>1526</v>
      </c>
      <c r="J1268" s="299" t="s">
        <v>1526</v>
      </c>
    </row>
    <row r="1269" spans="1:10" s="300" customFormat="1" x14ac:dyDescent="0.2">
      <c r="A1269" s="294">
        <v>9650</v>
      </c>
      <c r="B1269" s="295" t="s">
        <v>236</v>
      </c>
      <c r="C1269" s="295" t="s">
        <v>107</v>
      </c>
      <c r="D1269" s="296" t="s">
        <v>878</v>
      </c>
      <c r="E1269" s="295" t="s">
        <v>1179</v>
      </c>
      <c r="F1269" s="301" t="s">
        <v>14872</v>
      </c>
      <c r="G1269" s="296" t="s">
        <v>14872</v>
      </c>
      <c r="H1269" s="298">
        <v>9</v>
      </c>
      <c r="I1269" s="296" t="s">
        <v>1526</v>
      </c>
      <c r="J1269" s="299" t="s">
        <v>1526</v>
      </c>
    </row>
    <row r="1270" spans="1:10" s="300" customFormat="1" x14ac:dyDescent="0.2">
      <c r="A1270" s="294">
        <v>9476</v>
      </c>
      <c r="B1270" s="295" t="s">
        <v>236</v>
      </c>
      <c r="C1270" s="295" t="s">
        <v>107</v>
      </c>
      <c r="D1270" s="296" t="s">
        <v>878</v>
      </c>
      <c r="E1270" s="295" t="s">
        <v>1179</v>
      </c>
      <c r="F1270" s="301" t="s">
        <v>1393</v>
      </c>
      <c r="G1270" s="296" t="s">
        <v>1393</v>
      </c>
      <c r="H1270" s="298">
        <v>9</v>
      </c>
      <c r="I1270" s="296" t="s">
        <v>1526</v>
      </c>
      <c r="J1270" s="299" t="s">
        <v>1526</v>
      </c>
    </row>
    <row r="1271" spans="1:10" s="300" customFormat="1" x14ac:dyDescent="0.2">
      <c r="A1271" s="294">
        <v>9881</v>
      </c>
      <c r="B1271" s="295" t="s">
        <v>236</v>
      </c>
      <c r="C1271" s="295" t="s">
        <v>107</v>
      </c>
      <c r="D1271" s="296" t="s">
        <v>878</v>
      </c>
      <c r="E1271" s="295" t="s">
        <v>1179</v>
      </c>
      <c r="F1271" s="301" t="s">
        <v>14873</v>
      </c>
      <c r="G1271" s="296" t="s">
        <v>14873</v>
      </c>
      <c r="H1271" s="298">
        <v>9</v>
      </c>
      <c r="I1271" s="296" t="s">
        <v>1526</v>
      </c>
      <c r="J1271" s="299" t="s">
        <v>1526</v>
      </c>
    </row>
    <row r="1272" spans="1:10" s="300" customFormat="1" x14ac:dyDescent="0.2">
      <c r="A1272" s="298">
        <v>652</v>
      </c>
      <c r="B1272" s="295" t="s">
        <v>236</v>
      </c>
      <c r="C1272" s="295" t="s">
        <v>107</v>
      </c>
      <c r="D1272" s="296" t="s">
        <v>878</v>
      </c>
      <c r="E1272" s="295" t="s">
        <v>1179</v>
      </c>
      <c r="F1272" s="301" t="s">
        <v>14871</v>
      </c>
      <c r="G1272" s="296" t="s">
        <v>14871</v>
      </c>
      <c r="H1272" s="298">
        <v>0</v>
      </c>
      <c r="I1272" s="296" t="s">
        <v>1526</v>
      </c>
      <c r="J1272" s="299" t="s">
        <v>1526</v>
      </c>
    </row>
    <row r="1273" spans="1:10" s="300" customFormat="1" x14ac:dyDescent="0.2">
      <c r="A1273" s="298">
        <v>647</v>
      </c>
      <c r="B1273" s="295" t="s">
        <v>236</v>
      </c>
      <c r="C1273" s="295" t="s">
        <v>107</v>
      </c>
      <c r="D1273" s="296" t="s">
        <v>878</v>
      </c>
      <c r="E1273" s="295" t="s">
        <v>1179</v>
      </c>
      <c r="F1273" s="297" t="s">
        <v>1511</v>
      </c>
      <c r="G1273" s="296" t="s">
        <v>1511</v>
      </c>
      <c r="H1273" s="298">
        <v>0</v>
      </c>
      <c r="I1273" s="296" t="s">
        <v>1526</v>
      </c>
      <c r="J1273" s="301" t="s">
        <v>1526</v>
      </c>
    </row>
    <row r="1274" spans="1:10" s="300" customFormat="1" x14ac:dyDescent="0.2">
      <c r="A1274" s="294">
        <v>9475</v>
      </c>
      <c r="B1274" s="295" t="s">
        <v>236</v>
      </c>
      <c r="C1274" s="295" t="s">
        <v>107</v>
      </c>
      <c r="D1274" s="296" t="s">
        <v>877</v>
      </c>
      <c r="E1274" s="295" t="s">
        <v>1178</v>
      </c>
      <c r="F1274" s="301" t="s">
        <v>1392</v>
      </c>
      <c r="G1274" s="296" t="s">
        <v>1392</v>
      </c>
      <c r="H1274" s="298">
        <v>9</v>
      </c>
      <c r="I1274" s="296" t="s">
        <v>1526</v>
      </c>
      <c r="J1274" s="299" t="s">
        <v>1526</v>
      </c>
    </row>
    <row r="1275" spans="1:10" s="300" customFormat="1" x14ac:dyDescent="0.2">
      <c r="A1275" s="294">
        <v>9368</v>
      </c>
      <c r="B1275" s="295" t="s">
        <v>236</v>
      </c>
      <c r="C1275" s="295" t="s">
        <v>146</v>
      </c>
      <c r="D1275" s="296" t="s">
        <v>902</v>
      </c>
      <c r="E1275" s="295" t="s">
        <v>1205</v>
      </c>
      <c r="F1275" s="301" t="s">
        <v>14889</v>
      </c>
      <c r="G1275" s="296" t="s">
        <v>14889</v>
      </c>
      <c r="H1275" s="298">
        <v>9</v>
      </c>
      <c r="I1275" s="296" t="s">
        <v>1526</v>
      </c>
      <c r="J1275" s="299" t="s">
        <v>1527</v>
      </c>
    </row>
    <row r="1276" spans="1:10" s="300" customFormat="1" x14ac:dyDescent="0.2">
      <c r="A1276" s="294"/>
      <c r="B1276" s="295" t="s">
        <v>236</v>
      </c>
      <c r="C1276" s="295" t="s">
        <v>150</v>
      </c>
      <c r="D1276" s="296"/>
      <c r="E1276" s="295" t="s">
        <v>1206</v>
      </c>
      <c r="F1276" s="297"/>
      <c r="G1276" s="296">
        <v>0</v>
      </c>
      <c r="H1276" s="298"/>
      <c r="I1276" s="296" t="s">
        <v>1527</v>
      </c>
      <c r="J1276" s="299" t="s">
        <v>1527</v>
      </c>
    </row>
    <row r="1277" spans="1:10" s="300" customFormat="1" x14ac:dyDescent="0.2">
      <c r="A1277" s="294">
        <v>9479</v>
      </c>
      <c r="B1277" s="295" t="s">
        <v>236</v>
      </c>
      <c r="C1277" s="295" t="s">
        <v>150</v>
      </c>
      <c r="D1277" s="296" t="s">
        <v>903</v>
      </c>
      <c r="E1277" s="295" t="s">
        <v>1206</v>
      </c>
      <c r="F1277" s="301" t="s">
        <v>1407</v>
      </c>
      <c r="G1277" s="296" t="s">
        <v>1407</v>
      </c>
      <c r="H1277" s="298">
        <v>9</v>
      </c>
      <c r="I1277" s="296" t="s">
        <v>1526</v>
      </c>
      <c r="J1277" s="299" t="s">
        <v>1526</v>
      </c>
    </row>
    <row r="1278" spans="1:10" s="300" customFormat="1" x14ac:dyDescent="0.2">
      <c r="A1278" s="298">
        <v>810</v>
      </c>
      <c r="B1278" s="295" t="s">
        <v>238</v>
      </c>
      <c r="C1278" s="295" t="s">
        <v>15120</v>
      </c>
      <c r="D1278" s="296" t="s">
        <v>15127</v>
      </c>
      <c r="E1278" s="295" t="s">
        <v>15128</v>
      </c>
      <c r="F1278" s="301" t="s">
        <v>16522</v>
      </c>
      <c r="G1278" s="296" t="s">
        <v>16522</v>
      </c>
      <c r="H1278" s="298">
        <v>0</v>
      </c>
      <c r="I1278" s="296" t="s">
        <v>1527</v>
      </c>
      <c r="J1278" s="299" t="s">
        <v>1526</v>
      </c>
    </row>
    <row r="1279" spans="1:10" s="300" customFormat="1" x14ac:dyDescent="0.2">
      <c r="A1279" s="294">
        <v>9697</v>
      </c>
      <c r="B1279" s="297" t="s">
        <v>238</v>
      </c>
      <c r="C1279" s="295" t="s">
        <v>120</v>
      </c>
      <c r="D1279" s="299" t="s">
        <v>976</v>
      </c>
      <c r="E1279" s="295" t="s">
        <v>1283</v>
      </c>
      <c r="F1279" s="295" t="s">
        <v>1488</v>
      </c>
      <c r="G1279" s="296" t="s">
        <v>1488</v>
      </c>
      <c r="H1279" s="298">
        <v>9</v>
      </c>
      <c r="I1279" s="311" t="s">
        <v>1527</v>
      </c>
      <c r="J1279" s="299" t="s">
        <v>1527</v>
      </c>
    </row>
    <row r="1280" spans="1:10" s="300" customFormat="1" x14ac:dyDescent="0.2">
      <c r="A1280" s="298">
        <v>668</v>
      </c>
      <c r="B1280" s="297" t="s">
        <v>238</v>
      </c>
      <c r="C1280" s="295" t="s">
        <v>120</v>
      </c>
      <c r="D1280" s="299" t="s">
        <v>975</v>
      </c>
      <c r="E1280" s="295" t="s">
        <v>1282</v>
      </c>
      <c r="F1280" s="295" t="s">
        <v>1484</v>
      </c>
      <c r="G1280" s="296" t="s">
        <v>1484</v>
      </c>
      <c r="H1280" s="298">
        <v>0</v>
      </c>
      <c r="I1280" s="311" t="s">
        <v>1527</v>
      </c>
      <c r="J1280" s="299" t="s">
        <v>1527</v>
      </c>
    </row>
    <row r="1281" spans="1:10" s="300" customFormat="1" x14ac:dyDescent="0.2">
      <c r="A1281" s="294">
        <v>9673</v>
      </c>
      <c r="B1281" s="297" t="s">
        <v>238</v>
      </c>
      <c r="C1281" s="295" t="s">
        <v>120</v>
      </c>
      <c r="D1281" s="299" t="s">
        <v>978</v>
      </c>
      <c r="E1281" s="295" t="s">
        <v>1285</v>
      </c>
      <c r="F1281" s="301" t="s">
        <v>15023</v>
      </c>
      <c r="G1281" s="296" t="s">
        <v>15023</v>
      </c>
      <c r="H1281" s="298">
        <v>9</v>
      </c>
      <c r="I1281" s="311" t="s">
        <v>1527</v>
      </c>
      <c r="J1281" s="299" t="s">
        <v>1526</v>
      </c>
    </row>
    <row r="1282" spans="1:10" s="300" customFormat="1" x14ac:dyDescent="0.2">
      <c r="A1282" s="294">
        <v>9672</v>
      </c>
      <c r="B1282" s="297" t="s">
        <v>238</v>
      </c>
      <c r="C1282" s="295" t="s">
        <v>120</v>
      </c>
      <c r="D1282" s="299" t="s">
        <v>977</v>
      </c>
      <c r="E1282" s="295" t="s">
        <v>1284</v>
      </c>
      <c r="F1282" s="301" t="s">
        <v>1489</v>
      </c>
      <c r="G1282" s="296" t="s">
        <v>1489</v>
      </c>
      <c r="H1282" s="298">
        <v>9</v>
      </c>
      <c r="I1282" s="311" t="s">
        <v>1527</v>
      </c>
      <c r="J1282" s="299" t="s">
        <v>1526</v>
      </c>
    </row>
    <row r="1283" spans="1:10" s="300" customFormat="1" x14ac:dyDescent="0.2">
      <c r="A1283" s="294">
        <v>9671</v>
      </c>
      <c r="B1283" s="297" t="s">
        <v>238</v>
      </c>
      <c r="C1283" s="295" t="s">
        <v>120</v>
      </c>
      <c r="D1283" s="299" t="s">
        <v>976</v>
      </c>
      <c r="E1283" s="295" t="s">
        <v>1283</v>
      </c>
      <c r="F1283" s="301" t="s">
        <v>15022</v>
      </c>
      <c r="G1283" s="296" t="s">
        <v>15022</v>
      </c>
      <c r="H1283" s="298">
        <v>9</v>
      </c>
      <c r="I1283" s="311" t="s">
        <v>1527</v>
      </c>
      <c r="J1283" s="299" t="s">
        <v>1526</v>
      </c>
    </row>
    <row r="1284" spans="1:10" s="300" customFormat="1" x14ac:dyDescent="0.2">
      <c r="A1284" s="298">
        <v>669</v>
      </c>
      <c r="B1284" s="297" t="s">
        <v>238</v>
      </c>
      <c r="C1284" s="295" t="s">
        <v>120</v>
      </c>
      <c r="D1284" s="299" t="s">
        <v>975</v>
      </c>
      <c r="E1284" s="295" t="s">
        <v>1282</v>
      </c>
      <c r="F1284" s="295" t="s">
        <v>1485</v>
      </c>
      <c r="G1284" s="296" t="s">
        <v>1485</v>
      </c>
      <c r="H1284" s="298">
        <v>0</v>
      </c>
      <c r="I1284" s="311" t="s">
        <v>1527</v>
      </c>
      <c r="J1284" s="299" t="s">
        <v>1526</v>
      </c>
    </row>
    <row r="1285" spans="1:10" s="300" customFormat="1" x14ac:dyDescent="0.2">
      <c r="A1285" s="298">
        <v>667</v>
      </c>
      <c r="B1285" s="297" t="s">
        <v>238</v>
      </c>
      <c r="C1285" s="295" t="s">
        <v>120</v>
      </c>
      <c r="D1285" s="299" t="s">
        <v>975</v>
      </c>
      <c r="E1285" s="295" t="s">
        <v>1282</v>
      </c>
      <c r="F1285" s="295" t="s">
        <v>1483</v>
      </c>
      <c r="G1285" s="296" t="s">
        <v>1483</v>
      </c>
      <c r="H1285" s="298">
        <v>0</v>
      </c>
      <c r="I1285" s="311" t="s">
        <v>1527</v>
      </c>
      <c r="J1285" s="299" t="s">
        <v>1526</v>
      </c>
    </row>
    <row r="1286" spans="1:10" s="300" customFormat="1" x14ac:dyDescent="0.2">
      <c r="A1286" s="298">
        <v>670</v>
      </c>
      <c r="B1286" s="297" t="s">
        <v>238</v>
      </c>
      <c r="C1286" s="295" t="s">
        <v>120</v>
      </c>
      <c r="D1286" s="299" t="s">
        <v>975</v>
      </c>
      <c r="E1286" s="295" t="s">
        <v>1282</v>
      </c>
      <c r="F1286" s="295" t="s">
        <v>1486</v>
      </c>
      <c r="G1286" s="296" t="s">
        <v>1486</v>
      </c>
      <c r="H1286" s="298">
        <v>0</v>
      </c>
      <c r="I1286" s="311" t="s">
        <v>1527</v>
      </c>
      <c r="J1286" s="299" t="s">
        <v>1526</v>
      </c>
    </row>
    <row r="1287" spans="1:10" s="300" customFormat="1" x14ac:dyDescent="0.2">
      <c r="A1287" s="294">
        <v>9696</v>
      </c>
      <c r="B1287" s="297" t="s">
        <v>238</v>
      </c>
      <c r="C1287" s="295" t="s">
        <v>120</v>
      </c>
      <c r="D1287" s="299" t="s">
        <v>975</v>
      </c>
      <c r="E1287" s="295" t="s">
        <v>1282</v>
      </c>
      <c r="F1287" s="295" t="s">
        <v>1487</v>
      </c>
      <c r="G1287" s="296" t="s">
        <v>1487</v>
      </c>
      <c r="H1287" s="298">
        <v>9</v>
      </c>
      <c r="I1287" s="311" t="s">
        <v>1527</v>
      </c>
      <c r="J1287" s="299" t="s">
        <v>1526</v>
      </c>
    </row>
    <row r="1288" spans="1:10" s="300" customFormat="1" x14ac:dyDescent="0.2">
      <c r="A1288" s="298">
        <v>9692</v>
      </c>
      <c r="B1288" s="297" t="s">
        <v>238</v>
      </c>
      <c r="C1288" s="295" t="s">
        <v>699</v>
      </c>
      <c r="D1288" s="299" t="s">
        <v>995</v>
      </c>
      <c r="E1288" s="295" t="s">
        <v>1302</v>
      </c>
      <c r="F1288" s="295" t="s">
        <v>1507</v>
      </c>
      <c r="G1288" s="296" t="s">
        <v>1507</v>
      </c>
      <c r="H1288" s="298">
        <v>9</v>
      </c>
      <c r="I1288" s="311" t="s">
        <v>1527</v>
      </c>
      <c r="J1288" s="299" t="s">
        <v>1526</v>
      </c>
    </row>
    <row r="1289" spans="1:10" s="300" customFormat="1" x14ac:dyDescent="0.2">
      <c r="A1289" s="298">
        <v>690</v>
      </c>
      <c r="B1289" s="297" t="s">
        <v>238</v>
      </c>
      <c r="C1289" s="295" t="s">
        <v>699</v>
      </c>
      <c r="D1289" s="299" t="s">
        <v>994</v>
      </c>
      <c r="E1289" s="295" t="s">
        <v>1301</v>
      </c>
      <c r="F1289" s="295" t="s">
        <v>1505</v>
      </c>
      <c r="G1289" s="296" t="s">
        <v>1505</v>
      </c>
      <c r="H1289" s="298">
        <v>0</v>
      </c>
      <c r="I1289" s="311" t="s">
        <v>1527</v>
      </c>
      <c r="J1289" s="299" t="s">
        <v>1526</v>
      </c>
    </row>
    <row r="1290" spans="1:10" s="300" customFormat="1" x14ac:dyDescent="0.2">
      <c r="A1290" s="298">
        <v>691</v>
      </c>
      <c r="B1290" s="297" t="s">
        <v>238</v>
      </c>
      <c r="C1290" s="295" t="s">
        <v>699</v>
      </c>
      <c r="D1290" s="299" t="s">
        <v>994</v>
      </c>
      <c r="E1290" s="295" t="s">
        <v>1301</v>
      </c>
      <c r="F1290" s="295" t="s">
        <v>1506</v>
      </c>
      <c r="G1290" s="296" t="s">
        <v>1506</v>
      </c>
      <c r="H1290" s="298">
        <v>0</v>
      </c>
      <c r="I1290" s="311" t="s">
        <v>1527</v>
      </c>
      <c r="J1290" s="299" t="s">
        <v>1526</v>
      </c>
    </row>
    <row r="1291" spans="1:10" s="300" customFormat="1" x14ac:dyDescent="0.2">
      <c r="A1291" s="298">
        <v>689</v>
      </c>
      <c r="B1291" s="297" t="s">
        <v>238</v>
      </c>
      <c r="C1291" s="295" t="s">
        <v>699</v>
      </c>
      <c r="D1291" s="299" t="s">
        <v>993</v>
      </c>
      <c r="E1291" s="295" t="s">
        <v>1300</v>
      </c>
      <c r="F1291" s="295" t="s">
        <v>1504</v>
      </c>
      <c r="G1291" s="296" t="s">
        <v>1504</v>
      </c>
      <c r="H1291" s="298">
        <v>0</v>
      </c>
      <c r="I1291" s="311" t="s">
        <v>1527</v>
      </c>
      <c r="J1291" s="299" t="s">
        <v>1526</v>
      </c>
    </row>
    <row r="1292" spans="1:10" s="300" customFormat="1" x14ac:dyDescent="0.2">
      <c r="A1292" s="298">
        <v>688</v>
      </c>
      <c r="B1292" s="297" t="s">
        <v>238</v>
      </c>
      <c r="C1292" s="295" t="s">
        <v>699</v>
      </c>
      <c r="D1292" s="299" t="s">
        <v>992</v>
      </c>
      <c r="E1292" s="295" t="s">
        <v>1299</v>
      </c>
      <c r="F1292" s="295" t="s">
        <v>1503</v>
      </c>
      <c r="G1292" s="296" t="s">
        <v>1503</v>
      </c>
      <c r="H1292" s="298">
        <v>0</v>
      </c>
      <c r="I1292" s="311" t="s">
        <v>1527</v>
      </c>
      <c r="J1292" s="299" t="s">
        <v>1526</v>
      </c>
    </row>
    <row r="1293" spans="1:10" s="300" customFormat="1" x14ac:dyDescent="0.2">
      <c r="A1293" s="298">
        <v>687</v>
      </c>
      <c r="B1293" s="297" t="s">
        <v>238</v>
      </c>
      <c r="C1293" s="295" t="s">
        <v>699</v>
      </c>
      <c r="D1293" s="299" t="s">
        <v>991</v>
      </c>
      <c r="E1293" s="295" t="s">
        <v>1298</v>
      </c>
      <c r="F1293" s="295" t="s">
        <v>1502</v>
      </c>
      <c r="G1293" s="296" t="s">
        <v>1502</v>
      </c>
      <c r="H1293" s="298">
        <v>0</v>
      </c>
      <c r="I1293" s="311" t="s">
        <v>1527</v>
      </c>
      <c r="J1293" s="299" t="s">
        <v>1526</v>
      </c>
    </row>
    <row r="1294" spans="1:10" s="300" customFormat="1" x14ac:dyDescent="0.2">
      <c r="A1294" s="298">
        <v>686</v>
      </c>
      <c r="B1294" s="297" t="s">
        <v>238</v>
      </c>
      <c r="C1294" s="295" t="s">
        <v>699</v>
      </c>
      <c r="D1294" s="299" t="s">
        <v>990</v>
      </c>
      <c r="E1294" s="295" t="s">
        <v>1297</v>
      </c>
      <c r="F1294" s="295" t="s">
        <v>1501</v>
      </c>
      <c r="G1294" s="296" t="s">
        <v>1501</v>
      </c>
      <c r="H1294" s="298">
        <v>0</v>
      </c>
      <c r="I1294" s="311" t="s">
        <v>1527</v>
      </c>
      <c r="J1294" s="299" t="s">
        <v>1526</v>
      </c>
    </row>
    <row r="1295" spans="1:10" s="300" customFormat="1" x14ac:dyDescent="0.2">
      <c r="A1295" s="298">
        <v>685</v>
      </c>
      <c r="B1295" s="297" t="s">
        <v>238</v>
      </c>
      <c r="C1295" s="295" t="s">
        <v>699</v>
      </c>
      <c r="D1295" s="299" t="s">
        <v>989</v>
      </c>
      <c r="E1295" s="295" t="s">
        <v>1296</v>
      </c>
      <c r="F1295" s="295" t="s">
        <v>1500</v>
      </c>
      <c r="G1295" s="296" t="s">
        <v>1500</v>
      </c>
      <c r="H1295" s="298">
        <v>0</v>
      </c>
      <c r="I1295" s="311" t="s">
        <v>1527</v>
      </c>
      <c r="J1295" s="299" t="s">
        <v>1526</v>
      </c>
    </row>
    <row r="1296" spans="1:10" s="300" customFormat="1" x14ac:dyDescent="0.2">
      <c r="A1296" s="298">
        <v>684</v>
      </c>
      <c r="B1296" s="297" t="s">
        <v>238</v>
      </c>
      <c r="C1296" s="295" t="s">
        <v>699</v>
      </c>
      <c r="D1296" s="299" t="s">
        <v>988</v>
      </c>
      <c r="E1296" s="295" t="s">
        <v>1295</v>
      </c>
      <c r="F1296" s="295" t="s">
        <v>1499</v>
      </c>
      <c r="G1296" s="296" t="s">
        <v>1499</v>
      </c>
      <c r="H1296" s="298">
        <v>0</v>
      </c>
      <c r="I1296" s="311" t="s">
        <v>1527</v>
      </c>
      <c r="J1296" s="299" t="s">
        <v>1526</v>
      </c>
    </row>
    <row r="1297" spans="1:10" s="300" customFormat="1" x14ac:dyDescent="0.2">
      <c r="A1297" s="298">
        <v>683</v>
      </c>
      <c r="B1297" s="297" t="s">
        <v>238</v>
      </c>
      <c r="C1297" s="295" t="s">
        <v>699</v>
      </c>
      <c r="D1297" s="299" t="s">
        <v>987</v>
      </c>
      <c r="E1297" s="295" t="s">
        <v>1294</v>
      </c>
      <c r="F1297" s="295" t="s">
        <v>1498</v>
      </c>
      <c r="G1297" s="296" t="s">
        <v>1498</v>
      </c>
      <c r="H1297" s="298">
        <v>0</v>
      </c>
      <c r="I1297" s="311" t="s">
        <v>1527</v>
      </c>
      <c r="J1297" s="299" t="s">
        <v>1526</v>
      </c>
    </row>
    <row r="1298" spans="1:10" s="300" customFormat="1" x14ac:dyDescent="0.2">
      <c r="A1298" s="298">
        <v>682</v>
      </c>
      <c r="B1298" s="297" t="s">
        <v>238</v>
      </c>
      <c r="C1298" s="295" t="s">
        <v>699</v>
      </c>
      <c r="D1298" s="299" t="s">
        <v>986</v>
      </c>
      <c r="E1298" s="295" t="s">
        <v>1293</v>
      </c>
      <c r="F1298" s="295" t="s">
        <v>1497</v>
      </c>
      <c r="G1298" s="296" t="s">
        <v>1497</v>
      </c>
      <c r="H1298" s="298">
        <v>0</v>
      </c>
      <c r="I1298" s="311" t="s">
        <v>1527</v>
      </c>
      <c r="J1298" s="299" t="s">
        <v>1526</v>
      </c>
    </row>
    <row r="1299" spans="1:10" s="300" customFormat="1" x14ac:dyDescent="0.2">
      <c r="A1299" s="298">
        <v>9681</v>
      </c>
      <c r="B1299" s="297" t="s">
        <v>238</v>
      </c>
      <c r="C1299" s="295" t="s">
        <v>699</v>
      </c>
      <c r="D1299" s="299" t="s">
        <v>985</v>
      </c>
      <c r="E1299" s="295" t="s">
        <v>1292</v>
      </c>
      <c r="F1299" s="295" t="s">
        <v>1496</v>
      </c>
      <c r="G1299" s="296" t="s">
        <v>1496</v>
      </c>
      <c r="H1299" s="298">
        <v>9</v>
      </c>
      <c r="I1299" s="311" t="s">
        <v>1527</v>
      </c>
      <c r="J1299" s="299" t="s">
        <v>1526</v>
      </c>
    </row>
    <row r="1300" spans="1:10" s="300" customFormat="1" x14ac:dyDescent="0.2">
      <c r="A1300" s="298">
        <v>680</v>
      </c>
      <c r="B1300" s="297" t="s">
        <v>238</v>
      </c>
      <c r="C1300" s="295" t="s">
        <v>699</v>
      </c>
      <c r="D1300" s="299" t="s">
        <v>984</v>
      </c>
      <c r="E1300" s="295" t="s">
        <v>1291</v>
      </c>
      <c r="F1300" s="295" t="s">
        <v>1495</v>
      </c>
      <c r="G1300" s="296" t="s">
        <v>1495</v>
      </c>
      <c r="H1300" s="298">
        <v>0</v>
      </c>
      <c r="I1300" s="311" t="s">
        <v>1527</v>
      </c>
      <c r="J1300" s="299" t="s">
        <v>1526</v>
      </c>
    </row>
    <row r="1301" spans="1:10" s="300" customFormat="1" x14ac:dyDescent="0.2">
      <c r="A1301" s="298">
        <v>679</v>
      </c>
      <c r="B1301" s="297" t="s">
        <v>238</v>
      </c>
      <c r="C1301" s="295" t="s">
        <v>699</v>
      </c>
      <c r="D1301" s="299" t="s">
        <v>983</v>
      </c>
      <c r="E1301" s="295" t="s">
        <v>1290</v>
      </c>
      <c r="F1301" s="295" t="s">
        <v>1494</v>
      </c>
      <c r="G1301" s="296" t="s">
        <v>1494</v>
      </c>
      <c r="H1301" s="298">
        <v>0</v>
      </c>
      <c r="I1301" s="311" t="s">
        <v>1527</v>
      </c>
      <c r="J1301" s="299" t="s">
        <v>1526</v>
      </c>
    </row>
    <row r="1302" spans="1:10" s="300" customFormat="1" x14ac:dyDescent="0.2">
      <c r="A1302" s="298">
        <v>678</v>
      </c>
      <c r="B1302" s="297" t="s">
        <v>238</v>
      </c>
      <c r="C1302" s="295" t="s">
        <v>699</v>
      </c>
      <c r="D1302" s="299" t="s">
        <v>982</v>
      </c>
      <c r="E1302" s="295" t="s">
        <v>1289</v>
      </c>
      <c r="F1302" s="295" t="s">
        <v>1493</v>
      </c>
      <c r="G1302" s="296" t="s">
        <v>1493</v>
      </c>
      <c r="H1302" s="298">
        <v>0</v>
      </c>
      <c r="I1302" s="311" t="s">
        <v>1527</v>
      </c>
      <c r="J1302" s="299" t="s">
        <v>1526</v>
      </c>
    </row>
    <row r="1303" spans="1:10" s="300" customFormat="1" x14ac:dyDescent="0.2">
      <c r="A1303" s="298">
        <v>677</v>
      </c>
      <c r="B1303" s="297" t="s">
        <v>238</v>
      </c>
      <c r="C1303" s="295" t="s">
        <v>699</v>
      </c>
      <c r="D1303" s="299" t="s">
        <v>981</v>
      </c>
      <c r="E1303" s="295" t="s">
        <v>1288</v>
      </c>
      <c r="F1303" s="295" t="s">
        <v>1492</v>
      </c>
      <c r="G1303" s="296" t="s">
        <v>1492</v>
      </c>
      <c r="H1303" s="298">
        <v>0</v>
      </c>
      <c r="I1303" s="311" t="s">
        <v>1527</v>
      </c>
      <c r="J1303" s="299" t="s">
        <v>1526</v>
      </c>
    </row>
    <row r="1304" spans="1:10" s="300" customFormat="1" x14ac:dyDescent="0.2">
      <c r="A1304" s="298">
        <v>676</v>
      </c>
      <c r="B1304" s="297" t="s">
        <v>238</v>
      </c>
      <c r="C1304" s="295" t="s">
        <v>699</v>
      </c>
      <c r="D1304" s="299" t="s">
        <v>980</v>
      </c>
      <c r="E1304" s="295" t="s">
        <v>15077</v>
      </c>
      <c r="F1304" s="295" t="s">
        <v>1491</v>
      </c>
      <c r="G1304" s="296" t="s">
        <v>1491</v>
      </c>
      <c r="H1304" s="298">
        <v>0</v>
      </c>
      <c r="I1304" s="311" t="s">
        <v>1527</v>
      </c>
      <c r="J1304" s="299" t="s">
        <v>1526</v>
      </c>
    </row>
    <row r="1305" spans="1:10" s="300" customFormat="1" x14ac:dyDescent="0.2">
      <c r="A1305" s="294">
        <v>9675</v>
      </c>
      <c r="B1305" s="297" t="s">
        <v>238</v>
      </c>
      <c r="C1305" s="295" t="s">
        <v>699</v>
      </c>
      <c r="D1305" s="299" t="s">
        <v>979</v>
      </c>
      <c r="E1305" s="295" t="s">
        <v>1287</v>
      </c>
      <c r="F1305" s="301" t="s">
        <v>1490</v>
      </c>
      <c r="G1305" s="296" t="s">
        <v>1490</v>
      </c>
      <c r="H1305" s="298">
        <v>9</v>
      </c>
      <c r="I1305" s="311" t="s">
        <v>1527</v>
      </c>
      <c r="J1305" s="299" t="s">
        <v>1526</v>
      </c>
    </row>
    <row r="1306" spans="1:10" s="300" customFormat="1" x14ac:dyDescent="0.2">
      <c r="A1306" s="294">
        <v>9674</v>
      </c>
      <c r="B1306" s="297" t="s">
        <v>238</v>
      </c>
      <c r="C1306" s="295" t="s">
        <v>699</v>
      </c>
      <c r="D1306" s="299" t="s">
        <v>873</v>
      </c>
      <c r="E1306" s="295" t="s">
        <v>1286</v>
      </c>
      <c r="F1306" s="301" t="s">
        <v>15024</v>
      </c>
      <c r="G1306" s="296" t="s">
        <v>15024</v>
      </c>
      <c r="H1306" s="298">
        <v>9</v>
      </c>
      <c r="I1306" s="311" t="s">
        <v>1527</v>
      </c>
      <c r="J1306" s="299" t="s">
        <v>1526</v>
      </c>
    </row>
    <row r="1307" spans="1:10" s="300" customFormat="1" x14ac:dyDescent="0.2">
      <c r="A1307" s="294">
        <v>9694</v>
      </c>
      <c r="B1307" s="297" t="s">
        <v>238</v>
      </c>
      <c r="C1307" s="295" t="s">
        <v>700</v>
      </c>
      <c r="D1307" s="299" t="s">
        <v>997</v>
      </c>
      <c r="E1307" s="295" t="s">
        <v>1304</v>
      </c>
      <c r="F1307" s="295" t="s">
        <v>1509</v>
      </c>
      <c r="G1307" s="296" t="s">
        <v>1509</v>
      </c>
      <c r="H1307" s="298">
        <v>9</v>
      </c>
      <c r="I1307" s="311" t="s">
        <v>1527</v>
      </c>
      <c r="J1307" s="299" t="s">
        <v>1526</v>
      </c>
    </row>
    <row r="1308" spans="1:10" s="300" customFormat="1" x14ac:dyDescent="0.2">
      <c r="A1308" s="298">
        <v>693</v>
      </c>
      <c r="B1308" s="297" t="s">
        <v>238</v>
      </c>
      <c r="C1308" s="295" t="s">
        <v>700</v>
      </c>
      <c r="D1308" s="299" t="s">
        <v>996</v>
      </c>
      <c r="E1308" s="295" t="s">
        <v>1303</v>
      </c>
      <c r="F1308" s="295" t="s">
        <v>1508</v>
      </c>
      <c r="G1308" s="296" t="s">
        <v>1508</v>
      </c>
      <c r="H1308" s="298">
        <v>0</v>
      </c>
      <c r="I1308" s="311" t="s">
        <v>1527</v>
      </c>
      <c r="J1308" s="299" t="s">
        <v>1526</v>
      </c>
    </row>
    <row r="1309" spans="1:10" s="300" customFormat="1" x14ac:dyDescent="0.2">
      <c r="A1309" s="298">
        <v>9927</v>
      </c>
      <c r="B1309" s="295" t="s">
        <v>238</v>
      </c>
      <c r="C1309" s="295" t="s">
        <v>146</v>
      </c>
      <c r="D1309" s="296" t="s">
        <v>15074</v>
      </c>
      <c r="E1309" s="295" t="s">
        <v>15079</v>
      </c>
      <c r="F1309" s="301" t="s">
        <v>15158</v>
      </c>
      <c r="G1309" s="296" t="s">
        <v>15158</v>
      </c>
      <c r="H1309" s="298" t="s">
        <v>15159</v>
      </c>
      <c r="I1309" s="296" t="s">
        <v>1527</v>
      </c>
      <c r="J1309" s="299" t="s">
        <v>1526</v>
      </c>
    </row>
    <row r="1310" spans="1:10" s="300" customFormat="1" x14ac:dyDescent="0.2">
      <c r="A1310" s="298">
        <v>9926</v>
      </c>
      <c r="B1310" s="295" t="s">
        <v>238</v>
      </c>
      <c r="C1310" s="295" t="s">
        <v>146</v>
      </c>
      <c r="D1310" s="296" t="s">
        <v>15074</v>
      </c>
      <c r="E1310" s="295" t="s">
        <v>15079</v>
      </c>
      <c r="F1310" s="301" t="s">
        <v>15156</v>
      </c>
      <c r="G1310" s="296" t="s">
        <v>15156</v>
      </c>
      <c r="H1310" s="298" t="s">
        <v>15159</v>
      </c>
      <c r="I1310" s="296" t="s">
        <v>1527</v>
      </c>
      <c r="J1310" s="299" t="s">
        <v>1526</v>
      </c>
    </row>
    <row r="1311" spans="1:10" s="300" customFormat="1" x14ac:dyDescent="0.2">
      <c r="A1311" s="298">
        <v>815</v>
      </c>
      <c r="B1311" s="295" t="s">
        <v>238</v>
      </c>
      <c r="C1311" s="295" t="s">
        <v>146</v>
      </c>
      <c r="D1311" s="296" t="s">
        <v>15074</v>
      </c>
      <c r="E1311" s="295" t="s">
        <v>15079</v>
      </c>
      <c r="F1311" s="301" t="s">
        <v>16523</v>
      </c>
      <c r="G1311" s="296" t="s">
        <v>16523</v>
      </c>
      <c r="H1311" s="298" t="s">
        <v>15159</v>
      </c>
      <c r="I1311" s="296" t="s">
        <v>1527</v>
      </c>
      <c r="J1311" s="299" t="s">
        <v>1526</v>
      </c>
    </row>
    <row r="1312" spans="1:10" s="300" customFormat="1" x14ac:dyDescent="0.2">
      <c r="A1312" s="294">
        <v>9695</v>
      </c>
      <c r="B1312" s="297" t="s">
        <v>238</v>
      </c>
      <c r="C1312" s="295" t="s">
        <v>150</v>
      </c>
      <c r="D1312" s="299" t="s">
        <v>998</v>
      </c>
      <c r="E1312" s="295" t="s">
        <v>1305</v>
      </c>
      <c r="F1312" s="295" t="s">
        <v>1510</v>
      </c>
      <c r="G1312" s="296" t="s">
        <v>1510</v>
      </c>
      <c r="H1312" s="298">
        <v>9</v>
      </c>
      <c r="I1312" s="311" t="s">
        <v>1527</v>
      </c>
      <c r="J1312" s="299" t="s">
        <v>1526</v>
      </c>
    </row>
    <row r="1313" spans="1:10" s="300" customFormat="1" x14ac:dyDescent="0.2">
      <c r="A1313" s="298">
        <v>9699</v>
      </c>
      <c r="B1313" s="297" t="s">
        <v>238</v>
      </c>
      <c r="C1313" s="295" t="s">
        <v>150</v>
      </c>
      <c r="D1313" s="299" t="s">
        <v>15073</v>
      </c>
      <c r="E1313" s="295" t="s">
        <v>15078</v>
      </c>
      <c r="F1313" s="295" t="s">
        <v>15078</v>
      </c>
      <c r="G1313" s="295" t="s">
        <v>15078</v>
      </c>
      <c r="H1313" s="294" t="s">
        <v>15088</v>
      </c>
      <c r="I1313" s="311" t="s">
        <v>1527</v>
      </c>
      <c r="J1313" s="299" t="s">
        <v>1526</v>
      </c>
    </row>
    <row r="1314" spans="1:10" s="300" customFormat="1" x14ac:dyDescent="0.2">
      <c r="A1314" s="298">
        <v>131</v>
      </c>
      <c r="B1314" s="295" t="s">
        <v>109</v>
      </c>
      <c r="C1314" s="295" t="s">
        <v>135</v>
      </c>
      <c r="D1314" s="296" t="s">
        <v>904</v>
      </c>
      <c r="E1314" s="295" t="s">
        <v>1209</v>
      </c>
      <c r="F1314" s="297" t="s">
        <v>1408</v>
      </c>
      <c r="G1314" s="296" t="s">
        <v>1408</v>
      </c>
      <c r="H1314" s="298">
        <v>0</v>
      </c>
      <c r="I1314" s="296" t="s">
        <v>1527</v>
      </c>
      <c r="J1314" s="299" t="s">
        <v>1527</v>
      </c>
    </row>
    <row r="1315" spans="1:10" s="300" customFormat="1" x14ac:dyDescent="0.2">
      <c r="A1315" s="294">
        <v>9602</v>
      </c>
      <c r="B1315" s="295" t="s">
        <v>109</v>
      </c>
      <c r="C1315" s="295" t="s">
        <v>135</v>
      </c>
      <c r="D1315" s="296" t="s">
        <v>904</v>
      </c>
      <c r="E1315" s="295" t="s">
        <v>1209</v>
      </c>
      <c r="F1315" s="297" t="s">
        <v>1409</v>
      </c>
      <c r="G1315" s="296" t="s">
        <v>1409</v>
      </c>
      <c r="H1315" s="298">
        <v>9</v>
      </c>
      <c r="I1315" s="296" t="s">
        <v>1527</v>
      </c>
      <c r="J1315" s="299" t="s">
        <v>1527</v>
      </c>
    </row>
    <row r="1316" spans="1:10" s="300" customFormat="1" x14ac:dyDescent="0.2">
      <c r="A1316" s="298">
        <v>632</v>
      </c>
      <c r="B1316" s="295" t="s">
        <v>109</v>
      </c>
      <c r="C1316" s="295" t="s">
        <v>135</v>
      </c>
      <c r="D1316" s="296" t="s">
        <v>905</v>
      </c>
      <c r="E1316" s="295" t="s">
        <v>1210</v>
      </c>
      <c r="F1316" s="301" t="s">
        <v>14896</v>
      </c>
      <c r="G1316" s="296" t="s">
        <v>14896</v>
      </c>
      <c r="H1316" s="294">
        <v>0</v>
      </c>
      <c r="I1316" s="296" t="s">
        <v>1527</v>
      </c>
      <c r="J1316" s="299" t="s">
        <v>1526</v>
      </c>
    </row>
    <row r="1317" spans="1:10" s="300" customFormat="1" x14ac:dyDescent="0.2">
      <c r="A1317" s="294">
        <v>9878</v>
      </c>
      <c r="B1317" s="295" t="s">
        <v>109</v>
      </c>
      <c r="C1317" s="295" t="s">
        <v>135</v>
      </c>
      <c r="D1317" s="296" t="s">
        <v>904</v>
      </c>
      <c r="E1317" s="295" t="s">
        <v>1209</v>
      </c>
      <c r="F1317" s="301" t="s">
        <v>14894</v>
      </c>
      <c r="G1317" s="296" t="s">
        <v>14894</v>
      </c>
      <c r="H1317" s="298">
        <v>9</v>
      </c>
      <c r="I1317" s="296" t="s">
        <v>1526</v>
      </c>
      <c r="J1317" s="299" t="s">
        <v>1526</v>
      </c>
    </row>
    <row r="1318" spans="1:10" s="300" customFormat="1" x14ac:dyDescent="0.2">
      <c r="A1318" s="294">
        <v>9880</v>
      </c>
      <c r="B1318" s="295" t="s">
        <v>109</v>
      </c>
      <c r="C1318" s="295" t="s">
        <v>135</v>
      </c>
      <c r="D1318" s="296" t="s">
        <v>904</v>
      </c>
      <c r="E1318" s="295" t="s">
        <v>1209</v>
      </c>
      <c r="F1318" s="301" t="s">
        <v>14895</v>
      </c>
      <c r="G1318" s="296" t="s">
        <v>14895</v>
      </c>
      <c r="H1318" s="298">
        <v>9</v>
      </c>
      <c r="I1318" s="296" t="s">
        <v>1526</v>
      </c>
      <c r="J1318" s="299" t="s">
        <v>1526</v>
      </c>
    </row>
    <row r="1319" spans="1:10" s="300" customFormat="1" x14ac:dyDescent="0.2">
      <c r="A1319" s="298">
        <v>99</v>
      </c>
      <c r="B1319" s="295" t="s">
        <v>109</v>
      </c>
      <c r="C1319" s="295" t="s">
        <v>135</v>
      </c>
      <c r="D1319" s="296" t="s">
        <v>904</v>
      </c>
      <c r="E1319" s="295" t="s">
        <v>1209</v>
      </c>
      <c r="F1319" s="301" t="s">
        <v>14891</v>
      </c>
      <c r="G1319" s="296" t="s">
        <v>14891</v>
      </c>
      <c r="H1319" s="298">
        <v>0</v>
      </c>
      <c r="I1319" s="296" t="s">
        <v>1526</v>
      </c>
      <c r="J1319" s="299" t="s">
        <v>1526</v>
      </c>
    </row>
    <row r="1320" spans="1:10" s="300" customFormat="1" x14ac:dyDescent="0.2">
      <c r="A1320" s="298">
        <v>334</v>
      </c>
      <c r="B1320" s="295" t="s">
        <v>109</v>
      </c>
      <c r="C1320" s="295" t="s">
        <v>135</v>
      </c>
      <c r="D1320" s="296" t="s">
        <v>904</v>
      </c>
      <c r="E1320" s="295" t="s">
        <v>1209</v>
      </c>
      <c r="F1320" s="301" t="s">
        <v>14892</v>
      </c>
      <c r="G1320" s="296" t="s">
        <v>14892</v>
      </c>
      <c r="H1320" s="298">
        <v>0</v>
      </c>
      <c r="I1320" s="296" t="s">
        <v>1526</v>
      </c>
      <c r="J1320" s="299" t="s">
        <v>1526</v>
      </c>
    </row>
    <row r="1321" spans="1:10" s="300" customFormat="1" x14ac:dyDescent="0.2">
      <c r="A1321" s="298">
        <v>9601</v>
      </c>
      <c r="B1321" s="295" t="s">
        <v>109</v>
      </c>
      <c r="C1321" s="295" t="s">
        <v>135</v>
      </c>
      <c r="D1321" s="296" t="s">
        <v>904</v>
      </c>
      <c r="E1321" s="295" t="s">
        <v>1209</v>
      </c>
      <c r="F1321" s="301" t="s">
        <v>14893</v>
      </c>
      <c r="G1321" s="296" t="s">
        <v>14893</v>
      </c>
      <c r="H1321" s="298">
        <v>9</v>
      </c>
      <c r="I1321" s="296" t="s">
        <v>1526</v>
      </c>
      <c r="J1321" s="299" t="s">
        <v>1526</v>
      </c>
    </row>
    <row r="1322" spans="1:10" s="300" customFormat="1" x14ac:dyDescent="0.2">
      <c r="A1322" s="298">
        <v>3</v>
      </c>
      <c r="B1322" s="295" t="s">
        <v>109</v>
      </c>
      <c r="C1322" s="295" t="s">
        <v>109</v>
      </c>
      <c r="D1322" s="296" t="s">
        <v>941</v>
      </c>
      <c r="E1322" s="295" t="s">
        <v>1246</v>
      </c>
      <c r="F1322" s="297" t="s">
        <v>1464</v>
      </c>
      <c r="G1322" s="296" t="s">
        <v>1464</v>
      </c>
      <c r="H1322" s="298">
        <v>0</v>
      </c>
      <c r="I1322" s="296" t="s">
        <v>1527</v>
      </c>
      <c r="J1322" s="299" t="s">
        <v>1527</v>
      </c>
    </row>
    <row r="1323" spans="1:10" s="300" customFormat="1" x14ac:dyDescent="0.2">
      <c r="A1323" s="298">
        <v>26</v>
      </c>
      <c r="B1323" s="295" t="s">
        <v>109</v>
      </c>
      <c r="C1323" s="295" t="s">
        <v>109</v>
      </c>
      <c r="D1323" s="296" t="s">
        <v>935</v>
      </c>
      <c r="E1323" s="295" t="s">
        <v>1240</v>
      </c>
      <c r="F1323" s="297" t="s">
        <v>1462</v>
      </c>
      <c r="G1323" s="296" t="s">
        <v>1462</v>
      </c>
      <c r="H1323" s="298">
        <v>0</v>
      </c>
      <c r="I1323" s="296" t="s">
        <v>1527</v>
      </c>
      <c r="J1323" s="299" t="s">
        <v>1527</v>
      </c>
    </row>
    <row r="1324" spans="1:10" s="300" customFormat="1" x14ac:dyDescent="0.2">
      <c r="A1324" s="298">
        <v>84</v>
      </c>
      <c r="B1324" s="295" t="s">
        <v>109</v>
      </c>
      <c r="C1324" s="295" t="s">
        <v>109</v>
      </c>
      <c r="D1324" s="296" t="s">
        <v>930</v>
      </c>
      <c r="E1324" s="295" t="s">
        <v>1235</v>
      </c>
      <c r="F1324" s="297" t="s">
        <v>1458</v>
      </c>
      <c r="G1324" s="296" t="s">
        <v>1458</v>
      </c>
      <c r="H1324" s="298">
        <v>0</v>
      </c>
      <c r="I1324" s="296" t="s">
        <v>1527</v>
      </c>
      <c r="J1324" s="299" t="s">
        <v>1527</v>
      </c>
    </row>
    <row r="1325" spans="1:10" s="300" customFormat="1" x14ac:dyDescent="0.2">
      <c r="A1325" s="298">
        <v>313</v>
      </c>
      <c r="B1325" s="295" t="s">
        <v>109</v>
      </c>
      <c r="C1325" s="295" t="s">
        <v>109</v>
      </c>
      <c r="D1325" s="296" t="s">
        <v>910</v>
      </c>
      <c r="E1325" s="295" t="s">
        <v>1215</v>
      </c>
      <c r="F1325" s="297" t="s">
        <v>1412</v>
      </c>
      <c r="G1325" s="296" t="s">
        <v>1412</v>
      </c>
      <c r="H1325" s="298">
        <v>0</v>
      </c>
      <c r="I1325" s="296" t="s">
        <v>1527</v>
      </c>
      <c r="J1325" s="299" t="s">
        <v>1527</v>
      </c>
    </row>
    <row r="1326" spans="1:10" s="300" customFormat="1" x14ac:dyDescent="0.2">
      <c r="A1326" s="294">
        <v>9895</v>
      </c>
      <c r="B1326" s="295" t="s">
        <v>109</v>
      </c>
      <c r="C1326" s="295" t="s">
        <v>109</v>
      </c>
      <c r="D1326" s="296" t="s">
        <v>909</v>
      </c>
      <c r="E1326" s="295" t="s">
        <v>1214</v>
      </c>
      <c r="F1326" s="297" t="s">
        <v>1411</v>
      </c>
      <c r="G1326" s="296" t="s">
        <v>1411</v>
      </c>
      <c r="H1326" s="298">
        <v>9</v>
      </c>
      <c r="I1326" s="296" t="s">
        <v>1527</v>
      </c>
      <c r="J1326" s="299" t="s">
        <v>1527</v>
      </c>
    </row>
    <row r="1327" spans="1:10" s="300" customFormat="1" x14ac:dyDescent="0.2">
      <c r="A1327" s="298">
        <v>369</v>
      </c>
      <c r="B1327" s="295" t="s">
        <v>109</v>
      </c>
      <c r="C1327" s="295" t="s">
        <v>109</v>
      </c>
      <c r="D1327" s="296" t="s">
        <v>966</v>
      </c>
      <c r="E1327" s="295" t="s">
        <v>1270</v>
      </c>
      <c r="F1327" s="301" t="s">
        <v>1473</v>
      </c>
      <c r="G1327" s="296" t="s">
        <v>1473</v>
      </c>
      <c r="H1327" s="298">
        <v>0</v>
      </c>
      <c r="I1327" s="296" t="s">
        <v>1527</v>
      </c>
      <c r="J1327" s="299" t="s">
        <v>15059</v>
      </c>
    </row>
    <row r="1328" spans="1:10" s="300" customFormat="1" x14ac:dyDescent="0.2">
      <c r="A1328" s="298">
        <v>331</v>
      </c>
      <c r="B1328" s="295" t="s">
        <v>109</v>
      </c>
      <c r="C1328" s="295" t="s">
        <v>109</v>
      </c>
      <c r="D1328" s="296" t="s">
        <v>965</v>
      </c>
      <c r="E1328" s="295" t="s">
        <v>1269</v>
      </c>
      <c r="F1328" s="301" t="s">
        <v>15015</v>
      </c>
      <c r="G1328" s="296" t="s">
        <v>15015</v>
      </c>
      <c r="H1328" s="298">
        <v>0</v>
      </c>
      <c r="I1328" s="296" t="s">
        <v>1527</v>
      </c>
      <c r="J1328" s="299" t="s">
        <v>15059</v>
      </c>
    </row>
    <row r="1329" spans="1:10" s="300" customFormat="1" x14ac:dyDescent="0.2">
      <c r="A1329" s="298">
        <v>367</v>
      </c>
      <c r="B1329" s="295" t="s">
        <v>109</v>
      </c>
      <c r="C1329" s="295" t="s">
        <v>109</v>
      </c>
      <c r="D1329" s="296" t="s">
        <v>963</v>
      </c>
      <c r="E1329" s="295" t="s">
        <v>1267</v>
      </c>
      <c r="F1329" s="301" t="s">
        <v>1471</v>
      </c>
      <c r="G1329" s="296" t="s">
        <v>1471</v>
      </c>
      <c r="H1329" s="298">
        <v>0</v>
      </c>
      <c r="I1329" s="296" t="s">
        <v>1527</v>
      </c>
      <c r="J1329" s="299" t="s">
        <v>15059</v>
      </c>
    </row>
    <row r="1330" spans="1:10" s="300" customFormat="1" x14ac:dyDescent="0.2">
      <c r="A1330" s="298">
        <v>494</v>
      </c>
      <c r="B1330" s="295" t="s">
        <v>109</v>
      </c>
      <c r="C1330" s="295" t="s">
        <v>109</v>
      </c>
      <c r="D1330" s="296" t="s">
        <v>13885</v>
      </c>
      <c r="E1330" s="295" t="s">
        <v>13887</v>
      </c>
      <c r="F1330" s="301" t="s">
        <v>15032</v>
      </c>
      <c r="G1330" s="296" t="s">
        <v>15032</v>
      </c>
      <c r="H1330" s="298">
        <v>0</v>
      </c>
      <c r="I1330" s="296" t="s">
        <v>1526</v>
      </c>
      <c r="J1330" s="299" t="s">
        <v>1526</v>
      </c>
    </row>
    <row r="1331" spans="1:10" s="300" customFormat="1" x14ac:dyDescent="0.2">
      <c r="A1331" s="298">
        <v>493</v>
      </c>
      <c r="B1331" s="295" t="s">
        <v>109</v>
      </c>
      <c r="C1331" s="295" t="s">
        <v>109</v>
      </c>
      <c r="D1331" s="296" t="s">
        <v>13886</v>
      </c>
      <c r="E1331" s="295" t="s">
        <v>13888</v>
      </c>
      <c r="F1331" s="301" t="s">
        <v>15033</v>
      </c>
      <c r="G1331" s="296" t="s">
        <v>15033</v>
      </c>
      <c r="H1331" s="298">
        <v>0</v>
      </c>
      <c r="I1331" s="296" t="s">
        <v>1526</v>
      </c>
      <c r="J1331" s="299" t="s">
        <v>1526</v>
      </c>
    </row>
    <row r="1332" spans="1:10" s="300" customFormat="1" x14ac:dyDescent="0.2">
      <c r="A1332" s="294">
        <v>5440</v>
      </c>
      <c r="B1332" s="295" t="s">
        <v>109</v>
      </c>
      <c r="C1332" s="295" t="s">
        <v>109</v>
      </c>
      <c r="D1332" s="296" t="s">
        <v>1001</v>
      </c>
      <c r="E1332" s="302" t="s">
        <v>1308</v>
      </c>
      <c r="F1332" s="301" t="s">
        <v>15029</v>
      </c>
      <c r="G1332" s="296" t="s">
        <v>15029</v>
      </c>
      <c r="H1332" s="298">
        <v>0</v>
      </c>
      <c r="I1332" s="296" t="s">
        <v>1527</v>
      </c>
      <c r="J1332" s="299" t="s">
        <v>1526</v>
      </c>
    </row>
    <row r="1333" spans="1:10" s="300" customFormat="1" x14ac:dyDescent="0.2">
      <c r="A1333" s="294">
        <v>5305</v>
      </c>
      <c r="B1333" s="295" t="s">
        <v>109</v>
      </c>
      <c r="C1333" s="295" t="s">
        <v>109</v>
      </c>
      <c r="D1333" s="296" t="s">
        <v>973</v>
      </c>
      <c r="E1333" s="295" t="s">
        <v>1277</v>
      </c>
      <c r="F1333" s="297" t="s">
        <v>1480</v>
      </c>
      <c r="G1333" s="296" t="s">
        <v>1480</v>
      </c>
      <c r="H1333" s="316">
        <v>0</v>
      </c>
      <c r="I1333" s="296" t="s">
        <v>1526</v>
      </c>
      <c r="J1333" s="299" t="s">
        <v>1526</v>
      </c>
    </row>
    <row r="1334" spans="1:10" s="300" customFormat="1" x14ac:dyDescent="0.2">
      <c r="A1334" s="294">
        <v>5046</v>
      </c>
      <c r="B1334" s="295" t="s">
        <v>109</v>
      </c>
      <c r="C1334" s="295" t="s">
        <v>109</v>
      </c>
      <c r="D1334" s="296" t="s">
        <v>973</v>
      </c>
      <c r="E1334" s="295" t="s">
        <v>1277</v>
      </c>
      <c r="F1334" s="301" t="s">
        <v>1479</v>
      </c>
      <c r="G1334" s="296" t="s">
        <v>1479</v>
      </c>
      <c r="H1334" s="316">
        <v>0</v>
      </c>
      <c r="I1334" s="296" t="s">
        <v>1526</v>
      </c>
      <c r="J1334" s="299" t="s">
        <v>1526</v>
      </c>
    </row>
    <row r="1335" spans="1:10" s="300" customFormat="1" x14ac:dyDescent="0.2">
      <c r="A1335" s="294">
        <v>9634</v>
      </c>
      <c r="B1335" s="295" t="s">
        <v>109</v>
      </c>
      <c r="C1335" s="295" t="s">
        <v>109</v>
      </c>
      <c r="D1335" s="296" t="s">
        <v>967</v>
      </c>
      <c r="E1335" s="295" t="s">
        <v>1271</v>
      </c>
      <c r="F1335" s="296" t="s">
        <v>15139</v>
      </c>
      <c r="G1335" s="296" t="s">
        <v>15139</v>
      </c>
      <c r="H1335" s="298">
        <v>9</v>
      </c>
      <c r="I1335" s="299" t="s">
        <v>1527</v>
      </c>
      <c r="J1335" s="299" t="s">
        <v>1526</v>
      </c>
    </row>
    <row r="1336" spans="1:10" s="300" customFormat="1" x14ac:dyDescent="0.2">
      <c r="A1336" s="294">
        <v>9635</v>
      </c>
      <c r="B1336" s="295" t="s">
        <v>109</v>
      </c>
      <c r="C1336" s="295" t="s">
        <v>109</v>
      </c>
      <c r="D1336" s="296" t="s">
        <v>967</v>
      </c>
      <c r="E1336" s="295" t="s">
        <v>1271</v>
      </c>
      <c r="F1336" s="296" t="s">
        <v>15140</v>
      </c>
      <c r="G1336" s="296" t="s">
        <v>15140</v>
      </c>
      <c r="H1336" s="298">
        <v>9</v>
      </c>
      <c r="I1336" s="299" t="s">
        <v>1527</v>
      </c>
      <c r="J1336" s="299" t="s">
        <v>1526</v>
      </c>
    </row>
    <row r="1337" spans="1:10" s="300" customFormat="1" x14ac:dyDescent="0.2">
      <c r="A1337" s="298">
        <v>9598</v>
      </c>
      <c r="B1337" s="295" t="s">
        <v>109</v>
      </c>
      <c r="C1337" s="295" t="s">
        <v>109</v>
      </c>
      <c r="D1337" s="296" t="s">
        <v>967</v>
      </c>
      <c r="E1337" s="295" t="s">
        <v>1271</v>
      </c>
      <c r="F1337" s="301" t="s">
        <v>15016</v>
      </c>
      <c r="G1337" s="296" t="s">
        <v>15016</v>
      </c>
      <c r="H1337" s="298">
        <v>9</v>
      </c>
      <c r="I1337" s="296" t="s">
        <v>1527</v>
      </c>
      <c r="J1337" s="299" t="s">
        <v>1526</v>
      </c>
    </row>
    <row r="1338" spans="1:10" s="300" customFormat="1" x14ac:dyDescent="0.2">
      <c r="A1338" s="298">
        <v>472</v>
      </c>
      <c r="B1338" s="295" t="s">
        <v>109</v>
      </c>
      <c r="C1338" s="295" t="s">
        <v>109</v>
      </c>
      <c r="D1338" s="296" t="s">
        <v>964</v>
      </c>
      <c r="E1338" s="295" t="s">
        <v>1268</v>
      </c>
      <c r="F1338" s="301" t="s">
        <v>1472</v>
      </c>
      <c r="G1338" s="296" t="s">
        <v>1472</v>
      </c>
      <c r="H1338" s="298">
        <v>0</v>
      </c>
      <c r="I1338" s="296" t="s">
        <v>1527</v>
      </c>
      <c r="J1338" s="299" t="s">
        <v>1526</v>
      </c>
    </row>
    <row r="1339" spans="1:10" s="300" customFormat="1" x14ac:dyDescent="0.2">
      <c r="A1339" s="294">
        <v>9595</v>
      </c>
      <c r="B1339" s="295" t="s">
        <v>109</v>
      </c>
      <c r="C1339" s="295" t="s">
        <v>109</v>
      </c>
      <c r="D1339" s="296" t="s">
        <v>962</v>
      </c>
      <c r="E1339" s="295" t="s">
        <v>1266</v>
      </c>
      <c r="F1339" s="301" t="s">
        <v>15014</v>
      </c>
      <c r="G1339" s="296" t="s">
        <v>15014</v>
      </c>
      <c r="H1339" s="298">
        <v>9</v>
      </c>
      <c r="I1339" s="296" t="s">
        <v>1527</v>
      </c>
      <c r="J1339" s="299" t="s">
        <v>1526</v>
      </c>
    </row>
    <row r="1340" spans="1:10" s="300" customFormat="1" x14ac:dyDescent="0.2">
      <c r="A1340" s="298">
        <v>9594</v>
      </c>
      <c r="B1340" s="295" t="s">
        <v>109</v>
      </c>
      <c r="C1340" s="295" t="s">
        <v>109</v>
      </c>
      <c r="D1340" s="296" t="s">
        <v>961</v>
      </c>
      <c r="E1340" s="295" t="s">
        <v>1265</v>
      </c>
      <c r="F1340" s="301" t="s">
        <v>15013</v>
      </c>
      <c r="G1340" s="296" t="s">
        <v>15013</v>
      </c>
      <c r="H1340" s="298">
        <v>9</v>
      </c>
      <c r="I1340" s="296" t="s">
        <v>1527</v>
      </c>
      <c r="J1340" s="299" t="s">
        <v>1526</v>
      </c>
    </row>
    <row r="1341" spans="1:10" s="300" customFormat="1" x14ac:dyDescent="0.2">
      <c r="A1341" s="298">
        <v>32</v>
      </c>
      <c r="B1341" s="295" t="s">
        <v>109</v>
      </c>
      <c r="C1341" s="295" t="s">
        <v>109</v>
      </c>
      <c r="D1341" s="296" t="s">
        <v>960</v>
      </c>
      <c r="E1341" s="295" t="s">
        <v>1264</v>
      </c>
      <c r="F1341" s="301" t="s">
        <v>15012</v>
      </c>
      <c r="G1341" s="296" t="s">
        <v>15012</v>
      </c>
      <c r="H1341" s="298">
        <v>0</v>
      </c>
      <c r="I1341" s="296" t="s">
        <v>1527</v>
      </c>
      <c r="J1341" s="299" t="s">
        <v>1526</v>
      </c>
    </row>
    <row r="1342" spans="1:10" s="300" customFormat="1" x14ac:dyDescent="0.2">
      <c r="A1342" s="298">
        <v>473</v>
      </c>
      <c r="B1342" s="295" t="s">
        <v>109</v>
      </c>
      <c r="C1342" s="295" t="s">
        <v>109</v>
      </c>
      <c r="D1342" s="296" t="s">
        <v>959</v>
      </c>
      <c r="E1342" s="295" t="s">
        <v>1263</v>
      </c>
      <c r="F1342" s="301" t="s">
        <v>15011</v>
      </c>
      <c r="G1342" s="296" t="s">
        <v>15011</v>
      </c>
      <c r="H1342" s="298">
        <v>0</v>
      </c>
      <c r="I1342" s="296" t="s">
        <v>1527</v>
      </c>
      <c r="J1342" s="299" t="s">
        <v>1526</v>
      </c>
    </row>
    <row r="1343" spans="1:10" s="300" customFormat="1" x14ac:dyDescent="0.2">
      <c r="A1343" s="298">
        <v>468</v>
      </c>
      <c r="B1343" s="295" t="s">
        <v>109</v>
      </c>
      <c r="C1343" s="295" t="s">
        <v>109</v>
      </c>
      <c r="D1343" s="296" t="s">
        <v>958</v>
      </c>
      <c r="E1343" s="295" t="s">
        <v>1262</v>
      </c>
      <c r="F1343" s="301" t="s">
        <v>15010</v>
      </c>
      <c r="G1343" s="296" t="s">
        <v>15010</v>
      </c>
      <c r="H1343" s="298">
        <v>0</v>
      </c>
      <c r="I1343" s="296" t="s">
        <v>1527</v>
      </c>
      <c r="J1343" s="299" t="s">
        <v>1526</v>
      </c>
    </row>
    <row r="1344" spans="1:10" s="300" customFormat="1" x14ac:dyDescent="0.2">
      <c r="A1344" s="298">
        <v>463</v>
      </c>
      <c r="B1344" s="295" t="s">
        <v>109</v>
      </c>
      <c r="C1344" s="295" t="s">
        <v>109</v>
      </c>
      <c r="D1344" s="296" t="s">
        <v>957</v>
      </c>
      <c r="E1344" s="295" t="s">
        <v>1261</v>
      </c>
      <c r="F1344" s="297" t="s">
        <v>1470</v>
      </c>
      <c r="G1344" s="296" t="s">
        <v>1470</v>
      </c>
      <c r="H1344" s="298">
        <v>0</v>
      </c>
      <c r="I1344" s="296" t="s">
        <v>1527</v>
      </c>
      <c r="J1344" s="299" t="s">
        <v>1526</v>
      </c>
    </row>
    <row r="1345" spans="1:10" s="300" customFormat="1" x14ac:dyDescent="0.2">
      <c r="A1345" s="298">
        <v>9516</v>
      </c>
      <c r="B1345" s="295" t="s">
        <v>109</v>
      </c>
      <c r="C1345" s="295" t="s">
        <v>109</v>
      </c>
      <c r="D1345" s="296" t="s">
        <v>955</v>
      </c>
      <c r="E1345" s="317" t="s">
        <v>1259</v>
      </c>
      <c r="F1345" s="301" t="s">
        <v>15008</v>
      </c>
      <c r="G1345" s="296" t="s">
        <v>15008</v>
      </c>
      <c r="H1345" s="298">
        <v>9</v>
      </c>
      <c r="I1345" s="296" t="s">
        <v>1526</v>
      </c>
      <c r="J1345" s="299" t="s">
        <v>1526</v>
      </c>
    </row>
    <row r="1346" spans="1:10" s="300" customFormat="1" x14ac:dyDescent="0.2">
      <c r="A1346" s="298">
        <v>441</v>
      </c>
      <c r="B1346" s="295" t="s">
        <v>109</v>
      </c>
      <c r="C1346" s="295" t="s">
        <v>109</v>
      </c>
      <c r="D1346" s="296" t="s">
        <v>954</v>
      </c>
      <c r="E1346" s="295" t="s">
        <v>1258</v>
      </c>
      <c r="F1346" s="301" t="s">
        <v>15007</v>
      </c>
      <c r="G1346" s="296" t="s">
        <v>15007</v>
      </c>
      <c r="H1346" s="298">
        <v>0</v>
      </c>
      <c r="I1346" s="296" t="s">
        <v>1527</v>
      </c>
      <c r="J1346" s="299" t="s">
        <v>1526</v>
      </c>
    </row>
    <row r="1347" spans="1:10" s="300" customFormat="1" x14ac:dyDescent="0.2">
      <c r="A1347" s="298">
        <v>174</v>
      </c>
      <c r="B1347" s="295" t="s">
        <v>109</v>
      </c>
      <c r="C1347" s="295" t="s">
        <v>109</v>
      </c>
      <c r="D1347" s="296" t="s">
        <v>952</v>
      </c>
      <c r="E1347" s="295" t="s">
        <v>1257</v>
      </c>
      <c r="F1347" s="297" t="s">
        <v>1469</v>
      </c>
      <c r="G1347" s="296" t="s">
        <v>1469</v>
      </c>
      <c r="H1347" s="298">
        <v>0</v>
      </c>
      <c r="I1347" s="296" t="s">
        <v>1526</v>
      </c>
      <c r="J1347" s="299" t="s">
        <v>1526</v>
      </c>
    </row>
    <row r="1348" spans="1:10" s="300" customFormat="1" x14ac:dyDescent="0.2">
      <c r="A1348" s="294">
        <v>9341</v>
      </c>
      <c r="B1348" s="295" t="s">
        <v>109</v>
      </c>
      <c r="C1348" s="295" t="s">
        <v>109</v>
      </c>
      <c r="D1348" s="296" t="s">
        <v>951</v>
      </c>
      <c r="E1348" s="295" t="s">
        <v>1256</v>
      </c>
      <c r="F1348" s="301" t="s">
        <v>15006</v>
      </c>
      <c r="G1348" s="296" t="s">
        <v>15006</v>
      </c>
      <c r="H1348" s="298">
        <v>9</v>
      </c>
      <c r="I1348" s="296" t="s">
        <v>1527</v>
      </c>
      <c r="J1348" s="299" t="s">
        <v>1526</v>
      </c>
    </row>
    <row r="1349" spans="1:10" s="300" customFormat="1" x14ac:dyDescent="0.2">
      <c r="A1349" s="294">
        <v>9513</v>
      </c>
      <c r="B1349" s="295" t="s">
        <v>109</v>
      </c>
      <c r="C1349" s="295" t="s">
        <v>109</v>
      </c>
      <c r="D1349" s="296" t="s">
        <v>950</v>
      </c>
      <c r="E1349" s="295" t="s">
        <v>1255</v>
      </c>
      <c r="F1349" s="301" t="s">
        <v>15005</v>
      </c>
      <c r="G1349" s="296" t="s">
        <v>15005</v>
      </c>
      <c r="H1349" s="298">
        <v>9</v>
      </c>
      <c r="I1349" s="296" t="s">
        <v>1527</v>
      </c>
      <c r="J1349" s="299" t="s">
        <v>1526</v>
      </c>
    </row>
    <row r="1350" spans="1:10" s="300" customFormat="1" x14ac:dyDescent="0.2">
      <c r="A1350" s="294">
        <v>9158</v>
      </c>
      <c r="B1350" s="295" t="s">
        <v>109</v>
      </c>
      <c r="C1350" s="295" t="s">
        <v>109</v>
      </c>
      <c r="D1350" s="296" t="s">
        <v>948</v>
      </c>
      <c r="E1350" s="295" t="s">
        <v>1253</v>
      </c>
      <c r="F1350" s="301" t="s">
        <v>15003</v>
      </c>
      <c r="G1350" s="296" t="s">
        <v>15003</v>
      </c>
      <c r="H1350" s="298">
        <v>9</v>
      </c>
      <c r="I1350" s="296" t="s">
        <v>16524</v>
      </c>
      <c r="J1350" s="299" t="s">
        <v>1526</v>
      </c>
    </row>
    <row r="1351" spans="1:10" s="300" customFormat="1" x14ac:dyDescent="0.2">
      <c r="A1351" s="298">
        <v>54</v>
      </c>
      <c r="B1351" s="295" t="s">
        <v>109</v>
      </c>
      <c r="C1351" s="295" t="s">
        <v>109</v>
      </c>
      <c r="D1351" s="296" t="s">
        <v>947</v>
      </c>
      <c r="E1351" s="295" t="s">
        <v>1252</v>
      </c>
      <c r="F1351" s="297" t="s">
        <v>1466</v>
      </c>
      <c r="G1351" s="296" t="s">
        <v>1466</v>
      </c>
      <c r="H1351" s="298">
        <v>0</v>
      </c>
      <c r="I1351" s="296" t="s">
        <v>1527</v>
      </c>
      <c r="J1351" s="299" t="s">
        <v>1526</v>
      </c>
    </row>
    <row r="1352" spans="1:10" s="300" customFormat="1" x14ac:dyDescent="0.2">
      <c r="A1352" s="294">
        <v>9355</v>
      </c>
      <c r="B1352" s="295" t="s">
        <v>109</v>
      </c>
      <c r="C1352" s="295" t="s">
        <v>109</v>
      </c>
      <c r="D1352" s="296" t="s">
        <v>946</v>
      </c>
      <c r="E1352" s="295" t="s">
        <v>1251</v>
      </c>
      <c r="F1352" s="301" t="s">
        <v>15002</v>
      </c>
      <c r="G1352" s="296" t="s">
        <v>15002</v>
      </c>
      <c r="H1352" s="298">
        <v>9</v>
      </c>
      <c r="I1352" s="296" t="s">
        <v>1526</v>
      </c>
      <c r="J1352" s="299" t="s">
        <v>1526</v>
      </c>
    </row>
    <row r="1353" spans="1:10" s="300" customFormat="1" x14ac:dyDescent="0.2">
      <c r="A1353" s="298">
        <v>998</v>
      </c>
      <c r="B1353" s="295" t="s">
        <v>109</v>
      </c>
      <c r="C1353" s="295" t="s">
        <v>109</v>
      </c>
      <c r="D1353" s="296" t="s">
        <v>945</v>
      </c>
      <c r="E1353" s="295" t="s">
        <v>1250</v>
      </c>
      <c r="F1353" s="301" t="s">
        <v>15001</v>
      </c>
      <c r="G1353" s="296" t="s">
        <v>15001</v>
      </c>
      <c r="H1353" s="298">
        <v>0</v>
      </c>
      <c r="I1353" s="296" t="s">
        <v>1526</v>
      </c>
      <c r="J1353" s="299" t="s">
        <v>1526</v>
      </c>
    </row>
    <row r="1354" spans="1:10" s="300" customFormat="1" x14ac:dyDescent="0.2">
      <c r="A1354" s="298">
        <v>9236</v>
      </c>
      <c r="B1354" s="295" t="s">
        <v>109</v>
      </c>
      <c r="C1354" s="295" t="s">
        <v>109</v>
      </c>
      <c r="D1354" s="296" t="s">
        <v>943</v>
      </c>
      <c r="E1354" s="295" t="s">
        <v>1248</v>
      </c>
      <c r="F1354" s="297" t="s">
        <v>1465</v>
      </c>
      <c r="G1354" s="296" t="s">
        <v>1465</v>
      </c>
      <c r="H1354" s="298">
        <v>9</v>
      </c>
      <c r="I1354" s="296" t="s">
        <v>16524</v>
      </c>
      <c r="J1354" s="299" t="s">
        <v>1526</v>
      </c>
    </row>
    <row r="1355" spans="1:10" s="300" customFormat="1" x14ac:dyDescent="0.2">
      <c r="A1355" s="294">
        <v>9354</v>
      </c>
      <c r="B1355" s="295" t="s">
        <v>109</v>
      </c>
      <c r="C1355" s="295" t="s">
        <v>109</v>
      </c>
      <c r="D1355" s="296" t="s">
        <v>943</v>
      </c>
      <c r="E1355" s="295" t="s">
        <v>1248</v>
      </c>
      <c r="F1355" s="301" t="s">
        <v>14999</v>
      </c>
      <c r="G1355" s="296" t="s">
        <v>14999</v>
      </c>
      <c r="H1355" s="298">
        <v>9</v>
      </c>
      <c r="I1355" s="296" t="s">
        <v>16524</v>
      </c>
      <c r="J1355" s="299" t="s">
        <v>1526</v>
      </c>
    </row>
    <row r="1356" spans="1:10" s="300" customFormat="1" x14ac:dyDescent="0.2">
      <c r="A1356" s="298">
        <v>33</v>
      </c>
      <c r="B1356" s="295" t="s">
        <v>109</v>
      </c>
      <c r="C1356" s="295" t="s">
        <v>109</v>
      </c>
      <c r="D1356" s="296" t="s">
        <v>942</v>
      </c>
      <c r="E1356" s="295" t="s">
        <v>1247</v>
      </c>
      <c r="F1356" s="301" t="s">
        <v>14998</v>
      </c>
      <c r="G1356" s="296" t="s">
        <v>14998</v>
      </c>
      <c r="H1356" s="298">
        <v>0</v>
      </c>
      <c r="I1356" s="296" t="s">
        <v>1527</v>
      </c>
      <c r="J1356" s="299" t="s">
        <v>1526</v>
      </c>
    </row>
    <row r="1357" spans="1:10" s="300" customFormat="1" x14ac:dyDescent="0.2">
      <c r="A1357" s="298">
        <v>223</v>
      </c>
      <c r="B1357" s="295" t="s">
        <v>109</v>
      </c>
      <c r="C1357" s="295" t="s">
        <v>109</v>
      </c>
      <c r="D1357" s="296" t="s">
        <v>939</v>
      </c>
      <c r="E1357" s="295" t="s">
        <v>1244</v>
      </c>
      <c r="F1357" s="297" t="s">
        <v>1463</v>
      </c>
      <c r="G1357" s="296" t="s">
        <v>1463</v>
      </c>
      <c r="H1357" s="298">
        <v>0</v>
      </c>
      <c r="I1357" s="296" t="s">
        <v>1527</v>
      </c>
      <c r="J1357" s="299" t="s">
        <v>1526</v>
      </c>
    </row>
    <row r="1358" spans="1:10" s="300" customFormat="1" x14ac:dyDescent="0.2">
      <c r="A1358" s="298">
        <v>72</v>
      </c>
      <c r="B1358" s="295" t="s">
        <v>109</v>
      </c>
      <c r="C1358" s="295" t="s">
        <v>109</v>
      </c>
      <c r="D1358" s="296" t="s">
        <v>938</v>
      </c>
      <c r="E1358" s="295" t="s">
        <v>1243</v>
      </c>
      <c r="F1358" s="301" t="s">
        <v>15057</v>
      </c>
      <c r="G1358" s="296" t="s">
        <v>15057</v>
      </c>
      <c r="H1358" s="298">
        <v>0</v>
      </c>
      <c r="I1358" s="296" t="s">
        <v>1527</v>
      </c>
      <c r="J1358" s="299" t="s">
        <v>1526</v>
      </c>
    </row>
    <row r="1359" spans="1:10" s="300" customFormat="1" x14ac:dyDescent="0.2">
      <c r="A1359" s="298">
        <v>130</v>
      </c>
      <c r="B1359" s="295" t="s">
        <v>109</v>
      </c>
      <c r="C1359" s="295" t="s">
        <v>109</v>
      </c>
      <c r="D1359" s="296" t="s">
        <v>937</v>
      </c>
      <c r="E1359" s="295" t="s">
        <v>1242</v>
      </c>
      <c r="F1359" s="301" t="s">
        <v>14996</v>
      </c>
      <c r="G1359" s="296" t="s">
        <v>14996</v>
      </c>
      <c r="H1359" s="298">
        <v>0</v>
      </c>
      <c r="I1359" s="296" t="s">
        <v>1526</v>
      </c>
      <c r="J1359" s="299" t="s">
        <v>1526</v>
      </c>
    </row>
    <row r="1360" spans="1:10" s="300" customFormat="1" x14ac:dyDescent="0.2">
      <c r="A1360" s="298">
        <v>147</v>
      </c>
      <c r="B1360" s="295" t="s">
        <v>109</v>
      </c>
      <c r="C1360" s="295" t="s">
        <v>109</v>
      </c>
      <c r="D1360" s="296" t="s">
        <v>936</v>
      </c>
      <c r="E1360" s="295" t="s">
        <v>1241</v>
      </c>
      <c r="F1360" s="301" t="s">
        <v>14995</v>
      </c>
      <c r="G1360" s="296" t="s">
        <v>14995</v>
      </c>
      <c r="H1360" s="298">
        <v>0</v>
      </c>
      <c r="I1360" s="296" t="s">
        <v>1527</v>
      </c>
      <c r="J1360" s="299" t="s">
        <v>1526</v>
      </c>
    </row>
    <row r="1361" spans="1:10" s="300" customFormat="1" x14ac:dyDescent="0.2">
      <c r="A1361" s="298">
        <v>153</v>
      </c>
      <c r="B1361" s="295" t="s">
        <v>109</v>
      </c>
      <c r="C1361" s="295" t="s">
        <v>109</v>
      </c>
      <c r="D1361" s="296" t="s">
        <v>934</v>
      </c>
      <c r="E1361" s="295" t="s">
        <v>1239</v>
      </c>
      <c r="F1361" s="297" t="s">
        <v>1459</v>
      </c>
      <c r="G1361" s="296" t="s">
        <v>1459</v>
      </c>
      <c r="H1361" s="298">
        <v>0</v>
      </c>
      <c r="I1361" s="296" t="s">
        <v>1527</v>
      </c>
      <c r="J1361" s="299" t="s">
        <v>1526</v>
      </c>
    </row>
    <row r="1362" spans="1:10" s="300" customFormat="1" x14ac:dyDescent="0.2">
      <c r="A1362" s="298">
        <v>154</v>
      </c>
      <c r="B1362" s="295" t="s">
        <v>109</v>
      </c>
      <c r="C1362" s="295" t="s">
        <v>109</v>
      </c>
      <c r="D1362" s="296" t="s">
        <v>934</v>
      </c>
      <c r="E1362" s="295" t="s">
        <v>1239</v>
      </c>
      <c r="F1362" s="297" t="s">
        <v>1460</v>
      </c>
      <c r="G1362" s="296" t="s">
        <v>1460</v>
      </c>
      <c r="H1362" s="298">
        <v>0</v>
      </c>
      <c r="I1362" s="296" t="s">
        <v>1527</v>
      </c>
      <c r="J1362" s="299" t="s">
        <v>1526</v>
      </c>
    </row>
    <row r="1363" spans="1:10" s="300" customFormat="1" x14ac:dyDescent="0.2">
      <c r="A1363" s="298">
        <v>155</v>
      </c>
      <c r="B1363" s="295" t="s">
        <v>109</v>
      </c>
      <c r="C1363" s="295" t="s">
        <v>109</v>
      </c>
      <c r="D1363" s="296" t="s">
        <v>934</v>
      </c>
      <c r="E1363" s="295" t="s">
        <v>1239</v>
      </c>
      <c r="F1363" s="297" t="s">
        <v>1461</v>
      </c>
      <c r="G1363" s="296" t="s">
        <v>1461</v>
      </c>
      <c r="H1363" s="298">
        <v>0</v>
      </c>
      <c r="I1363" s="296" t="s">
        <v>1527</v>
      </c>
      <c r="J1363" s="299" t="s">
        <v>1526</v>
      </c>
    </row>
    <row r="1364" spans="1:10" s="300" customFormat="1" x14ac:dyDescent="0.2">
      <c r="A1364" s="298">
        <v>143</v>
      </c>
      <c r="B1364" s="295" t="s">
        <v>109</v>
      </c>
      <c r="C1364" s="295" t="s">
        <v>109</v>
      </c>
      <c r="D1364" s="296" t="s">
        <v>933</v>
      </c>
      <c r="E1364" s="295" t="s">
        <v>1238</v>
      </c>
      <c r="F1364" s="301" t="s">
        <v>14994</v>
      </c>
      <c r="G1364" s="296" t="s">
        <v>14994</v>
      </c>
      <c r="H1364" s="298">
        <v>0</v>
      </c>
      <c r="I1364" s="296" t="s">
        <v>1527</v>
      </c>
      <c r="J1364" s="299" t="s">
        <v>1526</v>
      </c>
    </row>
    <row r="1365" spans="1:10" s="300" customFormat="1" x14ac:dyDescent="0.2">
      <c r="A1365" s="298">
        <v>125</v>
      </c>
      <c r="B1365" s="295" t="s">
        <v>109</v>
      </c>
      <c r="C1365" s="295" t="s">
        <v>109</v>
      </c>
      <c r="D1365" s="296" t="s">
        <v>932</v>
      </c>
      <c r="E1365" s="295" t="s">
        <v>1237</v>
      </c>
      <c r="F1365" s="301" t="s">
        <v>14993</v>
      </c>
      <c r="G1365" s="296" t="s">
        <v>14993</v>
      </c>
      <c r="H1365" s="298">
        <v>0</v>
      </c>
      <c r="I1365" s="296" t="s">
        <v>1527</v>
      </c>
      <c r="J1365" s="299" t="s">
        <v>1526</v>
      </c>
    </row>
    <row r="1366" spans="1:10" s="300" customFormat="1" x14ac:dyDescent="0.2">
      <c r="A1366" s="298">
        <v>126</v>
      </c>
      <c r="B1366" s="295" t="s">
        <v>109</v>
      </c>
      <c r="C1366" s="295" t="s">
        <v>109</v>
      </c>
      <c r="D1366" s="296" t="s">
        <v>931</v>
      </c>
      <c r="E1366" s="295" t="s">
        <v>1236</v>
      </c>
      <c r="F1366" s="301" t="s">
        <v>14992</v>
      </c>
      <c r="G1366" s="296" t="s">
        <v>14992</v>
      </c>
      <c r="H1366" s="298">
        <v>0</v>
      </c>
      <c r="I1366" s="296" t="s">
        <v>1527</v>
      </c>
      <c r="J1366" s="299" t="s">
        <v>1526</v>
      </c>
    </row>
    <row r="1367" spans="1:10" s="300" customFormat="1" x14ac:dyDescent="0.2">
      <c r="A1367" s="298">
        <v>148</v>
      </c>
      <c r="B1367" s="295" t="s">
        <v>109</v>
      </c>
      <c r="C1367" s="295" t="s">
        <v>109</v>
      </c>
      <c r="D1367" s="296" t="s">
        <v>929</v>
      </c>
      <c r="E1367" s="295" t="s">
        <v>1234</v>
      </c>
      <c r="F1367" s="301" t="s">
        <v>14991</v>
      </c>
      <c r="G1367" s="296" t="s">
        <v>14991</v>
      </c>
      <c r="H1367" s="298">
        <v>0</v>
      </c>
      <c r="I1367" s="296" t="s">
        <v>1527</v>
      </c>
      <c r="J1367" s="299" t="s">
        <v>1526</v>
      </c>
    </row>
    <row r="1368" spans="1:10" s="300" customFormat="1" x14ac:dyDescent="0.2">
      <c r="A1368" s="298">
        <v>9512</v>
      </c>
      <c r="B1368" s="295" t="s">
        <v>109</v>
      </c>
      <c r="C1368" s="295" t="s">
        <v>109</v>
      </c>
      <c r="D1368" s="296" t="s">
        <v>928</v>
      </c>
      <c r="E1368" s="295" t="s">
        <v>1233</v>
      </c>
      <c r="F1368" s="301" t="s">
        <v>14990</v>
      </c>
      <c r="G1368" s="296" t="s">
        <v>14990</v>
      </c>
      <c r="H1368" s="298">
        <v>9</v>
      </c>
      <c r="I1368" s="296" t="s">
        <v>1527</v>
      </c>
      <c r="J1368" s="299" t="s">
        <v>1526</v>
      </c>
    </row>
    <row r="1369" spans="1:10" s="300" customFormat="1" x14ac:dyDescent="0.2">
      <c r="A1369" s="298">
        <v>462</v>
      </c>
      <c r="B1369" s="295" t="s">
        <v>109</v>
      </c>
      <c r="C1369" s="295" t="s">
        <v>109</v>
      </c>
      <c r="D1369" s="296" t="s">
        <v>927</v>
      </c>
      <c r="E1369" s="295" t="s">
        <v>1232</v>
      </c>
      <c r="F1369" s="301" t="s">
        <v>14989</v>
      </c>
      <c r="G1369" s="296" t="s">
        <v>14989</v>
      </c>
      <c r="H1369" s="298">
        <v>0</v>
      </c>
      <c r="I1369" s="296" t="s">
        <v>1527</v>
      </c>
      <c r="J1369" s="299" t="s">
        <v>1526</v>
      </c>
    </row>
    <row r="1370" spans="1:10" s="300" customFormat="1" x14ac:dyDescent="0.2">
      <c r="A1370" s="298">
        <v>465</v>
      </c>
      <c r="B1370" s="295" t="s">
        <v>109</v>
      </c>
      <c r="C1370" s="295" t="s">
        <v>109</v>
      </c>
      <c r="D1370" s="296" t="s">
        <v>926</v>
      </c>
      <c r="E1370" s="295" t="s">
        <v>1231</v>
      </c>
      <c r="F1370" s="297" t="s">
        <v>1455</v>
      </c>
      <c r="G1370" s="296" t="s">
        <v>1455</v>
      </c>
      <c r="H1370" s="298">
        <v>0</v>
      </c>
      <c r="I1370" s="296" t="s">
        <v>16524</v>
      </c>
      <c r="J1370" s="299" t="s">
        <v>1526</v>
      </c>
    </row>
    <row r="1371" spans="1:10" s="300" customFormat="1" x14ac:dyDescent="0.2">
      <c r="A1371" s="298">
        <v>467</v>
      </c>
      <c r="B1371" s="295" t="s">
        <v>109</v>
      </c>
      <c r="C1371" s="295" t="s">
        <v>109</v>
      </c>
      <c r="D1371" s="296" t="s">
        <v>926</v>
      </c>
      <c r="E1371" s="295" t="s">
        <v>1231</v>
      </c>
      <c r="F1371" s="297" t="s">
        <v>1457</v>
      </c>
      <c r="G1371" s="296" t="s">
        <v>1457</v>
      </c>
      <c r="H1371" s="298">
        <v>0</v>
      </c>
      <c r="I1371" s="296" t="s">
        <v>16524</v>
      </c>
      <c r="J1371" s="299" t="s">
        <v>1526</v>
      </c>
    </row>
    <row r="1372" spans="1:10" s="300" customFormat="1" x14ac:dyDescent="0.2">
      <c r="A1372" s="298">
        <v>466</v>
      </c>
      <c r="B1372" s="295" t="s">
        <v>109</v>
      </c>
      <c r="C1372" s="295" t="s">
        <v>109</v>
      </c>
      <c r="D1372" s="296" t="s">
        <v>926</v>
      </c>
      <c r="E1372" s="295" t="s">
        <v>1231</v>
      </c>
      <c r="F1372" s="297" t="s">
        <v>1456</v>
      </c>
      <c r="G1372" s="296" t="s">
        <v>1456</v>
      </c>
      <c r="H1372" s="298">
        <v>0</v>
      </c>
      <c r="I1372" s="296" t="s">
        <v>16524</v>
      </c>
      <c r="J1372" s="299" t="s">
        <v>1526</v>
      </c>
    </row>
    <row r="1373" spans="1:10" s="300" customFormat="1" x14ac:dyDescent="0.2">
      <c r="A1373" s="298">
        <v>464</v>
      </c>
      <c r="B1373" s="295" t="s">
        <v>109</v>
      </c>
      <c r="C1373" s="295" t="s">
        <v>109</v>
      </c>
      <c r="D1373" s="296" t="s">
        <v>926</v>
      </c>
      <c r="E1373" s="295" t="s">
        <v>1231</v>
      </c>
      <c r="F1373" s="301" t="s">
        <v>14988</v>
      </c>
      <c r="G1373" s="296" t="s">
        <v>14988</v>
      </c>
      <c r="H1373" s="298">
        <v>0</v>
      </c>
      <c r="I1373" s="296" t="s">
        <v>16524</v>
      </c>
      <c r="J1373" s="299" t="s">
        <v>1526</v>
      </c>
    </row>
    <row r="1374" spans="1:10" s="300" customFormat="1" x14ac:dyDescent="0.2">
      <c r="A1374" s="298">
        <v>514</v>
      </c>
      <c r="B1374" s="295" t="s">
        <v>109</v>
      </c>
      <c r="C1374" s="295" t="s">
        <v>109</v>
      </c>
      <c r="D1374" s="296" t="s">
        <v>925</v>
      </c>
      <c r="E1374" s="295" t="s">
        <v>1230</v>
      </c>
      <c r="F1374" s="301" t="s">
        <v>14987</v>
      </c>
      <c r="G1374" s="296" t="s">
        <v>14987</v>
      </c>
      <c r="H1374" s="298">
        <v>0</v>
      </c>
      <c r="I1374" s="296" t="s">
        <v>1527</v>
      </c>
      <c r="J1374" s="299" t="s">
        <v>1526</v>
      </c>
    </row>
    <row r="1375" spans="1:10" s="300" customFormat="1" x14ac:dyDescent="0.2">
      <c r="A1375" s="298">
        <v>9500</v>
      </c>
      <c r="B1375" s="295" t="s">
        <v>109</v>
      </c>
      <c r="C1375" s="295" t="s">
        <v>109</v>
      </c>
      <c r="D1375" s="296" t="s">
        <v>924</v>
      </c>
      <c r="E1375" s="295" t="s">
        <v>1229</v>
      </c>
      <c r="F1375" s="301" t="s">
        <v>14986</v>
      </c>
      <c r="G1375" s="296" t="s">
        <v>14986</v>
      </c>
      <c r="H1375" s="298">
        <v>9</v>
      </c>
      <c r="I1375" s="296" t="s">
        <v>1527</v>
      </c>
      <c r="J1375" s="299" t="s">
        <v>1526</v>
      </c>
    </row>
    <row r="1376" spans="1:10" s="300" customFormat="1" x14ac:dyDescent="0.2">
      <c r="A1376" s="294">
        <v>9500</v>
      </c>
      <c r="B1376" s="295" t="s">
        <v>109</v>
      </c>
      <c r="C1376" s="295" t="s">
        <v>109</v>
      </c>
      <c r="D1376" s="296" t="s">
        <v>924</v>
      </c>
      <c r="E1376" s="295" t="s">
        <v>1229</v>
      </c>
      <c r="F1376" s="301" t="s">
        <v>14986</v>
      </c>
      <c r="G1376" s="296" t="s">
        <v>14986</v>
      </c>
      <c r="H1376" s="298">
        <v>0</v>
      </c>
      <c r="I1376" s="296" t="s">
        <v>1527</v>
      </c>
      <c r="J1376" s="299" t="s">
        <v>1526</v>
      </c>
    </row>
    <row r="1377" spans="1:10" s="300" customFormat="1" x14ac:dyDescent="0.2">
      <c r="A1377" s="298">
        <v>301</v>
      </c>
      <c r="B1377" s="295" t="s">
        <v>109</v>
      </c>
      <c r="C1377" s="295" t="s">
        <v>109</v>
      </c>
      <c r="D1377" s="296" t="s">
        <v>922</v>
      </c>
      <c r="E1377" s="295" t="s">
        <v>1228</v>
      </c>
      <c r="F1377" s="301" t="s">
        <v>1454</v>
      </c>
      <c r="G1377" s="296" t="s">
        <v>1454</v>
      </c>
      <c r="H1377" s="298">
        <v>0</v>
      </c>
      <c r="I1377" s="296" t="s">
        <v>1526</v>
      </c>
      <c r="J1377" s="299" t="s">
        <v>1526</v>
      </c>
    </row>
    <row r="1378" spans="1:10" s="300" customFormat="1" x14ac:dyDescent="0.2">
      <c r="A1378" s="298">
        <v>248</v>
      </c>
      <c r="B1378" s="295" t="s">
        <v>109</v>
      </c>
      <c r="C1378" s="295" t="s">
        <v>109</v>
      </c>
      <c r="D1378" s="296" t="s">
        <v>921</v>
      </c>
      <c r="E1378" s="295" t="s">
        <v>1227</v>
      </c>
      <c r="F1378" s="301" t="s">
        <v>14985</v>
      </c>
      <c r="G1378" s="296" t="s">
        <v>14985</v>
      </c>
      <c r="H1378" s="298">
        <v>0</v>
      </c>
      <c r="I1378" s="296" t="s">
        <v>1526</v>
      </c>
      <c r="J1378" s="299" t="s">
        <v>1526</v>
      </c>
    </row>
    <row r="1379" spans="1:10" s="300" customFormat="1" x14ac:dyDescent="0.2">
      <c r="A1379" s="298">
        <v>149</v>
      </c>
      <c r="B1379" s="295" t="s">
        <v>109</v>
      </c>
      <c r="C1379" s="295" t="s">
        <v>109</v>
      </c>
      <c r="D1379" s="296" t="s">
        <v>916</v>
      </c>
      <c r="E1379" s="295" t="s">
        <v>1222</v>
      </c>
      <c r="F1379" s="301" t="s">
        <v>1451</v>
      </c>
      <c r="G1379" s="296" t="s">
        <v>1451</v>
      </c>
      <c r="H1379" s="298">
        <v>0</v>
      </c>
      <c r="I1379" s="296" t="s">
        <v>1527</v>
      </c>
      <c r="J1379" s="299" t="s">
        <v>1526</v>
      </c>
    </row>
    <row r="1380" spans="1:10" s="300" customFormat="1" x14ac:dyDescent="0.2">
      <c r="A1380" s="298">
        <v>287</v>
      </c>
      <c r="B1380" s="295" t="s">
        <v>109</v>
      </c>
      <c r="C1380" s="295" t="s">
        <v>109</v>
      </c>
      <c r="D1380" s="296" t="s">
        <v>915</v>
      </c>
      <c r="E1380" s="295" t="s">
        <v>1220</v>
      </c>
      <c r="F1380" s="297" t="s">
        <v>1438</v>
      </c>
      <c r="G1380" s="296" t="s">
        <v>1438</v>
      </c>
      <c r="H1380" s="298">
        <v>0</v>
      </c>
      <c r="I1380" s="296" t="s">
        <v>1526</v>
      </c>
      <c r="J1380" s="299" t="s">
        <v>1526</v>
      </c>
    </row>
    <row r="1381" spans="1:10" s="300" customFormat="1" x14ac:dyDescent="0.2">
      <c r="A1381" s="298">
        <v>11</v>
      </c>
      <c r="B1381" s="295" t="s">
        <v>109</v>
      </c>
      <c r="C1381" s="295" t="s">
        <v>109</v>
      </c>
      <c r="D1381" s="296" t="s">
        <v>915</v>
      </c>
      <c r="E1381" s="295" t="s">
        <v>1220</v>
      </c>
      <c r="F1381" s="297" t="s">
        <v>1417</v>
      </c>
      <c r="G1381" s="296" t="s">
        <v>1417</v>
      </c>
      <c r="H1381" s="298">
        <v>0</v>
      </c>
      <c r="I1381" s="296" t="s">
        <v>1526</v>
      </c>
      <c r="J1381" s="299" t="s">
        <v>1526</v>
      </c>
    </row>
    <row r="1382" spans="1:10" s="300" customFormat="1" x14ac:dyDescent="0.2">
      <c r="A1382" s="298">
        <v>305</v>
      </c>
      <c r="B1382" s="295" t="s">
        <v>109</v>
      </c>
      <c r="C1382" s="295" t="s">
        <v>109</v>
      </c>
      <c r="D1382" s="296" t="s">
        <v>915</v>
      </c>
      <c r="E1382" s="295" t="s">
        <v>1221</v>
      </c>
      <c r="F1382" s="297" t="s">
        <v>1440</v>
      </c>
      <c r="G1382" s="296" t="s">
        <v>1440</v>
      </c>
      <c r="H1382" s="316">
        <v>0</v>
      </c>
      <c r="I1382" s="296" t="s">
        <v>1526</v>
      </c>
      <c r="J1382" s="299" t="s">
        <v>1526</v>
      </c>
    </row>
    <row r="1383" spans="1:10" s="300" customFormat="1" x14ac:dyDescent="0.2">
      <c r="A1383" s="298">
        <v>29</v>
      </c>
      <c r="B1383" s="295" t="s">
        <v>109</v>
      </c>
      <c r="C1383" s="295" t="s">
        <v>109</v>
      </c>
      <c r="D1383" s="296" t="s">
        <v>915</v>
      </c>
      <c r="E1383" s="295" t="s">
        <v>1220</v>
      </c>
      <c r="F1383" s="297" t="s">
        <v>1420</v>
      </c>
      <c r="G1383" s="296" t="s">
        <v>1420</v>
      </c>
      <c r="H1383" s="298">
        <v>0</v>
      </c>
      <c r="I1383" s="296" t="s">
        <v>1526</v>
      </c>
      <c r="J1383" s="299" t="s">
        <v>1526</v>
      </c>
    </row>
    <row r="1384" spans="1:10" s="300" customFormat="1" x14ac:dyDescent="0.2">
      <c r="A1384" s="298">
        <v>141</v>
      </c>
      <c r="B1384" s="295" t="s">
        <v>109</v>
      </c>
      <c r="C1384" s="295" t="s">
        <v>109</v>
      </c>
      <c r="D1384" s="296" t="s">
        <v>915</v>
      </c>
      <c r="E1384" s="295" t="s">
        <v>1220</v>
      </c>
      <c r="F1384" s="297" t="s">
        <v>1435</v>
      </c>
      <c r="G1384" s="296" t="s">
        <v>1435</v>
      </c>
      <c r="H1384" s="298">
        <v>0</v>
      </c>
      <c r="I1384" s="296" t="s">
        <v>1526</v>
      </c>
      <c r="J1384" s="299" t="s">
        <v>1526</v>
      </c>
    </row>
    <row r="1385" spans="1:10" s="300" customFormat="1" x14ac:dyDescent="0.2">
      <c r="A1385" s="298">
        <v>16</v>
      </c>
      <c r="B1385" s="295" t="s">
        <v>109</v>
      </c>
      <c r="C1385" s="295" t="s">
        <v>109</v>
      </c>
      <c r="D1385" s="296" t="s">
        <v>915</v>
      </c>
      <c r="E1385" s="295" t="s">
        <v>1220</v>
      </c>
      <c r="F1385" s="297" t="s">
        <v>1418</v>
      </c>
      <c r="G1385" s="296" t="s">
        <v>1418</v>
      </c>
      <c r="H1385" s="298">
        <v>0</v>
      </c>
      <c r="I1385" s="296" t="s">
        <v>1526</v>
      </c>
      <c r="J1385" s="299" t="s">
        <v>1526</v>
      </c>
    </row>
    <row r="1386" spans="1:10" s="300" customFormat="1" x14ac:dyDescent="0.2">
      <c r="A1386" s="298">
        <v>86</v>
      </c>
      <c r="B1386" s="295" t="s">
        <v>109</v>
      </c>
      <c r="C1386" s="295" t="s">
        <v>109</v>
      </c>
      <c r="D1386" s="296" t="s">
        <v>915</v>
      </c>
      <c r="E1386" s="295" t="s">
        <v>1220</v>
      </c>
      <c r="F1386" s="297" t="s">
        <v>1424</v>
      </c>
      <c r="G1386" s="296" t="s">
        <v>1424</v>
      </c>
      <c r="H1386" s="298">
        <v>0</v>
      </c>
      <c r="I1386" s="296" t="s">
        <v>1526</v>
      </c>
      <c r="J1386" s="299" t="s">
        <v>1526</v>
      </c>
    </row>
    <row r="1387" spans="1:10" s="300" customFormat="1" x14ac:dyDescent="0.2">
      <c r="A1387" s="298">
        <v>253</v>
      </c>
      <c r="B1387" s="295" t="s">
        <v>109</v>
      </c>
      <c r="C1387" s="295" t="s">
        <v>109</v>
      </c>
      <c r="D1387" s="296" t="s">
        <v>915</v>
      </c>
      <c r="E1387" s="295" t="s">
        <v>1220</v>
      </c>
      <c r="F1387" s="297" t="s">
        <v>1437</v>
      </c>
      <c r="G1387" s="296" t="s">
        <v>1437</v>
      </c>
      <c r="H1387" s="298">
        <v>0</v>
      </c>
      <c r="I1387" s="296" t="s">
        <v>1526</v>
      </c>
      <c r="J1387" s="299" t="s">
        <v>1526</v>
      </c>
    </row>
    <row r="1388" spans="1:10" s="300" customFormat="1" x14ac:dyDescent="0.2">
      <c r="A1388" s="298">
        <v>97</v>
      </c>
      <c r="B1388" s="295" t="s">
        <v>109</v>
      </c>
      <c r="C1388" s="295" t="s">
        <v>109</v>
      </c>
      <c r="D1388" s="296" t="s">
        <v>915</v>
      </c>
      <c r="E1388" s="295" t="s">
        <v>1220</v>
      </c>
      <c r="F1388" s="297" t="s">
        <v>1428</v>
      </c>
      <c r="G1388" s="296" t="s">
        <v>1428</v>
      </c>
      <c r="H1388" s="298">
        <v>0</v>
      </c>
      <c r="I1388" s="296" t="s">
        <v>1526</v>
      </c>
      <c r="J1388" s="299" t="s">
        <v>1526</v>
      </c>
    </row>
    <row r="1389" spans="1:10" s="300" customFormat="1" x14ac:dyDescent="0.2">
      <c r="A1389" s="298">
        <v>318</v>
      </c>
      <c r="B1389" s="295" t="s">
        <v>109</v>
      </c>
      <c r="C1389" s="295" t="s">
        <v>109</v>
      </c>
      <c r="D1389" s="296" t="s">
        <v>915</v>
      </c>
      <c r="E1389" s="295" t="s">
        <v>1220</v>
      </c>
      <c r="F1389" s="297" t="s">
        <v>1442</v>
      </c>
      <c r="G1389" s="296" t="s">
        <v>1442</v>
      </c>
      <c r="H1389" s="298">
        <v>0</v>
      </c>
      <c r="I1389" s="296" t="s">
        <v>1526</v>
      </c>
      <c r="J1389" s="299" t="s">
        <v>1526</v>
      </c>
    </row>
    <row r="1390" spans="1:10" s="300" customFormat="1" x14ac:dyDescent="0.2">
      <c r="A1390" s="298">
        <v>92</v>
      </c>
      <c r="B1390" s="295" t="s">
        <v>109</v>
      </c>
      <c r="C1390" s="295" t="s">
        <v>109</v>
      </c>
      <c r="D1390" s="296" t="s">
        <v>915</v>
      </c>
      <c r="E1390" s="295" t="s">
        <v>1220</v>
      </c>
      <c r="F1390" s="297" t="s">
        <v>1426</v>
      </c>
      <c r="G1390" s="296" t="s">
        <v>1426</v>
      </c>
      <c r="H1390" s="298">
        <v>0</v>
      </c>
      <c r="I1390" s="296" t="s">
        <v>1526</v>
      </c>
      <c r="J1390" s="299" t="s">
        <v>1526</v>
      </c>
    </row>
    <row r="1391" spans="1:10" s="300" customFormat="1" x14ac:dyDescent="0.2">
      <c r="A1391" s="298">
        <v>582</v>
      </c>
      <c r="B1391" s="295" t="s">
        <v>109</v>
      </c>
      <c r="C1391" s="295" t="s">
        <v>109</v>
      </c>
      <c r="D1391" s="296" t="s">
        <v>915</v>
      </c>
      <c r="E1391" s="295" t="s">
        <v>1220</v>
      </c>
      <c r="F1391" s="297" t="s">
        <v>1449</v>
      </c>
      <c r="G1391" s="296" t="s">
        <v>1449</v>
      </c>
      <c r="H1391" s="298">
        <v>0</v>
      </c>
      <c r="I1391" s="296" t="s">
        <v>1526</v>
      </c>
      <c r="J1391" s="299" t="s">
        <v>1526</v>
      </c>
    </row>
    <row r="1392" spans="1:10" s="300" customFormat="1" x14ac:dyDescent="0.2">
      <c r="A1392" s="298">
        <v>87</v>
      </c>
      <c r="B1392" s="295" t="s">
        <v>109</v>
      </c>
      <c r="C1392" s="295" t="s">
        <v>109</v>
      </c>
      <c r="D1392" s="296" t="s">
        <v>915</v>
      </c>
      <c r="E1392" s="295" t="s">
        <v>1220</v>
      </c>
      <c r="F1392" s="297" t="s">
        <v>1425</v>
      </c>
      <c r="G1392" s="296" t="s">
        <v>1425</v>
      </c>
      <c r="H1392" s="298">
        <v>0</v>
      </c>
      <c r="I1392" s="296" t="s">
        <v>1526</v>
      </c>
      <c r="J1392" s="299" t="s">
        <v>1526</v>
      </c>
    </row>
    <row r="1393" spans="1:10" s="300" customFormat="1" x14ac:dyDescent="0.2">
      <c r="A1393" s="298">
        <v>101</v>
      </c>
      <c r="B1393" s="295" t="s">
        <v>109</v>
      </c>
      <c r="C1393" s="295" t="s">
        <v>109</v>
      </c>
      <c r="D1393" s="296" t="s">
        <v>915</v>
      </c>
      <c r="E1393" s="295" t="s">
        <v>1220</v>
      </c>
      <c r="F1393" s="297" t="s">
        <v>1429</v>
      </c>
      <c r="G1393" s="296" t="s">
        <v>1429</v>
      </c>
      <c r="H1393" s="298">
        <v>0</v>
      </c>
      <c r="I1393" s="296" t="s">
        <v>1526</v>
      </c>
      <c r="J1393" s="299" t="s">
        <v>1526</v>
      </c>
    </row>
    <row r="1394" spans="1:10" s="300" customFormat="1" x14ac:dyDescent="0.2">
      <c r="A1394" s="298">
        <v>140</v>
      </c>
      <c r="B1394" s="295" t="s">
        <v>109</v>
      </c>
      <c r="C1394" s="295" t="s">
        <v>109</v>
      </c>
      <c r="D1394" s="296" t="s">
        <v>915</v>
      </c>
      <c r="E1394" s="295" t="s">
        <v>1220</v>
      </c>
      <c r="F1394" s="301" t="s">
        <v>1434</v>
      </c>
      <c r="G1394" s="296" t="s">
        <v>1434</v>
      </c>
      <c r="H1394" s="298">
        <v>0</v>
      </c>
      <c r="I1394" s="296" t="s">
        <v>1526</v>
      </c>
      <c r="J1394" s="299" t="s">
        <v>1526</v>
      </c>
    </row>
    <row r="1395" spans="1:10" s="300" customFormat="1" x14ac:dyDescent="0.2">
      <c r="A1395" s="298">
        <v>35</v>
      </c>
      <c r="B1395" s="295" t="s">
        <v>109</v>
      </c>
      <c r="C1395" s="295" t="s">
        <v>109</v>
      </c>
      <c r="D1395" s="296" t="s">
        <v>915</v>
      </c>
      <c r="E1395" s="295" t="s">
        <v>1220</v>
      </c>
      <c r="F1395" s="301" t="s">
        <v>1421</v>
      </c>
      <c r="G1395" s="296" t="s">
        <v>1421</v>
      </c>
      <c r="H1395" s="298">
        <v>0</v>
      </c>
      <c r="I1395" s="296" t="s">
        <v>1526</v>
      </c>
      <c r="J1395" s="299" t="s">
        <v>1526</v>
      </c>
    </row>
    <row r="1396" spans="1:10" s="300" customFormat="1" x14ac:dyDescent="0.2">
      <c r="A1396" s="298">
        <v>319</v>
      </c>
      <c r="B1396" s="295" t="s">
        <v>109</v>
      </c>
      <c r="C1396" s="295" t="s">
        <v>109</v>
      </c>
      <c r="D1396" s="296" t="s">
        <v>915</v>
      </c>
      <c r="E1396" s="295" t="s">
        <v>1220</v>
      </c>
      <c r="F1396" s="301" t="s">
        <v>1443</v>
      </c>
      <c r="G1396" s="296" t="s">
        <v>1443</v>
      </c>
      <c r="H1396" s="298">
        <v>0</v>
      </c>
      <c r="I1396" s="296" t="s">
        <v>1526</v>
      </c>
      <c r="J1396" s="299" t="s">
        <v>1526</v>
      </c>
    </row>
    <row r="1397" spans="1:10" s="300" customFormat="1" x14ac:dyDescent="0.2">
      <c r="A1397" s="298">
        <v>661</v>
      </c>
      <c r="B1397" s="295" t="s">
        <v>109</v>
      </c>
      <c r="C1397" s="295" t="s">
        <v>109</v>
      </c>
      <c r="D1397" s="296" t="s">
        <v>915</v>
      </c>
      <c r="E1397" s="295" t="s">
        <v>1220</v>
      </c>
      <c r="F1397" s="301" t="s">
        <v>1450</v>
      </c>
      <c r="G1397" s="296" t="s">
        <v>1450</v>
      </c>
      <c r="H1397" s="298">
        <v>0</v>
      </c>
      <c r="I1397" s="296" t="s">
        <v>1526</v>
      </c>
      <c r="J1397" s="299" t="s">
        <v>1526</v>
      </c>
    </row>
    <row r="1398" spans="1:10" s="300" customFormat="1" x14ac:dyDescent="0.2">
      <c r="A1398" s="298">
        <v>386</v>
      </c>
      <c r="B1398" s="295" t="s">
        <v>109</v>
      </c>
      <c r="C1398" s="295" t="s">
        <v>109</v>
      </c>
      <c r="D1398" s="296" t="s">
        <v>915</v>
      </c>
      <c r="E1398" s="295" t="s">
        <v>1220</v>
      </c>
      <c r="F1398" s="301" t="s">
        <v>1448</v>
      </c>
      <c r="G1398" s="296" t="s">
        <v>1448</v>
      </c>
      <c r="H1398" s="298">
        <v>0</v>
      </c>
      <c r="I1398" s="296" t="s">
        <v>1526</v>
      </c>
      <c r="J1398" s="299" t="s">
        <v>1526</v>
      </c>
    </row>
    <row r="1399" spans="1:10" s="300" customFormat="1" x14ac:dyDescent="0.2">
      <c r="A1399" s="298">
        <v>376</v>
      </c>
      <c r="B1399" s="295" t="s">
        <v>109</v>
      </c>
      <c r="C1399" s="295" t="s">
        <v>109</v>
      </c>
      <c r="D1399" s="296" t="s">
        <v>915</v>
      </c>
      <c r="E1399" s="295" t="s">
        <v>1220</v>
      </c>
      <c r="F1399" s="301" t="s">
        <v>1446</v>
      </c>
      <c r="G1399" s="296" t="s">
        <v>1446</v>
      </c>
      <c r="H1399" s="298">
        <v>0</v>
      </c>
      <c r="I1399" s="296" t="s">
        <v>1526</v>
      </c>
      <c r="J1399" s="299" t="s">
        <v>1526</v>
      </c>
    </row>
    <row r="1400" spans="1:10" s="300" customFormat="1" x14ac:dyDescent="0.2">
      <c r="A1400" s="298">
        <v>94</v>
      </c>
      <c r="B1400" s="295" t="s">
        <v>109</v>
      </c>
      <c r="C1400" s="295" t="s">
        <v>109</v>
      </c>
      <c r="D1400" s="296" t="s">
        <v>915</v>
      </c>
      <c r="E1400" s="295" t="s">
        <v>1220</v>
      </c>
      <c r="F1400" s="301" t="s">
        <v>1427</v>
      </c>
      <c r="G1400" s="296" t="s">
        <v>1427</v>
      </c>
      <c r="H1400" s="298">
        <v>0</v>
      </c>
      <c r="I1400" s="296" t="s">
        <v>1526</v>
      </c>
      <c r="J1400" s="299" t="s">
        <v>1526</v>
      </c>
    </row>
    <row r="1401" spans="1:10" s="300" customFormat="1" x14ac:dyDescent="0.2">
      <c r="A1401" s="298">
        <v>327</v>
      </c>
      <c r="B1401" s="295" t="s">
        <v>109</v>
      </c>
      <c r="C1401" s="295" t="s">
        <v>109</v>
      </c>
      <c r="D1401" s="296" t="s">
        <v>915</v>
      </c>
      <c r="E1401" s="295" t="s">
        <v>1220</v>
      </c>
      <c r="F1401" s="301" t="s">
        <v>1445</v>
      </c>
      <c r="G1401" s="296" t="s">
        <v>1445</v>
      </c>
      <c r="H1401" s="298">
        <v>0</v>
      </c>
      <c r="I1401" s="296" t="s">
        <v>1526</v>
      </c>
      <c r="J1401" s="299" t="s">
        <v>1526</v>
      </c>
    </row>
    <row r="1402" spans="1:10" s="300" customFormat="1" x14ac:dyDescent="0.2">
      <c r="A1402" s="298">
        <v>302</v>
      </c>
      <c r="B1402" s="295" t="s">
        <v>109</v>
      </c>
      <c r="C1402" s="295" t="s">
        <v>109</v>
      </c>
      <c r="D1402" s="296" t="s">
        <v>915</v>
      </c>
      <c r="E1402" s="295" t="s">
        <v>1220</v>
      </c>
      <c r="F1402" s="301" t="s">
        <v>1439</v>
      </c>
      <c r="G1402" s="296" t="s">
        <v>1439</v>
      </c>
      <c r="H1402" s="298">
        <v>0</v>
      </c>
      <c r="I1402" s="296" t="s">
        <v>1526</v>
      </c>
      <c r="J1402" s="299" t="s">
        <v>1526</v>
      </c>
    </row>
    <row r="1403" spans="1:10" s="300" customFormat="1" x14ac:dyDescent="0.2">
      <c r="A1403" s="298">
        <v>226</v>
      </c>
      <c r="B1403" s="295" t="s">
        <v>109</v>
      </c>
      <c r="C1403" s="295" t="s">
        <v>109</v>
      </c>
      <c r="D1403" s="296" t="s">
        <v>915</v>
      </c>
      <c r="E1403" s="295" t="s">
        <v>1220</v>
      </c>
      <c r="F1403" s="301" t="s">
        <v>1436</v>
      </c>
      <c r="G1403" s="296" t="s">
        <v>1436</v>
      </c>
      <c r="H1403" s="298">
        <v>0</v>
      </c>
      <c r="I1403" s="296" t="s">
        <v>1526</v>
      </c>
      <c r="J1403" s="299" t="s">
        <v>1526</v>
      </c>
    </row>
    <row r="1404" spans="1:10" s="300" customFormat="1" x14ac:dyDescent="0.2">
      <c r="A1404" s="298">
        <v>5</v>
      </c>
      <c r="B1404" s="295" t="s">
        <v>109</v>
      </c>
      <c r="C1404" s="295" t="s">
        <v>109</v>
      </c>
      <c r="D1404" s="296" t="s">
        <v>915</v>
      </c>
      <c r="E1404" s="295" t="s">
        <v>1220</v>
      </c>
      <c r="F1404" s="301" t="s">
        <v>1414</v>
      </c>
      <c r="G1404" s="296" t="s">
        <v>1414</v>
      </c>
      <c r="H1404" s="298">
        <v>0</v>
      </c>
      <c r="I1404" s="296" t="s">
        <v>1526</v>
      </c>
      <c r="J1404" s="299" t="s">
        <v>1526</v>
      </c>
    </row>
    <row r="1405" spans="1:10" s="300" customFormat="1" x14ac:dyDescent="0.2">
      <c r="A1405" s="298">
        <v>489</v>
      </c>
      <c r="B1405" s="295" t="s">
        <v>109</v>
      </c>
      <c r="C1405" s="295" t="s">
        <v>109</v>
      </c>
      <c r="D1405" s="296" t="s">
        <v>915</v>
      </c>
      <c r="E1405" s="295" t="s">
        <v>1220</v>
      </c>
      <c r="F1405" s="297" t="s">
        <v>1474</v>
      </c>
      <c r="G1405" s="296" t="s">
        <v>1474</v>
      </c>
      <c r="H1405" s="298">
        <v>0</v>
      </c>
      <c r="I1405" s="296" t="s">
        <v>1526</v>
      </c>
      <c r="J1405" s="299" t="s">
        <v>1526</v>
      </c>
    </row>
    <row r="1406" spans="1:10" s="300" customFormat="1" x14ac:dyDescent="0.2">
      <c r="A1406" s="298">
        <v>134</v>
      </c>
      <c r="B1406" s="295" t="s">
        <v>109</v>
      </c>
      <c r="C1406" s="295" t="s">
        <v>109</v>
      </c>
      <c r="D1406" s="296" t="s">
        <v>915</v>
      </c>
      <c r="E1406" s="295" t="s">
        <v>1220</v>
      </c>
      <c r="F1406" s="297" t="s">
        <v>1433</v>
      </c>
      <c r="G1406" s="296" t="s">
        <v>1433</v>
      </c>
      <c r="H1406" s="298">
        <v>0</v>
      </c>
      <c r="I1406" s="296" t="s">
        <v>1526</v>
      </c>
      <c r="J1406" s="299" t="s">
        <v>1526</v>
      </c>
    </row>
    <row r="1407" spans="1:10" s="300" customFormat="1" x14ac:dyDescent="0.2">
      <c r="A1407" s="298">
        <v>8</v>
      </c>
      <c r="B1407" s="295" t="s">
        <v>109</v>
      </c>
      <c r="C1407" s="295" t="s">
        <v>109</v>
      </c>
      <c r="D1407" s="296" t="s">
        <v>915</v>
      </c>
      <c r="E1407" s="295" t="s">
        <v>1220</v>
      </c>
      <c r="F1407" s="297" t="s">
        <v>1416</v>
      </c>
      <c r="G1407" s="296" t="s">
        <v>1416</v>
      </c>
      <c r="H1407" s="298">
        <v>0</v>
      </c>
      <c r="I1407" s="296" t="s">
        <v>1526</v>
      </c>
      <c r="J1407" s="299" t="s">
        <v>1526</v>
      </c>
    </row>
    <row r="1408" spans="1:10" s="300" customFormat="1" x14ac:dyDescent="0.2">
      <c r="A1408" s="298">
        <v>38</v>
      </c>
      <c r="B1408" s="295" t="s">
        <v>109</v>
      </c>
      <c r="C1408" s="295" t="s">
        <v>109</v>
      </c>
      <c r="D1408" s="296" t="s">
        <v>915</v>
      </c>
      <c r="E1408" s="295" t="s">
        <v>1220</v>
      </c>
      <c r="F1408" s="297" t="s">
        <v>1422</v>
      </c>
      <c r="G1408" s="296" t="s">
        <v>1422</v>
      </c>
      <c r="H1408" s="298">
        <v>0</v>
      </c>
      <c r="I1408" s="296" t="s">
        <v>1526</v>
      </c>
      <c r="J1408" s="299" t="s">
        <v>1526</v>
      </c>
    </row>
    <row r="1409" spans="1:10" s="300" customFormat="1" x14ac:dyDescent="0.2">
      <c r="A1409" s="298">
        <v>46</v>
      </c>
      <c r="B1409" s="295" t="s">
        <v>109</v>
      </c>
      <c r="C1409" s="295" t="s">
        <v>109</v>
      </c>
      <c r="D1409" s="296" t="s">
        <v>915</v>
      </c>
      <c r="E1409" s="295" t="s">
        <v>1221</v>
      </c>
      <c r="F1409" s="301" t="s">
        <v>1423</v>
      </c>
      <c r="G1409" s="296" t="s">
        <v>1423</v>
      </c>
      <c r="H1409" s="316">
        <v>0</v>
      </c>
      <c r="I1409" s="296" t="s">
        <v>1526</v>
      </c>
      <c r="J1409" s="299" t="s">
        <v>1526</v>
      </c>
    </row>
    <row r="1410" spans="1:10" s="300" customFormat="1" x14ac:dyDescent="0.2">
      <c r="A1410" s="298">
        <v>9040</v>
      </c>
      <c r="B1410" s="295" t="s">
        <v>109</v>
      </c>
      <c r="C1410" s="295" t="s">
        <v>109</v>
      </c>
      <c r="D1410" s="296" t="s">
        <v>915</v>
      </c>
      <c r="E1410" s="295" t="s">
        <v>1220</v>
      </c>
      <c r="F1410" s="301" t="s">
        <v>14976</v>
      </c>
      <c r="G1410" s="296" t="s">
        <v>14976</v>
      </c>
      <c r="H1410" s="298">
        <v>9</v>
      </c>
      <c r="I1410" s="296" t="s">
        <v>1526</v>
      </c>
      <c r="J1410" s="299" t="s">
        <v>1526</v>
      </c>
    </row>
    <row r="1411" spans="1:10" s="300" customFormat="1" x14ac:dyDescent="0.2">
      <c r="A1411" s="294">
        <v>9050</v>
      </c>
      <c r="B1411" s="295" t="s">
        <v>109</v>
      </c>
      <c r="C1411" s="295" t="s">
        <v>109</v>
      </c>
      <c r="D1411" s="296" t="s">
        <v>915</v>
      </c>
      <c r="E1411" s="295" t="s">
        <v>1220</v>
      </c>
      <c r="F1411" s="301" t="s">
        <v>14977</v>
      </c>
      <c r="G1411" s="296" t="s">
        <v>14977</v>
      </c>
      <c r="H1411" s="298">
        <v>9</v>
      </c>
      <c r="I1411" s="296" t="s">
        <v>1526</v>
      </c>
      <c r="J1411" s="299" t="s">
        <v>1526</v>
      </c>
    </row>
    <row r="1412" spans="1:10" s="300" customFormat="1" x14ac:dyDescent="0.2">
      <c r="A1412" s="298">
        <v>5313</v>
      </c>
      <c r="B1412" s="295" t="s">
        <v>109</v>
      </c>
      <c r="C1412" s="295" t="s">
        <v>109</v>
      </c>
      <c r="D1412" s="296" t="s">
        <v>915</v>
      </c>
      <c r="E1412" s="295" t="s">
        <v>1220</v>
      </c>
      <c r="F1412" s="301" t="s">
        <v>15152</v>
      </c>
      <c r="G1412" s="296" t="s">
        <v>15152</v>
      </c>
      <c r="H1412" s="298">
        <v>9</v>
      </c>
      <c r="I1412" s="296" t="s">
        <v>1526</v>
      </c>
      <c r="J1412" s="299" t="s">
        <v>1526</v>
      </c>
    </row>
    <row r="1413" spans="1:10" s="300" customFormat="1" x14ac:dyDescent="0.2">
      <c r="A1413" s="298">
        <v>91</v>
      </c>
      <c r="B1413" s="295" t="s">
        <v>109</v>
      </c>
      <c r="C1413" s="295" t="s">
        <v>109</v>
      </c>
      <c r="D1413" s="296" t="s">
        <v>915</v>
      </c>
      <c r="E1413" s="295" t="s">
        <v>1220</v>
      </c>
      <c r="F1413" s="301" t="s">
        <v>14937</v>
      </c>
      <c r="G1413" s="296" t="s">
        <v>14937</v>
      </c>
      <c r="H1413" s="298">
        <v>0</v>
      </c>
      <c r="I1413" s="296" t="s">
        <v>1526</v>
      </c>
      <c r="J1413" s="299" t="s">
        <v>1526</v>
      </c>
    </row>
    <row r="1414" spans="1:10" s="300" customFormat="1" x14ac:dyDescent="0.2">
      <c r="A1414" s="294">
        <v>9888</v>
      </c>
      <c r="B1414" s="295" t="s">
        <v>109</v>
      </c>
      <c r="C1414" s="295" t="s">
        <v>109</v>
      </c>
      <c r="D1414" s="296" t="s">
        <v>915</v>
      </c>
      <c r="E1414" s="295" t="s">
        <v>1220</v>
      </c>
      <c r="F1414" s="301" t="s">
        <v>14980</v>
      </c>
      <c r="G1414" s="296" t="s">
        <v>14980</v>
      </c>
      <c r="H1414" s="298">
        <v>9</v>
      </c>
      <c r="I1414" s="296" t="s">
        <v>1526</v>
      </c>
      <c r="J1414" s="299" t="s">
        <v>1526</v>
      </c>
    </row>
    <row r="1415" spans="1:10" s="300" customFormat="1" x14ac:dyDescent="0.2">
      <c r="A1415" s="298">
        <v>385</v>
      </c>
      <c r="B1415" s="295" t="s">
        <v>109</v>
      </c>
      <c r="C1415" s="295" t="s">
        <v>109</v>
      </c>
      <c r="D1415" s="296" t="s">
        <v>915</v>
      </c>
      <c r="E1415" s="295" t="s">
        <v>1220</v>
      </c>
      <c r="F1415" s="297" t="s">
        <v>1447</v>
      </c>
      <c r="G1415" s="296" t="s">
        <v>1447</v>
      </c>
      <c r="H1415" s="298">
        <v>0</v>
      </c>
      <c r="I1415" s="296" t="s">
        <v>1526</v>
      </c>
      <c r="J1415" s="299" t="s">
        <v>1526</v>
      </c>
    </row>
    <row r="1416" spans="1:10" s="300" customFormat="1" x14ac:dyDescent="0.2">
      <c r="A1416" s="298">
        <v>24</v>
      </c>
      <c r="B1416" s="295" t="s">
        <v>109</v>
      </c>
      <c r="C1416" s="295" t="s">
        <v>109</v>
      </c>
      <c r="D1416" s="296" t="s">
        <v>915</v>
      </c>
      <c r="E1416" s="295" t="s">
        <v>1220</v>
      </c>
      <c r="F1416" s="301" t="s">
        <v>14921</v>
      </c>
      <c r="G1416" s="296" t="s">
        <v>14921</v>
      </c>
      <c r="H1416" s="298">
        <v>0</v>
      </c>
      <c r="I1416" s="296" t="s">
        <v>1526</v>
      </c>
      <c r="J1416" s="299" t="s">
        <v>1526</v>
      </c>
    </row>
    <row r="1417" spans="1:10" s="300" customFormat="1" x14ac:dyDescent="0.2">
      <c r="A1417" s="298">
        <v>23</v>
      </c>
      <c r="B1417" s="295" t="s">
        <v>109</v>
      </c>
      <c r="C1417" s="295" t="s">
        <v>109</v>
      </c>
      <c r="D1417" s="296" t="s">
        <v>915</v>
      </c>
      <c r="E1417" s="295" t="s">
        <v>1220</v>
      </c>
      <c r="F1417" s="301" t="s">
        <v>14920</v>
      </c>
      <c r="G1417" s="296" t="s">
        <v>14920</v>
      </c>
      <c r="H1417" s="298">
        <v>0</v>
      </c>
      <c r="I1417" s="296" t="s">
        <v>1526</v>
      </c>
      <c r="J1417" s="299" t="s">
        <v>1526</v>
      </c>
    </row>
    <row r="1418" spans="1:10" s="300" customFormat="1" x14ac:dyDescent="0.2">
      <c r="A1418" s="298">
        <v>12</v>
      </c>
      <c r="B1418" s="295" t="s">
        <v>109</v>
      </c>
      <c r="C1418" s="295" t="s">
        <v>109</v>
      </c>
      <c r="D1418" s="296" t="s">
        <v>915</v>
      </c>
      <c r="E1418" s="295" t="s">
        <v>1220</v>
      </c>
      <c r="F1418" s="301" t="s">
        <v>14914</v>
      </c>
      <c r="G1418" s="296" t="s">
        <v>14914</v>
      </c>
      <c r="H1418" s="298">
        <v>0</v>
      </c>
      <c r="I1418" s="296" t="s">
        <v>1526</v>
      </c>
      <c r="J1418" s="299" t="s">
        <v>1526</v>
      </c>
    </row>
    <row r="1419" spans="1:10" s="300" customFormat="1" x14ac:dyDescent="0.2">
      <c r="A1419" s="298">
        <v>21</v>
      </c>
      <c r="B1419" s="295" t="s">
        <v>109</v>
      </c>
      <c r="C1419" s="295" t="s">
        <v>109</v>
      </c>
      <c r="D1419" s="296" t="s">
        <v>915</v>
      </c>
      <c r="E1419" s="295" t="s">
        <v>1220</v>
      </c>
      <c r="F1419" s="301" t="s">
        <v>14918</v>
      </c>
      <c r="G1419" s="296" t="s">
        <v>14918</v>
      </c>
      <c r="H1419" s="298">
        <v>0</v>
      </c>
      <c r="I1419" s="296" t="s">
        <v>1526</v>
      </c>
      <c r="J1419" s="299" t="s">
        <v>1526</v>
      </c>
    </row>
    <row r="1420" spans="1:10" s="300" customFormat="1" x14ac:dyDescent="0.2">
      <c r="A1420" s="298">
        <v>490</v>
      </c>
      <c r="B1420" s="295" t="s">
        <v>109</v>
      </c>
      <c r="C1420" s="295" t="s">
        <v>109</v>
      </c>
      <c r="D1420" s="296" t="s">
        <v>915</v>
      </c>
      <c r="E1420" s="295" t="s">
        <v>1220</v>
      </c>
      <c r="F1420" s="301" t="s">
        <v>15030</v>
      </c>
      <c r="G1420" s="296" t="s">
        <v>15030</v>
      </c>
      <c r="H1420" s="298">
        <v>0</v>
      </c>
      <c r="I1420" s="296" t="s">
        <v>1526</v>
      </c>
      <c r="J1420" s="299" t="s">
        <v>1526</v>
      </c>
    </row>
    <row r="1421" spans="1:10" s="300" customFormat="1" x14ac:dyDescent="0.2">
      <c r="A1421" s="298">
        <v>53</v>
      </c>
      <c r="B1421" s="295" t="s">
        <v>109</v>
      </c>
      <c r="C1421" s="295" t="s">
        <v>109</v>
      </c>
      <c r="D1421" s="296" t="s">
        <v>915</v>
      </c>
      <c r="E1421" s="295" t="s">
        <v>1220</v>
      </c>
      <c r="F1421" s="301" t="s">
        <v>14930</v>
      </c>
      <c r="G1421" s="296" t="s">
        <v>14930</v>
      </c>
      <c r="H1421" s="298">
        <v>0</v>
      </c>
      <c r="I1421" s="296" t="s">
        <v>1526</v>
      </c>
      <c r="J1421" s="299" t="s">
        <v>1526</v>
      </c>
    </row>
    <row r="1422" spans="1:10" s="300" customFormat="1" x14ac:dyDescent="0.2">
      <c r="A1422" s="298">
        <v>105</v>
      </c>
      <c r="B1422" s="295" t="s">
        <v>109</v>
      </c>
      <c r="C1422" s="295" t="s">
        <v>109</v>
      </c>
      <c r="D1422" s="296" t="s">
        <v>915</v>
      </c>
      <c r="E1422" s="295" t="s">
        <v>1220</v>
      </c>
      <c r="F1422" s="301" t="s">
        <v>1430</v>
      </c>
      <c r="G1422" s="296" t="s">
        <v>1430</v>
      </c>
      <c r="H1422" s="298">
        <v>0</v>
      </c>
      <c r="I1422" s="296" t="s">
        <v>1526</v>
      </c>
      <c r="J1422" s="299" t="s">
        <v>1526</v>
      </c>
    </row>
    <row r="1423" spans="1:10" s="300" customFormat="1" x14ac:dyDescent="0.2">
      <c r="A1423" s="298">
        <v>317</v>
      </c>
      <c r="B1423" s="295" t="s">
        <v>109</v>
      </c>
      <c r="C1423" s="295" t="s">
        <v>109</v>
      </c>
      <c r="D1423" s="296" t="s">
        <v>915</v>
      </c>
      <c r="E1423" s="295" t="s">
        <v>1220</v>
      </c>
      <c r="F1423" s="301" t="s">
        <v>14966</v>
      </c>
      <c r="G1423" s="296" t="s">
        <v>14966</v>
      </c>
      <c r="H1423" s="298">
        <v>0</v>
      </c>
      <c r="I1423" s="296" t="s">
        <v>1526</v>
      </c>
      <c r="J1423" s="299" t="s">
        <v>1526</v>
      </c>
    </row>
    <row r="1424" spans="1:10" s="300" customFormat="1" x14ac:dyDescent="0.2">
      <c r="A1424" s="298">
        <v>310</v>
      </c>
      <c r="B1424" s="295" t="s">
        <v>109</v>
      </c>
      <c r="C1424" s="295" t="s">
        <v>109</v>
      </c>
      <c r="D1424" s="296" t="s">
        <v>915</v>
      </c>
      <c r="E1424" s="295" t="s">
        <v>1220</v>
      </c>
      <c r="F1424" s="301" t="s">
        <v>14964</v>
      </c>
      <c r="G1424" s="296" t="s">
        <v>14964</v>
      </c>
      <c r="H1424" s="298">
        <v>0</v>
      </c>
      <c r="I1424" s="296" t="s">
        <v>1526</v>
      </c>
      <c r="J1424" s="299" t="s">
        <v>1526</v>
      </c>
    </row>
    <row r="1425" spans="1:10" s="300" customFormat="1" x14ac:dyDescent="0.2">
      <c r="A1425" s="298">
        <v>371</v>
      </c>
      <c r="B1425" s="295" t="s">
        <v>109</v>
      </c>
      <c r="C1425" s="295" t="s">
        <v>109</v>
      </c>
      <c r="D1425" s="296" t="s">
        <v>915</v>
      </c>
      <c r="E1425" s="295" t="s">
        <v>1220</v>
      </c>
      <c r="F1425" s="301" t="s">
        <v>14971</v>
      </c>
      <c r="G1425" s="296" t="s">
        <v>14971</v>
      </c>
      <c r="H1425" s="298">
        <v>0</v>
      </c>
      <c r="I1425" s="296" t="s">
        <v>1526</v>
      </c>
      <c r="J1425" s="299" t="s">
        <v>1526</v>
      </c>
    </row>
    <row r="1426" spans="1:10" s="300" customFormat="1" x14ac:dyDescent="0.2">
      <c r="A1426" s="298">
        <v>7</v>
      </c>
      <c r="B1426" s="295" t="s">
        <v>109</v>
      </c>
      <c r="C1426" s="295" t="s">
        <v>109</v>
      </c>
      <c r="D1426" s="296" t="s">
        <v>915</v>
      </c>
      <c r="E1426" s="295" t="s">
        <v>1220</v>
      </c>
      <c r="F1426" s="301" t="s">
        <v>1415</v>
      </c>
      <c r="G1426" s="296" t="s">
        <v>1415</v>
      </c>
      <c r="H1426" s="298">
        <v>0</v>
      </c>
      <c r="I1426" s="296" t="s">
        <v>1526</v>
      </c>
      <c r="J1426" s="299" t="s">
        <v>1526</v>
      </c>
    </row>
    <row r="1427" spans="1:10" s="300" customFormat="1" x14ac:dyDescent="0.2">
      <c r="A1427" s="298">
        <v>342</v>
      </c>
      <c r="B1427" s="295" t="s">
        <v>109</v>
      </c>
      <c r="C1427" s="295" t="s">
        <v>109</v>
      </c>
      <c r="D1427" s="296" t="s">
        <v>915</v>
      </c>
      <c r="E1427" s="295" t="s">
        <v>1220</v>
      </c>
      <c r="F1427" s="301" t="s">
        <v>14970</v>
      </c>
      <c r="G1427" s="296" t="s">
        <v>14970</v>
      </c>
      <c r="H1427" s="298">
        <v>0</v>
      </c>
      <c r="I1427" s="296" t="s">
        <v>1526</v>
      </c>
      <c r="J1427" s="299" t="s">
        <v>1526</v>
      </c>
    </row>
    <row r="1428" spans="1:10" s="300" customFormat="1" x14ac:dyDescent="0.2">
      <c r="A1428" s="298">
        <v>157</v>
      </c>
      <c r="B1428" s="295" t="s">
        <v>109</v>
      </c>
      <c r="C1428" s="295" t="s">
        <v>109</v>
      </c>
      <c r="D1428" s="296" t="s">
        <v>915</v>
      </c>
      <c r="E1428" s="295" t="s">
        <v>1220</v>
      </c>
      <c r="F1428" s="301" t="s">
        <v>14956</v>
      </c>
      <c r="G1428" s="296" t="s">
        <v>14956</v>
      </c>
      <c r="H1428" s="298">
        <v>0</v>
      </c>
      <c r="I1428" s="296" t="s">
        <v>1526</v>
      </c>
      <c r="J1428" s="299" t="s">
        <v>1526</v>
      </c>
    </row>
    <row r="1429" spans="1:10" s="300" customFormat="1" x14ac:dyDescent="0.2">
      <c r="A1429" s="298">
        <v>43</v>
      </c>
      <c r="B1429" s="295" t="s">
        <v>109</v>
      </c>
      <c r="C1429" s="295" t="s">
        <v>109</v>
      </c>
      <c r="D1429" s="296" t="s">
        <v>915</v>
      </c>
      <c r="E1429" s="295" t="s">
        <v>1220</v>
      </c>
      <c r="F1429" s="301" t="s">
        <v>14928</v>
      </c>
      <c r="G1429" s="296" t="s">
        <v>14928</v>
      </c>
      <c r="H1429" s="298">
        <v>0</v>
      </c>
      <c r="I1429" s="296" t="s">
        <v>1526</v>
      </c>
      <c r="J1429" s="299" t="s">
        <v>1526</v>
      </c>
    </row>
    <row r="1430" spans="1:10" s="300" customFormat="1" x14ac:dyDescent="0.2">
      <c r="A1430" s="298">
        <v>229</v>
      </c>
      <c r="B1430" s="295" t="s">
        <v>109</v>
      </c>
      <c r="C1430" s="295" t="s">
        <v>109</v>
      </c>
      <c r="D1430" s="296" t="s">
        <v>915</v>
      </c>
      <c r="E1430" s="295" t="s">
        <v>1220</v>
      </c>
      <c r="F1430" s="301" t="s">
        <v>14958</v>
      </c>
      <c r="G1430" s="296" t="s">
        <v>14958</v>
      </c>
      <c r="H1430" s="298">
        <v>0</v>
      </c>
      <c r="I1430" s="296" t="s">
        <v>1526</v>
      </c>
      <c r="J1430" s="299" t="s">
        <v>1526</v>
      </c>
    </row>
    <row r="1431" spans="1:10" s="300" customFormat="1" x14ac:dyDescent="0.2">
      <c r="A1431" s="298">
        <v>132</v>
      </c>
      <c r="B1431" s="295" t="s">
        <v>109</v>
      </c>
      <c r="C1431" s="295" t="s">
        <v>109</v>
      </c>
      <c r="D1431" s="296" t="s">
        <v>915</v>
      </c>
      <c r="E1431" s="295" t="s">
        <v>1220</v>
      </c>
      <c r="F1431" s="301" t="s">
        <v>14950</v>
      </c>
      <c r="G1431" s="296" t="s">
        <v>14950</v>
      </c>
      <c r="H1431" s="298">
        <v>0</v>
      </c>
      <c r="I1431" s="296" t="s">
        <v>1526</v>
      </c>
      <c r="J1431" s="299" t="s">
        <v>1526</v>
      </c>
    </row>
    <row r="1432" spans="1:10" s="300" customFormat="1" x14ac:dyDescent="0.2">
      <c r="A1432" s="298">
        <v>73</v>
      </c>
      <c r="B1432" s="295" t="s">
        <v>109</v>
      </c>
      <c r="C1432" s="295" t="s">
        <v>109</v>
      </c>
      <c r="D1432" s="296" t="s">
        <v>915</v>
      </c>
      <c r="E1432" s="295" t="s">
        <v>1220</v>
      </c>
      <c r="F1432" s="301" t="s">
        <v>14932</v>
      </c>
      <c r="G1432" s="296" t="s">
        <v>14932</v>
      </c>
      <c r="H1432" s="298">
        <v>0</v>
      </c>
      <c r="I1432" s="296" t="s">
        <v>1526</v>
      </c>
      <c r="J1432" s="299" t="s">
        <v>1526</v>
      </c>
    </row>
    <row r="1433" spans="1:10" s="300" customFormat="1" x14ac:dyDescent="0.2">
      <c r="A1433" s="298">
        <v>323</v>
      </c>
      <c r="B1433" s="295" t="s">
        <v>109</v>
      </c>
      <c r="C1433" s="295" t="s">
        <v>109</v>
      </c>
      <c r="D1433" s="296" t="s">
        <v>915</v>
      </c>
      <c r="E1433" s="295" t="s">
        <v>1220</v>
      </c>
      <c r="F1433" s="301" t="s">
        <v>14968</v>
      </c>
      <c r="G1433" s="296" t="s">
        <v>14968</v>
      </c>
      <c r="H1433" s="298">
        <v>0</v>
      </c>
      <c r="I1433" s="296" t="s">
        <v>1526</v>
      </c>
      <c r="J1433" s="299" t="s">
        <v>1526</v>
      </c>
    </row>
    <row r="1434" spans="1:10" s="300" customFormat="1" x14ac:dyDescent="0.2">
      <c r="A1434" s="298">
        <v>114</v>
      </c>
      <c r="B1434" s="295" t="s">
        <v>109</v>
      </c>
      <c r="C1434" s="295" t="s">
        <v>109</v>
      </c>
      <c r="D1434" s="296" t="s">
        <v>915</v>
      </c>
      <c r="E1434" s="295" t="s">
        <v>1220</v>
      </c>
      <c r="F1434" s="301" t="s">
        <v>14944</v>
      </c>
      <c r="G1434" s="296" t="s">
        <v>14944</v>
      </c>
      <c r="H1434" s="298">
        <v>0</v>
      </c>
      <c r="I1434" s="296" t="s">
        <v>1526</v>
      </c>
      <c r="J1434" s="299" t="s">
        <v>1526</v>
      </c>
    </row>
    <row r="1435" spans="1:10" s="300" customFormat="1" x14ac:dyDescent="0.2">
      <c r="A1435" s="298">
        <v>93</v>
      </c>
      <c r="B1435" s="295" t="s">
        <v>109</v>
      </c>
      <c r="C1435" s="295" t="s">
        <v>109</v>
      </c>
      <c r="D1435" s="296" t="s">
        <v>915</v>
      </c>
      <c r="E1435" s="295" t="s">
        <v>1220</v>
      </c>
      <c r="F1435" s="301" t="s">
        <v>14938</v>
      </c>
      <c r="G1435" s="296" t="s">
        <v>14938</v>
      </c>
      <c r="H1435" s="298">
        <v>0</v>
      </c>
      <c r="I1435" s="296" t="s">
        <v>1526</v>
      </c>
      <c r="J1435" s="299" t="s">
        <v>1526</v>
      </c>
    </row>
    <row r="1436" spans="1:10" s="300" customFormat="1" x14ac:dyDescent="0.2">
      <c r="A1436" s="298">
        <v>45</v>
      </c>
      <c r="B1436" s="295" t="s">
        <v>109</v>
      </c>
      <c r="C1436" s="295" t="s">
        <v>109</v>
      </c>
      <c r="D1436" s="296" t="s">
        <v>915</v>
      </c>
      <c r="E1436" s="295" t="s">
        <v>1220</v>
      </c>
      <c r="F1436" s="301" t="s">
        <v>14929</v>
      </c>
      <c r="G1436" s="296" t="s">
        <v>14929</v>
      </c>
      <c r="H1436" s="298">
        <v>0</v>
      </c>
      <c r="I1436" s="296" t="s">
        <v>1526</v>
      </c>
      <c r="J1436" s="299" t="s">
        <v>1526</v>
      </c>
    </row>
    <row r="1437" spans="1:10" s="300" customFormat="1" x14ac:dyDescent="0.2">
      <c r="A1437" s="298">
        <v>309</v>
      </c>
      <c r="B1437" s="295" t="s">
        <v>109</v>
      </c>
      <c r="C1437" s="295" t="s">
        <v>109</v>
      </c>
      <c r="D1437" s="296" t="s">
        <v>915</v>
      </c>
      <c r="E1437" s="295" t="s">
        <v>1220</v>
      </c>
      <c r="F1437" s="301" t="s">
        <v>14963</v>
      </c>
      <c r="G1437" s="296" t="s">
        <v>14963</v>
      </c>
      <c r="H1437" s="298">
        <v>0</v>
      </c>
      <c r="I1437" s="296" t="s">
        <v>1526</v>
      </c>
      <c r="J1437" s="299" t="s">
        <v>1526</v>
      </c>
    </row>
    <row r="1438" spans="1:10" s="300" customFormat="1" x14ac:dyDescent="0.2">
      <c r="A1438" s="298">
        <v>83</v>
      </c>
      <c r="B1438" s="295" t="s">
        <v>109</v>
      </c>
      <c r="C1438" s="295" t="s">
        <v>109</v>
      </c>
      <c r="D1438" s="296" t="s">
        <v>915</v>
      </c>
      <c r="E1438" s="295" t="s">
        <v>1220</v>
      </c>
      <c r="F1438" s="301" t="s">
        <v>14935</v>
      </c>
      <c r="G1438" s="296" t="s">
        <v>14935</v>
      </c>
      <c r="H1438" s="298">
        <v>0</v>
      </c>
      <c r="I1438" s="296" t="s">
        <v>1526</v>
      </c>
      <c r="J1438" s="299" t="s">
        <v>1526</v>
      </c>
    </row>
    <row r="1439" spans="1:10" s="300" customFormat="1" x14ac:dyDescent="0.2">
      <c r="A1439" s="298">
        <v>104</v>
      </c>
      <c r="B1439" s="295" t="s">
        <v>109</v>
      </c>
      <c r="C1439" s="295" t="s">
        <v>109</v>
      </c>
      <c r="D1439" s="296" t="s">
        <v>915</v>
      </c>
      <c r="E1439" s="295" t="s">
        <v>1220</v>
      </c>
      <c r="F1439" s="301" t="s">
        <v>14939</v>
      </c>
      <c r="G1439" s="296" t="s">
        <v>14939</v>
      </c>
      <c r="H1439" s="298">
        <v>0</v>
      </c>
      <c r="I1439" s="296" t="s">
        <v>1526</v>
      </c>
      <c r="J1439" s="299" t="s">
        <v>1526</v>
      </c>
    </row>
    <row r="1440" spans="1:10" s="300" customFormat="1" x14ac:dyDescent="0.2">
      <c r="A1440" s="298">
        <v>145</v>
      </c>
      <c r="B1440" s="295" t="s">
        <v>109</v>
      </c>
      <c r="C1440" s="295" t="s">
        <v>109</v>
      </c>
      <c r="D1440" s="296" t="s">
        <v>915</v>
      </c>
      <c r="E1440" s="295" t="s">
        <v>1220</v>
      </c>
      <c r="F1440" s="301" t="s">
        <v>14953</v>
      </c>
      <c r="G1440" s="296" t="s">
        <v>14953</v>
      </c>
      <c r="H1440" s="298">
        <v>0</v>
      </c>
      <c r="I1440" s="296" t="s">
        <v>1526</v>
      </c>
      <c r="J1440" s="299" t="s">
        <v>1526</v>
      </c>
    </row>
    <row r="1441" spans="1:10" s="300" customFormat="1" x14ac:dyDescent="0.2">
      <c r="A1441" s="298">
        <v>378</v>
      </c>
      <c r="B1441" s="295" t="s">
        <v>109</v>
      </c>
      <c r="C1441" s="295" t="s">
        <v>109</v>
      </c>
      <c r="D1441" s="296" t="s">
        <v>915</v>
      </c>
      <c r="E1441" s="295" t="s">
        <v>1220</v>
      </c>
      <c r="F1441" s="301" t="s">
        <v>14972</v>
      </c>
      <c r="G1441" s="296" t="s">
        <v>14972</v>
      </c>
      <c r="H1441" s="298">
        <v>0</v>
      </c>
      <c r="I1441" s="296" t="s">
        <v>1526</v>
      </c>
      <c r="J1441" s="299" t="s">
        <v>1526</v>
      </c>
    </row>
    <row r="1442" spans="1:10" s="300" customFormat="1" x14ac:dyDescent="0.2">
      <c r="A1442" s="298">
        <v>28</v>
      </c>
      <c r="B1442" s="295" t="s">
        <v>109</v>
      </c>
      <c r="C1442" s="295" t="s">
        <v>109</v>
      </c>
      <c r="D1442" s="296" t="s">
        <v>915</v>
      </c>
      <c r="E1442" s="295" t="s">
        <v>1220</v>
      </c>
      <c r="F1442" s="301" t="s">
        <v>14924</v>
      </c>
      <c r="G1442" s="296" t="s">
        <v>14924</v>
      </c>
      <c r="H1442" s="298">
        <v>0</v>
      </c>
      <c r="I1442" s="296" t="s">
        <v>1526</v>
      </c>
      <c r="J1442" s="299" t="s">
        <v>1526</v>
      </c>
    </row>
    <row r="1443" spans="1:10" s="300" customFormat="1" x14ac:dyDescent="0.2">
      <c r="A1443" s="298">
        <v>27</v>
      </c>
      <c r="B1443" s="295" t="s">
        <v>109</v>
      </c>
      <c r="C1443" s="295" t="s">
        <v>109</v>
      </c>
      <c r="D1443" s="296" t="s">
        <v>915</v>
      </c>
      <c r="E1443" s="295" t="s">
        <v>1220</v>
      </c>
      <c r="F1443" s="301" t="s">
        <v>14923</v>
      </c>
      <c r="G1443" s="296" t="s">
        <v>14923</v>
      </c>
      <c r="H1443" s="298">
        <v>0</v>
      </c>
      <c r="I1443" s="296" t="s">
        <v>1526</v>
      </c>
      <c r="J1443" s="299" t="s">
        <v>1526</v>
      </c>
    </row>
    <row r="1444" spans="1:10" s="300" customFormat="1" x14ac:dyDescent="0.2">
      <c r="A1444" s="298">
        <v>88</v>
      </c>
      <c r="B1444" s="295" t="s">
        <v>109</v>
      </c>
      <c r="C1444" s="295" t="s">
        <v>109</v>
      </c>
      <c r="D1444" s="296" t="s">
        <v>915</v>
      </c>
      <c r="E1444" s="295" t="s">
        <v>1220</v>
      </c>
      <c r="F1444" s="301" t="s">
        <v>14936</v>
      </c>
      <c r="G1444" s="296" t="s">
        <v>14936</v>
      </c>
      <c r="H1444" s="298">
        <v>0</v>
      </c>
      <c r="I1444" s="296" t="s">
        <v>1526</v>
      </c>
      <c r="J1444" s="299" t="s">
        <v>1526</v>
      </c>
    </row>
    <row r="1445" spans="1:10" s="300" customFormat="1" x14ac:dyDescent="0.2">
      <c r="A1445" s="298">
        <v>123</v>
      </c>
      <c r="B1445" s="295" t="s">
        <v>109</v>
      </c>
      <c r="C1445" s="295" t="s">
        <v>109</v>
      </c>
      <c r="D1445" s="296" t="s">
        <v>915</v>
      </c>
      <c r="E1445" s="295" t="s">
        <v>1220</v>
      </c>
      <c r="F1445" s="301" t="s">
        <v>14947</v>
      </c>
      <c r="G1445" s="296" t="s">
        <v>14947</v>
      </c>
      <c r="H1445" s="298">
        <v>0</v>
      </c>
      <c r="I1445" s="296" t="s">
        <v>1526</v>
      </c>
      <c r="J1445" s="299" t="s">
        <v>1526</v>
      </c>
    </row>
    <row r="1446" spans="1:10" s="300" customFormat="1" x14ac:dyDescent="0.2">
      <c r="A1446" s="298">
        <v>4</v>
      </c>
      <c r="B1446" s="295" t="s">
        <v>109</v>
      </c>
      <c r="C1446" s="295" t="s">
        <v>109</v>
      </c>
      <c r="D1446" s="296" t="s">
        <v>915</v>
      </c>
      <c r="E1446" s="295" t="s">
        <v>1220</v>
      </c>
      <c r="F1446" s="301" t="s">
        <v>14912</v>
      </c>
      <c r="G1446" s="296" t="s">
        <v>14912</v>
      </c>
      <c r="H1446" s="298">
        <v>0</v>
      </c>
      <c r="I1446" s="296" t="s">
        <v>1526</v>
      </c>
      <c r="J1446" s="299" t="s">
        <v>1526</v>
      </c>
    </row>
    <row r="1447" spans="1:10" s="300" customFormat="1" x14ac:dyDescent="0.2">
      <c r="A1447" s="298">
        <v>107</v>
      </c>
      <c r="B1447" s="295" t="s">
        <v>109</v>
      </c>
      <c r="C1447" s="295" t="s">
        <v>109</v>
      </c>
      <c r="D1447" s="296" t="s">
        <v>915</v>
      </c>
      <c r="E1447" s="295" t="s">
        <v>1220</v>
      </c>
      <c r="F1447" s="301" t="s">
        <v>1431</v>
      </c>
      <c r="G1447" s="296" t="s">
        <v>1431</v>
      </c>
      <c r="H1447" s="298">
        <v>0</v>
      </c>
      <c r="I1447" s="296" t="s">
        <v>1526</v>
      </c>
      <c r="J1447" s="299" t="s">
        <v>1526</v>
      </c>
    </row>
    <row r="1448" spans="1:10" s="300" customFormat="1" x14ac:dyDescent="0.2">
      <c r="A1448" s="298">
        <v>112</v>
      </c>
      <c r="B1448" s="295" t="s">
        <v>109</v>
      </c>
      <c r="C1448" s="295" t="s">
        <v>109</v>
      </c>
      <c r="D1448" s="296" t="s">
        <v>915</v>
      </c>
      <c r="E1448" s="295" t="s">
        <v>1220</v>
      </c>
      <c r="F1448" s="301" t="s">
        <v>14942</v>
      </c>
      <c r="G1448" s="296" t="s">
        <v>14942</v>
      </c>
      <c r="H1448" s="298">
        <v>0</v>
      </c>
      <c r="I1448" s="296" t="s">
        <v>1526</v>
      </c>
      <c r="J1448" s="299" t="s">
        <v>1526</v>
      </c>
    </row>
    <row r="1449" spans="1:10" s="300" customFormat="1" x14ac:dyDescent="0.2">
      <c r="A1449" s="298">
        <v>41</v>
      </c>
      <c r="B1449" s="295" t="s">
        <v>109</v>
      </c>
      <c r="C1449" s="295" t="s">
        <v>109</v>
      </c>
      <c r="D1449" s="296" t="s">
        <v>915</v>
      </c>
      <c r="E1449" s="295" t="s">
        <v>1220</v>
      </c>
      <c r="F1449" s="301" t="s">
        <v>14926</v>
      </c>
      <c r="G1449" s="296" t="s">
        <v>14926</v>
      </c>
      <c r="H1449" s="298">
        <v>0</v>
      </c>
      <c r="I1449" s="296" t="s">
        <v>1526</v>
      </c>
      <c r="J1449" s="299" t="s">
        <v>1526</v>
      </c>
    </row>
    <row r="1450" spans="1:10" s="300" customFormat="1" x14ac:dyDescent="0.2">
      <c r="A1450" s="294">
        <v>9304</v>
      </c>
      <c r="B1450" s="295" t="s">
        <v>109</v>
      </c>
      <c r="C1450" s="295" t="s">
        <v>109</v>
      </c>
      <c r="D1450" s="296" t="s">
        <v>915</v>
      </c>
      <c r="E1450" s="295" t="s">
        <v>1220</v>
      </c>
      <c r="F1450" s="301" t="s">
        <v>14979</v>
      </c>
      <c r="G1450" s="296" t="s">
        <v>14979</v>
      </c>
      <c r="H1450" s="298">
        <v>9</v>
      </c>
      <c r="I1450" s="296" t="s">
        <v>1526</v>
      </c>
      <c r="J1450" s="299" t="s">
        <v>1526</v>
      </c>
    </row>
    <row r="1451" spans="1:10" s="300" customFormat="1" x14ac:dyDescent="0.2">
      <c r="A1451" s="298">
        <v>30</v>
      </c>
      <c r="B1451" s="295" t="s">
        <v>109</v>
      </c>
      <c r="C1451" s="295" t="s">
        <v>109</v>
      </c>
      <c r="D1451" s="296" t="s">
        <v>915</v>
      </c>
      <c r="E1451" s="295" t="s">
        <v>1220</v>
      </c>
      <c r="F1451" s="301" t="s">
        <v>14925</v>
      </c>
      <c r="G1451" s="296" t="s">
        <v>14925</v>
      </c>
      <c r="H1451" s="298">
        <v>0</v>
      </c>
      <c r="I1451" s="296" t="s">
        <v>1526</v>
      </c>
      <c r="J1451" s="299" t="s">
        <v>1526</v>
      </c>
    </row>
    <row r="1452" spans="1:10" s="300" customFormat="1" x14ac:dyDescent="0.2">
      <c r="A1452" s="298">
        <v>316</v>
      </c>
      <c r="B1452" s="295" t="s">
        <v>109</v>
      </c>
      <c r="C1452" s="295" t="s">
        <v>109</v>
      </c>
      <c r="D1452" s="296" t="s">
        <v>915</v>
      </c>
      <c r="E1452" s="295" t="s">
        <v>1220</v>
      </c>
      <c r="F1452" s="301" t="s">
        <v>1441</v>
      </c>
      <c r="G1452" s="296" t="s">
        <v>1441</v>
      </c>
      <c r="H1452" s="298">
        <v>0</v>
      </c>
      <c r="I1452" s="296" t="s">
        <v>1526</v>
      </c>
      <c r="J1452" s="299" t="s">
        <v>1526</v>
      </c>
    </row>
    <row r="1453" spans="1:10" s="300" customFormat="1" x14ac:dyDescent="0.2">
      <c r="A1453" s="298">
        <v>321</v>
      </c>
      <c r="B1453" s="295" t="s">
        <v>109</v>
      </c>
      <c r="C1453" s="295" t="s">
        <v>109</v>
      </c>
      <c r="D1453" s="296" t="s">
        <v>915</v>
      </c>
      <c r="E1453" s="295" t="s">
        <v>1220</v>
      </c>
      <c r="F1453" s="301" t="s">
        <v>1444</v>
      </c>
      <c r="G1453" s="296" t="s">
        <v>1444</v>
      </c>
      <c r="H1453" s="298">
        <v>0</v>
      </c>
      <c r="I1453" s="296" t="s">
        <v>1526</v>
      </c>
      <c r="J1453" s="299" t="s">
        <v>1526</v>
      </c>
    </row>
    <row r="1454" spans="1:10" s="300" customFormat="1" x14ac:dyDescent="0.2">
      <c r="A1454" s="298">
        <v>495</v>
      </c>
      <c r="B1454" s="295" t="s">
        <v>109</v>
      </c>
      <c r="C1454" s="295" t="s">
        <v>109</v>
      </c>
      <c r="D1454" s="296" t="s">
        <v>915</v>
      </c>
      <c r="E1454" s="295" t="s">
        <v>1220</v>
      </c>
      <c r="F1454" s="301" t="s">
        <v>15071</v>
      </c>
      <c r="G1454" s="296" t="s">
        <v>15071</v>
      </c>
      <c r="H1454" s="298">
        <v>0</v>
      </c>
      <c r="I1454" s="296" t="s">
        <v>1526</v>
      </c>
      <c r="J1454" s="299" t="s">
        <v>1526</v>
      </c>
    </row>
    <row r="1455" spans="1:10" s="300" customFormat="1" x14ac:dyDescent="0.2">
      <c r="A1455" s="298">
        <v>71</v>
      </c>
      <c r="B1455" s="295" t="s">
        <v>109</v>
      </c>
      <c r="C1455" s="295" t="s">
        <v>109</v>
      </c>
      <c r="D1455" s="296" t="s">
        <v>915</v>
      </c>
      <c r="E1455" s="295" t="s">
        <v>1220</v>
      </c>
      <c r="F1455" s="301" t="s">
        <v>14931</v>
      </c>
      <c r="G1455" s="296" t="s">
        <v>14931</v>
      </c>
      <c r="H1455" s="298">
        <v>0</v>
      </c>
      <c r="I1455" s="296" t="s">
        <v>1526</v>
      </c>
      <c r="J1455" s="299" t="s">
        <v>1526</v>
      </c>
    </row>
    <row r="1456" spans="1:10" s="300" customFormat="1" x14ac:dyDescent="0.2">
      <c r="A1456" s="298">
        <v>110</v>
      </c>
      <c r="B1456" s="295" t="s">
        <v>109</v>
      </c>
      <c r="C1456" s="295" t="s">
        <v>109</v>
      </c>
      <c r="D1456" s="296" t="s">
        <v>915</v>
      </c>
      <c r="E1456" s="295" t="s">
        <v>1220</v>
      </c>
      <c r="F1456" s="301" t="s">
        <v>14941</v>
      </c>
      <c r="G1456" s="296" t="s">
        <v>14941</v>
      </c>
      <c r="H1456" s="298">
        <v>0</v>
      </c>
      <c r="I1456" s="296" t="s">
        <v>1526</v>
      </c>
      <c r="J1456" s="299" t="s">
        <v>1526</v>
      </c>
    </row>
    <row r="1457" spans="1:10" s="300" customFormat="1" x14ac:dyDescent="0.2">
      <c r="A1457" s="298">
        <v>18</v>
      </c>
      <c r="B1457" s="295" t="s">
        <v>109</v>
      </c>
      <c r="C1457" s="295" t="s">
        <v>109</v>
      </c>
      <c r="D1457" s="296" t="s">
        <v>915</v>
      </c>
      <c r="E1457" s="295" t="s">
        <v>1220</v>
      </c>
      <c r="F1457" s="301" t="s">
        <v>1419</v>
      </c>
      <c r="G1457" s="296" t="s">
        <v>1419</v>
      </c>
      <c r="H1457" s="298">
        <v>0</v>
      </c>
      <c r="I1457" s="296" t="s">
        <v>1526</v>
      </c>
      <c r="J1457" s="299" t="s">
        <v>1526</v>
      </c>
    </row>
    <row r="1458" spans="1:10" s="300" customFormat="1" x14ac:dyDescent="0.2">
      <c r="A1458" s="298">
        <v>591</v>
      </c>
      <c r="B1458" s="295" t="s">
        <v>109</v>
      </c>
      <c r="C1458" s="295" t="s">
        <v>109</v>
      </c>
      <c r="D1458" s="296" t="s">
        <v>915</v>
      </c>
      <c r="E1458" s="295" t="s">
        <v>1220</v>
      </c>
      <c r="F1458" s="301" t="s">
        <v>14974</v>
      </c>
      <c r="G1458" s="296" t="s">
        <v>14974</v>
      </c>
      <c r="H1458" s="298">
        <v>0</v>
      </c>
      <c r="I1458" s="296" t="s">
        <v>1526</v>
      </c>
      <c r="J1458" s="299" t="s">
        <v>1526</v>
      </c>
    </row>
    <row r="1459" spans="1:10" s="300" customFormat="1" x14ac:dyDescent="0.2">
      <c r="A1459" s="298">
        <v>220</v>
      </c>
      <c r="B1459" s="295" t="s">
        <v>109</v>
      </c>
      <c r="C1459" s="295" t="s">
        <v>109</v>
      </c>
      <c r="D1459" s="296" t="s">
        <v>915</v>
      </c>
      <c r="E1459" s="295" t="s">
        <v>1220</v>
      </c>
      <c r="F1459" s="301" t="s">
        <v>14957</v>
      </c>
      <c r="G1459" s="296" t="s">
        <v>14957</v>
      </c>
      <c r="H1459" s="298">
        <v>0</v>
      </c>
      <c r="I1459" s="296" t="s">
        <v>1526</v>
      </c>
      <c r="J1459" s="299" t="s">
        <v>1526</v>
      </c>
    </row>
    <row r="1460" spans="1:10" s="300" customFormat="1" x14ac:dyDescent="0.2">
      <c r="A1460" s="298">
        <v>127</v>
      </c>
      <c r="B1460" s="295" t="s">
        <v>109</v>
      </c>
      <c r="C1460" s="295" t="s">
        <v>109</v>
      </c>
      <c r="D1460" s="296" t="s">
        <v>915</v>
      </c>
      <c r="E1460" s="295" t="s">
        <v>1220</v>
      </c>
      <c r="F1460" s="301" t="s">
        <v>14948</v>
      </c>
      <c r="G1460" s="296" t="s">
        <v>14948</v>
      </c>
      <c r="H1460" s="298">
        <v>0</v>
      </c>
      <c r="I1460" s="296" t="s">
        <v>1526</v>
      </c>
      <c r="J1460" s="299" t="s">
        <v>1526</v>
      </c>
    </row>
    <row r="1461" spans="1:10" s="300" customFormat="1" x14ac:dyDescent="0.2">
      <c r="A1461" s="298">
        <v>2</v>
      </c>
      <c r="B1461" s="295" t="s">
        <v>109</v>
      </c>
      <c r="C1461" s="295" t="s">
        <v>109</v>
      </c>
      <c r="D1461" s="296" t="s">
        <v>915</v>
      </c>
      <c r="E1461" s="295" t="s">
        <v>1220</v>
      </c>
      <c r="F1461" s="301" t="s">
        <v>14911</v>
      </c>
      <c r="G1461" s="296" t="s">
        <v>14911</v>
      </c>
      <c r="H1461" s="298">
        <v>0</v>
      </c>
      <c r="I1461" s="296" t="s">
        <v>1526</v>
      </c>
      <c r="J1461" s="299" t="s">
        <v>1526</v>
      </c>
    </row>
    <row r="1462" spans="1:10" s="300" customFormat="1" x14ac:dyDescent="0.2">
      <c r="A1462" s="298">
        <v>119</v>
      </c>
      <c r="B1462" s="295" t="s">
        <v>109</v>
      </c>
      <c r="C1462" s="295" t="s">
        <v>109</v>
      </c>
      <c r="D1462" s="296" t="s">
        <v>915</v>
      </c>
      <c r="E1462" s="295" t="s">
        <v>1220</v>
      </c>
      <c r="F1462" s="301" t="s">
        <v>14946</v>
      </c>
      <c r="G1462" s="296" t="s">
        <v>14946</v>
      </c>
      <c r="H1462" s="298">
        <v>0</v>
      </c>
      <c r="I1462" s="296" t="s">
        <v>1526</v>
      </c>
      <c r="J1462" s="299" t="s">
        <v>1526</v>
      </c>
    </row>
    <row r="1463" spans="1:10" s="300" customFormat="1" x14ac:dyDescent="0.2">
      <c r="A1463" s="298">
        <v>82</v>
      </c>
      <c r="B1463" s="295" t="s">
        <v>109</v>
      </c>
      <c r="C1463" s="295" t="s">
        <v>109</v>
      </c>
      <c r="D1463" s="296" t="s">
        <v>915</v>
      </c>
      <c r="E1463" s="295" t="s">
        <v>1220</v>
      </c>
      <c r="F1463" s="301" t="s">
        <v>14934</v>
      </c>
      <c r="G1463" s="296" t="s">
        <v>14934</v>
      </c>
      <c r="H1463" s="298">
        <v>0</v>
      </c>
      <c r="I1463" s="296" t="s">
        <v>1526</v>
      </c>
      <c r="J1463" s="299" t="s">
        <v>1526</v>
      </c>
    </row>
    <row r="1464" spans="1:10" s="300" customFormat="1" x14ac:dyDescent="0.2">
      <c r="A1464" s="298">
        <v>113</v>
      </c>
      <c r="B1464" s="295" t="s">
        <v>109</v>
      </c>
      <c r="C1464" s="295" t="s">
        <v>109</v>
      </c>
      <c r="D1464" s="296" t="s">
        <v>915</v>
      </c>
      <c r="E1464" s="295" t="s">
        <v>1220</v>
      </c>
      <c r="F1464" s="301" t="s">
        <v>14943</v>
      </c>
      <c r="G1464" s="296" t="s">
        <v>14943</v>
      </c>
      <c r="H1464" s="298">
        <v>0</v>
      </c>
      <c r="I1464" s="296" t="s">
        <v>1526</v>
      </c>
      <c r="J1464" s="299" t="s">
        <v>1526</v>
      </c>
    </row>
    <row r="1465" spans="1:10" s="300" customFormat="1" x14ac:dyDescent="0.2">
      <c r="A1465" s="298">
        <v>151</v>
      </c>
      <c r="B1465" s="295" t="s">
        <v>109</v>
      </c>
      <c r="C1465" s="295" t="s">
        <v>109</v>
      </c>
      <c r="D1465" s="296" t="s">
        <v>915</v>
      </c>
      <c r="E1465" s="295" t="s">
        <v>1220</v>
      </c>
      <c r="F1465" s="301" t="s">
        <v>14954</v>
      </c>
      <c r="G1465" s="296" t="s">
        <v>14954</v>
      </c>
      <c r="H1465" s="298">
        <v>0</v>
      </c>
      <c r="I1465" s="296" t="s">
        <v>1526</v>
      </c>
      <c r="J1465" s="299" t="s">
        <v>1526</v>
      </c>
    </row>
    <row r="1466" spans="1:10" s="300" customFormat="1" x14ac:dyDescent="0.2">
      <c r="A1466" s="298">
        <v>138</v>
      </c>
      <c r="B1466" s="295" t="s">
        <v>109</v>
      </c>
      <c r="C1466" s="295" t="s">
        <v>109</v>
      </c>
      <c r="D1466" s="296" t="s">
        <v>915</v>
      </c>
      <c r="E1466" s="295" t="s">
        <v>1220</v>
      </c>
      <c r="F1466" s="301" t="s">
        <v>14952</v>
      </c>
      <c r="G1466" s="296" t="s">
        <v>14952</v>
      </c>
      <c r="H1466" s="298">
        <v>0</v>
      </c>
      <c r="I1466" s="296" t="s">
        <v>1526</v>
      </c>
      <c r="J1466" s="299" t="s">
        <v>1526</v>
      </c>
    </row>
    <row r="1467" spans="1:10" s="300" customFormat="1" x14ac:dyDescent="0.2">
      <c r="A1467" s="298">
        <v>17</v>
      </c>
      <c r="B1467" s="295" t="s">
        <v>109</v>
      </c>
      <c r="C1467" s="295" t="s">
        <v>109</v>
      </c>
      <c r="D1467" s="296" t="s">
        <v>915</v>
      </c>
      <c r="E1467" s="295" t="s">
        <v>1220</v>
      </c>
      <c r="F1467" s="301" t="s">
        <v>14916</v>
      </c>
      <c r="G1467" s="296" t="s">
        <v>14916</v>
      </c>
      <c r="H1467" s="298">
        <v>0</v>
      </c>
      <c r="I1467" s="296" t="s">
        <v>1526</v>
      </c>
      <c r="J1467" s="299" t="s">
        <v>1526</v>
      </c>
    </row>
    <row r="1468" spans="1:10" s="300" customFormat="1" x14ac:dyDescent="0.2">
      <c r="A1468" s="298">
        <v>303</v>
      </c>
      <c r="B1468" s="295" t="s">
        <v>109</v>
      </c>
      <c r="C1468" s="295" t="s">
        <v>109</v>
      </c>
      <c r="D1468" s="296" t="s">
        <v>915</v>
      </c>
      <c r="E1468" s="295" t="s">
        <v>1220</v>
      </c>
      <c r="F1468" s="301" t="s">
        <v>14961</v>
      </c>
      <c r="G1468" s="296" t="s">
        <v>14961</v>
      </c>
      <c r="H1468" s="298">
        <v>0</v>
      </c>
      <c r="I1468" s="296" t="s">
        <v>1526</v>
      </c>
      <c r="J1468" s="299" t="s">
        <v>1526</v>
      </c>
    </row>
    <row r="1469" spans="1:10" s="300" customFormat="1" x14ac:dyDescent="0.2">
      <c r="A1469" s="298">
        <v>308</v>
      </c>
      <c r="B1469" s="295" t="s">
        <v>109</v>
      </c>
      <c r="C1469" s="295" t="s">
        <v>109</v>
      </c>
      <c r="D1469" s="296" t="s">
        <v>915</v>
      </c>
      <c r="E1469" s="295" t="s">
        <v>1220</v>
      </c>
      <c r="F1469" s="301" t="s">
        <v>14962</v>
      </c>
      <c r="G1469" s="296" t="s">
        <v>14962</v>
      </c>
      <c r="H1469" s="298">
        <v>0</v>
      </c>
      <c r="I1469" s="296" t="s">
        <v>1526</v>
      </c>
      <c r="J1469" s="299" t="s">
        <v>1526</v>
      </c>
    </row>
    <row r="1470" spans="1:10" s="300" customFormat="1" x14ac:dyDescent="0.2">
      <c r="A1470" s="298">
        <v>300</v>
      </c>
      <c r="B1470" s="295" t="s">
        <v>109</v>
      </c>
      <c r="C1470" s="295" t="s">
        <v>109</v>
      </c>
      <c r="D1470" s="296" t="s">
        <v>915</v>
      </c>
      <c r="E1470" s="295" t="s">
        <v>1220</v>
      </c>
      <c r="F1470" s="301" t="s">
        <v>14960</v>
      </c>
      <c r="G1470" s="296" t="s">
        <v>14960</v>
      </c>
      <c r="H1470" s="298">
        <v>0</v>
      </c>
      <c r="I1470" s="296" t="s">
        <v>1526</v>
      </c>
      <c r="J1470" s="299" t="s">
        <v>1526</v>
      </c>
    </row>
    <row r="1471" spans="1:10" s="300" customFormat="1" x14ac:dyDescent="0.2">
      <c r="A1471" s="298">
        <v>581</v>
      </c>
      <c r="B1471" s="295" t="s">
        <v>109</v>
      </c>
      <c r="C1471" s="295" t="s">
        <v>109</v>
      </c>
      <c r="D1471" s="296" t="s">
        <v>915</v>
      </c>
      <c r="E1471" s="295" t="s">
        <v>1220</v>
      </c>
      <c r="F1471" s="301" t="s">
        <v>14973</v>
      </c>
      <c r="G1471" s="296" t="s">
        <v>14973</v>
      </c>
      <c r="H1471" s="298">
        <v>0</v>
      </c>
      <c r="I1471" s="296" t="s">
        <v>1526</v>
      </c>
      <c r="J1471" s="299" t="s">
        <v>1526</v>
      </c>
    </row>
    <row r="1472" spans="1:10" s="300" customFormat="1" x14ac:dyDescent="0.2">
      <c r="A1472" s="298">
        <v>967</v>
      </c>
      <c r="B1472" s="295" t="s">
        <v>109</v>
      </c>
      <c r="C1472" s="295" t="s">
        <v>109</v>
      </c>
      <c r="D1472" s="296" t="s">
        <v>915</v>
      </c>
      <c r="E1472" s="295" t="s">
        <v>1220</v>
      </c>
      <c r="F1472" s="301" t="s">
        <v>14975</v>
      </c>
      <c r="G1472" s="296" t="s">
        <v>14975</v>
      </c>
      <c r="H1472" s="298">
        <v>0</v>
      </c>
      <c r="I1472" s="296" t="s">
        <v>1526</v>
      </c>
      <c r="J1472" s="299" t="s">
        <v>1526</v>
      </c>
    </row>
    <row r="1473" spans="1:10" s="300" customFormat="1" x14ac:dyDescent="0.2">
      <c r="A1473" s="298">
        <v>81</v>
      </c>
      <c r="B1473" s="295" t="s">
        <v>109</v>
      </c>
      <c r="C1473" s="295" t="s">
        <v>109</v>
      </c>
      <c r="D1473" s="296" t="s">
        <v>915</v>
      </c>
      <c r="E1473" s="295" t="s">
        <v>1220</v>
      </c>
      <c r="F1473" s="301" t="s">
        <v>14933</v>
      </c>
      <c r="G1473" s="296" t="s">
        <v>14933</v>
      </c>
      <c r="H1473" s="298">
        <v>0</v>
      </c>
      <c r="I1473" s="296" t="s">
        <v>1526</v>
      </c>
      <c r="J1473" s="299" t="s">
        <v>1526</v>
      </c>
    </row>
    <row r="1474" spans="1:10" s="300" customFormat="1" x14ac:dyDescent="0.2">
      <c r="A1474" s="298">
        <v>251</v>
      </c>
      <c r="B1474" s="295" t="s">
        <v>109</v>
      </c>
      <c r="C1474" s="295" t="s">
        <v>109</v>
      </c>
      <c r="D1474" s="296" t="s">
        <v>915</v>
      </c>
      <c r="E1474" s="295" t="s">
        <v>1220</v>
      </c>
      <c r="F1474" s="301" t="s">
        <v>14959</v>
      </c>
      <c r="G1474" s="296" t="s">
        <v>14959</v>
      </c>
      <c r="H1474" s="298">
        <v>0</v>
      </c>
      <c r="I1474" s="296" t="s">
        <v>1526</v>
      </c>
      <c r="J1474" s="299" t="s">
        <v>1526</v>
      </c>
    </row>
    <row r="1475" spans="1:10" s="300" customFormat="1" x14ac:dyDescent="0.2">
      <c r="A1475" s="298">
        <v>106</v>
      </c>
      <c r="B1475" s="295" t="s">
        <v>109</v>
      </c>
      <c r="C1475" s="295" t="s">
        <v>109</v>
      </c>
      <c r="D1475" s="296" t="s">
        <v>915</v>
      </c>
      <c r="E1475" s="295" t="s">
        <v>1220</v>
      </c>
      <c r="F1475" s="301" t="s">
        <v>14940</v>
      </c>
      <c r="G1475" s="296" t="s">
        <v>14940</v>
      </c>
      <c r="H1475" s="298">
        <v>0</v>
      </c>
      <c r="I1475" s="296" t="s">
        <v>1526</v>
      </c>
      <c r="J1475" s="299" t="s">
        <v>1526</v>
      </c>
    </row>
    <row r="1476" spans="1:10" s="300" customFormat="1" x14ac:dyDescent="0.2">
      <c r="A1476" s="298">
        <v>25</v>
      </c>
      <c r="B1476" s="295" t="s">
        <v>109</v>
      </c>
      <c r="C1476" s="295" t="s">
        <v>109</v>
      </c>
      <c r="D1476" s="296" t="s">
        <v>915</v>
      </c>
      <c r="E1476" s="295" t="s">
        <v>1220</v>
      </c>
      <c r="F1476" s="301" t="s">
        <v>14922</v>
      </c>
      <c r="G1476" s="296" t="s">
        <v>14922</v>
      </c>
      <c r="H1476" s="298">
        <v>0</v>
      </c>
      <c r="I1476" s="296" t="s">
        <v>1526</v>
      </c>
      <c r="J1476" s="299" t="s">
        <v>1526</v>
      </c>
    </row>
    <row r="1477" spans="1:10" s="300" customFormat="1" x14ac:dyDescent="0.2">
      <c r="A1477" s="298">
        <v>152</v>
      </c>
      <c r="B1477" s="295" t="s">
        <v>109</v>
      </c>
      <c r="C1477" s="295" t="s">
        <v>109</v>
      </c>
      <c r="D1477" s="296" t="s">
        <v>915</v>
      </c>
      <c r="E1477" s="295" t="s">
        <v>1220</v>
      </c>
      <c r="F1477" s="301" t="s">
        <v>14955</v>
      </c>
      <c r="G1477" s="296" t="s">
        <v>14955</v>
      </c>
      <c r="H1477" s="298">
        <v>0</v>
      </c>
      <c r="I1477" s="296" t="s">
        <v>1526</v>
      </c>
      <c r="J1477" s="299" t="s">
        <v>1526</v>
      </c>
    </row>
    <row r="1478" spans="1:10" s="300" customFormat="1" x14ac:dyDescent="0.2">
      <c r="A1478" s="298">
        <v>116</v>
      </c>
      <c r="B1478" s="295" t="s">
        <v>109</v>
      </c>
      <c r="C1478" s="295" t="s">
        <v>109</v>
      </c>
      <c r="D1478" s="296" t="s">
        <v>915</v>
      </c>
      <c r="E1478" s="295" t="s">
        <v>1220</v>
      </c>
      <c r="F1478" s="301" t="s">
        <v>14945</v>
      </c>
      <c r="G1478" s="296" t="s">
        <v>14945</v>
      </c>
      <c r="H1478" s="298">
        <v>0</v>
      </c>
      <c r="I1478" s="296" t="s">
        <v>1526</v>
      </c>
      <c r="J1478" s="299" t="s">
        <v>1526</v>
      </c>
    </row>
    <row r="1479" spans="1:10" s="300" customFormat="1" x14ac:dyDescent="0.2">
      <c r="A1479" s="298">
        <v>42</v>
      </c>
      <c r="B1479" s="295" t="s">
        <v>109</v>
      </c>
      <c r="C1479" s="295" t="s">
        <v>109</v>
      </c>
      <c r="D1479" s="296" t="s">
        <v>915</v>
      </c>
      <c r="E1479" s="295" t="s">
        <v>1220</v>
      </c>
      <c r="F1479" s="301" t="s">
        <v>14927</v>
      </c>
      <c r="G1479" s="296" t="s">
        <v>14927</v>
      </c>
      <c r="H1479" s="298">
        <v>0</v>
      </c>
      <c r="I1479" s="296" t="s">
        <v>1526</v>
      </c>
      <c r="J1479" s="299" t="s">
        <v>1526</v>
      </c>
    </row>
    <row r="1480" spans="1:10" s="300" customFormat="1" x14ac:dyDescent="0.2">
      <c r="A1480" s="298">
        <v>333</v>
      </c>
      <c r="B1480" s="295" t="s">
        <v>109</v>
      </c>
      <c r="C1480" s="295" t="s">
        <v>109</v>
      </c>
      <c r="D1480" s="296" t="s">
        <v>915</v>
      </c>
      <c r="E1480" s="295" t="s">
        <v>1220</v>
      </c>
      <c r="F1480" s="301" t="s">
        <v>14969</v>
      </c>
      <c r="G1480" s="296" t="s">
        <v>14969</v>
      </c>
      <c r="H1480" s="298">
        <v>0</v>
      </c>
      <c r="I1480" s="296" t="s">
        <v>1526</v>
      </c>
      <c r="J1480" s="299" t="s">
        <v>1526</v>
      </c>
    </row>
    <row r="1481" spans="1:10" s="300" customFormat="1" x14ac:dyDescent="0.2">
      <c r="A1481" s="298">
        <v>133</v>
      </c>
      <c r="B1481" s="295" t="s">
        <v>109</v>
      </c>
      <c r="C1481" s="295" t="s">
        <v>109</v>
      </c>
      <c r="D1481" s="296" t="s">
        <v>915</v>
      </c>
      <c r="E1481" s="295" t="s">
        <v>1220</v>
      </c>
      <c r="F1481" s="301" t="s">
        <v>14951</v>
      </c>
      <c r="G1481" s="306" t="s">
        <v>14951</v>
      </c>
      <c r="H1481" s="298">
        <v>0</v>
      </c>
      <c r="I1481" s="306" t="s">
        <v>1526</v>
      </c>
      <c r="J1481" s="299" t="s">
        <v>1526</v>
      </c>
    </row>
    <row r="1482" spans="1:10" s="300" customFormat="1" x14ac:dyDescent="0.2">
      <c r="A1482" s="298">
        <v>115</v>
      </c>
      <c r="B1482" s="295" t="s">
        <v>109</v>
      </c>
      <c r="C1482" s="295" t="s">
        <v>109</v>
      </c>
      <c r="D1482" s="296" t="s">
        <v>915</v>
      </c>
      <c r="E1482" s="295" t="s">
        <v>1220</v>
      </c>
      <c r="F1482" s="301" t="s">
        <v>1432</v>
      </c>
      <c r="G1482" s="296" t="s">
        <v>1432</v>
      </c>
      <c r="H1482" s="298">
        <v>0</v>
      </c>
      <c r="I1482" s="296" t="s">
        <v>1526</v>
      </c>
      <c r="J1482" s="299" t="s">
        <v>1526</v>
      </c>
    </row>
    <row r="1483" spans="1:10" s="300" customFormat="1" x14ac:dyDescent="0.2">
      <c r="A1483" s="298">
        <v>20</v>
      </c>
      <c r="B1483" s="295" t="s">
        <v>109</v>
      </c>
      <c r="C1483" s="295" t="s">
        <v>109</v>
      </c>
      <c r="D1483" s="296" t="s">
        <v>915</v>
      </c>
      <c r="E1483" s="295" t="s">
        <v>1220</v>
      </c>
      <c r="F1483" s="301" t="s">
        <v>14917</v>
      </c>
      <c r="G1483" s="296" t="s">
        <v>14917</v>
      </c>
      <c r="H1483" s="298">
        <v>0</v>
      </c>
      <c r="I1483" s="296" t="s">
        <v>1526</v>
      </c>
      <c r="J1483" s="299" t="s">
        <v>1526</v>
      </c>
    </row>
    <row r="1484" spans="1:10" s="300" customFormat="1" x14ac:dyDescent="0.2">
      <c r="A1484" s="298">
        <v>13</v>
      </c>
      <c r="B1484" s="295" t="s">
        <v>109</v>
      </c>
      <c r="C1484" s="295" t="s">
        <v>109</v>
      </c>
      <c r="D1484" s="296" t="s">
        <v>915</v>
      </c>
      <c r="E1484" s="295" t="s">
        <v>1220</v>
      </c>
      <c r="F1484" s="301" t="s">
        <v>14915</v>
      </c>
      <c r="G1484" s="296" t="s">
        <v>14915</v>
      </c>
      <c r="H1484" s="298">
        <v>0</v>
      </c>
      <c r="I1484" s="296" t="s">
        <v>1526</v>
      </c>
      <c r="J1484" s="299" t="s">
        <v>1526</v>
      </c>
    </row>
    <row r="1485" spans="1:10" s="300" customFormat="1" x14ac:dyDescent="0.2">
      <c r="A1485" s="298">
        <v>128</v>
      </c>
      <c r="B1485" s="295" t="s">
        <v>109</v>
      </c>
      <c r="C1485" s="295" t="s">
        <v>109</v>
      </c>
      <c r="D1485" s="296" t="s">
        <v>915</v>
      </c>
      <c r="E1485" s="295" t="s">
        <v>1220</v>
      </c>
      <c r="F1485" s="301" t="s">
        <v>14949</v>
      </c>
      <c r="G1485" s="296" t="s">
        <v>14949</v>
      </c>
      <c r="H1485" s="298">
        <v>0</v>
      </c>
      <c r="I1485" s="296" t="s">
        <v>1526</v>
      </c>
      <c r="J1485" s="299" t="s">
        <v>1526</v>
      </c>
    </row>
    <row r="1486" spans="1:10" s="300" customFormat="1" x14ac:dyDescent="0.2">
      <c r="A1486" s="298">
        <v>10</v>
      </c>
      <c r="B1486" s="295" t="s">
        <v>109</v>
      </c>
      <c r="C1486" s="295" t="s">
        <v>109</v>
      </c>
      <c r="D1486" s="296" t="s">
        <v>915</v>
      </c>
      <c r="E1486" s="295" t="s">
        <v>1220</v>
      </c>
      <c r="F1486" s="301" t="s">
        <v>14913</v>
      </c>
      <c r="G1486" s="296" t="s">
        <v>14913</v>
      </c>
      <c r="H1486" s="298">
        <v>0</v>
      </c>
      <c r="I1486" s="296" t="s">
        <v>1526</v>
      </c>
      <c r="J1486" s="299" t="s">
        <v>1526</v>
      </c>
    </row>
    <row r="1487" spans="1:10" s="300" customFormat="1" x14ac:dyDescent="0.2">
      <c r="A1487" s="298">
        <v>322</v>
      </c>
      <c r="B1487" s="295" t="s">
        <v>109</v>
      </c>
      <c r="C1487" s="295" t="s">
        <v>109</v>
      </c>
      <c r="D1487" s="296" t="s">
        <v>915</v>
      </c>
      <c r="E1487" s="295" t="s">
        <v>1220</v>
      </c>
      <c r="F1487" s="301" t="s">
        <v>14967</v>
      </c>
      <c r="G1487" s="296" t="s">
        <v>14967</v>
      </c>
      <c r="H1487" s="298">
        <v>0</v>
      </c>
      <c r="I1487" s="296" t="s">
        <v>1526</v>
      </c>
      <c r="J1487" s="299" t="s">
        <v>1526</v>
      </c>
    </row>
    <row r="1488" spans="1:10" s="300" customFormat="1" x14ac:dyDescent="0.2">
      <c r="A1488" s="298">
        <v>311</v>
      </c>
      <c r="B1488" s="295" t="s">
        <v>109</v>
      </c>
      <c r="C1488" s="295" t="s">
        <v>109</v>
      </c>
      <c r="D1488" s="296" t="s">
        <v>915</v>
      </c>
      <c r="E1488" s="295" t="s">
        <v>1220</v>
      </c>
      <c r="F1488" s="301" t="s">
        <v>14965</v>
      </c>
      <c r="G1488" s="296" t="s">
        <v>14965</v>
      </c>
      <c r="H1488" s="298">
        <v>0</v>
      </c>
      <c r="I1488" s="296" t="s">
        <v>1526</v>
      </c>
      <c r="J1488" s="299" t="s">
        <v>1526</v>
      </c>
    </row>
    <row r="1489" spans="1:10" s="300" customFormat="1" x14ac:dyDescent="0.2">
      <c r="A1489" s="298">
        <v>22</v>
      </c>
      <c r="B1489" s="295" t="s">
        <v>109</v>
      </c>
      <c r="C1489" s="295" t="s">
        <v>109</v>
      </c>
      <c r="D1489" s="296" t="s">
        <v>915</v>
      </c>
      <c r="E1489" s="295" t="s">
        <v>1220</v>
      </c>
      <c r="F1489" s="301" t="s">
        <v>14919</v>
      </c>
      <c r="G1489" s="296" t="s">
        <v>14919</v>
      </c>
      <c r="H1489" s="298">
        <v>0</v>
      </c>
      <c r="I1489" s="296" t="s">
        <v>1526</v>
      </c>
      <c r="J1489" s="299" t="s">
        <v>1526</v>
      </c>
    </row>
    <row r="1490" spans="1:10" s="300" customFormat="1" x14ac:dyDescent="0.2">
      <c r="A1490" s="294">
        <v>9103</v>
      </c>
      <c r="B1490" s="295" t="s">
        <v>109</v>
      </c>
      <c r="C1490" s="295" t="s">
        <v>109</v>
      </c>
      <c r="D1490" s="296" t="s">
        <v>915</v>
      </c>
      <c r="E1490" s="295" t="s">
        <v>1220</v>
      </c>
      <c r="F1490" s="301" t="s">
        <v>14978</v>
      </c>
      <c r="G1490" s="296" t="s">
        <v>14978</v>
      </c>
      <c r="H1490" s="298">
        <v>9</v>
      </c>
      <c r="I1490" s="296" t="s">
        <v>1526</v>
      </c>
      <c r="J1490" s="299" t="s">
        <v>1526</v>
      </c>
    </row>
    <row r="1491" spans="1:10" s="300" customFormat="1" x14ac:dyDescent="0.2">
      <c r="A1491" s="298">
        <v>142</v>
      </c>
      <c r="B1491" s="295" t="s">
        <v>109</v>
      </c>
      <c r="C1491" s="295" t="s">
        <v>109</v>
      </c>
      <c r="D1491" s="296" t="s">
        <v>914</v>
      </c>
      <c r="E1491" s="295" t="s">
        <v>1219</v>
      </c>
      <c r="F1491" s="301" t="s">
        <v>14910</v>
      </c>
      <c r="G1491" s="296" t="s">
        <v>14910</v>
      </c>
      <c r="H1491" s="298">
        <v>0</v>
      </c>
      <c r="I1491" s="296" t="s">
        <v>1526</v>
      </c>
      <c r="J1491" s="299" t="s">
        <v>1526</v>
      </c>
    </row>
    <row r="1492" spans="1:10" s="300" customFormat="1" x14ac:dyDescent="0.2">
      <c r="A1492" s="298">
        <v>146</v>
      </c>
      <c r="B1492" s="295" t="s">
        <v>109</v>
      </c>
      <c r="C1492" s="295" t="s">
        <v>109</v>
      </c>
      <c r="D1492" s="296" t="s">
        <v>913</v>
      </c>
      <c r="E1492" s="295" t="s">
        <v>1218</v>
      </c>
      <c r="F1492" s="301" t="s">
        <v>14909</v>
      </c>
      <c r="G1492" s="296" t="s">
        <v>14909</v>
      </c>
      <c r="H1492" s="298">
        <v>0</v>
      </c>
      <c r="I1492" s="296" t="s">
        <v>1526</v>
      </c>
      <c r="J1492" s="299" t="s">
        <v>1526</v>
      </c>
    </row>
    <row r="1493" spans="1:10" s="300" customFormat="1" x14ac:dyDescent="0.2">
      <c r="A1493" s="298">
        <v>124</v>
      </c>
      <c r="B1493" s="295" t="s">
        <v>109</v>
      </c>
      <c r="C1493" s="295" t="s">
        <v>109</v>
      </c>
      <c r="D1493" s="296" t="s">
        <v>913</v>
      </c>
      <c r="E1493" s="295" t="s">
        <v>1218</v>
      </c>
      <c r="F1493" s="301" t="s">
        <v>14908</v>
      </c>
      <c r="G1493" s="296" t="s">
        <v>14908</v>
      </c>
      <c r="H1493" s="298">
        <v>0</v>
      </c>
      <c r="I1493" s="296" t="s">
        <v>1526</v>
      </c>
      <c r="J1493" s="299" t="s">
        <v>1526</v>
      </c>
    </row>
    <row r="1494" spans="1:10" s="300" customFormat="1" x14ac:dyDescent="0.2">
      <c r="A1494" s="298">
        <v>122</v>
      </c>
      <c r="B1494" s="295" t="s">
        <v>109</v>
      </c>
      <c r="C1494" s="295" t="s">
        <v>109</v>
      </c>
      <c r="D1494" s="296" t="s">
        <v>912</v>
      </c>
      <c r="E1494" s="295" t="s">
        <v>1217</v>
      </c>
      <c r="F1494" s="301" t="s">
        <v>14907</v>
      </c>
      <c r="G1494" s="296" t="s">
        <v>14907</v>
      </c>
      <c r="H1494" s="298">
        <v>0</v>
      </c>
      <c r="I1494" s="296" t="s">
        <v>1526</v>
      </c>
      <c r="J1494" s="299" t="s">
        <v>1526</v>
      </c>
    </row>
    <row r="1495" spans="1:10" s="300" customFormat="1" x14ac:dyDescent="0.2">
      <c r="A1495" s="298">
        <v>108</v>
      </c>
      <c r="B1495" s="295" t="s">
        <v>109</v>
      </c>
      <c r="C1495" s="295" t="s">
        <v>109</v>
      </c>
      <c r="D1495" s="296" t="s">
        <v>911</v>
      </c>
      <c r="E1495" s="295" t="s">
        <v>1216</v>
      </c>
      <c r="F1495" s="297" t="s">
        <v>1413</v>
      </c>
      <c r="G1495" s="296" t="s">
        <v>1413</v>
      </c>
      <c r="H1495" s="298">
        <v>0</v>
      </c>
      <c r="I1495" s="296" t="s">
        <v>16524</v>
      </c>
      <c r="J1495" s="299" t="s">
        <v>1526</v>
      </c>
    </row>
    <row r="1496" spans="1:10" s="300" customFormat="1" x14ac:dyDescent="0.2">
      <c r="A1496" s="298">
        <v>5170</v>
      </c>
      <c r="B1496" s="295" t="s">
        <v>109</v>
      </c>
      <c r="C1496" s="295" t="s">
        <v>109</v>
      </c>
      <c r="D1496" s="296" t="s">
        <v>909</v>
      </c>
      <c r="E1496" s="295" t="s">
        <v>1214</v>
      </c>
      <c r="F1496" s="301" t="s">
        <v>15153</v>
      </c>
      <c r="G1496" s="296" t="s">
        <v>15153</v>
      </c>
      <c r="H1496" s="298">
        <v>0</v>
      </c>
      <c r="I1496" s="296" t="s">
        <v>1526</v>
      </c>
      <c r="J1496" s="299" t="s">
        <v>1526</v>
      </c>
    </row>
    <row r="1497" spans="1:10" s="300" customFormat="1" x14ac:dyDescent="0.2">
      <c r="A1497" s="298">
        <v>118</v>
      </c>
      <c r="B1497" s="295" t="s">
        <v>109</v>
      </c>
      <c r="C1497" s="295" t="s">
        <v>109</v>
      </c>
      <c r="D1497" s="296" t="s">
        <v>909</v>
      </c>
      <c r="E1497" s="295" t="s">
        <v>1214</v>
      </c>
      <c r="F1497" s="301" t="s">
        <v>14906</v>
      </c>
      <c r="G1497" s="296" t="s">
        <v>14906</v>
      </c>
      <c r="H1497" s="298">
        <v>0</v>
      </c>
      <c r="I1497" s="296" t="s">
        <v>1526</v>
      </c>
      <c r="J1497" s="299" t="s">
        <v>1526</v>
      </c>
    </row>
    <row r="1498" spans="1:10" s="300" customFormat="1" x14ac:dyDescent="0.2">
      <c r="A1498" s="298">
        <v>117</v>
      </c>
      <c r="B1498" s="295" t="s">
        <v>109</v>
      </c>
      <c r="C1498" s="295" t="s">
        <v>109</v>
      </c>
      <c r="D1498" s="296" t="s">
        <v>909</v>
      </c>
      <c r="E1498" s="295" t="s">
        <v>1214</v>
      </c>
      <c r="F1498" s="301" t="s">
        <v>14905</v>
      </c>
      <c r="G1498" s="296" t="s">
        <v>14905</v>
      </c>
      <c r="H1498" s="298">
        <v>0</v>
      </c>
      <c r="I1498" s="296" t="s">
        <v>1526</v>
      </c>
      <c r="J1498" s="299" t="s">
        <v>1526</v>
      </c>
    </row>
    <row r="1499" spans="1:10" s="300" customFormat="1" x14ac:dyDescent="0.2">
      <c r="A1499" s="298">
        <v>121</v>
      </c>
      <c r="B1499" s="295" t="s">
        <v>109</v>
      </c>
      <c r="C1499" s="295" t="s">
        <v>109</v>
      </c>
      <c r="D1499" s="296" t="s">
        <v>907</v>
      </c>
      <c r="E1499" s="295" t="s">
        <v>1212</v>
      </c>
      <c r="F1499" s="301" t="s">
        <v>14902</v>
      </c>
      <c r="G1499" s="296" t="s">
        <v>14902</v>
      </c>
      <c r="H1499" s="298">
        <v>0</v>
      </c>
      <c r="I1499" s="296" t="s">
        <v>1526</v>
      </c>
      <c r="J1499" s="299" t="s">
        <v>1526</v>
      </c>
    </row>
    <row r="1500" spans="1:10" s="300" customFormat="1" x14ac:dyDescent="0.2">
      <c r="A1500" s="298">
        <v>165</v>
      </c>
      <c r="B1500" s="295" t="s">
        <v>109</v>
      </c>
      <c r="C1500" s="295" t="s">
        <v>109</v>
      </c>
      <c r="D1500" s="296" t="s">
        <v>907</v>
      </c>
      <c r="E1500" s="295" t="s">
        <v>1212</v>
      </c>
      <c r="F1500" s="301" t="s">
        <v>14903</v>
      </c>
      <c r="G1500" s="296" t="s">
        <v>14903</v>
      </c>
      <c r="H1500" s="298">
        <v>0</v>
      </c>
      <c r="I1500" s="296" t="s">
        <v>1526</v>
      </c>
      <c r="J1500" s="299" t="s">
        <v>1526</v>
      </c>
    </row>
    <row r="1501" spans="1:10" s="300" customFormat="1" x14ac:dyDescent="0.2">
      <c r="A1501" s="294">
        <v>9863</v>
      </c>
      <c r="B1501" s="295" t="s">
        <v>109</v>
      </c>
      <c r="C1501" s="295" t="s">
        <v>150</v>
      </c>
      <c r="D1501" s="296" t="s">
        <v>822</v>
      </c>
      <c r="E1501" s="295" t="s">
        <v>1122</v>
      </c>
      <c r="F1501" s="297" t="s">
        <v>1349</v>
      </c>
      <c r="G1501" s="296" t="s">
        <v>1349</v>
      </c>
      <c r="H1501" s="298">
        <v>9</v>
      </c>
      <c r="I1501" s="296" t="s">
        <v>1527</v>
      </c>
      <c r="J1501" s="299" t="s">
        <v>1527</v>
      </c>
    </row>
    <row r="1502" spans="1:10" s="300" customFormat="1" x14ac:dyDescent="0.2">
      <c r="A1502" s="298">
        <v>9843</v>
      </c>
      <c r="B1502" s="295" t="s">
        <v>109</v>
      </c>
      <c r="C1502" s="295" t="s">
        <v>150</v>
      </c>
      <c r="D1502" s="296" t="s">
        <v>822</v>
      </c>
      <c r="E1502" s="295" t="s">
        <v>1122</v>
      </c>
      <c r="F1502" s="297" t="s">
        <v>1348</v>
      </c>
      <c r="G1502" s="296" t="s">
        <v>1348</v>
      </c>
      <c r="H1502" s="298">
        <v>9</v>
      </c>
      <c r="I1502" s="296" t="s">
        <v>1527</v>
      </c>
      <c r="J1502" s="299" t="s">
        <v>1527</v>
      </c>
    </row>
    <row r="1503" spans="1:10" s="300" customFormat="1" x14ac:dyDescent="0.2">
      <c r="A1503" s="320">
        <v>629</v>
      </c>
      <c r="B1503" s="304" t="s">
        <v>109</v>
      </c>
      <c r="C1503" s="304" t="s">
        <v>150</v>
      </c>
      <c r="D1503" s="305" t="s">
        <v>14563</v>
      </c>
      <c r="E1503" s="304" t="s">
        <v>1122</v>
      </c>
      <c r="F1503" s="301" t="s">
        <v>15034</v>
      </c>
      <c r="G1503" s="296" t="s">
        <v>15034</v>
      </c>
      <c r="H1503" s="298">
        <v>0</v>
      </c>
      <c r="I1503" s="296" t="s">
        <v>1527</v>
      </c>
      <c r="J1503" s="299" t="s">
        <v>15059</v>
      </c>
    </row>
    <row r="1504" spans="1:10" s="300" customFormat="1" x14ac:dyDescent="0.2">
      <c r="A1504" s="298">
        <v>774</v>
      </c>
      <c r="B1504" s="295" t="s">
        <v>109</v>
      </c>
      <c r="C1504" s="295" t="s">
        <v>150</v>
      </c>
      <c r="D1504" s="296" t="s">
        <v>822</v>
      </c>
      <c r="E1504" s="295" t="s">
        <v>1122</v>
      </c>
      <c r="F1504" s="301" t="s">
        <v>14772</v>
      </c>
      <c r="G1504" s="296" t="s">
        <v>14772</v>
      </c>
      <c r="H1504" s="298">
        <v>0</v>
      </c>
      <c r="I1504" s="296" t="s">
        <v>1526</v>
      </c>
      <c r="J1504" s="299" t="s">
        <v>1526</v>
      </c>
    </row>
    <row r="1505" spans="1:10" s="300" customFormat="1" x14ac:dyDescent="0.2">
      <c r="A1505" s="294">
        <v>9644</v>
      </c>
      <c r="B1505" s="295" t="s">
        <v>151</v>
      </c>
      <c r="C1505" s="295" t="s">
        <v>146</v>
      </c>
      <c r="D1505" s="296" t="s">
        <v>1000</v>
      </c>
      <c r="E1505" s="297" t="s">
        <v>1307</v>
      </c>
      <c r="F1505" s="301" t="s">
        <v>15026</v>
      </c>
      <c r="G1505" s="296" t="s">
        <v>15026</v>
      </c>
      <c r="H1505" s="298">
        <v>9</v>
      </c>
      <c r="I1505" s="296" t="s">
        <v>1527</v>
      </c>
      <c r="J1505" s="299" t="s">
        <v>1526</v>
      </c>
    </row>
    <row r="1506" spans="1:10" s="300" customFormat="1" x14ac:dyDescent="0.2">
      <c r="A1506" s="294">
        <v>9645</v>
      </c>
      <c r="B1506" s="295" t="s">
        <v>151</v>
      </c>
      <c r="C1506" s="295" t="s">
        <v>146</v>
      </c>
      <c r="D1506" s="296" t="s">
        <v>1000</v>
      </c>
      <c r="E1506" s="297" t="s">
        <v>1307</v>
      </c>
      <c r="F1506" s="301" t="s">
        <v>15027</v>
      </c>
      <c r="G1506" s="296" t="s">
        <v>15027</v>
      </c>
      <c r="H1506" s="298">
        <v>9</v>
      </c>
      <c r="I1506" s="296" t="s">
        <v>1527</v>
      </c>
      <c r="J1506" s="299" t="s">
        <v>1526</v>
      </c>
    </row>
    <row r="1507" spans="1:10" s="300" customFormat="1" x14ac:dyDescent="0.2">
      <c r="A1507" s="294">
        <v>9646</v>
      </c>
      <c r="B1507" s="295" t="s">
        <v>151</v>
      </c>
      <c r="C1507" s="295" t="s">
        <v>146</v>
      </c>
      <c r="D1507" s="296" t="s">
        <v>1000</v>
      </c>
      <c r="E1507" s="297" t="s">
        <v>1307</v>
      </c>
      <c r="F1507" s="301" t="s">
        <v>15028</v>
      </c>
      <c r="G1507" s="296" t="s">
        <v>15028</v>
      </c>
      <c r="H1507" s="298">
        <v>9</v>
      </c>
      <c r="I1507" s="296" t="s">
        <v>1527</v>
      </c>
      <c r="J1507" s="299" t="s">
        <v>1526</v>
      </c>
    </row>
    <row r="1508" spans="1:10" s="300" customFormat="1" x14ac:dyDescent="0.2">
      <c r="A1508" s="294">
        <v>9861</v>
      </c>
      <c r="B1508" s="295" t="s">
        <v>151</v>
      </c>
      <c r="C1508" s="295" t="s">
        <v>151</v>
      </c>
      <c r="D1508" s="296" t="s">
        <v>972</v>
      </c>
      <c r="E1508" s="295" t="s">
        <v>1276</v>
      </c>
      <c r="F1508" s="297" t="s">
        <v>1478</v>
      </c>
      <c r="G1508" s="296" t="s">
        <v>1478</v>
      </c>
      <c r="H1508" s="298">
        <v>9</v>
      </c>
      <c r="I1508" s="296" t="s">
        <v>1527</v>
      </c>
      <c r="J1508" s="299" t="s">
        <v>1527</v>
      </c>
    </row>
    <row r="1509" spans="1:10" s="300" customFormat="1" x14ac:dyDescent="0.2">
      <c r="A1509" s="294">
        <v>9841</v>
      </c>
      <c r="B1509" s="295" t="s">
        <v>151</v>
      </c>
      <c r="C1509" s="295" t="s">
        <v>151</v>
      </c>
      <c r="D1509" s="296" t="s">
        <v>972</v>
      </c>
      <c r="E1509" s="295" t="s">
        <v>1276</v>
      </c>
      <c r="F1509" s="297" t="s">
        <v>1477</v>
      </c>
      <c r="G1509" s="296" t="s">
        <v>1477</v>
      </c>
      <c r="H1509" s="298">
        <v>9</v>
      </c>
      <c r="I1509" s="296" t="s">
        <v>1527</v>
      </c>
      <c r="J1509" s="299" t="s">
        <v>1527</v>
      </c>
    </row>
    <row r="1510" spans="1:10" s="300" customFormat="1" x14ac:dyDescent="0.2">
      <c r="A1510" s="294">
        <v>9569</v>
      </c>
      <c r="B1510" s="295" t="s">
        <v>151</v>
      </c>
      <c r="C1510" s="295" t="s">
        <v>151</v>
      </c>
      <c r="D1510" s="296" t="s">
        <v>968</v>
      </c>
      <c r="E1510" s="295" t="s">
        <v>1272</v>
      </c>
      <c r="F1510" s="297" t="s">
        <v>1475</v>
      </c>
      <c r="G1510" s="296" t="s">
        <v>1475</v>
      </c>
      <c r="H1510" s="298">
        <v>9</v>
      </c>
      <c r="I1510" s="296" t="s">
        <v>1527</v>
      </c>
      <c r="J1510" s="301" t="s">
        <v>1527</v>
      </c>
    </row>
    <row r="1511" spans="1:10" s="300" customFormat="1" x14ac:dyDescent="0.2">
      <c r="A1511" s="298">
        <v>9571</v>
      </c>
      <c r="B1511" s="295" t="s">
        <v>151</v>
      </c>
      <c r="C1511" s="295" t="s">
        <v>151</v>
      </c>
      <c r="D1511" s="296" t="s">
        <v>972</v>
      </c>
      <c r="E1511" s="295" t="s">
        <v>1276</v>
      </c>
      <c r="F1511" s="301" t="s">
        <v>1476</v>
      </c>
      <c r="G1511" s="296" t="s">
        <v>1476</v>
      </c>
      <c r="H1511" s="298">
        <v>9</v>
      </c>
      <c r="I1511" s="296" t="s">
        <v>1527</v>
      </c>
      <c r="J1511" s="301" t="s">
        <v>1526</v>
      </c>
    </row>
    <row r="1512" spans="1:10" s="300" customFormat="1" x14ac:dyDescent="0.2">
      <c r="A1512" s="298">
        <v>583</v>
      </c>
      <c r="B1512" s="295" t="s">
        <v>151</v>
      </c>
      <c r="C1512" s="295" t="s">
        <v>151</v>
      </c>
      <c r="D1512" s="296" t="s">
        <v>971</v>
      </c>
      <c r="E1512" s="295" t="s">
        <v>1275</v>
      </c>
      <c r="F1512" s="301" t="s">
        <v>15019</v>
      </c>
      <c r="G1512" s="296" t="s">
        <v>15019</v>
      </c>
      <c r="H1512" s="298">
        <v>0</v>
      </c>
      <c r="I1512" s="296" t="s">
        <v>1527</v>
      </c>
      <c r="J1512" s="301" t="s">
        <v>1526</v>
      </c>
    </row>
    <row r="1513" spans="1:10" s="300" customFormat="1" x14ac:dyDescent="0.2">
      <c r="A1513" s="298">
        <v>573</v>
      </c>
      <c r="B1513" s="295" t="s">
        <v>151</v>
      </c>
      <c r="C1513" s="295" t="s">
        <v>151</v>
      </c>
      <c r="D1513" s="296" t="s">
        <v>970</v>
      </c>
      <c r="E1513" s="295" t="s">
        <v>1274</v>
      </c>
      <c r="F1513" s="301" t="s">
        <v>15018</v>
      </c>
      <c r="G1513" s="296" t="s">
        <v>15018</v>
      </c>
      <c r="H1513" s="298">
        <v>0</v>
      </c>
      <c r="I1513" s="318" t="s">
        <v>1527</v>
      </c>
      <c r="J1513" s="301" t="s">
        <v>1526</v>
      </c>
    </row>
    <row r="1514" spans="1:10" s="300" customFormat="1" x14ac:dyDescent="0.2">
      <c r="A1514" s="298">
        <v>572</v>
      </c>
      <c r="B1514" s="295" t="s">
        <v>151</v>
      </c>
      <c r="C1514" s="295" t="s">
        <v>151</v>
      </c>
      <c r="D1514" s="296" t="s">
        <v>969</v>
      </c>
      <c r="E1514" s="295" t="s">
        <v>1273</v>
      </c>
      <c r="F1514" s="301" t="s">
        <v>15017</v>
      </c>
      <c r="G1514" s="296" t="s">
        <v>15017</v>
      </c>
      <c r="H1514" s="298">
        <v>0</v>
      </c>
      <c r="I1514" s="296" t="s">
        <v>1527</v>
      </c>
      <c r="J1514" s="301" t="s">
        <v>1526</v>
      </c>
    </row>
    <row r="1515" spans="1:10" s="300" customFormat="1" x14ac:dyDescent="0.2">
      <c r="A1515" s="298">
        <v>592</v>
      </c>
      <c r="B1515" s="295" t="s">
        <v>151</v>
      </c>
      <c r="C1515" s="295" t="s">
        <v>151</v>
      </c>
      <c r="D1515" s="296" t="s">
        <v>969</v>
      </c>
      <c r="E1515" s="295" t="s">
        <v>1273</v>
      </c>
      <c r="F1515" s="301" t="s">
        <v>15025</v>
      </c>
      <c r="G1515" s="296" t="s">
        <v>15025</v>
      </c>
      <c r="H1515" s="298">
        <v>0</v>
      </c>
      <c r="I1515" s="296" t="s">
        <v>1527</v>
      </c>
      <c r="J1515" s="301" t="s">
        <v>1526</v>
      </c>
    </row>
  </sheetData>
  <autoFilter ref="A3:J1515" xr:uid="{00000000-0009-0000-0000-000006000000}"/>
  <dataValidations count="1">
    <dataValidation type="textLength" allowBlank="1" showInputMessage="1" showErrorMessage="1" sqref="F127 F650 F883 F1406" xr:uid="{00000000-0002-0000-0600-000000000000}">
      <formula1>0</formula1>
      <formula2>30</formula2>
    </dataValidation>
  </dataValidation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00000"/>
  </sheetPr>
  <dimension ref="C5:P627"/>
  <sheetViews>
    <sheetView showGridLines="0" topLeftCell="A108" workbookViewId="0">
      <selection activeCell="J29" sqref="J29"/>
    </sheetView>
  </sheetViews>
  <sheetFormatPr defaultColWidth="9.140625" defaultRowHeight="12" x14ac:dyDescent="0.2"/>
  <cols>
    <col min="1" max="1" width="3" style="24" customWidth="1"/>
    <col min="2" max="3" width="9.140625" style="24"/>
    <col min="4" max="4" width="17.5703125" style="24" customWidth="1"/>
    <col min="5" max="5" width="17" style="24" customWidth="1"/>
    <col min="6" max="6" width="12.28515625" style="24" bestFit="1" customWidth="1"/>
    <col min="7" max="11" width="13.28515625" style="24" customWidth="1"/>
    <col min="12" max="16" width="12.7109375" style="24" customWidth="1"/>
    <col min="17" max="16384" width="9.140625" style="24"/>
  </cols>
  <sheetData>
    <row r="5" spans="3:16" x14ac:dyDescent="0.2">
      <c r="C5" s="40" t="s">
        <v>240</v>
      </c>
      <c r="D5" s="40"/>
      <c r="E5" s="29" t="s">
        <v>111</v>
      </c>
      <c r="F5" s="30">
        <f>VLOOKUP(Cover!C17,'Cover Data'!D8:E15,2,FALSE)</f>
        <v>0</v>
      </c>
      <c r="G5" s="40"/>
      <c r="H5" s="40"/>
      <c r="I5" s="40"/>
      <c r="J5" s="40"/>
      <c r="K5" s="40"/>
      <c r="L5" s="40"/>
      <c r="M5" s="40"/>
      <c r="N5" s="40"/>
      <c r="O5" s="40"/>
      <c r="P5" s="40"/>
    </row>
    <row r="7" spans="3:16" x14ac:dyDescent="0.2">
      <c r="E7" s="25" t="s">
        <v>98</v>
      </c>
      <c r="G7" s="31" t="s">
        <v>110</v>
      </c>
      <c r="H7" s="31" t="s">
        <v>101</v>
      </c>
      <c r="I7" s="31" t="s">
        <v>102</v>
      </c>
      <c r="J7" s="31" t="s">
        <v>113</v>
      </c>
      <c r="K7" s="31" t="s">
        <v>114</v>
      </c>
      <c r="L7" s="31" t="s">
        <v>104</v>
      </c>
      <c r="M7" s="31" t="s">
        <v>239</v>
      </c>
    </row>
    <row r="8" spans="3:16" x14ac:dyDescent="0.2">
      <c r="D8" s="26" t="s">
        <v>99</v>
      </c>
      <c r="E8" s="27"/>
      <c r="G8" s="27" t="s">
        <v>99</v>
      </c>
      <c r="H8" s="27" t="s">
        <v>99</v>
      </c>
      <c r="I8" s="27" t="s">
        <v>99</v>
      </c>
      <c r="J8" s="27" t="s">
        <v>99</v>
      </c>
      <c r="K8" s="27" t="s">
        <v>99</v>
      </c>
      <c r="L8" s="27" t="s">
        <v>99</v>
      </c>
      <c r="M8" s="27" t="s">
        <v>99</v>
      </c>
    </row>
    <row r="9" spans="3:16" x14ac:dyDescent="0.2">
      <c r="D9" s="26" t="s">
        <v>100</v>
      </c>
      <c r="E9" s="26" t="s">
        <v>101</v>
      </c>
      <c r="G9" s="26" t="s">
        <v>109</v>
      </c>
      <c r="H9" s="26" t="s">
        <v>115</v>
      </c>
      <c r="I9" s="26" t="s">
        <v>16</v>
      </c>
      <c r="J9" s="26" t="s">
        <v>117</v>
      </c>
      <c r="K9" s="26" t="s">
        <v>107</v>
      </c>
      <c r="L9" s="26" t="s">
        <v>103</v>
      </c>
      <c r="M9" s="26" t="s">
        <v>237</v>
      </c>
    </row>
    <row r="10" spans="3:16" x14ac:dyDescent="0.2">
      <c r="D10" s="26" t="s">
        <v>13</v>
      </c>
      <c r="E10" s="26" t="s">
        <v>102</v>
      </c>
      <c r="G10" s="26"/>
      <c r="H10" s="26" t="s">
        <v>118</v>
      </c>
      <c r="I10" s="26" t="s">
        <v>119</v>
      </c>
      <c r="J10" s="26" t="s">
        <v>120</v>
      </c>
      <c r="K10" s="26"/>
      <c r="L10" s="26"/>
      <c r="M10" s="26"/>
    </row>
    <row r="11" spans="3:16" x14ac:dyDescent="0.2">
      <c r="D11" s="26" t="s">
        <v>103</v>
      </c>
      <c r="E11" s="28" t="s">
        <v>104</v>
      </c>
      <c r="G11" s="26"/>
      <c r="H11" s="26" t="s">
        <v>121</v>
      </c>
      <c r="I11" s="26" t="s">
        <v>122</v>
      </c>
      <c r="J11" s="26" t="s">
        <v>123</v>
      </c>
      <c r="K11" s="26"/>
      <c r="L11" s="26"/>
      <c r="M11" s="26"/>
    </row>
    <row r="12" spans="3:16" x14ac:dyDescent="0.2">
      <c r="D12" s="26" t="s">
        <v>105</v>
      </c>
      <c r="E12" s="28" t="s">
        <v>106</v>
      </c>
      <c r="G12" s="26"/>
      <c r="H12" s="26" t="s">
        <v>124</v>
      </c>
      <c r="I12" s="26" t="s">
        <v>125</v>
      </c>
      <c r="J12" s="26"/>
      <c r="K12" s="26"/>
      <c r="L12" s="26"/>
      <c r="M12" s="26"/>
    </row>
    <row r="13" spans="3:16" x14ac:dyDescent="0.2">
      <c r="D13" s="26" t="s">
        <v>107</v>
      </c>
      <c r="E13" s="28" t="s">
        <v>108</v>
      </c>
      <c r="G13" s="26"/>
      <c r="H13" s="26" t="s">
        <v>126</v>
      </c>
      <c r="I13" s="26" t="s">
        <v>127</v>
      </c>
      <c r="J13" s="26"/>
      <c r="K13" s="26"/>
      <c r="L13" s="26"/>
      <c r="M13" s="26"/>
    </row>
    <row r="14" spans="3:16" ht="15" x14ac:dyDescent="0.25">
      <c r="D14" s="26" t="s">
        <v>109</v>
      </c>
      <c r="E14" s="26" t="s">
        <v>110</v>
      </c>
      <c r="G14" s="26"/>
      <c r="H14" s="26"/>
      <c r="I14" s="26" t="s">
        <v>128</v>
      </c>
      <c r="J14" s="26"/>
      <c r="K14" s="26"/>
      <c r="L14" s="26"/>
      <c r="M14" s="26"/>
      <c r="P14"/>
    </row>
    <row r="15" spans="3:16" ht="15" x14ac:dyDescent="0.25">
      <c r="D15" s="26" t="s">
        <v>237</v>
      </c>
      <c r="E15" s="26" t="s">
        <v>239</v>
      </c>
      <c r="G15" s="26"/>
      <c r="H15" s="26"/>
      <c r="I15" s="26" t="s">
        <v>147</v>
      </c>
      <c r="J15" s="26"/>
      <c r="K15" s="26"/>
      <c r="L15" s="26"/>
      <c r="M15" s="26"/>
      <c r="P15"/>
    </row>
    <row r="16" spans="3:16" ht="15" x14ac:dyDescent="0.25">
      <c r="P16"/>
    </row>
    <row r="17" spans="3:16" x14ac:dyDescent="0.2">
      <c r="C17" s="40" t="s">
        <v>241</v>
      </c>
      <c r="D17" s="40"/>
      <c r="E17" s="29" t="s">
        <v>142</v>
      </c>
      <c r="F17" s="30" t="e">
        <f>VLOOKUP(Cover!C18,'Cover Data'!$D$20:$E$39,2,FALSE)</f>
        <v>#N/A</v>
      </c>
      <c r="G17" s="40"/>
      <c r="H17" s="40"/>
      <c r="I17" s="40"/>
      <c r="J17" s="40"/>
      <c r="K17" s="40"/>
      <c r="L17" s="40"/>
      <c r="M17" s="40"/>
      <c r="N17" s="40"/>
      <c r="O17" s="40"/>
      <c r="P17" s="40"/>
    </row>
    <row r="18" spans="3:16" ht="15.75" thickBot="1" x14ac:dyDescent="0.3">
      <c r="P18"/>
    </row>
    <row r="19" spans="3:16" ht="24.75" thickBot="1" x14ac:dyDescent="0.25">
      <c r="D19" s="25" t="s">
        <v>129</v>
      </c>
      <c r="E19" s="25" t="s">
        <v>130</v>
      </c>
      <c r="J19" s="243" t="s">
        <v>243</v>
      </c>
      <c r="K19" s="243" t="s">
        <v>244</v>
      </c>
      <c r="L19" s="243" t="s">
        <v>245</v>
      </c>
      <c r="M19" s="243" t="s">
        <v>15177</v>
      </c>
      <c r="N19" s="243" t="s">
        <v>15178</v>
      </c>
      <c r="O19" s="243" t="s">
        <v>15179</v>
      </c>
      <c r="P19" s="244" t="s">
        <v>15180</v>
      </c>
    </row>
    <row r="20" spans="3:16" x14ac:dyDescent="0.2">
      <c r="D20" s="26" t="s">
        <v>125</v>
      </c>
      <c r="E20" s="26" t="s">
        <v>15181</v>
      </c>
      <c r="I20" s="231" t="s">
        <v>15181</v>
      </c>
      <c r="J20" s="232" t="s">
        <v>21</v>
      </c>
      <c r="K20" s="233" t="s">
        <v>138</v>
      </c>
      <c r="L20" s="232" t="s">
        <v>131</v>
      </c>
      <c r="M20" s="232" t="s">
        <v>132</v>
      </c>
      <c r="N20" s="232" t="s">
        <v>133</v>
      </c>
      <c r="O20" s="232" t="s">
        <v>134</v>
      </c>
      <c r="P20" s="234" t="s">
        <v>246</v>
      </c>
    </row>
    <row r="21" spans="3:16" x14ac:dyDescent="0.2">
      <c r="D21" s="26" t="s">
        <v>16</v>
      </c>
      <c r="E21" s="26" t="s">
        <v>15181</v>
      </c>
      <c r="I21" s="235" t="s">
        <v>15182</v>
      </c>
      <c r="J21" s="230" t="s">
        <v>21</v>
      </c>
      <c r="K21" s="230" t="s">
        <v>138</v>
      </c>
      <c r="L21" s="230"/>
      <c r="M21" s="230"/>
      <c r="N21" s="230"/>
      <c r="O21" s="230"/>
      <c r="P21" s="236"/>
    </row>
    <row r="22" spans="3:16" x14ac:dyDescent="0.2">
      <c r="D22" s="26" t="s">
        <v>122</v>
      </c>
      <c r="E22" s="28" t="s">
        <v>15181</v>
      </c>
      <c r="I22" s="237" t="s">
        <v>15183</v>
      </c>
      <c r="J22" s="26" t="s">
        <v>21</v>
      </c>
      <c r="K22" s="28" t="s">
        <v>138</v>
      </c>
      <c r="L22" s="26" t="s">
        <v>136</v>
      </c>
      <c r="M22" s="26"/>
      <c r="N22" s="26"/>
      <c r="O22" s="26"/>
      <c r="P22" s="238"/>
    </row>
    <row r="23" spans="3:16" x14ac:dyDescent="0.2">
      <c r="D23" s="26" t="s">
        <v>127</v>
      </c>
      <c r="E23" s="26" t="s">
        <v>15181</v>
      </c>
      <c r="I23" s="235" t="s">
        <v>15184</v>
      </c>
      <c r="J23" s="230" t="s">
        <v>21</v>
      </c>
      <c r="K23" s="230" t="s">
        <v>138</v>
      </c>
      <c r="L23" s="230"/>
      <c r="M23" s="230"/>
      <c r="N23" s="230"/>
      <c r="O23" s="230"/>
      <c r="P23" s="236"/>
    </row>
    <row r="24" spans="3:16" x14ac:dyDescent="0.2">
      <c r="D24" s="26" t="s">
        <v>119</v>
      </c>
      <c r="E24" s="26" t="s">
        <v>15181</v>
      </c>
      <c r="I24" s="239" t="s">
        <v>15185</v>
      </c>
      <c r="J24" s="26" t="s">
        <v>21</v>
      </c>
      <c r="K24" s="26" t="s">
        <v>138</v>
      </c>
      <c r="L24" s="26" t="s">
        <v>137</v>
      </c>
      <c r="M24" s="26" t="s">
        <v>139</v>
      </c>
      <c r="N24" s="26" t="s">
        <v>140</v>
      </c>
      <c r="O24" s="26"/>
      <c r="P24" s="238"/>
    </row>
    <row r="25" spans="3:16" x14ac:dyDescent="0.2">
      <c r="D25" s="26" t="s">
        <v>128</v>
      </c>
      <c r="E25" s="28" t="s">
        <v>15181</v>
      </c>
      <c r="I25" s="235" t="s">
        <v>15186</v>
      </c>
      <c r="J25" s="230" t="s">
        <v>21</v>
      </c>
      <c r="K25" s="230" t="s">
        <v>138</v>
      </c>
      <c r="L25" s="230" t="s">
        <v>141</v>
      </c>
      <c r="M25" s="230"/>
      <c r="N25" s="230"/>
      <c r="O25" s="230"/>
      <c r="P25" s="236"/>
    </row>
    <row r="26" spans="3:16" ht="12.75" thickBot="1" x14ac:dyDescent="0.25">
      <c r="D26" s="26" t="s">
        <v>109</v>
      </c>
      <c r="E26" s="26" t="s">
        <v>15182</v>
      </c>
      <c r="I26" s="240" t="s">
        <v>13925</v>
      </c>
      <c r="J26" s="241" t="s">
        <v>21</v>
      </c>
      <c r="K26" s="241" t="s">
        <v>138</v>
      </c>
      <c r="L26" s="241"/>
      <c r="M26" s="241"/>
      <c r="N26" s="241"/>
      <c r="O26" s="241"/>
      <c r="P26" s="242"/>
    </row>
    <row r="27" spans="3:16" x14ac:dyDescent="0.2">
      <c r="D27" s="26" t="s">
        <v>135</v>
      </c>
      <c r="E27" s="26" t="s">
        <v>15182</v>
      </c>
    </row>
    <row r="28" spans="3:16" x14ac:dyDescent="0.2">
      <c r="D28" s="26" t="s">
        <v>115</v>
      </c>
      <c r="E28" s="28" t="s">
        <v>15183</v>
      </c>
    </row>
    <row r="29" spans="3:16" x14ac:dyDescent="0.2">
      <c r="D29" s="26" t="s">
        <v>118</v>
      </c>
      <c r="E29" s="26" t="s">
        <v>15183</v>
      </c>
    </row>
    <row r="30" spans="3:16" x14ac:dyDescent="0.2">
      <c r="D30" s="26" t="s">
        <v>121</v>
      </c>
      <c r="E30" s="26" t="s">
        <v>15183</v>
      </c>
    </row>
    <row r="31" spans="3:16" x14ac:dyDescent="0.2">
      <c r="D31" s="26" t="s">
        <v>124</v>
      </c>
      <c r="E31" s="28" t="s">
        <v>15183</v>
      </c>
    </row>
    <row r="32" spans="3:16" x14ac:dyDescent="0.2">
      <c r="D32" s="26" t="s">
        <v>126</v>
      </c>
      <c r="E32" s="26" t="s">
        <v>15183</v>
      </c>
    </row>
    <row r="33" spans="3:16" x14ac:dyDescent="0.2">
      <c r="D33" s="26" t="s">
        <v>103</v>
      </c>
      <c r="E33" s="28" t="s">
        <v>15184</v>
      </c>
    </row>
    <row r="34" spans="3:16" x14ac:dyDescent="0.2">
      <c r="D34" s="26" t="s">
        <v>117</v>
      </c>
      <c r="E34" s="26" t="s">
        <v>15185</v>
      </c>
    </row>
    <row r="35" spans="3:16" x14ac:dyDescent="0.2">
      <c r="D35" s="26" t="s">
        <v>120</v>
      </c>
      <c r="E35" s="26" t="s">
        <v>15185</v>
      </c>
    </row>
    <row r="36" spans="3:16" x14ac:dyDescent="0.2">
      <c r="D36" s="26" t="s">
        <v>123</v>
      </c>
      <c r="E36" s="28" t="s">
        <v>15185</v>
      </c>
    </row>
    <row r="37" spans="3:16" x14ac:dyDescent="0.2">
      <c r="D37" s="26" t="s">
        <v>107</v>
      </c>
      <c r="E37" s="26" t="s">
        <v>15186</v>
      </c>
    </row>
    <row r="38" spans="3:16" x14ac:dyDescent="0.2">
      <c r="D38" s="26" t="s">
        <v>147</v>
      </c>
      <c r="E38" s="26" t="s">
        <v>15181</v>
      </c>
    </row>
    <row r="39" spans="3:16" x14ac:dyDescent="0.2">
      <c r="D39" s="26" t="s">
        <v>237</v>
      </c>
      <c r="E39" s="26" t="s">
        <v>13925</v>
      </c>
    </row>
    <row r="40" spans="3:16" ht="15" x14ac:dyDescent="0.25">
      <c r="D40" s="32"/>
      <c r="E40" s="32"/>
      <c r="F40" s="33"/>
      <c r="G40" s="33"/>
      <c r="P40"/>
    </row>
    <row r="41" spans="3:16" x14ac:dyDescent="0.2">
      <c r="C41" s="40" t="s">
        <v>241</v>
      </c>
      <c r="D41" s="40"/>
      <c r="E41" s="40"/>
      <c r="F41" s="40"/>
      <c r="G41" s="40"/>
      <c r="H41" s="40"/>
      <c r="I41" s="40"/>
      <c r="J41" s="40"/>
      <c r="K41" s="40"/>
      <c r="L41" s="40"/>
      <c r="M41" s="40"/>
      <c r="N41" s="40"/>
      <c r="O41" s="40"/>
      <c r="P41" s="40"/>
    </row>
    <row r="42" spans="3:16" ht="15" x14ac:dyDescent="0.25">
      <c r="P42"/>
    </row>
    <row r="43" spans="3:16" ht="15" x14ac:dyDescent="0.25">
      <c r="C43" s="34"/>
      <c r="D43" s="35" t="s">
        <v>152</v>
      </c>
      <c r="E43" s="35" t="s">
        <v>10</v>
      </c>
      <c r="H43"/>
      <c r="P43"/>
    </row>
    <row r="44" spans="3:16" ht="15" x14ac:dyDescent="0.25">
      <c r="C44" s="35" t="s">
        <v>153</v>
      </c>
      <c r="D44" s="26" t="s">
        <v>39</v>
      </c>
      <c r="E44" s="26" t="s">
        <v>154</v>
      </c>
      <c r="H44"/>
      <c r="P44"/>
    </row>
    <row r="45" spans="3:16" ht="15" x14ac:dyDescent="0.25">
      <c r="C45" s="37"/>
      <c r="D45" s="173">
        <v>80</v>
      </c>
      <c r="E45" s="26" t="s">
        <v>155</v>
      </c>
      <c r="H45"/>
      <c r="P45"/>
    </row>
    <row r="46" spans="3:16" ht="15" x14ac:dyDescent="0.25">
      <c r="C46" s="37"/>
      <c r="D46" s="46" t="s">
        <v>1640</v>
      </c>
      <c r="E46" s="26" t="s">
        <v>155</v>
      </c>
      <c r="H46"/>
      <c r="P46"/>
    </row>
    <row r="47" spans="3:16" ht="15" x14ac:dyDescent="0.25">
      <c r="C47" s="37"/>
      <c r="D47" s="26" t="s">
        <v>157</v>
      </c>
      <c r="E47" s="26" t="s">
        <v>156</v>
      </c>
      <c r="H47"/>
      <c r="P47"/>
    </row>
    <row r="48" spans="3:16" ht="15" x14ac:dyDescent="0.25">
      <c r="C48" s="37"/>
      <c r="D48" s="26" t="s">
        <v>159</v>
      </c>
      <c r="E48" s="26" t="s">
        <v>158</v>
      </c>
      <c r="H48"/>
      <c r="P48"/>
    </row>
    <row r="49" spans="3:16" ht="15" x14ac:dyDescent="0.25">
      <c r="C49" s="37"/>
      <c r="D49" s="26" t="s">
        <v>161</v>
      </c>
      <c r="E49" s="26" t="s">
        <v>160</v>
      </c>
      <c r="H49"/>
      <c r="P49"/>
    </row>
    <row r="50" spans="3:16" ht="15" x14ac:dyDescent="0.25">
      <c r="C50" s="37"/>
      <c r="D50" s="174">
        <v>1</v>
      </c>
      <c r="E50" s="26" t="s">
        <v>160</v>
      </c>
      <c r="H50"/>
      <c r="P50"/>
    </row>
    <row r="51" spans="3:16" ht="15" x14ac:dyDescent="0.25">
      <c r="C51" s="37"/>
      <c r="D51" s="28" t="s">
        <v>163</v>
      </c>
      <c r="E51" s="26" t="s">
        <v>162</v>
      </c>
      <c r="H51"/>
      <c r="P51"/>
    </row>
    <row r="52" spans="3:16" ht="15" x14ac:dyDescent="0.25">
      <c r="C52" s="37"/>
      <c r="D52" s="47" t="s">
        <v>1641</v>
      </c>
      <c r="E52" s="26" t="s">
        <v>164</v>
      </c>
      <c r="H52"/>
      <c r="P52"/>
    </row>
    <row r="53" spans="3:16" ht="15" x14ac:dyDescent="0.25">
      <c r="C53" s="37"/>
      <c r="D53" s="47" t="s">
        <v>1642</v>
      </c>
      <c r="E53" s="26" t="s">
        <v>165</v>
      </c>
      <c r="H53"/>
      <c r="P53"/>
    </row>
    <row r="54" spans="3:16" ht="15" x14ac:dyDescent="0.25">
      <c r="C54" s="37"/>
      <c r="D54" s="26" t="s">
        <v>167</v>
      </c>
      <c r="E54" s="26" t="s">
        <v>166</v>
      </c>
      <c r="H54"/>
      <c r="P54"/>
    </row>
    <row r="55" spans="3:16" ht="15" x14ac:dyDescent="0.25">
      <c r="C55" s="37"/>
      <c r="D55" s="26" t="s">
        <v>169</v>
      </c>
      <c r="E55" s="26" t="s">
        <v>168</v>
      </c>
      <c r="H55"/>
      <c r="P55"/>
    </row>
    <row r="56" spans="3:16" ht="15" x14ac:dyDescent="0.25">
      <c r="C56" s="37"/>
      <c r="D56" s="26" t="s">
        <v>171</v>
      </c>
      <c r="E56" s="26" t="s">
        <v>170</v>
      </c>
      <c r="H56"/>
      <c r="P56"/>
    </row>
    <row r="57" spans="3:16" ht="15" x14ac:dyDescent="0.25">
      <c r="C57" s="37"/>
      <c r="D57" s="175">
        <v>91</v>
      </c>
      <c r="E57" s="26" t="s">
        <v>164</v>
      </c>
      <c r="H57"/>
      <c r="P57"/>
    </row>
    <row r="58" spans="3:16" ht="15" x14ac:dyDescent="0.25">
      <c r="C58" s="37"/>
      <c r="D58" s="175">
        <v>21</v>
      </c>
      <c r="E58" s="26" t="s">
        <v>165</v>
      </c>
      <c r="H58"/>
      <c r="P58"/>
    </row>
    <row r="59" spans="3:16" ht="15" x14ac:dyDescent="0.25">
      <c r="C59" s="37"/>
      <c r="D59" s="174">
        <v>3</v>
      </c>
      <c r="E59" s="26" t="s">
        <v>166</v>
      </c>
      <c r="H59"/>
      <c r="P59"/>
    </row>
    <row r="60" spans="3:16" ht="15" x14ac:dyDescent="0.25">
      <c r="C60" s="37"/>
      <c r="D60" s="174">
        <v>2</v>
      </c>
      <c r="E60" s="26" t="s">
        <v>168</v>
      </c>
      <c r="H60"/>
      <c r="P60"/>
    </row>
    <row r="61" spans="3:16" ht="15" x14ac:dyDescent="0.25">
      <c r="C61" s="37"/>
      <c r="D61" s="174">
        <v>4</v>
      </c>
      <c r="E61" s="26" t="s">
        <v>170</v>
      </c>
      <c r="H61"/>
      <c r="P61"/>
    </row>
    <row r="62" spans="3:16" ht="15" x14ac:dyDescent="0.25">
      <c r="C62" s="37"/>
      <c r="D62" s="26" t="s">
        <v>173</v>
      </c>
      <c r="E62" s="26" t="s">
        <v>172</v>
      </c>
      <c r="H62"/>
      <c r="P62"/>
    </row>
    <row r="63" spans="3:16" ht="15" x14ac:dyDescent="0.25">
      <c r="C63" s="37"/>
      <c r="D63" s="47" t="s">
        <v>1643</v>
      </c>
      <c r="E63" s="26" t="s">
        <v>174</v>
      </c>
      <c r="H63"/>
      <c r="P63"/>
    </row>
    <row r="64" spans="3:16" ht="15" x14ac:dyDescent="0.25">
      <c r="C64" s="37"/>
      <c r="D64" s="26" t="s">
        <v>176</v>
      </c>
      <c r="E64" s="26" t="s">
        <v>175</v>
      </c>
      <c r="H64"/>
      <c r="P64"/>
    </row>
    <row r="65" spans="3:16" ht="15" x14ac:dyDescent="0.25">
      <c r="C65" s="37"/>
      <c r="D65" s="175">
        <v>10</v>
      </c>
      <c r="E65" s="26" t="s">
        <v>174</v>
      </c>
      <c r="H65"/>
      <c r="P65"/>
    </row>
    <row r="66" spans="3:16" ht="15" x14ac:dyDescent="0.25">
      <c r="C66" s="37"/>
      <c r="D66" s="174">
        <v>20</v>
      </c>
      <c r="E66" s="26" t="s">
        <v>175</v>
      </c>
      <c r="H66"/>
      <c r="P66"/>
    </row>
    <row r="67" spans="3:16" ht="15" x14ac:dyDescent="0.25">
      <c r="C67" s="37"/>
      <c r="D67" s="26" t="s">
        <v>178</v>
      </c>
      <c r="E67" s="26" t="s">
        <v>177</v>
      </c>
      <c r="H67"/>
      <c r="P67"/>
    </row>
    <row r="68" spans="3:16" ht="15" x14ac:dyDescent="0.25">
      <c r="C68" s="37"/>
      <c r="D68" s="47" t="s">
        <v>1644</v>
      </c>
      <c r="E68" s="26" t="s">
        <v>179</v>
      </c>
      <c r="H68"/>
      <c r="P68"/>
    </row>
    <row r="69" spans="3:16" ht="15" x14ac:dyDescent="0.25">
      <c r="C69" s="37"/>
      <c r="D69" s="47" t="s">
        <v>1645</v>
      </c>
      <c r="E69" s="26" t="s">
        <v>180</v>
      </c>
      <c r="H69"/>
      <c r="P69"/>
    </row>
    <row r="70" spans="3:16" ht="15" x14ac:dyDescent="0.25">
      <c r="C70" s="37"/>
      <c r="D70" s="175">
        <v>99</v>
      </c>
      <c r="E70" s="26" t="s">
        <v>179</v>
      </c>
      <c r="H70"/>
      <c r="P70"/>
    </row>
    <row r="71" spans="3:16" ht="15" x14ac:dyDescent="0.25">
      <c r="C71" s="37"/>
      <c r="D71" s="175">
        <v>11</v>
      </c>
      <c r="E71" s="26" t="s">
        <v>180</v>
      </c>
      <c r="H71"/>
      <c r="P71"/>
    </row>
    <row r="72" spans="3:16" ht="15" x14ac:dyDescent="0.25">
      <c r="C72" s="37"/>
      <c r="D72" s="26" t="s">
        <v>182</v>
      </c>
      <c r="E72" s="26" t="s">
        <v>181</v>
      </c>
      <c r="H72"/>
      <c r="P72"/>
    </row>
    <row r="73" spans="3:16" ht="15" x14ac:dyDescent="0.25">
      <c r="C73" s="37"/>
      <c r="D73" s="26" t="s">
        <v>184</v>
      </c>
      <c r="E73" s="26" t="s">
        <v>183</v>
      </c>
      <c r="H73"/>
      <c r="P73"/>
    </row>
    <row r="74" spans="3:16" ht="15" x14ac:dyDescent="0.25">
      <c r="C74" s="37"/>
      <c r="D74" s="26" t="s">
        <v>186</v>
      </c>
      <c r="E74" s="26" t="s">
        <v>185</v>
      </c>
      <c r="H74"/>
      <c r="P74"/>
    </row>
    <row r="75" spans="3:16" ht="15" x14ac:dyDescent="0.25">
      <c r="C75" s="37"/>
      <c r="D75" s="26" t="s">
        <v>188</v>
      </c>
      <c r="E75" s="26" t="s">
        <v>187</v>
      </c>
      <c r="H75"/>
      <c r="P75"/>
    </row>
    <row r="76" spans="3:16" ht="15" x14ac:dyDescent="0.25">
      <c r="C76" s="37"/>
      <c r="D76" s="175">
        <v>90</v>
      </c>
      <c r="E76" s="26" t="s">
        <v>189</v>
      </c>
      <c r="H76"/>
      <c r="P76"/>
    </row>
    <row r="77" spans="3:16" ht="15" x14ac:dyDescent="0.25">
      <c r="C77" s="37"/>
      <c r="D77" s="175">
        <v>12</v>
      </c>
      <c r="E77" s="26" t="s">
        <v>190</v>
      </c>
      <c r="H77"/>
      <c r="P77"/>
    </row>
    <row r="78" spans="3:16" ht="15" x14ac:dyDescent="0.25">
      <c r="C78" s="37"/>
      <c r="D78" s="175">
        <v>22</v>
      </c>
      <c r="E78" s="26" t="s">
        <v>191</v>
      </c>
      <c r="H78"/>
      <c r="P78"/>
    </row>
    <row r="79" spans="3:16" ht="15" x14ac:dyDescent="0.25">
      <c r="C79" s="37"/>
      <c r="D79" s="47" t="s">
        <v>1646</v>
      </c>
      <c r="E79" s="26" t="s">
        <v>189</v>
      </c>
      <c r="H79"/>
      <c r="P79"/>
    </row>
    <row r="80" spans="3:16" ht="15" x14ac:dyDescent="0.25">
      <c r="C80" s="37"/>
      <c r="D80" s="47" t="s">
        <v>1647</v>
      </c>
      <c r="E80" s="26" t="s">
        <v>190</v>
      </c>
      <c r="H80"/>
      <c r="P80"/>
    </row>
    <row r="81" spans="3:16" ht="15.75" thickBot="1" x14ac:dyDescent="0.3">
      <c r="C81" s="38"/>
      <c r="D81" s="47" t="s">
        <v>1648</v>
      </c>
      <c r="E81" s="26" t="s">
        <v>191</v>
      </c>
      <c r="H81"/>
      <c r="P81"/>
    </row>
    <row r="82" spans="3:16" ht="15" x14ac:dyDescent="0.25">
      <c r="C82" s="39" t="s">
        <v>192</v>
      </c>
      <c r="D82" s="26" t="s">
        <v>39</v>
      </c>
      <c r="E82" s="26" t="s">
        <v>154</v>
      </c>
      <c r="H82"/>
      <c r="P82"/>
    </row>
    <row r="83" spans="3:16" ht="15" x14ac:dyDescent="0.25">
      <c r="C83" s="37"/>
      <c r="D83" s="26" t="s">
        <v>194</v>
      </c>
      <c r="E83" s="26" t="s">
        <v>193</v>
      </c>
      <c r="H83"/>
      <c r="P83"/>
    </row>
    <row r="84" spans="3:16" ht="15" x14ac:dyDescent="0.25">
      <c r="C84" s="37"/>
      <c r="D84" s="26" t="s">
        <v>196</v>
      </c>
      <c r="E84" s="26" t="s">
        <v>195</v>
      </c>
      <c r="H84"/>
      <c r="P84"/>
    </row>
    <row r="85" spans="3:16" ht="15" x14ac:dyDescent="0.25">
      <c r="C85" s="37"/>
      <c r="D85" s="26" t="s">
        <v>198</v>
      </c>
      <c r="E85" s="26" t="s">
        <v>197</v>
      </c>
      <c r="H85"/>
      <c r="P85"/>
    </row>
    <row r="86" spans="3:16" ht="15" x14ac:dyDescent="0.25">
      <c r="C86" s="37"/>
      <c r="D86" s="26" t="s">
        <v>159</v>
      </c>
      <c r="E86" s="26" t="s">
        <v>158</v>
      </c>
      <c r="H86"/>
      <c r="P86"/>
    </row>
    <row r="87" spans="3:16" ht="15" x14ac:dyDescent="0.25">
      <c r="C87" s="37"/>
      <c r="D87" s="26" t="s">
        <v>200</v>
      </c>
      <c r="E87" s="26" t="s">
        <v>199</v>
      </c>
      <c r="H87"/>
      <c r="P87"/>
    </row>
    <row r="88" spans="3:16" ht="15" x14ac:dyDescent="0.25">
      <c r="C88" s="37"/>
      <c r="D88" s="26" t="s">
        <v>202</v>
      </c>
      <c r="E88" s="26" t="s">
        <v>201</v>
      </c>
      <c r="H88"/>
      <c r="P88"/>
    </row>
    <row r="89" spans="3:16" ht="15" x14ac:dyDescent="0.25">
      <c r="C89" s="37"/>
      <c r="D89" s="26" t="s">
        <v>204</v>
      </c>
      <c r="E89" s="26" t="s">
        <v>203</v>
      </c>
      <c r="H89"/>
      <c r="P89"/>
    </row>
    <row r="90" spans="3:16" ht="15" x14ac:dyDescent="0.25">
      <c r="C90" s="37"/>
      <c r="D90" s="26" t="s">
        <v>206</v>
      </c>
      <c r="E90" s="26" t="s">
        <v>205</v>
      </c>
      <c r="H90"/>
      <c r="P90"/>
    </row>
    <row r="91" spans="3:16" ht="15" x14ac:dyDescent="0.25">
      <c r="C91" s="37"/>
      <c r="D91" s="26" t="s">
        <v>163</v>
      </c>
      <c r="E91" s="26" t="s">
        <v>162</v>
      </c>
      <c r="H91"/>
      <c r="P91"/>
    </row>
    <row r="92" spans="3:16" ht="15" x14ac:dyDescent="0.25">
      <c r="C92" s="37"/>
      <c r="D92" s="26" t="s">
        <v>184</v>
      </c>
      <c r="E92" s="26" t="s">
        <v>183</v>
      </c>
      <c r="H92"/>
      <c r="P92"/>
    </row>
    <row r="93" spans="3:16" ht="15" x14ac:dyDescent="0.25">
      <c r="C93" s="37"/>
      <c r="D93" s="26" t="s">
        <v>208</v>
      </c>
      <c r="E93" s="26" t="s">
        <v>207</v>
      </c>
      <c r="H93"/>
      <c r="P93"/>
    </row>
    <row r="94" spans="3:16" ht="15" x14ac:dyDescent="0.25">
      <c r="C94" s="37"/>
      <c r="D94" s="26" t="s">
        <v>210</v>
      </c>
      <c r="E94" s="26" t="s">
        <v>209</v>
      </c>
      <c r="H94"/>
      <c r="P94"/>
    </row>
    <row r="95" spans="3:16" ht="15" x14ac:dyDescent="0.25">
      <c r="C95" s="37"/>
      <c r="D95" s="26" t="s">
        <v>173</v>
      </c>
      <c r="E95" s="26" t="s">
        <v>173</v>
      </c>
      <c r="H95"/>
      <c r="P95"/>
    </row>
    <row r="96" spans="3:16" ht="15" x14ac:dyDescent="0.25">
      <c r="C96" s="37"/>
      <c r="D96" s="26" t="s">
        <v>212</v>
      </c>
      <c r="E96" s="26" t="s">
        <v>211</v>
      </c>
      <c r="H96"/>
      <c r="P96"/>
    </row>
    <row r="97" spans="3:16" ht="15" x14ac:dyDescent="0.25">
      <c r="C97" s="37"/>
      <c r="D97" s="26" t="s">
        <v>214</v>
      </c>
      <c r="E97" s="26" t="s">
        <v>213</v>
      </c>
      <c r="H97"/>
      <c r="P97"/>
    </row>
    <row r="98" spans="3:16" ht="15" x14ac:dyDescent="0.25">
      <c r="C98" s="37"/>
      <c r="D98" s="26" t="s">
        <v>216</v>
      </c>
      <c r="E98" s="26" t="s">
        <v>215</v>
      </c>
      <c r="H98"/>
      <c r="P98"/>
    </row>
    <row r="99" spans="3:16" ht="15" x14ac:dyDescent="0.25">
      <c r="C99" s="37"/>
      <c r="D99" s="26" t="s">
        <v>157</v>
      </c>
      <c r="E99" s="26" t="s">
        <v>217</v>
      </c>
      <c r="H99"/>
      <c r="P99"/>
    </row>
    <row r="100" spans="3:16" ht="15" x14ac:dyDescent="0.25">
      <c r="C100" s="37"/>
      <c r="D100" s="26" t="s">
        <v>219</v>
      </c>
      <c r="E100" s="26" t="s">
        <v>218</v>
      </c>
      <c r="H100"/>
      <c r="P100"/>
    </row>
    <row r="101" spans="3:16" ht="15" x14ac:dyDescent="0.25">
      <c r="C101" s="37"/>
      <c r="D101" s="26" t="s">
        <v>221</v>
      </c>
      <c r="E101" s="26" t="s">
        <v>220</v>
      </c>
      <c r="H101"/>
      <c r="P101"/>
    </row>
    <row r="102" spans="3:16" ht="15" x14ac:dyDescent="0.25">
      <c r="C102" s="37"/>
      <c r="D102" s="26" t="s">
        <v>223</v>
      </c>
      <c r="E102" s="26" t="s">
        <v>222</v>
      </c>
      <c r="H102"/>
      <c r="P102"/>
    </row>
    <row r="103" spans="3:16" ht="15" x14ac:dyDescent="0.25">
      <c r="C103" s="37"/>
      <c r="D103" s="26" t="s">
        <v>178</v>
      </c>
      <c r="E103" s="26" t="s">
        <v>224</v>
      </c>
      <c r="H103"/>
      <c r="P103"/>
    </row>
    <row r="104" spans="3:16" ht="15" x14ac:dyDescent="0.25">
      <c r="C104" s="37"/>
      <c r="D104" s="26" t="s">
        <v>226</v>
      </c>
      <c r="E104" s="26" t="s">
        <v>225</v>
      </c>
      <c r="H104"/>
      <c r="P104"/>
    </row>
    <row r="105" spans="3:16" ht="15" x14ac:dyDescent="0.25">
      <c r="C105" s="37"/>
      <c r="D105" s="26" t="s">
        <v>228</v>
      </c>
      <c r="E105" s="26" t="s">
        <v>227</v>
      </c>
      <c r="H105"/>
      <c r="P105"/>
    </row>
    <row r="106" spans="3:16" ht="15" x14ac:dyDescent="0.25">
      <c r="C106" s="37"/>
      <c r="D106" s="26" t="s">
        <v>230</v>
      </c>
      <c r="E106" s="26" t="s">
        <v>229</v>
      </c>
      <c r="H106"/>
      <c r="P106"/>
    </row>
    <row r="107" spans="3:16" ht="15" x14ac:dyDescent="0.25">
      <c r="C107" s="37"/>
      <c r="D107" s="26" t="s">
        <v>182</v>
      </c>
      <c r="E107" s="26" t="s">
        <v>231</v>
      </c>
      <c r="H107"/>
      <c r="P107"/>
    </row>
    <row r="108" spans="3:16" ht="15" x14ac:dyDescent="0.25">
      <c r="C108" s="37"/>
      <c r="D108" s="26" t="s">
        <v>233</v>
      </c>
      <c r="E108" s="26" t="s">
        <v>232</v>
      </c>
      <c r="H108"/>
      <c r="P108"/>
    </row>
    <row r="109" spans="3:16" ht="15" x14ac:dyDescent="0.25">
      <c r="C109" s="37"/>
      <c r="D109" s="26" t="s">
        <v>186</v>
      </c>
      <c r="E109" s="26" t="s">
        <v>234</v>
      </c>
      <c r="H109"/>
      <c r="P109"/>
    </row>
    <row r="110" spans="3:16" ht="15" x14ac:dyDescent="0.25">
      <c r="C110" s="172" t="s">
        <v>14527</v>
      </c>
      <c r="D110" s="26" t="s">
        <v>14065</v>
      </c>
      <c r="E110" s="26" t="s">
        <v>14528</v>
      </c>
      <c r="H110"/>
      <c r="P110"/>
    </row>
    <row r="111" spans="3:16" ht="15" x14ac:dyDescent="0.25">
      <c r="C111" s="172"/>
      <c r="D111" s="26" t="s">
        <v>1650</v>
      </c>
      <c r="E111" s="26" t="s">
        <v>14529</v>
      </c>
      <c r="H111"/>
      <c r="P111"/>
    </row>
    <row r="112" spans="3:16" ht="15" x14ac:dyDescent="0.25">
      <c r="C112" s="172"/>
      <c r="D112" s="26" t="s">
        <v>2998</v>
      </c>
      <c r="E112" s="26" t="s">
        <v>1649</v>
      </c>
      <c r="H112"/>
      <c r="P112"/>
    </row>
    <row r="113" spans="3:16" ht="15" x14ac:dyDescent="0.25">
      <c r="C113" s="172"/>
      <c r="D113" s="26" t="s">
        <v>13937</v>
      </c>
      <c r="E113" s="26" t="s">
        <v>14530</v>
      </c>
      <c r="H113"/>
      <c r="P113"/>
    </row>
    <row r="114" spans="3:16" ht="15" x14ac:dyDescent="0.25">
      <c r="C114" s="172"/>
      <c r="D114" s="26" t="s">
        <v>14055</v>
      </c>
      <c r="E114" s="26" t="s">
        <v>14531</v>
      </c>
      <c r="H114"/>
      <c r="P114"/>
    </row>
    <row r="115" spans="3:16" ht="15" x14ac:dyDescent="0.25">
      <c r="C115" s="172"/>
      <c r="D115" s="26" t="s">
        <v>14057</v>
      </c>
      <c r="E115" s="26" t="s">
        <v>14532</v>
      </c>
      <c r="H115"/>
      <c r="P115"/>
    </row>
    <row r="116" spans="3:16" ht="15" x14ac:dyDescent="0.25">
      <c r="C116" s="172"/>
      <c r="D116" s="26" t="s">
        <v>14059</v>
      </c>
      <c r="E116" s="26" t="s">
        <v>14533</v>
      </c>
      <c r="H116"/>
      <c r="P116"/>
    </row>
    <row r="117" spans="3:16" ht="15" x14ac:dyDescent="0.25">
      <c r="C117" s="172"/>
      <c r="D117" s="26" t="s">
        <v>14063</v>
      </c>
      <c r="E117" s="26" t="s">
        <v>14534</v>
      </c>
      <c r="H117"/>
      <c r="P117"/>
    </row>
    <row r="118" spans="3:16" ht="15" x14ac:dyDescent="0.25">
      <c r="C118" s="172"/>
      <c r="D118" s="174">
        <v>31</v>
      </c>
      <c r="E118" s="26" t="s">
        <v>14535</v>
      </c>
      <c r="H118"/>
      <c r="P118"/>
    </row>
    <row r="119" spans="3:16" ht="15" x14ac:dyDescent="0.25">
      <c r="C119" s="172"/>
      <c r="D119" s="174">
        <v>31</v>
      </c>
      <c r="E119" s="26" t="s">
        <v>14536</v>
      </c>
      <c r="H119"/>
      <c r="P119"/>
    </row>
    <row r="120" spans="3:16" ht="15" x14ac:dyDescent="0.25">
      <c r="C120" s="172"/>
      <c r="D120" s="174">
        <v>30</v>
      </c>
      <c r="E120" s="26" t="s">
        <v>14537</v>
      </c>
      <c r="H120"/>
      <c r="P120"/>
    </row>
    <row r="121" spans="3:16" ht="15" x14ac:dyDescent="0.25">
      <c r="C121" s="172"/>
      <c r="D121" s="174">
        <v>31</v>
      </c>
      <c r="E121" s="26" t="s">
        <v>14538</v>
      </c>
      <c r="H121"/>
      <c r="P121"/>
    </row>
    <row r="122" spans="3:16" ht="15" x14ac:dyDescent="0.25">
      <c r="C122" s="172"/>
      <c r="D122" s="174">
        <v>16</v>
      </c>
      <c r="E122" s="26" t="s">
        <v>14539</v>
      </c>
      <c r="H122"/>
      <c r="P122"/>
    </row>
    <row r="123" spans="3:16" ht="15" x14ac:dyDescent="0.25">
      <c r="C123" s="172"/>
      <c r="D123" s="174">
        <v>17</v>
      </c>
      <c r="E123" s="26" t="s">
        <v>14540</v>
      </c>
      <c r="H123"/>
      <c r="P123"/>
    </row>
    <row r="124" spans="3:16" ht="15" x14ac:dyDescent="0.25">
      <c r="C124" s="172"/>
      <c r="D124" s="26" t="s">
        <v>14523</v>
      </c>
      <c r="E124" s="26" t="s">
        <v>14535</v>
      </c>
      <c r="H124"/>
      <c r="P124"/>
    </row>
    <row r="125" spans="3:16" ht="15" x14ac:dyDescent="0.25">
      <c r="C125" s="172"/>
      <c r="D125" s="26" t="s">
        <v>14523</v>
      </c>
      <c r="E125" s="26" t="s">
        <v>14536</v>
      </c>
      <c r="H125"/>
      <c r="P125"/>
    </row>
    <row r="126" spans="3:16" ht="15" x14ac:dyDescent="0.25">
      <c r="C126" s="172"/>
      <c r="D126" s="26" t="s">
        <v>14524</v>
      </c>
      <c r="E126" s="26" t="s">
        <v>14537</v>
      </c>
      <c r="H126"/>
      <c r="P126"/>
    </row>
    <row r="127" spans="3:16" ht="15" x14ac:dyDescent="0.25">
      <c r="C127" s="172"/>
      <c r="D127" s="26" t="s">
        <v>14523</v>
      </c>
      <c r="E127" s="26" t="s">
        <v>14538</v>
      </c>
      <c r="H127"/>
      <c r="P127"/>
    </row>
    <row r="128" spans="3:16" ht="15" x14ac:dyDescent="0.25">
      <c r="C128" s="172"/>
      <c r="D128" s="26" t="s">
        <v>14525</v>
      </c>
      <c r="E128" s="26" t="s">
        <v>14539</v>
      </c>
      <c r="H128"/>
      <c r="P128"/>
    </row>
    <row r="129" spans="3:16" ht="15" x14ac:dyDescent="0.25">
      <c r="C129" s="172"/>
      <c r="D129" s="26" t="s">
        <v>14526</v>
      </c>
      <c r="E129" s="26" t="s">
        <v>14540</v>
      </c>
      <c r="H129"/>
      <c r="P129"/>
    </row>
    <row r="130" spans="3:16" ht="15" x14ac:dyDescent="0.25">
      <c r="H130"/>
      <c r="P130"/>
    </row>
    <row r="131" spans="3:16" ht="15" x14ac:dyDescent="0.25">
      <c r="H131"/>
      <c r="P131"/>
    </row>
    <row r="132" spans="3:16" ht="15" x14ac:dyDescent="0.25">
      <c r="H132"/>
      <c r="P132"/>
    </row>
    <row r="133" spans="3:16" ht="15" x14ac:dyDescent="0.25">
      <c r="H133"/>
      <c r="P133"/>
    </row>
    <row r="134" spans="3:16" ht="15" x14ac:dyDescent="0.25">
      <c r="H134"/>
      <c r="P134"/>
    </row>
    <row r="135" spans="3:16" ht="15" x14ac:dyDescent="0.25">
      <c r="H135"/>
      <c r="P135"/>
    </row>
    <row r="136" spans="3:16" ht="15" x14ac:dyDescent="0.25">
      <c r="H136"/>
      <c r="P136"/>
    </row>
    <row r="137" spans="3:16" ht="15" x14ac:dyDescent="0.25">
      <c r="H137"/>
      <c r="P137"/>
    </row>
    <row r="138" spans="3:16" ht="15" x14ac:dyDescent="0.25">
      <c r="H138"/>
      <c r="P138"/>
    </row>
    <row r="139" spans="3:16" ht="15" x14ac:dyDescent="0.25">
      <c r="H139"/>
      <c r="P139"/>
    </row>
    <row r="140" spans="3:16" ht="15" x14ac:dyDescent="0.25">
      <c r="H140"/>
      <c r="P140"/>
    </row>
    <row r="141" spans="3:16" ht="15" x14ac:dyDescent="0.25">
      <c r="H141"/>
      <c r="P141"/>
    </row>
    <row r="142" spans="3:16" ht="15" x14ac:dyDescent="0.25">
      <c r="H142"/>
      <c r="P142"/>
    </row>
    <row r="143" spans="3:16" ht="15" x14ac:dyDescent="0.25">
      <c r="H143"/>
      <c r="P143"/>
    </row>
    <row r="144" spans="3:16" ht="15" x14ac:dyDescent="0.25">
      <c r="H144"/>
      <c r="P144"/>
    </row>
    <row r="145" spans="8:16" ht="15" x14ac:dyDescent="0.25">
      <c r="H145"/>
      <c r="P145"/>
    </row>
    <row r="146" spans="8:16" ht="15" x14ac:dyDescent="0.25">
      <c r="H146"/>
      <c r="P146"/>
    </row>
    <row r="147" spans="8:16" ht="15" x14ac:dyDescent="0.25">
      <c r="H147"/>
      <c r="P147"/>
    </row>
    <row r="148" spans="8:16" ht="15" x14ac:dyDescent="0.25">
      <c r="H148"/>
      <c r="P148"/>
    </row>
    <row r="149" spans="8:16" ht="15" x14ac:dyDescent="0.25">
      <c r="H149"/>
      <c r="P149"/>
    </row>
    <row r="150" spans="8:16" ht="15" x14ac:dyDescent="0.25">
      <c r="H150"/>
      <c r="P150"/>
    </row>
    <row r="151" spans="8:16" ht="15" x14ac:dyDescent="0.25">
      <c r="H151"/>
      <c r="P151"/>
    </row>
    <row r="152" spans="8:16" ht="15" x14ac:dyDescent="0.25">
      <c r="H152"/>
      <c r="P152"/>
    </row>
    <row r="153" spans="8:16" ht="15" x14ac:dyDescent="0.25">
      <c r="H153"/>
      <c r="P153"/>
    </row>
    <row r="154" spans="8:16" ht="15" x14ac:dyDescent="0.25">
      <c r="H154"/>
      <c r="P154"/>
    </row>
    <row r="155" spans="8:16" ht="15" x14ac:dyDescent="0.25">
      <c r="H155"/>
      <c r="P155"/>
    </row>
    <row r="156" spans="8:16" ht="15" x14ac:dyDescent="0.25">
      <c r="H156"/>
      <c r="P156"/>
    </row>
    <row r="157" spans="8:16" ht="15" x14ac:dyDescent="0.25">
      <c r="H157"/>
      <c r="P157"/>
    </row>
    <row r="158" spans="8:16" ht="15" x14ac:dyDescent="0.25">
      <c r="H158"/>
      <c r="P158"/>
    </row>
    <row r="159" spans="8:16" ht="15" x14ac:dyDescent="0.25">
      <c r="H159"/>
      <c r="P159"/>
    </row>
    <row r="160" spans="8:16" ht="15" x14ac:dyDescent="0.25">
      <c r="H160"/>
      <c r="P160"/>
    </row>
    <row r="161" spans="8:16" ht="15" x14ac:dyDescent="0.25">
      <c r="H161"/>
      <c r="P161"/>
    </row>
    <row r="162" spans="8:16" ht="15" x14ac:dyDescent="0.25">
      <c r="H162"/>
      <c r="P162"/>
    </row>
    <row r="163" spans="8:16" ht="15" x14ac:dyDescent="0.25">
      <c r="H163"/>
      <c r="P163"/>
    </row>
    <row r="164" spans="8:16" ht="15" x14ac:dyDescent="0.25">
      <c r="H164"/>
      <c r="P164"/>
    </row>
    <row r="165" spans="8:16" ht="15" x14ac:dyDescent="0.25">
      <c r="H165"/>
      <c r="P165"/>
    </row>
    <row r="166" spans="8:16" ht="15" x14ac:dyDescent="0.25">
      <c r="H166"/>
      <c r="P166"/>
    </row>
    <row r="167" spans="8:16" ht="15" x14ac:dyDescent="0.25">
      <c r="H167"/>
      <c r="P167"/>
    </row>
    <row r="168" spans="8:16" ht="15" x14ac:dyDescent="0.25">
      <c r="H168"/>
      <c r="P168"/>
    </row>
    <row r="169" spans="8:16" ht="15" x14ac:dyDescent="0.25">
      <c r="H169"/>
      <c r="P169"/>
    </row>
    <row r="170" spans="8:16" ht="15" x14ac:dyDescent="0.25">
      <c r="H170"/>
      <c r="P170"/>
    </row>
    <row r="171" spans="8:16" ht="15" x14ac:dyDescent="0.25">
      <c r="H171"/>
      <c r="P171"/>
    </row>
    <row r="172" spans="8:16" ht="15" x14ac:dyDescent="0.25">
      <c r="H172"/>
      <c r="P172"/>
    </row>
    <row r="173" spans="8:16" ht="15" x14ac:dyDescent="0.25">
      <c r="H173"/>
      <c r="P173"/>
    </row>
    <row r="174" spans="8:16" ht="15" x14ac:dyDescent="0.25">
      <c r="H174"/>
      <c r="P174"/>
    </row>
    <row r="175" spans="8:16" ht="15" x14ac:dyDescent="0.25">
      <c r="H175"/>
      <c r="P175"/>
    </row>
    <row r="176" spans="8:16" ht="15" x14ac:dyDescent="0.25">
      <c r="H176"/>
      <c r="P176"/>
    </row>
    <row r="177" spans="8:16" ht="15" x14ac:dyDescent="0.25">
      <c r="H177"/>
      <c r="P177"/>
    </row>
    <row r="178" spans="8:16" ht="15" x14ac:dyDescent="0.25">
      <c r="H178"/>
      <c r="P178"/>
    </row>
    <row r="179" spans="8:16" ht="15" x14ac:dyDescent="0.25">
      <c r="H179"/>
      <c r="P179"/>
    </row>
    <row r="180" spans="8:16" ht="15" x14ac:dyDescent="0.25">
      <c r="H180"/>
      <c r="P180"/>
    </row>
    <row r="181" spans="8:16" ht="15" x14ac:dyDescent="0.25">
      <c r="H181"/>
      <c r="P181"/>
    </row>
    <row r="182" spans="8:16" ht="15" x14ac:dyDescent="0.25">
      <c r="H182"/>
      <c r="P182"/>
    </row>
    <row r="183" spans="8:16" ht="15" x14ac:dyDescent="0.25">
      <c r="H183"/>
      <c r="P183"/>
    </row>
    <row r="184" spans="8:16" ht="15" x14ac:dyDescent="0.25">
      <c r="H184"/>
      <c r="P184"/>
    </row>
    <row r="185" spans="8:16" ht="15" x14ac:dyDescent="0.25">
      <c r="H185"/>
      <c r="P185"/>
    </row>
    <row r="186" spans="8:16" ht="15" x14ac:dyDescent="0.25">
      <c r="H186"/>
      <c r="P186"/>
    </row>
    <row r="187" spans="8:16" ht="15" x14ac:dyDescent="0.25">
      <c r="H187"/>
      <c r="P187"/>
    </row>
    <row r="188" spans="8:16" ht="15" x14ac:dyDescent="0.25">
      <c r="H188"/>
      <c r="P188"/>
    </row>
    <row r="189" spans="8:16" ht="15" x14ac:dyDescent="0.25">
      <c r="H189"/>
      <c r="P189"/>
    </row>
    <row r="190" spans="8:16" ht="15" x14ac:dyDescent="0.25">
      <c r="H190"/>
      <c r="P190"/>
    </row>
    <row r="191" spans="8:16" ht="15" x14ac:dyDescent="0.25">
      <c r="H191"/>
      <c r="P191"/>
    </row>
    <row r="192" spans="8:16" ht="15" x14ac:dyDescent="0.25">
      <c r="H192"/>
      <c r="P192"/>
    </row>
    <row r="193" spans="8:16" ht="15" x14ac:dyDescent="0.25">
      <c r="H193"/>
      <c r="P193"/>
    </row>
    <row r="194" spans="8:16" ht="15" x14ac:dyDescent="0.25">
      <c r="H194"/>
      <c r="P194"/>
    </row>
    <row r="195" spans="8:16" ht="15" x14ac:dyDescent="0.25">
      <c r="H195"/>
      <c r="P195"/>
    </row>
    <row r="196" spans="8:16" ht="15" x14ac:dyDescent="0.25">
      <c r="H196"/>
      <c r="P196"/>
    </row>
    <row r="197" spans="8:16" ht="15" x14ac:dyDescent="0.25">
      <c r="H197"/>
      <c r="P197"/>
    </row>
    <row r="198" spans="8:16" ht="15" x14ac:dyDescent="0.25">
      <c r="H198"/>
      <c r="P198"/>
    </row>
    <row r="199" spans="8:16" ht="15" x14ac:dyDescent="0.25">
      <c r="H199"/>
      <c r="P199"/>
    </row>
    <row r="200" spans="8:16" ht="15" x14ac:dyDescent="0.25">
      <c r="H200"/>
      <c r="P200"/>
    </row>
    <row r="201" spans="8:16" ht="15" x14ac:dyDescent="0.25">
      <c r="H201"/>
      <c r="P201"/>
    </row>
    <row r="202" spans="8:16" ht="15" x14ac:dyDescent="0.25">
      <c r="H202"/>
      <c r="P202"/>
    </row>
    <row r="203" spans="8:16" ht="15" x14ac:dyDescent="0.25">
      <c r="H203"/>
      <c r="P203"/>
    </row>
    <row r="204" spans="8:16" ht="15" x14ac:dyDescent="0.25">
      <c r="H204"/>
      <c r="P204"/>
    </row>
    <row r="205" spans="8:16" ht="15" x14ac:dyDescent="0.25">
      <c r="H205"/>
      <c r="P205"/>
    </row>
    <row r="206" spans="8:16" ht="15" x14ac:dyDescent="0.25">
      <c r="H206"/>
      <c r="P206"/>
    </row>
    <row r="207" spans="8:16" ht="15" x14ac:dyDescent="0.25">
      <c r="H207"/>
      <c r="P207"/>
    </row>
    <row r="208" spans="8:16" ht="15" x14ac:dyDescent="0.25">
      <c r="H208"/>
      <c r="P208"/>
    </row>
    <row r="209" spans="8:16" ht="15" x14ac:dyDescent="0.25">
      <c r="H209"/>
      <c r="P209"/>
    </row>
    <row r="210" spans="8:16" ht="15" x14ac:dyDescent="0.25">
      <c r="H210"/>
      <c r="P210"/>
    </row>
    <row r="211" spans="8:16" ht="15" x14ac:dyDescent="0.25">
      <c r="H211"/>
      <c r="P211"/>
    </row>
    <row r="212" spans="8:16" ht="15" x14ac:dyDescent="0.25">
      <c r="H212"/>
      <c r="P212"/>
    </row>
    <row r="213" spans="8:16" ht="15" x14ac:dyDescent="0.25">
      <c r="H213"/>
      <c r="P213"/>
    </row>
    <row r="214" spans="8:16" ht="15" x14ac:dyDescent="0.25">
      <c r="H214"/>
      <c r="P214"/>
    </row>
    <row r="215" spans="8:16" ht="15" x14ac:dyDescent="0.25">
      <c r="H215"/>
      <c r="P215"/>
    </row>
    <row r="216" spans="8:16" ht="15" x14ac:dyDescent="0.25">
      <c r="H216"/>
      <c r="P216"/>
    </row>
    <row r="217" spans="8:16" ht="15" x14ac:dyDescent="0.25">
      <c r="H217"/>
      <c r="P217"/>
    </row>
    <row r="218" spans="8:16" ht="15" x14ac:dyDescent="0.25">
      <c r="H218"/>
      <c r="P218"/>
    </row>
    <row r="219" spans="8:16" ht="15" x14ac:dyDescent="0.25">
      <c r="H219"/>
      <c r="P219"/>
    </row>
    <row r="220" spans="8:16" ht="15" x14ac:dyDescent="0.25">
      <c r="H220"/>
      <c r="P220"/>
    </row>
    <row r="221" spans="8:16" ht="15" x14ac:dyDescent="0.25">
      <c r="H221"/>
      <c r="P221"/>
    </row>
    <row r="222" spans="8:16" ht="15" x14ac:dyDescent="0.25">
      <c r="H222"/>
      <c r="P222"/>
    </row>
    <row r="223" spans="8:16" ht="15" x14ac:dyDescent="0.25">
      <c r="H223"/>
      <c r="P223"/>
    </row>
    <row r="224" spans="8:16" ht="15" x14ac:dyDescent="0.25">
      <c r="H224"/>
      <c r="P224"/>
    </row>
    <row r="225" spans="8:16" ht="15" x14ac:dyDescent="0.25">
      <c r="H225"/>
      <c r="P225"/>
    </row>
    <row r="226" spans="8:16" ht="15" x14ac:dyDescent="0.25">
      <c r="H226"/>
      <c r="P226"/>
    </row>
    <row r="227" spans="8:16" ht="15" x14ac:dyDescent="0.25">
      <c r="H227"/>
      <c r="P227"/>
    </row>
    <row r="228" spans="8:16" ht="15" x14ac:dyDescent="0.25">
      <c r="H228"/>
      <c r="P228"/>
    </row>
    <row r="229" spans="8:16" ht="15" x14ac:dyDescent="0.25">
      <c r="H229"/>
      <c r="P229"/>
    </row>
    <row r="230" spans="8:16" ht="15" x14ac:dyDescent="0.25">
      <c r="H230"/>
      <c r="P230"/>
    </row>
    <row r="231" spans="8:16" ht="15" x14ac:dyDescent="0.25">
      <c r="H231"/>
      <c r="P231"/>
    </row>
    <row r="232" spans="8:16" ht="15" x14ac:dyDescent="0.25">
      <c r="H232"/>
      <c r="P232"/>
    </row>
    <row r="233" spans="8:16" ht="15" x14ac:dyDescent="0.25">
      <c r="H233"/>
      <c r="P233"/>
    </row>
    <row r="234" spans="8:16" ht="15" x14ac:dyDescent="0.25">
      <c r="H234"/>
      <c r="P234"/>
    </row>
    <row r="235" spans="8:16" ht="15" x14ac:dyDescent="0.25">
      <c r="H235"/>
      <c r="P235"/>
    </row>
    <row r="236" spans="8:16" ht="15" x14ac:dyDescent="0.25">
      <c r="H236"/>
      <c r="P236"/>
    </row>
    <row r="237" spans="8:16" ht="15" x14ac:dyDescent="0.25">
      <c r="H237"/>
      <c r="P237"/>
    </row>
    <row r="238" spans="8:16" ht="15" x14ac:dyDescent="0.25">
      <c r="H238"/>
      <c r="P238"/>
    </row>
    <row r="239" spans="8:16" ht="15" x14ac:dyDescent="0.25">
      <c r="H239"/>
      <c r="P239"/>
    </row>
    <row r="240" spans="8:16" ht="15" x14ac:dyDescent="0.25">
      <c r="H240"/>
      <c r="P240"/>
    </row>
    <row r="241" spans="8:16" ht="15" x14ac:dyDescent="0.25">
      <c r="H241"/>
      <c r="P241"/>
    </row>
    <row r="242" spans="8:16" ht="15" x14ac:dyDescent="0.25">
      <c r="H242"/>
      <c r="P242"/>
    </row>
    <row r="243" spans="8:16" ht="15" x14ac:dyDescent="0.25">
      <c r="H243"/>
      <c r="P243"/>
    </row>
    <row r="244" spans="8:16" ht="15" x14ac:dyDescent="0.25">
      <c r="H244"/>
      <c r="P244"/>
    </row>
    <row r="245" spans="8:16" ht="15" x14ac:dyDescent="0.25">
      <c r="H245"/>
      <c r="P245"/>
    </row>
    <row r="246" spans="8:16" ht="15" x14ac:dyDescent="0.25">
      <c r="H246"/>
      <c r="P246"/>
    </row>
    <row r="247" spans="8:16" ht="15" x14ac:dyDescent="0.25">
      <c r="H247"/>
      <c r="P247"/>
    </row>
    <row r="248" spans="8:16" ht="15" x14ac:dyDescent="0.25">
      <c r="H248"/>
      <c r="P248"/>
    </row>
    <row r="249" spans="8:16" ht="15" x14ac:dyDescent="0.25">
      <c r="H249"/>
      <c r="P249"/>
    </row>
    <row r="250" spans="8:16" ht="15" x14ac:dyDescent="0.25">
      <c r="H250"/>
      <c r="P250"/>
    </row>
    <row r="251" spans="8:16" ht="15" x14ac:dyDescent="0.25">
      <c r="H251"/>
      <c r="P251"/>
    </row>
    <row r="252" spans="8:16" ht="15" x14ac:dyDescent="0.25">
      <c r="H252"/>
      <c r="P252"/>
    </row>
    <row r="253" spans="8:16" ht="15" x14ac:dyDescent="0.25">
      <c r="H253"/>
      <c r="P253"/>
    </row>
    <row r="254" spans="8:16" ht="15" x14ac:dyDescent="0.25">
      <c r="H254"/>
      <c r="P254"/>
    </row>
    <row r="255" spans="8:16" ht="15" x14ac:dyDescent="0.25">
      <c r="H255"/>
      <c r="P255"/>
    </row>
    <row r="256" spans="8:16" ht="15" x14ac:dyDescent="0.25">
      <c r="H256"/>
      <c r="P256"/>
    </row>
    <row r="257" spans="8:16" ht="15" x14ac:dyDescent="0.25">
      <c r="H257"/>
      <c r="P257"/>
    </row>
    <row r="258" spans="8:16" ht="15" x14ac:dyDescent="0.25">
      <c r="H258"/>
      <c r="P258"/>
    </row>
    <row r="259" spans="8:16" ht="15" x14ac:dyDescent="0.25">
      <c r="H259"/>
      <c r="P259"/>
    </row>
    <row r="260" spans="8:16" ht="15" x14ac:dyDescent="0.25">
      <c r="H260"/>
      <c r="P260"/>
    </row>
    <row r="261" spans="8:16" ht="15" x14ac:dyDescent="0.25">
      <c r="H261"/>
      <c r="P261"/>
    </row>
    <row r="262" spans="8:16" ht="15" x14ac:dyDescent="0.25">
      <c r="H262"/>
      <c r="P262"/>
    </row>
    <row r="263" spans="8:16" ht="15" x14ac:dyDescent="0.25">
      <c r="H263"/>
      <c r="P263"/>
    </row>
    <row r="264" spans="8:16" ht="15" x14ac:dyDescent="0.25">
      <c r="H264"/>
      <c r="P264"/>
    </row>
    <row r="265" spans="8:16" ht="15" x14ac:dyDescent="0.25">
      <c r="H265"/>
      <c r="P265"/>
    </row>
    <row r="266" spans="8:16" ht="15" x14ac:dyDescent="0.25">
      <c r="H266"/>
      <c r="P266"/>
    </row>
    <row r="267" spans="8:16" ht="15" x14ac:dyDescent="0.25">
      <c r="H267"/>
      <c r="P267"/>
    </row>
    <row r="268" spans="8:16" ht="15" x14ac:dyDescent="0.25">
      <c r="H268"/>
      <c r="P268"/>
    </row>
    <row r="269" spans="8:16" ht="15" x14ac:dyDescent="0.25">
      <c r="H269"/>
      <c r="P269"/>
    </row>
    <row r="270" spans="8:16" ht="15" x14ac:dyDescent="0.25">
      <c r="H270"/>
      <c r="P270"/>
    </row>
    <row r="271" spans="8:16" ht="15" x14ac:dyDescent="0.25">
      <c r="H271"/>
      <c r="P271"/>
    </row>
    <row r="272" spans="8:16" ht="15" x14ac:dyDescent="0.25">
      <c r="H272"/>
      <c r="P272"/>
    </row>
    <row r="273" spans="8:16" ht="15" x14ac:dyDescent="0.25">
      <c r="H273"/>
      <c r="P273"/>
    </row>
    <row r="274" spans="8:16" ht="15" x14ac:dyDescent="0.25">
      <c r="H274"/>
      <c r="P274"/>
    </row>
    <row r="275" spans="8:16" ht="15" x14ac:dyDescent="0.25">
      <c r="H275"/>
      <c r="P275"/>
    </row>
    <row r="276" spans="8:16" ht="15" x14ac:dyDescent="0.25">
      <c r="H276"/>
      <c r="P276"/>
    </row>
    <row r="277" spans="8:16" ht="15" x14ac:dyDescent="0.25">
      <c r="H277"/>
      <c r="P277"/>
    </row>
    <row r="278" spans="8:16" ht="15" x14ac:dyDescent="0.25">
      <c r="H278"/>
      <c r="P278"/>
    </row>
    <row r="279" spans="8:16" ht="15" x14ac:dyDescent="0.25">
      <c r="H279"/>
      <c r="P279"/>
    </row>
    <row r="280" spans="8:16" ht="15" x14ac:dyDescent="0.25">
      <c r="H280"/>
      <c r="P280"/>
    </row>
    <row r="281" spans="8:16" ht="15" x14ac:dyDescent="0.25">
      <c r="H281"/>
      <c r="P281"/>
    </row>
    <row r="282" spans="8:16" ht="15" x14ac:dyDescent="0.25">
      <c r="H282"/>
      <c r="P282"/>
    </row>
    <row r="283" spans="8:16" ht="15" x14ac:dyDescent="0.25">
      <c r="H283"/>
      <c r="P283"/>
    </row>
    <row r="284" spans="8:16" ht="15" x14ac:dyDescent="0.25">
      <c r="H284"/>
      <c r="P284"/>
    </row>
    <row r="285" spans="8:16" ht="15" x14ac:dyDescent="0.25">
      <c r="H285"/>
      <c r="P285"/>
    </row>
    <row r="286" spans="8:16" ht="15" x14ac:dyDescent="0.25">
      <c r="H286"/>
      <c r="P286"/>
    </row>
    <row r="287" spans="8:16" ht="15" x14ac:dyDescent="0.25">
      <c r="H287"/>
      <c r="P287"/>
    </row>
    <row r="288" spans="8:16" ht="15" x14ac:dyDescent="0.25">
      <c r="H288"/>
      <c r="P288"/>
    </row>
    <row r="289" spans="8:16" ht="15" x14ac:dyDescent="0.25">
      <c r="H289"/>
      <c r="P289"/>
    </row>
    <row r="290" spans="8:16" ht="15" x14ac:dyDescent="0.25">
      <c r="H290"/>
      <c r="P290"/>
    </row>
    <row r="291" spans="8:16" ht="15" x14ac:dyDescent="0.25">
      <c r="H291"/>
      <c r="P291"/>
    </row>
    <row r="292" spans="8:16" ht="15" x14ac:dyDescent="0.25">
      <c r="H292"/>
      <c r="P292"/>
    </row>
    <row r="293" spans="8:16" ht="15" x14ac:dyDescent="0.25">
      <c r="H293"/>
      <c r="P293"/>
    </row>
    <row r="294" spans="8:16" ht="15" x14ac:dyDescent="0.25">
      <c r="H294"/>
      <c r="P294"/>
    </row>
    <row r="295" spans="8:16" ht="15" x14ac:dyDescent="0.25">
      <c r="H295"/>
      <c r="P295"/>
    </row>
    <row r="296" spans="8:16" ht="15" x14ac:dyDescent="0.25">
      <c r="H296"/>
      <c r="P296"/>
    </row>
    <row r="297" spans="8:16" ht="15" x14ac:dyDescent="0.25">
      <c r="H297"/>
      <c r="P297"/>
    </row>
    <row r="298" spans="8:16" ht="15" x14ac:dyDescent="0.25">
      <c r="H298"/>
      <c r="P298"/>
    </row>
    <row r="299" spans="8:16" ht="15" x14ac:dyDescent="0.25">
      <c r="H299"/>
      <c r="P299"/>
    </row>
    <row r="300" spans="8:16" ht="15" x14ac:dyDescent="0.25">
      <c r="H300"/>
      <c r="P300"/>
    </row>
    <row r="301" spans="8:16" ht="15" x14ac:dyDescent="0.25">
      <c r="H301"/>
      <c r="P301"/>
    </row>
    <row r="302" spans="8:16" ht="15" x14ac:dyDescent="0.25">
      <c r="H302"/>
      <c r="P302"/>
    </row>
    <row r="303" spans="8:16" ht="15" x14ac:dyDescent="0.25">
      <c r="H303"/>
      <c r="P303"/>
    </row>
    <row r="304" spans="8:16" ht="15" x14ac:dyDescent="0.25">
      <c r="H304"/>
      <c r="P304"/>
    </row>
    <row r="305" spans="8:16" ht="15" x14ac:dyDescent="0.25">
      <c r="H305"/>
      <c r="P305"/>
    </row>
    <row r="306" spans="8:16" ht="15" x14ac:dyDescent="0.25">
      <c r="H306"/>
      <c r="P306"/>
    </row>
    <row r="307" spans="8:16" ht="15" x14ac:dyDescent="0.25">
      <c r="H307"/>
      <c r="P307"/>
    </row>
    <row r="308" spans="8:16" ht="15" x14ac:dyDescent="0.25">
      <c r="H308"/>
      <c r="P308"/>
    </row>
    <row r="309" spans="8:16" ht="15" x14ac:dyDescent="0.25">
      <c r="H309"/>
      <c r="P309"/>
    </row>
    <row r="310" spans="8:16" ht="15" x14ac:dyDescent="0.25">
      <c r="H310"/>
      <c r="P310"/>
    </row>
    <row r="311" spans="8:16" ht="15" x14ac:dyDescent="0.25">
      <c r="H311"/>
      <c r="P311"/>
    </row>
    <row r="312" spans="8:16" ht="15" x14ac:dyDescent="0.25">
      <c r="H312"/>
      <c r="P312"/>
    </row>
    <row r="313" spans="8:16" ht="15" x14ac:dyDescent="0.25">
      <c r="H313"/>
      <c r="P313"/>
    </row>
    <row r="314" spans="8:16" ht="15" x14ac:dyDescent="0.25">
      <c r="H314"/>
      <c r="P314"/>
    </row>
    <row r="315" spans="8:16" ht="15" x14ac:dyDescent="0.25">
      <c r="H315"/>
      <c r="P315"/>
    </row>
    <row r="316" spans="8:16" ht="15" x14ac:dyDescent="0.25">
      <c r="H316"/>
      <c r="P316"/>
    </row>
    <row r="317" spans="8:16" ht="15" x14ac:dyDescent="0.25">
      <c r="H317"/>
      <c r="P317"/>
    </row>
    <row r="318" spans="8:16" ht="15" x14ac:dyDescent="0.25">
      <c r="H318"/>
      <c r="P318"/>
    </row>
    <row r="319" spans="8:16" ht="15" x14ac:dyDescent="0.25">
      <c r="H319"/>
      <c r="P319"/>
    </row>
    <row r="320" spans="8:16" ht="15" x14ac:dyDescent="0.25">
      <c r="H320"/>
      <c r="P320"/>
    </row>
    <row r="321" spans="8:16" ht="15" x14ac:dyDescent="0.25">
      <c r="H321"/>
      <c r="P321"/>
    </row>
    <row r="322" spans="8:16" ht="15" x14ac:dyDescent="0.25">
      <c r="H322"/>
      <c r="P322"/>
    </row>
    <row r="323" spans="8:16" ht="15" x14ac:dyDescent="0.25">
      <c r="H323"/>
      <c r="P323"/>
    </row>
    <row r="324" spans="8:16" ht="15" x14ac:dyDescent="0.25">
      <c r="H324"/>
      <c r="P324"/>
    </row>
    <row r="325" spans="8:16" ht="15" x14ac:dyDescent="0.25">
      <c r="H325"/>
      <c r="P325"/>
    </row>
    <row r="326" spans="8:16" ht="15" x14ac:dyDescent="0.25">
      <c r="H326"/>
      <c r="P326"/>
    </row>
    <row r="327" spans="8:16" ht="15" x14ac:dyDescent="0.25">
      <c r="H327"/>
      <c r="P327"/>
    </row>
    <row r="328" spans="8:16" ht="15" x14ac:dyDescent="0.25">
      <c r="H328"/>
      <c r="P328"/>
    </row>
    <row r="329" spans="8:16" ht="15" x14ac:dyDescent="0.25">
      <c r="H329"/>
      <c r="P329"/>
    </row>
    <row r="330" spans="8:16" ht="15" x14ac:dyDescent="0.25">
      <c r="H330"/>
      <c r="P330"/>
    </row>
    <row r="331" spans="8:16" ht="15" x14ac:dyDescent="0.25">
      <c r="H331"/>
      <c r="P331"/>
    </row>
    <row r="332" spans="8:16" ht="15" x14ac:dyDescent="0.25">
      <c r="H332"/>
      <c r="P332"/>
    </row>
    <row r="333" spans="8:16" ht="15" x14ac:dyDescent="0.25">
      <c r="H333"/>
      <c r="P333"/>
    </row>
    <row r="334" spans="8:16" ht="15" x14ac:dyDescent="0.25">
      <c r="H334"/>
      <c r="P334"/>
    </row>
    <row r="335" spans="8:16" ht="15" x14ac:dyDescent="0.25">
      <c r="H335"/>
      <c r="P335"/>
    </row>
    <row r="336" spans="8:16" ht="15" x14ac:dyDescent="0.25">
      <c r="H336"/>
      <c r="P336"/>
    </row>
    <row r="337" spans="8:16" ht="15" x14ac:dyDescent="0.25">
      <c r="H337"/>
      <c r="P337"/>
    </row>
    <row r="338" spans="8:16" ht="15" x14ac:dyDescent="0.25">
      <c r="H338"/>
      <c r="P338"/>
    </row>
    <row r="339" spans="8:16" ht="15" x14ac:dyDescent="0.25">
      <c r="H339"/>
      <c r="P339"/>
    </row>
    <row r="340" spans="8:16" ht="15" x14ac:dyDescent="0.25">
      <c r="H340"/>
      <c r="P340"/>
    </row>
    <row r="341" spans="8:16" ht="15" x14ac:dyDescent="0.25">
      <c r="H341"/>
      <c r="P341"/>
    </row>
    <row r="342" spans="8:16" ht="15" x14ac:dyDescent="0.25">
      <c r="H342"/>
      <c r="P342"/>
    </row>
    <row r="343" spans="8:16" ht="15" x14ac:dyDescent="0.25">
      <c r="H343"/>
      <c r="P343"/>
    </row>
    <row r="344" spans="8:16" ht="15" x14ac:dyDescent="0.25">
      <c r="H344"/>
      <c r="P344"/>
    </row>
    <row r="345" spans="8:16" ht="15" x14ac:dyDescent="0.25">
      <c r="H345"/>
      <c r="P345"/>
    </row>
    <row r="346" spans="8:16" ht="15" x14ac:dyDescent="0.25">
      <c r="H346"/>
      <c r="P346"/>
    </row>
    <row r="347" spans="8:16" ht="15" x14ac:dyDescent="0.25">
      <c r="H347"/>
      <c r="P347"/>
    </row>
    <row r="348" spans="8:16" ht="15" x14ac:dyDescent="0.25">
      <c r="H348"/>
      <c r="P348"/>
    </row>
    <row r="349" spans="8:16" ht="15" x14ac:dyDescent="0.25">
      <c r="H349"/>
      <c r="P349"/>
    </row>
    <row r="350" spans="8:16" ht="15" x14ac:dyDescent="0.25">
      <c r="H350"/>
      <c r="P350"/>
    </row>
    <row r="351" spans="8:16" ht="15" x14ac:dyDescent="0.25">
      <c r="H351"/>
      <c r="P351"/>
    </row>
    <row r="352" spans="8:16" ht="15" x14ac:dyDescent="0.25">
      <c r="H352"/>
      <c r="P352"/>
    </row>
    <row r="353" spans="8:16" ht="15" x14ac:dyDescent="0.25">
      <c r="H353"/>
      <c r="P353"/>
    </row>
    <row r="354" spans="8:16" ht="15" x14ac:dyDescent="0.25">
      <c r="H354"/>
      <c r="P354"/>
    </row>
    <row r="355" spans="8:16" ht="15" x14ac:dyDescent="0.25">
      <c r="H355"/>
      <c r="P355"/>
    </row>
    <row r="356" spans="8:16" ht="15" x14ac:dyDescent="0.25">
      <c r="H356"/>
      <c r="P356"/>
    </row>
    <row r="357" spans="8:16" ht="15" x14ac:dyDescent="0.25">
      <c r="H357"/>
      <c r="P357"/>
    </row>
    <row r="358" spans="8:16" ht="15" x14ac:dyDescent="0.25">
      <c r="H358"/>
      <c r="P358"/>
    </row>
    <row r="359" spans="8:16" ht="15" x14ac:dyDescent="0.25">
      <c r="H359"/>
      <c r="P359"/>
    </row>
    <row r="360" spans="8:16" ht="15" x14ac:dyDescent="0.25">
      <c r="H360"/>
      <c r="P360"/>
    </row>
    <row r="361" spans="8:16" ht="15" x14ac:dyDescent="0.25">
      <c r="H361"/>
      <c r="P361"/>
    </row>
    <row r="362" spans="8:16" ht="15" x14ac:dyDescent="0.25">
      <c r="H362"/>
      <c r="P362"/>
    </row>
    <row r="363" spans="8:16" ht="15" x14ac:dyDescent="0.25">
      <c r="H363"/>
      <c r="P363"/>
    </row>
    <row r="364" spans="8:16" ht="15" x14ac:dyDescent="0.25">
      <c r="H364"/>
      <c r="P364"/>
    </row>
    <row r="365" spans="8:16" ht="15" x14ac:dyDescent="0.25">
      <c r="H365"/>
      <c r="P365"/>
    </row>
    <row r="366" spans="8:16" ht="15" x14ac:dyDescent="0.25">
      <c r="H366"/>
      <c r="P366"/>
    </row>
    <row r="367" spans="8:16" ht="15" x14ac:dyDescent="0.25">
      <c r="H367"/>
      <c r="P367"/>
    </row>
    <row r="368" spans="8:16" ht="15" x14ac:dyDescent="0.25">
      <c r="H368"/>
      <c r="P368"/>
    </row>
    <row r="369" spans="8:16" ht="15" x14ac:dyDescent="0.25">
      <c r="H369"/>
      <c r="P369"/>
    </row>
    <row r="370" spans="8:16" ht="15" x14ac:dyDescent="0.25">
      <c r="H370"/>
      <c r="P370"/>
    </row>
    <row r="371" spans="8:16" ht="15" x14ac:dyDescent="0.25">
      <c r="H371"/>
      <c r="P371"/>
    </row>
    <row r="372" spans="8:16" ht="15" x14ac:dyDescent="0.25">
      <c r="H372"/>
      <c r="P372"/>
    </row>
    <row r="373" spans="8:16" ht="15" x14ac:dyDescent="0.25">
      <c r="H373"/>
      <c r="P373"/>
    </row>
    <row r="374" spans="8:16" ht="15" x14ac:dyDescent="0.25">
      <c r="H374"/>
      <c r="P374"/>
    </row>
    <row r="375" spans="8:16" ht="15" x14ac:dyDescent="0.25">
      <c r="H375"/>
      <c r="P375"/>
    </row>
    <row r="376" spans="8:16" ht="15" x14ac:dyDescent="0.25">
      <c r="H376"/>
      <c r="P376"/>
    </row>
    <row r="377" spans="8:16" ht="15" x14ac:dyDescent="0.25">
      <c r="H377"/>
      <c r="P377"/>
    </row>
    <row r="378" spans="8:16" ht="15" x14ac:dyDescent="0.25">
      <c r="H378"/>
      <c r="P378"/>
    </row>
    <row r="379" spans="8:16" ht="15" x14ac:dyDescent="0.25">
      <c r="H379"/>
      <c r="P379"/>
    </row>
    <row r="380" spans="8:16" ht="15" x14ac:dyDescent="0.25">
      <c r="H380"/>
      <c r="P380"/>
    </row>
    <row r="381" spans="8:16" ht="15" x14ac:dyDescent="0.25">
      <c r="H381"/>
      <c r="P381"/>
    </row>
    <row r="382" spans="8:16" ht="15" x14ac:dyDescent="0.25">
      <c r="H382"/>
      <c r="P382"/>
    </row>
    <row r="383" spans="8:16" ht="15" x14ac:dyDescent="0.25">
      <c r="H383"/>
      <c r="P383"/>
    </row>
    <row r="384" spans="8:16" ht="15" x14ac:dyDescent="0.25">
      <c r="H384"/>
      <c r="P384"/>
    </row>
    <row r="385" spans="8:16" ht="15" x14ac:dyDescent="0.25">
      <c r="H385"/>
      <c r="P385"/>
    </row>
    <row r="386" spans="8:16" ht="15" x14ac:dyDescent="0.25">
      <c r="H386"/>
      <c r="P386"/>
    </row>
    <row r="387" spans="8:16" ht="15" x14ac:dyDescent="0.25">
      <c r="H387"/>
      <c r="P387"/>
    </row>
    <row r="388" spans="8:16" ht="15" x14ac:dyDescent="0.25">
      <c r="H388"/>
      <c r="P388"/>
    </row>
    <row r="389" spans="8:16" ht="15" x14ac:dyDescent="0.25">
      <c r="H389"/>
      <c r="P389"/>
    </row>
    <row r="390" spans="8:16" ht="15" x14ac:dyDescent="0.25">
      <c r="H390"/>
      <c r="P390"/>
    </row>
    <row r="391" spans="8:16" ht="15" x14ac:dyDescent="0.25">
      <c r="H391"/>
      <c r="P391"/>
    </row>
    <row r="392" spans="8:16" ht="15" x14ac:dyDescent="0.25">
      <c r="H392"/>
      <c r="P392"/>
    </row>
    <row r="393" spans="8:16" ht="15" x14ac:dyDescent="0.25">
      <c r="H393"/>
      <c r="P393"/>
    </row>
    <row r="394" spans="8:16" ht="15" x14ac:dyDescent="0.25">
      <c r="H394"/>
      <c r="P394"/>
    </row>
    <row r="395" spans="8:16" ht="15" x14ac:dyDescent="0.25">
      <c r="H395"/>
      <c r="P395"/>
    </row>
    <row r="396" spans="8:16" ht="15" x14ac:dyDescent="0.25">
      <c r="H396"/>
      <c r="P396"/>
    </row>
    <row r="397" spans="8:16" ht="15" x14ac:dyDescent="0.25">
      <c r="H397"/>
      <c r="P397"/>
    </row>
    <row r="398" spans="8:16" ht="15" x14ac:dyDescent="0.25">
      <c r="H398"/>
      <c r="P398"/>
    </row>
    <row r="399" spans="8:16" ht="15" x14ac:dyDescent="0.25">
      <c r="H399"/>
      <c r="P399"/>
    </row>
    <row r="400" spans="8:16" ht="15" x14ac:dyDescent="0.25">
      <c r="H400"/>
      <c r="P400"/>
    </row>
    <row r="401" spans="8:16" ht="15" x14ac:dyDescent="0.25">
      <c r="H401"/>
      <c r="P401"/>
    </row>
    <row r="402" spans="8:16" ht="15" x14ac:dyDescent="0.25">
      <c r="H402"/>
      <c r="P402"/>
    </row>
    <row r="403" spans="8:16" ht="15" x14ac:dyDescent="0.25">
      <c r="H403"/>
      <c r="P403"/>
    </row>
    <row r="404" spans="8:16" ht="15" x14ac:dyDescent="0.25">
      <c r="H404"/>
      <c r="P404"/>
    </row>
    <row r="405" spans="8:16" ht="15" x14ac:dyDescent="0.25">
      <c r="H405"/>
      <c r="P405"/>
    </row>
    <row r="406" spans="8:16" ht="15" x14ac:dyDescent="0.25">
      <c r="H406"/>
      <c r="P406"/>
    </row>
    <row r="407" spans="8:16" ht="15" x14ac:dyDescent="0.25">
      <c r="H407"/>
      <c r="P407"/>
    </row>
    <row r="408" spans="8:16" ht="15" x14ac:dyDescent="0.25">
      <c r="H408"/>
      <c r="P408"/>
    </row>
    <row r="409" spans="8:16" ht="15" x14ac:dyDescent="0.25">
      <c r="H409"/>
      <c r="P409"/>
    </row>
    <row r="410" spans="8:16" ht="15" x14ac:dyDescent="0.25">
      <c r="H410"/>
      <c r="P410"/>
    </row>
    <row r="411" spans="8:16" ht="15" x14ac:dyDescent="0.25">
      <c r="H411"/>
      <c r="P411"/>
    </row>
    <row r="412" spans="8:16" ht="15" x14ac:dyDescent="0.25">
      <c r="H412"/>
      <c r="P412"/>
    </row>
    <row r="413" spans="8:16" ht="15" x14ac:dyDescent="0.25">
      <c r="H413"/>
      <c r="P413"/>
    </row>
    <row r="414" spans="8:16" ht="15" x14ac:dyDescent="0.25">
      <c r="H414"/>
      <c r="P414"/>
    </row>
    <row r="415" spans="8:16" ht="15" x14ac:dyDescent="0.25">
      <c r="H415"/>
      <c r="P415"/>
    </row>
    <row r="416" spans="8:16" ht="15" x14ac:dyDescent="0.25">
      <c r="H416"/>
      <c r="P416"/>
    </row>
    <row r="417" spans="8:16" ht="15" x14ac:dyDescent="0.25">
      <c r="H417"/>
      <c r="P417"/>
    </row>
    <row r="418" spans="8:16" ht="15" x14ac:dyDescent="0.25">
      <c r="H418"/>
      <c r="P418"/>
    </row>
    <row r="419" spans="8:16" ht="15" x14ac:dyDescent="0.25">
      <c r="H419"/>
      <c r="P419"/>
    </row>
    <row r="420" spans="8:16" ht="15" x14ac:dyDescent="0.25">
      <c r="H420"/>
      <c r="P420"/>
    </row>
    <row r="421" spans="8:16" ht="15" x14ac:dyDescent="0.25">
      <c r="P421"/>
    </row>
    <row r="422" spans="8:16" ht="15" x14ac:dyDescent="0.25">
      <c r="P422"/>
    </row>
    <row r="423" spans="8:16" ht="15" x14ac:dyDescent="0.25">
      <c r="P423"/>
    </row>
    <row r="424" spans="8:16" ht="15" x14ac:dyDescent="0.25">
      <c r="P424"/>
    </row>
    <row r="425" spans="8:16" ht="15" x14ac:dyDescent="0.25">
      <c r="P425"/>
    </row>
    <row r="426" spans="8:16" ht="15" x14ac:dyDescent="0.25">
      <c r="P426"/>
    </row>
    <row r="427" spans="8:16" ht="15" x14ac:dyDescent="0.25">
      <c r="P427"/>
    </row>
    <row r="428" spans="8:16" ht="15" x14ac:dyDescent="0.25">
      <c r="P428"/>
    </row>
    <row r="429" spans="8:16" ht="15" x14ac:dyDescent="0.25">
      <c r="P429"/>
    </row>
    <row r="430" spans="8:16" ht="15" x14ac:dyDescent="0.25">
      <c r="P430"/>
    </row>
    <row r="431" spans="8:16" ht="15" x14ac:dyDescent="0.25">
      <c r="P431"/>
    </row>
    <row r="432" spans="8:16" ht="15" x14ac:dyDescent="0.25">
      <c r="P432"/>
    </row>
    <row r="433" spans="16:16" ht="15" x14ac:dyDescent="0.25">
      <c r="P433"/>
    </row>
    <row r="434" spans="16:16" ht="15" x14ac:dyDescent="0.25">
      <c r="P434"/>
    </row>
    <row r="435" spans="16:16" ht="15" x14ac:dyDescent="0.25">
      <c r="P435"/>
    </row>
    <row r="436" spans="16:16" ht="15" x14ac:dyDescent="0.25">
      <c r="P436"/>
    </row>
    <row r="437" spans="16:16" ht="15" x14ac:dyDescent="0.25">
      <c r="P437"/>
    </row>
    <row r="438" spans="16:16" ht="15" x14ac:dyDescent="0.25">
      <c r="P438"/>
    </row>
    <row r="439" spans="16:16" ht="15" x14ac:dyDescent="0.25">
      <c r="P439"/>
    </row>
    <row r="440" spans="16:16" ht="15" x14ac:dyDescent="0.25">
      <c r="P440"/>
    </row>
    <row r="441" spans="16:16" ht="15" x14ac:dyDescent="0.25">
      <c r="P441"/>
    </row>
    <row r="442" spans="16:16" ht="15" x14ac:dyDescent="0.25">
      <c r="P442"/>
    </row>
    <row r="443" spans="16:16" ht="15" x14ac:dyDescent="0.25">
      <c r="P443"/>
    </row>
    <row r="444" spans="16:16" ht="15" x14ac:dyDescent="0.25">
      <c r="P444"/>
    </row>
    <row r="445" spans="16:16" ht="15" x14ac:dyDescent="0.25">
      <c r="P445"/>
    </row>
    <row r="446" spans="16:16" ht="15" x14ac:dyDescent="0.25">
      <c r="P446"/>
    </row>
    <row r="447" spans="16:16" ht="15" x14ac:dyDescent="0.25">
      <c r="P447"/>
    </row>
    <row r="448" spans="16:16" ht="15" x14ac:dyDescent="0.25">
      <c r="P448"/>
    </row>
    <row r="449" spans="16:16" ht="15" x14ac:dyDescent="0.25">
      <c r="P449"/>
    </row>
    <row r="450" spans="16:16" ht="15" x14ac:dyDescent="0.25">
      <c r="P450"/>
    </row>
    <row r="451" spans="16:16" ht="15" x14ac:dyDescent="0.25">
      <c r="P451"/>
    </row>
    <row r="452" spans="16:16" ht="15" x14ac:dyDescent="0.25">
      <c r="P452"/>
    </row>
    <row r="453" spans="16:16" ht="15" x14ac:dyDescent="0.25">
      <c r="P453"/>
    </row>
    <row r="454" spans="16:16" ht="15" x14ac:dyDescent="0.25">
      <c r="P454"/>
    </row>
    <row r="455" spans="16:16" ht="15" x14ac:dyDescent="0.25">
      <c r="P455"/>
    </row>
    <row r="456" spans="16:16" ht="15" x14ac:dyDescent="0.25">
      <c r="P456"/>
    </row>
    <row r="457" spans="16:16" ht="15" x14ac:dyDescent="0.25">
      <c r="P457"/>
    </row>
    <row r="458" spans="16:16" ht="15" x14ac:dyDescent="0.25">
      <c r="P458"/>
    </row>
    <row r="459" spans="16:16" ht="15" x14ac:dyDescent="0.25">
      <c r="P459"/>
    </row>
    <row r="460" spans="16:16" ht="15" x14ac:dyDescent="0.25">
      <c r="P460"/>
    </row>
    <row r="461" spans="16:16" ht="15" x14ac:dyDescent="0.25">
      <c r="P461"/>
    </row>
    <row r="462" spans="16:16" ht="15" x14ac:dyDescent="0.25">
      <c r="P462"/>
    </row>
    <row r="463" spans="16:16" ht="15" x14ac:dyDescent="0.25">
      <c r="P463"/>
    </row>
    <row r="464" spans="16:16" ht="15" x14ac:dyDescent="0.25">
      <c r="P464"/>
    </row>
    <row r="465" spans="16:16" ht="15" x14ac:dyDescent="0.25">
      <c r="P465"/>
    </row>
    <row r="466" spans="16:16" ht="15" x14ac:dyDescent="0.25">
      <c r="P466"/>
    </row>
    <row r="467" spans="16:16" ht="15" x14ac:dyDescent="0.25">
      <c r="P467"/>
    </row>
    <row r="468" spans="16:16" ht="15" x14ac:dyDescent="0.25">
      <c r="P468"/>
    </row>
    <row r="469" spans="16:16" ht="15" x14ac:dyDescent="0.25">
      <c r="P469"/>
    </row>
    <row r="470" spans="16:16" ht="15" x14ac:dyDescent="0.25">
      <c r="P470"/>
    </row>
    <row r="471" spans="16:16" ht="15" x14ac:dyDescent="0.25">
      <c r="P471"/>
    </row>
    <row r="472" spans="16:16" ht="15" x14ac:dyDescent="0.25">
      <c r="P472"/>
    </row>
    <row r="473" spans="16:16" ht="15" x14ac:dyDescent="0.25">
      <c r="P473"/>
    </row>
    <row r="474" spans="16:16" ht="15" x14ac:dyDescent="0.25">
      <c r="P474"/>
    </row>
    <row r="475" spans="16:16" ht="15" x14ac:dyDescent="0.25">
      <c r="P475"/>
    </row>
    <row r="476" spans="16:16" ht="15" x14ac:dyDescent="0.25">
      <c r="P476"/>
    </row>
    <row r="477" spans="16:16" ht="15" x14ac:dyDescent="0.25">
      <c r="P477"/>
    </row>
    <row r="478" spans="16:16" ht="15" x14ac:dyDescent="0.25">
      <c r="P478"/>
    </row>
    <row r="479" spans="16:16" ht="15" x14ac:dyDescent="0.25">
      <c r="P479"/>
    </row>
    <row r="480" spans="16:16" ht="15" x14ac:dyDescent="0.25">
      <c r="P480"/>
    </row>
    <row r="481" spans="16:16" ht="15" x14ac:dyDescent="0.25">
      <c r="P481"/>
    </row>
    <row r="482" spans="16:16" ht="15" x14ac:dyDescent="0.25">
      <c r="P482"/>
    </row>
    <row r="483" spans="16:16" ht="15" x14ac:dyDescent="0.25">
      <c r="P483"/>
    </row>
    <row r="484" spans="16:16" ht="15" x14ac:dyDescent="0.25">
      <c r="P484"/>
    </row>
    <row r="485" spans="16:16" ht="15" x14ac:dyDescent="0.25">
      <c r="P485"/>
    </row>
    <row r="486" spans="16:16" ht="15" x14ac:dyDescent="0.25">
      <c r="P486"/>
    </row>
    <row r="487" spans="16:16" ht="15" x14ac:dyDescent="0.25">
      <c r="P487"/>
    </row>
    <row r="488" spans="16:16" ht="15" x14ac:dyDescent="0.25">
      <c r="P488"/>
    </row>
    <row r="489" spans="16:16" ht="15" x14ac:dyDescent="0.25">
      <c r="P489"/>
    </row>
    <row r="490" spans="16:16" ht="15" x14ac:dyDescent="0.25">
      <c r="P490"/>
    </row>
    <row r="491" spans="16:16" ht="15" x14ac:dyDescent="0.25">
      <c r="P491"/>
    </row>
    <row r="492" spans="16:16" ht="15" x14ac:dyDescent="0.25">
      <c r="P492"/>
    </row>
    <row r="493" spans="16:16" ht="15" x14ac:dyDescent="0.25">
      <c r="P493"/>
    </row>
    <row r="494" spans="16:16" ht="15" x14ac:dyDescent="0.25">
      <c r="P494"/>
    </row>
    <row r="495" spans="16:16" ht="15" x14ac:dyDescent="0.25">
      <c r="P495"/>
    </row>
    <row r="496" spans="16:16" ht="15" x14ac:dyDescent="0.25">
      <c r="P496"/>
    </row>
    <row r="497" spans="16:16" ht="15" x14ac:dyDescent="0.25">
      <c r="P497"/>
    </row>
    <row r="498" spans="16:16" ht="15" x14ac:dyDescent="0.25">
      <c r="P498"/>
    </row>
    <row r="499" spans="16:16" ht="15" x14ac:dyDescent="0.25">
      <c r="P499"/>
    </row>
    <row r="500" spans="16:16" ht="15" x14ac:dyDescent="0.25">
      <c r="P500"/>
    </row>
    <row r="501" spans="16:16" ht="15" x14ac:dyDescent="0.25">
      <c r="P501"/>
    </row>
    <row r="502" spans="16:16" ht="15" x14ac:dyDescent="0.25">
      <c r="P502"/>
    </row>
    <row r="503" spans="16:16" ht="15" x14ac:dyDescent="0.25">
      <c r="P503"/>
    </row>
    <row r="504" spans="16:16" ht="15" x14ac:dyDescent="0.25">
      <c r="P504"/>
    </row>
    <row r="505" spans="16:16" ht="15" x14ac:dyDescent="0.25">
      <c r="P505"/>
    </row>
    <row r="506" spans="16:16" ht="15" x14ac:dyDescent="0.25">
      <c r="P506"/>
    </row>
    <row r="507" spans="16:16" ht="15" x14ac:dyDescent="0.25">
      <c r="P507"/>
    </row>
    <row r="508" spans="16:16" ht="15" x14ac:dyDescent="0.25">
      <c r="P508"/>
    </row>
    <row r="509" spans="16:16" ht="15" x14ac:dyDescent="0.25">
      <c r="P509"/>
    </row>
    <row r="510" spans="16:16" ht="15" x14ac:dyDescent="0.25">
      <c r="P510"/>
    </row>
    <row r="511" spans="16:16" ht="15" x14ac:dyDescent="0.25">
      <c r="P511"/>
    </row>
    <row r="512" spans="16:16" ht="15" x14ac:dyDescent="0.25">
      <c r="P512"/>
    </row>
    <row r="513" spans="16:16" ht="15" x14ac:dyDescent="0.25">
      <c r="P513"/>
    </row>
    <row r="514" spans="16:16" ht="15" x14ac:dyDescent="0.25">
      <c r="P514"/>
    </row>
    <row r="515" spans="16:16" ht="15" x14ac:dyDescent="0.25">
      <c r="P515"/>
    </row>
    <row r="516" spans="16:16" ht="15" x14ac:dyDescent="0.25">
      <c r="P516"/>
    </row>
    <row r="517" spans="16:16" ht="15" x14ac:dyDescent="0.25">
      <c r="P517"/>
    </row>
    <row r="518" spans="16:16" ht="15" x14ac:dyDescent="0.25">
      <c r="P518"/>
    </row>
    <row r="519" spans="16:16" ht="15" x14ac:dyDescent="0.25">
      <c r="P519"/>
    </row>
    <row r="520" spans="16:16" ht="15" x14ac:dyDescent="0.25">
      <c r="P520"/>
    </row>
    <row r="521" spans="16:16" ht="15" x14ac:dyDescent="0.25">
      <c r="P521"/>
    </row>
    <row r="522" spans="16:16" ht="15" x14ac:dyDescent="0.25">
      <c r="P522"/>
    </row>
    <row r="523" spans="16:16" ht="15" x14ac:dyDescent="0.25">
      <c r="P523"/>
    </row>
    <row r="524" spans="16:16" ht="15" x14ac:dyDescent="0.25">
      <c r="P524"/>
    </row>
    <row r="525" spans="16:16" ht="15" x14ac:dyDescent="0.25">
      <c r="P525"/>
    </row>
    <row r="526" spans="16:16" ht="15" x14ac:dyDescent="0.25">
      <c r="P526"/>
    </row>
    <row r="527" spans="16:16" ht="15" x14ac:dyDescent="0.25">
      <c r="P527"/>
    </row>
    <row r="528" spans="16:16" ht="15" x14ac:dyDescent="0.25">
      <c r="P528"/>
    </row>
    <row r="529" spans="16:16" ht="15" x14ac:dyDescent="0.25">
      <c r="P529"/>
    </row>
    <row r="530" spans="16:16" ht="15" x14ac:dyDescent="0.25">
      <c r="P530"/>
    </row>
    <row r="531" spans="16:16" ht="15" x14ac:dyDescent="0.25">
      <c r="P531"/>
    </row>
    <row r="532" spans="16:16" ht="15" x14ac:dyDescent="0.25">
      <c r="P532"/>
    </row>
    <row r="533" spans="16:16" ht="15" x14ac:dyDescent="0.25">
      <c r="P533"/>
    </row>
    <row r="534" spans="16:16" ht="15" x14ac:dyDescent="0.25">
      <c r="P534"/>
    </row>
    <row r="535" spans="16:16" ht="15" x14ac:dyDescent="0.25">
      <c r="P535"/>
    </row>
    <row r="536" spans="16:16" ht="15" x14ac:dyDescent="0.25">
      <c r="P536"/>
    </row>
    <row r="537" spans="16:16" ht="15" x14ac:dyDescent="0.25">
      <c r="P537"/>
    </row>
    <row r="538" spans="16:16" ht="15" x14ac:dyDescent="0.25">
      <c r="P538"/>
    </row>
    <row r="539" spans="16:16" ht="15" x14ac:dyDescent="0.25">
      <c r="P539"/>
    </row>
    <row r="540" spans="16:16" ht="15" x14ac:dyDescent="0.25">
      <c r="P540"/>
    </row>
    <row r="541" spans="16:16" ht="15" x14ac:dyDescent="0.25">
      <c r="P541"/>
    </row>
    <row r="542" spans="16:16" ht="15" x14ac:dyDescent="0.25">
      <c r="P542"/>
    </row>
    <row r="543" spans="16:16" ht="15" x14ac:dyDescent="0.25">
      <c r="P543"/>
    </row>
    <row r="544" spans="16:16" ht="15" x14ac:dyDescent="0.25">
      <c r="P544"/>
    </row>
    <row r="545" spans="16:16" ht="15" x14ac:dyDescent="0.25">
      <c r="P545"/>
    </row>
    <row r="546" spans="16:16" ht="15" x14ac:dyDescent="0.25">
      <c r="P546"/>
    </row>
    <row r="547" spans="16:16" ht="15" x14ac:dyDescent="0.25">
      <c r="P547"/>
    </row>
    <row r="548" spans="16:16" ht="15" x14ac:dyDescent="0.25">
      <c r="P548"/>
    </row>
    <row r="549" spans="16:16" ht="15" x14ac:dyDescent="0.25">
      <c r="P549"/>
    </row>
    <row r="550" spans="16:16" ht="15" x14ac:dyDescent="0.25">
      <c r="P550"/>
    </row>
    <row r="551" spans="16:16" ht="15" x14ac:dyDescent="0.25">
      <c r="P551"/>
    </row>
    <row r="552" spans="16:16" ht="15" x14ac:dyDescent="0.25">
      <c r="P552"/>
    </row>
    <row r="553" spans="16:16" ht="15" x14ac:dyDescent="0.25">
      <c r="P553"/>
    </row>
    <row r="554" spans="16:16" ht="15" x14ac:dyDescent="0.25">
      <c r="P554"/>
    </row>
    <row r="555" spans="16:16" ht="15" x14ac:dyDescent="0.25">
      <c r="P555"/>
    </row>
    <row r="556" spans="16:16" ht="15" x14ac:dyDescent="0.25">
      <c r="P556"/>
    </row>
    <row r="557" spans="16:16" ht="15" x14ac:dyDescent="0.25">
      <c r="P557"/>
    </row>
    <row r="558" spans="16:16" ht="15" x14ac:dyDescent="0.25">
      <c r="P558"/>
    </row>
    <row r="559" spans="16:16" ht="15" x14ac:dyDescent="0.25">
      <c r="P559"/>
    </row>
    <row r="560" spans="16:16" ht="15" x14ac:dyDescent="0.25">
      <c r="P560"/>
    </row>
    <row r="561" spans="16:16" ht="15" x14ac:dyDescent="0.25">
      <c r="P561"/>
    </row>
    <row r="562" spans="16:16" ht="15" x14ac:dyDescent="0.25">
      <c r="P562"/>
    </row>
    <row r="563" spans="16:16" ht="15" x14ac:dyDescent="0.25">
      <c r="P563"/>
    </row>
    <row r="564" spans="16:16" ht="15" x14ac:dyDescent="0.25">
      <c r="P564"/>
    </row>
    <row r="565" spans="16:16" ht="15" x14ac:dyDescent="0.25">
      <c r="P565"/>
    </row>
    <row r="566" spans="16:16" ht="15" x14ac:dyDescent="0.25">
      <c r="P566"/>
    </row>
    <row r="567" spans="16:16" ht="15" x14ac:dyDescent="0.25">
      <c r="P567"/>
    </row>
    <row r="568" spans="16:16" ht="15" x14ac:dyDescent="0.25">
      <c r="P568"/>
    </row>
    <row r="569" spans="16:16" ht="15" x14ac:dyDescent="0.25">
      <c r="P569"/>
    </row>
    <row r="570" spans="16:16" ht="15" x14ac:dyDescent="0.25">
      <c r="P570"/>
    </row>
    <row r="571" spans="16:16" ht="15" x14ac:dyDescent="0.25">
      <c r="P571"/>
    </row>
    <row r="572" spans="16:16" ht="15" x14ac:dyDescent="0.25">
      <c r="P572"/>
    </row>
    <row r="573" spans="16:16" ht="15" x14ac:dyDescent="0.25">
      <c r="P573"/>
    </row>
    <row r="574" spans="16:16" ht="15" x14ac:dyDescent="0.25">
      <c r="P574"/>
    </row>
    <row r="575" spans="16:16" ht="15" x14ac:dyDescent="0.25">
      <c r="P575"/>
    </row>
    <row r="576" spans="16:16" ht="15" x14ac:dyDescent="0.25">
      <c r="P576"/>
    </row>
    <row r="577" spans="16:16" ht="15" x14ac:dyDescent="0.25">
      <c r="P577"/>
    </row>
    <row r="578" spans="16:16" ht="15" x14ac:dyDescent="0.25">
      <c r="P578"/>
    </row>
    <row r="579" spans="16:16" ht="15" x14ac:dyDescent="0.25">
      <c r="P579"/>
    </row>
    <row r="580" spans="16:16" ht="15" x14ac:dyDescent="0.25">
      <c r="P580"/>
    </row>
    <row r="581" spans="16:16" ht="15" x14ac:dyDescent="0.25">
      <c r="P581"/>
    </row>
    <row r="582" spans="16:16" ht="15" x14ac:dyDescent="0.25">
      <c r="P582"/>
    </row>
    <row r="583" spans="16:16" ht="15" x14ac:dyDescent="0.25">
      <c r="P583"/>
    </row>
    <row r="584" spans="16:16" ht="15" x14ac:dyDescent="0.25">
      <c r="P584"/>
    </row>
    <row r="585" spans="16:16" ht="15" x14ac:dyDescent="0.25">
      <c r="P585"/>
    </row>
    <row r="586" spans="16:16" ht="15" x14ac:dyDescent="0.25">
      <c r="P586"/>
    </row>
    <row r="587" spans="16:16" ht="15" x14ac:dyDescent="0.25">
      <c r="P587"/>
    </row>
    <row r="588" spans="16:16" ht="15" x14ac:dyDescent="0.25">
      <c r="P588"/>
    </row>
    <row r="589" spans="16:16" ht="15" x14ac:dyDescent="0.25">
      <c r="P589"/>
    </row>
    <row r="590" spans="16:16" ht="15" x14ac:dyDescent="0.25">
      <c r="P590"/>
    </row>
    <row r="591" spans="16:16" ht="15" x14ac:dyDescent="0.25">
      <c r="P591"/>
    </row>
    <row r="592" spans="16:16" ht="15" x14ac:dyDescent="0.25">
      <c r="P592"/>
    </row>
    <row r="593" spans="16:16" ht="15" x14ac:dyDescent="0.25">
      <c r="P593"/>
    </row>
    <row r="594" spans="16:16" ht="15" x14ac:dyDescent="0.25">
      <c r="P594"/>
    </row>
    <row r="595" spans="16:16" ht="15" x14ac:dyDescent="0.25">
      <c r="P595"/>
    </row>
    <row r="596" spans="16:16" ht="15" x14ac:dyDescent="0.25">
      <c r="P596"/>
    </row>
    <row r="597" spans="16:16" ht="15" x14ac:dyDescent="0.25">
      <c r="P597"/>
    </row>
    <row r="598" spans="16:16" ht="15" x14ac:dyDescent="0.25">
      <c r="P598"/>
    </row>
    <row r="599" spans="16:16" ht="15" x14ac:dyDescent="0.25">
      <c r="P599"/>
    </row>
    <row r="600" spans="16:16" ht="15" x14ac:dyDescent="0.25">
      <c r="P600"/>
    </row>
    <row r="601" spans="16:16" ht="15" x14ac:dyDescent="0.25">
      <c r="P601"/>
    </row>
    <row r="602" spans="16:16" ht="15" x14ac:dyDescent="0.25">
      <c r="P602"/>
    </row>
    <row r="603" spans="16:16" ht="15" x14ac:dyDescent="0.25">
      <c r="P603"/>
    </row>
    <row r="604" spans="16:16" ht="15" x14ac:dyDescent="0.25">
      <c r="P604"/>
    </row>
    <row r="605" spans="16:16" ht="15" x14ac:dyDescent="0.25">
      <c r="P605"/>
    </row>
    <row r="606" spans="16:16" ht="15" x14ac:dyDescent="0.25">
      <c r="P606"/>
    </row>
    <row r="607" spans="16:16" ht="15" x14ac:dyDescent="0.25">
      <c r="P607"/>
    </row>
    <row r="608" spans="16:16" ht="15" x14ac:dyDescent="0.25">
      <c r="P608"/>
    </row>
    <row r="609" spans="16:16" ht="15" x14ac:dyDescent="0.25">
      <c r="P609"/>
    </row>
    <row r="610" spans="16:16" ht="15" x14ac:dyDescent="0.25">
      <c r="P610"/>
    </row>
    <row r="611" spans="16:16" ht="15" x14ac:dyDescent="0.25">
      <c r="P611"/>
    </row>
    <row r="612" spans="16:16" ht="15" x14ac:dyDescent="0.25">
      <c r="P612"/>
    </row>
    <row r="613" spans="16:16" ht="15" x14ac:dyDescent="0.25">
      <c r="P613"/>
    </row>
    <row r="614" spans="16:16" ht="15" x14ac:dyDescent="0.25">
      <c r="P614"/>
    </row>
    <row r="615" spans="16:16" ht="15" x14ac:dyDescent="0.25">
      <c r="P615"/>
    </row>
    <row r="616" spans="16:16" ht="15" x14ac:dyDescent="0.25">
      <c r="P616"/>
    </row>
    <row r="617" spans="16:16" ht="15" x14ac:dyDescent="0.25">
      <c r="P617"/>
    </row>
    <row r="618" spans="16:16" ht="15" x14ac:dyDescent="0.25">
      <c r="P618"/>
    </row>
    <row r="619" spans="16:16" ht="15" x14ac:dyDescent="0.25">
      <c r="P619"/>
    </row>
    <row r="620" spans="16:16" ht="15" x14ac:dyDescent="0.25">
      <c r="P620"/>
    </row>
    <row r="621" spans="16:16" ht="15" x14ac:dyDescent="0.25">
      <c r="P621"/>
    </row>
    <row r="622" spans="16:16" ht="15" x14ac:dyDescent="0.25">
      <c r="P622"/>
    </row>
    <row r="623" spans="16:16" ht="15" x14ac:dyDescent="0.25">
      <c r="P623"/>
    </row>
    <row r="624" spans="16:16" ht="15" x14ac:dyDescent="0.25">
      <c r="P624"/>
    </row>
    <row r="625" spans="16:16" ht="15" x14ac:dyDescent="0.25">
      <c r="P625"/>
    </row>
    <row r="626" spans="16:16" ht="15" x14ac:dyDescent="0.25">
      <c r="P626"/>
    </row>
    <row r="627" spans="16:16" ht="15" x14ac:dyDescent="0.25">
      <c r="P627"/>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00000"/>
  </sheetPr>
  <dimension ref="A2:V436"/>
  <sheetViews>
    <sheetView showGridLines="0" workbookViewId="0">
      <selection activeCell="E5" sqref="E5"/>
    </sheetView>
  </sheetViews>
  <sheetFormatPr defaultColWidth="9.140625" defaultRowHeight="12" x14ac:dyDescent="0.2"/>
  <cols>
    <col min="1" max="1" width="6" style="24" customWidth="1"/>
    <col min="2" max="2" width="25" style="24" customWidth="1"/>
    <col min="3" max="3" width="15.42578125" style="24" bestFit="1" customWidth="1"/>
    <col min="4" max="4" width="4.42578125" style="24" customWidth="1"/>
    <col min="5" max="5" width="62.140625" style="45" customWidth="1"/>
    <col min="6" max="6" width="10.140625" style="45" customWidth="1"/>
    <col min="7" max="7" width="28.85546875" style="24" customWidth="1"/>
    <col min="8" max="8" width="12.7109375" style="24" bestFit="1" customWidth="1"/>
    <col min="9" max="9" width="10.5703125" style="24" customWidth="1"/>
    <col min="10" max="10" width="9.28515625" style="24" customWidth="1"/>
    <col min="11" max="11" width="16.42578125" style="24" bestFit="1" customWidth="1"/>
    <col min="12" max="12" width="8.140625" style="24" bestFit="1" customWidth="1"/>
    <col min="13" max="13" width="30.85546875" style="24" customWidth="1"/>
    <col min="14" max="14" width="12.42578125" style="24" bestFit="1" customWidth="1"/>
    <col min="15" max="15" width="9" style="24" bestFit="1" customWidth="1"/>
    <col min="16" max="16" width="52.42578125" style="24" bestFit="1" customWidth="1"/>
    <col min="17" max="17" width="68.85546875" style="24" customWidth="1"/>
    <col min="18" max="18" width="12.7109375" style="24" bestFit="1" customWidth="1"/>
    <col min="19" max="19" width="52.42578125" style="24" bestFit="1" customWidth="1"/>
    <col min="20" max="20" width="73" style="24" bestFit="1" customWidth="1"/>
    <col min="21" max="21" width="9" style="24" bestFit="1" customWidth="1"/>
    <col min="22" max="22" width="25.7109375" style="24" customWidth="1"/>
    <col min="23" max="16384" width="9.140625" style="24"/>
  </cols>
  <sheetData>
    <row r="2" spans="2:22" x14ac:dyDescent="0.2">
      <c r="B2" s="48" t="s">
        <v>12</v>
      </c>
      <c r="C2" s="48" t="s">
        <v>13217</v>
      </c>
    </row>
    <row r="3" spans="2:22" x14ac:dyDescent="0.2">
      <c r="B3" s="49" t="s">
        <v>102</v>
      </c>
      <c r="C3" s="49" t="s">
        <v>13218</v>
      </c>
    </row>
    <row r="4" spans="2:22" x14ac:dyDescent="0.2">
      <c r="B4" s="49" t="s">
        <v>13219</v>
      </c>
      <c r="C4" s="49" t="s">
        <v>13220</v>
      </c>
    </row>
    <row r="5" spans="2:22" x14ac:dyDescent="0.2">
      <c r="B5" s="49" t="s">
        <v>104</v>
      </c>
      <c r="C5" s="49" t="s">
        <v>13221</v>
      </c>
    </row>
    <row r="6" spans="2:22" x14ac:dyDescent="0.2">
      <c r="B6" s="49" t="s">
        <v>110</v>
      </c>
      <c r="C6" s="49" t="s">
        <v>13222</v>
      </c>
    </row>
    <row r="7" spans="2:22" x14ac:dyDescent="0.2">
      <c r="B7" s="49" t="s">
        <v>112</v>
      </c>
      <c r="C7" s="49" t="s">
        <v>13222</v>
      </c>
    </row>
    <row r="8" spans="2:22" x14ac:dyDescent="0.2">
      <c r="B8" s="49" t="s">
        <v>113</v>
      </c>
      <c r="C8" s="49" t="s">
        <v>13223</v>
      </c>
    </row>
    <row r="9" spans="2:22" x14ac:dyDescent="0.2">
      <c r="B9" s="49" t="s">
        <v>114</v>
      </c>
      <c r="C9" s="49" t="s">
        <v>13224</v>
      </c>
    </row>
    <row r="11" spans="2:22" x14ac:dyDescent="0.2">
      <c r="B11" s="50" t="s">
        <v>13225</v>
      </c>
      <c r="C11" s="51" t="e">
        <f>VLOOKUP('Cover Data'!F5,B3:C9,2,FALSE)</f>
        <v>#N/A</v>
      </c>
    </row>
    <row r="12" spans="2:22" ht="12.75" thickBot="1" x14ac:dyDescent="0.25"/>
    <row r="13" spans="2:22" ht="15" customHeight="1" thickBot="1" x14ac:dyDescent="0.25">
      <c r="E13" s="137" t="s">
        <v>13226</v>
      </c>
      <c r="F13" s="138" t="s">
        <v>13227</v>
      </c>
      <c r="G13" s="139" t="s">
        <v>13228</v>
      </c>
      <c r="H13" s="138" t="s">
        <v>13229</v>
      </c>
      <c r="I13" s="139" t="s">
        <v>13230</v>
      </c>
      <c r="J13" s="138" t="s">
        <v>13231</v>
      </c>
      <c r="K13" s="138" t="s">
        <v>13232</v>
      </c>
      <c r="L13" s="140" t="s">
        <v>13233</v>
      </c>
      <c r="M13" s="141" t="s">
        <v>13234</v>
      </c>
      <c r="N13" s="142" t="s">
        <v>13235</v>
      </c>
      <c r="O13" s="142" t="s">
        <v>13236</v>
      </c>
      <c r="P13" s="142" t="s">
        <v>13237</v>
      </c>
      <c r="Q13" s="138" t="s">
        <v>13238</v>
      </c>
      <c r="R13" s="143" t="s">
        <v>13239</v>
      </c>
      <c r="S13" s="144" t="s">
        <v>13240</v>
      </c>
      <c r="T13" s="145" t="s">
        <v>13241</v>
      </c>
      <c r="U13" s="146" t="s">
        <v>13242</v>
      </c>
      <c r="V13" s="144" t="s">
        <v>13243</v>
      </c>
    </row>
    <row r="14" spans="2:22" x14ac:dyDescent="0.2">
      <c r="D14" s="24" t="s">
        <v>13254</v>
      </c>
      <c r="E14" s="132" t="s">
        <v>13247</v>
      </c>
      <c r="F14" s="133" t="s">
        <v>13248</v>
      </c>
      <c r="G14" s="133" t="s">
        <v>1529</v>
      </c>
      <c r="H14" s="176">
        <v>98000013</v>
      </c>
      <c r="I14" s="133" t="s">
        <v>13249</v>
      </c>
      <c r="J14" s="134">
        <v>62015000</v>
      </c>
      <c r="K14" s="135" t="s">
        <v>15160</v>
      </c>
      <c r="L14" s="135"/>
      <c r="M14" s="135"/>
      <c r="N14" s="135" t="s">
        <v>789</v>
      </c>
      <c r="O14" s="135"/>
      <c r="P14" s="135" t="s">
        <v>13251</v>
      </c>
      <c r="Q14" s="135" t="s">
        <v>13252</v>
      </c>
      <c r="R14" s="136">
        <v>62015000</v>
      </c>
      <c r="S14" s="135" t="s">
        <v>13254</v>
      </c>
      <c r="T14" s="135"/>
      <c r="U14" s="135"/>
      <c r="V14" s="135"/>
    </row>
    <row r="15" spans="2:22" x14ac:dyDescent="0.2">
      <c r="D15" s="24" t="s">
        <v>13254</v>
      </c>
      <c r="E15" s="130" t="s">
        <v>13255</v>
      </c>
      <c r="F15" s="120" t="s">
        <v>13248</v>
      </c>
      <c r="G15" s="120" t="s">
        <v>1529</v>
      </c>
      <c r="H15" s="177">
        <v>98000019</v>
      </c>
      <c r="I15" s="120" t="s">
        <v>13249</v>
      </c>
      <c r="J15" s="127">
        <v>70215000</v>
      </c>
      <c r="K15" s="121" t="s">
        <v>13257</v>
      </c>
      <c r="L15" s="121" t="s">
        <v>13258</v>
      </c>
      <c r="M15" s="121" t="s">
        <v>13259</v>
      </c>
      <c r="N15" s="121" t="s">
        <v>789</v>
      </c>
      <c r="O15" s="121"/>
      <c r="P15" s="121" t="s">
        <v>13260</v>
      </c>
      <c r="Q15" s="121" t="s">
        <v>13261</v>
      </c>
      <c r="R15" s="125" t="s">
        <v>13262</v>
      </c>
      <c r="S15" s="121" t="s">
        <v>13254</v>
      </c>
      <c r="T15" s="121" t="s">
        <v>13263</v>
      </c>
      <c r="U15" s="121" t="s">
        <v>13264</v>
      </c>
      <c r="V15" s="121"/>
    </row>
    <row r="16" spans="2:22" x14ac:dyDescent="0.2">
      <c r="D16" s="24" t="s">
        <v>13254</v>
      </c>
      <c r="E16" s="131" t="s">
        <v>13265</v>
      </c>
      <c r="F16" s="122" t="s">
        <v>13248</v>
      </c>
      <c r="G16" s="122" t="s">
        <v>1529</v>
      </c>
      <c r="H16" s="178">
        <v>98000024</v>
      </c>
      <c r="I16" s="122" t="s">
        <v>13249</v>
      </c>
      <c r="J16" s="128">
        <v>72010000</v>
      </c>
      <c r="K16" s="123" t="s">
        <v>13257</v>
      </c>
      <c r="L16" s="123" t="s">
        <v>13258</v>
      </c>
      <c r="M16" s="123" t="s">
        <v>13259</v>
      </c>
      <c r="N16" s="123" t="s">
        <v>789</v>
      </c>
      <c r="O16" s="123"/>
      <c r="P16" s="123" t="s">
        <v>13267</v>
      </c>
      <c r="Q16" s="123" t="s">
        <v>13268</v>
      </c>
      <c r="R16" s="124" t="s">
        <v>13253</v>
      </c>
      <c r="S16" s="123" t="s">
        <v>13254</v>
      </c>
      <c r="T16" s="123" t="s">
        <v>13263</v>
      </c>
      <c r="U16" s="123" t="s">
        <v>13264</v>
      </c>
      <c r="V16" s="123" t="s">
        <v>13269</v>
      </c>
    </row>
    <row r="17" spans="4:22" x14ac:dyDescent="0.2">
      <c r="D17" s="24" t="s">
        <v>13254</v>
      </c>
      <c r="E17" s="130" t="s">
        <v>13273</v>
      </c>
      <c r="F17" s="120" t="s">
        <v>13248</v>
      </c>
      <c r="G17" s="120" t="s">
        <v>1529</v>
      </c>
      <c r="H17" s="177">
        <v>98000025</v>
      </c>
      <c r="I17" s="120" t="s">
        <v>13249</v>
      </c>
      <c r="J17" s="127">
        <v>72030000</v>
      </c>
      <c r="K17" s="129" t="s">
        <v>13257</v>
      </c>
      <c r="L17" s="129" t="s">
        <v>13258</v>
      </c>
      <c r="M17" s="129" t="s">
        <v>13259</v>
      </c>
      <c r="N17" s="129" t="s">
        <v>789</v>
      </c>
      <c r="O17" s="129"/>
      <c r="P17" s="129" t="s">
        <v>13275</v>
      </c>
      <c r="Q17" s="129" t="s">
        <v>13276</v>
      </c>
      <c r="R17" s="126" t="s">
        <v>13277</v>
      </c>
      <c r="S17" s="129" t="s">
        <v>13254</v>
      </c>
      <c r="T17" s="129" t="s">
        <v>13263</v>
      </c>
      <c r="U17" s="129" t="s">
        <v>13264</v>
      </c>
      <c r="V17" s="129" t="s">
        <v>1524</v>
      </c>
    </row>
    <row r="18" spans="4:22" x14ac:dyDescent="0.2">
      <c r="D18" s="24" t="s">
        <v>13254</v>
      </c>
      <c r="E18" s="131" t="s">
        <v>13278</v>
      </c>
      <c r="F18" s="122" t="s">
        <v>13248</v>
      </c>
      <c r="G18" s="122" t="s">
        <v>1529</v>
      </c>
      <c r="H18" s="178">
        <v>98000026</v>
      </c>
      <c r="I18" s="122" t="s">
        <v>13249</v>
      </c>
      <c r="J18" s="128">
        <v>72031000</v>
      </c>
      <c r="K18" s="123" t="s">
        <v>13257</v>
      </c>
      <c r="L18" s="123" t="s">
        <v>13258</v>
      </c>
      <c r="M18" s="123" t="s">
        <v>13259</v>
      </c>
      <c r="N18" s="123" t="s">
        <v>789</v>
      </c>
      <c r="O18" s="123"/>
      <c r="P18" s="123" t="s">
        <v>13280</v>
      </c>
      <c r="Q18" s="123" t="s">
        <v>13281</v>
      </c>
      <c r="R18" s="124" t="s">
        <v>13282</v>
      </c>
      <c r="S18" s="123" t="s">
        <v>13254</v>
      </c>
      <c r="T18" s="123" t="s">
        <v>13263</v>
      </c>
      <c r="U18" s="123" t="s">
        <v>13264</v>
      </c>
      <c r="V18" s="123" t="s">
        <v>1524</v>
      </c>
    </row>
    <row r="19" spans="4:22" x14ac:dyDescent="0.2">
      <c r="D19" s="24" t="s">
        <v>13254</v>
      </c>
      <c r="E19" s="130" t="s">
        <v>13283</v>
      </c>
      <c r="F19" s="120" t="s">
        <v>13248</v>
      </c>
      <c r="G19" s="120" t="s">
        <v>1529</v>
      </c>
      <c r="H19" s="177">
        <v>98000027</v>
      </c>
      <c r="I19" s="120" t="s">
        <v>13249</v>
      </c>
      <c r="J19" s="127">
        <v>72032000</v>
      </c>
      <c r="K19" s="121" t="s">
        <v>13257</v>
      </c>
      <c r="L19" s="121" t="s">
        <v>13258</v>
      </c>
      <c r="M19" s="121" t="s">
        <v>13259</v>
      </c>
      <c r="N19" s="121" t="s">
        <v>789</v>
      </c>
      <c r="O19" s="121"/>
      <c r="P19" s="121" t="s">
        <v>13285</v>
      </c>
      <c r="Q19" s="121" t="s">
        <v>13286</v>
      </c>
      <c r="R19" s="125" t="s">
        <v>13287</v>
      </c>
      <c r="S19" s="121" t="s">
        <v>13254</v>
      </c>
      <c r="T19" s="121" t="s">
        <v>13263</v>
      </c>
      <c r="U19" s="121" t="s">
        <v>13264</v>
      </c>
      <c r="V19" s="121"/>
    </row>
    <row r="20" spans="4:22" x14ac:dyDescent="0.2">
      <c r="D20" s="24" t="s">
        <v>13254</v>
      </c>
      <c r="E20" s="131" t="s">
        <v>13288</v>
      </c>
      <c r="F20" s="122" t="s">
        <v>13248</v>
      </c>
      <c r="G20" s="122" t="s">
        <v>1529</v>
      </c>
      <c r="H20" s="178">
        <v>98000031</v>
      </c>
      <c r="I20" s="122" t="s">
        <v>13249</v>
      </c>
      <c r="J20" s="128">
        <v>72050000</v>
      </c>
      <c r="K20" s="123" t="s">
        <v>13257</v>
      </c>
      <c r="L20" s="123" t="s">
        <v>13258</v>
      </c>
      <c r="M20" s="123" t="s">
        <v>13259</v>
      </c>
      <c r="N20" s="123" t="s">
        <v>789</v>
      </c>
      <c r="O20" s="123"/>
      <c r="P20" s="123" t="s">
        <v>13290</v>
      </c>
      <c r="Q20" s="123" t="s">
        <v>13291</v>
      </c>
      <c r="R20" s="124" t="s">
        <v>13292</v>
      </c>
      <c r="S20" s="123" t="s">
        <v>13254</v>
      </c>
      <c r="T20" s="123" t="s">
        <v>13263</v>
      </c>
      <c r="U20" s="123" t="s">
        <v>13264</v>
      </c>
      <c r="V20" s="123"/>
    </row>
    <row r="21" spans="4:22" x14ac:dyDescent="0.2">
      <c r="D21" s="24" t="s">
        <v>13254</v>
      </c>
      <c r="E21" s="130" t="s">
        <v>13293</v>
      </c>
      <c r="F21" s="120" t="s">
        <v>13248</v>
      </c>
      <c r="G21" s="120" t="s">
        <v>1529</v>
      </c>
      <c r="H21" s="177">
        <v>98000032</v>
      </c>
      <c r="I21" s="120" t="s">
        <v>13249</v>
      </c>
      <c r="J21" s="127">
        <v>72060000</v>
      </c>
      <c r="K21" s="129" t="s">
        <v>13257</v>
      </c>
      <c r="L21" s="129" t="s">
        <v>13258</v>
      </c>
      <c r="M21" s="129" t="s">
        <v>13259</v>
      </c>
      <c r="N21" s="129" t="s">
        <v>789</v>
      </c>
      <c r="O21" s="129"/>
      <c r="P21" s="129" t="s">
        <v>13295</v>
      </c>
      <c r="Q21" s="129" t="s">
        <v>13295</v>
      </c>
      <c r="R21" s="126" t="s">
        <v>13296</v>
      </c>
      <c r="S21" s="129" t="s">
        <v>13254</v>
      </c>
      <c r="T21" s="129" t="s">
        <v>13263</v>
      </c>
      <c r="U21" s="129" t="s">
        <v>13264</v>
      </c>
      <c r="V21" s="129"/>
    </row>
    <row r="22" spans="4:22" x14ac:dyDescent="0.2">
      <c r="D22" s="24" t="s">
        <v>13254</v>
      </c>
      <c r="E22" s="131" t="s">
        <v>13297</v>
      </c>
      <c r="F22" s="122" t="s">
        <v>13248</v>
      </c>
      <c r="G22" s="122" t="s">
        <v>1529</v>
      </c>
      <c r="H22" s="178">
        <v>98000033</v>
      </c>
      <c r="I22" s="122" t="s">
        <v>13249</v>
      </c>
      <c r="J22" s="128">
        <v>72063000</v>
      </c>
      <c r="K22" s="123" t="s">
        <v>13257</v>
      </c>
      <c r="L22" s="123" t="s">
        <v>13258</v>
      </c>
      <c r="M22" s="123" t="s">
        <v>13259</v>
      </c>
      <c r="N22" s="123" t="s">
        <v>789</v>
      </c>
      <c r="O22" s="123"/>
      <c r="P22" s="123" t="s">
        <v>13299</v>
      </c>
      <c r="Q22" s="123" t="s">
        <v>13300</v>
      </c>
      <c r="R22" s="124" t="s">
        <v>13301</v>
      </c>
      <c r="S22" s="123" t="s">
        <v>13254</v>
      </c>
      <c r="T22" s="123" t="s">
        <v>13263</v>
      </c>
      <c r="U22" s="123" t="s">
        <v>13264</v>
      </c>
      <c r="V22" s="123"/>
    </row>
    <row r="23" spans="4:22" x14ac:dyDescent="0.2">
      <c r="D23" s="24" t="s">
        <v>13254</v>
      </c>
      <c r="E23" s="130" t="s">
        <v>13302</v>
      </c>
      <c r="F23" s="120" t="s">
        <v>13248</v>
      </c>
      <c r="G23" s="120" t="s">
        <v>1529</v>
      </c>
      <c r="H23" s="177">
        <v>98000034</v>
      </c>
      <c r="I23" s="120" t="s">
        <v>13249</v>
      </c>
      <c r="J23" s="127">
        <v>72065000</v>
      </c>
      <c r="K23" s="121" t="s">
        <v>13257</v>
      </c>
      <c r="L23" s="121" t="s">
        <v>13258</v>
      </c>
      <c r="M23" s="121" t="s">
        <v>13259</v>
      </c>
      <c r="N23" s="121" t="s">
        <v>789</v>
      </c>
      <c r="O23" s="121"/>
      <c r="P23" s="121" t="s">
        <v>13304</v>
      </c>
      <c r="Q23" s="121" t="s">
        <v>13305</v>
      </c>
      <c r="R23" s="125" t="s">
        <v>13306</v>
      </c>
      <c r="S23" s="121" t="s">
        <v>13254</v>
      </c>
      <c r="T23" s="121" t="s">
        <v>13263</v>
      </c>
      <c r="U23" s="121" t="s">
        <v>13264</v>
      </c>
      <c r="V23" s="121" t="s">
        <v>1524</v>
      </c>
    </row>
    <row r="24" spans="4:22" x14ac:dyDescent="0.2">
      <c r="D24" s="24" t="s">
        <v>13254</v>
      </c>
      <c r="E24" s="131" t="s">
        <v>13307</v>
      </c>
      <c r="F24" s="122" t="s">
        <v>13248</v>
      </c>
      <c r="G24" s="122" t="s">
        <v>1529</v>
      </c>
      <c r="H24" s="178">
        <v>98000035</v>
      </c>
      <c r="I24" s="122" t="s">
        <v>13249</v>
      </c>
      <c r="J24" s="128">
        <v>72066000</v>
      </c>
      <c r="K24" s="123" t="s">
        <v>13257</v>
      </c>
      <c r="L24" s="123" t="s">
        <v>13258</v>
      </c>
      <c r="M24" s="123" t="s">
        <v>13259</v>
      </c>
      <c r="N24" s="123" t="s">
        <v>789</v>
      </c>
      <c r="O24" s="123"/>
      <c r="P24" s="123" t="s">
        <v>13309</v>
      </c>
      <c r="Q24" s="123" t="s">
        <v>13310</v>
      </c>
      <c r="R24" s="124" t="s">
        <v>13311</v>
      </c>
      <c r="S24" s="123" t="s">
        <v>13254</v>
      </c>
      <c r="T24" s="123" t="s">
        <v>13263</v>
      </c>
      <c r="U24" s="123" t="s">
        <v>13264</v>
      </c>
      <c r="V24" s="123" t="s">
        <v>13310</v>
      </c>
    </row>
    <row r="25" spans="4:22" x14ac:dyDescent="0.2">
      <c r="D25" s="24" t="s">
        <v>13254</v>
      </c>
      <c r="E25" s="130" t="s">
        <v>13312</v>
      </c>
      <c r="F25" s="120" t="s">
        <v>13248</v>
      </c>
      <c r="G25" s="120" t="s">
        <v>1529</v>
      </c>
      <c r="H25" s="177">
        <v>98000036</v>
      </c>
      <c r="I25" s="120" t="s">
        <v>13249</v>
      </c>
      <c r="J25" s="127">
        <v>72066000</v>
      </c>
      <c r="K25" s="129" t="s">
        <v>13257</v>
      </c>
      <c r="L25" s="129" t="s">
        <v>13258</v>
      </c>
      <c r="M25" s="129" t="s">
        <v>13259</v>
      </c>
      <c r="N25" s="129" t="s">
        <v>789</v>
      </c>
      <c r="O25" s="129"/>
      <c r="P25" s="129" t="s">
        <v>13309</v>
      </c>
      <c r="Q25" s="129" t="s">
        <v>13314</v>
      </c>
      <c r="R25" s="126" t="s">
        <v>13311</v>
      </c>
      <c r="S25" s="129" t="s">
        <v>13254</v>
      </c>
      <c r="T25" s="129" t="s">
        <v>13263</v>
      </c>
      <c r="U25" s="129" t="s">
        <v>13264</v>
      </c>
      <c r="V25" s="129"/>
    </row>
    <row r="26" spans="4:22" x14ac:dyDescent="0.2">
      <c r="D26" s="24" t="s">
        <v>13254</v>
      </c>
      <c r="E26" s="131" t="s">
        <v>13315</v>
      </c>
      <c r="F26" s="122" t="s">
        <v>13248</v>
      </c>
      <c r="G26" s="122" t="s">
        <v>1529</v>
      </c>
      <c r="H26" s="178">
        <v>98000037</v>
      </c>
      <c r="I26" s="122" t="s">
        <v>13249</v>
      </c>
      <c r="J26" s="128">
        <v>72066000</v>
      </c>
      <c r="K26" s="123" t="s">
        <v>13257</v>
      </c>
      <c r="L26" s="123" t="s">
        <v>13258</v>
      </c>
      <c r="M26" s="123" t="s">
        <v>13259</v>
      </c>
      <c r="N26" s="123" t="s">
        <v>789</v>
      </c>
      <c r="O26" s="123"/>
      <c r="P26" s="123" t="s">
        <v>13309</v>
      </c>
      <c r="Q26" s="123" t="s">
        <v>13317</v>
      </c>
      <c r="R26" s="124" t="s">
        <v>13311</v>
      </c>
      <c r="S26" s="123" t="s">
        <v>13254</v>
      </c>
      <c r="T26" s="123" t="s">
        <v>13263</v>
      </c>
      <c r="U26" s="123" t="s">
        <v>13264</v>
      </c>
      <c r="V26" s="123" t="s">
        <v>13317</v>
      </c>
    </row>
    <row r="27" spans="4:22" x14ac:dyDescent="0.2">
      <c r="D27" s="24" t="s">
        <v>13254</v>
      </c>
      <c r="E27" s="130" t="s">
        <v>13318</v>
      </c>
      <c r="F27" s="120" t="s">
        <v>13248</v>
      </c>
      <c r="G27" s="120" t="s">
        <v>1529</v>
      </c>
      <c r="H27" s="177">
        <v>98000038</v>
      </c>
      <c r="I27" s="120" t="s">
        <v>13249</v>
      </c>
      <c r="J27" s="127">
        <v>72067000</v>
      </c>
      <c r="K27" s="121" t="s">
        <v>13257</v>
      </c>
      <c r="L27" s="121" t="s">
        <v>13258</v>
      </c>
      <c r="M27" s="121" t="s">
        <v>13259</v>
      </c>
      <c r="N27" s="121" t="s">
        <v>789</v>
      </c>
      <c r="O27" s="121"/>
      <c r="P27" s="121" t="s">
        <v>13320</v>
      </c>
      <c r="Q27" s="121" t="s">
        <v>13321</v>
      </c>
      <c r="R27" s="125" t="s">
        <v>13322</v>
      </c>
      <c r="S27" s="121" t="s">
        <v>13254</v>
      </c>
      <c r="T27" s="121" t="s">
        <v>13263</v>
      </c>
      <c r="U27" s="121" t="s">
        <v>13264</v>
      </c>
      <c r="V27" s="121" t="s">
        <v>13323</v>
      </c>
    </row>
    <row r="28" spans="4:22" x14ac:dyDescent="0.2">
      <c r="D28" s="24" t="s">
        <v>13254</v>
      </c>
      <c r="E28" s="131" t="s">
        <v>13324</v>
      </c>
      <c r="F28" s="122" t="s">
        <v>13248</v>
      </c>
      <c r="G28" s="122" t="s">
        <v>1529</v>
      </c>
      <c r="H28" s="178">
        <v>98000039</v>
      </c>
      <c r="I28" s="122" t="s">
        <v>13249</v>
      </c>
      <c r="J28" s="128">
        <v>72068000</v>
      </c>
      <c r="K28" s="123" t="s">
        <v>13257</v>
      </c>
      <c r="L28" s="123" t="s">
        <v>13258</v>
      </c>
      <c r="M28" s="123" t="s">
        <v>13259</v>
      </c>
      <c r="N28" s="123" t="s">
        <v>789</v>
      </c>
      <c r="O28" s="123"/>
      <c r="P28" s="123" t="s">
        <v>13326</v>
      </c>
      <c r="Q28" s="123" t="s">
        <v>13327</v>
      </c>
      <c r="R28" s="124" t="s">
        <v>13328</v>
      </c>
      <c r="S28" s="123" t="s">
        <v>13254</v>
      </c>
      <c r="T28" s="123" t="s">
        <v>13263</v>
      </c>
      <c r="U28" s="123" t="s">
        <v>13264</v>
      </c>
      <c r="V28" s="123" t="s">
        <v>1524</v>
      </c>
    </row>
    <row r="29" spans="4:22" x14ac:dyDescent="0.2">
      <c r="D29" s="24" t="s">
        <v>13254</v>
      </c>
      <c r="E29" s="130" t="s">
        <v>13329</v>
      </c>
      <c r="F29" s="120" t="s">
        <v>13248</v>
      </c>
      <c r="G29" s="120" t="s">
        <v>1529</v>
      </c>
      <c r="H29" s="177">
        <v>98000040</v>
      </c>
      <c r="I29" s="120" t="s">
        <v>13249</v>
      </c>
      <c r="J29" s="127">
        <v>72071000</v>
      </c>
      <c r="K29" s="121" t="s">
        <v>13257</v>
      </c>
      <c r="L29" s="121" t="s">
        <v>13258</v>
      </c>
      <c r="M29" s="121" t="s">
        <v>13259</v>
      </c>
      <c r="N29" s="121" t="s">
        <v>789</v>
      </c>
      <c r="O29" s="121"/>
      <c r="P29" s="121" t="s">
        <v>13331</v>
      </c>
      <c r="Q29" s="121" t="s">
        <v>13332</v>
      </c>
      <c r="R29" s="125" t="s">
        <v>13333</v>
      </c>
      <c r="S29" s="121" t="s">
        <v>13254</v>
      </c>
      <c r="T29" s="121" t="s">
        <v>13263</v>
      </c>
      <c r="U29" s="121" t="s">
        <v>13264</v>
      </c>
      <c r="V29" s="121"/>
    </row>
    <row r="30" spans="4:22" x14ac:dyDescent="0.2">
      <c r="D30" s="24" t="s">
        <v>13254</v>
      </c>
      <c r="E30" s="131" t="s">
        <v>13334</v>
      </c>
      <c r="F30" s="122" t="s">
        <v>13248</v>
      </c>
      <c r="G30" s="122" t="s">
        <v>1529</v>
      </c>
      <c r="H30" s="178">
        <v>98000041</v>
      </c>
      <c r="I30" s="122" t="s">
        <v>13249</v>
      </c>
      <c r="J30" s="128">
        <v>72071000</v>
      </c>
      <c r="K30" s="123" t="s">
        <v>13257</v>
      </c>
      <c r="L30" s="123" t="s">
        <v>13258</v>
      </c>
      <c r="M30" s="123" t="s">
        <v>13259</v>
      </c>
      <c r="N30" s="123" t="s">
        <v>789</v>
      </c>
      <c r="O30" s="123"/>
      <c r="P30" s="123" t="s">
        <v>13331</v>
      </c>
      <c r="Q30" s="123" t="s">
        <v>13336</v>
      </c>
      <c r="R30" s="124" t="s">
        <v>13337</v>
      </c>
      <c r="S30" s="123" t="s">
        <v>13254</v>
      </c>
      <c r="T30" s="123" t="s">
        <v>13263</v>
      </c>
      <c r="U30" s="123" t="s">
        <v>13264</v>
      </c>
      <c r="V30" s="123" t="s">
        <v>1524</v>
      </c>
    </row>
    <row r="31" spans="4:22" x14ac:dyDescent="0.2">
      <c r="D31" s="24" t="s">
        <v>13254</v>
      </c>
      <c r="E31" s="130" t="s">
        <v>13338</v>
      </c>
      <c r="F31" s="120" t="s">
        <v>13248</v>
      </c>
      <c r="G31" s="120" t="s">
        <v>1529</v>
      </c>
      <c r="H31" s="177">
        <v>98000043</v>
      </c>
      <c r="I31" s="120" t="s">
        <v>13249</v>
      </c>
      <c r="J31" s="127">
        <v>72072000</v>
      </c>
      <c r="K31" s="129" t="s">
        <v>13340</v>
      </c>
      <c r="L31" s="129" t="s">
        <v>13341</v>
      </c>
      <c r="M31" s="129" t="s">
        <v>13259</v>
      </c>
      <c r="N31" s="129" t="s">
        <v>789</v>
      </c>
      <c r="O31" s="129"/>
      <c r="P31" s="129" t="s">
        <v>13342</v>
      </c>
      <c r="Q31" s="129" t="s">
        <v>13343</v>
      </c>
      <c r="R31" s="126" t="s">
        <v>13344</v>
      </c>
      <c r="S31" s="129" t="s">
        <v>13254</v>
      </c>
      <c r="T31" s="129" t="s">
        <v>13345</v>
      </c>
      <c r="U31" s="129" t="s">
        <v>13345</v>
      </c>
      <c r="V31" s="129" t="s">
        <v>13346</v>
      </c>
    </row>
    <row r="32" spans="4:22" x14ac:dyDescent="0.2">
      <c r="D32" s="24" t="s">
        <v>13254</v>
      </c>
      <c r="E32" s="131" t="s">
        <v>13347</v>
      </c>
      <c r="F32" s="122" t="s">
        <v>13248</v>
      </c>
      <c r="G32" s="122" t="s">
        <v>1529</v>
      </c>
      <c r="H32" s="178">
        <v>98000044</v>
      </c>
      <c r="I32" s="122" t="s">
        <v>13249</v>
      </c>
      <c r="J32" s="128">
        <v>72072000</v>
      </c>
      <c r="K32" s="123" t="s">
        <v>13340</v>
      </c>
      <c r="L32" s="123" t="s">
        <v>13341</v>
      </c>
      <c r="M32" s="123" t="s">
        <v>13259</v>
      </c>
      <c r="N32" s="123" t="s">
        <v>789</v>
      </c>
      <c r="O32" s="123"/>
      <c r="P32" s="123" t="s">
        <v>13342</v>
      </c>
      <c r="Q32" s="123" t="s">
        <v>13349</v>
      </c>
      <c r="R32" s="124" t="s">
        <v>13350</v>
      </c>
      <c r="S32" s="123" t="s">
        <v>13254</v>
      </c>
      <c r="T32" s="123" t="s">
        <v>13345</v>
      </c>
      <c r="U32" s="123" t="s">
        <v>13345</v>
      </c>
      <c r="V32" s="123" t="s">
        <v>13351</v>
      </c>
    </row>
    <row r="33" spans="4:22" x14ac:dyDescent="0.2">
      <c r="D33" s="24" t="s">
        <v>13254</v>
      </c>
      <c r="E33" s="130" t="s">
        <v>13352</v>
      </c>
      <c r="F33" s="120" t="s">
        <v>13248</v>
      </c>
      <c r="G33" s="120" t="s">
        <v>1529</v>
      </c>
      <c r="H33" s="177">
        <v>98000045</v>
      </c>
      <c r="I33" s="120" t="s">
        <v>13249</v>
      </c>
      <c r="J33" s="127">
        <v>72072000</v>
      </c>
      <c r="K33" s="121" t="s">
        <v>13340</v>
      </c>
      <c r="L33" s="121" t="s">
        <v>13341</v>
      </c>
      <c r="M33" s="121" t="s">
        <v>13259</v>
      </c>
      <c r="N33" s="121" t="s">
        <v>789</v>
      </c>
      <c r="O33" s="121"/>
      <c r="P33" s="121" t="s">
        <v>13342</v>
      </c>
      <c r="Q33" s="121" t="s">
        <v>13354</v>
      </c>
      <c r="R33" s="125" t="s">
        <v>13355</v>
      </c>
      <c r="S33" s="121" t="s">
        <v>13254</v>
      </c>
      <c r="T33" s="121" t="s">
        <v>13345</v>
      </c>
      <c r="U33" s="121" t="s">
        <v>13345</v>
      </c>
      <c r="V33" s="121"/>
    </row>
    <row r="34" spans="4:22" x14ac:dyDescent="0.2">
      <c r="D34" s="24" t="s">
        <v>13254</v>
      </c>
      <c r="E34" s="131" t="s">
        <v>13356</v>
      </c>
      <c r="F34" s="122" t="s">
        <v>13248</v>
      </c>
      <c r="G34" s="122" t="s">
        <v>1529</v>
      </c>
      <c r="H34" s="178">
        <v>98000046</v>
      </c>
      <c r="I34" s="122" t="s">
        <v>13249</v>
      </c>
      <c r="J34" s="128">
        <v>72260000</v>
      </c>
      <c r="K34" s="123" t="s">
        <v>13257</v>
      </c>
      <c r="L34" s="123" t="s">
        <v>13258</v>
      </c>
      <c r="M34" s="123" t="s">
        <v>13259</v>
      </c>
      <c r="N34" s="123" t="s">
        <v>789</v>
      </c>
      <c r="O34" s="123"/>
      <c r="P34" s="123" t="s">
        <v>13358</v>
      </c>
      <c r="Q34" s="123" t="s">
        <v>13359</v>
      </c>
      <c r="R34" s="124" t="s">
        <v>13360</v>
      </c>
      <c r="S34" s="123" t="s">
        <v>13254</v>
      </c>
      <c r="T34" s="123" t="s">
        <v>13263</v>
      </c>
      <c r="U34" s="123" t="s">
        <v>13264</v>
      </c>
      <c r="V34" s="123" t="s">
        <v>13361</v>
      </c>
    </row>
    <row r="35" spans="4:22" x14ac:dyDescent="0.2">
      <c r="D35" s="24" t="s">
        <v>13254</v>
      </c>
      <c r="E35" s="130" t="s">
        <v>13362</v>
      </c>
      <c r="F35" s="120" t="s">
        <v>13248</v>
      </c>
      <c r="G35" s="120" t="s">
        <v>1529</v>
      </c>
      <c r="H35" s="177">
        <v>98000047</v>
      </c>
      <c r="I35" s="120" t="s">
        <v>13249</v>
      </c>
      <c r="J35" s="127">
        <v>72260000</v>
      </c>
      <c r="K35" s="129" t="s">
        <v>13257</v>
      </c>
      <c r="L35" s="129" t="s">
        <v>13258</v>
      </c>
      <c r="M35" s="129" t="s">
        <v>13259</v>
      </c>
      <c r="N35" s="129" t="s">
        <v>789</v>
      </c>
      <c r="O35" s="129"/>
      <c r="P35" s="129" t="s">
        <v>13358</v>
      </c>
      <c r="Q35" s="129" t="s">
        <v>13364</v>
      </c>
      <c r="R35" s="126" t="s">
        <v>13365</v>
      </c>
      <c r="S35" s="129" t="s">
        <v>13254</v>
      </c>
      <c r="T35" s="129" t="s">
        <v>13263</v>
      </c>
      <c r="U35" s="129" t="s">
        <v>13264</v>
      </c>
      <c r="V35" s="129" t="s">
        <v>13366</v>
      </c>
    </row>
    <row r="36" spans="4:22" x14ac:dyDescent="0.2">
      <c r="D36" s="24" t="s">
        <v>13254</v>
      </c>
      <c r="E36" s="131" t="s">
        <v>13367</v>
      </c>
      <c r="F36" s="122" t="s">
        <v>13248</v>
      </c>
      <c r="G36" s="122" t="s">
        <v>1529</v>
      </c>
      <c r="H36" s="178">
        <v>98000048</v>
      </c>
      <c r="I36" s="122" t="s">
        <v>13249</v>
      </c>
      <c r="J36" s="128">
        <v>72260000</v>
      </c>
      <c r="K36" s="123" t="s">
        <v>13257</v>
      </c>
      <c r="L36" s="123" t="s">
        <v>13258</v>
      </c>
      <c r="M36" s="123" t="s">
        <v>13259</v>
      </c>
      <c r="N36" s="123" t="s">
        <v>789</v>
      </c>
      <c r="O36" s="123"/>
      <c r="P36" s="123" t="s">
        <v>13358</v>
      </c>
      <c r="Q36" s="123" t="s">
        <v>13369</v>
      </c>
      <c r="R36" s="124" t="s">
        <v>13370</v>
      </c>
      <c r="S36" s="123" t="s">
        <v>13254</v>
      </c>
      <c r="T36" s="123" t="s">
        <v>13263</v>
      </c>
      <c r="U36" s="123" t="s">
        <v>13264</v>
      </c>
      <c r="V36" s="123"/>
    </row>
    <row r="37" spans="4:22" x14ac:dyDescent="0.2">
      <c r="D37" s="24" t="s">
        <v>13254</v>
      </c>
      <c r="E37" s="130" t="s">
        <v>13371</v>
      </c>
      <c r="F37" s="120" t="s">
        <v>13248</v>
      </c>
      <c r="G37" s="120" t="s">
        <v>1529</v>
      </c>
      <c r="H37" s="177">
        <v>98000049</v>
      </c>
      <c r="I37" s="120" t="s">
        <v>13249</v>
      </c>
      <c r="J37" s="127">
        <v>72260000</v>
      </c>
      <c r="K37" s="121" t="s">
        <v>13257</v>
      </c>
      <c r="L37" s="121" t="s">
        <v>13258</v>
      </c>
      <c r="M37" s="121" t="s">
        <v>13259</v>
      </c>
      <c r="N37" s="121" t="s">
        <v>789</v>
      </c>
      <c r="O37" s="121"/>
      <c r="P37" s="121" t="s">
        <v>13358</v>
      </c>
      <c r="Q37" s="121" t="s">
        <v>13373</v>
      </c>
      <c r="R37" s="125" t="s">
        <v>13374</v>
      </c>
      <c r="S37" s="121" t="s">
        <v>13254</v>
      </c>
      <c r="T37" s="121" t="s">
        <v>13263</v>
      </c>
      <c r="U37" s="121" t="s">
        <v>13264</v>
      </c>
      <c r="V37" s="121" t="s">
        <v>13375</v>
      </c>
    </row>
    <row r="38" spans="4:22" x14ac:dyDescent="0.2">
      <c r="D38" s="24" t="s">
        <v>13254</v>
      </c>
      <c r="E38" s="131" t="s">
        <v>13376</v>
      </c>
      <c r="F38" s="122" t="s">
        <v>13248</v>
      </c>
      <c r="G38" s="122" t="s">
        <v>1529</v>
      </c>
      <c r="H38" s="178">
        <v>98000050</v>
      </c>
      <c r="I38" s="122" t="s">
        <v>13249</v>
      </c>
      <c r="J38" s="128">
        <v>72700000</v>
      </c>
      <c r="K38" s="123" t="s">
        <v>13257</v>
      </c>
      <c r="L38" s="123" t="s">
        <v>13258</v>
      </c>
      <c r="M38" s="123" t="s">
        <v>13259</v>
      </c>
      <c r="N38" s="123"/>
      <c r="O38" s="123" t="s">
        <v>789</v>
      </c>
      <c r="P38" s="123" t="s">
        <v>13378</v>
      </c>
      <c r="Q38" s="123" t="s">
        <v>13379</v>
      </c>
      <c r="R38" s="124" t="s">
        <v>13380</v>
      </c>
      <c r="S38" s="123" t="s">
        <v>13254</v>
      </c>
      <c r="T38" s="123" t="s">
        <v>13263</v>
      </c>
      <c r="U38" s="123" t="s">
        <v>13381</v>
      </c>
      <c r="V38" s="123" t="s">
        <v>13382</v>
      </c>
    </row>
    <row r="39" spans="4:22" x14ac:dyDescent="0.2">
      <c r="D39" s="24" t="s">
        <v>13254</v>
      </c>
      <c r="E39" s="130" t="s">
        <v>13383</v>
      </c>
      <c r="F39" s="120" t="s">
        <v>13248</v>
      </c>
      <c r="G39" s="120" t="s">
        <v>1529</v>
      </c>
      <c r="H39" s="177">
        <v>98000051</v>
      </c>
      <c r="I39" s="120" t="s">
        <v>13249</v>
      </c>
      <c r="J39" s="127">
        <v>72700000</v>
      </c>
      <c r="K39" s="129" t="s">
        <v>13257</v>
      </c>
      <c r="L39" s="129" t="s">
        <v>13258</v>
      </c>
      <c r="M39" s="129" t="s">
        <v>13259</v>
      </c>
      <c r="N39" s="129" t="s">
        <v>789</v>
      </c>
      <c r="O39" s="129"/>
      <c r="P39" s="129" t="s">
        <v>13378</v>
      </c>
      <c r="Q39" s="129" t="s">
        <v>13385</v>
      </c>
      <c r="R39" s="126" t="s">
        <v>13386</v>
      </c>
      <c r="S39" s="129" t="s">
        <v>13254</v>
      </c>
      <c r="T39" s="129" t="s">
        <v>13263</v>
      </c>
      <c r="U39" s="129" t="s">
        <v>13264</v>
      </c>
      <c r="V39" s="129" t="s">
        <v>13387</v>
      </c>
    </row>
    <row r="40" spans="4:22" x14ac:dyDescent="0.2">
      <c r="D40" s="24" t="s">
        <v>13254</v>
      </c>
      <c r="E40" s="131" t="s">
        <v>13388</v>
      </c>
      <c r="F40" s="122" t="s">
        <v>13248</v>
      </c>
      <c r="G40" s="122" t="s">
        <v>1529</v>
      </c>
      <c r="H40" s="178">
        <v>98000052</v>
      </c>
      <c r="I40" s="122" t="s">
        <v>13249</v>
      </c>
      <c r="J40" s="128">
        <v>72720000</v>
      </c>
      <c r="K40" s="123" t="s">
        <v>13257</v>
      </c>
      <c r="L40" s="123" t="s">
        <v>13258</v>
      </c>
      <c r="M40" s="123" t="s">
        <v>13259</v>
      </c>
      <c r="N40" s="123" t="s">
        <v>789</v>
      </c>
      <c r="O40" s="123"/>
      <c r="P40" s="123" t="s">
        <v>13390</v>
      </c>
      <c r="Q40" s="123" t="s">
        <v>13391</v>
      </c>
      <c r="R40" s="124" t="s">
        <v>13392</v>
      </c>
      <c r="S40" s="123" t="s">
        <v>13254</v>
      </c>
      <c r="T40" s="123" t="s">
        <v>13263</v>
      </c>
      <c r="U40" s="123" t="s">
        <v>13264</v>
      </c>
      <c r="V40" s="123" t="s">
        <v>1524</v>
      </c>
    </row>
    <row r="41" spans="4:22" x14ac:dyDescent="0.2">
      <c r="D41" s="24" t="s">
        <v>13254</v>
      </c>
      <c r="E41" s="130" t="s">
        <v>13393</v>
      </c>
      <c r="F41" s="120" t="s">
        <v>13248</v>
      </c>
      <c r="G41" s="120" t="s">
        <v>1529</v>
      </c>
      <c r="H41" s="177">
        <v>98000058</v>
      </c>
      <c r="I41" s="120" t="s">
        <v>13249</v>
      </c>
      <c r="J41" s="127">
        <v>75401000</v>
      </c>
      <c r="K41" s="121" t="s">
        <v>13257</v>
      </c>
      <c r="L41" s="121" t="s">
        <v>13258</v>
      </c>
      <c r="M41" s="121" t="s">
        <v>13259</v>
      </c>
      <c r="N41" s="121" t="s">
        <v>789</v>
      </c>
      <c r="O41" s="121"/>
      <c r="P41" s="121" t="s">
        <v>13395</v>
      </c>
      <c r="Q41" s="121" t="s">
        <v>13396</v>
      </c>
      <c r="R41" s="125" t="s">
        <v>13277</v>
      </c>
      <c r="S41" s="121" t="s">
        <v>13254</v>
      </c>
      <c r="T41" s="121" t="s">
        <v>13263</v>
      </c>
      <c r="U41" s="121" t="s">
        <v>13264</v>
      </c>
      <c r="V41" s="121" t="s">
        <v>1524</v>
      </c>
    </row>
    <row r="42" spans="4:22" x14ac:dyDescent="0.2">
      <c r="D42" s="24" t="s">
        <v>13254</v>
      </c>
      <c r="E42" s="131" t="s">
        <v>13397</v>
      </c>
      <c r="F42" s="122" t="s">
        <v>13248</v>
      </c>
      <c r="G42" s="122" t="s">
        <v>1529</v>
      </c>
      <c r="H42" s="178">
        <v>98000059</v>
      </c>
      <c r="I42" s="122" t="s">
        <v>13249</v>
      </c>
      <c r="J42" s="128">
        <v>75402000</v>
      </c>
      <c r="K42" s="123" t="s">
        <v>13257</v>
      </c>
      <c r="L42" s="123" t="s">
        <v>13258</v>
      </c>
      <c r="M42" s="123" t="s">
        <v>13259</v>
      </c>
      <c r="N42" s="123" t="s">
        <v>789</v>
      </c>
      <c r="O42" s="123"/>
      <c r="P42" s="123" t="s">
        <v>13399</v>
      </c>
      <c r="Q42" s="123" t="s">
        <v>13400</v>
      </c>
      <c r="R42" s="124" t="s">
        <v>13282</v>
      </c>
      <c r="S42" s="123" t="s">
        <v>13254</v>
      </c>
      <c r="T42" s="123" t="s">
        <v>13263</v>
      </c>
      <c r="U42" s="123" t="s">
        <v>13264</v>
      </c>
      <c r="V42" s="123" t="s">
        <v>1524</v>
      </c>
    </row>
    <row r="43" spans="4:22" x14ac:dyDescent="0.2">
      <c r="D43" s="24" t="s">
        <v>13254</v>
      </c>
      <c r="E43" s="130" t="s">
        <v>13401</v>
      </c>
      <c r="F43" s="120" t="s">
        <v>13248</v>
      </c>
      <c r="G43" s="120" t="s">
        <v>1529</v>
      </c>
      <c r="H43" s="177">
        <v>98000060</v>
      </c>
      <c r="I43" s="120" t="s">
        <v>13249</v>
      </c>
      <c r="J43" s="127">
        <v>76200000</v>
      </c>
      <c r="K43" s="121" t="s">
        <v>13340</v>
      </c>
      <c r="L43" s="121" t="s">
        <v>13341</v>
      </c>
      <c r="M43" s="121" t="s">
        <v>13259</v>
      </c>
      <c r="N43" s="121" t="s">
        <v>789</v>
      </c>
      <c r="O43" s="121"/>
      <c r="P43" s="121" t="s">
        <v>13403</v>
      </c>
      <c r="Q43" s="121" t="s">
        <v>13404</v>
      </c>
      <c r="R43" s="125" t="s">
        <v>13405</v>
      </c>
      <c r="S43" s="121" t="s">
        <v>13254</v>
      </c>
      <c r="T43" s="121" t="s">
        <v>13345</v>
      </c>
      <c r="U43" s="121" t="s">
        <v>13345</v>
      </c>
      <c r="V43" s="121" t="s">
        <v>1524</v>
      </c>
    </row>
    <row r="44" spans="4:22" x14ac:dyDescent="0.2">
      <c r="D44" s="24" t="s">
        <v>13254</v>
      </c>
      <c r="E44" s="131" t="s">
        <v>13406</v>
      </c>
      <c r="F44" s="122" t="s">
        <v>13248</v>
      </c>
      <c r="G44" s="122" t="s">
        <v>1529</v>
      </c>
      <c r="H44" s="178">
        <v>98000061</v>
      </c>
      <c r="I44" s="122" t="s">
        <v>13249</v>
      </c>
      <c r="J44" s="128">
        <v>76220000</v>
      </c>
      <c r="K44" s="123" t="s">
        <v>13340</v>
      </c>
      <c r="L44" s="123" t="s">
        <v>13341</v>
      </c>
      <c r="M44" s="123" t="s">
        <v>13259</v>
      </c>
      <c r="N44" s="123" t="s">
        <v>789</v>
      </c>
      <c r="O44" s="123"/>
      <c r="P44" s="123" t="s">
        <v>13408</v>
      </c>
      <c r="Q44" s="123" t="s">
        <v>13409</v>
      </c>
      <c r="R44" s="124" t="s">
        <v>13410</v>
      </c>
      <c r="S44" s="123" t="s">
        <v>13254</v>
      </c>
      <c r="T44" s="123" t="s">
        <v>13345</v>
      </c>
      <c r="U44" s="123" t="s">
        <v>13345</v>
      </c>
      <c r="V44" s="123" t="s">
        <v>1524</v>
      </c>
    </row>
    <row r="45" spans="4:22" x14ac:dyDescent="0.2">
      <c r="D45" s="24" t="s">
        <v>13254</v>
      </c>
      <c r="E45" s="130" t="s">
        <v>13495</v>
      </c>
      <c r="F45" s="120" t="s">
        <v>13248</v>
      </c>
      <c r="G45" s="120" t="s">
        <v>1529</v>
      </c>
      <c r="H45" s="177">
        <v>98000092</v>
      </c>
      <c r="I45" s="120" t="s">
        <v>13249</v>
      </c>
      <c r="J45" s="127">
        <v>62100000</v>
      </c>
      <c r="K45" s="129" t="s">
        <v>13257</v>
      </c>
      <c r="L45" s="129" t="s">
        <v>13258</v>
      </c>
      <c r="M45" s="129" t="s">
        <v>13259</v>
      </c>
      <c r="N45" s="129" t="s">
        <v>789</v>
      </c>
      <c r="O45" s="129"/>
      <c r="P45" s="129" t="s">
        <v>13496</v>
      </c>
      <c r="Q45" s="129" t="s">
        <v>13496</v>
      </c>
      <c r="R45" s="126">
        <v>62100000</v>
      </c>
      <c r="S45" s="129" t="s">
        <v>13254</v>
      </c>
      <c r="T45" s="129" t="s">
        <v>13263</v>
      </c>
      <c r="U45" s="129" t="s">
        <v>13264</v>
      </c>
      <c r="V45" s="129" t="s">
        <v>13497</v>
      </c>
    </row>
    <row r="46" spans="4:22" x14ac:dyDescent="0.2">
      <c r="D46" s="24" t="s">
        <v>13254</v>
      </c>
      <c r="E46" s="131" t="s">
        <v>13426</v>
      </c>
      <c r="F46" s="122" t="s">
        <v>13248</v>
      </c>
      <c r="G46" s="122" t="s">
        <v>1529</v>
      </c>
      <c r="H46" s="178">
        <v>98000093</v>
      </c>
      <c r="I46" s="122" t="s">
        <v>13249</v>
      </c>
      <c r="J46" s="128">
        <v>72935000</v>
      </c>
      <c r="K46" s="123" t="s">
        <v>13257</v>
      </c>
      <c r="L46" s="123" t="s">
        <v>13258</v>
      </c>
      <c r="M46" s="123" t="s">
        <v>13259</v>
      </c>
      <c r="N46" s="123" t="s">
        <v>789</v>
      </c>
      <c r="O46" s="123"/>
      <c r="P46" s="123" t="s">
        <v>13428</v>
      </c>
      <c r="Q46" s="123" t="s">
        <v>13428</v>
      </c>
      <c r="R46" s="124">
        <v>62935900</v>
      </c>
      <c r="S46" s="123" t="s">
        <v>13254</v>
      </c>
      <c r="T46" s="123" t="s">
        <v>13263</v>
      </c>
      <c r="U46" s="123" t="s">
        <v>13264</v>
      </c>
      <c r="V46" s="123"/>
    </row>
    <row r="47" spans="4:22" x14ac:dyDescent="0.2">
      <c r="D47" s="24" t="s">
        <v>13254</v>
      </c>
      <c r="E47" s="130" t="s">
        <v>13480</v>
      </c>
      <c r="F47" s="120" t="s">
        <v>13248</v>
      </c>
      <c r="G47" s="120" t="s">
        <v>1529</v>
      </c>
      <c r="H47" s="120">
        <v>98000127</v>
      </c>
      <c r="I47" s="120" t="s">
        <v>13249</v>
      </c>
      <c r="J47" s="127">
        <v>62940000</v>
      </c>
      <c r="K47" s="121" t="s">
        <v>13257</v>
      </c>
      <c r="L47" s="121" t="s">
        <v>13258</v>
      </c>
      <c r="M47" s="121" t="s">
        <v>13259</v>
      </c>
      <c r="N47" s="121" t="s">
        <v>789</v>
      </c>
      <c r="O47" s="121"/>
      <c r="P47" s="121" t="s">
        <v>13481</v>
      </c>
      <c r="Q47" s="121" t="s">
        <v>13481</v>
      </c>
      <c r="R47" s="125">
        <v>62940000</v>
      </c>
      <c r="S47" s="121" t="s">
        <v>13254</v>
      </c>
      <c r="T47" s="121" t="s">
        <v>13263</v>
      </c>
      <c r="U47" s="121" t="s">
        <v>13264</v>
      </c>
      <c r="V47" s="121" t="s">
        <v>13482</v>
      </c>
    </row>
    <row r="48" spans="4:22" x14ac:dyDescent="0.2">
      <c r="D48" s="24" t="s">
        <v>13254</v>
      </c>
      <c r="E48" s="130" t="s">
        <v>13270</v>
      </c>
      <c r="F48" s="120" t="s">
        <v>13248</v>
      </c>
      <c r="G48" s="120" t="s">
        <v>1529</v>
      </c>
      <c r="H48" s="120">
        <v>98000239</v>
      </c>
      <c r="I48" s="120"/>
      <c r="J48" s="127">
        <v>75100000</v>
      </c>
      <c r="K48" s="129" t="s">
        <v>13257</v>
      </c>
      <c r="L48" s="129" t="s">
        <v>13258</v>
      </c>
      <c r="M48" s="129" t="s">
        <v>13259</v>
      </c>
      <c r="N48" s="129" t="s">
        <v>789</v>
      </c>
      <c r="O48" s="129"/>
      <c r="P48" s="129" t="s">
        <v>13271</v>
      </c>
      <c r="Q48" s="129" t="s">
        <v>13272</v>
      </c>
      <c r="R48" s="126" t="s">
        <v>13253</v>
      </c>
      <c r="S48" s="129" t="s">
        <v>13254</v>
      </c>
      <c r="T48" s="129" t="s">
        <v>13263</v>
      </c>
      <c r="U48" s="129" t="s">
        <v>13264</v>
      </c>
      <c r="V48" s="129"/>
    </row>
    <row r="49" spans="4:22" x14ac:dyDescent="0.2">
      <c r="D49" s="24" t="s">
        <v>13254</v>
      </c>
      <c r="E49" s="131" t="s">
        <v>13411</v>
      </c>
      <c r="F49" s="122" t="s">
        <v>13248</v>
      </c>
      <c r="G49" s="122" t="s">
        <v>1529</v>
      </c>
      <c r="H49" s="122">
        <v>98000240</v>
      </c>
      <c r="I49" s="122" t="s">
        <v>13249</v>
      </c>
      <c r="J49" s="128">
        <v>70900000</v>
      </c>
      <c r="K49" s="123" t="s">
        <v>13412</v>
      </c>
      <c r="L49" s="123" t="s">
        <v>13413</v>
      </c>
      <c r="M49" s="123" t="s">
        <v>13259</v>
      </c>
      <c r="N49" s="123" t="s">
        <v>789</v>
      </c>
      <c r="O49" s="123"/>
      <c r="P49" s="123" t="s">
        <v>13414</v>
      </c>
      <c r="Q49" s="123" t="s">
        <v>13415</v>
      </c>
      <c r="R49" s="124">
        <v>70900900</v>
      </c>
      <c r="S49" s="123" t="s">
        <v>13254</v>
      </c>
      <c r="T49" s="123" t="s">
        <v>13416</v>
      </c>
      <c r="U49" s="123"/>
      <c r="V49" s="123" t="s">
        <v>1524</v>
      </c>
    </row>
    <row r="50" spans="4:22" x14ac:dyDescent="0.2">
      <c r="D50" s="24" t="s">
        <v>13254</v>
      </c>
      <c r="E50" s="130" t="s">
        <v>13417</v>
      </c>
      <c r="F50" s="120" t="s">
        <v>13248</v>
      </c>
      <c r="G50" s="120" t="s">
        <v>1529</v>
      </c>
      <c r="H50" s="120">
        <v>98000241</v>
      </c>
      <c r="I50" s="120"/>
      <c r="J50" s="127">
        <v>70900000</v>
      </c>
      <c r="K50" s="121" t="s">
        <v>13418</v>
      </c>
      <c r="L50" s="121"/>
      <c r="M50" s="121" t="s">
        <v>13259</v>
      </c>
      <c r="N50" s="121" t="s">
        <v>789</v>
      </c>
      <c r="O50" s="121"/>
      <c r="P50" s="121" t="s">
        <v>13414</v>
      </c>
      <c r="Q50" s="121" t="s">
        <v>13419</v>
      </c>
      <c r="R50" s="125">
        <v>70900900</v>
      </c>
      <c r="S50" s="121"/>
      <c r="T50" s="121"/>
      <c r="U50" s="121"/>
      <c r="V50" s="121"/>
    </row>
    <row r="51" spans="4:22" x14ac:dyDescent="0.2">
      <c r="D51" s="24" t="s">
        <v>13254</v>
      </c>
      <c r="E51" s="131" t="s">
        <v>13420</v>
      </c>
      <c r="F51" s="122" t="s">
        <v>13248</v>
      </c>
      <c r="G51" s="122" t="s">
        <v>1529</v>
      </c>
      <c r="H51" s="122">
        <v>98000242</v>
      </c>
      <c r="I51" s="122"/>
      <c r="J51" s="128">
        <v>70900000</v>
      </c>
      <c r="K51" s="123" t="s">
        <v>13421</v>
      </c>
      <c r="L51" s="123"/>
      <c r="M51" s="123" t="s">
        <v>13259</v>
      </c>
      <c r="N51" s="123" t="s">
        <v>789</v>
      </c>
      <c r="O51" s="123"/>
      <c r="P51" s="123" t="s">
        <v>13414</v>
      </c>
      <c r="Q51" s="123" t="s">
        <v>13422</v>
      </c>
      <c r="R51" s="124">
        <v>70900900</v>
      </c>
      <c r="S51" s="123"/>
      <c r="T51" s="123"/>
      <c r="U51" s="123"/>
      <c r="V51" s="123"/>
    </row>
    <row r="52" spans="4:22" x14ac:dyDescent="0.2">
      <c r="D52" s="24" t="s">
        <v>13254</v>
      </c>
      <c r="E52" s="130" t="s">
        <v>13423</v>
      </c>
      <c r="F52" s="120" t="s">
        <v>13248</v>
      </c>
      <c r="G52" s="120" t="s">
        <v>1529</v>
      </c>
      <c r="H52" s="120">
        <v>98000243</v>
      </c>
      <c r="I52" s="120" t="s">
        <v>13249</v>
      </c>
      <c r="J52" s="127">
        <v>70900000</v>
      </c>
      <c r="K52" s="129" t="s">
        <v>13257</v>
      </c>
      <c r="L52" s="129" t="s">
        <v>13424</v>
      </c>
      <c r="M52" s="129" t="s">
        <v>13259</v>
      </c>
      <c r="N52" s="129" t="s">
        <v>789</v>
      </c>
      <c r="O52" s="129"/>
      <c r="P52" s="129" t="s">
        <v>13414</v>
      </c>
      <c r="Q52" s="129" t="s">
        <v>13425</v>
      </c>
      <c r="R52" s="126">
        <v>70900900</v>
      </c>
      <c r="S52" s="129" t="s">
        <v>13254</v>
      </c>
      <c r="T52" s="129" t="s">
        <v>13345</v>
      </c>
      <c r="U52" s="129" t="s">
        <v>13345</v>
      </c>
      <c r="V52" s="129"/>
    </row>
    <row r="53" spans="4:22" x14ac:dyDescent="0.2">
      <c r="D53" s="24" t="s">
        <v>13254</v>
      </c>
      <c r="E53" s="131" t="s">
        <v>13429</v>
      </c>
      <c r="F53" s="122" t="s">
        <v>13248</v>
      </c>
      <c r="G53" s="122" t="s">
        <v>1529</v>
      </c>
      <c r="H53" s="122">
        <v>98000244</v>
      </c>
      <c r="I53" s="122" t="s">
        <v>13249</v>
      </c>
      <c r="J53" s="128">
        <v>62945000</v>
      </c>
      <c r="K53" s="123" t="s">
        <v>13257</v>
      </c>
      <c r="L53" s="123" t="s">
        <v>13258</v>
      </c>
      <c r="M53" s="123" t="s">
        <v>13259</v>
      </c>
      <c r="N53" s="123" t="s">
        <v>789</v>
      </c>
      <c r="O53" s="123"/>
      <c r="P53" s="123" t="s">
        <v>13430</v>
      </c>
      <c r="Q53" s="123" t="s">
        <v>13431</v>
      </c>
      <c r="R53" s="124">
        <v>62945000</v>
      </c>
      <c r="S53" s="123" t="s">
        <v>13254</v>
      </c>
      <c r="T53" s="123" t="s">
        <v>13263</v>
      </c>
      <c r="U53" s="123" t="s">
        <v>13264</v>
      </c>
      <c r="V53" s="123" t="s">
        <v>13432</v>
      </c>
    </row>
    <row r="54" spans="4:22" x14ac:dyDescent="0.2">
      <c r="D54" s="24" t="s">
        <v>13254</v>
      </c>
      <c r="E54" s="130" t="s">
        <v>13433</v>
      </c>
      <c r="F54" s="120" t="s">
        <v>13248</v>
      </c>
      <c r="G54" s="120" t="s">
        <v>1529</v>
      </c>
      <c r="H54" s="120">
        <v>98000245</v>
      </c>
      <c r="I54" s="120" t="s">
        <v>13249</v>
      </c>
      <c r="J54" s="127">
        <v>62250000</v>
      </c>
      <c r="K54" s="121" t="s">
        <v>13257</v>
      </c>
      <c r="L54" s="121" t="s">
        <v>13258</v>
      </c>
      <c r="M54" s="121" t="s">
        <v>13259</v>
      </c>
      <c r="N54" s="121" t="s">
        <v>789</v>
      </c>
      <c r="O54" s="121"/>
      <c r="P54" s="121" t="s">
        <v>13434</v>
      </c>
      <c r="Q54" s="121" t="s">
        <v>13434</v>
      </c>
      <c r="R54" s="125">
        <v>62250000</v>
      </c>
      <c r="S54" s="121" t="s">
        <v>13254</v>
      </c>
      <c r="T54" s="121" t="s">
        <v>13263</v>
      </c>
      <c r="U54" s="121" t="s">
        <v>13264</v>
      </c>
      <c r="V54" s="121" t="s">
        <v>13435</v>
      </c>
    </row>
    <row r="55" spans="4:22" x14ac:dyDescent="0.2">
      <c r="D55" s="24" t="s">
        <v>13254</v>
      </c>
      <c r="E55" s="131" t="s">
        <v>13436</v>
      </c>
      <c r="F55" s="122" t="s">
        <v>13248</v>
      </c>
      <c r="G55" s="122" t="s">
        <v>1529</v>
      </c>
      <c r="H55" s="122">
        <v>98000246</v>
      </c>
      <c r="I55" s="122" t="s">
        <v>13249</v>
      </c>
      <c r="J55" s="128">
        <v>62520000</v>
      </c>
      <c r="K55" s="123" t="s">
        <v>13340</v>
      </c>
      <c r="L55" s="123" t="s">
        <v>13341</v>
      </c>
      <c r="M55" s="123" t="s">
        <v>13259</v>
      </c>
      <c r="N55" s="123" t="s">
        <v>789</v>
      </c>
      <c r="O55" s="123"/>
      <c r="P55" s="123" t="s">
        <v>13437</v>
      </c>
      <c r="Q55" s="123" t="s">
        <v>13437</v>
      </c>
      <c r="R55" s="124">
        <v>62520000</v>
      </c>
      <c r="S55" s="123" t="s">
        <v>13254</v>
      </c>
      <c r="T55" s="123" t="s">
        <v>13345</v>
      </c>
      <c r="U55" s="123" t="s">
        <v>13345</v>
      </c>
      <c r="V55" s="123" t="s">
        <v>13438</v>
      </c>
    </row>
    <row r="56" spans="4:22" x14ac:dyDescent="0.2">
      <c r="D56" s="24" t="s">
        <v>13254</v>
      </c>
      <c r="E56" s="130" t="s">
        <v>13439</v>
      </c>
      <c r="F56" s="120" t="s">
        <v>13248</v>
      </c>
      <c r="G56" s="120" t="s">
        <v>1529</v>
      </c>
      <c r="H56" s="120">
        <v>98000247</v>
      </c>
      <c r="I56" s="120" t="s">
        <v>13249</v>
      </c>
      <c r="J56" s="127">
        <v>63120000</v>
      </c>
      <c r="K56" s="121" t="s">
        <v>13340</v>
      </c>
      <c r="L56" s="121" t="s">
        <v>13341</v>
      </c>
      <c r="M56" s="121" t="s">
        <v>13259</v>
      </c>
      <c r="N56" s="121" t="s">
        <v>789</v>
      </c>
      <c r="O56" s="121"/>
      <c r="P56" s="121" t="s">
        <v>13440</v>
      </c>
      <c r="Q56" s="121" t="s">
        <v>13441</v>
      </c>
      <c r="R56" s="125">
        <v>63120000</v>
      </c>
      <c r="S56" s="121" t="s">
        <v>13254</v>
      </c>
      <c r="T56" s="121" t="s">
        <v>13345</v>
      </c>
      <c r="U56" s="121" t="s">
        <v>13345</v>
      </c>
      <c r="V56" s="121" t="s">
        <v>13442</v>
      </c>
    </row>
    <row r="57" spans="4:22" s="182" customFormat="1" x14ac:dyDescent="0.2">
      <c r="D57" s="24" t="s">
        <v>13254</v>
      </c>
      <c r="E57" s="131" t="s">
        <v>13443</v>
      </c>
      <c r="F57" s="184" t="s">
        <v>13248</v>
      </c>
      <c r="G57" s="184" t="s">
        <v>1529</v>
      </c>
      <c r="H57" s="184">
        <v>98000248</v>
      </c>
      <c r="I57" s="184" t="s">
        <v>13249</v>
      </c>
      <c r="J57" s="180">
        <v>64200002</v>
      </c>
      <c r="K57" s="185" t="s">
        <v>13257</v>
      </c>
      <c r="L57" s="185" t="s">
        <v>13258</v>
      </c>
      <c r="M57" s="185" t="s">
        <v>13259</v>
      </c>
      <c r="N57" s="185" t="s">
        <v>789</v>
      </c>
      <c r="O57" s="185"/>
      <c r="P57" s="185" t="s">
        <v>13444</v>
      </c>
      <c r="Q57" s="185" t="s">
        <v>13445</v>
      </c>
      <c r="R57" s="181">
        <v>64200002</v>
      </c>
      <c r="S57" s="185" t="s">
        <v>13254</v>
      </c>
      <c r="T57" s="185" t="s">
        <v>13263</v>
      </c>
      <c r="U57" s="185" t="s">
        <v>13264</v>
      </c>
      <c r="V57" s="185" t="s">
        <v>13446</v>
      </c>
    </row>
    <row r="58" spans="4:22" x14ac:dyDescent="0.2">
      <c r="D58" s="24" t="s">
        <v>13254</v>
      </c>
      <c r="E58" s="130" t="s">
        <v>13447</v>
      </c>
      <c r="F58" s="120" t="s">
        <v>13248</v>
      </c>
      <c r="G58" s="120" t="s">
        <v>1529</v>
      </c>
      <c r="H58" s="120">
        <v>98000249</v>
      </c>
      <c r="I58" s="120" t="s">
        <v>13249</v>
      </c>
      <c r="J58" s="127">
        <v>64920000</v>
      </c>
      <c r="K58" s="129" t="s">
        <v>13340</v>
      </c>
      <c r="L58" s="129" t="s">
        <v>13341</v>
      </c>
      <c r="M58" s="129" t="s">
        <v>13259</v>
      </c>
      <c r="N58" s="129" t="s">
        <v>789</v>
      </c>
      <c r="O58" s="129"/>
      <c r="P58" s="129" t="s">
        <v>13448</v>
      </c>
      <c r="Q58" s="129" t="s">
        <v>13449</v>
      </c>
      <c r="R58" s="126">
        <v>64920000</v>
      </c>
      <c r="S58" s="129" t="s">
        <v>13254</v>
      </c>
      <c r="T58" s="129" t="s">
        <v>13345</v>
      </c>
      <c r="U58" s="129" t="s">
        <v>13345</v>
      </c>
      <c r="V58" s="129" t="s">
        <v>13450</v>
      </c>
    </row>
    <row r="59" spans="4:22" x14ac:dyDescent="0.2">
      <c r="D59" s="24" t="s">
        <v>13254</v>
      </c>
      <c r="E59" s="131" t="s">
        <v>13451</v>
      </c>
      <c r="F59" s="122" t="s">
        <v>13248</v>
      </c>
      <c r="G59" s="122" t="s">
        <v>1529</v>
      </c>
      <c r="H59" s="122">
        <v>98000250</v>
      </c>
      <c r="I59" s="122" t="s">
        <v>13249</v>
      </c>
      <c r="J59" s="128">
        <v>64300000</v>
      </c>
      <c r="K59" s="123" t="s">
        <v>13340</v>
      </c>
      <c r="L59" s="123" t="s">
        <v>13341</v>
      </c>
      <c r="M59" s="123" t="s">
        <v>13259</v>
      </c>
      <c r="N59" s="123" t="s">
        <v>789</v>
      </c>
      <c r="O59" s="123"/>
      <c r="P59" s="123" t="s">
        <v>13452</v>
      </c>
      <c r="Q59" s="123" t="s">
        <v>13453</v>
      </c>
      <c r="R59" s="124">
        <v>64300000</v>
      </c>
      <c r="S59" s="123" t="s">
        <v>13254</v>
      </c>
      <c r="T59" s="123" t="s">
        <v>13345</v>
      </c>
      <c r="U59" s="123" t="s">
        <v>13345</v>
      </c>
      <c r="V59" s="123" t="s">
        <v>13454</v>
      </c>
    </row>
    <row r="60" spans="4:22" x14ac:dyDescent="0.2">
      <c r="D60" s="24" t="s">
        <v>13254</v>
      </c>
      <c r="E60" s="130" t="s">
        <v>13455</v>
      </c>
      <c r="F60" s="120" t="s">
        <v>13248</v>
      </c>
      <c r="G60" s="120" t="s">
        <v>1529</v>
      </c>
      <c r="H60" s="120">
        <v>98000251</v>
      </c>
      <c r="I60" s="120" t="s">
        <v>13249</v>
      </c>
      <c r="J60" s="127">
        <v>62910002</v>
      </c>
      <c r="K60" s="121" t="s">
        <v>13257</v>
      </c>
      <c r="L60" s="121" t="s">
        <v>13258</v>
      </c>
      <c r="M60" s="121" t="s">
        <v>13259</v>
      </c>
      <c r="N60" s="121" t="s">
        <v>789</v>
      </c>
      <c r="O60" s="121"/>
      <c r="P60" s="121" t="s">
        <v>13456</v>
      </c>
      <c r="Q60" s="121" t="s">
        <v>13457</v>
      </c>
      <c r="R60" s="125">
        <v>62910002</v>
      </c>
      <c r="S60" s="121" t="s">
        <v>13254</v>
      </c>
      <c r="T60" s="121" t="s">
        <v>13263</v>
      </c>
      <c r="U60" s="121" t="s">
        <v>13264</v>
      </c>
      <c r="V60" s="121" t="s">
        <v>13458</v>
      </c>
    </row>
    <row r="61" spans="4:22" s="182" customFormat="1" x14ac:dyDescent="0.2">
      <c r="D61" s="179" t="s">
        <v>13254</v>
      </c>
      <c r="E61" s="183" t="s">
        <v>13459</v>
      </c>
      <c r="F61" s="184" t="s">
        <v>13248</v>
      </c>
      <c r="G61" s="184" t="s">
        <v>1529</v>
      </c>
      <c r="H61" s="184">
        <v>98000252</v>
      </c>
      <c r="I61" s="184" t="s">
        <v>13249</v>
      </c>
      <c r="J61" s="180">
        <v>64200002</v>
      </c>
      <c r="K61" s="185" t="s">
        <v>13340</v>
      </c>
      <c r="L61" s="185" t="s">
        <v>13341</v>
      </c>
      <c r="M61" s="185" t="s">
        <v>13259</v>
      </c>
      <c r="N61" s="185" t="s">
        <v>789</v>
      </c>
      <c r="O61" s="185"/>
      <c r="P61" s="185" t="s">
        <v>13444</v>
      </c>
      <c r="Q61" s="185" t="s">
        <v>13460</v>
      </c>
      <c r="R61" s="181">
        <v>64200002</v>
      </c>
      <c r="S61" s="185" t="s">
        <v>13254</v>
      </c>
      <c r="T61" s="185" t="s">
        <v>13345</v>
      </c>
      <c r="U61" s="185" t="s">
        <v>13345</v>
      </c>
      <c r="V61" s="185" t="s">
        <v>13461</v>
      </c>
    </row>
    <row r="62" spans="4:22" x14ac:dyDescent="0.2">
      <c r="D62" s="24" t="s">
        <v>13254</v>
      </c>
      <c r="E62" s="130" t="s">
        <v>13462</v>
      </c>
      <c r="F62" s="120" t="s">
        <v>13248</v>
      </c>
      <c r="G62" s="120" t="s">
        <v>1529</v>
      </c>
      <c r="H62" s="120">
        <v>98000253</v>
      </c>
      <c r="I62" s="120" t="s">
        <v>13249</v>
      </c>
      <c r="J62" s="127">
        <v>62835000</v>
      </c>
      <c r="K62" s="129" t="s">
        <v>13257</v>
      </c>
      <c r="L62" s="129" t="s">
        <v>13258</v>
      </c>
      <c r="M62" s="129" t="s">
        <v>13259</v>
      </c>
      <c r="N62" s="129" t="s">
        <v>789</v>
      </c>
      <c r="O62" s="129"/>
      <c r="P62" s="129" t="s">
        <v>13463</v>
      </c>
      <c r="Q62" s="129" t="s">
        <v>13464</v>
      </c>
      <c r="R62" s="126">
        <v>62835000</v>
      </c>
      <c r="S62" s="129" t="s">
        <v>13254</v>
      </c>
      <c r="T62" s="129" t="s">
        <v>13263</v>
      </c>
      <c r="U62" s="129" t="s">
        <v>13345</v>
      </c>
      <c r="V62" s="129" t="s">
        <v>13465</v>
      </c>
    </row>
    <row r="63" spans="4:22" x14ac:dyDescent="0.2">
      <c r="D63" s="24" t="s">
        <v>13254</v>
      </c>
      <c r="E63" s="131" t="s">
        <v>13466</v>
      </c>
      <c r="F63" s="122" t="s">
        <v>13248</v>
      </c>
      <c r="G63" s="122" t="s">
        <v>1529</v>
      </c>
      <c r="H63" s="122">
        <v>98000254</v>
      </c>
      <c r="I63" s="122" t="s">
        <v>13249</v>
      </c>
      <c r="J63" s="128">
        <v>62400000</v>
      </c>
      <c r="K63" s="123" t="s">
        <v>13257</v>
      </c>
      <c r="L63" s="123" t="s">
        <v>13258</v>
      </c>
      <c r="M63" s="123" t="s">
        <v>13259</v>
      </c>
      <c r="N63" s="123" t="s">
        <v>789</v>
      </c>
      <c r="O63" s="123"/>
      <c r="P63" s="123" t="s">
        <v>13467</v>
      </c>
      <c r="Q63" s="123" t="s">
        <v>13468</v>
      </c>
      <c r="R63" s="124">
        <v>62400000</v>
      </c>
      <c r="S63" s="123" t="s">
        <v>13254</v>
      </c>
      <c r="T63" s="123" t="s">
        <v>13263</v>
      </c>
      <c r="U63" s="123" t="s">
        <v>13264</v>
      </c>
      <c r="V63" s="123" t="s">
        <v>13469</v>
      </c>
    </row>
    <row r="64" spans="4:22" x14ac:dyDescent="0.2">
      <c r="D64" s="24" t="s">
        <v>13254</v>
      </c>
      <c r="E64" s="130" t="s">
        <v>13470</v>
      </c>
      <c r="F64" s="120" t="s">
        <v>13248</v>
      </c>
      <c r="G64" s="120" t="s">
        <v>1529</v>
      </c>
      <c r="H64" s="120">
        <v>98000255</v>
      </c>
      <c r="I64" s="120" t="s">
        <v>13249</v>
      </c>
      <c r="J64" s="127">
        <v>62262000</v>
      </c>
      <c r="K64" s="121" t="s">
        <v>13257</v>
      </c>
      <c r="L64" s="121" t="s">
        <v>13258</v>
      </c>
      <c r="M64" s="121" t="s">
        <v>13259</v>
      </c>
      <c r="N64" s="121" t="s">
        <v>789</v>
      </c>
      <c r="O64" s="121"/>
      <c r="P64" s="121" t="s">
        <v>13471</v>
      </c>
      <c r="Q64" s="121" t="s">
        <v>13472</v>
      </c>
      <c r="R64" s="125">
        <v>62262000</v>
      </c>
      <c r="S64" s="121" t="s">
        <v>13254</v>
      </c>
      <c r="T64" s="121" t="s">
        <v>13263</v>
      </c>
      <c r="U64" s="121" t="s">
        <v>13264</v>
      </c>
      <c r="V64" s="121"/>
    </row>
    <row r="65" spans="4:22" x14ac:dyDescent="0.2">
      <c r="D65" s="24" t="s">
        <v>13254</v>
      </c>
      <c r="E65" s="131" t="s">
        <v>13473</v>
      </c>
      <c r="F65" s="122" t="s">
        <v>13248</v>
      </c>
      <c r="G65" s="122" t="s">
        <v>1529</v>
      </c>
      <c r="H65" s="122">
        <v>98000256</v>
      </c>
      <c r="I65" s="122" t="s">
        <v>13249</v>
      </c>
      <c r="J65" s="128">
        <v>62923000</v>
      </c>
      <c r="K65" s="123" t="s">
        <v>13340</v>
      </c>
      <c r="L65" s="123" t="s">
        <v>13341</v>
      </c>
      <c r="M65" s="123" t="s">
        <v>13259</v>
      </c>
      <c r="N65" s="123" t="s">
        <v>789</v>
      </c>
      <c r="O65" s="123"/>
      <c r="P65" s="123" t="s">
        <v>13474</v>
      </c>
      <c r="Q65" s="123" t="s">
        <v>13475</v>
      </c>
      <c r="R65" s="124">
        <v>62923000</v>
      </c>
      <c r="S65" s="123" t="s">
        <v>13254</v>
      </c>
      <c r="T65" s="123" t="s">
        <v>13345</v>
      </c>
      <c r="U65" s="123" t="s">
        <v>13345</v>
      </c>
      <c r="V65" s="123"/>
    </row>
    <row r="66" spans="4:22" x14ac:dyDescent="0.2">
      <c r="D66" s="24" t="s">
        <v>13254</v>
      </c>
      <c r="E66" s="130" t="s">
        <v>13476</v>
      </c>
      <c r="F66" s="120" t="s">
        <v>13248</v>
      </c>
      <c r="G66" s="120" t="s">
        <v>1529</v>
      </c>
      <c r="H66" s="120">
        <v>98000257</v>
      </c>
      <c r="I66" s="120" t="s">
        <v>13249</v>
      </c>
      <c r="J66" s="127">
        <v>60905000</v>
      </c>
      <c r="K66" s="129" t="s">
        <v>13257</v>
      </c>
      <c r="L66" s="129" t="s">
        <v>13258</v>
      </c>
      <c r="M66" s="129" t="s">
        <v>13259</v>
      </c>
      <c r="N66" s="129" t="s">
        <v>789</v>
      </c>
      <c r="O66" s="129"/>
      <c r="P66" s="129" t="s">
        <v>13477</v>
      </c>
      <c r="Q66" s="129" t="s">
        <v>13478</v>
      </c>
      <c r="R66" s="126">
        <v>60905000</v>
      </c>
      <c r="S66" s="129" t="s">
        <v>13254</v>
      </c>
      <c r="T66" s="129" t="s">
        <v>13263</v>
      </c>
      <c r="U66" s="129" t="s">
        <v>13264</v>
      </c>
      <c r="V66" s="129" t="s">
        <v>13478</v>
      </c>
    </row>
    <row r="67" spans="4:22" s="182" customFormat="1" x14ac:dyDescent="0.2">
      <c r="D67" s="182" t="s">
        <v>13254</v>
      </c>
      <c r="E67" s="183" t="s">
        <v>15064</v>
      </c>
      <c r="F67" s="184" t="s">
        <v>13248</v>
      </c>
      <c r="G67" s="184" t="s">
        <v>1529</v>
      </c>
      <c r="H67" s="184">
        <v>98000258</v>
      </c>
      <c r="I67" s="184" t="s">
        <v>13249</v>
      </c>
      <c r="J67" s="180">
        <v>64200002</v>
      </c>
      <c r="K67" s="185" t="s">
        <v>13340</v>
      </c>
      <c r="L67" s="185" t="s">
        <v>13341</v>
      </c>
      <c r="M67" s="185" t="s">
        <v>13259</v>
      </c>
      <c r="N67" s="185" t="s">
        <v>789</v>
      </c>
      <c r="O67" s="185"/>
      <c r="P67" s="185" t="s">
        <v>13444</v>
      </c>
      <c r="Q67" s="185" t="s">
        <v>15063</v>
      </c>
      <c r="R67" s="181">
        <v>64200002</v>
      </c>
      <c r="S67" s="185" t="s">
        <v>13254</v>
      </c>
      <c r="T67" s="185" t="s">
        <v>13345</v>
      </c>
      <c r="U67" s="185" t="s">
        <v>13345</v>
      </c>
      <c r="V67" s="185" t="s">
        <v>13479</v>
      </c>
    </row>
    <row r="68" spans="4:22" x14ac:dyDescent="0.2">
      <c r="D68" s="24" t="s">
        <v>13254</v>
      </c>
      <c r="E68" s="130" t="s">
        <v>13483</v>
      </c>
      <c r="F68" s="120" t="s">
        <v>13248</v>
      </c>
      <c r="G68" s="120" t="s">
        <v>1529</v>
      </c>
      <c r="H68" s="120">
        <v>98000259</v>
      </c>
      <c r="I68" s="120" t="s">
        <v>13249</v>
      </c>
      <c r="J68" s="127">
        <v>62310000</v>
      </c>
      <c r="K68" s="121" t="s">
        <v>13257</v>
      </c>
      <c r="L68" s="121" t="s">
        <v>13258</v>
      </c>
      <c r="M68" s="121" t="s">
        <v>13259</v>
      </c>
      <c r="N68" s="121" t="s">
        <v>789</v>
      </c>
      <c r="O68" s="121"/>
      <c r="P68" s="121" t="s">
        <v>13484</v>
      </c>
      <c r="Q68" s="121" t="s">
        <v>13484</v>
      </c>
      <c r="R68" s="125">
        <v>62310000</v>
      </c>
      <c r="S68" s="121" t="s">
        <v>13254</v>
      </c>
      <c r="T68" s="121" t="s">
        <v>13263</v>
      </c>
      <c r="U68" s="121" t="s">
        <v>13264</v>
      </c>
      <c r="V68" s="121" t="s">
        <v>13485</v>
      </c>
    </row>
    <row r="69" spans="4:22" x14ac:dyDescent="0.2">
      <c r="D69" s="24" t="s">
        <v>13254</v>
      </c>
      <c r="E69" s="131" t="s">
        <v>13486</v>
      </c>
      <c r="F69" s="122" t="s">
        <v>13248</v>
      </c>
      <c r="G69" s="122" t="s">
        <v>1529</v>
      </c>
      <c r="H69" s="122">
        <v>98000260</v>
      </c>
      <c r="I69" s="122" t="s">
        <v>13249</v>
      </c>
      <c r="J69" s="128">
        <v>60720000</v>
      </c>
      <c r="K69" s="123" t="s">
        <v>13257</v>
      </c>
      <c r="L69" s="123" t="s">
        <v>13258</v>
      </c>
      <c r="M69" s="123" t="s">
        <v>13259</v>
      </c>
      <c r="N69" s="123" t="s">
        <v>789</v>
      </c>
      <c r="O69" s="123"/>
      <c r="P69" s="123" t="s">
        <v>13487</v>
      </c>
      <c r="Q69" s="123" t="s">
        <v>13487</v>
      </c>
      <c r="R69" s="124">
        <v>60720000</v>
      </c>
      <c r="S69" s="123" t="s">
        <v>13254</v>
      </c>
      <c r="T69" s="123" t="s">
        <v>13263</v>
      </c>
      <c r="U69" s="123" t="s">
        <v>13264</v>
      </c>
      <c r="V69" s="123" t="s">
        <v>13488</v>
      </c>
    </row>
    <row r="70" spans="4:22" x14ac:dyDescent="0.2">
      <c r="D70" s="24" t="s">
        <v>13254</v>
      </c>
      <c r="E70" s="130" t="s">
        <v>13489</v>
      </c>
      <c r="F70" s="120" t="s">
        <v>13248</v>
      </c>
      <c r="G70" s="120" t="s">
        <v>1529</v>
      </c>
      <c r="H70" s="120">
        <v>98000261</v>
      </c>
      <c r="I70" s="120" t="s">
        <v>13249</v>
      </c>
      <c r="J70" s="127">
        <v>72010000</v>
      </c>
      <c r="K70" s="121" t="s">
        <v>13257</v>
      </c>
      <c r="L70" s="121"/>
      <c r="M70" s="121" t="s">
        <v>13259</v>
      </c>
      <c r="N70" s="121" t="s">
        <v>789</v>
      </c>
      <c r="O70" s="121"/>
      <c r="P70" s="121" t="s">
        <v>13251</v>
      </c>
      <c r="Q70" s="121" t="s">
        <v>13490</v>
      </c>
      <c r="R70" s="125">
        <v>64010000</v>
      </c>
      <c r="S70" s="121" t="s">
        <v>13254</v>
      </c>
      <c r="T70" s="121"/>
      <c r="U70" s="121" t="s">
        <v>13264</v>
      </c>
      <c r="V70" s="121"/>
    </row>
    <row r="71" spans="4:22" x14ac:dyDescent="0.2">
      <c r="D71" s="24" t="s">
        <v>13254</v>
      </c>
      <c r="E71" s="131" t="s">
        <v>13491</v>
      </c>
      <c r="F71" s="122" t="s">
        <v>13248</v>
      </c>
      <c r="G71" s="122" t="s">
        <v>1529</v>
      </c>
      <c r="H71" s="122">
        <v>98000262</v>
      </c>
      <c r="I71" s="122" t="s">
        <v>13249</v>
      </c>
      <c r="J71" s="128">
        <v>75100000</v>
      </c>
      <c r="K71" s="123" t="s">
        <v>13257</v>
      </c>
      <c r="L71" s="123"/>
      <c r="M71" s="123" t="s">
        <v>13259</v>
      </c>
      <c r="N71" s="123" t="s">
        <v>789</v>
      </c>
      <c r="O71" s="123"/>
      <c r="P71" s="123" t="s">
        <v>13251</v>
      </c>
      <c r="Q71" s="123" t="s">
        <v>13490</v>
      </c>
      <c r="R71" s="124">
        <v>64010000</v>
      </c>
      <c r="S71" s="123"/>
      <c r="T71" s="123"/>
      <c r="U71" s="123" t="s">
        <v>13264</v>
      </c>
      <c r="V71" s="123" t="s">
        <v>13492</v>
      </c>
    </row>
    <row r="72" spans="4:22" x14ac:dyDescent="0.2">
      <c r="D72" s="24" t="s">
        <v>13254</v>
      </c>
      <c r="E72" s="130" t="s">
        <v>13493</v>
      </c>
      <c r="F72" s="120" t="s">
        <v>13248</v>
      </c>
      <c r="G72" s="120" t="s">
        <v>1529</v>
      </c>
      <c r="H72" s="120">
        <v>98000263</v>
      </c>
      <c r="I72" s="120" t="s">
        <v>13249</v>
      </c>
      <c r="J72" s="127">
        <v>64911000</v>
      </c>
      <c r="K72" s="129" t="s">
        <v>13257</v>
      </c>
      <c r="L72" s="129" t="s">
        <v>13258</v>
      </c>
      <c r="M72" s="129" t="s">
        <v>13259</v>
      </c>
      <c r="N72" s="129" t="s">
        <v>789</v>
      </c>
      <c r="O72" s="129"/>
      <c r="P72" s="129" t="s">
        <v>13494</v>
      </c>
      <c r="Q72" s="129" t="s">
        <v>13494</v>
      </c>
      <c r="R72" s="126">
        <v>64911000</v>
      </c>
      <c r="S72" s="129" t="s">
        <v>13254</v>
      </c>
      <c r="T72" s="129" t="s">
        <v>13263</v>
      </c>
      <c r="U72" s="129" t="s">
        <v>13264</v>
      </c>
      <c r="V72" s="129"/>
    </row>
    <row r="73" spans="4:22" x14ac:dyDescent="0.2">
      <c r="D73" s="24" t="s">
        <v>13254</v>
      </c>
      <c r="E73" s="131" t="s">
        <v>13498</v>
      </c>
      <c r="F73" s="122" t="s">
        <v>13248</v>
      </c>
      <c r="G73" s="122" t="s">
        <v>1529</v>
      </c>
      <c r="H73" s="122">
        <v>98000264</v>
      </c>
      <c r="I73" s="122" t="s">
        <v>13249</v>
      </c>
      <c r="J73" s="128">
        <v>62105000</v>
      </c>
      <c r="K73" s="123" t="s">
        <v>13257</v>
      </c>
      <c r="L73" s="123" t="s">
        <v>13258</v>
      </c>
      <c r="M73" s="123" t="s">
        <v>13259</v>
      </c>
      <c r="N73" s="123" t="s">
        <v>789</v>
      </c>
      <c r="O73" s="123"/>
      <c r="P73" s="123" t="s">
        <v>13499</v>
      </c>
      <c r="Q73" s="123" t="s">
        <v>13499</v>
      </c>
      <c r="R73" s="124">
        <v>62105000</v>
      </c>
      <c r="S73" s="123" t="s">
        <v>13254</v>
      </c>
      <c r="T73" s="123" t="s">
        <v>13263</v>
      </c>
      <c r="U73" s="123" t="s">
        <v>13264</v>
      </c>
      <c r="V73" s="123" t="s">
        <v>13500</v>
      </c>
    </row>
    <row r="74" spans="4:22" x14ac:dyDescent="0.2">
      <c r="D74" s="24" t="s">
        <v>13254</v>
      </c>
      <c r="E74" s="130" t="s">
        <v>13501</v>
      </c>
      <c r="F74" s="120" t="s">
        <v>13248</v>
      </c>
      <c r="G74" s="120" t="s">
        <v>1529</v>
      </c>
      <c r="H74" s="120">
        <v>98000265</v>
      </c>
      <c r="I74" s="120" t="s">
        <v>13249</v>
      </c>
      <c r="J74" s="127">
        <v>63100000</v>
      </c>
      <c r="K74" s="121" t="s">
        <v>13257</v>
      </c>
      <c r="L74" s="121" t="s">
        <v>13258</v>
      </c>
      <c r="M74" s="121" t="s">
        <v>13259</v>
      </c>
      <c r="N74" s="121" t="s">
        <v>789</v>
      </c>
      <c r="O74" s="121"/>
      <c r="P74" s="121" t="s">
        <v>13502</v>
      </c>
      <c r="Q74" s="121" t="s">
        <v>13502</v>
      </c>
      <c r="R74" s="125">
        <v>63100000</v>
      </c>
      <c r="S74" s="121" t="s">
        <v>13254</v>
      </c>
      <c r="T74" s="121" t="s">
        <v>13263</v>
      </c>
      <c r="U74" s="121" t="s">
        <v>13264</v>
      </c>
      <c r="V74" s="121" t="s">
        <v>13500</v>
      </c>
    </row>
    <row r="75" spans="4:22" x14ac:dyDescent="0.2">
      <c r="D75" s="24" t="s">
        <v>13254</v>
      </c>
      <c r="E75" s="131" t="s">
        <v>13503</v>
      </c>
      <c r="F75" s="122" t="s">
        <v>13248</v>
      </c>
      <c r="G75" s="122" t="s">
        <v>1529</v>
      </c>
      <c r="H75" s="122">
        <v>98000266</v>
      </c>
      <c r="I75" s="122" t="s">
        <v>13249</v>
      </c>
      <c r="J75" s="128">
        <v>62800000</v>
      </c>
      <c r="K75" s="123" t="s">
        <v>13257</v>
      </c>
      <c r="L75" s="123" t="s">
        <v>13258</v>
      </c>
      <c r="M75" s="123" t="s">
        <v>13504</v>
      </c>
      <c r="N75" s="123"/>
      <c r="O75" s="123" t="s">
        <v>789</v>
      </c>
      <c r="P75" s="123" t="s">
        <v>13505</v>
      </c>
      <c r="Q75" s="123" t="s">
        <v>13506</v>
      </c>
      <c r="R75" s="124">
        <v>62800000</v>
      </c>
      <c r="S75" s="123" t="s">
        <v>13254</v>
      </c>
      <c r="T75" s="123" t="s">
        <v>13263</v>
      </c>
      <c r="U75" s="123" t="s">
        <v>13507</v>
      </c>
      <c r="V75" s="123" t="s">
        <v>13500</v>
      </c>
    </row>
    <row r="76" spans="4:22" x14ac:dyDescent="0.2">
      <c r="D76" s="24" t="s">
        <v>13254</v>
      </c>
      <c r="E76" s="130" t="s">
        <v>13508</v>
      </c>
      <c r="F76" s="120" t="s">
        <v>13248</v>
      </c>
      <c r="G76" s="120" t="s">
        <v>1529</v>
      </c>
      <c r="H76" s="120">
        <v>98000267</v>
      </c>
      <c r="I76" s="120" t="s">
        <v>13249</v>
      </c>
      <c r="J76" s="127">
        <v>62830000</v>
      </c>
      <c r="K76" s="129" t="s">
        <v>13257</v>
      </c>
      <c r="L76" s="129" t="s">
        <v>13258</v>
      </c>
      <c r="M76" s="129" t="s">
        <v>13504</v>
      </c>
      <c r="N76" s="129"/>
      <c r="O76" s="129" t="s">
        <v>789</v>
      </c>
      <c r="P76" s="129" t="s">
        <v>13509</v>
      </c>
      <c r="Q76" s="129" t="s">
        <v>13509</v>
      </c>
      <c r="R76" s="126">
        <v>62830000</v>
      </c>
      <c r="S76" s="129" t="s">
        <v>13254</v>
      </c>
      <c r="T76" s="129" t="s">
        <v>13263</v>
      </c>
      <c r="U76" s="129" t="s">
        <v>13507</v>
      </c>
      <c r="V76" s="129" t="s">
        <v>13500</v>
      </c>
    </row>
    <row r="77" spans="4:22" x14ac:dyDescent="0.2">
      <c r="D77" s="24" t="s">
        <v>13254</v>
      </c>
      <c r="E77" s="131" t="s">
        <v>13510</v>
      </c>
      <c r="F77" s="122" t="s">
        <v>13248</v>
      </c>
      <c r="G77" s="122" t="s">
        <v>1529</v>
      </c>
      <c r="H77" s="122">
        <v>98000268</v>
      </c>
      <c r="I77" s="122" t="s">
        <v>13249</v>
      </c>
      <c r="J77" s="128">
        <v>62235000</v>
      </c>
      <c r="K77" s="123" t="s">
        <v>13257</v>
      </c>
      <c r="L77" s="123" t="s">
        <v>13258</v>
      </c>
      <c r="M77" s="123" t="s">
        <v>13259</v>
      </c>
      <c r="N77" s="123" t="s">
        <v>789</v>
      </c>
      <c r="O77" s="123"/>
      <c r="P77" s="123" t="s">
        <v>13511</v>
      </c>
      <c r="Q77" s="123" t="s">
        <v>13511</v>
      </c>
      <c r="R77" s="124">
        <v>62235000</v>
      </c>
      <c r="S77" s="123" t="s">
        <v>13254</v>
      </c>
      <c r="T77" s="123" t="s">
        <v>13263</v>
      </c>
      <c r="U77" s="123" t="s">
        <v>13264</v>
      </c>
      <c r="V77" s="123" t="s">
        <v>13500</v>
      </c>
    </row>
    <row r="78" spans="4:22" x14ac:dyDescent="0.2">
      <c r="D78" s="24" t="s">
        <v>13254</v>
      </c>
      <c r="E78" s="130" t="s">
        <v>13512</v>
      </c>
      <c r="F78" s="120" t="s">
        <v>13248</v>
      </c>
      <c r="G78" s="120" t="s">
        <v>1529</v>
      </c>
      <c r="H78" s="120">
        <v>98000269</v>
      </c>
      <c r="I78" s="120" t="s">
        <v>13249</v>
      </c>
      <c r="J78" s="127">
        <v>62825000</v>
      </c>
      <c r="K78" s="121" t="s">
        <v>13257</v>
      </c>
      <c r="L78" s="121" t="s">
        <v>13258</v>
      </c>
      <c r="M78" s="121" t="s">
        <v>13504</v>
      </c>
      <c r="N78" s="121"/>
      <c r="O78" s="121" t="s">
        <v>789</v>
      </c>
      <c r="P78" s="121" t="s">
        <v>13513</v>
      </c>
      <c r="Q78" s="121" t="s">
        <v>13513</v>
      </c>
      <c r="R78" s="125">
        <v>62825000</v>
      </c>
      <c r="S78" s="121" t="s">
        <v>13254</v>
      </c>
      <c r="T78" s="121" t="s">
        <v>13263</v>
      </c>
      <c r="U78" s="121" t="s">
        <v>13507</v>
      </c>
      <c r="V78" s="121" t="s">
        <v>13500</v>
      </c>
    </row>
    <row r="79" spans="4:22" x14ac:dyDescent="0.2">
      <c r="D79" s="24" t="s">
        <v>13254</v>
      </c>
      <c r="E79" s="131" t="s">
        <v>13514</v>
      </c>
      <c r="F79" s="122" t="s">
        <v>13248</v>
      </c>
      <c r="G79" s="122" t="s">
        <v>1529</v>
      </c>
      <c r="H79" s="122">
        <v>98000270</v>
      </c>
      <c r="I79" s="122" t="s">
        <v>13249</v>
      </c>
      <c r="J79" s="128">
        <v>62207000</v>
      </c>
      <c r="K79" s="123" t="s">
        <v>13257</v>
      </c>
      <c r="L79" s="123" t="s">
        <v>13258</v>
      </c>
      <c r="M79" s="123" t="s">
        <v>13515</v>
      </c>
      <c r="N79" s="123"/>
      <c r="O79" s="123" t="s">
        <v>789</v>
      </c>
      <c r="P79" s="123" t="s">
        <v>13516</v>
      </c>
      <c r="Q79" s="123" t="s">
        <v>13516</v>
      </c>
      <c r="R79" s="124">
        <v>62207000</v>
      </c>
      <c r="S79" s="123" t="s">
        <v>13254</v>
      </c>
      <c r="T79" s="123" t="s">
        <v>13263</v>
      </c>
      <c r="U79" s="123" t="s">
        <v>13381</v>
      </c>
      <c r="V79" s="123" t="s">
        <v>13517</v>
      </c>
    </row>
    <row r="80" spans="4:22" x14ac:dyDescent="0.2">
      <c r="D80" s="24" t="s">
        <v>13254</v>
      </c>
      <c r="E80" s="130" t="s">
        <v>13518</v>
      </c>
      <c r="F80" s="120" t="s">
        <v>13248</v>
      </c>
      <c r="G80" s="120" t="s">
        <v>1529</v>
      </c>
      <c r="H80" s="120">
        <v>98000271</v>
      </c>
      <c r="I80" s="120" t="s">
        <v>13249</v>
      </c>
      <c r="J80" s="127">
        <v>62941000</v>
      </c>
      <c r="K80" s="129" t="s">
        <v>13257</v>
      </c>
      <c r="L80" s="129" t="s">
        <v>13258</v>
      </c>
      <c r="M80" s="129" t="s">
        <v>13259</v>
      </c>
      <c r="N80" s="129" t="s">
        <v>789</v>
      </c>
      <c r="O80" s="129"/>
      <c r="P80" s="129" t="s">
        <v>13519</v>
      </c>
      <c r="Q80" s="129" t="s">
        <v>13519</v>
      </c>
      <c r="R80" s="126">
        <v>62941000</v>
      </c>
      <c r="S80" s="129" t="s">
        <v>13254</v>
      </c>
      <c r="T80" s="129" t="s">
        <v>13263</v>
      </c>
      <c r="U80" s="129" t="s">
        <v>13264</v>
      </c>
      <c r="V80" s="129" t="s">
        <v>13520</v>
      </c>
    </row>
    <row r="81" spans="4:22" x14ac:dyDescent="0.2">
      <c r="D81" s="24" t="s">
        <v>13254</v>
      </c>
      <c r="E81" s="131" t="s">
        <v>13521</v>
      </c>
      <c r="F81" s="122" t="s">
        <v>13248</v>
      </c>
      <c r="G81" s="122" t="s">
        <v>1529</v>
      </c>
      <c r="H81" s="122">
        <v>98000272</v>
      </c>
      <c r="I81" s="122" t="s">
        <v>13249</v>
      </c>
      <c r="J81" s="128">
        <v>62735000</v>
      </c>
      <c r="K81" s="123" t="s">
        <v>13257</v>
      </c>
      <c r="L81" s="123" t="s">
        <v>13258</v>
      </c>
      <c r="M81" s="123" t="s">
        <v>13259</v>
      </c>
      <c r="N81" s="123" t="s">
        <v>789</v>
      </c>
      <c r="O81" s="123"/>
      <c r="P81" s="123" t="s">
        <v>13522</v>
      </c>
      <c r="Q81" s="123" t="s">
        <v>13522</v>
      </c>
      <c r="R81" s="124">
        <v>62735000</v>
      </c>
      <c r="S81" s="123" t="s">
        <v>13254</v>
      </c>
      <c r="T81" s="123" t="s">
        <v>13263</v>
      </c>
      <c r="U81" s="123" t="s">
        <v>13264</v>
      </c>
      <c r="V81" s="123" t="s">
        <v>13523</v>
      </c>
    </row>
    <row r="82" spans="4:22" x14ac:dyDescent="0.2">
      <c r="D82" s="24" t="s">
        <v>13254</v>
      </c>
      <c r="E82" s="130" t="s">
        <v>13533</v>
      </c>
      <c r="F82" s="120" t="s">
        <v>13248</v>
      </c>
      <c r="G82" s="120" t="s">
        <v>1529</v>
      </c>
      <c r="H82" s="120">
        <v>98000375</v>
      </c>
      <c r="I82" s="120" t="s">
        <v>13249</v>
      </c>
      <c r="J82" s="127">
        <v>62922000</v>
      </c>
      <c r="K82" s="121" t="s">
        <v>13525</v>
      </c>
      <c r="L82" s="121"/>
      <c r="M82" s="121" t="s">
        <v>789</v>
      </c>
      <c r="N82" s="121"/>
      <c r="O82" s="121"/>
      <c r="P82" s="121" t="s">
        <v>13534</v>
      </c>
      <c r="Q82" s="121" t="s">
        <v>13534</v>
      </c>
      <c r="R82" s="125">
        <v>62922000</v>
      </c>
      <c r="S82" s="121" t="s">
        <v>13254</v>
      </c>
      <c r="T82" s="121"/>
      <c r="U82" s="121"/>
      <c r="V82" s="121"/>
    </row>
    <row r="83" spans="4:22" x14ac:dyDescent="0.2">
      <c r="D83" s="24" t="s">
        <v>13254</v>
      </c>
      <c r="E83" s="131" t="s">
        <v>41</v>
      </c>
      <c r="F83" s="122" t="s">
        <v>13248</v>
      </c>
      <c r="G83" s="122" t="s">
        <v>13528</v>
      </c>
      <c r="H83" s="122">
        <v>98000384</v>
      </c>
      <c r="I83" s="122" t="s">
        <v>13249</v>
      </c>
      <c r="J83" s="128">
        <v>62931000</v>
      </c>
      <c r="K83" s="123" t="s">
        <v>13525</v>
      </c>
      <c r="L83" s="123" t="s">
        <v>13526</v>
      </c>
      <c r="M83" s="123"/>
      <c r="N83" s="123" t="s">
        <v>13526</v>
      </c>
      <c r="O83" s="123"/>
      <c r="P83" s="123" t="s">
        <v>13529</v>
      </c>
      <c r="Q83" s="123" t="s">
        <v>13529</v>
      </c>
      <c r="R83" s="124">
        <v>62931000</v>
      </c>
      <c r="S83" s="123" t="s">
        <v>13254</v>
      </c>
      <c r="T83" s="123"/>
      <c r="U83" s="123"/>
      <c r="V83" s="123"/>
    </row>
    <row r="84" spans="4:22" x14ac:dyDescent="0.2">
      <c r="D84" s="24" t="s">
        <v>13254</v>
      </c>
      <c r="E84" s="130" t="s">
        <v>13524</v>
      </c>
      <c r="F84" s="120" t="s">
        <v>13248</v>
      </c>
      <c r="G84" s="120" t="s">
        <v>1529</v>
      </c>
      <c r="H84" s="120">
        <v>98000413</v>
      </c>
      <c r="I84" s="120" t="s">
        <v>13249</v>
      </c>
      <c r="J84" s="127">
        <v>62210000</v>
      </c>
      <c r="K84" s="121" t="s">
        <v>13525</v>
      </c>
      <c r="L84" s="121" t="s">
        <v>13258</v>
      </c>
      <c r="M84" s="121" t="s">
        <v>789</v>
      </c>
      <c r="N84" s="121" t="s">
        <v>13526</v>
      </c>
      <c r="O84" s="121"/>
      <c r="P84" s="121" t="s">
        <v>13527</v>
      </c>
      <c r="Q84" s="121" t="s">
        <v>13527</v>
      </c>
      <c r="R84" s="125">
        <v>62210000</v>
      </c>
      <c r="S84" s="129" t="s">
        <v>13254</v>
      </c>
      <c r="T84" s="121"/>
      <c r="U84" s="121"/>
      <c r="V84" s="121"/>
    </row>
    <row r="85" spans="4:22" x14ac:dyDescent="0.2">
      <c r="D85" s="24" t="s">
        <v>13254</v>
      </c>
      <c r="E85" s="131" t="s">
        <v>13546</v>
      </c>
      <c r="F85" s="122" t="s">
        <v>13248</v>
      </c>
      <c r="G85" s="122" t="s">
        <v>1529</v>
      </c>
      <c r="H85" s="122">
        <v>98000425</v>
      </c>
      <c r="I85" s="122" t="s">
        <v>13249</v>
      </c>
      <c r="J85" s="128">
        <v>62320000</v>
      </c>
      <c r="K85" s="123" t="s">
        <v>13525</v>
      </c>
      <c r="L85" s="123"/>
      <c r="M85" s="123" t="s">
        <v>789</v>
      </c>
      <c r="N85" s="123"/>
      <c r="O85" s="123"/>
      <c r="P85" s="123" t="s">
        <v>13547</v>
      </c>
      <c r="Q85" s="123" t="s">
        <v>13548</v>
      </c>
      <c r="R85" s="124">
        <v>62320000</v>
      </c>
      <c r="S85" s="123" t="s">
        <v>13254</v>
      </c>
      <c r="T85" s="123"/>
      <c r="U85" s="123"/>
      <c r="V85" s="123" t="s">
        <v>13549</v>
      </c>
    </row>
    <row r="86" spans="4:22" x14ac:dyDescent="0.2">
      <c r="D86" s="24" t="s">
        <v>13254</v>
      </c>
      <c r="E86" s="130" t="s">
        <v>13538</v>
      </c>
      <c r="F86" s="120" t="s">
        <v>13248</v>
      </c>
      <c r="G86" s="120" t="s">
        <v>1529</v>
      </c>
      <c r="H86" s="120">
        <v>98000426</v>
      </c>
      <c r="I86" s="120" t="s">
        <v>13249</v>
      </c>
      <c r="J86" s="127">
        <v>61100001</v>
      </c>
      <c r="K86" s="121" t="s">
        <v>13525</v>
      </c>
      <c r="L86" s="121" t="s">
        <v>789</v>
      </c>
      <c r="M86" s="121"/>
      <c r="N86" s="121"/>
      <c r="O86" s="121"/>
      <c r="P86" s="121" t="s">
        <v>13539</v>
      </c>
      <c r="Q86" s="121" t="s">
        <v>13540</v>
      </c>
      <c r="R86" s="125">
        <v>64920001</v>
      </c>
      <c r="S86" s="121" t="s">
        <v>13254</v>
      </c>
      <c r="T86" s="121"/>
      <c r="U86" s="121"/>
      <c r="V86" s="121"/>
    </row>
    <row r="87" spans="4:22" x14ac:dyDescent="0.2">
      <c r="D87" s="24" t="s">
        <v>13254</v>
      </c>
      <c r="E87" s="131" t="s">
        <v>13726</v>
      </c>
      <c r="F87" s="122" t="s">
        <v>13248</v>
      </c>
      <c r="G87" s="122" t="s">
        <v>1529</v>
      </c>
      <c r="H87" s="122">
        <v>98000452</v>
      </c>
      <c r="I87" s="122" t="s">
        <v>13249</v>
      </c>
      <c r="J87" s="128">
        <v>72060000</v>
      </c>
      <c r="K87" s="123" t="s">
        <v>13257</v>
      </c>
      <c r="L87" s="123" t="s">
        <v>789</v>
      </c>
      <c r="M87" s="123"/>
      <c r="N87" s="123"/>
      <c r="O87" s="123"/>
      <c r="P87" s="123" t="s">
        <v>13358</v>
      </c>
      <c r="Q87" s="123" t="s">
        <v>13727</v>
      </c>
      <c r="R87" s="124">
        <v>62130000</v>
      </c>
      <c r="S87" s="123" t="s">
        <v>13254</v>
      </c>
      <c r="T87" s="123"/>
      <c r="U87" s="123"/>
      <c r="V87" s="123"/>
    </row>
    <row r="88" spans="4:22" x14ac:dyDescent="0.2">
      <c r="D88" s="24" t="s">
        <v>13254</v>
      </c>
      <c r="E88" s="130" t="s">
        <v>13535</v>
      </c>
      <c r="F88" s="120" t="s">
        <v>13248</v>
      </c>
      <c r="G88" s="120" t="s">
        <v>1529</v>
      </c>
      <c r="H88" s="120">
        <v>98000455</v>
      </c>
      <c r="I88" s="120" t="s">
        <v>13249</v>
      </c>
      <c r="J88" s="127">
        <v>72260000</v>
      </c>
      <c r="K88" s="129" t="s">
        <v>13525</v>
      </c>
      <c r="L88" s="129" t="s">
        <v>789</v>
      </c>
      <c r="M88" s="129"/>
      <c r="N88" s="129"/>
      <c r="O88" s="129"/>
      <c r="P88" s="129" t="s">
        <v>13536</v>
      </c>
      <c r="Q88" s="129" t="s">
        <v>13537</v>
      </c>
      <c r="R88" s="126">
        <v>62264000</v>
      </c>
      <c r="S88" s="129" t="s">
        <v>13254</v>
      </c>
      <c r="T88" s="129"/>
      <c r="U88" s="129"/>
      <c r="V88" s="129"/>
    </row>
    <row r="89" spans="4:22" x14ac:dyDescent="0.2">
      <c r="D89" s="24" t="s">
        <v>13254</v>
      </c>
      <c r="E89" s="131" t="s">
        <v>13541</v>
      </c>
      <c r="F89" s="122" t="s">
        <v>13248</v>
      </c>
      <c r="G89" s="122" t="s">
        <v>1529</v>
      </c>
      <c r="H89" s="122">
        <v>98000470</v>
      </c>
      <c r="I89" s="122" t="s">
        <v>13249</v>
      </c>
      <c r="J89" s="128" t="s">
        <v>13296</v>
      </c>
      <c r="K89" s="123" t="s">
        <v>13525</v>
      </c>
      <c r="L89" s="123" t="s">
        <v>789</v>
      </c>
      <c r="M89" s="123"/>
      <c r="N89" s="123"/>
      <c r="O89" s="123"/>
      <c r="P89" s="123" t="s">
        <v>13295</v>
      </c>
      <c r="Q89" s="123" t="s">
        <v>13295</v>
      </c>
      <c r="R89" s="124" t="s">
        <v>13296</v>
      </c>
      <c r="S89" s="123" t="s">
        <v>13254</v>
      </c>
      <c r="T89" s="123"/>
      <c r="U89" s="123"/>
      <c r="V89" s="123"/>
    </row>
    <row r="90" spans="4:22" x14ac:dyDescent="0.2">
      <c r="D90" s="24" t="s">
        <v>13254</v>
      </c>
      <c r="E90" s="130" t="s">
        <v>13530</v>
      </c>
      <c r="F90" s="120" t="s">
        <v>13248</v>
      </c>
      <c r="G90" s="120" t="s">
        <v>1529</v>
      </c>
      <c r="H90" s="120">
        <v>98000488</v>
      </c>
      <c r="I90" s="120" t="s">
        <v>13249</v>
      </c>
      <c r="J90" s="127">
        <v>62950000</v>
      </c>
      <c r="K90" s="121" t="s">
        <v>13525</v>
      </c>
      <c r="L90" s="121" t="s">
        <v>13258</v>
      </c>
      <c r="M90" s="121" t="s">
        <v>789</v>
      </c>
      <c r="N90" s="121"/>
      <c r="O90" s="121"/>
      <c r="P90" s="121" t="s">
        <v>13531</v>
      </c>
      <c r="Q90" s="121" t="s">
        <v>13532</v>
      </c>
      <c r="R90" s="125">
        <v>62950000</v>
      </c>
      <c r="S90" s="121" t="s">
        <v>13254</v>
      </c>
      <c r="T90" s="121"/>
      <c r="U90" s="121"/>
      <c r="V90" s="121"/>
    </row>
    <row r="91" spans="4:22" x14ac:dyDescent="0.2">
      <c r="D91" s="24" t="s">
        <v>13254</v>
      </c>
      <c r="E91" s="131" t="s">
        <v>13542</v>
      </c>
      <c r="F91" s="122" t="s">
        <v>13248</v>
      </c>
      <c r="G91" s="122" t="s">
        <v>1529</v>
      </c>
      <c r="H91" s="122">
        <v>98000552</v>
      </c>
      <c r="I91" s="122" t="s">
        <v>13249</v>
      </c>
      <c r="J91" s="128">
        <v>72700000</v>
      </c>
      <c r="K91" s="123" t="s">
        <v>13525</v>
      </c>
      <c r="L91" s="123" t="s">
        <v>789</v>
      </c>
      <c r="M91" s="123"/>
      <c r="N91" s="123"/>
      <c r="O91" s="123"/>
      <c r="P91" s="123" t="s">
        <v>13378</v>
      </c>
      <c r="Q91" s="123" t="s">
        <v>13543</v>
      </c>
      <c r="R91" s="124">
        <v>62730900</v>
      </c>
      <c r="S91" s="123" t="s">
        <v>13254</v>
      </c>
      <c r="T91" s="123"/>
      <c r="U91" s="123"/>
      <c r="V91" s="123"/>
    </row>
    <row r="92" spans="4:22" x14ac:dyDescent="0.2">
      <c r="D92" s="24" t="s">
        <v>13254</v>
      </c>
      <c r="E92" s="130" t="s">
        <v>13544</v>
      </c>
      <c r="F92" s="120" t="s">
        <v>13248</v>
      </c>
      <c r="G92" s="120" t="s">
        <v>1529</v>
      </c>
      <c r="H92" s="120">
        <v>98000553</v>
      </c>
      <c r="I92" s="120" t="s">
        <v>13249</v>
      </c>
      <c r="J92" s="127">
        <v>72700000</v>
      </c>
      <c r="K92" s="121" t="s">
        <v>13525</v>
      </c>
      <c r="L92" s="121" t="s">
        <v>789</v>
      </c>
      <c r="M92" s="121"/>
      <c r="N92" s="121"/>
      <c r="O92" s="121"/>
      <c r="P92" s="121" t="s">
        <v>13378</v>
      </c>
      <c r="Q92" s="121" t="s">
        <v>13545</v>
      </c>
      <c r="R92" s="125">
        <v>62735900</v>
      </c>
      <c r="S92" s="129" t="s">
        <v>13254</v>
      </c>
      <c r="T92" s="121"/>
      <c r="U92" s="121"/>
      <c r="V92" s="121"/>
    </row>
    <row r="93" spans="4:22" x14ac:dyDescent="0.2">
      <c r="D93" s="24" t="s">
        <v>13254</v>
      </c>
      <c r="E93" s="131" t="s">
        <v>13930</v>
      </c>
      <c r="F93" s="122" t="s">
        <v>13248</v>
      </c>
      <c r="G93" s="122" t="s">
        <v>1529</v>
      </c>
      <c r="H93" s="122">
        <v>98000712</v>
      </c>
      <c r="I93" s="122" t="s">
        <v>13249</v>
      </c>
      <c r="J93" s="128">
        <v>66900000</v>
      </c>
      <c r="K93" s="123" t="s">
        <v>13525</v>
      </c>
      <c r="L93" s="123"/>
      <c r="M93" s="123" t="s">
        <v>789</v>
      </c>
      <c r="N93" s="123"/>
      <c r="O93" s="123"/>
      <c r="P93" s="123" t="s">
        <v>13928</v>
      </c>
      <c r="Q93" s="123" t="s">
        <v>13929</v>
      </c>
      <c r="R93" s="124">
        <v>66900000</v>
      </c>
      <c r="S93" s="123" t="s">
        <v>13254</v>
      </c>
      <c r="T93" s="123"/>
      <c r="U93" s="123"/>
      <c r="V93" s="123"/>
    </row>
    <row r="94" spans="4:22" x14ac:dyDescent="0.2">
      <c r="D94" s="24" t="s">
        <v>13254</v>
      </c>
      <c r="E94" s="130" t="str">
        <f t="shared" ref="E94:E102" si="0">CONCATENATE(H94,"-",P94)</f>
        <v>98000741-SOCIAL SECURITY TEMPORARY</v>
      </c>
      <c r="F94" s="120" t="s">
        <v>13248</v>
      </c>
      <c r="G94" s="120" t="s">
        <v>1529</v>
      </c>
      <c r="H94" s="120">
        <v>98000741</v>
      </c>
      <c r="I94" s="120" t="s">
        <v>13249</v>
      </c>
      <c r="J94" s="127">
        <v>64210000</v>
      </c>
      <c r="K94" s="121" t="s">
        <v>13340</v>
      </c>
      <c r="L94" s="121" t="s">
        <v>15060</v>
      </c>
      <c r="M94" s="121" t="s">
        <v>15060</v>
      </c>
      <c r="N94" s="121" t="s">
        <v>789</v>
      </c>
      <c r="O94" s="121"/>
      <c r="P94" s="121" t="s">
        <v>15061</v>
      </c>
      <c r="Q94" s="121" t="s">
        <v>15062</v>
      </c>
      <c r="R94" s="125">
        <v>64210000</v>
      </c>
      <c r="S94" s="121" t="s">
        <v>16</v>
      </c>
      <c r="T94" s="121" t="s">
        <v>15060</v>
      </c>
      <c r="U94" s="121"/>
      <c r="V94" s="121"/>
    </row>
    <row r="95" spans="4:22" x14ac:dyDescent="0.2">
      <c r="D95" s="24" t="s">
        <v>13254</v>
      </c>
      <c r="E95" s="131" t="str">
        <f t="shared" si="0"/>
        <v>98000731-ASSOCIATED COMPANY PAYROLL EXPENSES REINV.</v>
      </c>
      <c r="F95" s="122" t="s">
        <v>13248</v>
      </c>
      <c r="G95" s="122" t="s">
        <v>1529</v>
      </c>
      <c r="H95" s="122">
        <v>98000731</v>
      </c>
      <c r="I95" s="122" t="s">
        <v>13249</v>
      </c>
      <c r="J95" s="128">
        <v>72099000</v>
      </c>
      <c r="K95" s="123" t="s">
        <v>13525</v>
      </c>
      <c r="L95" s="123" t="s">
        <v>789</v>
      </c>
      <c r="M95" s="123"/>
      <c r="N95" s="123"/>
      <c r="O95" s="123"/>
      <c r="P95" s="123" t="s">
        <v>14545</v>
      </c>
      <c r="Q95" s="123" t="s">
        <v>14545</v>
      </c>
      <c r="R95" s="124">
        <v>62099000</v>
      </c>
      <c r="S95" s="123"/>
      <c r="T95" s="123"/>
      <c r="U95" s="123"/>
      <c r="V95" s="123"/>
    </row>
    <row r="96" spans="4:22" x14ac:dyDescent="0.2">
      <c r="D96" s="24" t="s">
        <v>13254</v>
      </c>
      <c r="E96" s="130" t="str">
        <f t="shared" si="0"/>
        <v>98000441-IC BONUS REINVOICEM.</v>
      </c>
      <c r="F96" s="120" t="s">
        <v>13248</v>
      </c>
      <c r="G96" s="120" t="s">
        <v>1529</v>
      </c>
      <c r="H96" s="120">
        <v>98000441</v>
      </c>
      <c r="I96" s="120" t="s">
        <v>13249</v>
      </c>
      <c r="J96" s="127">
        <v>72011000</v>
      </c>
      <c r="K96" s="129" t="s">
        <v>13525</v>
      </c>
      <c r="L96" s="129" t="s">
        <v>789</v>
      </c>
      <c r="M96" s="129"/>
      <c r="N96" s="129"/>
      <c r="O96" s="129"/>
      <c r="P96" s="129" t="s">
        <v>14541</v>
      </c>
      <c r="Q96" s="129" t="s">
        <v>14541</v>
      </c>
      <c r="R96" s="126">
        <v>62011000</v>
      </c>
      <c r="S96" s="129"/>
      <c r="T96" s="129"/>
      <c r="U96" s="129"/>
      <c r="V96" s="129"/>
    </row>
    <row r="97" spans="4:22" x14ac:dyDescent="0.2">
      <c r="D97" s="24" t="s">
        <v>13254</v>
      </c>
      <c r="E97" s="131" t="str">
        <f t="shared" si="0"/>
        <v>98000732-IC OUTSIDE LABOUR PAYROLL EXPENSES REINV.</v>
      </c>
      <c r="F97" s="122" t="s">
        <v>13248</v>
      </c>
      <c r="G97" s="122" t="s">
        <v>1529</v>
      </c>
      <c r="H97" s="122">
        <v>98000732</v>
      </c>
      <c r="I97" s="122" t="s">
        <v>13249</v>
      </c>
      <c r="J97" s="128">
        <v>72016000</v>
      </c>
      <c r="K97" s="123" t="s">
        <v>13525</v>
      </c>
      <c r="L97" s="123" t="s">
        <v>789</v>
      </c>
      <c r="M97" s="123"/>
      <c r="N97" s="123"/>
      <c r="O97" s="123"/>
      <c r="P97" s="123" t="s">
        <v>14544</v>
      </c>
      <c r="Q97" s="123" t="s">
        <v>14544</v>
      </c>
      <c r="R97" s="124">
        <v>62016000</v>
      </c>
      <c r="S97" s="123"/>
      <c r="T97" s="123"/>
      <c r="U97" s="123"/>
      <c r="V97" s="123"/>
    </row>
    <row r="98" spans="4:22" x14ac:dyDescent="0.2">
      <c r="D98" s="24" t="s">
        <v>13254</v>
      </c>
      <c r="E98" s="130" t="str">
        <f t="shared" si="0"/>
        <v>98000443-IC INDEMNIZATIONS REINVOICEMENT</v>
      </c>
      <c r="F98" s="120" t="s">
        <v>13248</v>
      </c>
      <c r="G98" s="120" t="s">
        <v>1529</v>
      </c>
      <c r="H98" s="120">
        <v>98000443</v>
      </c>
      <c r="I98" s="120" t="s">
        <v>13249</v>
      </c>
      <c r="J98" s="127">
        <v>72012000</v>
      </c>
      <c r="K98" s="121" t="s">
        <v>13525</v>
      </c>
      <c r="L98" s="121" t="s">
        <v>13526</v>
      </c>
      <c r="M98" s="121"/>
      <c r="N98" s="121"/>
      <c r="O98" s="121"/>
      <c r="P98" s="121" t="s">
        <v>14542</v>
      </c>
      <c r="Q98" s="121" t="s">
        <v>14542</v>
      </c>
      <c r="R98" s="125">
        <v>62012000</v>
      </c>
      <c r="S98" s="121"/>
      <c r="T98" s="121"/>
      <c r="U98" s="121"/>
      <c r="V98" s="121"/>
    </row>
    <row r="99" spans="4:22" x14ac:dyDescent="0.2">
      <c r="D99" s="24" t="s">
        <v>13254</v>
      </c>
      <c r="E99" s="131" t="str">
        <f t="shared" si="0"/>
        <v>98000733-IC OTHER PAYROLL REINVOICEMENT</v>
      </c>
      <c r="F99" s="122" t="s">
        <v>13248</v>
      </c>
      <c r="G99" s="122" t="s">
        <v>1529</v>
      </c>
      <c r="H99" s="122">
        <v>98000733</v>
      </c>
      <c r="I99" s="122" t="s">
        <v>13249</v>
      </c>
      <c r="J99" s="128">
        <v>72013000</v>
      </c>
      <c r="K99" s="123" t="s">
        <v>13525</v>
      </c>
      <c r="L99" s="123" t="s">
        <v>789</v>
      </c>
      <c r="M99" s="123"/>
      <c r="N99" s="123"/>
      <c r="O99" s="123"/>
      <c r="P99" s="123" t="s">
        <v>14543</v>
      </c>
      <c r="Q99" s="123" t="s">
        <v>14543</v>
      </c>
      <c r="R99" s="124">
        <v>62013000</v>
      </c>
      <c r="S99" s="123"/>
      <c r="T99" s="123"/>
      <c r="U99" s="123"/>
      <c r="V99" s="123"/>
    </row>
    <row r="100" spans="4:22" x14ac:dyDescent="0.2">
      <c r="D100" s="24" t="s">
        <v>13254</v>
      </c>
      <c r="E100" s="130" t="str">
        <f t="shared" si="0"/>
        <v>98000734-ASSOCIATED COMPANY BONUS REINV.</v>
      </c>
      <c r="F100" s="120" t="s">
        <v>13248</v>
      </c>
      <c r="G100" s="120" t="s">
        <v>1529</v>
      </c>
      <c r="H100" s="120">
        <v>98000734</v>
      </c>
      <c r="I100" s="120" t="s">
        <v>13249</v>
      </c>
      <c r="J100" s="127">
        <v>72089000</v>
      </c>
      <c r="K100" s="129" t="s">
        <v>13525</v>
      </c>
      <c r="L100" s="129" t="s">
        <v>789</v>
      </c>
      <c r="M100" s="129"/>
      <c r="N100" s="129"/>
      <c r="O100" s="129"/>
      <c r="P100" s="129" t="s">
        <v>14546</v>
      </c>
      <c r="Q100" s="129" t="s">
        <v>14546</v>
      </c>
      <c r="R100" s="126">
        <v>62089000</v>
      </c>
      <c r="S100" s="129"/>
      <c r="T100" s="129"/>
      <c r="U100" s="129"/>
      <c r="V100" s="129"/>
    </row>
    <row r="101" spans="4:22" x14ac:dyDescent="0.2">
      <c r="D101" s="24" t="s">
        <v>13254</v>
      </c>
      <c r="E101" s="131" t="str">
        <f t="shared" si="0"/>
        <v>98000735-ASSOCIATED COMPANY OTHER PAYROLL REINV.</v>
      </c>
      <c r="F101" s="122" t="s">
        <v>13248</v>
      </c>
      <c r="G101" s="122" t="s">
        <v>1529</v>
      </c>
      <c r="H101" s="122">
        <v>98000735</v>
      </c>
      <c r="I101" s="122" t="s">
        <v>13249</v>
      </c>
      <c r="J101" s="128">
        <v>72079000</v>
      </c>
      <c r="K101" s="123" t="s">
        <v>13525</v>
      </c>
      <c r="L101" s="123" t="s">
        <v>789</v>
      </c>
      <c r="M101" s="123"/>
      <c r="N101" s="123"/>
      <c r="O101" s="123"/>
      <c r="P101" s="123" t="s">
        <v>14547</v>
      </c>
      <c r="Q101" s="123" t="s">
        <v>14547</v>
      </c>
      <c r="R101" s="124">
        <v>62079000</v>
      </c>
      <c r="S101" s="123"/>
      <c r="T101" s="123"/>
      <c r="U101" s="123"/>
      <c r="V101" s="123"/>
    </row>
    <row r="102" spans="4:22" x14ac:dyDescent="0.2">
      <c r="D102" s="24" t="s">
        <v>13254</v>
      </c>
      <c r="E102" s="130" t="str">
        <f t="shared" si="0"/>
        <v>98000736-ASSOCIATED COMPANY INDEMNIZATIONS REINV.</v>
      </c>
      <c r="F102" s="120" t="s">
        <v>13248</v>
      </c>
      <c r="G102" s="120" t="s">
        <v>1529</v>
      </c>
      <c r="H102" s="120">
        <v>98000736</v>
      </c>
      <c r="I102" s="120" t="s">
        <v>13249</v>
      </c>
      <c r="J102" s="127">
        <v>72069000</v>
      </c>
      <c r="K102" s="121" t="s">
        <v>13525</v>
      </c>
      <c r="L102" s="121" t="s">
        <v>789</v>
      </c>
      <c r="M102" s="121"/>
      <c r="N102" s="121"/>
      <c r="O102" s="121"/>
      <c r="P102" s="121" t="s">
        <v>14548</v>
      </c>
      <c r="Q102" s="121" t="s">
        <v>14548</v>
      </c>
      <c r="R102" s="125">
        <v>62069000</v>
      </c>
      <c r="S102" s="121"/>
      <c r="T102" s="121"/>
      <c r="U102" s="121"/>
      <c r="V102" s="121"/>
    </row>
    <row r="103" spans="4:22" x14ac:dyDescent="0.2">
      <c r="D103" s="24" t="s">
        <v>13254</v>
      </c>
      <c r="E103" s="130" t="s">
        <v>16555</v>
      </c>
      <c r="F103" s="120" t="s">
        <v>13248</v>
      </c>
      <c r="G103" s="120" t="s">
        <v>1529</v>
      </c>
      <c r="H103" s="120">
        <v>98000751</v>
      </c>
      <c r="I103" s="120" t="s">
        <v>13249</v>
      </c>
      <c r="J103" s="127">
        <v>62910002</v>
      </c>
      <c r="K103" s="121" t="s">
        <v>16554</v>
      </c>
      <c r="L103" s="121"/>
      <c r="M103" s="121"/>
      <c r="N103" s="121"/>
      <c r="O103" s="121"/>
      <c r="P103" s="121" t="s">
        <v>16554</v>
      </c>
      <c r="Q103" s="121" t="s">
        <v>16554</v>
      </c>
      <c r="R103" s="125">
        <v>62910002</v>
      </c>
      <c r="S103" s="121"/>
      <c r="T103" s="121"/>
      <c r="U103" s="121"/>
      <c r="V103" s="121"/>
    </row>
    <row r="104" spans="4:22" x14ac:dyDescent="0.2">
      <c r="D104" s="24" t="s">
        <v>13254</v>
      </c>
      <c r="E104" s="131" t="s">
        <v>15172</v>
      </c>
      <c r="F104" s="122" t="s">
        <v>13248</v>
      </c>
      <c r="G104" s="122" t="s">
        <v>1529</v>
      </c>
      <c r="H104" s="122">
        <v>98000761</v>
      </c>
      <c r="I104" s="122" t="s">
        <v>13249</v>
      </c>
      <c r="J104" s="128">
        <v>63110000</v>
      </c>
      <c r="K104" s="123" t="s">
        <v>13525</v>
      </c>
      <c r="L104" s="123"/>
      <c r="M104" s="123" t="s">
        <v>13258</v>
      </c>
      <c r="N104" s="123" t="s">
        <v>789</v>
      </c>
      <c r="O104" s="123"/>
      <c r="P104" s="123" t="s">
        <v>15089</v>
      </c>
      <c r="Q104" s="123" t="s">
        <v>15089</v>
      </c>
      <c r="R104" s="124">
        <v>63110000</v>
      </c>
      <c r="S104" s="123" t="s">
        <v>13254</v>
      </c>
      <c r="T104" s="123"/>
      <c r="U104" s="123"/>
      <c r="V104" s="123"/>
    </row>
    <row r="105" spans="4:22" x14ac:dyDescent="0.2">
      <c r="D105" s="24" t="s">
        <v>13254</v>
      </c>
      <c r="E105" s="130" t="s">
        <v>15171</v>
      </c>
      <c r="F105" s="120" t="s">
        <v>13248</v>
      </c>
      <c r="G105" s="120" t="s">
        <v>1529</v>
      </c>
      <c r="H105" s="120">
        <v>98000834</v>
      </c>
      <c r="I105" s="120" t="s">
        <v>13249</v>
      </c>
      <c r="J105" s="127">
        <v>75400004</v>
      </c>
      <c r="K105" s="129" t="s">
        <v>13525</v>
      </c>
      <c r="L105" s="129"/>
      <c r="M105" s="129"/>
      <c r="N105" s="129" t="s">
        <v>789</v>
      </c>
      <c r="O105" s="129"/>
      <c r="P105" s="129" t="s">
        <v>15170</v>
      </c>
      <c r="Q105" s="129" t="s">
        <v>15170</v>
      </c>
      <c r="R105" s="126">
        <v>62340006</v>
      </c>
      <c r="S105" s="129"/>
      <c r="T105" s="129"/>
      <c r="U105" s="129"/>
      <c r="V105" s="129"/>
    </row>
    <row r="106" spans="4:22" x14ac:dyDescent="0.2">
      <c r="D106" s="24" t="s">
        <v>13254</v>
      </c>
      <c r="E106" s="131" t="s">
        <v>16483</v>
      </c>
      <c r="F106" s="122" t="s">
        <v>13248</v>
      </c>
      <c r="G106" s="122" t="s">
        <v>1529</v>
      </c>
      <c r="H106" s="122">
        <v>98000841</v>
      </c>
      <c r="I106" s="122" t="s">
        <v>13249</v>
      </c>
      <c r="J106" s="128">
        <v>72702000</v>
      </c>
      <c r="K106" s="123" t="s">
        <v>13525</v>
      </c>
      <c r="L106" s="123" t="s">
        <v>789</v>
      </c>
      <c r="M106" s="123"/>
      <c r="N106" s="123"/>
      <c r="O106" s="123"/>
      <c r="P106" s="123" t="s">
        <v>16480</v>
      </c>
      <c r="Q106" s="123" t="s">
        <v>16481</v>
      </c>
      <c r="R106" s="124">
        <v>62702000</v>
      </c>
      <c r="S106" s="123" t="s">
        <v>16482</v>
      </c>
      <c r="T106" s="123"/>
      <c r="U106" s="123"/>
      <c r="V106" s="123"/>
    </row>
    <row r="107" spans="4:22" x14ac:dyDescent="0.2">
      <c r="D107" s="24" t="s">
        <v>13254</v>
      </c>
      <c r="E107" s="130" t="str">
        <f>CONCATENATE(H107,"-",Q107)</f>
        <v>98000861-REINVOISEMENT FOOD</v>
      </c>
      <c r="F107" s="120" t="s">
        <v>13248</v>
      </c>
      <c r="G107" s="120" t="s">
        <v>1529</v>
      </c>
      <c r="H107" s="120">
        <v>98000861</v>
      </c>
      <c r="I107" s="120" t="s">
        <v>13249</v>
      </c>
      <c r="J107" s="127">
        <v>72060000</v>
      </c>
      <c r="K107" s="121" t="s">
        <v>13525</v>
      </c>
      <c r="L107" s="121" t="s">
        <v>16549</v>
      </c>
      <c r="M107" s="121"/>
      <c r="N107" s="121" t="s">
        <v>789</v>
      </c>
      <c r="O107" s="121"/>
      <c r="P107" s="121" t="s">
        <v>16550</v>
      </c>
      <c r="Q107" s="121" t="s">
        <v>16551</v>
      </c>
      <c r="R107" s="125">
        <v>60100000</v>
      </c>
      <c r="S107" s="121" t="s">
        <v>13254</v>
      </c>
      <c r="T107" s="121"/>
      <c r="U107" s="121"/>
      <c r="V107" s="121"/>
    </row>
    <row r="108" spans="4:22" x14ac:dyDescent="0.2">
      <c r="D108" s="24" t="s">
        <v>13254</v>
      </c>
      <c r="E108" s="131" t="str">
        <f>CONCATENATE(H108,"-",Q108)</f>
        <v>98000862-REINVOISEMENT BEVERAGE</v>
      </c>
      <c r="F108" s="122" t="s">
        <v>13248</v>
      </c>
      <c r="G108" s="122" t="s">
        <v>1529</v>
      </c>
      <c r="H108" s="122">
        <v>98000862</v>
      </c>
      <c r="I108" s="122" t="s">
        <v>13249</v>
      </c>
      <c r="J108" s="128">
        <v>72060000</v>
      </c>
      <c r="K108" s="123" t="s">
        <v>13525</v>
      </c>
      <c r="L108" s="123" t="s">
        <v>16549</v>
      </c>
      <c r="M108" s="123"/>
      <c r="N108" s="123" t="s">
        <v>789</v>
      </c>
      <c r="O108" s="123"/>
      <c r="P108" s="123" t="s">
        <v>16552</v>
      </c>
      <c r="Q108" s="123" t="s">
        <v>16553</v>
      </c>
      <c r="R108" s="124">
        <v>60101000</v>
      </c>
      <c r="S108" s="123" t="s">
        <v>13254</v>
      </c>
      <c r="T108" s="123"/>
      <c r="U108" s="123"/>
      <c r="V108" s="123"/>
    </row>
    <row r="109" spans="4:22" x14ac:dyDescent="0.2">
      <c r="E109" s="130"/>
      <c r="F109" s="120"/>
      <c r="G109" s="120"/>
      <c r="H109" s="120"/>
      <c r="I109" s="36"/>
      <c r="J109" s="127"/>
      <c r="K109" s="121"/>
      <c r="L109" s="121"/>
      <c r="M109" s="121"/>
      <c r="N109" s="121"/>
      <c r="O109" s="121"/>
      <c r="P109" s="121"/>
      <c r="Q109" s="121"/>
      <c r="R109" s="124"/>
      <c r="S109" s="121"/>
      <c r="T109" s="121"/>
      <c r="U109" s="121"/>
      <c r="V109" s="121"/>
    </row>
    <row r="110" spans="4:22" ht="12.75" thickBot="1" x14ac:dyDescent="0.25">
      <c r="D110" s="24" t="s">
        <v>13254</v>
      </c>
      <c r="E110" s="261"/>
      <c r="F110" s="262"/>
      <c r="G110" s="262"/>
      <c r="H110" s="262"/>
      <c r="I110" s="262"/>
      <c r="J110" s="263"/>
      <c r="K110" s="264"/>
      <c r="L110" s="264"/>
      <c r="M110" s="264"/>
      <c r="N110" s="264"/>
      <c r="O110" s="264"/>
      <c r="P110" s="264"/>
      <c r="Q110" s="264"/>
      <c r="R110" s="265"/>
      <c r="S110" s="264"/>
      <c r="T110" s="264"/>
      <c r="U110" s="264"/>
      <c r="V110" s="264"/>
    </row>
    <row r="111" spans="4:22" ht="12.75" thickBot="1" x14ac:dyDescent="0.25">
      <c r="E111" s="255"/>
      <c r="F111" s="254"/>
      <c r="G111" s="254"/>
      <c r="H111" s="254"/>
      <c r="I111" s="254"/>
      <c r="J111" s="253"/>
      <c r="K111" s="254"/>
      <c r="L111" s="254"/>
      <c r="M111" s="254"/>
      <c r="N111" s="254"/>
      <c r="O111" s="254"/>
      <c r="P111" s="254"/>
      <c r="Q111" s="254"/>
      <c r="R111" s="252"/>
      <c r="S111" s="254"/>
      <c r="T111" s="254"/>
      <c r="U111" s="254"/>
      <c r="V111" s="254"/>
    </row>
    <row r="112" spans="4:22" ht="15" customHeight="1" thickBot="1" x14ac:dyDescent="0.25">
      <c r="E112" s="137" t="s">
        <v>13550</v>
      </c>
      <c r="F112" s="138" t="s">
        <v>13551</v>
      </c>
      <c r="G112" s="139" t="s">
        <v>13552</v>
      </c>
      <c r="H112" s="138" t="s">
        <v>13229</v>
      </c>
      <c r="I112" s="139" t="s">
        <v>13230</v>
      </c>
      <c r="J112" s="138" t="s">
        <v>13231</v>
      </c>
      <c r="K112" s="138" t="s">
        <v>13232</v>
      </c>
      <c r="L112" s="140" t="s">
        <v>13233</v>
      </c>
      <c r="M112" s="141" t="s">
        <v>13234</v>
      </c>
      <c r="N112" s="142" t="s">
        <v>13235</v>
      </c>
      <c r="O112" s="142" t="s">
        <v>13236</v>
      </c>
      <c r="P112" s="142" t="s">
        <v>13237</v>
      </c>
      <c r="Q112" s="138" t="s">
        <v>13238</v>
      </c>
      <c r="R112" s="143" t="s">
        <v>13239</v>
      </c>
      <c r="S112" s="144" t="s">
        <v>13240</v>
      </c>
      <c r="T112" s="145" t="s">
        <v>13241</v>
      </c>
      <c r="U112" s="146" t="s">
        <v>13242</v>
      </c>
      <c r="V112" s="144" t="s">
        <v>13243</v>
      </c>
    </row>
    <row r="113" spans="4:22" x14ac:dyDescent="0.2">
      <c r="D113" s="24" t="s">
        <v>15065</v>
      </c>
      <c r="E113" s="132" t="s">
        <v>13247</v>
      </c>
      <c r="F113" s="133" t="s">
        <v>13248</v>
      </c>
      <c r="G113" s="133" t="s">
        <v>1529</v>
      </c>
      <c r="H113" s="176">
        <v>98000013</v>
      </c>
      <c r="I113" s="133" t="s">
        <v>13249</v>
      </c>
      <c r="J113" s="134">
        <v>62015000</v>
      </c>
      <c r="K113" s="135" t="s">
        <v>15160</v>
      </c>
      <c r="L113" s="135"/>
      <c r="M113" s="135"/>
      <c r="N113" s="135" t="s">
        <v>789</v>
      </c>
      <c r="O113" s="135"/>
      <c r="P113" s="135" t="s">
        <v>13251</v>
      </c>
      <c r="Q113" s="135" t="s">
        <v>13252</v>
      </c>
      <c r="R113" s="136">
        <v>62015000</v>
      </c>
      <c r="S113" s="135"/>
      <c r="T113" s="135"/>
      <c r="U113" s="135"/>
      <c r="V113" s="135" t="s">
        <v>2212</v>
      </c>
    </row>
    <row r="114" spans="4:22" x14ac:dyDescent="0.2">
      <c r="D114" s="24" t="s">
        <v>15065</v>
      </c>
      <c r="E114" s="130" t="s">
        <v>13255</v>
      </c>
      <c r="F114" s="120" t="s">
        <v>13248</v>
      </c>
      <c r="G114" s="120" t="s">
        <v>1529</v>
      </c>
      <c r="H114" s="120" t="s">
        <v>13256</v>
      </c>
      <c r="I114" s="120" t="s">
        <v>13249</v>
      </c>
      <c r="J114" s="127">
        <v>70215000</v>
      </c>
      <c r="K114" s="121" t="s">
        <v>13257</v>
      </c>
      <c r="L114" s="121"/>
      <c r="M114" s="121"/>
      <c r="N114" s="121" t="s">
        <v>789</v>
      </c>
      <c r="O114" s="121"/>
      <c r="P114" s="121" t="s">
        <v>13260</v>
      </c>
      <c r="Q114" s="121" t="s">
        <v>13261</v>
      </c>
      <c r="R114" s="125" t="s">
        <v>13262</v>
      </c>
      <c r="S114" s="121"/>
      <c r="T114" s="121"/>
      <c r="U114" s="121"/>
      <c r="V114" s="121" t="s">
        <v>2212</v>
      </c>
    </row>
    <row r="115" spans="4:22" x14ac:dyDescent="0.2">
      <c r="D115" s="24" t="s">
        <v>15065</v>
      </c>
      <c r="E115" s="131" t="s">
        <v>13574</v>
      </c>
      <c r="F115" s="122" t="s">
        <v>13248</v>
      </c>
      <c r="G115" s="122" t="s">
        <v>1529</v>
      </c>
      <c r="H115" s="122" t="s">
        <v>13575</v>
      </c>
      <c r="I115" s="122" t="s">
        <v>13249</v>
      </c>
      <c r="J115" s="128">
        <v>70900000</v>
      </c>
      <c r="K115" s="123" t="s">
        <v>13257</v>
      </c>
      <c r="L115" s="123"/>
      <c r="M115" s="123"/>
      <c r="N115" s="123" t="s">
        <v>789</v>
      </c>
      <c r="O115" s="123"/>
      <c r="P115" s="123" t="s">
        <v>13576</v>
      </c>
      <c r="Q115" s="123" t="s">
        <v>13577</v>
      </c>
      <c r="R115" s="124">
        <v>70900900</v>
      </c>
      <c r="S115" s="123"/>
      <c r="T115" s="123"/>
      <c r="U115" s="123"/>
      <c r="V115" s="123" t="s">
        <v>2212</v>
      </c>
    </row>
    <row r="116" spans="4:22" x14ac:dyDescent="0.2">
      <c r="D116" s="24" t="s">
        <v>15065</v>
      </c>
      <c r="E116" s="130" t="s">
        <v>13553</v>
      </c>
      <c r="F116" s="120" t="s">
        <v>13248</v>
      </c>
      <c r="G116" s="120" t="s">
        <v>1529</v>
      </c>
      <c r="H116" s="120" t="s">
        <v>13266</v>
      </c>
      <c r="I116" s="120" t="s">
        <v>13249</v>
      </c>
      <c r="J116" s="127">
        <v>72010000</v>
      </c>
      <c r="K116" s="129" t="s">
        <v>13257</v>
      </c>
      <c r="L116" s="129"/>
      <c r="M116" s="129"/>
      <c r="N116" s="129" t="s">
        <v>789</v>
      </c>
      <c r="O116" s="129"/>
      <c r="P116" s="129" t="s">
        <v>13267</v>
      </c>
      <c r="Q116" s="129" t="s">
        <v>13554</v>
      </c>
      <c r="R116" s="126" t="s">
        <v>13253</v>
      </c>
      <c r="S116" s="129"/>
      <c r="T116" s="129"/>
      <c r="U116" s="129"/>
      <c r="V116" s="129" t="s">
        <v>2212</v>
      </c>
    </row>
    <row r="117" spans="4:22" x14ac:dyDescent="0.2">
      <c r="D117" s="24" t="s">
        <v>15065</v>
      </c>
      <c r="E117" s="131" t="s">
        <v>13273</v>
      </c>
      <c r="F117" s="122" t="s">
        <v>13248</v>
      </c>
      <c r="G117" s="122" t="s">
        <v>1529</v>
      </c>
      <c r="H117" s="122" t="s">
        <v>13274</v>
      </c>
      <c r="I117" s="122" t="s">
        <v>13249</v>
      </c>
      <c r="J117" s="128">
        <v>72030000</v>
      </c>
      <c r="K117" s="123" t="s">
        <v>13257</v>
      </c>
      <c r="L117" s="123"/>
      <c r="M117" s="123"/>
      <c r="N117" s="123" t="s">
        <v>789</v>
      </c>
      <c r="O117" s="123"/>
      <c r="P117" s="123" t="s">
        <v>13275</v>
      </c>
      <c r="Q117" s="123" t="s">
        <v>13276</v>
      </c>
      <c r="R117" s="124" t="s">
        <v>13277</v>
      </c>
      <c r="S117" s="123"/>
      <c r="T117" s="123"/>
      <c r="U117" s="123"/>
      <c r="V117" s="123" t="s">
        <v>2212</v>
      </c>
    </row>
    <row r="118" spans="4:22" x14ac:dyDescent="0.2">
      <c r="D118" s="24" t="s">
        <v>15065</v>
      </c>
      <c r="E118" s="130" t="s">
        <v>13278</v>
      </c>
      <c r="F118" s="120" t="s">
        <v>13248</v>
      </c>
      <c r="G118" s="120" t="s">
        <v>1529</v>
      </c>
      <c r="H118" s="120" t="s">
        <v>13279</v>
      </c>
      <c r="I118" s="120" t="s">
        <v>13249</v>
      </c>
      <c r="J118" s="127">
        <v>72031000</v>
      </c>
      <c r="K118" s="121" t="s">
        <v>13257</v>
      </c>
      <c r="L118" s="121"/>
      <c r="M118" s="121"/>
      <c r="N118" s="121" t="s">
        <v>789</v>
      </c>
      <c r="O118" s="121"/>
      <c r="P118" s="121" t="s">
        <v>13280</v>
      </c>
      <c r="Q118" s="121" t="s">
        <v>13281</v>
      </c>
      <c r="R118" s="125" t="s">
        <v>13282</v>
      </c>
      <c r="S118" s="121"/>
      <c r="T118" s="121"/>
      <c r="U118" s="121"/>
      <c r="V118" s="121" t="s">
        <v>2212</v>
      </c>
    </row>
    <row r="119" spans="4:22" x14ac:dyDescent="0.2">
      <c r="D119" s="24" t="s">
        <v>15065</v>
      </c>
      <c r="E119" s="131" t="s">
        <v>13555</v>
      </c>
      <c r="F119" s="122" t="s">
        <v>13248</v>
      </c>
      <c r="G119" s="122" t="s">
        <v>1529</v>
      </c>
      <c r="H119" s="122" t="s">
        <v>13284</v>
      </c>
      <c r="I119" s="122" t="s">
        <v>13249</v>
      </c>
      <c r="J119" s="128">
        <v>72032000</v>
      </c>
      <c r="K119" s="123" t="s">
        <v>13257</v>
      </c>
      <c r="L119" s="123"/>
      <c r="M119" s="123"/>
      <c r="N119" s="123" t="s">
        <v>789</v>
      </c>
      <c r="O119" s="123"/>
      <c r="P119" s="123" t="s">
        <v>13285</v>
      </c>
      <c r="Q119" s="123" t="s">
        <v>13556</v>
      </c>
      <c r="R119" s="124" t="s">
        <v>13287</v>
      </c>
      <c r="S119" s="123"/>
      <c r="T119" s="123"/>
      <c r="U119" s="123"/>
      <c r="V119" s="123" t="s">
        <v>2212</v>
      </c>
    </row>
    <row r="120" spans="4:22" x14ac:dyDescent="0.2">
      <c r="D120" s="24" t="s">
        <v>15065</v>
      </c>
      <c r="E120" s="130" t="s">
        <v>13557</v>
      </c>
      <c r="F120" s="120" t="s">
        <v>13248</v>
      </c>
      <c r="G120" s="120" t="s">
        <v>1529</v>
      </c>
      <c r="H120" s="120" t="s">
        <v>13558</v>
      </c>
      <c r="I120" s="120" t="s">
        <v>13249</v>
      </c>
      <c r="J120" s="127">
        <v>72041000</v>
      </c>
      <c r="K120" s="129" t="s">
        <v>13257</v>
      </c>
      <c r="L120" s="129"/>
      <c r="M120" s="129"/>
      <c r="N120" s="129" t="s">
        <v>789</v>
      </c>
      <c r="O120" s="129"/>
      <c r="P120" s="129" t="s">
        <v>13559</v>
      </c>
      <c r="Q120" s="129" t="s">
        <v>13560</v>
      </c>
      <c r="R120" s="126" t="s">
        <v>13561</v>
      </c>
      <c r="S120" s="129"/>
      <c r="T120" s="129"/>
      <c r="U120" s="129"/>
      <c r="V120" s="129" t="s">
        <v>2212</v>
      </c>
    </row>
    <row r="121" spans="4:22" x14ac:dyDescent="0.2">
      <c r="D121" s="24" t="s">
        <v>15065</v>
      </c>
      <c r="E121" s="131" t="s">
        <v>13562</v>
      </c>
      <c r="F121" s="122" t="s">
        <v>13248</v>
      </c>
      <c r="G121" s="122" t="s">
        <v>1529</v>
      </c>
      <c r="H121" s="122" t="s">
        <v>13563</v>
      </c>
      <c r="I121" s="122" t="s">
        <v>13249</v>
      </c>
      <c r="J121" s="128">
        <v>72042000</v>
      </c>
      <c r="K121" s="123" t="s">
        <v>13257</v>
      </c>
      <c r="L121" s="123"/>
      <c r="M121" s="123"/>
      <c r="N121" s="123" t="s">
        <v>789</v>
      </c>
      <c r="O121" s="123"/>
      <c r="P121" s="123" t="s">
        <v>13564</v>
      </c>
      <c r="Q121" s="123" t="s">
        <v>13565</v>
      </c>
      <c r="R121" s="124" t="s">
        <v>13566</v>
      </c>
      <c r="S121" s="123"/>
      <c r="T121" s="123"/>
      <c r="U121" s="123"/>
      <c r="V121" s="123" t="s">
        <v>2212</v>
      </c>
    </row>
    <row r="122" spans="4:22" x14ac:dyDescent="0.2">
      <c r="D122" s="24" t="s">
        <v>15065</v>
      </c>
      <c r="E122" s="130" t="s">
        <v>13567</v>
      </c>
      <c r="F122" s="120" t="s">
        <v>13248</v>
      </c>
      <c r="G122" s="120" t="s">
        <v>1529</v>
      </c>
      <c r="H122" s="120" t="s">
        <v>13568</v>
      </c>
      <c r="I122" s="120" t="s">
        <v>13249</v>
      </c>
      <c r="J122" s="127">
        <v>72043000</v>
      </c>
      <c r="K122" s="121" t="s">
        <v>13257</v>
      </c>
      <c r="L122" s="121"/>
      <c r="M122" s="121"/>
      <c r="N122" s="121" t="s">
        <v>789</v>
      </c>
      <c r="O122" s="121"/>
      <c r="P122" s="121" t="s">
        <v>13569</v>
      </c>
      <c r="Q122" s="121" t="s">
        <v>13570</v>
      </c>
      <c r="R122" s="125" t="s">
        <v>13287</v>
      </c>
      <c r="S122" s="121"/>
      <c r="T122" s="121"/>
      <c r="U122" s="121"/>
      <c r="V122" s="121" t="s">
        <v>2212</v>
      </c>
    </row>
    <row r="123" spans="4:22" x14ac:dyDescent="0.2">
      <c r="D123" s="24" t="s">
        <v>15065</v>
      </c>
      <c r="E123" s="131" t="s">
        <v>13288</v>
      </c>
      <c r="F123" s="122" t="s">
        <v>13248</v>
      </c>
      <c r="G123" s="122" t="s">
        <v>1529</v>
      </c>
      <c r="H123" s="122" t="s">
        <v>13289</v>
      </c>
      <c r="I123" s="122" t="s">
        <v>13249</v>
      </c>
      <c r="J123" s="128">
        <v>72050000</v>
      </c>
      <c r="K123" s="123" t="s">
        <v>13257</v>
      </c>
      <c r="L123" s="123"/>
      <c r="M123" s="123"/>
      <c r="N123" s="123" t="s">
        <v>789</v>
      </c>
      <c r="O123" s="123"/>
      <c r="P123" s="123" t="s">
        <v>13290</v>
      </c>
      <c r="Q123" s="123" t="s">
        <v>13291</v>
      </c>
      <c r="R123" s="124" t="s">
        <v>13292</v>
      </c>
      <c r="S123" s="123"/>
      <c r="T123" s="123"/>
      <c r="U123" s="123"/>
      <c r="V123" s="123" t="s">
        <v>2212</v>
      </c>
    </row>
    <row r="124" spans="4:22" x14ac:dyDescent="0.2">
      <c r="D124" s="24" t="s">
        <v>15065</v>
      </c>
      <c r="E124" s="130" t="s">
        <v>13293</v>
      </c>
      <c r="F124" s="120" t="s">
        <v>13248</v>
      </c>
      <c r="G124" s="120" t="s">
        <v>1529</v>
      </c>
      <c r="H124" s="120" t="s">
        <v>13294</v>
      </c>
      <c r="I124" s="120" t="s">
        <v>13249</v>
      </c>
      <c r="J124" s="127">
        <v>72060000</v>
      </c>
      <c r="K124" s="129" t="s">
        <v>13257</v>
      </c>
      <c r="L124" s="129"/>
      <c r="M124" s="129"/>
      <c r="N124" s="129" t="s">
        <v>789</v>
      </c>
      <c r="O124" s="129"/>
      <c r="P124" s="129" t="s">
        <v>13571</v>
      </c>
      <c r="Q124" s="129" t="s">
        <v>13295</v>
      </c>
      <c r="R124" s="126" t="s">
        <v>13296</v>
      </c>
      <c r="S124" s="129"/>
      <c r="T124" s="129"/>
      <c r="U124" s="129"/>
      <c r="V124" s="129" t="s">
        <v>2212</v>
      </c>
    </row>
    <row r="125" spans="4:22" x14ac:dyDescent="0.2">
      <c r="D125" s="24" t="s">
        <v>15065</v>
      </c>
      <c r="E125" s="131" t="s">
        <v>13572</v>
      </c>
      <c r="F125" s="122" t="s">
        <v>13248</v>
      </c>
      <c r="G125" s="122" t="s">
        <v>1529</v>
      </c>
      <c r="H125" s="122" t="s">
        <v>13298</v>
      </c>
      <c r="I125" s="122" t="s">
        <v>13249</v>
      </c>
      <c r="J125" s="128">
        <v>72063000</v>
      </c>
      <c r="K125" s="123" t="s">
        <v>13257</v>
      </c>
      <c r="L125" s="123"/>
      <c r="M125" s="123"/>
      <c r="N125" s="123" t="s">
        <v>789</v>
      </c>
      <c r="O125" s="123"/>
      <c r="P125" s="123" t="s">
        <v>13299</v>
      </c>
      <c r="Q125" s="123" t="s">
        <v>13573</v>
      </c>
      <c r="R125" s="124" t="s">
        <v>13301</v>
      </c>
      <c r="S125" s="123"/>
      <c r="T125" s="123"/>
      <c r="U125" s="123"/>
      <c r="V125" s="123" t="s">
        <v>2212</v>
      </c>
    </row>
    <row r="126" spans="4:22" x14ac:dyDescent="0.2">
      <c r="D126" s="24" t="s">
        <v>15065</v>
      </c>
      <c r="E126" s="130" t="s">
        <v>13302</v>
      </c>
      <c r="F126" s="120" t="s">
        <v>13248</v>
      </c>
      <c r="G126" s="120" t="s">
        <v>1529</v>
      </c>
      <c r="H126" s="120" t="s">
        <v>13303</v>
      </c>
      <c r="I126" s="120" t="s">
        <v>13249</v>
      </c>
      <c r="J126" s="127">
        <v>72065000</v>
      </c>
      <c r="K126" s="121" t="s">
        <v>13257</v>
      </c>
      <c r="L126" s="121"/>
      <c r="M126" s="121"/>
      <c r="N126" s="121" t="s">
        <v>789</v>
      </c>
      <c r="O126" s="121"/>
      <c r="P126" s="121" t="s">
        <v>13304</v>
      </c>
      <c r="Q126" s="121" t="s">
        <v>13305</v>
      </c>
      <c r="R126" s="125" t="s">
        <v>13306</v>
      </c>
      <c r="S126" s="121"/>
      <c r="T126" s="121"/>
      <c r="U126" s="121"/>
      <c r="V126" s="121" t="s">
        <v>2212</v>
      </c>
    </row>
    <row r="127" spans="4:22" x14ac:dyDescent="0.2">
      <c r="D127" s="24" t="s">
        <v>15065</v>
      </c>
      <c r="E127" s="131" t="s">
        <v>13307</v>
      </c>
      <c r="F127" s="122" t="s">
        <v>13248</v>
      </c>
      <c r="G127" s="122" t="s">
        <v>1529</v>
      </c>
      <c r="H127" s="122" t="s">
        <v>13308</v>
      </c>
      <c r="I127" s="122" t="s">
        <v>13249</v>
      </c>
      <c r="J127" s="128">
        <v>72066000</v>
      </c>
      <c r="K127" s="123" t="s">
        <v>13257</v>
      </c>
      <c r="L127" s="123"/>
      <c r="M127" s="123"/>
      <c r="N127" s="123" t="s">
        <v>789</v>
      </c>
      <c r="O127" s="123"/>
      <c r="P127" s="123" t="s">
        <v>13309</v>
      </c>
      <c r="Q127" s="123" t="s">
        <v>13310</v>
      </c>
      <c r="R127" s="124" t="s">
        <v>13311</v>
      </c>
      <c r="S127" s="123"/>
      <c r="T127" s="123"/>
      <c r="U127" s="123"/>
      <c r="V127" s="123" t="s">
        <v>2212</v>
      </c>
    </row>
    <row r="128" spans="4:22" x14ac:dyDescent="0.2">
      <c r="D128" s="24" t="s">
        <v>15065</v>
      </c>
      <c r="E128" s="130" t="s">
        <v>13312</v>
      </c>
      <c r="F128" s="120" t="s">
        <v>13248</v>
      </c>
      <c r="G128" s="120" t="s">
        <v>1529</v>
      </c>
      <c r="H128" s="120" t="s">
        <v>13313</v>
      </c>
      <c r="I128" s="120" t="s">
        <v>13249</v>
      </c>
      <c r="J128" s="127">
        <v>72066000</v>
      </c>
      <c r="K128" s="129" t="s">
        <v>13257</v>
      </c>
      <c r="L128" s="129"/>
      <c r="M128" s="129"/>
      <c r="N128" s="129" t="s">
        <v>789</v>
      </c>
      <c r="O128" s="129"/>
      <c r="P128" s="129" t="s">
        <v>13309</v>
      </c>
      <c r="Q128" s="129" t="s">
        <v>13314</v>
      </c>
      <c r="R128" s="126" t="s">
        <v>13311</v>
      </c>
      <c r="S128" s="129"/>
      <c r="T128" s="129"/>
      <c r="U128" s="129"/>
      <c r="V128" s="129" t="s">
        <v>2212</v>
      </c>
    </row>
    <row r="129" spans="4:22" x14ac:dyDescent="0.2">
      <c r="D129" s="24" t="s">
        <v>15065</v>
      </c>
      <c r="E129" s="131" t="s">
        <v>13315</v>
      </c>
      <c r="F129" s="122" t="s">
        <v>13248</v>
      </c>
      <c r="G129" s="122" t="s">
        <v>1529</v>
      </c>
      <c r="H129" s="122" t="s">
        <v>13316</v>
      </c>
      <c r="I129" s="122" t="s">
        <v>13249</v>
      </c>
      <c r="J129" s="128">
        <v>72066000</v>
      </c>
      <c r="K129" s="123" t="s">
        <v>13257</v>
      </c>
      <c r="L129" s="123"/>
      <c r="M129" s="123"/>
      <c r="N129" s="123" t="s">
        <v>789</v>
      </c>
      <c r="O129" s="123"/>
      <c r="P129" s="123" t="s">
        <v>13309</v>
      </c>
      <c r="Q129" s="123" t="s">
        <v>13317</v>
      </c>
      <c r="R129" s="124" t="s">
        <v>13311</v>
      </c>
      <c r="S129" s="123"/>
      <c r="T129" s="123"/>
      <c r="U129" s="123"/>
      <c r="V129" s="123" t="s">
        <v>2212</v>
      </c>
    </row>
    <row r="130" spans="4:22" x14ac:dyDescent="0.2">
      <c r="D130" s="24" t="s">
        <v>15065</v>
      </c>
      <c r="E130" s="130" t="s">
        <v>13318</v>
      </c>
      <c r="F130" s="120" t="s">
        <v>13248</v>
      </c>
      <c r="G130" s="120" t="s">
        <v>1529</v>
      </c>
      <c r="H130" s="120" t="s">
        <v>13319</v>
      </c>
      <c r="I130" s="120" t="s">
        <v>13249</v>
      </c>
      <c r="J130" s="127">
        <v>72067000</v>
      </c>
      <c r="K130" s="121" t="s">
        <v>13257</v>
      </c>
      <c r="L130" s="121"/>
      <c r="M130" s="121"/>
      <c r="N130" s="121" t="s">
        <v>789</v>
      </c>
      <c r="O130" s="121"/>
      <c r="P130" s="121" t="s">
        <v>13320</v>
      </c>
      <c r="Q130" s="121" t="s">
        <v>13321</v>
      </c>
      <c r="R130" s="125" t="s">
        <v>13322</v>
      </c>
      <c r="S130" s="121"/>
      <c r="T130" s="121"/>
      <c r="U130" s="121"/>
      <c r="V130" s="121" t="s">
        <v>2212</v>
      </c>
    </row>
    <row r="131" spans="4:22" x14ac:dyDescent="0.2">
      <c r="D131" s="24" t="s">
        <v>15065</v>
      </c>
      <c r="E131" s="131" t="s">
        <v>13324</v>
      </c>
      <c r="F131" s="122" t="s">
        <v>13248</v>
      </c>
      <c r="G131" s="122" t="s">
        <v>1529</v>
      </c>
      <c r="H131" s="122" t="s">
        <v>13325</v>
      </c>
      <c r="I131" s="122" t="s">
        <v>13249</v>
      </c>
      <c r="J131" s="128">
        <v>72068000</v>
      </c>
      <c r="K131" s="123" t="s">
        <v>13257</v>
      </c>
      <c r="L131" s="123"/>
      <c r="M131" s="123"/>
      <c r="N131" s="123" t="s">
        <v>789</v>
      </c>
      <c r="O131" s="123"/>
      <c r="P131" s="123" t="s">
        <v>13326</v>
      </c>
      <c r="Q131" s="123" t="s">
        <v>13327</v>
      </c>
      <c r="R131" s="124" t="s">
        <v>13328</v>
      </c>
      <c r="S131" s="123"/>
      <c r="T131" s="123"/>
      <c r="U131" s="123"/>
      <c r="V131" s="123" t="s">
        <v>2212</v>
      </c>
    </row>
    <row r="132" spans="4:22" x14ac:dyDescent="0.2">
      <c r="D132" s="24" t="s">
        <v>15065</v>
      </c>
      <c r="E132" s="130" t="s">
        <v>13329</v>
      </c>
      <c r="F132" s="120" t="s">
        <v>13248</v>
      </c>
      <c r="G132" s="120" t="s">
        <v>1529</v>
      </c>
      <c r="H132" s="120" t="s">
        <v>13330</v>
      </c>
      <c r="I132" s="120" t="s">
        <v>13249</v>
      </c>
      <c r="J132" s="127">
        <v>72071000</v>
      </c>
      <c r="K132" s="129" t="s">
        <v>13257</v>
      </c>
      <c r="L132" s="129"/>
      <c r="M132" s="129"/>
      <c r="N132" s="129" t="s">
        <v>789</v>
      </c>
      <c r="O132" s="129"/>
      <c r="P132" s="129" t="s">
        <v>13331</v>
      </c>
      <c r="Q132" s="129" t="s">
        <v>13332</v>
      </c>
      <c r="R132" s="126" t="s">
        <v>13333</v>
      </c>
      <c r="S132" s="129"/>
      <c r="T132" s="129"/>
      <c r="U132" s="129"/>
      <c r="V132" s="129" t="s">
        <v>2212</v>
      </c>
    </row>
    <row r="133" spans="4:22" x14ac:dyDescent="0.2">
      <c r="D133" s="24" t="s">
        <v>15065</v>
      </c>
      <c r="E133" s="131" t="s">
        <v>13334</v>
      </c>
      <c r="F133" s="122" t="s">
        <v>13248</v>
      </c>
      <c r="G133" s="122" t="s">
        <v>1529</v>
      </c>
      <c r="H133" s="122" t="s">
        <v>13335</v>
      </c>
      <c r="I133" s="122" t="s">
        <v>13249</v>
      </c>
      <c r="J133" s="128">
        <v>72071000</v>
      </c>
      <c r="K133" s="123" t="s">
        <v>13257</v>
      </c>
      <c r="L133" s="123"/>
      <c r="M133" s="123"/>
      <c r="N133" s="123" t="s">
        <v>789</v>
      </c>
      <c r="O133" s="123"/>
      <c r="P133" s="123" t="s">
        <v>13331</v>
      </c>
      <c r="Q133" s="123" t="s">
        <v>13336</v>
      </c>
      <c r="R133" s="124" t="s">
        <v>13337</v>
      </c>
      <c r="S133" s="123"/>
      <c r="T133" s="123"/>
      <c r="U133" s="123"/>
      <c r="V133" s="123" t="s">
        <v>2212</v>
      </c>
    </row>
    <row r="134" spans="4:22" x14ac:dyDescent="0.2">
      <c r="D134" s="24" t="s">
        <v>15065</v>
      </c>
      <c r="E134" s="130" t="s">
        <v>13338</v>
      </c>
      <c r="F134" s="120" t="s">
        <v>13248</v>
      </c>
      <c r="G134" s="120" t="s">
        <v>1529</v>
      </c>
      <c r="H134" s="120" t="s">
        <v>13339</v>
      </c>
      <c r="I134" s="120" t="s">
        <v>13249</v>
      </c>
      <c r="J134" s="127">
        <v>72072000</v>
      </c>
      <c r="K134" s="121" t="s">
        <v>13340</v>
      </c>
      <c r="L134" s="121"/>
      <c r="M134" s="121"/>
      <c r="N134" s="121" t="s">
        <v>789</v>
      </c>
      <c r="O134" s="121"/>
      <c r="P134" s="121" t="s">
        <v>13342</v>
      </c>
      <c r="Q134" s="121" t="s">
        <v>13343</v>
      </c>
      <c r="R134" s="125" t="s">
        <v>13344</v>
      </c>
      <c r="S134" s="121"/>
      <c r="T134" s="121"/>
      <c r="U134" s="121"/>
      <c r="V134" s="121" t="s">
        <v>2212</v>
      </c>
    </row>
    <row r="135" spans="4:22" x14ac:dyDescent="0.2">
      <c r="D135" s="24" t="s">
        <v>15065</v>
      </c>
      <c r="E135" s="131" t="s">
        <v>13347</v>
      </c>
      <c r="F135" s="122" t="s">
        <v>13248</v>
      </c>
      <c r="G135" s="122" t="s">
        <v>1529</v>
      </c>
      <c r="H135" s="122" t="s">
        <v>13348</v>
      </c>
      <c r="I135" s="122" t="s">
        <v>13249</v>
      </c>
      <c r="J135" s="128">
        <v>72072000</v>
      </c>
      <c r="K135" s="123" t="s">
        <v>13340</v>
      </c>
      <c r="L135" s="123"/>
      <c r="M135" s="123"/>
      <c r="N135" s="123" t="s">
        <v>789</v>
      </c>
      <c r="O135" s="123"/>
      <c r="P135" s="123" t="s">
        <v>13342</v>
      </c>
      <c r="Q135" s="123" t="s">
        <v>13349</v>
      </c>
      <c r="R135" s="124" t="s">
        <v>13350</v>
      </c>
      <c r="S135" s="123"/>
      <c r="T135" s="123"/>
      <c r="U135" s="123"/>
      <c r="V135" s="123" t="s">
        <v>2212</v>
      </c>
    </row>
    <row r="136" spans="4:22" x14ac:dyDescent="0.2">
      <c r="D136" s="24" t="s">
        <v>15065</v>
      </c>
      <c r="E136" s="130" t="s">
        <v>13352</v>
      </c>
      <c r="F136" s="120" t="s">
        <v>13248</v>
      </c>
      <c r="G136" s="120" t="s">
        <v>1529</v>
      </c>
      <c r="H136" s="120" t="s">
        <v>13353</v>
      </c>
      <c r="I136" s="120" t="s">
        <v>13249</v>
      </c>
      <c r="J136" s="127">
        <v>72072000</v>
      </c>
      <c r="K136" s="129" t="s">
        <v>13340</v>
      </c>
      <c r="L136" s="129"/>
      <c r="M136" s="129"/>
      <c r="N136" s="129" t="s">
        <v>789</v>
      </c>
      <c r="O136" s="129"/>
      <c r="P136" s="129" t="s">
        <v>13342</v>
      </c>
      <c r="Q136" s="129" t="s">
        <v>13354</v>
      </c>
      <c r="R136" s="126" t="s">
        <v>13355</v>
      </c>
      <c r="S136" s="129"/>
      <c r="T136" s="129"/>
      <c r="U136" s="129"/>
      <c r="V136" s="129" t="s">
        <v>2212</v>
      </c>
    </row>
    <row r="137" spans="4:22" x14ac:dyDescent="0.2">
      <c r="D137" s="24" t="s">
        <v>15065</v>
      </c>
      <c r="E137" s="131" t="s">
        <v>13356</v>
      </c>
      <c r="F137" s="122" t="s">
        <v>13248</v>
      </c>
      <c r="G137" s="122" t="s">
        <v>1529</v>
      </c>
      <c r="H137" s="122" t="s">
        <v>13357</v>
      </c>
      <c r="I137" s="122" t="s">
        <v>13249</v>
      </c>
      <c r="J137" s="128">
        <v>72260000</v>
      </c>
      <c r="K137" s="123" t="s">
        <v>13257</v>
      </c>
      <c r="L137" s="123"/>
      <c r="M137" s="123"/>
      <c r="N137" s="123" t="s">
        <v>789</v>
      </c>
      <c r="O137" s="123"/>
      <c r="P137" s="123" t="s">
        <v>13358</v>
      </c>
      <c r="Q137" s="123" t="s">
        <v>13359</v>
      </c>
      <c r="R137" s="124" t="s">
        <v>13360</v>
      </c>
      <c r="S137" s="123"/>
      <c r="T137" s="123"/>
      <c r="U137" s="123"/>
      <c r="V137" s="123" t="s">
        <v>2212</v>
      </c>
    </row>
    <row r="138" spans="4:22" x14ac:dyDescent="0.2">
      <c r="D138" s="24" t="s">
        <v>15065</v>
      </c>
      <c r="E138" s="130" t="s">
        <v>13362</v>
      </c>
      <c r="F138" s="120" t="s">
        <v>13248</v>
      </c>
      <c r="G138" s="120" t="s">
        <v>1529</v>
      </c>
      <c r="H138" s="120" t="s">
        <v>13363</v>
      </c>
      <c r="I138" s="120" t="s">
        <v>13249</v>
      </c>
      <c r="J138" s="127">
        <v>72260000</v>
      </c>
      <c r="K138" s="121" t="s">
        <v>13257</v>
      </c>
      <c r="L138" s="121"/>
      <c r="M138" s="121"/>
      <c r="N138" s="121" t="s">
        <v>789</v>
      </c>
      <c r="O138" s="121"/>
      <c r="P138" s="121" t="s">
        <v>13358</v>
      </c>
      <c r="Q138" s="121" t="s">
        <v>13364</v>
      </c>
      <c r="R138" s="125" t="s">
        <v>13365</v>
      </c>
      <c r="S138" s="121"/>
      <c r="T138" s="121"/>
      <c r="U138" s="121"/>
      <c r="V138" s="121" t="s">
        <v>2212</v>
      </c>
    </row>
    <row r="139" spans="4:22" x14ac:dyDescent="0.2">
      <c r="D139" s="24" t="s">
        <v>15065</v>
      </c>
      <c r="E139" s="131" t="s">
        <v>13367</v>
      </c>
      <c r="F139" s="122" t="s">
        <v>13248</v>
      </c>
      <c r="G139" s="122" t="s">
        <v>1529</v>
      </c>
      <c r="H139" s="122" t="s">
        <v>13368</v>
      </c>
      <c r="I139" s="122" t="s">
        <v>13249</v>
      </c>
      <c r="J139" s="128">
        <v>72260000</v>
      </c>
      <c r="K139" s="123" t="s">
        <v>13257</v>
      </c>
      <c r="L139" s="123"/>
      <c r="M139" s="123"/>
      <c r="N139" s="123" t="s">
        <v>789</v>
      </c>
      <c r="O139" s="123"/>
      <c r="P139" s="123" t="s">
        <v>13358</v>
      </c>
      <c r="Q139" s="123" t="s">
        <v>13369</v>
      </c>
      <c r="R139" s="124" t="s">
        <v>13370</v>
      </c>
      <c r="S139" s="123"/>
      <c r="T139" s="123"/>
      <c r="U139" s="123"/>
      <c r="V139" s="123" t="s">
        <v>2212</v>
      </c>
    </row>
    <row r="140" spans="4:22" x14ac:dyDescent="0.2">
      <c r="D140" s="24" t="s">
        <v>15065</v>
      </c>
      <c r="E140" s="130" t="s">
        <v>13371</v>
      </c>
      <c r="F140" s="120" t="s">
        <v>13248</v>
      </c>
      <c r="G140" s="120" t="s">
        <v>1529</v>
      </c>
      <c r="H140" s="120" t="s">
        <v>13372</v>
      </c>
      <c r="I140" s="120" t="s">
        <v>13249</v>
      </c>
      <c r="J140" s="127">
        <v>72260000</v>
      </c>
      <c r="K140" s="129" t="s">
        <v>13257</v>
      </c>
      <c r="L140" s="129"/>
      <c r="M140" s="129"/>
      <c r="N140" s="129" t="s">
        <v>789</v>
      </c>
      <c r="O140" s="129"/>
      <c r="P140" s="129" t="s">
        <v>13358</v>
      </c>
      <c r="Q140" s="129" t="s">
        <v>13373</v>
      </c>
      <c r="R140" s="126" t="s">
        <v>13374</v>
      </c>
      <c r="S140" s="129"/>
      <c r="T140" s="129"/>
      <c r="U140" s="129"/>
      <c r="V140" s="129" t="s">
        <v>2212</v>
      </c>
    </row>
    <row r="141" spans="4:22" x14ac:dyDescent="0.2">
      <c r="D141" s="24" t="s">
        <v>15065</v>
      </c>
      <c r="E141" s="131" t="s">
        <v>13376</v>
      </c>
      <c r="F141" s="122" t="s">
        <v>13248</v>
      </c>
      <c r="G141" s="122" t="s">
        <v>1529</v>
      </c>
      <c r="H141" s="122" t="s">
        <v>13377</v>
      </c>
      <c r="I141" s="122" t="s">
        <v>13249</v>
      </c>
      <c r="J141" s="128">
        <v>72700000</v>
      </c>
      <c r="K141" s="123" t="s">
        <v>13257</v>
      </c>
      <c r="L141" s="123"/>
      <c r="M141" s="123"/>
      <c r="N141" s="123" t="s">
        <v>789</v>
      </c>
      <c r="O141" s="123"/>
      <c r="P141" s="123" t="s">
        <v>13378</v>
      </c>
      <c r="Q141" s="123" t="s">
        <v>13379</v>
      </c>
      <c r="R141" s="124" t="s">
        <v>13380</v>
      </c>
      <c r="S141" s="123"/>
      <c r="T141" s="123"/>
      <c r="U141" s="123"/>
      <c r="V141" s="123" t="s">
        <v>2212</v>
      </c>
    </row>
    <row r="142" spans="4:22" x14ac:dyDescent="0.2">
      <c r="D142" s="24" t="s">
        <v>15065</v>
      </c>
      <c r="E142" s="130" t="s">
        <v>13383</v>
      </c>
      <c r="F142" s="120" t="s">
        <v>13248</v>
      </c>
      <c r="G142" s="120" t="s">
        <v>1529</v>
      </c>
      <c r="H142" s="120" t="s">
        <v>13384</v>
      </c>
      <c r="I142" s="120" t="s">
        <v>13249</v>
      </c>
      <c r="J142" s="127">
        <v>72700000</v>
      </c>
      <c r="K142" s="121" t="s">
        <v>13257</v>
      </c>
      <c r="L142" s="121"/>
      <c r="M142" s="121"/>
      <c r="N142" s="121" t="s">
        <v>789</v>
      </c>
      <c r="O142" s="121"/>
      <c r="P142" s="121" t="s">
        <v>13378</v>
      </c>
      <c r="Q142" s="121" t="s">
        <v>13385</v>
      </c>
      <c r="R142" s="125" t="s">
        <v>13386</v>
      </c>
      <c r="S142" s="121"/>
      <c r="T142" s="121"/>
      <c r="U142" s="121"/>
      <c r="V142" s="121" t="s">
        <v>2212</v>
      </c>
    </row>
    <row r="143" spans="4:22" x14ac:dyDescent="0.2">
      <c r="D143" s="24" t="s">
        <v>15065</v>
      </c>
      <c r="E143" s="131" t="s">
        <v>13388</v>
      </c>
      <c r="F143" s="122" t="s">
        <v>13248</v>
      </c>
      <c r="G143" s="122" t="s">
        <v>1529</v>
      </c>
      <c r="H143" s="122" t="s">
        <v>13389</v>
      </c>
      <c r="I143" s="122" t="s">
        <v>13249</v>
      </c>
      <c r="J143" s="128">
        <v>72720000</v>
      </c>
      <c r="K143" s="123" t="s">
        <v>13257</v>
      </c>
      <c r="L143" s="123"/>
      <c r="M143" s="123"/>
      <c r="N143" s="123" t="s">
        <v>789</v>
      </c>
      <c r="O143" s="123"/>
      <c r="P143" s="123" t="s">
        <v>13390</v>
      </c>
      <c r="Q143" s="123" t="s">
        <v>13391</v>
      </c>
      <c r="R143" s="124" t="s">
        <v>13392</v>
      </c>
      <c r="S143" s="123"/>
      <c r="T143" s="123"/>
      <c r="U143" s="123"/>
      <c r="V143" s="123" t="s">
        <v>2212</v>
      </c>
    </row>
    <row r="144" spans="4:22" x14ac:dyDescent="0.2">
      <c r="D144" s="24" t="s">
        <v>15065</v>
      </c>
      <c r="E144" s="130" t="s">
        <v>13393</v>
      </c>
      <c r="F144" s="120" t="s">
        <v>13248</v>
      </c>
      <c r="G144" s="120" t="s">
        <v>1529</v>
      </c>
      <c r="H144" s="120" t="s">
        <v>13394</v>
      </c>
      <c r="I144" s="120" t="s">
        <v>13249</v>
      </c>
      <c r="J144" s="127">
        <v>75401000</v>
      </c>
      <c r="K144" s="129" t="s">
        <v>13257</v>
      </c>
      <c r="L144" s="129"/>
      <c r="M144" s="129"/>
      <c r="N144" s="129" t="s">
        <v>789</v>
      </c>
      <c r="O144" s="129"/>
      <c r="P144" s="129" t="s">
        <v>13395</v>
      </c>
      <c r="Q144" s="129" t="s">
        <v>13396</v>
      </c>
      <c r="R144" s="126" t="s">
        <v>13277</v>
      </c>
      <c r="S144" s="129"/>
      <c r="T144" s="129"/>
      <c r="U144" s="129"/>
      <c r="V144" s="129" t="s">
        <v>2212</v>
      </c>
    </row>
    <row r="145" spans="4:22" x14ac:dyDescent="0.2">
      <c r="D145" s="24" t="s">
        <v>15065</v>
      </c>
      <c r="E145" s="131" t="s">
        <v>13397</v>
      </c>
      <c r="F145" s="122" t="s">
        <v>13248</v>
      </c>
      <c r="G145" s="122" t="s">
        <v>1529</v>
      </c>
      <c r="H145" s="122" t="s">
        <v>13398</v>
      </c>
      <c r="I145" s="122" t="s">
        <v>13249</v>
      </c>
      <c r="J145" s="128">
        <v>75402000</v>
      </c>
      <c r="K145" s="123" t="s">
        <v>13257</v>
      </c>
      <c r="L145" s="123"/>
      <c r="M145" s="123"/>
      <c r="N145" s="123" t="s">
        <v>789</v>
      </c>
      <c r="O145" s="123"/>
      <c r="P145" s="123" t="s">
        <v>13399</v>
      </c>
      <c r="Q145" s="123" t="s">
        <v>13400</v>
      </c>
      <c r="R145" s="124" t="s">
        <v>13282</v>
      </c>
      <c r="S145" s="123"/>
      <c r="T145" s="123"/>
      <c r="U145" s="123"/>
      <c r="V145" s="123" t="s">
        <v>2212</v>
      </c>
    </row>
    <row r="146" spans="4:22" x14ac:dyDescent="0.2">
      <c r="D146" s="24" t="s">
        <v>15065</v>
      </c>
      <c r="E146" s="130" t="s">
        <v>13401</v>
      </c>
      <c r="F146" s="120" t="s">
        <v>13248</v>
      </c>
      <c r="G146" s="120" t="s">
        <v>1529</v>
      </c>
      <c r="H146" s="120" t="s">
        <v>13402</v>
      </c>
      <c r="I146" s="120" t="s">
        <v>13249</v>
      </c>
      <c r="J146" s="127">
        <v>76200000</v>
      </c>
      <c r="K146" s="121" t="s">
        <v>13340</v>
      </c>
      <c r="L146" s="121"/>
      <c r="M146" s="121"/>
      <c r="N146" s="121" t="s">
        <v>789</v>
      </c>
      <c r="O146" s="121"/>
      <c r="P146" s="121" t="s">
        <v>13403</v>
      </c>
      <c r="Q146" s="121" t="s">
        <v>13404</v>
      </c>
      <c r="R146" s="125" t="s">
        <v>13405</v>
      </c>
      <c r="S146" s="121"/>
      <c r="T146" s="121"/>
      <c r="U146" s="121"/>
      <c r="V146" s="121" t="s">
        <v>2212</v>
      </c>
    </row>
    <row r="147" spans="4:22" x14ac:dyDescent="0.2">
      <c r="D147" s="24" t="s">
        <v>15065</v>
      </c>
      <c r="E147" s="131" t="s">
        <v>13406</v>
      </c>
      <c r="F147" s="122" t="s">
        <v>13248</v>
      </c>
      <c r="G147" s="122" t="s">
        <v>1529</v>
      </c>
      <c r="H147" s="122" t="s">
        <v>13407</v>
      </c>
      <c r="I147" s="122" t="s">
        <v>13249</v>
      </c>
      <c r="J147" s="128">
        <v>76220000</v>
      </c>
      <c r="K147" s="123" t="s">
        <v>13340</v>
      </c>
      <c r="L147" s="123"/>
      <c r="M147" s="123"/>
      <c r="N147" s="123" t="s">
        <v>789</v>
      </c>
      <c r="O147" s="123"/>
      <c r="P147" s="123" t="s">
        <v>13408</v>
      </c>
      <c r="Q147" s="123" t="s">
        <v>13409</v>
      </c>
      <c r="R147" s="124" t="s">
        <v>13410</v>
      </c>
      <c r="S147" s="123"/>
      <c r="T147" s="123"/>
      <c r="U147" s="123"/>
      <c r="V147" s="123" t="s">
        <v>2212</v>
      </c>
    </row>
    <row r="148" spans="4:22" x14ac:dyDescent="0.2">
      <c r="D148" s="24" t="s">
        <v>15065</v>
      </c>
      <c r="E148" s="130" t="s">
        <v>13426</v>
      </c>
      <c r="F148" s="120" t="s">
        <v>13248</v>
      </c>
      <c r="G148" s="120" t="s">
        <v>1529</v>
      </c>
      <c r="H148" s="120" t="s">
        <v>13427</v>
      </c>
      <c r="I148" s="120" t="s">
        <v>13249</v>
      </c>
      <c r="J148" s="127">
        <v>72935000</v>
      </c>
      <c r="K148" s="129" t="s">
        <v>13257</v>
      </c>
      <c r="L148" s="129"/>
      <c r="M148" s="129"/>
      <c r="N148" s="129" t="s">
        <v>789</v>
      </c>
      <c r="O148" s="129"/>
      <c r="P148" s="129" t="s">
        <v>13428</v>
      </c>
      <c r="Q148" s="129" t="s">
        <v>13428</v>
      </c>
      <c r="R148" s="126">
        <v>62935900</v>
      </c>
      <c r="S148" s="129"/>
      <c r="T148" s="129"/>
      <c r="U148" s="129"/>
      <c r="V148" s="129" t="s">
        <v>2212</v>
      </c>
    </row>
    <row r="149" spans="4:22" x14ac:dyDescent="0.2">
      <c r="D149" s="24" t="s">
        <v>15065</v>
      </c>
      <c r="E149" s="131" t="s">
        <v>13578</v>
      </c>
      <c r="F149" s="122" t="s">
        <v>13248</v>
      </c>
      <c r="G149" s="122" t="s">
        <v>1529</v>
      </c>
      <c r="H149" s="122">
        <v>98000123</v>
      </c>
      <c r="I149" s="122" t="s">
        <v>13249</v>
      </c>
      <c r="J149" s="128">
        <v>62921000</v>
      </c>
      <c r="K149" s="123" t="s">
        <v>13257</v>
      </c>
      <c r="L149" s="123"/>
      <c r="M149" s="123"/>
      <c r="N149" s="123" t="s">
        <v>789</v>
      </c>
      <c r="O149" s="123"/>
      <c r="P149" s="123" t="s">
        <v>13579</v>
      </c>
      <c r="Q149" s="123" t="s">
        <v>13580</v>
      </c>
      <c r="R149" s="124">
        <v>62921000</v>
      </c>
      <c r="S149" s="123"/>
      <c r="T149" s="123"/>
      <c r="U149" s="123"/>
      <c r="V149" s="123" t="s">
        <v>2212</v>
      </c>
    </row>
    <row r="150" spans="4:22" x14ac:dyDescent="0.2">
      <c r="D150" s="24" t="s">
        <v>15065</v>
      </c>
      <c r="E150" s="130" t="s">
        <v>13581</v>
      </c>
      <c r="F150" s="120" t="s">
        <v>13248</v>
      </c>
      <c r="G150" s="120" t="s">
        <v>1529</v>
      </c>
      <c r="H150" s="120">
        <v>98000124</v>
      </c>
      <c r="I150" s="120" t="s">
        <v>13249</v>
      </c>
      <c r="J150" s="127">
        <v>62210000</v>
      </c>
      <c r="K150" s="121" t="s">
        <v>13257</v>
      </c>
      <c r="L150" s="121"/>
      <c r="M150" s="121"/>
      <c r="N150" s="121" t="s">
        <v>789</v>
      </c>
      <c r="O150" s="121"/>
      <c r="P150" s="121" t="s">
        <v>13582</v>
      </c>
      <c r="Q150" s="121" t="s">
        <v>13583</v>
      </c>
      <c r="R150" s="125">
        <v>62210000</v>
      </c>
      <c r="S150" s="121"/>
      <c r="T150" s="121"/>
      <c r="U150" s="121"/>
      <c r="V150" s="121" t="s">
        <v>2212</v>
      </c>
    </row>
    <row r="151" spans="4:22" x14ac:dyDescent="0.2">
      <c r="D151" s="24" t="s">
        <v>15065</v>
      </c>
      <c r="E151" s="131" t="s">
        <v>13584</v>
      </c>
      <c r="F151" s="122" t="s">
        <v>13248</v>
      </c>
      <c r="G151" s="122" t="s">
        <v>1529</v>
      </c>
      <c r="H151" s="122">
        <v>98000125</v>
      </c>
      <c r="I151" s="122" t="s">
        <v>13249</v>
      </c>
      <c r="J151" s="128">
        <v>62207000</v>
      </c>
      <c r="K151" s="123" t="s">
        <v>13257</v>
      </c>
      <c r="L151" s="123"/>
      <c r="M151" s="123"/>
      <c r="N151" s="123" t="s">
        <v>789</v>
      </c>
      <c r="O151" s="123"/>
      <c r="P151" s="123" t="s">
        <v>13585</v>
      </c>
      <c r="Q151" s="123" t="s">
        <v>13586</v>
      </c>
      <c r="R151" s="124">
        <v>62207000</v>
      </c>
      <c r="S151" s="123"/>
      <c r="T151" s="123"/>
      <c r="U151" s="123"/>
      <c r="V151" s="123" t="s">
        <v>2212</v>
      </c>
    </row>
    <row r="152" spans="4:22" x14ac:dyDescent="0.2">
      <c r="D152" s="24" t="s">
        <v>15065</v>
      </c>
      <c r="E152" s="130" t="s">
        <v>13587</v>
      </c>
      <c r="F152" s="120" t="s">
        <v>13248</v>
      </c>
      <c r="G152" s="120" t="s">
        <v>1529</v>
      </c>
      <c r="H152" s="120">
        <v>98000126</v>
      </c>
      <c r="I152" s="120" t="s">
        <v>13249</v>
      </c>
      <c r="J152" s="127">
        <v>60101001</v>
      </c>
      <c r="K152" s="129" t="s">
        <v>13340</v>
      </c>
      <c r="L152" s="129"/>
      <c r="M152" s="129"/>
      <c r="N152" s="129" t="s">
        <v>789</v>
      </c>
      <c r="O152" s="129"/>
      <c r="P152" s="129" t="s">
        <v>13588</v>
      </c>
      <c r="Q152" s="129" t="s">
        <v>13588</v>
      </c>
      <c r="R152" s="126">
        <v>60101001</v>
      </c>
      <c r="S152" s="129"/>
      <c r="T152" s="129"/>
      <c r="U152" s="129"/>
      <c r="V152" s="129" t="s">
        <v>2212</v>
      </c>
    </row>
    <row r="153" spans="4:22" x14ac:dyDescent="0.2">
      <c r="D153" s="24" t="s">
        <v>15065</v>
      </c>
      <c r="E153" s="131" t="s">
        <v>13589</v>
      </c>
      <c r="F153" s="122" t="s">
        <v>13248</v>
      </c>
      <c r="G153" s="122" t="s">
        <v>1529</v>
      </c>
      <c r="H153" s="122">
        <v>98000127</v>
      </c>
      <c r="I153" s="122" t="s">
        <v>13249</v>
      </c>
      <c r="J153" s="128">
        <v>62940000</v>
      </c>
      <c r="K153" s="123" t="s">
        <v>13257</v>
      </c>
      <c r="L153" s="123"/>
      <c r="M153" s="123"/>
      <c r="N153" s="123" t="s">
        <v>789</v>
      </c>
      <c r="O153" s="123"/>
      <c r="P153" s="123" t="s">
        <v>13590</v>
      </c>
      <c r="Q153" s="123" t="s">
        <v>13590</v>
      </c>
      <c r="R153" s="124">
        <v>62940000</v>
      </c>
      <c r="S153" s="123"/>
      <c r="T153" s="123"/>
      <c r="U153" s="123"/>
      <c r="V153" s="123" t="s">
        <v>2212</v>
      </c>
    </row>
    <row r="154" spans="4:22" x14ac:dyDescent="0.2">
      <c r="D154" s="24" t="s">
        <v>15065</v>
      </c>
      <c r="E154" s="130" t="s">
        <v>13591</v>
      </c>
      <c r="F154" s="120" t="s">
        <v>13248</v>
      </c>
      <c r="G154" s="120" t="s">
        <v>1529</v>
      </c>
      <c r="H154" s="120">
        <v>98000133</v>
      </c>
      <c r="I154" s="120" t="s">
        <v>13249</v>
      </c>
      <c r="J154" s="127">
        <v>62940000</v>
      </c>
      <c r="K154" s="129" t="s">
        <v>13257</v>
      </c>
      <c r="L154" s="129"/>
      <c r="M154" s="129"/>
      <c r="N154" s="129" t="s">
        <v>789</v>
      </c>
      <c r="O154" s="129"/>
      <c r="P154" s="129" t="s">
        <v>13590</v>
      </c>
      <c r="Q154" s="129" t="s">
        <v>13592</v>
      </c>
      <c r="R154" s="126">
        <v>62960000</v>
      </c>
      <c r="S154" s="129"/>
      <c r="T154" s="129"/>
      <c r="U154" s="129"/>
      <c r="V154" s="129" t="s">
        <v>2212</v>
      </c>
    </row>
    <row r="155" spans="4:22" x14ac:dyDescent="0.2">
      <c r="D155" s="24" t="s">
        <v>15065</v>
      </c>
      <c r="E155" s="131" t="s">
        <v>13429</v>
      </c>
      <c r="F155" s="122" t="s">
        <v>13248</v>
      </c>
      <c r="G155" s="122" t="s">
        <v>1529</v>
      </c>
      <c r="H155" s="122">
        <v>98000244</v>
      </c>
      <c r="I155" s="122" t="s">
        <v>13249</v>
      </c>
      <c r="J155" s="128">
        <v>62945000</v>
      </c>
      <c r="K155" s="123" t="s">
        <v>13257</v>
      </c>
      <c r="L155" s="123"/>
      <c r="M155" s="123"/>
      <c r="N155" s="123" t="s">
        <v>789</v>
      </c>
      <c r="O155" s="123"/>
      <c r="P155" s="123" t="s">
        <v>13430</v>
      </c>
      <c r="Q155" s="123" t="s">
        <v>13431</v>
      </c>
      <c r="R155" s="124">
        <v>62945000</v>
      </c>
      <c r="S155" s="123"/>
      <c r="T155" s="123"/>
      <c r="U155" s="123"/>
      <c r="V155" s="123"/>
    </row>
    <row r="156" spans="4:22" x14ac:dyDescent="0.2">
      <c r="D156" s="24" t="s">
        <v>15065</v>
      </c>
      <c r="E156" s="130" t="s">
        <v>13483</v>
      </c>
      <c r="F156" s="120" t="s">
        <v>13248</v>
      </c>
      <c r="G156" s="120" t="s">
        <v>1529</v>
      </c>
      <c r="H156" s="120">
        <v>98000259</v>
      </c>
      <c r="I156" s="120" t="s">
        <v>13249</v>
      </c>
      <c r="J156" s="127">
        <v>62310000</v>
      </c>
      <c r="K156" s="129" t="s">
        <v>13257</v>
      </c>
      <c r="L156" s="129"/>
      <c r="M156" s="129"/>
      <c r="N156" s="129" t="s">
        <v>789</v>
      </c>
      <c r="O156" s="129"/>
      <c r="P156" s="129" t="s">
        <v>13484</v>
      </c>
      <c r="Q156" s="129" t="s">
        <v>13484</v>
      </c>
      <c r="R156" s="126">
        <v>62310000</v>
      </c>
      <c r="S156" s="129"/>
      <c r="T156" s="129"/>
      <c r="U156" s="129"/>
      <c r="V156" s="129"/>
    </row>
    <row r="157" spans="4:22" x14ac:dyDescent="0.2">
      <c r="D157" s="24" t="s">
        <v>15065</v>
      </c>
      <c r="E157" s="131" t="s">
        <v>13493</v>
      </c>
      <c r="F157" s="122" t="s">
        <v>13248</v>
      </c>
      <c r="G157" s="122" t="s">
        <v>1529</v>
      </c>
      <c r="H157" s="122">
        <v>98000263</v>
      </c>
      <c r="I157" s="122" t="s">
        <v>13249</v>
      </c>
      <c r="J157" s="128">
        <v>64911000</v>
      </c>
      <c r="K157" s="123" t="s">
        <v>13257</v>
      </c>
      <c r="L157" s="123"/>
      <c r="M157" s="123"/>
      <c r="N157" s="123" t="s">
        <v>789</v>
      </c>
      <c r="O157" s="123"/>
      <c r="P157" s="123" t="s">
        <v>13494</v>
      </c>
      <c r="Q157" s="123" t="s">
        <v>13494</v>
      </c>
      <c r="R157" s="124">
        <v>64911000</v>
      </c>
      <c r="S157" s="123"/>
      <c r="T157" s="123"/>
      <c r="U157" s="123"/>
      <c r="V157" s="123"/>
    </row>
    <row r="158" spans="4:22" x14ac:dyDescent="0.2">
      <c r="D158" s="24" t="s">
        <v>15065</v>
      </c>
      <c r="E158" s="130" t="s">
        <v>13593</v>
      </c>
      <c r="F158" s="120" t="s">
        <v>13248</v>
      </c>
      <c r="G158" s="120" t="s">
        <v>1529</v>
      </c>
      <c r="H158" s="120">
        <v>98000362</v>
      </c>
      <c r="I158" s="120" t="s">
        <v>13249</v>
      </c>
      <c r="J158" s="127">
        <v>62921000</v>
      </c>
      <c r="K158" s="129" t="s">
        <v>13594</v>
      </c>
      <c r="L158" s="129"/>
      <c r="M158" s="129"/>
      <c r="N158" s="129"/>
      <c r="O158" s="129" t="s">
        <v>13526</v>
      </c>
      <c r="P158" s="129" t="s">
        <v>13595</v>
      </c>
      <c r="Q158" s="129" t="s">
        <v>13596</v>
      </c>
      <c r="R158" s="126">
        <v>62921000</v>
      </c>
      <c r="S158" s="129"/>
      <c r="T158" s="129"/>
      <c r="U158" s="129"/>
      <c r="V158" s="129" t="s">
        <v>2212</v>
      </c>
    </row>
    <row r="159" spans="4:22" x14ac:dyDescent="0.2">
      <c r="D159" s="24" t="s">
        <v>15065</v>
      </c>
      <c r="E159" s="131" t="s">
        <v>13597</v>
      </c>
      <c r="F159" s="122" t="s">
        <v>13248</v>
      </c>
      <c r="G159" s="122" t="s">
        <v>1529</v>
      </c>
      <c r="H159" s="122">
        <v>98000372</v>
      </c>
      <c r="I159" s="122" t="s">
        <v>13249</v>
      </c>
      <c r="J159" s="128">
        <v>61100001</v>
      </c>
      <c r="K159" s="123" t="s">
        <v>13598</v>
      </c>
      <c r="L159" s="123"/>
      <c r="M159" s="123"/>
      <c r="N159" s="123"/>
      <c r="O159" s="123" t="s">
        <v>13526</v>
      </c>
      <c r="P159" s="123" t="s">
        <v>13599</v>
      </c>
      <c r="Q159" s="123" t="s">
        <v>13600</v>
      </c>
      <c r="R159" s="124">
        <v>61100001</v>
      </c>
      <c r="S159" s="123"/>
      <c r="T159" s="123"/>
      <c r="U159" s="123"/>
      <c r="V159" s="123" t="s">
        <v>2212</v>
      </c>
    </row>
    <row r="160" spans="4:22" x14ac:dyDescent="0.2">
      <c r="D160" s="24" t="s">
        <v>15065</v>
      </c>
      <c r="E160" s="130" t="s">
        <v>13601</v>
      </c>
      <c r="F160" s="120" t="s">
        <v>13248</v>
      </c>
      <c r="G160" s="120" t="s">
        <v>1529</v>
      </c>
      <c r="H160" s="120">
        <v>98000373</v>
      </c>
      <c r="I160" s="120" t="s">
        <v>13249</v>
      </c>
      <c r="J160" s="127">
        <v>61101001</v>
      </c>
      <c r="K160" s="129" t="s">
        <v>13598</v>
      </c>
      <c r="L160" s="129"/>
      <c r="M160" s="129"/>
      <c r="N160" s="129"/>
      <c r="O160" s="129" t="s">
        <v>13526</v>
      </c>
      <c r="P160" s="129" t="s">
        <v>13602</v>
      </c>
      <c r="Q160" s="129" t="s">
        <v>13603</v>
      </c>
      <c r="R160" s="126">
        <v>61101001</v>
      </c>
      <c r="S160" s="129"/>
      <c r="T160" s="129"/>
      <c r="U160" s="129"/>
      <c r="V160" s="129" t="s">
        <v>2212</v>
      </c>
    </row>
    <row r="161" spans="4:22" x14ac:dyDescent="0.2">
      <c r="D161" s="24" t="s">
        <v>15065</v>
      </c>
      <c r="E161" s="131" t="s">
        <v>13604</v>
      </c>
      <c r="F161" s="122" t="s">
        <v>13248</v>
      </c>
      <c r="G161" s="122" t="s">
        <v>1529</v>
      </c>
      <c r="H161" s="122">
        <v>98000374</v>
      </c>
      <c r="I161" s="122" t="s">
        <v>13249</v>
      </c>
      <c r="J161" s="128">
        <v>61101001</v>
      </c>
      <c r="K161" s="123" t="s">
        <v>13594</v>
      </c>
      <c r="L161" s="123"/>
      <c r="M161" s="123"/>
      <c r="N161" s="123"/>
      <c r="O161" s="123" t="s">
        <v>13526</v>
      </c>
      <c r="P161" s="123" t="s">
        <v>13602</v>
      </c>
      <c r="Q161" s="123" t="s">
        <v>13605</v>
      </c>
      <c r="R161" s="124">
        <v>61101001</v>
      </c>
      <c r="S161" s="123"/>
      <c r="T161" s="123"/>
      <c r="U161" s="123"/>
      <c r="V161" s="123" t="s">
        <v>2212</v>
      </c>
    </row>
    <row r="162" spans="4:22" x14ac:dyDescent="0.2">
      <c r="D162" s="24" t="s">
        <v>15065</v>
      </c>
      <c r="E162" s="130" t="s">
        <v>13606</v>
      </c>
      <c r="F162" s="120" t="s">
        <v>13248</v>
      </c>
      <c r="G162" s="120" t="s">
        <v>1529</v>
      </c>
      <c r="H162" s="120">
        <v>98000375</v>
      </c>
      <c r="I162" s="120" t="s">
        <v>13249</v>
      </c>
      <c r="J162" s="127">
        <v>62920000</v>
      </c>
      <c r="K162" s="129" t="s">
        <v>13594</v>
      </c>
      <c r="L162" s="129"/>
      <c r="M162" s="129"/>
      <c r="N162" s="129"/>
      <c r="O162" s="129" t="s">
        <v>13526</v>
      </c>
      <c r="P162" s="129" t="s">
        <v>13607</v>
      </c>
      <c r="Q162" s="129" t="s">
        <v>13608</v>
      </c>
      <c r="R162" s="126">
        <v>62920000</v>
      </c>
      <c r="S162" s="129"/>
      <c r="T162" s="129"/>
      <c r="U162" s="129"/>
      <c r="V162" s="129" t="s">
        <v>2212</v>
      </c>
    </row>
    <row r="163" spans="4:22" x14ac:dyDescent="0.2">
      <c r="D163" s="24" t="s">
        <v>15065</v>
      </c>
      <c r="E163" s="131" t="s">
        <v>13609</v>
      </c>
      <c r="F163" s="122" t="s">
        <v>13248</v>
      </c>
      <c r="G163" s="122" t="s">
        <v>1529</v>
      </c>
      <c r="H163" s="122">
        <v>98000376</v>
      </c>
      <c r="I163" s="122" t="s">
        <v>13249</v>
      </c>
      <c r="J163" s="128">
        <v>62268000</v>
      </c>
      <c r="K163" s="123" t="s">
        <v>13594</v>
      </c>
      <c r="L163" s="123"/>
      <c r="M163" s="123"/>
      <c r="N163" s="123" t="s">
        <v>13526</v>
      </c>
      <c r="O163" s="123"/>
      <c r="P163" s="123" t="s">
        <v>13610</v>
      </c>
      <c r="Q163" s="123" t="s">
        <v>13611</v>
      </c>
      <c r="R163" s="124">
        <v>62268000</v>
      </c>
      <c r="S163" s="123"/>
      <c r="T163" s="123"/>
      <c r="U163" s="123"/>
      <c r="V163" s="123" t="s">
        <v>2212</v>
      </c>
    </row>
    <row r="164" spans="4:22" x14ac:dyDescent="0.2">
      <c r="D164" s="24" t="s">
        <v>15065</v>
      </c>
      <c r="E164" s="130" t="s">
        <v>13612</v>
      </c>
      <c r="F164" s="120" t="s">
        <v>13248</v>
      </c>
      <c r="G164" s="120" t="s">
        <v>1529</v>
      </c>
      <c r="H164" s="120">
        <v>98000391</v>
      </c>
      <c r="I164" s="120" t="s">
        <v>1529</v>
      </c>
      <c r="J164" s="127">
        <v>70900000</v>
      </c>
      <c r="K164" s="129" t="s">
        <v>13598</v>
      </c>
      <c r="L164" s="129"/>
      <c r="M164" s="129"/>
      <c r="N164" s="129" t="s">
        <v>789</v>
      </c>
      <c r="O164" s="129"/>
      <c r="P164" s="129" t="s">
        <v>13576</v>
      </c>
      <c r="Q164" s="129" t="s">
        <v>13613</v>
      </c>
      <c r="R164" s="126">
        <v>70900900</v>
      </c>
      <c r="S164" s="129"/>
      <c r="T164" s="129"/>
      <c r="U164" s="129"/>
      <c r="V164" s="129" t="s">
        <v>2212</v>
      </c>
    </row>
    <row r="165" spans="4:22" x14ac:dyDescent="0.2">
      <c r="D165" s="24" t="s">
        <v>15065</v>
      </c>
      <c r="E165" s="131" t="s">
        <v>13614</v>
      </c>
      <c r="F165" s="122" t="s">
        <v>13248</v>
      </c>
      <c r="G165" s="122" t="s">
        <v>1529</v>
      </c>
      <c r="H165" s="122">
        <v>98000392</v>
      </c>
      <c r="I165" s="122" t="s">
        <v>1529</v>
      </c>
      <c r="J165" s="128">
        <v>70900000</v>
      </c>
      <c r="K165" s="123" t="s">
        <v>13615</v>
      </c>
      <c r="L165" s="123"/>
      <c r="M165" s="123"/>
      <c r="N165" s="123" t="s">
        <v>789</v>
      </c>
      <c r="O165" s="123"/>
      <c r="P165" s="123" t="s">
        <v>13576</v>
      </c>
      <c r="Q165" s="123" t="s">
        <v>13616</v>
      </c>
      <c r="R165" s="124">
        <v>70900900</v>
      </c>
      <c r="S165" s="123"/>
      <c r="T165" s="123"/>
      <c r="U165" s="123"/>
      <c r="V165" s="123" t="s">
        <v>2212</v>
      </c>
    </row>
    <row r="166" spans="4:22" x14ac:dyDescent="0.2">
      <c r="D166" s="24" t="s">
        <v>15065</v>
      </c>
      <c r="E166" s="130" t="s">
        <v>13617</v>
      </c>
      <c r="F166" s="120" t="s">
        <v>13248</v>
      </c>
      <c r="G166" s="120" t="s">
        <v>1529</v>
      </c>
      <c r="H166" s="120">
        <v>98000424</v>
      </c>
      <c r="I166" s="120" t="s">
        <v>13249</v>
      </c>
      <c r="J166" s="127">
        <v>60710000</v>
      </c>
      <c r="K166" s="129" t="s">
        <v>13525</v>
      </c>
      <c r="L166" s="129"/>
      <c r="M166" s="129"/>
      <c r="N166" s="129" t="s">
        <v>789</v>
      </c>
      <c r="O166" s="129"/>
      <c r="P166" s="129" t="s">
        <v>13618</v>
      </c>
      <c r="Q166" s="129" t="s">
        <v>13619</v>
      </c>
      <c r="R166" s="126">
        <v>60710000</v>
      </c>
      <c r="S166" s="129"/>
      <c r="T166" s="129"/>
      <c r="U166" s="129"/>
      <c r="V166" s="129" t="s">
        <v>13620</v>
      </c>
    </row>
    <row r="167" spans="4:22" x14ac:dyDescent="0.2">
      <c r="D167" s="24" t="s">
        <v>15065</v>
      </c>
      <c r="E167" s="131" t="s">
        <v>13546</v>
      </c>
      <c r="F167" s="122" t="s">
        <v>13248</v>
      </c>
      <c r="G167" s="122" t="s">
        <v>1529</v>
      </c>
      <c r="H167" s="122">
        <v>98000425</v>
      </c>
      <c r="I167" s="122" t="s">
        <v>13249</v>
      </c>
      <c r="J167" s="128">
        <v>62320000</v>
      </c>
      <c r="K167" s="123" t="s">
        <v>13525</v>
      </c>
      <c r="L167" s="123"/>
      <c r="M167" s="123"/>
      <c r="N167" s="123" t="s">
        <v>789</v>
      </c>
      <c r="O167" s="123"/>
      <c r="P167" s="123" t="s">
        <v>13547</v>
      </c>
      <c r="Q167" s="123" t="s">
        <v>13548</v>
      </c>
      <c r="R167" s="124">
        <v>62320000</v>
      </c>
      <c r="S167" s="123"/>
      <c r="T167" s="123"/>
      <c r="U167" s="123"/>
      <c r="V167" s="123" t="s">
        <v>13620</v>
      </c>
    </row>
    <row r="168" spans="4:22" x14ac:dyDescent="0.2">
      <c r="D168" s="24" t="s">
        <v>15065</v>
      </c>
      <c r="E168" s="130" t="s">
        <v>15047</v>
      </c>
      <c r="F168" s="120" t="s">
        <v>13248</v>
      </c>
      <c r="G168" s="120" t="s">
        <v>1529</v>
      </c>
      <c r="H168" s="120">
        <v>98000441</v>
      </c>
      <c r="I168" s="120" t="s">
        <v>13249</v>
      </c>
      <c r="J168" s="127">
        <v>72011000</v>
      </c>
      <c r="K168" s="129" t="s">
        <v>13525</v>
      </c>
      <c r="L168" s="129" t="s">
        <v>789</v>
      </c>
      <c r="M168" s="129"/>
      <c r="N168" s="129"/>
      <c r="O168" s="129" t="s">
        <v>789</v>
      </c>
      <c r="P168" s="129" t="s">
        <v>15044</v>
      </c>
      <c r="Q168" s="129" t="s">
        <v>15044</v>
      </c>
      <c r="R168" s="126">
        <v>62011000</v>
      </c>
      <c r="S168" s="129"/>
      <c r="T168" s="129"/>
      <c r="U168" s="129"/>
      <c r="V168" s="129"/>
    </row>
    <row r="169" spans="4:22" x14ac:dyDescent="0.2">
      <c r="D169" s="24" t="s">
        <v>15065</v>
      </c>
      <c r="E169" s="131" t="s">
        <v>14549</v>
      </c>
      <c r="F169" s="122" t="s">
        <v>13248</v>
      </c>
      <c r="G169" s="122" t="s">
        <v>1529</v>
      </c>
      <c r="H169" s="122">
        <v>98000443</v>
      </c>
      <c r="I169" s="122" t="s">
        <v>13249</v>
      </c>
      <c r="J169" s="128">
        <v>72012000</v>
      </c>
      <c r="K169" s="123" t="s">
        <v>13257</v>
      </c>
      <c r="L169" s="123"/>
      <c r="M169" s="123"/>
      <c r="N169" s="123"/>
      <c r="O169" s="123" t="s">
        <v>789</v>
      </c>
      <c r="P169" s="123" t="s">
        <v>14542</v>
      </c>
      <c r="Q169" s="123" t="s">
        <v>14542</v>
      </c>
      <c r="R169" s="124">
        <v>62012000</v>
      </c>
      <c r="S169" s="123"/>
      <c r="T169" s="123"/>
      <c r="U169" s="123"/>
      <c r="V169" s="123"/>
    </row>
    <row r="170" spans="4:22" x14ac:dyDescent="0.2">
      <c r="D170" s="24" t="s">
        <v>15065</v>
      </c>
      <c r="E170" s="130" t="s">
        <v>13542</v>
      </c>
      <c r="F170" s="120" t="s">
        <v>13248</v>
      </c>
      <c r="G170" s="120" t="s">
        <v>1529</v>
      </c>
      <c r="H170" s="120">
        <v>98000552</v>
      </c>
      <c r="I170" s="120" t="s">
        <v>13249</v>
      </c>
      <c r="J170" s="127">
        <v>72700000</v>
      </c>
      <c r="K170" s="129" t="s">
        <v>13525</v>
      </c>
      <c r="L170" s="129"/>
      <c r="M170" s="129"/>
      <c r="N170" s="129" t="s">
        <v>789</v>
      </c>
      <c r="O170" s="129"/>
      <c r="P170" s="129" t="s">
        <v>13378</v>
      </c>
      <c r="Q170" s="129" t="s">
        <v>13543</v>
      </c>
      <c r="R170" s="126">
        <v>62730900</v>
      </c>
      <c r="S170" s="129"/>
      <c r="T170" s="129"/>
      <c r="U170" s="129"/>
      <c r="V170" s="129"/>
    </row>
    <row r="171" spans="4:22" x14ac:dyDescent="0.2">
      <c r="D171" s="24" t="s">
        <v>15065</v>
      </c>
      <c r="E171" s="131" t="s">
        <v>13544</v>
      </c>
      <c r="F171" s="122" t="s">
        <v>13248</v>
      </c>
      <c r="G171" s="122" t="s">
        <v>1529</v>
      </c>
      <c r="H171" s="122">
        <v>98000553</v>
      </c>
      <c r="I171" s="122" t="s">
        <v>13249</v>
      </c>
      <c r="J171" s="128">
        <v>72700000</v>
      </c>
      <c r="K171" s="123" t="s">
        <v>13525</v>
      </c>
      <c r="L171" s="123"/>
      <c r="M171" s="123"/>
      <c r="N171" s="123" t="s">
        <v>789</v>
      </c>
      <c r="O171" s="123"/>
      <c r="P171" s="123" t="s">
        <v>13378</v>
      </c>
      <c r="Q171" s="123" t="s">
        <v>13545</v>
      </c>
      <c r="R171" s="124">
        <v>62735900</v>
      </c>
      <c r="S171" s="123"/>
      <c r="T171" s="123"/>
      <c r="U171" s="123"/>
      <c r="V171" s="123"/>
    </row>
    <row r="172" spans="4:22" x14ac:dyDescent="0.2">
      <c r="D172" s="24" t="s">
        <v>15065</v>
      </c>
      <c r="E172" s="130" t="s">
        <v>14551</v>
      </c>
      <c r="F172" s="120" t="s">
        <v>13248</v>
      </c>
      <c r="G172" s="120" t="s">
        <v>1529</v>
      </c>
      <c r="H172" s="120">
        <v>98000731</v>
      </c>
      <c r="I172" s="120" t="s">
        <v>13249</v>
      </c>
      <c r="J172" s="127">
        <v>72099000</v>
      </c>
      <c r="K172" s="129" t="s">
        <v>13525</v>
      </c>
      <c r="L172" s="129" t="s">
        <v>789</v>
      </c>
      <c r="M172" s="129"/>
      <c r="N172" s="129"/>
      <c r="O172" s="129"/>
      <c r="P172" s="129" t="s">
        <v>14545</v>
      </c>
      <c r="Q172" s="129" t="s">
        <v>14545</v>
      </c>
      <c r="R172" s="126">
        <v>62099000</v>
      </c>
      <c r="S172" s="129"/>
      <c r="T172" s="129"/>
      <c r="U172" s="129"/>
      <c r="V172" s="129"/>
    </row>
    <row r="173" spans="4:22" x14ac:dyDescent="0.2">
      <c r="D173" s="24" t="s">
        <v>15065</v>
      </c>
      <c r="E173" s="131" t="s">
        <v>14550</v>
      </c>
      <c r="F173" s="122" t="s">
        <v>13248</v>
      </c>
      <c r="G173" s="122" t="s">
        <v>1529</v>
      </c>
      <c r="H173" s="122">
        <v>98000732</v>
      </c>
      <c r="I173" s="122" t="s">
        <v>13249</v>
      </c>
      <c r="J173" s="128">
        <v>72016000</v>
      </c>
      <c r="K173" s="123" t="s">
        <v>13525</v>
      </c>
      <c r="L173" s="123" t="s">
        <v>789</v>
      </c>
      <c r="M173" s="123"/>
      <c r="N173" s="123"/>
      <c r="O173" s="123"/>
      <c r="P173" s="123" t="s">
        <v>14544</v>
      </c>
      <c r="Q173" s="123" t="s">
        <v>14544</v>
      </c>
      <c r="R173" s="124">
        <v>62016000</v>
      </c>
      <c r="S173" s="123" t="s">
        <v>13254</v>
      </c>
      <c r="T173" s="123"/>
      <c r="U173" s="123"/>
      <c r="V173" s="123"/>
    </row>
    <row r="174" spans="4:22" x14ac:dyDescent="0.2">
      <c r="D174" s="24" t="s">
        <v>15065</v>
      </c>
      <c r="E174" s="130" t="s">
        <v>15048</v>
      </c>
      <c r="F174" s="120" t="s">
        <v>13248</v>
      </c>
      <c r="G174" s="120" t="s">
        <v>1529</v>
      </c>
      <c r="H174" s="120">
        <v>98000733</v>
      </c>
      <c r="I174" s="120" t="s">
        <v>13249</v>
      </c>
      <c r="J174" s="127">
        <v>72013000</v>
      </c>
      <c r="K174" s="129" t="s">
        <v>13525</v>
      </c>
      <c r="L174" s="129"/>
      <c r="M174" s="129"/>
      <c r="N174" s="129"/>
      <c r="O174" s="129" t="s">
        <v>789</v>
      </c>
      <c r="P174" s="129" t="s">
        <v>15045</v>
      </c>
      <c r="Q174" s="129" t="s">
        <v>15045</v>
      </c>
      <c r="R174" s="126">
        <v>62013000</v>
      </c>
      <c r="S174" s="129"/>
      <c r="T174" s="129"/>
      <c r="U174" s="129"/>
      <c r="V174" s="129"/>
    </row>
    <row r="175" spans="4:22" x14ac:dyDescent="0.2">
      <c r="D175" s="24" t="s">
        <v>15065</v>
      </c>
      <c r="E175" s="131" t="s">
        <v>14552</v>
      </c>
      <c r="F175" s="122" t="s">
        <v>13248</v>
      </c>
      <c r="G175" s="122" t="s">
        <v>1529</v>
      </c>
      <c r="H175" s="122">
        <v>98000734</v>
      </c>
      <c r="I175" s="122" t="s">
        <v>13249</v>
      </c>
      <c r="J175" s="128">
        <v>72089000</v>
      </c>
      <c r="K175" s="123" t="s">
        <v>13525</v>
      </c>
      <c r="L175" s="123" t="s">
        <v>789</v>
      </c>
      <c r="M175" s="123"/>
      <c r="N175" s="123"/>
      <c r="O175" s="123"/>
      <c r="P175" s="123" t="s">
        <v>14546</v>
      </c>
      <c r="Q175" s="123" t="s">
        <v>14546</v>
      </c>
      <c r="R175" s="124">
        <v>62089000</v>
      </c>
      <c r="S175" s="123"/>
      <c r="T175" s="123"/>
      <c r="U175" s="123"/>
      <c r="V175" s="123"/>
    </row>
    <row r="176" spans="4:22" x14ac:dyDescent="0.2">
      <c r="D176" s="24" t="s">
        <v>15065</v>
      </c>
      <c r="E176" s="130" t="s">
        <v>14553</v>
      </c>
      <c r="F176" s="120" t="s">
        <v>13248</v>
      </c>
      <c r="G176" s="120" t="s">
        <v>1529</v>
      </c>
      <c r="H176" s="120">
        <v>98000735</v>
      </c>
      <c r="I176" s="120" t="s">
        <v>13249</v>
      </c>
      <c r="J176" s="127">
        <v>72079000</v>
      </c>
      <c r="K176" s="129" t="s">
        <v>13525</v>
      </c>
      <c r="L176" s="129" t="s">
        <v>789</v>
      </c>
      <c r="M176" s="129"/>
      <c r="N176" s="129"/>
      <c r="O176" s="129"/>
      <c r="P176" s="129" t="s">
        <v>14547</v>
      </c>
      <c r="Q176" s="129" t="s">
        <v>14547</v>
      </c>
      <c r="R176" s="126">
        <v>62079000</v>
      </c>
      <c r="S176" s="129"/>
      <c r="T176" s="129"/>
      <c r="U176" s="129"/>
      <c r="V176" s="129"/>
    </row>
    <row r="177" spans="4:22" x14ac:dyDescent="0.2">
      <c r="D177" s="24" t="s">
        <v>15065</v>
      </c>
      <c r="E177" s="131" t="s">
        <v>14554</v>
      </c>
      <c r="F177" s="122" t="s">
        <v>13248</v>
      </c>
      <c r="G177" s="122" t="s">
        <v>1529</v>
      </c>
      <c r="H177" s="122">
        <v>98000736</v>
      </c>
      <c r="I177" s="122" t="s">
        <v>13249</v>
      </c>
      <c r="J177" s="128">
        <v>72069000</v>
      </c>
      <c r="K177" s="123" t="s">
        <v>13525</v>
      </c>
      <c r="L177" s="123" t="s">
        <v>789</v>
      </c>
      <c r="M177" s="123"/>
      <c r="N177" s="123"/>
      <c r="O177" s="123"/>
      <c r="P177" s="123" t="s">
        <v>14548</v>
      </c>
      <c r="Q177" s="123" t="s">
        <v>14548</v>
      </c>
      <c r="R177" s="124">
        <v>62069000</v>
      </c>
      <c r="S177" s="123"/>
      <c r="T177" s="123"/>
      <c r="U177" s="123"/>
      <c r="V177" s="123"/>
    </row>
    <row r="178" spans="4:22" x14ac:dyDescent="0.2">
      <c r="D178" s="24" t="s">
        <v>15065</v>
      </c>
      <c r="E178" s="131" t="s">
        <v>16555</v>
      </c>
      <c r="F178" s="122" t="s">
        <v>13248</v>
      </c>
      <c r="G178" s="122" t="s">
        <v>1529</v>
      </c>
      <c r="H178" s="122">
        <v>98000751</v>
      </c>
      <c r="I178" s="122" t="s">
        <v>13249</v>
      </c>
      <c r="J178" s="128">
        <v>62910002</v>
      </c>
      <c r="K178" s="123" t="s">
        <v>16554</v>
      </c>
      <c r="L178" s="123"/>
      <c r="M178" s="123"/>
      <c r="N178" s="123"/>
      <c r="O178" s="123"/>
      <c r="P178" s="123" t="s">
        <v>16554</v>
      </c>
      <c r="Q178" s="123" t="s">
        <v>16554</v>
      </c>
      <c r="R178" s="124">
        <v>62910002</v>
      </c>
      <c r="S178" s="123"/>
      <c r="T178" s="123"/>
      <c r="U178" s="123"/>
      <c r="V178" s="123"/>
    </row>
    <row r="179" spans="4:22" x14ac:dyDescent="0.2">
      <c r="D179" s="24" t="s">
        <v>15065</v>
      </c>
      <c r="E179" s="130" t="s">
        <v>15171</v>
      </c>
      <c r="F179" s="120" t="s">
        <v>13248</v>
      </c>
      <c r="G179" s="120" t="s">
        <v>1529</v>
      </c>
      <c r="H179" s="120">
        <v>98000834</v>
      </c>
      <c r="I179" s="120" t="s">
        <v>13249</v>
      </c>
      <c r="J179" s="127">
        <v>75400004</v>
      </c>
      <c r="K179" s="129" t="s">
        <v>13525</v>
      </c>
      <c r="L179" s="129"/>
      <c r="M179" s="129"/>
      <c r="N179" s="129" t="s">
        <v>789</v>
      </c>
      <c r="O179" s="129"/>
      <c r="P179" s="129" t="s">
        <v>15170</v>
      </c>
      <c r="Q179" s="129" t="s">
        <v>15170</v>
      </c>
      <c r="R179" s="126">
        <v>62340006</v>
      </c>
      <c r="S179" s="129"/>
      <c r="T179" s="129"/>
      <c r="U179" s="129"/>
      <c r="V179" s="129"/>
    </row>
    <row r="180" spans="4:22" s="165" customFormat="1" x14ac:dyDescent="0.2">
      <c r="D180" s="165" t="s">
        <v>15065</v>
      </c>
      <c r="E180" s="169" t="s">
        <v>16483</v>
      </c>
      <c r="F180" s="170" t="s">
        <v>13248</v>
      </c>
      <c r="G180" s="170" t="s">
        <v>1529</v>
      </c>
      <c r="H180" s="170">
        <v>98000841</v>
      </c>
      <c r="I180" s="170" t="s">
        <v>13249</v>
      </c>
      <c r="J180" s="128">
        <v>72702000</v>
      </c>
      <c r="K180" s="171" t="s">
        <v>13525</v>
      </c>
      <c r="L180" s="171" t="s">
        <v>789</v>
      </c>
      <c r="M180" s="171"/>
      <c r="N180" s="171"/>
      <c r="O180" s="171"/>
      <c r="P180" s="171" t="s">
        <v>16480</v>
      </c>
      <c r="Q180" s="171" t="s">
        <v>16481</v>
      </c>
      <c r="R180" s="124">
        <v>62702000</v>
      </c>
      <c r="S180" s="171" t="s">
        <v>16482</v>
      </c>
      <c r="T180" s="171"/>
      <c r="U180" s="171"/>
      <c r="V180" s="171"/>
    </row>
    <row r="181" spans="4:22" x14ac:dyDescent="0.2">
      <c r="D181" s="24" t="s">
        <v>15065</v>
      </c>
      <c r="E181" s="130" t="s">
        <v>16478</v>
      </c>
      <c r="F181" s="120" t="s">
        <v>13248</v>
      </c>
      <c r="G181" s="120" t="s">
        <v>1529</v>
      </c>
      <c r="H181" s="120">
        <v>98000851</v>
      </c>
      <c r="I181" s="120"/>
      <c r="J181" s="127">
        <v>62301000</v>
      </c>
      <c r="K181" s="129" t="s">
        <v>13257</v>
      </c>
      <c r="L181" s="129" t="s">
        <v>789</v>
      </c>
      <c r="M181" s="129"/>
      <c r="N181" s="129"/>
      <c r="O181" s="129"/>
      <c r="P181" s="129" t="s">
        <v>16473</v>
      </c>
      <c r="Q181" s="129" t="s">
        <v>16474</v>
      </c>
      <c r="R181" s="126">
        <v>62301000</v>
      </c>
      <c r="S181" s="129"/>
      <c r="T181" s="129"/>
      <c r="U181" s="129"/>
      <c r="V181" s="129"/>
    </row>
    <row r="182" spans="4:22" x14ac:dyDescent="0.2">
      <c r="D182" s="24" t="s">
        <v>15065</v>
      </c>
      <c r="E182" s="131" t="s">
        <v>16479</v>
      </c>
      <c r="F182" s="122" t="s">
        <v>16475</v>
      </c>
      <c r="G182" s="122" t="s">
        <v>1529</v>
      </c>
      <c r="H182" s="122">
        <v>98000852</v>
      </c>
      <c r="I182" s="122"/>
      <c r="J182" s="128">
        <v>62300000</v>
      </c>
      <c r="K182" s="123" t="s">
        <v>13257</v>
      </c>
      <c r="L182" s="123" t="s">
        <v>789</v>
      </c>
      <c r="M182" s="123"/>
      <c r="N182" s="123"/>
      <c r="O182" s="123"/>
      <c r="P182" s="123" t="s">
        <v>16476</v>
      </c>
      <c r="Q182" s="123" t="s">
        <v>16477</v>
      </c>
      <c r="R182" s="124">
        <v>62300000</v>
      </c>
      <c r="S182" s="123"/>
      <c r="T182" s="123"/>
      <c r="U182" s="123"/>
      <c r="V182" s="123"/>
    </row>
    <row r="183" spans="4:22" x14ac:dyDescent="0.2">
      <c r="E183" s="131"/>
      <c r="F183" s="122"/>
      <c r="G183" s="122"/>
      <c r="H183" s="122"/>
      <c r="I183" s="122"/>
      <c r="J183" s="128"/>
      <c r="K183" s="123"/>
      <c r="L183" s="123"/>
      <c r="M183" s="123"/>
      <c r="N183" s="123"/>
      <c r="O183" s="123"/>
      <c r="P183" s="123"/>
      <c r="Q183" s="123"/>
      <c r="R183" s="124"/>
      <c r="S183" s="123"/>
      <c r="T183" s="123"/>
      <c r="U183" s="123"/>
      <c r="V183" s="123"/>
    </row>
    <row r="184" spans="4:22" ht="12.75" thickBot="1" x14ac:dyDescent="0.25">
      <c r="D184" s="24" t="s">
        <v>15065</v>
      </c>
      <c r="E184" s="256"/>
      <c r="F184" s="257"/>
      <c r="G184" s="257"/>
      <c r="H184" s="257"/>
      <c r="I184" s="257"/>
      <c r="J184" s="258"/>
      <c r="K184" s="259"/>
      <c r="L184" s="259"/>
      <c r="M184" s="259"/>
      <c r="N184" s="259"/>
      <c r="O184" s="259"/>
      <c r="P184" s="259"/>
      <c r="Q184" s="259"/>
      <c r="R184" s="260"/>
      <c r="S184" s="259"/>
      <c r="T184" s="259"/>
      <c r="U184" s="259"/>
      <c r="V184" s="259"/>
    </row>
    <row r="185" spans="4:22" ht="12.75" thickBot="1" x14ac:dyDescent="0.25">
      <c r="E185" s="255"/>
      <c r="F185" s="254"/>
      <c r="G185" s="254"/>
      <c r="H185" s="254"/>
      <c r="I185" s="254"/>
      <c r="J185" s="253"/>
      <c r="K185" s="254"/>
      <c r="L185" s="254"/>
      <c r="M185" s="254"/>
      <c r="N185" s="254"/>
      <c r="O185" s="254"/>
      <c r="P185" s="254"/>
      <c r="Q185" s="254"/>
      <c r="R185" s="252"/>
      <c r="S185" s="254"/>
      <c r="T185" s="254"/>
      <c r="U185" s="254"/>
      <c r="V185" s="254"/>
    </row>
    <row r="186" spans="4:22" ht="15" customHeight="1" thickBot="1" x14ac:dyDescent="0.25">
      <c r="E186" s="137" t="s">
        <v>13621</v>
      </c>
      <c r="F186" s="138" t="s">
        <v>13551</v>
      </c>
      <c r="G186" s="139" t="s">
        <v>13552</v>
      </c>
      <c r="H186" s="138" t="s">
        <v>13229</v>
      </c>
      <c r="I186" s="139" t="s">
        <v>13622</v>
      </c>
      <c r="J186" s="138" t="s">
        <v>13231</v>
      </c>
      <c r="K186" s="138" t="s">
        <v>13232</v>
      </c>
      <c r="L186" s="140" t="s">
        <v>13623</v>
      </c>
      <c r="M186" s="141" t="s">
        <v>13624</v>
      </c>
      <c r="N186" s="142" t="s">
        <v>13235</v>
      </c>
      <c r="O186" s="142" t="s">
        <v>13236</v>
      </c>
      <c r="P186" s="142" t="s">
        <v>13237</v>
      </c>
      <c r="Q186" s="138" t="s">
        <v>13238</v>
      </c>
      <c r="R186" s="143" t="s">
        <v>13239</v>
      </c>
      <c r="S186" s="144" t="s">
        <v>13240</v>
      </c>
      <c r="T186" s="145" t="s">
        <v>13625</v>
      </c>
      <c r="U186" s="146" t="s">
        <v>13626</v>
      </c>
      <c r="V186" s="144" t="s">
        <v>13627</v>
      </c>
    </row>
    <row r="187" spans="4:22" x14ac:dyDescent="0.2">
      <c r="D187" s="24" t="s">
        <v>173</v>
      </c>
      <c r="E187" s="132" t="s">
        <v>13247</v>
      </c>
      <c r="F187" s="133" t="s">
        <v>13248</v>
      </c>
      <c r="G187" s="133" t="s">
        <v>1529</v>
      </c>
      <c r="H187" s="176">
        <v>98000013</v>
      </c>
      <c r="I187" s="133" t="s">
        <v>13249</v>
      </c>
      <c r="J187" s="134">
        <v>62015000</v>
      </c>
      <c r="K187" s="135" t="s">
        <v>15160</v>
      </c>
      <c r="L187" s="135" t="s">
        <v>13629</v>
      </c>
      <c r="M187" s="135" t="s">
        <v>13628</v>
      </c>
      <c r="N187" s="135" t="s">
        <v>789</v>
      </c>
      <c r="O187" s="135"/>
      <c r="P187" s="135" t="s">
        <v>13251</v>
      </c>
      <c r="Q187" s="135" t="s">
        <v>13252</v>
      </c>
      <c r="R187" s="136">
        <v>62015000</v>
      </c>
      <c r="S187" s="135" t="s">
        <v>13630</v>
      </c>
      <c r="T187" s="135"/>
      <c r="U187" s="135"/>
      <c r="V187" s="135" t="s">
        <v>13628</v>
      </c>
    </row>
    <row r="188" spans="4:22" x14ac:dyDescent="0.2">
      <c r="D188" s="24" t="s">
        <v>173</v>
      </c>
      <c r="E188" s="130" t="s">
        <v>13255</v>
      </c>
      <c r="F188" s="120" t="s">
        <v>13248</v>
      </c>
      <c r="G188" s="120" t="s">
        <v>1529</v>
      </c>
      <c r="H188" s="120" t="s">
        <v>13256</v>
      </c>
      <c r="I188" s="120" t="s">
        <v>13249</v>
      </c>
      <c r="J188" s="127">
        <v>70215000</v>
      </c>
      <c r="K188" s="121" t="s">
        <v>13257</v>
      </c>
      <c r="L188" s="121" t="s">
        <v>13631</v>
      </c>
      <c r="M188" s="121" t="s">
        <v>13632</v>
      </c>
      <c r="N188" s="121" t="s">
        <v>789</v>
      </c>
      <c r="O188" s="121"/>
      <c r="P188" s="121" t="s">
        <v>13260</v>
      </c>
      <c r="Q188" s="121" t="s">
        <v>13261</v>
      </c>
      <c r="R188" s="125" t="s">
        <v>13262</v>
      </c>
      <c r="S188" s="121" t="s">
        <v>13630</v>
      </c>
      <c r="T188" s="121"/>
      <c r="U188" s="121"/>
      <c r="V188" s="121" t="s">
        <v>13633</v>
      </c>
    </row>
    <row r="189" spans="4:22" x14ac:dyDescent="0.2">
      <c r="D189" s="24" t="s">
        <v>173</v>
      </c>
      <c r="E189" s="131" t="s">
        <v>13574</v>
      </c>
      <c r="F189" s="122" t="s">
        <v>13248</v>
      </c>
      <c r="G189" s="122" t="s">
        <v>1529</v>
      </c>
      <c r="H189" s="122" t="s">
        <v>13575</v>
      </c>
      <c r="I189" s="122" t="s">
        <v>13249</v>
      </c>
      <c r="J189" s="128">
        <v>70900000</v>
      </c>
      <c r="K189" s="123" t="s">
        <v>13257</v>
      </c>
      <c r="L189" s="123" t="s">
        <v>13631</v>
      </c>
      <c r="M189" s="123" t="s">
        <v>13632</v>
      </c>
      <c r="N189" s="123" t="s">
        <v>789</v>
      </c>
      <c r="O189" s="123"/>
      <c r="P189" s="123" t="s">
        <v>13576</v>
      </c>
      <c r="Q189" s="123" t="s">
        <v>13577</v>
      </c>
      <c r="R189" s="124">
        <v>70900900</v>
      </c>
      <c r="S189" s="123"/>
      <c r="T189" s="123"/>
      <c r="U189" s="123"/>
      <c r="V189" s="123" t="s">
        <v>13633</v>
      </c>
    </row>
    <row r="190" spans="4:22" x14ac:dyDescent="0.2">
      <c r="D190" s="24" t="s">
        <v>173</v>
      </c>
      <c r="E190" s="130" t="s">
        <v>13265</v>
      </c>
      <c r="F190" s="120" t="s">
        <v>13248</v>
      </c>
      <c r="G190" s="120" t="s">
        <v>1529</v>
      </c>
      <c r="H190" s="120" t="s">
        <v>13266</v>
      </c>
      <c r="I190" s="120" t="s">
        <v>13249</v>
      </c>
      <c r="J190" s="127">
        <v>72010000</v>
      </c>
      <c r="K190" s="129" t="s">
        <v>13257</v>
      </c>
      <c r="L190" s="129" t="s">
        <v>13631</v>
      </c>
      <c r="M190" s="129" t="s">
        <v>13632</v>
      </c>
      <c r="N190" s="129" t="s">
        <v>789</v>
      </c>
      <c r="O190" s="129"/>
      <c r="P190" s="129" t="s">
        <v>13639</v>
      </c>
      <c r="Q190" s="129" t="s">
        <v>13268</v>
      </c>
      <c r="R190" s="126" t="s">
        <v>13253</v>
      </c>
      <c r="S190" s="129" t="s">
        <v>13630</v>
      </c>
      <c r="T190" s="129"/>
      <c r="U190" s="129"/>
      <c r="V190" s="129" t="s">
        <v>13633</v>
      </c>
    </row>
    <row r="191" spans="4:22" x14ac:dyDescent="0.2">
      <c r="D191" s="24" t="s">
        <v>173</v>
      </c>
      <c r="E191" s="131" t="s">
        <v>13273</v>
      </c>
      <c r="F191" s="122" t="s">
        <v>13248</v>
      </c>
      <c r="G191" s="122" t="s">
        <v>1529</v>
      </c>
      <c r="H191" s="122" t="s">
        <v>13274</v>
      </c>
      <c r="I191" s="122" t="s">
        <v>13249</v>
      </c>
      <c r="J191" s="128">
        <v>72030000</v>
      </c>
      <c r="K191" s="123" t="s">
        <v>13257</v>
      </c>
      <c r="L191" s="123" t="s">
        <v>13631</v>
      </c>
      <c r="M191" s="123" t="s">
        <v>13632</v>
      </c>
      <c r="N191" s="123" t="s">
        <v>789</v>
      </c>
      <c r="O191" s="123"/>
      <c r="P191" s="123" t="s">
        <v>13275</v>
      </c>
      <c r="Q191" s="123" t="s">
        <v>13276</v>
      </c>
      <c r="R191" s="124" t="s">
        <v>13277</v>
      </c>
      <c r="S191" s="123" t="s">
        <v>13630</v>
      </c>
      <c r="T191" s="123"/>
      <c r="U191" s="123"/>
      <c r="V191" s="123" t="s">
        <v>13633</v>
      </c>
    </row>
    <row r="192" spans="4:22" x14ac:dyDescent="0.2">
      <c r="D192" s="24" t="s">
        <v>173</v>
      </c>
      <c r="E192" s="130" t="s">
        <v>13278</v>
      </c>
      <c r="F192" s="120" t="s">
        <v>13248</v>
      </c>
      <c r="G192" s="120" t="s">
        <v>1529</v>
      </c>
      <c r="H192" s="120" t="s">
        <v>13279</v>
      </c>
      <c r="I192" s="120" t="s">
        <v>13249</v>
      </c>
      <c r="J192" s="127">
        <v>72031000</v>
      </c>
      <c r="K192" s="121" t="s">
        <v>13257</v>
      </c>
      <c r="L192" s="121" t="s">
        <v>13631</v>
      </c>
      <c r="M192" s="121" t="s">
        <v>13632</v>
      </c>
      <c r="N192" s="121" t="s">
        <v>789</v>
      </c>
      <c r="O192" s="121"/>
      <c r="P192" s="121" t="s">
        <v>13280</v>
      </c>
      <c r="Q192" s="121" t="s">
        <v>13281</v>
      </c>
      <c r="R192" s="125" t="s">
        <v>13282</v>
      </c>
      <c r="S192" s="121" t="s">
        <v>13630</v>
      </c>
      <c r="T192" s="121"/>
      <c r="U192" s="121"/>
      <c r="V192" s="121" t="s">
        <v>13633</v>
      </c>
    </row>
    <row r="193" spans="4:22" x14ac:dyDescent="0.2">
      <c r="D193" s="24" t="s">
        <v>173</v>
      </c>
      <c r="E193" s="131" t="s">
        <v>13283</v>
      </c>
      <c r="F193" s="122" t="s">
        <v>13248</v>
      </c>
      <c r="G193" s="122" t="s">
        <v>1529</v>
      </c>
      <c r="H193" s="122" t="s">
        <v>13284</v>
      </c>
      <c r="I193" s="122" t="s">
        <v>13249</v>
      </c>
      <c r="J193" s="128">
        <v>72032000</v>
      </c>
      <c r="K193" s="123" t="s">
        <v>13257</v>
      </c>
      <c r="L193" s="123" t="s">
        <v>13631</v>
      </c>
      <c r="M193" s="123" t="s">
        <v>13632</v>
      </c>
      <c r="N193" s="123" t="s">
        <v>789</v>
      </c>
      <c r="O193" s="123"/>
      <c r="P193" s="123" t="s">
        <v>13285</v>
      </c>
      <c r="Q193" s="123" t="s">
        <v>13286</v>
      </c>
      <c r="R193" s="124" t="s">
        <v>13287</v>
      </c>
      <c r="S193" s="123" t="s">
        <v>13630</v>
      </c>
      <c r="T193" s="123"/>
      <c r="U193" s="123"/>
      <c r="V193" s="123" t="s">
        <v>13633</v>
      </c>
    </row>
    <row r="194" spans="4:22" x14ac:dyDescent="0.2">
      <c r="D194" s="24" t="s">
        <v>173</v>
      </c>
      <c r="E194" s="130" t="s">
        <v>13557</v>
      </c>
      <c r="F194" s="120" t="s">
        <v>13248</v>
      </c>
      <c r="G194" s="120" t="s">
        <v>1529</v>
      </c>
      <c r="H194" s="120" t="s">
        <v>13558</v>
      </c>
      <c r="I194" s="120" t="s">
        <v>13249</v>
      </c>
      <c r="J194" s="127">
        <v>72041000</v>
      </c>
      <c r="K194" s="129" t="s">
        <v>13257</v>
      </c>
      <c r="L194" s="129" t="s">
        <v>13631</v>
      </c>
      <c r="M194" s="129" t="s">
        <v>13632</v>
      </c>
      <c r="N194" s="129" t="s">
        <v>789</v>
      </c>
      <c r="O194" s="129"/>
      <c r="P194" s="129" t="s">
        <v>13559</v>
      </c>
      <c r="Q194" s="129" t="s">
        <v>13560</v>
      </c>
      <c r="R194" s="126" t="s">
        <v>13561</v>
      </c>
      <c r="S194" s="129"/>
      <c r="T194" s="129"/>
      <c r="U194" s="129"/>
      <c r="V194" s="129" t="s">
        <v>13633</v>
      </c>
    </row>
    <row r="195" spans="4:22" x14ac:dyDescent="0.2">
      <c r="D195" s="24" t="s">
        <v>173</v>
      </c>
      <c r="E195" s="131" t="s">
        <v>13288</v>
      </c>
      <c r="F195" s="122" t="s">
        <v>13248</v>
      </c>
      <c r="G195" s="122" t="s">
        <v>1529</v>
      </c>
      <c r="H195" s="122" t="s">
        <v>13289</v>
      </c>
      <c r="I195" s="122" t="s">
        <v>13249</v>
      </c>
      <c r="J195" s="128">
        <v>72050000</v>
      </c>
      <c r="K195" s="123" t="s">
        <v>13257</v>
      </c>
      <c r="L195" s="123" t="s">
        <v>13631</v>
      </c>
      <c r="M195" s="123" t="s">
        <v>13632</v>
      </c>
      <c r="N195" s="123" t="s">
        <v>789</v>
      </c>
      <c r="O195" s="123"/>
      <c r="P195" s="123" t="s">
        <v>13290</v>
      </c>
      <c r="Q195" s="123" t="s">
        <v>13291</v>
      </c>
      <c r="R195" s="124" t="s">
        <v>13292</v>
      </c>
      <c r="S195" s="123" t="s">
        <v>13630</v>
      </c>
      <c r="T195" s="123"/>
      <c r="U195" s="123"/>
      <c r="V195" s="123" t="s">
        <v>13633</v>
      </c>
    </row>
    <row r="196" spans="4:22" x14ac:dyDescent="0.2">
      <c r="D196" s="24" t="s">
        <v>173</v>
      </c>
      <c r="E196" s="130" t="s">
        <v>13641</v>
      </c>
      <c r="F196" s="120" t="s">
        <v>13248</v>
      </c>
      <c r="G196" s="120" t="s">
        <v>1529</v>
      </c>
      <c r="H196" s="120" t="s">
        <v>13294</v>
      </c>
      <c r="I196" s="120" t="s">
        <v>13249</v>
      </c>
      <c r="J196" s="127">
        <v>72060000</v>
      </c>
      <c r="K196" s="121" t="s">
        <v>13257</v>
      </c>
      <c r="L196" s="121" t="s">
        <v>13631</v>
      </c>
      <c r="M196" s="121" t="s">
        <v>13632</v>
      </c>
      <c r="N196" s="121" t="s">
        <v>789</v>
      </c>
      <c r="O196" s="121"/>
      <c r="P196" s="121" t="s">
        <v>13295</v>
      </c>
      <c r="Q196" s="121" t="s">
        <v>13642</v>
      </c>
      <c r="R196" s="125" t="s">
        <v>13296</v>
      </c>
      <c r="S196" s="121" t="s">
        <v>13630</v>
      </c>
      <c r="T196" s="121"/>
      <c r="U196" s="121"/>
      <c r="V196" s="121" t="s">
        <v>13633</v>
      </c>
    </row>
    <row r="197" spans="4:22" x14ac:dyDescent="0.2">
      <c r="D197" s="24" t="s">
        <v>173</v>
      </c>
      <c r="E197" s="131" t="s">
        <v>13297</v>
      </c>
      <c r="F197" s="122" t="s">
        <v>13248</v>
      </c>
      <c r="G197" s="122" t="s">
        <v>1529</v>
      </c>
      <c r="H197" s="122" t="s">
        <v>13298</v>
      </c>
      <c r="I197" s="122" t="s">
        <v>13249</v>
      </c>
      <c r="J197" s="128">
        <v>72063000</v>
      </c>
      <c r="K197" s="123" t="s">
        <v>13257</v>
      </c>
      <c r="L197" s="123" t="s">
        <v>13631</v>
      </c>
      <c r="M197" s="123" t="s">
        <v>13632</v>
      </c>
      <c r="N197" s="123" t="s">
        <v>789</v>
      </c>
      <c r="O197" s="123"/>
      <c r="P197" s="123" t="s">
        <v>13299</v>
      </c>
      <c r="Q197" s="123" t="s">
        <v>13300</v>
      </c>
      <c r="R197" s="124" t="s">
        <v>13301</v>
      </c>
      <c r="S197" s="123" t="s">
        <v>13630</v>
      </c>
      <c r="T197" s="123"/>
      <c r="U197" s="123"/>
      <c r="V197" s="123" t="s">
        <v>13633</v>
      </c>
    </row>
    <row r="198" spans="4:22" x14ac:dyDescent="0.2">
      <c r="D198" s="24" t="s">
        <v>173</v>
      </c>
      <c r="E198" s="130" t="s">
        <v>13302</v>
      </c>
      <c r="F198" s="120" t="s">
        <v>13248</v>
      </c>
      <c r="G198" s="120" t="s">
        <v>1529</v>
      </c>
      <c r="H198" s="120" t="s">
        <v>13303</v>
      </c>
      <c r="I198" s="120" t="s">
        <v>13249</v>
      </c>
      <c r="J198" s="127">
        <v>72065000</v>
      </c>
      <c r="K198" s="129" t="s">
        <v>13340</v>
      </c>
      <c r="L198" s="129" t="s">
        <v>13643</v>
      </c>
      <c r="M198" s="129" t="s">
        <v>13632</v>
      </c>
      <c r="N198" s="129" t="s">
        <v>789</v>
      </c>
      <c r="O198" s="129"/>
      <c r="P198" s="129" t="s">
        <v>13304</v>
      </c>
      <c r="Q198" s="129" t="s">
        <v>13305</v>
      </c>
      <c r="R198" s="126" t="s">
        <v>13306</v>
      </c>
      <c r="S198" s="129" t="s">
        <v>13630</v>
      </c>
      <c r="T198" s="129"/>
      <c r="U198" s="129"/>
      <c r="V198" s="129" t="s">
        <v>13633</v>
      </c>
    </row>
    <row r="199" spans="4:22" x14ac:dyDescent="0.2">
      <c r="D199" s="24" t="s">
        <v>173</v>
      </c>
      <c r="E199" s="131" t="s">
        <v>13307</v>
      </c>
      <c r="F199" s="122" t="s">
        <v>13248</v>
      </c>
      <c r="G199" s="122" t="s">
        <v>1529</v>
      </c>
      <c r="H199" s="122" t="s">
        <v>13308</v>
      </c>
      <c r="I199" s="122" t="s">
        <v>13249</v>
      </c>
      <c r="J199" s="128">
        <v>72066000</v>
      </c>
      <c r="K199" s="123" t="s">
        <v>13257</v>
      </c>
      <c r="L199" s="123" t="s">
        <v>13631</v>
      </c>
      <c r="M199" s="123" t="s">
        <v>13632</v>
      </c>
      <c r="N199" s="123" t="s">
        <v>789</v>
      </c>
      <c r="O199" s="123"/>
      <c r="P199" s="123" t="s">
        <v>13309</v>
      </c>
      <c r="Q199" s="123" t="s">
        <v>13310</v>
      </c>
      <c r="R199" s="124" t="s">
        <v>13311</v>
      </c>
      <c r="S199" s="123" t="s">
        <v>13630</v>
      </c>
      <c r="T199" s="123"/>
      <c r="U199" s="123"/>
      <c r="V199" s="123" t="s">
        <v>13633</v>
      </c>
    </row>
    <row r="200" spans="4:22" x14ac:dyDescent="0.2">
      <c r="D200" s="24" t="s">
        <v>173</v>
      </c>
      <c r="E200" s="130" t="s">
        <v>13312</v>
      </c>
      <c r="F200" s="120" t="s">
        <v>13248</v>
      </c>
      <c r="G200" s="120" t="s">
        <v>1529</v>
      </c>
      <c r="H200" s="120" t="s">
        <v>13313</v>
      </c>
      <c r="I200" s="120" t="s">
        <v>13249</v>
      </c>
      <c r="J200" s="127">
        <v>72066000</v>
      </c>
      <c r="K200" s="121" t="s">
        <v>13257</v>
      </c>
      <c r="L200" s="121" t="s">
        <v>13631</v>
      </c>
      <c r="M200" s="121" t="s">
        <v>13632</v>
      </c>
      <c r="N200" s="121" t="s">
        <v>789</v>
      </c>
      <c r="O200" s="121"/>
      <c r="P200" s="121" t="s">
        <v>13309</v>
      </c>
      <c r="Q200" s="121" t="s">
        <v>13314</v>
      </c>
      <c r="R200" s="125" t="s">
        <v>13311</v>
      </c>
      <c r="S200" s="121"/>
      <c r="T200" s="121"/>
      <c r="U200" s="121"/>
      <c r="V200" s="121" t="s">
        <v>13633</v>
      </c>
    </row>
    <row r="201" spans="4:22" x14ac:dyDescent="0.2">
      <c r="D201" s="24" t="s">
        <v>173</v>
      </c>
      <c r="E201" s="131" t="s">
        <v>13315</v>
      </c>
      <c r="F201" s="122" t="s">
        <v>13248</v>
      </c>
      <c r="G201" s="122" t="s">
        <v>1529</v>
      </c>
      <c r="H201" s="122" t="s">
        <v>13316</v>
      </c>
      <c r="I201" s="122" t="s">
        <v>13249</v>
      </c>
      <c r="J201" s="128">
        <v>72066000</v>
      </c>
      <c r="K201" s="123" t="s">
        <v>13257</v>
      </c>
      <c r="L201" s="123" t="s">
        <v>13631</v>
      </c>
      <c r="M201" s="123" t="s">
        <v>13632</v>
      </c>
      <c r="N201" s="123" t="s">
        <v>789</v>
      </c>
      <c r="O201" s="123"/>
      <c r="P201" s="123" t="s">
        <v>13309</v>
      </c>
      <c r="Q201" s="123" t="s">
        <v>13317</v>
      </c>
      <c r="R201" s="124" t="s">
        <v>13311</v>
      </c>
      <c r="S201" s="123"/>
      <c r="T201" s="123"/>
      <c r="U201" s="123"/>
      <c r="V201" s="123" t="s">
        <v>13633</v>
      </c>
    </row>
    <row r="202" spans="4:22" x14ac:dyDescent="0.2">
      <c r="D202" s="24" t="s">
        <v>173</v>
      </c>
      <c r="E202" s="130" t="s">
        <v>13318</v>
      </c>
      <c r="F202" s="120" t="s">
        <v>13248</v>
      </c>
      <c r="G202" s="120" t="s">
        <v>1529</v>
      </c>
      <c r="H202" s="120" t="s">
        <v>13319</v>
      </c>
      <c r="I202" s="120" t="s">
        <v>13249</v>
      </c>
      <c r="J202" s="127">
        <v>72067000</v>
      </c>
      <c r="K202" s="129" t="s">
        <v>13257</v>
      </c>
      <c r="L202" s="129" t="s">
        <v>13631</v>
      </c>
      <c r="M202" s="129" t="s">
        <v>13632</v>
      </c>
      <c r="N202" s="129" t="s">
        <v>789</v>
      </c>
      <c r="O202" s="129"/>
      <c r="P202" s="129" t="s">
        <v>13320</v>
      </c>
      <c r="Q202" s="129" t="s">
        <v>13321</v>
      </c>
      <c r="R202" s="126" t="s">
        <v>13322</v>
      </c>
      <c r="S202" s="129" t="s">
        <v>13630</v>
      </c>
      <c r="T202" s="129"/>
      <c r="U202" s="129"/>
      <c r="V202" s="129" t="s">
        <v>13633</v>
      </c>
    </row>
    <row r="203" spans="4:22" x14ac:dyDescent="0.2">
      <c r="D203" s="24" t="s">
        <v>173</v>
      </c>
      <c r="E203" s="131" t="s">
        <v>13324</v>
      </c>
      <c r="F203" s="122" t="s">
        <v>13248</v>
      </c>
      <c r="G203" s="122" t="s">
        <v>1529</v>
      </c>
      <c r="H203" s="122" t="s">
        <v>13325</v>
      </c>
      <c r="I203" s="122" t="s">
        <v>13249</v>
      </c>
      <c r="J203" s="128">
        <v>72068000</v>
      </c>
      <c r="K203" s="123" t="s">
        <v>13257</v>
      </c>
      <c r="L203" s="123" t="s">
        <v>13631</v>
      </c>
      <c r="M203" s="123" t="s">
        <v>13632</v>
      </c>
      <c r="N203" s="123" t="s">
        <v>789</v>
      </c>
      <c r="O203" s="123"/>
      <c r="P203" s="123" t="s">
        <v>13326</v>
      </c>
      <c r="Q203" s="123" t="s">
        <v>13327</v>
      </c>
      <c r="R203" s="124" t="s">
        <v>13328</v>
      </c>
      <c r="S203" s="123" t="s">
        <v>13630</v>
      </c>
      <c r="T203" s="123"/>
      <c r="U203" s="123"/>
      <c r="V203" s="123" t="s">
        <v>13633</v>
      </c>
    </row>
    <row r="204" spans="4:22" x14ac:dyDescent="0.2">
      <c r="D204" s="24" t="s">
        <v>173</v>
      </c>
      <c r="E204" s="130" t="s">
        <v>13329</v>
      </c>
      <c r="F204" s="120" t="s">
        <v>13248</v>
      </c>
      <c r="G204" s="120" t="s">
        <v>1529</v>
      </c>
      <c r="H204" s="120" t="s">
        <v>13330</v>
      </c>
      <c r="I204" s="120" t="s">
        <v>13249</v>
      </c>
      <c r="J204" s="127">
        <v>72071000</v>
      </c>
      <c r="K204" s="121" t="s">
        <v>13257</v>
      </c>
      <c r="L204" s="121" t="s">
        <v>13631</v>
      </c>
      <c r="M204" s="121" t="s">
        <v>13632</v>
      </c>
      <c r="N204" s="121" t="s">
        <v>789</v>
      </c>
      <c r="O204" s="121"/>
      <c r="P204" s="121" t="s">
        <v>13331</v>
      </c>
      <c r="Q204" s="121" t="s">
        <v>13332</v>
      </c>
      <c r="R204" s="125" t="s">
        <v>13333</v>
      </c>
      <c r="S204" s="121" t="s">
        <v>13630</v>
      </c>
      <c r="T204" s="121"/>
      <c r="U204" s="121"/>
      <c r="V204" s="121" t="s">
        <v>13633</v>
      </c>
    </row>
    <row r="205" spans="4:22" x14ac:dyDescent="0.2">
      <c r="D205" s="24" t="s">
        <v>173</v>
      </c>
      <c r="E205" s="131" t="s">
        <v>13334</v>
      </c>
      <c r="F205" s="122" t="s">
        <v>13248</v>
      </c>
      <c r="G205" s="122" t="s">
        <v>1529</v>
      </c>
      <c r="H205" s="122" t="s">
        <v>13335</v>
      </c>
      <c r="I205" s="122" t="s">
        <v>13249</v>
      </c>
      <c r="J205" s="128">
        <v>72071000</v>
      </c>
      <c r="K205" s="123" t="s">
        <v>13257</v>
      </c>
      <c r="L205" s="123" t="s">
        <v>13631</v>
      </c>
      <c r="M205" s="123" t="s">
        <v>13632</v>
      </c>
      <c r="N205" s="123" t="s">
        <v>789</v>
      </c>
      <c r="O205" s="123"/>
      <c r="P205" s="123" t="s">
        <v>13331</v>
      </c>
      <c r="Q205" s="123" t="s">
        <v>13336</v>
      </c>
      <c r="R205" s="124" t="s">
        <v>13337</v>
      </c>
      <c r="S205" s="123"/>
      <c r="T205" s="123"/>
      <c r="U205" s="123"/>
      <c r="V205" s="123" t="s">
        <v>13633</v>
      </c>
    </row>
    <row r="206" spans="4:22" x14ac:dyDescent="0.2">
      <c r="D206" s="24" t="s">
        <v>173</v>
      </c>
      <c r="E206" s="130" t="s">
        <v>13338</v>
      </c>
      <c r="F206" s="120" t="s">
        <v>13248</v>
      </c>
      <c r="G206" s="120" t="s">
        <v>1529</v>
      </c>
      <c r="H206" s="120" t="s">
        <v>13339</v>
      </c>
      <c r="I206" s="120" t="s">
        <v>13249</v>
      </c>
      <c r="J206" s="127">
        <v>72072000</v>
      </c>
      <c r="K206" s="129" t="s">
        <v>13257</v>
      </c>
      <c r="L206" s="129" t="s">
        <v>13631</v>
      </c>
      <c r="M206" s="129" t="s">
        <v>13632</v>
      </c>
      <c r="N206" s="129" t="s">
        <v>789</v>
      </c>
      <c r="O206" s="129"/>
      <c r="P206" s="129" t="s">
        <v>13342</v>
      </c>
      <c r="Q206" s="129" t="s">
        <v>13343</v>
      </c>
      <c r="R206" s="126" t="s">
        <v>13344</v>
      </c>
      <c r="S206" s="129" t="s">
        <v>13630</v>
      </c>
      <c r="T206" s="129"/>
      <c r="U206" s="129"/>
      <c r="V206" s="129" t="s">
        <v>13633</v>
      </c>
    </row>
    <row r="207" spans="4:22" x14ac:dyDescent="0.2">
      <c r="D207" s="24" t="s">
        <v>173</v>
      </c>
      <c r="E207" s="131" t="s">
        <v>13356</v>
      </c>
      <c r="F207" s="122" t="s">
        <v>13248</v>
      </c>
      <c r="G207" s="122" t="s">
        <v>1529</v>
      </c>
      <c r="H207" s="122" t="s">
        <v>13357</v>
      </c>
      <c r="I207" s="122" t="s">
        <v>13249</v>
      </c>
      <c r="J207" s="128">
        <v>72260000</v>
      </c>
      <c r="K207" s="123" t="s">
        <v>13257</v>
      </c>
      <c r="L207" s="123" t="s">
        <v>13631</v>
      </c>
      <c r="M207" s="123" t="s">
        <v>13632</v>
      </c>
      <c r="N207" s="123" t="s">
        <v>789</v>
      </c>
      <c r="O207" s="123"/>
      <c r="P207" s="123" t="s">
        <v>13358</v>
      </c>
      <c r="Q207" s="123" t="s">
        <v>13359</v>
      </c>
      <c r="R207" s="124" t="s">
        <v>13360</v>
      </c>
      <c r="S207" s="123" t="s">
        <v>13630</v>
      </c>
      <c r="T207" s="123"/>
      <c r="U207" s="123"/>
      <c r="V207" s="123" t="s">
        <v>13633</v>
      </c>
    </row>
    <row r="208" spans="4:22" x14ac:dyDescent="0.2">
      <c r="D208" s="24" t="s">
        <v>173</v>
      </c>
      <c r="E208" s="130" t="s">
        <v>13376</v>
      </c>
      <c r="F208" s="120" t="s">
        <v>13248</v>
      </c>
      <c r="G208" s="120" t="s">
        <v>1529</v>
      </c>
      <c r="H208" s="120" t="s">
        <v>13377</v>
      </c>
      <c r="I208" s="120" t="s">
        <v>13249</v>
      </c>
      <c r="J208" s="127">
        <v>72700000</v>
      </c>
      <c r="K208" s="121" t="s">
        <v>13257</v>
      </c>
      <c r="L208" s="121" t="s">
        <v>13631</v>
      </c>
      <c r="M208" s="121" t="s">
        <v>230</v>
      </c>
      <c r="N208" s="121"/>
      <c r="O208" s="121" t="s">
        <v>789</v>
      </c>
      <c r="P208" s="121" t="s">
        <v>13378</v>
      </c>
      <c r="Q208" s="121" t="s">
        <v>13379</v>
      </c>
      <c r="R208" s="125" t="s">
        <v>13380</v>
      </c>
      <c r="S208" s="121" t="s">
        <v>13630</v>
      </c>
      <c r="T208" s="121"/>
      <c r="U208" s="121"/>
      <c r="V208" s="121" t="s">
        <v>13644</v>
      </c>
    </row>
    <row r="209" spans="4:22" x14ac:dyDescent="0.2">
      <c r="D209" s="24" t="s">
        <v>173</v>
      </c>
      <c r="E209" s="131" t="s">
        <v>13383</v>
      </c>
      <c r="F209" s="122" t="s">
        <v>13248</v>
      </c>
      <c r="G209" s="122" t="s">
        <v>1529</v>
      </c>
      <c r="H209" s="122" t="s">
        <v>13384</v>
      </c>
      <c r="I209" s="122" t="s">
        <v>13249</v>
      </c>
      <c r="J209" s="128">
        <v>72700000</v>
      </c>
      <c r="K209" s="123" t="s">
        <v>13257</v>
      </c>
      <c r="L209" s="123" t="s">
        <v>13631</v>
      </c>
      <c r="M209" s="123" t="s">
        <v>13632</v>
      </c>
      <c r="N209" s="123" t="s">
        <v>789</v>
      </c>
      <c r="O209" s="123"/>
      <c r="P209" s="123" t="s">
        <v>13378</v>
      </c>
      <c r="Q209" s="123" t="s">
        <v>13385</v>
      </c>
      <c r="R209" s="124" t="s">
        <v>13386</v>
      </c>
      <c r="S209" s="123" t="s">
        <v>13630</v>
      </c>
      <c r="T209" s="123"/>
      <c r="U209" s="123"/>
      <c r="V209" s="123" t="s">
        <v>13633</v>
      </c>
    </row>
    <row r="210" spans="4:22" x14ac:dyDescent="0.2">
      <c r="D210" s="24" t="s">
        <v>173</v>
      </c>
      <c r="E210" s="130" t="s">
        <v>13645</v>
      </c>
      <c r="F210" s="120" t="s">
        <v>13248</v>
      </c>
      <c r="G210" s="120" t="s">
        <v>1529</v>
      </c>
      <c r="H210" s="120" t="s">
        <v>13389</v>
      </c>
      <c r="I210" s="120" t="s">
        <v>13249</v>
      </c>
      <c r="J210" s="127">
        <v>72720000</v>
      </c>
      <c r="K210" s="129" t="s">
        <v>13421</v>
      </c>
      <c r="L210" s="129" t="s">
        <v>13646</v>
      </c>
      <c r="M210" s="129" t="s">
        <v>13632</v>
      </c>
      <c r="N210" s="129" t="s">
        <v>789</v>
      </c>
      <c r="O210" s="129"/>
      <c r="P210" s="129" t="s">
        <v>13390</v>
      </c>
      <c r="Q210" s="129" t="s">
        <v>13647</v>
      </c>
      <c r="R210" s="126" t="s">
        <v>13392</v>
      </c>
      <c r="S210" s="129" t="s">
        <v>13630</v>
      </c>
      <c r="T210" s="129"/>
      <c r="U210" s="129"/>
      <c r="V210" s="129" t="s">
        <v>13633</v>
      </c>
    </row>
    <row r="211" spans="4:22" x14ac:dyDescent="0.2">
      <c r="D211" s="24" t="s">
        <v>173</v>
      </c>
      <c r="E211" s="131" t="s">
        <v>13393</v>
      </c>
      <c r="F211" s="122" t="s">
        <v>13248</v>
      </c>
      <c r="G211" s="122" t="s">
        <v>1529</v>
      </c>
      <c r="H211" s="122" t="s">
        <v>13394</v>
      </c>
      <c r="I211" s="122" t="s">
        <v>13249</v>
      </c>
      <c r="J211" s="128">
        <v>75401000</v>
      </c>
      <c r="K211" s="123" t="s">
        <v>13257</v>
      </c>
      <c r="L211" s="123" t="s">
        <v>13631</v>
      </c>
      <c r="M211" s="123" t="s">
        <v>13632</v>
      </c>
      <c r="N211" s="123" t="s">
        <v>789</v>
      </c>
      <c r="O211" s="123"/>
      <c r="P211" s="123" t="s">
        <v>13395</v>
      </c>
      <c r="Q211" s="123" t="s">
        <v>13396</v>
      </c>
      <c r="R211" s="124" t="s">
        <v>13277</v>
      </c>
      <c r="S211" s="123" t="s">
        <v>13630</v>
      </c>
      <c r="T211" s="123"/>
      <c r="U211" s="123"/>
      <c r="V211" s="123" t="s">
        <v>13633</v>
      </c>
    </row>
    <row r="212" spans="4:22" x14ac:dyDescent="0.2">
      <c r="D212" s="24" t="s">
        <v>173</v>
      </c>
      <c r="E212" s="130" t="s">
        <v>13397</v>
      </c>
      <c r="F212" s="120" t="s">
        <v>13248</v>
      </c>
      <c r="G212" s="120" t="s">
        <v>1529</v>
      </c>
      <c r="H212" s="120" t="s">
        <v>13398</v>
      </c>
      <c r="I212" s="120" t="s">
        <v>13249</v>
      </c>
      <c r="J212" s="127">
        <v>75402000</v>
      </c>
      <c r="K212" s="121" t="s">
        <v>13257</v>
      </c>
      <c r="L212" s="121" t="s">
        <v>13631</v>
      </c>
      <c r="M212" s="121" t="s">
        <v>13632</v>
      </c>
      <c r="N212" s="121" t="s">
        <v>789</v>
      </c>
      <c r="O212" s="121"/>
      <c r="P212" s="121" t="s">
        <v>13399</v>
      </c>
      <c r="Q212" s="121" t="s">
        <v>13400</v>
      </c>
      <c r="R212" s="125" t="s">
        <v>13282</v>
      </c>
      <c r="S212" s="121" t="s">
        <v>13630</v>
      </c>
      <c r="T212" s="121"/>
      <c r="U212" s="121"/>
      <c r="V212" s="121" t="s">
        <v>13633</v>
      </c>
    </row>
    <row r="213" spans="4:22" x14ac:dyDescent="0.2">
      <c r="D213" s="24" t="s">
        <v>173</v>
      </c>
      <c r="E213" s="131" t="s">
        <v>13669</v>
      </c>
      <c r="F213" s="122" t="s">
        <v>13248</v>
      </c>
      <c r="G213" s="122" t="s">
        <v>1529</v>
      </c>
      <c r="H213" s="122" t="s">
        <v>13402</v>
      </c>
      <c r="I213" s="122" t="s">
        <v>13249</v>
      </c>
      <c r="J213" s="128">
        <v>76200000</v>
      </c>
      <c r="K213" s="123" t="s">
        <v>13340</v>
      </c>
      <c r="L213" s="123" t="s">
        <v>13341</v>
      </c>
      <c r="M213" s="123" t="s">
        <v>13632</v>
      </c>
      <c r="N213" s="123" t="s">
        <v>789</v>
      </c>
      <c r="O213" s="123"/>
      <c r="P213" s="123" t="s">
        <v>13670</v>
      </c>
      <c r="Q213" s="123" t="s">
        <v>13670</v>
      </c>
      <c r="R213" s="124" t="s">
        <v>13405</v>
      </c>
      <c r="S213" s="123" t="s">
        <v>13630</v>
      </c>
      <c r="T213" s="123"/>
      <c r="U213" s="123"/>
      <c r="V213" s="123" t="s">
        <v>13633</v>
      </c>
    </row>
    <row r="214" spans="4:22" x14ac:dyDescent="0.2">
      <c r="D214" s="24" t="s">
        <v>173</v>
      </c>
      <c r="E214" s="130" t="s">
        <v>13674</v>
      </c>
      <c r="F214" s="120" t="s">
        <v>13248</v>
      </c>
      <c r="G214" s="120" t="s">
        <v>1529</v>
      </c>
      <c r="H214" s="120" t="s">
        <v>13407</v>
      </c>
      <c r="I214" s="120" t="s">
        <v>13249</v>
      </c>
      <c r="J214" s="127">
        <v>76220000</v>
      </c>
      <c r="K214" s="129" t="s">
        <v>13340</v>
      </c>
      <c r="L214" s="129" t="s">
        <v>13341</v>
      </c>
      <c r="M214" s="129" t="s">
        <v>13632</v>
      </c>
      <c r="N214" s="129" t="s">
        <v>789</v>
      </c>
      <c r="O214" s="129"/>
      <c r="P214" s="129" t="s">
        <v>13675</v>
      </c>
      <c r="Q214" s="129" t="s">
        <v>13675</v>
      </c>
      <c r="R214" s="126" t="s">
        <v>13410</v>
      </c>
      <c r="S214" s="129" t="s">
        <v>13630</v>
      </c>
      <c r="T214" s="129"/>
      <c r="U214" s="129"/>
      <c r="V214" s="129" t="s">
        <v>13633</v>
      </c>
    </row>
    <row r="215" spans="4:22" x14ac:dyDescent="0.2">
      <c r="D215" s="24" t="s">
        <v>173</v>
      </c>
      <c r="E215" s="131" t="s">
        <v>13426</v>
      </c>
      <c r="F215" s="122" t="s">
        <v>13248</v>
      </c>
      <c r="G215" s="122" t="s">
        <v>1529</v>
      </c>
      <c r="H215" s="122" t="s">
        <v>13427</v>
      </c>
      <c r="I215" s="122" t="s">
        <v>13249</v>
      </c>
      <c r="J215" s="128">
        <v>72935000</v>
      </c>
      <c r="K215" s="123" t="s">
        <v>13257</v>
      </c>
      <c r="L215" s="123" t="s">
        <v>13631</v>
      </c>
      <c r="M215" s="123" t="s">
        <v>13632</v>
      </c>
      <c r="N215" s="123" t="s">
        <v>789</v>
      </c>
      <c r="O215" s="123"/>
      <c r="P215" s="123" t="s">
        <v>13428</v>
      </c>
      <c r="Q215" s="123" t="s">
        <v>13428</v>
      </c>
      <c r="R215" s="124">
        <v>62935900</v>
      </c>
      <c r="S215" s="123" t="s">
        <v>13630</v>
      </c>
      <c r="T215" s="123"/>
      <c r="U215" s="123"/>
      <c r="V215" s="123" t="s">
        <v>13633</v>
      </c>
    </row>
    <row r="216" spans="4:22" x14ac:dyDescent="0.2">
      <c r="D216" s="24" t="s">
        <v>173</v>
      </c>
      <c r="E216" s="130" t="s">
        <v>13270</v>
      </c>
      <c r="F216" s="120" t="s">
        <v>13248</v>
      </c>
      <c r="G216" s="120" t="s">
        <v>1529</v>
      </c>
      <c r="H216" s="120" t="s">
        <v>13640</v>
      </c>
      <c r="I216" s="120" t="s">
        <v>13249</v>
      </c>
      <c r="J216" s="127">
        <v>75100000</v>
      </c>
      <c r="K216" s="121" t="s">
        <v>13257</v>
      </c>
      <c r="L216" s="121" t="s">
        <v>13631</v>
      </c>
      <c r="M216" s="121" t="s">
        <v>13632</v>
      </c>
      <c r="N216" s="121" t="s">
        <v>789</v>
      </c>
      <c r="O216" s="121"/>
      <c r="P216" s="121" t="s">
        <v>13271</v>
      </c>
      <c r="Q216" s="121" t="s">
        <v>13272</v>
      </c>
      <c r="R216" s="125">
        <v>62010000</v>
      </c>
      <c r="S216" s="121" t="s">
        <v>13630</v>
      </c>
      <c r="T216" s="121"/>
      <c r="U216" s="121"/>
      <c r="V216" s="121" t="s">
        <v>13633</v>
      </c>
    </row>
    <row r="217" spans="4:22" x14ac:dyDescent="0.2">
      <c r="D217" s="24" t="s">
        <v>173</v>
      </c>
      <c r="E217" s="131" t="s">
        <v>13423</v>
      </c>
      <c r="F217" s="122" t="s">
        <v>13248</v>
      </c>
      <c r="G217" s="122" t="s">
        <v>1529</v>
      </c>
      <c r="H217" s="122" t="s">
        <v>13678</v>
      </c>
      <c r="I217" s="122" t="s">
        <v>13249</v>
      </c>
      <c r="J217" s="128">
        <v>70900000</v>
      </c>
      <c r="K217" s="123" t="s">
        <v>13257</v>
      </c>
      <c r="L217" s="123" t="s">
        <v>13631</v>
      </c>
      <c r="M217" s="123" t="s">
        <v>13632</v>
      </c>
      <c r="N217" s="123" t="s">
        <v>789</v>
      </c>
      <c r="O217" s="123"/>
      <c r="P217" s="123" t="s">
        <v>13414</v>
      </c>
      <c r="Q217" s="123" t="s">
        <v>13425</v>
      </c>
      <c r="R217" s="124">
        <v>70900900</v>
      </c>
      <c r="S217" s="123" t="s">
        <v>13630</v>
      </c>
      <c r="T217" s="123"/>
      <c r="U217" s="123"/>
      <c r="V217" s="123" t="s">
        <v>13633</v>
      </c>
    </row>
    <row r="218" spans="4:22" x14ac:dyDescent="0.2">
      <c r="D218" s="24" t="s">
        <v>173</v>
      </c>
      <c r="E218" s="130" t="s">
        <v>13634</v>
      </c>
      <c r="F218" s="120" t="s">
        <v>13248</v>
      </c>
      <c r="G218" s="120" t="s">
        <v>1529</v>
      </c>
      <c r="H218" s="120" t="s">
        <v>13635</v>
      </c>
      <c r="I218" s="120" t="s">
        <v>13249</v>
      </c>
      <c r="J218" s="127">
        <v>72010000</v>
      </c>
      <c r="K218" s="129" t="s">
        <v>13340</v>
      </c>
      <c r="L218" s="129" t="s">
        <v>13636</v>
      </c>
      <c r="M218" s="129" t="s">
        <v>13632</v>
      </c>
      <c r="N218" s="129" t="s">
        <v>789</v>
      </c>
      <c r="O218" s="129"/>
      <c r="P218" s="129" t="s">
        <v>13637</v>
      </c>
      <c r="Q218" s="129" t="s">
        <v>13638</v>
      </c>
      <c r="R218" s="126" t="s">
        <v>13253</v>
      </c>
      <c r="S218" s="129" t="s">
        <v>13630</v>
      </c>
      <c r="T218" s="129"/>
      <c r="U218" s="129"/>
      <c r="V218" s="129" t="s">
        <v>13633</v>
      </c>
    </row>
    <row r="219" spans="4:22" x14ac:dyDescent="0.2">
      <c r="D219" s="24" t="s">
        <v>173</v>
      </c>
      <c r="E219" s="131" t="s">
        <v>13648</v>
      </c>
      <c r="F219" s="122" t="s">
        <v>13248</v>
      </c>
      <c r="G219" s="122" t="s">
        <v>1529</v>
      </c>
      <c r="H219" s="122" t="s">
        <v>13649</v>
      </c>
      <c r="I219" s="122" t="s">
        <v>13249</v>
      </c>
      <c r="J219" s="128">
        <v>72720000</v>
      </c>
      <c r="K219" s="123" t="s">
        <v>13340</v>
      </c>
      <c r="L219" s="123" t="s">
        <v>13643</v>
      </c>
      <c r="M219" s="123" t="s">
        <v>13632</v>
      </c>
      <c r="N219" s="123" t="s">
        <v>789</v>
      </c>
      <c r="O219" s="123"/>
      <c r="P219" s="123" t="s">
        <v>13390</v>
      </c>
      <c r="Q219" s="123" t="s">
        <v>13650</v>
      </c>
      <c r="R219" s="124" t="s">
        <v>13392</v>
      </c>
      <c r="S219" s="123" t="s">
        <v>13630</v>
      </c>
      <c r="T219" s="123"/>
      <c r="U219" s="123"/>
      <c r="V219" s="123" t="s">
        <v>13633</v>
      </c>
    </row>
    <row r="220" spans="4:22" x14ac:dyDescent="0.2">
      <c r="D220" s="24" t="s">
        <v>173</v>
      </c>
      <c r="E220" s="130" t="s">
        <v>13651</v>
      </c>
      <c r="F220" s="120" t="s">
        <v>13248</v>
      </c>
      <c r="G220" s="120" t="s">
        <v>1529</v>
      </c>
      <c r="H220" s="120" t="s">
        <v>13652</v>
      </c>
      <c r="I220" s="120" t="s">
        <v>13249</v>
      </c>
      <c r="J220" s="127">
        <v>72060000</v>
      </c>
      <c r="K220" s="121" t="s">
        <v>13257</v>
      </c>
      <c r="L220" s="121" t="s">
        <v>13631</v>
      </c>
      <c r="M220" s="121" t="s">
        <v>13632</v>
      </c>
      <c r="N220" s="121" t="s">
        <v>789</v>
      </c>
      <c r="O220" s="121"/>
      <c r="P220" s="121" t="s">
        <v>13571</v>
      </c>
      <c r="Q220" s="121" t="s">
        <v>13653</v>
      </c>
      <c r="R220" s="125" t="s">
        <v>13277</v>
      </c>
      <c r="S220" s="121" t="s">
        <v>13630</v>
      </c>
      <c r="T220" s="121"/>
      <c r="U220" s="121"/>
      <c r="V220" s="121" t="s">
        <v>13633</v>
      </c>
    </row>
    <row r="221" spans="4:22" x14ac:dyDescent="0.2">
      <c r="D221" s="24" t="s">
        <v>173</v>
      </c>
      <c r="E221" s="131" t="s">
        <v>13654</v>
      </c>
      <c r="F221" s="122" t="s">
        <v>13248</v>
      </c>
      <c r="G221" s="122" t="s">
        <v>1529</v>
      </c>
      <c r="H221" s="122" t="s">
        <v>13655</v>
      </c>
      <c r="I221" s="122" t="s">
        <v>13249</v>
      </c>
      <c r="J221" s="128">
        <v>72060000</v>
      </c>
      <c r="K221" s="123" t="s">
        <v>13421</v>
      </c>
      <c r="L221" s="123" t="s">
        <v>13646</v>
      </c>
      <c r="M221" s="123" t="s">
        <v>13632</v>
      </c>
      <c r="N221" s="123" t="s">
        <v>789</v>
      </c>
      <c r="O221" s="123"/>
      <c r="P221" s="123" t="s">
        <v>13571</v>
      </c>
      <c r="Q221" s="123" t="s">
        <v>13656</v>
      </c>
      <c r="R221" s="124" t="s">
        <v>13277</v>
      </c>
      <c r="S221" s="123" t="s">
        <v>13630</v>
      </c>
      <c r="T221" s="123"/>
      <c r="U221" s="123"/>
      <c r="V221" s="123" t="s">
        <v>13633</v>
      </c>
    </row>
    <row r="222" spans="4:22" x14ac:dyDescent="0.2">
      <c r="D222" s="24" t="s">
        <v>173</v>
      </c>
      <c r="E222" s="130" t="s">
        <v>13657</v>
      </c>
      <c r="F222" s="120" t="s">
        <v>13248</v>
      </c>
      <c r="G222" s="120" t="s">
        <v>1529</v>
      </c>
      <c r="H222" s="120" t="s">
        <v>13658</v>
      </c>
      <c r="I222" s="120" t="s">
        <v>13249</v>
      </c>
      <c r="J222" s="127">
        <v>72060000</v>
      </c>
      <c r="K222" s="129" t="s">
        <v>13340</v>
      </c>
      <c r="L222" s="129" t="s">
        <v>13659</v>
      </c>
      <c r="M222" s="129" t="s">
        <v>13632</v>
      </c>
      <c r="N222" s="129" t="s">
        <v>789</v>
      </c>
      <c r="O222" s="129"/>
      <c r="P222" s="129" t="s">
        <v>13571</v>
      </c>
      <c r="Q222" s="129" t="s">
        <v>13660</v>
      </c>
      <c r="R222" s="126" t="s">
        <v>13277</v>
      </c>
      <c r="S222" s="129" t="s">
        <v>13630</v>
      </c>
      <c r="T222" s="129"/>
      <c r="U222" s="129"/>
      <c r="V222" s="129" t="s">
        <v>13633</v>
      </c>
    </row>
    <row r="223" spans="4:22" x14ac:dyDescent="0.2">
      <c r="D223" s="24" t="s">
        <v>173</v>
      </c>
      <c r="E223" s="131" t="s">
        <v>13661</v>
      </c>
      <c r="F223" s="122" t="s">
        <v>13248</v>
      </c>
      <c r="G223" s="122" t="s">
        <v>1529</v>
      </c>
      <c r="H223" s="122" t="s">
        <v>13662</v>
      </c>
      <c r="I223" s="122" t="s">
        <v>13249</v>
      </c>
      <c r="J223" s="128">
        <v>72060000</v>
      </c>
      <c r="K223" s="123" t="s">
        <v>13340</v>
      </c>
      <c r="L223" s="123" t="s">
        <v>13663</v>
      </c>
      <c r="M223" s="123" t="s">
        <v>13632</v>
      </c>
      <c r="N223" s="123" t="s">
        <v>789</v>
      </c>
      <c r="O223" s="123"/>
      <c r="P223" s="123" t="s">
        <v>13571</v>
      </c>
      <c r="Q223" s="123" t="s">
        <v>13664</v>
      </c>
      <c r="R223" s="124" t="s">
        <v>13277</v>
      </c>
      <c r="S223" s="123" t="s">
        <v>13630</v>
      </c>
      <c r="T223" s="123"/>
      <c r="U223" s="123"/>
      <c r="V223" s="123" t="s">
        <v>13633</v>
      </c>
    </row>
    <row r="224" spans="4:22" x14ac:dyDescent="0.2">
      <c r="D224" s="24" t="s">
        <v>173</v>
      </c>
      <c r="E224" s="130" t="s">
        <v>13665</v>
      </c>
      <c r="F224" s="120" t="s">
        <v>13248</v>
      </c>
      <c r="G224" s="120" t="s">
        <v>1529</v>
      </c>
      <c r="H224" s="120" t="s">
        <v>13666</v>
      </c>
      <c r="I224" s="120" t="s">
        <v>13249</v>
      </c>
      <c r="J224" s="127">
        <v>72060000</v>
      </c>
      <c r="K224" s="121" t="s">
        <v>13340</v>
      </c>
      <c r="L224" s="121" t="s">
        <v>13667</v>
      </c>
      <c r="M224" s="121" t="s">
        <v>13632</v>
      </c>
      <c r="N224" s="121" t="s">
        <v>789</v>
      </c>
      <c r="O224" s="121"/>
      <c r="P224" s="121" t="s">
        <v>13571</v>
      </c>
      <c r="Q224" s="121" t="s">
        <v>13668</v>
      </c>
      <c r="R224" s="125" t="s">
        <v>13277</v>
      </c>
      <c r="S224" s="121" t="s">
        <v>13630</v>
      </c>
      <c r="T224" s="121"/>
      <c r="U224" s="121"/>
      <c r="V224" s="121" t="s">
        <v>13633</v>
      </c>
    </row>
    <row r="225" spans="4:22" x14ac:dyDescent="0.2">
      <c r="D225" s="24" t="s">
        <v>173</v>
      </c>
      <c r="E225" s="131" t="s">
        <v>13671</v>
      </c>
      <c r="F225" s="122" t="s">
        <v>13248</v>
      </c>
      <c r="G225" s="122" t="s">
        <v>1529</v>
      </c>
      <c r="H225" s="122" t="s">
        <v>13672</v>
      </c>
      <c r="I225" s="122" t="s">
        <v>13249</v>
      </c>
      <c r="J225" s="128">
        <v>76200000</v>
      </c>
      <c r="K225" s="123" t="s">
        <v>13340</v>
      </c>
      <c r="L225" s="123" t="s">
        <v>13636</v>
      </c>
      <c r="M225" s="123" t="s">
        <v>13632</v>
      </c>
      <c r="N225" s="123" t="s">
        <v>789</v>
      </c>
      <c r="O225" s="123"/>
      <c r="P225" s="123" t="s">
        <v>13673</v>
      </c>
      <c r="Q225" s="123" t="s">
        <v>13673</v>
      </c>
      <c r="R225" s="124" t="s">
        <v>13405</v>
      </c>
      <c r="S225" s="123" t="s">
        <v>13630</v>
      </c>
      <c r="T225" s="123"/>
      <c r="U225" s="123"/>
      <c r="V225" s="123" t="s">
        <v>13633</v>
      </c>
    </row>
    <row r="226" spans="4:22" x14ac:dyDescent="0.2">
      <c r="D226" s="24" t="s">
        <v>173</v>
      </c>
      <c r="E226" s="130" t="s">
        <v>13676</v>
      </c>
      <c r="F226" s="120" t="s">
        <v>13248</v>
      </c>
      <c r="G226" s="120" t="s">
        <v>1529</v>
      </c>
      <c r="H226" s="120" t="s">
        <v>13677</v>
      </c>
      <c r="I226" s="120" t="s">
        <v>13249</v>
      </c>
      <c r="J226" s="127">
        <v>76220000</v>
      </c>
      <c r="K226" s="129" t="s">
        <v>13340</v>
      </c>
      <c r="L226" s="129" t="s">
        <v>13636</v>
      </c>
      <c r="M226" s="129" t="s">
        <v>13632</v>
      </c>
      <c r="N226" s="129" t="s">
        <v>789</v>
      </c>
      <c r="O226" s="129"/>
      <c r="P226" s="129" t="s">
        <v>13675</v>
      </c>
      <c r="Q226" s="129" t="s">
        <v>13675</v>
      </c>
      <c r="R226" s="126" t="s">
        <v>13410</v>
      </c>
      <c r="S226" s="129" t="s">
        <v>13630</v>
      </c>
      <c r="T226" s="129"/>
      <c r="U226" s="129"/>
      <c r="V226" s="129" t="s">
        <v>13633</v>
      </c>
    </row>
    <row r="227" spans="4:22" x14ac:dyDescent="0.2">
      <c r="D227" s="24" t="s">
        <v>173</v>
      </c>
      <c r="E227" s="131" t="s">
        <v>13679</v>
      </c>
      <c r="F227" s="122" t="s">
        <v>13248</v>
      </c>
      <c r="G227" s="122" t="s">
        <v>1529</v>
      </c>
      <c r="H227" s="122" t="s">
        <v>13680</v>
      </c>
      <c r="I227" s="122" t="s">
        <v>13249</v>
      </c>
      <c r="J227" s="128">
        <v>75400003</v>
      </c>
      <c r="K227" s="123" t="s">
        <v>13257</v>
      </c>
      <c r="L227" s="123" t="s">
        <v>13631</v>
      </c>
      <c r="M227" s="123" t="s">
        <v>13632</v>
      </c>
      <c r="N227" s="123" t="s">
        <v>789</v>
      </c>
      <c r="O227" s="123"/>
      <c r="P227" s="123" t="s">
        <v>13481</v>
      </c>
      <c r="Q227" s="123" t="s">
        <v>13681</v>
      </c>
      <c r="R227" s="124">
        <v>62940000</v>
      </c>
      <c r="S227" s="123" t="s">
        <v>13630</v>
      </c>
      <c r="T227" s="123"/>
      <c r="U227" s="123"/>
      <c r="V227" s="123" t="s">
        <v>13633</v>
      </c>
    </row>
    <row r="228" spans="4:22" x14ac:dyDescent="0.2">
      <c r="D228" s="24" t="s">
        <v>173</v>
      </c>
      <c r="E228" s="130" t="s">
        <v>15047</v>
      </c>
      <c r="F228" s="120" t="s">
        <v>13248</v>
      </c>
      <c r="G228" s="120" t="s">
        <v>1529</v>
      </c>
      <c r="H228" s="120">
        <v>98000441</v>
      </c>
      <c r="I228" s="120" t="s">
        <v>13249</v>
      </c>
      <c r="J228" s="127">
        <v>72011000</v>
      </c>
      <c r="K228" s="129" t="s">
        <v>13525</v>
      </c>
      <c r="L228" s="129" t="s">
        <v>789</v>
      </c>
      <c r="M228" s="129"/>
      <c r="N228" s="129"/>
      <c r="O228" s="129" t="s">
        <v>789</v>
      </c>
      <c r="P228" s="129" t="s">
        <v>15044</v>
      </c>
      <c r="Q228" s="129" t="s">
        <v>15044</v>
      </c>
      <c r="R228" s="126">
        <v>62011000</v>
      </c>
      <c r="S228" s="129"/>
      <c r="T228" s="129"/>
      <c r="U228" s="129"/>
      <c r="V228" s="129"/>
    </row>
    <row r="229" spans="4:22" x14ac:dyDescent="0.2">
      <c r="D229" s="24" t="s">
        <v>173</v>
      </c>
      <c r="E229" s="131" t="s">
        <v>14549</v>
      </c>
      <c r="F229" s="122" t="s">
        <v>13248</v>
      </c>
      <c r="G229" s="122" t="s">
        <v>1529</v>
      </c>
      <c r="H229" s="122">
        <v>98000443</v>
      </c>
      <c r="I229" s="122" t="s">
        <v>13249</v>
      </c>
      <c r="J229" s="128">
        <v>72012000</v>
      </c>
      <c r="K229" s="123" t="s">
        <v>13257</v>
      </c>
      <c r="L229" s="123"/>
      <c r="M229" s="123"/>
      <c r="N229" s="123"/>
      <c r="O229" s="123" t="s">
        <v>789</v>
      </c>
      <c r="P229" s="123" t="s">
        <v>14542</v>
      </c>
      <c r="Q229" s="123" t="s">
        <v>14542</v>
      </c>
      <c r="R229" s="124">
        <v>62012000</v>
      </c>
      <c r="S229" s="123"/>
      <c r="T229" s="123"/>
      <c r="U229" s="123"/>
      <c r="V229" s="123"/>
    </row>
    <row r="230" spans="4:22" x14ac:dyDescent="0.2">
      <c r="D230" s="24" t="s">
        <v>173</v>
      </c>
      <c r="E230" s="130" t="s">
        <v>13542</v>
      </c>
      <c r="F230" s="120" t="s">
        <v>13248</v>
      </c>
      <c r="G230" s="120" t="s">
        <v>1529</v>
      </c>
      <c r="H230" s="120" t="s">
        <v>13682</v>
      </c>
      <c r="I230" s="120" t="s">
        <v>13249</v>
      </c>
      <c r="J230" s="127">
        <v>72700000</v>
      </c>
      <c r="K230" s="121" t="s">
        <v>13525</v>
      </c>
      <c r="L230" s="121"/>
      <c r="M230" s="121"/>
      <c r="N230" s="121" t="s">
        <v>789</v>
      </c>
      <c r="O230" s="121"/>
      <c r="P230" s="121" t="s">
        <v>13378</v>
      </c>
      <c r="Q230" s="121" t="s">
        <v>13543</v>
      </c>
      <c r="R230" s="125">
        <v>62730900</v>
      </c>
      <c r="S230" s="121"/>
      <c r="T230" s="121"/>
      <c r="U230" s="121"/>
      <c r="V230" s="121"/>
    </row>
    <row r="231" spans="4:22" x14ac:dyDescent="0.2">
      <c r="D231" s="24" t="s">
        <v>173</v>
      </c>
      <c r="E231" s="131" t="s">
        <v>13544</v>
      </c>
      <c r="F231" s="122" t="s">
        <v>13248</v>
      </c>
      <c r="G231" s="122" t="s">
        <v>1529</v>
      </c>
      <c r="H231" s="122" t="s">
        <v>13683</v>
      </c>
      <c r="I231" s="122" t="s">
        <v>13249</v>
      </c>
      <c r="J231" s="128">
        <v>72700000</v>
      </c>
      <c r="K231" s="123" t="s">
        <v>13525</v>
      </c>
      <c r="L231" s="123"/>
      <c r="M231" s="123"/>
      <c r="N231" s="123" t="s">
        <v>789</v>
      </c>
      <c r="O231" s="123"/>
      <c r="P231" s="123" t="s">
        <v>13378</v>
      </c>
      <c r="Q231" s="123" t="s">
        <v>13545</v>
      </c>
      <c r="R231" s="124">
        <v>62735900</v>
      </c>
      <c r="S231" s="123"/>
      <c r="T231" s="123"/>
      <c r="U231" s="123"/>
      <c r="V231" s="123"/>
    </row>
    <row r="232" spans="4:22" x14ac:dyDescent="0.2">
      <c r="D232" s="24" t="s">
        <v>173</v>
      </c>
      <c r="E232" s="130" t="s">
        <v>14551</v>
      </c>
      <c r="F232" s="120" t="s">
        <v>13248</v>
      </c>
      <c r="G232" s="120" t="s">
        <v>1529</v>
      </c>
      <c r="H232" s="120">
        <v>98000731</v>
      </c>
      <c r="I232" s="120" t="s">
        <v>13249</v>
      </c>
      <c r="J232" s="127">
        <v>72099000</v>
      </c>
      <c r="K232" s="129" t="s">
        <v>13525</v>
      </c>
      <c r="L232" s="129" t="s">
        <v>789</v>
      </c>
      <c r="M232" s="129"/>
      <c r="N232" s="129"/>
      <c r="O232" s="129"/>
      <c r="P232" s="129" t="s">
        <v>14545</v>
      </c>
      <c r="Q232" s="129" t="s">
        <v>14545</v>
      </c>
      <c r="R232" s="126">
        <v>62099000</v>
      </c>
      <c r="S232" s="129"/>
      <c r="T232" s="129"/>
      <c r="U232" s="129"/>
      <c r="V232" s="129"/>
    </row>
    <row r="233" spans="4:22" x14ac:dyDescent="0.2">
      <c r="D233" s="24" t="s">
        <v>173</v>
      </c>
      <c r="E233" s="131" t="s">
        <v>14550</v>
      </c>
      <c r="F233" s="122" t="s">
        <v>13248</v>
      </c>
      <c r="G233" s="122" t="s">
        <v>1529</v>
      </c>
      <c r="H233" s="122">
        <v>98000732</v>
      </c>
      <c r="I233" s="122" t="s">
        <v>13249</v>
      </c>
      <c r="J233" s="128">
        <v>72016000</v>
      </c>
      <c r="K233" s="123" t="s">
        <v>13525</v>
      </c>
      <c r="L233" s="123" t="s">
        <v>789</v>
      </c>
      <c r="M233" s="123"/>
      <c r="N233" s="123"/>
      <c r="O233" s="123"/>
      <c r="P233" s="123" t="s">
        <v>14544</v>
      </c>
      <c r="Q233" s="123" t="s">
        <v>14544</v>
      </c>
      <c r="R233" s="124">
        <v>62016000</v>
      </c>
      <c r="S233" s="123" t="s">
        <v>13254</v>
      </c>
      <c r="T233" s="123"/>
      <c r="U233" s="123"/>
      <c r="V233" s="123"/>
    </row>
    <row r="234" spans="4:22" x14ac:dyDescent="0.2">
      <c r="D234" s="24" t="s">
        <v>173</v>
      </c>
      <c r="E234" s="130" t="s">
        <v>15048</v>
      </c>
      <c r="F234" s="120" t="s">
        <v>13248</v>
      </c>
      <c r="G234" s="120" t="s">
        <v>1529</v>
      </c>
      <c r="H234" s="120">
        <v>98000733</v>
      </c>
      <c r="I234" s="120" t="s">
        <v>13249</v>
      </c>
      <c r="J234" s="127">
        <v>72013000</v>
      </c>
      <c r="K234" s="129" t="s">
        <v>13525</v>
      </c>
      <c r="L234" s="129"/>
      <c r="M234" s="129"/>
      <c r="N234" s="129"/>
      <c r="O234" s="129" t="s">
        <v>789</v>
      </c>
      <c r="P234" s="129" t="s">
        <v>15045</v>
      </c>
      <c r="Q234" s="129" t="s">
        <v>15045</v>
      </c>
      <c r="R234" s="126">
        <v>62013000</v>
      </c>
      <c r="S234" s="129"/>
      <c r="T234" s="129"/>
      <c r="U234" s="129"/>
      <c r="V234" s="129"/>
    </row>
    <row r="235" spans="4:22" x14ac:dyDescent="0.2">
      <c r="D235" s="24" t="s">
        <v>173</v>
      </c>
      <c r="E235" s="131" t="s">
        <v>14552</v>
      </c>
      <c r="F235" s="122" t="s">
        <v>13248</v>
      </c>
      <c r="G235" s="122" t="s">
        <v>1529</v>
      </c>
      <c r="H235" s="122">
        <v>98000734</v>
      </c>
      <c r="I235" s="122" t="s">
        <v>13249</v>
      </c>
      <c r="J235" s="128">
        <v>72089000</v>
      </c>
      <c r="K235" s="123" t="s">
        <v>13525</v>
      </c>
      <c r="L235" s="123" t="s">
        <v>789</v>
      </c>
      <c r="M235" s="123"/>
      <c r="N235" s="123"/>
      <c r="O235" s="123"/>
      <c r="P235" s="123" t="s">
        <v>14546</v>
      </c>
      <c r="Q235" s="123" t="s">
        <v>14546</v>
      </c>
      <c r="R235" s="124">
        <v>62089000</v>
      </c>
      <c r="S235" s="123"/>
      <c r="T235" s="123"/>
      <c r="U235" s="123"/>
      <c r="V235" s="123"/>
    </row>
    <row r="236" spans="4:22" x14ac:dyDescent="0.2">
      <c r="D236" s="24" t="s">
        <v>173</v>
      </c>
      <c r="E236" s="130" t="s">
        <v>14553</v>
      </c>
      <c r="F236" s="120" t="s">
        <v>13248</v>
      </c>
      <c r="G236" s="120" t="s">
        <v>1529</v>
      </c>
      <c r="H236" s="120">
        <v>98000735</v>
      </c>
      <c r="I236" s="120" t="s">
        <v>13249</v>
      </c>
      <c r="J236" s="127">
        <v>72079000</v>
      </c>
      <c r="K236" s="121" t="s">
        <v>13525</v>
      </c>
      <c r="L236" s="121" t="s">
        <v>789</v>
      </c>
      <c r="M236" s="121"/>
      <c r="N236" s="121"/>
      <c r="O236" s="121"/>
      <c r="P236" s="121" t="s">
        <v>14547</v>
      </c>
      <c r="Q236" s="121" t="s">
        <v>14547</v>
      </c>
      <c r="R236" s="125">
        <v>62079000</v>
      </c>
      <c r="S236" s="121"/>
      <c r="T236" s="121"/>
      <c r="U236" s="121"/>
      <c r="V236" s="121"/>
    </row>
    <row r="237" spans="4:22" x14ac:dyDescent="0.2">
      <c r="D237" s="24" t="s">
        <v>173</v>
      </c>
      <c r="E237" s="131" t="s">
        <v>14554</v>
      </c>
      <c r="F237" s="122" t="s">
        <v>13248</v>
      </c>
      <c r="G237" s="122" t="s">
        <v>1529</v>
      </c>
      <c r="H237" s="122">
        <v>98000736</v>
      </c>
      <c r="I237" s="122" t="s">
        <v>13249</v>
      </c>
      <c r="J237" s="128">
        <v>72069000</v>
      </c>
      <c r="K237" s="123" t="s">
        <v>13525</v>
      </c>
      <c r="L237" s="123" t="s">
        <v>789</v>
      </c>
      <c r="M237" s="123"/>
      <c r="N237" s="123"/>
      <c r="O237" s="123"/>
      <c r="P237" s="123" t="s">
        <v>14548</v>
      </c>
      <c r="Q237" s="123" t="s">
        <v>14548</v>
      </c>
      <c r="R237" s="124">
        <v>62069000</v>
      </c>
      <c r="S237" s="123"/>
      <c r="T237" s="123"/>
      <c r="U237" s="123"/>
      <c r="V237" s="123"/>
    </row>
    <row r="238" spans="4:22" x14ac:dyDescent="0.2">
      <c r="D238" s="24" t="s">
        <v>173</v>
      </c>
      <c r="E238" s="131" t="s">
        <v>16555</v>
      </c>
      <c r="F238" s="122" t="s">
        <v>13248</v>
      </c>
      <c r="G238" s="122" t="s">
        <v>1529</v>
      </c>
      <c r="H238" s="122">
        <v>98000751</v>
      </c>
      <c r="I238" s="122" t="s">
        <v>13249</v>
      </c>
      <c r="J238" s="128">
        <v>62910002</v>
      </c>
      <c r="K238" s="123" t="s">
        <v>16554</v>
      </c>
      <c r="L238" s="123"/>
      <c r="M238" s="123"/>
      <c r="N238" s="123"/>
      <c r="O238" s="123"/>
      <c r="P238" s="123" t="s">
        <v>16554</v>
      </c>
      <c r="Q238" s="123" t="s">
        <v>16554</v>
      </c>
      <c r="R238" s="124">
        <v>62910002</v>
      </c>
      <c r="S238" s="123"/>
      <c r="T238" s="123"/>
      <c r="U238" s="123"/>
      <c r="V238" s="123"/>
    </row>
    <row r="239" spans="4:22" x14ac:dyDescent="0.2">
      <c r="D239" s="24" t="s">
        <v>173</v>
      </c>
      <c r="E239" s="130" t="s">
        <v>15167</v>
      </c>
      <c r="F239" s="120" t="s">
        <v>13248</v>
      </c>
      <c r="G239" s="120" t="s">
        <v>1529</v>
      </c>
      <c r="H239" s="120">
        <v>98000831</v>
      </c>
      <c r="I239" s="120" t="s">
        <v>13249</v>
      </c>
      <c r="J239" s="127">
        <v>62945001</v>
      </c>
      <c r="K239" s="129" t="s">
        <v>13257</v>
      </c>
      <c r="L239" s="129"/>
      <c r="M239" s="129"/>
      <c r="N239" s="129" t="s">
        <v>789</v>
      </c>
      <c r="O239" s="129"/>
      <c r="P239" s="129" t="s">
        <v>15161</v>
      </c>
      <c r="Q239" s="129" t="s">
        <v>15162</v>
      </c>
      <c r="R239" s="126">
        <v>62945001</v>
      </c>
      <c r="S239" s="129" t="s">
        <v>13630</v>
      </c>
      <c r="T239" s="129"/>
      <c r="U239" s="129"/>
      <c r="V239" s="129"/>
    </row>
    <row r="240" spans="4:22" x14ac:dyDescent="0.2">
      <c r="D240" s="24" t="s">
        <v>173</v>
      </c>
      <c r="E240" s="131" t="s">
        <v>15168</v>
      </c>
      <c r="F240" s="122" t="s">
        <v>13248</v>
      </c>
      <c r="G240" s="122" t="s">
        <v>1529</v>
      </c>
      <c r="H240" s="122">
        <v>98000832</v>
      </c>
      <c r="I240" s="122" t="s">
        <v>13249</v>
      </c>
      <c r="J240" s="128">
        <v>62945003</v>
      </c>
      <c r="K240" s="123" t="s">
        <v>13257</v>
      </c>
      <c r="L240" s="123"/>
      <c r="M240" s="123"/>
      <c r="N240" s="123"/>
      <c r="O240" s="123" t="s">
        <v>789</v>
      </c>
      <c r="P240" s="123" t="s">
        <v>15163</v>
      </c>
      <c r="Q240" s="123" t="s">
        <v>15164</v>
      </c>
      <c r="R240" s="124">
        <v>62945003</v>
      </c>
      <c r="S240" s="123" t="s">
        <v>13630</v>
      </c>
      <c r="T240" s="123"/>
      <c r="U240" s="123"/>
      <c r="V240" s="123"/>
    </row>
    <row r="241" spans="4:22" x14ac:dyDescent="0.2">
      <c r="D241" s="24" t="s">
        <v>173</v>
      </c>
      <c r="E241" s="130" t="s">
        <v>15169</v>
      </c>
      <c r="F241" s="120" t="s">
        <v>13248</v>
      </c>
      <c r="G241" s="120" t="s">
        <v>1529</v>
      </c>
      <c r="H241" s="120">
        <v>98000833</v>
      </c>
      <c r="I241" s="120" t="s">
        <v>13249</v>
      </c>
      <c r="J241" s="127">
        <v>62945005</v>
      </c>
      <c r="K241" s="121" t="s">
        <v>13257</v>
      </c>
      <c r="L241" s="121"/>
      <c r="M241" s="121"/>
      <c r="N241" s="121" t="s">
        <v>789</v>
      </c>
      <c r="O241" s="121"/>
      <c r="P241" s="121" t="s">
        <v>15165</v>
      </c>
      <c r="Q241" s="121" t="s">
        <v>15166</v>
      </c>
      <c r="R241" s="125">
        <v>62945005</v>
      </c>
      <c r="S241" s="121" t="s">
        <v>13630</v>
      </c>
      <c r="T241" s="121"/>
      <c r="U241" s="121"/>
      <c r="V241" s="121"/>
    </row>
    <row r="242" spans="4:22" x14ac:dyDescent="0.2">
      <c r="D242" s="24" t="s">
        <v>173</v>
      </c>
      <c r="E242" s="131" t="s">
        <v>15171</v>
      </c>
      <c r="F242" s="122" t="s">
        <v>13248</v>
      </c>
      <c r="G242" s="122" t="s">
        <v>1529</v>
      </c>
      <c r="H242" s="122">
        <v>98000834</v>
      </c>
      <c r="I242" s="122" t="s">
        <v>13249</v>
      </c>
      <c r="J242" s="128">
        <v>75400004</v>
      </c>
      <c r="K242" s="123" t="s">
        <v>13525</v>
      </c>
      <c r="L242" s="123"/>
      <c r="M242" s="123"/>
      <c r="N242" s="123" t="s">
        <v>789</v>
      </c>
      <c r="O242" s="123"/>
      <c r="P242" s="123" t="s">
        <v>15170</v>
      </c>
      <c r="Q242" s="123" t="s">
        <v>15170</v>
      </c>
      <c r="R242" s="124">
        <v>62340006</v>
      </c>
      <c r="S242" s="123"/>
      <c r="T242" s="123"/>
      <c r="U242" s="123"/>
      <c r="V242" s="123"/>
    </row>
    <row r="243" spans="4:22" s="165" customFormat="1" x14ac:dyDescent="0.2">
      <c r="D243" s="165" t="s">
        <v>173</v>
      </c>
      <c r="E243" s="166" t="s">
        <v>16483</v>
      </c>
      <c r="F243" s="167" t="s">
        <v>13248</v>
      </c>
      <c r="G243" s="167" t="s">
        <v>1529</v>
      </c>
      <c r="H243" s="167">
        <v>98000841</v>
      </c>
      <c r="I243" s="167" t="s">
        <v>13249</v>
      </c>
      <c r="J243" s="127">
        <v>72702000</v>
      </c>
      <c r="K243" s="168" t="s">
        <v>13525</v>
      </c>
      <c r="L243" s="168" t="s">
        <v>789</v>
      </c>
      <c r="M243" s="168"/>
      <c r="N243" s="168"/>
      <c r="O243" s="168"/>
      <c r="P243" s="168" t="s">
        <v>16480</v>
      </c>
      <c r="Q243" s="168" t="s">
        <v>16481</v>
      </c>
      <c r="R243" s="126">
        <v>62702000</v>
      </c>
      <c r="S243" s="168" t="s">
        <v>16482</v>
      </c>
      <c r="T243" s="168"/>
      <c r="U243" s="168"/>
      <c r="V243" s="168"/>
    </row>
    <row r="244" spans="4:22" x14ac:dyDescent="0.2">
      <c r="D244" s="165"/>
      <c r="E244" s="131"/>
      <c r="F244" s="122"/>
      <c r="G244" s="122"/>
      <c r="H244" s="122"/>
      <c r="I244" s="122"/>
      <c r="J244" s="128"/>
      <c r="K244" s="123"/>
      <c r="L244" s="123"/>
      <c r="M244" s="123"/>
      <c r="N244" s="123"/>
      <c r="O244" s="123"/>
      <c r="P244" s="123"/>
      <c r="Q244" s="123"/>
      <c r="R244" s="124"/>
      <c r="S244" s="123"/>
      <c r="T244" s="123"/>
      <c r="U244" s="123"/>
      <c r="V244" s="123"/>
    </row>
    <row r="245" spans="4:22" ht="12.75" thickBot="1" x14ac:dyDescent="0.25">
      <c r="D245" s="24" t="s">
        <v>173</v>
      </c>
      <c r="E245" s="256"/>
      <c r="F245" s="257"/>
      <c r="G245" s="257"/>
      <c r="H245" s="257"/>
      <c r="I245" s="257"/>
      <c r="J245" s="258"/>
      <c r="K245" s="259"/>
      <c r="L245" s="259"/>
      <c r="M245" s="259"/>
      <c r="N245" s="259"/>
      <c r="O245" s="259"/>
      <c r="P245" s="259"/>
      <c r="Q245" s="259"/>
      <c r="R245" s="260"/>
      <c r="S245" s="259"/>
      <c r="T245" s="259"/>
      <c r="U245" s="259"/>
      <c r="V245" s="259"/>
    </row>
    <row r="246" spans="4:22" ht="12.75" thickBot="1" x14ac:dyDescent="0.25">
      <c r="E246" s="255"/>
      <c r="F246" s="254"/>
      <c r="G246" s="254"/>
      <c r="H246" s="254"/>
      <c r="I246" s="254"/>
      <c r="J246" s="253"/>
      <c r="K246" s="254"/>
      <c r="L246" s="254"/>
      <c r="M246" s="254"/>
      <c r="N246" s="254"/>
      <c r="O246" s="254"/>
      <c r="P246" s="254"/>
      <c r="Q246" s="254"/>
      <c r="R246" s="252"/>
      <c r="S246" s="254"/>
      <c r="T246" s="254"/>
      <c r="U246" s="254"/>
      <c r="V246" s="254"/>
    </row>
    <row r="247" spans="4:22" ht="15" customHeight="1" thickBot="1" x14ac:dyDescent="0.25">
      <c r="E247" s="137" t="s">
        <v>13684</v>
      </c>
      <c r="F247" s="138" t="s">
        <v>13551</v>
      </c>
      <c r="G247" s="139" t="s">
        <v>13685</v>
      </c>
      <c r="H247" s="138" t="s">
        <v>13229</v>
      </c>
      <c r="I247" s="139" t="s">
        <v>13622</v>
      </c>
      <c r="J247" s="138" t="s">
        <v>13686</v>
      </c>
      <c r="K247" s="138" t="s">
        <v>13232</v>
      </c>
      <c r="L247" s="140"/>
      <c r="M247" s="141"/>
      <c r="N247" s="142" t="s">
        <v>13235</v>
      </c>
      <c r="O247" s="142" t="s">
        <v>13236</v>
      </c>
      <c r="P247" s="142" t="s">
        <v>13237</v>
      </c>
      <c r="Q247" s="138" t="s">
        <v>13238</v>
      </c>
      <c r="R247" s="143" t="s">
        <v>13687</v>
      </c>
      <c r="S247" s="144"/>
      <c r="T247" s="145"/>
      <c r="U247" s="146"/>
      <c r="V247" s="144"/>
    </row>
    <row r="248" spans="4:22" x14ac:dyDescent="0.2">
      <c r="D248" s="24" t="s">
        <v>15066</v>
      </c>
      <c r="E248" s="132" t="s">
        <v>13247</v>
      </c>
      <c r="F248" s="133" t="s">
        <v>13248</v>
      </c>
      <c r="G248" s="133" t="s">
        <v>1529</v>
      </c>
      <c r="H248" s="176">
        <v>98000013</v>
      </c>
      <c r="I248" s="133" t="s">
        <v>13249</v>
      </c>
      <c r="J248" s="134">
        <v>62015000</v>
      </c>
      <c r="K248" s="135" t="s">
        <v>15160</v>
      </c>
      <c r="L248" s="135"/>
      <c r="M248" s="135"/>
      <c r="N248" s="135" t="s">
        <v>789</v>
      </c>
      <c r="O248" s="135"/>
      <c r="P248" s="135" t="s">
        <v>13251</v>
      </c>
      <c r="Q248" s="135" t="s">
        <v>13252</v>
      </c>
      <c r="R248" s="136">
        <v>62015000</v>
      </c>
      <c r="S248" s="135"/>
      <c r="T248" s="135"/>
      <c r="U248" s="135"/>
      <c r="V248" s="135"/>
    </row>
    <row r="249" spans="4:22" x14ac:dyDescent="0.2">
      <c r="D249" s="24" t="s">
        <v>15066</v>
      </c>
      <c r="E249" s="130" t="s">
        <v>13255</v>
      </c>
      <c r="F249" s="120" t="s">
        <v>13248</v>
      </c>
      <c r="G249" s="120" t="s">
        <v>1529</v>
      </c>
      <c r="H249" s="120">
        <v>98000019</v>
      </c>
      <c r="I249" s="120" t="s">
        <v>13249</v>
      </c>
      <c r="J249" s="127">
        <v>70215000</v>
      </c>
      <c r="K249" s="121" t="s">
        <v>13257</v>
      </c>
      <c r="L249" s="121"/>
      <c r="M249" s="121"/>
      <c r="N249" s="121" t="s">
        <v>789</v>
      </c>
      <c r="O249" s="121"/>
      <c r="P249" s="121" t="s">
        <v>13260</v>
      </c>
      <c r="Q249" s="121" t="s">
        <v>13261</v>
      </c>
      <c r="R249" s="125" t="s">
        <v>13262</v>
      </c>
      <c r="S249" s="121"/>
      <c r="T249" s="121"/>
      <c r="U249" s="121"/>
      <c r="V249" s="121"/>
    </row>
    <row r="250" spans="4:22" x14ac:dyDescent="0.2">
      <c r="D250" s="24" t="s">
        <v>15066</v>
      </c>
      <c r="E250" s="131" t="s">
        <v>13574</v>
      </c>
      <c r="F250" s="122" t="s">
        <v>13248</v>
      </c>
      <c r="G250" s="122" t="s">
        <v>1529</v>
      </c>
      <c r="H250" s="122">
        <v>98000021</v>
      </c>
      <c r="I250" s="122" t="s">
        <v>13249</v>
      </c>
      <c r="J250" s="128">
        <v>70900000</v>
      </c>
      <c r="K250" s="123" t="s">
        <v>13257</v>
      </c>
      <c r="L250" s="123"/>
      <c r="M250" s="123"/>
      <c r="N250" s="123" t="s">
        <v>789</v>
      </c>
      <c r="O250" s="123"/>
      <c r="P250" s="123" t="s">
        <v>13576</v>
      </c>
      <c r="Q250" s="123" t="s">
        <v>13577</v>
      </c>
      <c r="R250" s="124">
        <v>70900900</v>
      </c>
      <c r="S250" s="123"/>
      <c r="T250" s="123"/>
      <c r="U250" s="123"/>
      <c r="V250" s="123"/>
    </row>
    <row r="251" spans="4:22" x14ac:dyDescent="0.2">
      <c r="D251" s="24" t="s">
        <v>15066</v>
      </c>
      <c r="E251" s="130" t="s">
        <v>13553</v>
      </c>
      <c r="F251" s="120" t="s">
        <v>13248</v>
      </c>
      <c r="G251" s="120" t="s">
        <v>1529</v>
      </c>
      <c r="H251" s="120">
        <v>98000024</v>
      </c>
      <c r="I251" s="120" t="s">
        <v>13249</v>
      </c>
      <c r="J251" s="127">
        <v>72010000</v>
      </c>
      <c r="K251" s="129" t="s">
        <v>13257</v>
      </c>
      <c r="L251" s="129"/>
      <c r="M251" s="129"/>
      <c r="N251" s="129" t="s">
        <v>789</v>
      </c>
      <c r="O251" s="129"/>
      <c r="P251" s="129" t="s">
        <v>13267</v>
      </c>
      <c r="Q251" s="129" t="s">
        <v>13554</v>
      </c>
      <c r="R251" s="126" t="s">
        <v>13253</v>
      </c>
      <c r="S251" s="129"/>
      <c r="T251" s="129"/>
      <c r="U251" s="129"/>
      <c r="V251" s="129"/>
    </row>
    <row r="252" spans="4:22" x14ac:dyDescent="0.2">
      <c r="D252" s="24" t="s">
        <v>15066</v>
      </c>
      <c r="E252" s="131" t="s">
        <v>13273</v>
      </c>
      <c r="F252" s="122" t="s">
        <v>13248</v>
      </c>
      <c r="G252" s="122" t="s">
        <v>1529</v>
      </c>
      <c r="H252" s="122">
        <v>98000025</v>
      </c>
      <c r="I252" s="122" t="s">
        <v>13249</v>
      </c>
      <c r="J252" s="128">
        <v>72030000</v>
      </c>
      <c r="K252" s="123" t="s">
        <v>13257</v>
      </c>
      <c r="L252" s="123"/>
      <c r="M252" s="123"/>
      <c r="N252" s="123" t="s">
        <v>789</v>
      </c>
      <c r="O252" s="123"/>
      <c r="P252" s="123" t="s">
        <v>13275</v>
      </c>
      <c r="Q252" s="123" t="s">
        <v>13276</v>
      </c>
      <c r="R252" s="124" t="s">
        <v>13277</v>
      </c>
      <c r="S252" s="123"/>
      <c r="T252" s="123"/>
      <c r="U252" s="123"/>
      <c r="V252" s="123"/>
    </row>
    <row r="253" spans="4:22" x14ac:dyDescent="0.2">
      <c r="D253" s="24" t="s">
        <v>15066</v>
      </c>
      <c r="E253" s="130" t="s">
        <v>13278</v>
      </c>
      <c r="F253" s="120" t="s">
        <v>13248</v>
      </c>
      <c r="G253" s="120" t="s">
        <v>1529</v>
      </c>
      <c r="H253" s="120">
        <v>98000026</v>
      </c>
      <c r="I253" s="120" t="s">
        <v>13249</v>
      </c>
      <c r="J253" s="127">
        <v>72031000</v>
      </c>
      <c r="K253" s="121" t="s">
        <v>13257</v>
      </c>
      <c r="L253" s="121"/>
      <c r="M253" s="121"/>
      <c r="N253" s="121" t="s">
        <v>789</v>
      </c>
      <c r="O253" s="121"/>
      <c r="P253" s="121" t="s">
        <v>13280</v>
      </c>
      <c r="Q253" s="121" t="s">
        <v>13281</v>
      </c>
      <c r="R253" s="125" t="s">
        <v>13282</v>
      </c>
      <c r="S253" s="121"/>
      <c r="T253" s="121"/>
      <c r="U253" s="121"/>
      <c r="V253" s="121"/>
    </row>
    <row r="254" spans="4:22" x14ac:dyDescent="0.2">
      <c r="D254" s="24" t="s">
        <v>15066</v>
      </c>
      <c r="E254" s="131" t="s">
        <v>13283</v>
      </c>
      <c r="F254" s="122" t="s">
        <v>13248</v>
      </c>
      <c r="G254" s="122" t="s">
        <v>1529</v>
      </c>
      <c r="H254" s="122">
        <v>98000027</v>
      </c>
      <c r="I254" s="122" t="s">
        <v>13249</v>
      </c>
      <c r="J254" s="128">
        <v>72032000</v>
      </c>
      <c r="K254" s="123" t="s">
        <v>13257</v>
      </c>
      <c r="L254" s="123"/>
      <c r="M254" s="123"/>
      <c r="N254" s="123" t="s">
        <v>789</v>
      </c>
      <c r="O254" s="123"/>
      <c r="P254" s="123" t="s">
        <v>13285</v>
      </c>
      <c r="Q254" s="123" t="s">
        <v>13286</v>
      </c>
      <c r="R254" s="124" t="s">
        <v>13287</v>
      </c>
      <c r="S254" s="123"/>
      <c r="T254" s="123"/>
      <c r="U254" s="123"/>
      <c r="V254" s="123"/>
    </row>
    <row r="255" spans="4:22" x14ac:dyDescent="0.2">
      <c r="D255" s="24" t="s">
        <v>15066</v>
      </c>
      <c r="E255" s="130" t="s">
        <v>13557</v>
      </c>
      <c r="F255" s="120" t="s">
        <v>13248</v>
      </c>
      <c r="G255" s="120" t="s">
        <v>1529</v>
      </c>
      <c r="H255" s="120">
        <v>98000028</v>
      </c>
      <c r="I255" s="120" t="s">
        <v>13249</v>
      </c>
      <c r="J255" s="127">
        <v>72041000</v>
      </c>
      <c r="K255" s="129" t="s">
        <v>13257</v>
      </c>
      <c r="L255" s="129"/>
      <c r="M255" s="129"/>
      <c r="N255" s="129" t="s">
        <v>789</v>
      </c>
      <c r="O255" s="129"/>
      <c r="P255" s="129" t="s">
        <v>13559</v>
      </c>
      <c r="Q255" s="129" t="s">
        <v>13560</v>
      </c>
      <c r="R255" s="126" t="s">
        <v>13561</v>
      </c>
      <c r="S255" s="129"/>
      <c r="T255" s="129"/>
      <c r="U255" s="129"/>
      <c r="V255" s="129"/>
    </row>
    <row r="256" spans="4:22" x14ac:dyDescent="0.2">
      <c r="D256" s="24" t="s">
        <v>15066</v>
      </c>
      <c r="E256" s="131" t="s">
        <v>13288</v>
      </c>
      <c r="F256" s="122" t="s">
        <v>13248</v>
      </c>
      <c r="G256" s="122" t="s">
        <v>1529</v>
      </c>
      <c r="H256" s="122">
        <v>98000031</v>
      </c>
      <c r="I256" s="122" t="s">
        <v>13249</v>
      </c>
      <c r="J256" s="128">
        <v>72050000</v>
      </c>
      <c r="K256" s="123" t="s">
        <v>13257</v>
      </c>
      <c r="L256" s="123"/>
      <c r="M256" s="123"/>
      <c r="N256" s="123" t="s">
        <v>789</v>
      </c>
      <c r="O256" s="123"/>
      <c r="P256" s="123" t="s">
        <v>13290</v>
      </c>
      <c r="Q256" s="123" t="s">
        <v>13291</v>
      </c>
      <c r="R256" s="124" t="s">
        <v>13292</v>
      </c>
      <c r="S256" s="123"/>
      <c r="T256" s="123"/>
      <c r="U256" s="123"/>
      <c r="V256" s="123"/>
    </row>
    <row r="257" spans="4:22" x14ac:dyDescent="0.2">
      <c r="D257" s="24" t="s">
        <v>15066</v>
      </c>
      <c r="E257" s="130" t="s">
        <v>13293</v>
      </c>
      <c r="F257" s="120" t="s">
        <v>13248</v>
      </c>
      <c r="G257" s="120" t="s">
        <v>1529</v>
      </c>
      <c r="H257" s="120">
        <v>98000032</v>
      </c>
      <c r="I257" s="120" t="s">
        <v>13249</v>
      </c>
      <c r="J257" s="127">
        <v>72060000</v>
      </c>
      <c r="K257" s="121" t="s">
        <v>13257</v>
      </c>
      <c r="L257" s="121"/>
      <c r="M257" s="121"/>
      <c r="N257" s="121" t="s">
        <v>789</v>
      </c>
      <c r="O257" s="121"/>
      <c r="P257" s="121" t="s">
        <v>13571</v>
      </c>
      <c r="Q257" s="121" t="s">
        <v>13295</v>
      </c>
      <c r="R257" s="125" t="s">
        <v>13296</v>
      </c>
      <c r="S257" s="121"/>
      <c r="T257" s="121"/>
      <c r="U257" s="121"/>
      <c r="V257" s="121"/>
    </row>
    <row r="258" spans="4:22" x14ac:dyDescent="0.2">
      <c r="D258" s="24" t="s">
        <v>15066</v>
      </c>
      <c r="E258" s="131" t="s">
        <v>13297</v>
      </c>
      <c r="F258" s="122" t="s">
        <v>13248</v>
      </c>
      <c r="G258" s="122" t="s">
        <v>1529</v>
      </c>
      <c r="H258" s="122">
        <v>98000033</v>
      </c>
      <c r="I258" s="122" t="s">
        <v>13249</v>
      </c>
      <c r="J258" s="128">
        <v>72063000</v>
      </c>
      <c r="K258" s="123" t="s">
        <v>13257</v>
      </c>
      <c r="L258" s="123"/>
      <c r="M258" s="123"/>
      <c r="N258" s="123" t="s">
        <v>789</v>
      </c>
      <c r="O258" s="123"/>
      <c r="P258" s="123" t="s">
        <v>13299</v>
      </c>
      <c r="Q258" s="123" t="s">
        <v>13300</v>
      </c>
      <c r="R258" s="124" t="s">
        <v>13301</v>
      </c>
      <c r="S258" s="123"/>
      <c r="T258" s="123"/>
      <c r="U258" s="123"/>
      <c r="V258" s="123"/>
    </row>
    <row r="259" spans="4:22" x14ac:dyDescent="0.2">
      <c r="D259" s="24" t="s">
        <v>15066</v>
      </c>
      <c r="E259" s="130" t="s">
        <v>13302</v>
      </c>
      <c r="F259" s="120" t="s">
        <v>13248</v>
      </c>
      <c r="G259" s="120" t="s">
        <v>1529</v>
      </c>
      <c r="H259" s="120">
        <v>98000034</v>
      </c>
      <c r="I259" s="120" t="s">
        <v>13249</v>
      </c>
      <c r="J259" s="127">
        <v>72065000</v>
      </c>
      <c r="K259" s="129" t="s">
        <v>13257</v>
      </c>
      <c r="L259" s="129"/>
      <c r="M259" s="129"/>
      <c r="N259" s="129" t="s">
        <v>789</v>
      </c>
      <c r="O259" s="129"/>
      <c r="P259" s="129" t="s">
        <v>13304</v>
      </c>
      <c r="Q259" s="129" t="s">
        <v>13305</v>
      </c>
      <c r="R259" s="126" t="s">
        <v>13306</v>
      </c>
      <c r="S259" s="129"/>
      <c r="T259" s="129"/>
      <c r="U259" s="129"/>
      <c r="V259" s="129"/>
    </row>
    <row r="260" spans="4:22" x14ac:dyDescent="0.2">
      <c r="D260" s="24" t="s">
        <v>15066</v>
      </c>
      <c r="E260" s="131" t="s">
        <v>13307</v>
      </c>
      <c r="F260" s="122" t="s">
        <v>13248</v>
      </c>
      <c r="G260" s="122" t="s">
        <v>1529</v>
      </c>
      <c r="H260" s="122">
        <v>98000035</v>
      </c>
      <c r="I260" s="122" t="s">
        <v>13249</v>
      </c>
      <c r="J260" s="128">
        <v>72066000</v>
      </c>
      <c r="K260" s="123" t="s">
        <v>13257</v>
      </c>
      <c r="L260" s="123"/>
      <c r="M260" s="123"/>
      <c r="N260" s="123" t="s">
        <v>789</v>
      </c>
      <c r="O260" s="123"/>
      <c r="P260" s="123" t="s">
        <v>13309</v>
      </c>
      <c r="Q260" s="123" t="s">
        <v>13310</v>
      </c>
      <c r="R260" s="124" t="s">
        <v>13311</v>
      </c>
      <c r="S260" s="123"/>
      <c r="T260" s="123"/>
      <c r="U260" s="123"/>
      <c r="V260" s="123"/>
    </row>
    <row r="261" spans="4:22" x14ac:dyDescent="0.2">
      <c r="D261" s="24" t="s">
        <v>15066</v>
      </c>
      <c r="E261" s="130" t="s">
        <v>13312</v>
      </c>
      <c r="F261" s="120" t="s">
        <v>13248</v>
      </c>
      <c r="G261" s="120" t="s">
        <v>1529</v>
      </c>
      <c r="H261" s="120">
        <v>98000036</v>
      </c>
      <c r="I261" s="120" t="s">
        <v>13249</v>
      </c>
      <c r="J261" s="127">
        <v>72066000</v>
      </c>
      <c r="K261" s="121" t="s">
        <v>13257</v>
      </c>
      <c r="L261" s="121"/>
      <c r="M261" s="121"/>
      <c r="N261" s="121" t="s">
        <v>789</v>
      </c>
      <c r="O261" s="121"/>
      <c r="P261" s="121" t="s">
        <v>13309</v>
      </c>
      <c r="Q261" s="121" t="s">
        <v>13314</v>
      </c>
      <c r="R261" s="125" t="s">
        <v>13311</v>
      </c>
      <c r="S261" s="121"/>
      <c r="T261" s="121"/>
      <c r="U261" s="121"/>
      <c r="V261" s="121"/>
    </row>
    <row r="262" spans="4:22" x14ac:dyDescent="0.2">
      <c r="D262" s="24" t="s">
        <v>15066</v>
      </c>
      <c r="E262" s="131" t="s">
        <v>13315</v>
      </c>
      <c r="F262" s="122" t="s">
        <v>13248</v>
      </c>
      <c r="G262" s="122" t="s">
        <v>1529</v>
      </c>
      <c r="H262" s="122">
        <v>98000037</v>
      </c>
      <c r="I262" s="122" t="s">
        <v>13249</v>
      </c>
      <c r="J262" s="128">
        <v>72066000</v>
      </c>
      <c r="K262" s="123" t="s">
        <v>13257</v>
      </c>
      <c r="L262" s="123"/>
      <c r="M262" s="123"/>
      <c r="N262" s="123" t="s">
        <v>789</v>
      </c>
      <c r="O262" s="123"/>
      <c r="P262" s="123" t="s">
        <v>13309</v>
      </c>
      <c r="Q262" s="123" t="s">
        <v>13317</v>
      </c>
      <c r="R262" s="124" t="s">
        <v>13311</v>
      </c>
      <c r="S262" s="123"/>
      <c r="T262" s="123"/>
      <c r="U262" s="123"/>
      <c r="V262" s="123"/>
    </row>
    <row r="263" spans="4:22" x14ac:dyDescent="0.2">
      <c r="D263" s="24" t="s">
        <v>15066</v>
      </c>
      <c r="E263" s="130" t="s">
        <v>13318</v>
      </c>
      <c r="F263" s="120" t="s">
        <v>13248</v>
      </c>
      <c r="G263" s="120" t="s">
        <v>1529</v>
      </c>
      <c r="H263" s="120">
        <v>98000038</v>
      </c>
      <c r="I263" s="120" t="s">
        <v>13249</v>
      </c>
      <c r="J263" s="127">
        <v>72067000</v>
      </c>
      <c r="K263" s="129" t="s">
        <v>13257</v>
      </c>
      <c r="L263" s="129"/>
      <c r="M263" s="129"/>
      <c r="N263" s="129" t="s">
        <v>789</v>
      </c>
      <c r="O263" s="129"/>
      <c r="P263" s="129" t="s">
        <v>13320</v>
      </c>
      <c r="Q263" s="129" t="s">
        <v>13321</v>
      </c>
      <c r="R263" s="126" t="s">
        <v>13322</v>
      </c>
      <c r="S263" s="129"/>
      <c r="T263" s="129"/>
      <c r="U263" s="129"/>
      <c r="V263" s="129"/>
    </row>
    <row r="264" spans="4:22" x14ac:dyDescent="0.2">
      <c r="D264" s="24" t="s">
        <v>15066</v>
      </c>
      <c r="E264" s="131" t="s">
        <v>13324</v>
      </c>
      <c r="F264" s="122" t="s">
        <v>13248</v>
      </c>
      <c r="G264" s="122" t="s">
        <v>1529</v>
      </c>
      <c r="H264" s="122">
        <v>98000039</v>
      </c>
      <c r="I264" s="122" t="s">
        <v>13249</v>
      </c>
      <c r="J264" s="128">
        <v>72068000</v>
      </c>
      <c r="K264" s="123" t="s">
        <v>13257</v>
      </c>
      <c r="L264" s="123"/>
      <c r="M264" s="123"/>
      <c r="N264" s="123" t="s">
        <v>789</v>
      </c>
      <c r="O264" s="123"/>
      <c r="P264" s="123" t="s">
        <v>13326</v>
      </c>
      <c r="Q264" s="123" t="s">
        <v>13327</v>
      </c>
      <c r="R264" s="124" t="s">
        <v>13328</v>
      </c>
      <c r="S264" s="123"/>
      <c r="T264" s="123"/>
      <c r="U264" s="123"/>
      <c r="V264" s="123"/>
    </row>
    <row r="265" spans="4:22" x14ac:dyDescent="0.2">
      <c r="D265" s="24" t="s">
        <v>15066</v>
      </c>
      <c r="E265" s="130" t="s">
        <v>13329</v>
      </c>
      <c r="F265" s="120" t="s">
        <v>13248</v>
      </c>
      <c r="G265" s="120" t="s">
        <v>1529</v>
      </c>
      <c r="H265" s="120">
        <v>98000040</v>
      </c>
      <c r="I265" s="120" t="s">
        <v>13249</v>
      </c>
      <c r="J265" s="127">
        <v>72071000</v>
      </c>
      <c r="K265" s="121" t="s">
        <v>13257</v>
      </c>
      <c r="L265" s="121"/>
      <c r="M265" s="121"/>
      <c r="N265" s="121" t="s">
        <v>789</v>
      </c>
      <c r="O265" s="121"/>
      <c r="P265" s="121" t="s">
        <v>13331</v>
      </c>
      <c r="Q265" s="121" t="s">
        <v>13332</v>
      </c>
      <c r="R265" s="125" t="s">
        <v>13333</v>
      </c>
      <c r="S265" s="121"/>
      <c r="T265" s="121"/>
      <c r="U265" s="121"/>
      <c r="V265" s="121"/>
    </row>
    <row r="266" spans="4:22" x14ac:dyDescent="0.2">
      <c r="D266" s="24" t="s">
        <v>15066</v>
      </c>
      <c r="E266" s="131" t="s">
        <v>13334</v>
      </c>
      <c r="F266" s="122" t="s">
        <v>13248</v>
      </c>
      <c r="G266" s="122" t="s">
        <v>1529</v>
      </c>
      <c r="H266" s="122">
        <v>98000041</v>
      </c>
      <c r="I266" s="122" t="s">
        <v>13249</v>
      </c>
      <c r="J266" s="128">
        <v>72071000</v>
      </c>
      <c r="K266" s="123" t="s">
        <v>13257</v>
      </c>
      <c r="L266" s="123"/>
      <c r="M266" s="123"/>
      <c r="N266" s="123" t="s">
        <v>789</v>
      </c>
      <c r="O266" s="123"/>
      <c r="P266" s="123" t="s">
        <v>13331</v>
      </c>
      <c r="Q266" s="123" t="s">
        <v>13336</v>
      </c>
      <c r="R266" s="124" t="s">
        <v>13337</v>
      </c>
      <c r="S266" s="123"/>
      <c r="T266" s="123"/>
      <c r="U266" s="123"/>
      <c r="V266" s="123"/>
    </row>
    <row r="267" spans="4:22" x14ac:dyDescent="0.2">
      <c r="D267" s="24" t="s">
        <v>15066</v>
      </c>
      <c r="E267" s="130" t="s">
        <v>13338</v>
      </c>
      <c r="F267" s="120" t="s">
        <v>13248</v>
      </c>
      <c r="G267" s="120" t="s">
        <v>1529</v>
      </c>
      <c r="H267" s="120">
        <v>98000043</v>
      </c>
      <c r="I267" s="120" t="s">
        <v>13249</v>
      </c>
      <c r="J267" s="127">
        <v>72072000</v>
      </c>
      <c r="K267" s="129" t="s">
        <v>13340</v>
      </c>
      <c r="L267" s="129"/>
      <c r="M267" s="129"/>
      <c r="N267" s="129" t="s">
        <v>789</v>
      </c>
      <c r="O267" s="129"/>
      <c r="P267" s="129" t="s">
        <v>13342</v>
      </c>
      <c r="Q267" s="129" t="s">
        <v>13343</v>
      </c>
      <c r="R267" s="126" t="s">
        <v>13344</v>
      </c>
      <c r="S267" s="129"/>
      <c r="T267" s="129"/>
      <c r="U267" s="129"/>
      <c r="V267" s="129"/>
    </row>
    <row r="268" spans="4:22" x14ac:dyDescent="0.2">
      <c r="D268" s="24" t="s">
        <v>15066</v>
      </c>
      <c r="E268" s="131" t="s">
        <v>13356</v>
      </c>
      <c r="F268" s="122" t="s">
        <v>13248</v>
      </c>
      <c r="G268" s="122" t="s">
        <v>1529</v>
      </c>
      <c r="H268" s="122">
        <v>98000046</v>
      </c>
      <c r="I268" s="122" t="s">
        <v>13249</v>
      </c>
      <c r="J268" s="128">
        <v>72260000</v>
      </c>
      <c r="K268" s="123" t="s">
        <v>13257</v>
      </c>
      <c r="L268" s="123"/>
      <c r="M268" s="123"/>
      <c r="N268" s="123" t="s">
        <v>789</v>
      </c>
      <c r="O268" s="123"/>
      <c r="P268" s="123" t="s">
        <v>13358</v>
      </c>
      <c r="Q268" s="123" t="s">
        <v>13359</v>
      </c>
      <c r="R268" s="124" t="s">
        <v>13360</v>
      </c>
      <c r="S268" s="123"/>
      <c r="T268" s="123"/>
      <c r="U268" s="123"/>
      <c r="V268" s="123"/>
    </row>
    <row r="269" spans="4:22" x14ac:dyDescent="0.2">
      <c r="D269" s="24" t="s">
        <v>15066</v>
      </c>
      <c r="E269" s="130" t="s">
        <v>13362</v>
      </c>
      <c r="F269" s="120" t="s">
        <v>13248</v>
      </c>
      <c r="G269" s="120" t="s">
        <v>1529</v>
      </c>
      <c r="H269" s="120">
        <v>98000047</v>
      </c>
      <c r="I269" s="120" t="s">
        <v>13249</v>
      </c>
      <c r="J269" s="127">
        <v>72260000</v>
      </c>
      <c r="K269" s="121" t="s">
        <v>13257</v>
      </c>
      <c r="L269" s="121"/>
      <c r="M269" s="121"/>
      <c r="N269" s="121" t="s">
        <v>789</v>
      </c>
      <c r="O269" s="121"/>
      <c r="P269" s="121" t="s">
        <v>13358</v>
      </c>
      <c r="Q269" s="121" t="s">
        <v>13364</v>
      </c>
      <c r="R269" s="125" t="s">
        <v>13365</v>
      </c>
      <c r="S269" s="121"/>
      <c r="T269" s="121"/>
      <c r="U269" s="121"/>
      <c r="V269" s="121"/>
    </row>
    <row r="270" spans="4:22" x14ac:dyDescent="0.2">
      <c r="D270" s="24" t="s">
        <v>15066</v>
      </c>
      <c r="E270" s="131" t="s">
        <v>13367</v>
      </c>
      <c r="F270" s="122" t="s">
        <v>13248</v>
      </c>
      <c r="G270" s="122" t="s">
        <v>1529</v>
      </c>
      <c r="H270" s="122">
        <v>98000048</v>
      </c>
      <c r="I270" s="122" t="s">
        <v>13249</v>
      </c>
      <c r="J270" s="128">
        <v>72260000</v>
      </c>
      <c r="K270" s="123" t="s">
        <v>13257</v>
      </c>
      <c r="L270" s="123"/>
      <c r="M270" s="123"/>
      <c r="N270" s="123" t="s">
        <v>789</v>
      </c>
      <c r="O270" s="123"/>
      <c r="P270" s="123" t="s">
        <v>13358</v>
      </c>
      <c r="Q270" s="123" t="s">
        <v>13369</v>
      </c>
      <c r="R270" s="124" t="s">
        <v>13370</v>
      </c>
      <c r="S270" s="123"/>
      <c r="T270" s="123"/>
      <c r="U270" s="123"/>
      <c r="V270" s="123"/>
    </row>
    <row r="271" spans="4:22" x14ac:dyDescent="0.2">
      <c r="D271" s="24" t="s">
        <v>15066</v>
      </c>
      <c r="E271" s="130" t="s">
        <v>13371</v>
      </c>
      <c r="F271" s="120" t="s">
        <v>13248</v>
      </c>
      <c r="G271" s="120" t="s">
        <v>1529</v>
      </c>
      <c r="H271" s="120">
        <v>98000049</v>
      </c>
      <c r="I271" s="120" t="s">
        <v>13249</v>
      </c>
      <c r="J271" s="127">
        <v>72260000</v>
      </c>
      <c r="K271" s="129" t="s">
        <v>13257</v>
      </c>
      <c r="L271" s="129"/>
      <c r="M271" s="129"/>
      <c r="N271" s="129" t="s">
        <v>789</v>
      </c>
      <c r="O271" s="129"/>
      <c r="P271" s="129" t="s">
        <v>13358</v>
      </c>
      <c r="Q271" s="129" t="s">
        <v>13373</v>
      </c>
      <c r="R271" s="126" t="s">
        <v>13374</v>
      </c>
      <c r="S271" s="129"/>
      <c r="T271" s="129"/>
      <c r="U271" s="129"/>
      <c r="V271" s="129"/>
    </row>
    <row r="272" spans="4:22" x14ac:dyDescent="0.2">
      <c r="D272" s="24" t="s">
        <v>15066</v>
      </c>
      <c r="E272" s="131" t="s">
        <v>13376</v>
      </c>
      <c r="F272" s="122" t="s">
        <v>13248</v>
      </c>
      <c r="G272" s="122" t="s">
        <v>1529</v>
      </c>
      <c r="H272" s="122">
        <v>98000050</v>
      </c>
      <c r="I272" s="122" t="s">
        <v>13249</v>
      </c>
      <c r="J272" s="128">
        <v>72700000</v>
      </c>
      <c r="K272" s="123" t="s">
        <v>13257</v>
      </c>
      <c r="L272" s="123"/>
      <c r="M272" s="123"/>
      <c r="N272" s="123" t="s">
        <v>789</v>
      </c>
      <c r="O272" s="123"/>
      <c r="P272" s="123" t="s">
        <v>13378</v>
      </c>
      <c r="Q272" s="123" t="s">
        <v>13379</v>
      </c>
      <c r="R272" s="124" t="s">
        <v>13380</v>
      </c>
      <c r="S272" s="123"/>
      <c r="T272" s="123"/>
      <c r="U272" s="123"/>
      <c r="V272" s="123"/>
    </row>
    <row r="273" spans="4:22" x14ac:dyDescent="0.2">
      <c r="D273" s="24" t="s">
        <v>15066</v>
      </c>
      <c r="E273" s="130" t="s">
        <v>13383</v>
      </c>
      <c r="F273" s="120" t="s">
        <v>13248</v>
      </c>
      <c r="G273" s="120" t="s">
        <v>1529</v>
      </c>
      <c r="H273" s="120">
        <v>98000051</v>
      </c>
      <c r="I273" s="120" t="s">
        <v>13249</v>
      </c>
      <c r="J273" s="127">
        <v>72700000</v>
      </c>
      <c r="K273" s="121" t="s">
        <v>13257</v>
      </c>
      <c r="L273" s="121"/>
      <c r="M273" s="121"/>
      <c r="N273" s="121" t="s">
        <v>789</v>
      </c>
      <c r="O273" s="121"/>
      <c r="P273" s="121" t="s">
        <v>13378</v>
      </c>
      <c r="Q273" s="121" t="s">
        <v>13385</v>
      </c>
      <c r="R273" s="125" t="s">
        <v>13386</v>
      </c>
      <c r="S273" s="121"/>
      <c r="T273" s="121"/>
      <c r="U273" s="121"/>
      <c r="V273" s="121"/>
    </row>
    <row r="274" spans="4:22" x14ac:dyDescent="0.2">
      <c r="D274" s="24" t="s">
        <v>15066</v>
      </c>
      <c r="E274" s="131" t="s">
        <v>13388</v>
      </c>
      <c r="F274" s="122" t="s">
        <v>13248</v>
      </c>
      <c r="G274" s="122" t="s">
        <v>1529</v>
      </c>
      <c r="H274" s="122">
        <v>98000052</v>
      </c>
      <c r="I274" s="122" t="s">
        <v>13249</v>
      </c>
      <c r="J274" s="128">
        <v>72720000</v>
      </c>
      <c r="K274" s="123" t="s">
        <v>13257</v>
      </c>
      <c r="L274" s="123"/>
      <c r="M274" s="123"/>
      <c r="N274" s="123" t="s">
        <v>789</v>
      </c>
      <c r="O274" s="123"/>
      <c r="P274" s="123" t="s">
        <v>13390</v>
      </c>
      <c r="Q274" s="123" t="s">
        <v>13391</v>
      </c>
      <c r="R274" s="124" t="s">
        <v>13392</v>
      </c>
      <c r="S274" s="123"/>
      <c r="T274" s="123"/>
      <c r="U274" s="123"/>
      <c r="V274" s="123"/>
    </row>
    <row r="275" spans="4:22" x14ac:dyDescent="0.2">
      <c r="D275" s="24" t="s">
        <v>15066</v>
      </c>
      <c r="E275" s="130" t="s">
        <v>13393</v>
      </c>
      <c r="F275" s="120" t="s">
        <v>13248</v>
      </c>
      <c r="G275" s="120" t="s">
        <v>1529</v>
      </c>
      <c r="H275" s="120">
        <v>98000058</v>
      </c>
      <c r="I275" s="120" t="s">
        <v>13249</v>
      </c>
      <c r="J275" s="127">
        <v>75401000</v>
      </c>
      <c r="K275" s="129" t="s">
        <v>13257</v>
      </c>
      <c r="L275" s="129"/>
      <c r="M275" s="129"/>
      <c r="N275" s="129" t="s">
        <v>789</v>
      </c>
      <c r="O275" s="129"/>
      <c r="P275" s="129" t="s">
        <v>13395</v>
      </c>
      <c r="Q275" s="129" t="s">
        <v>13396</v>
      </c>
      <c r="R275" s="126" t="s">
        <v>13277</v>
      </c>
      <c r="S275" s="129"/>
      <c r="T275" s="129"/>
      <c r="U275" s="129"/>
      <c r="V275" s="129"/>
    </row>
    <row r="276" spans="4:22" x14ac:dyDescent="0.2">
      <c r="D276" s="24" t="s">
        <v>15066</v>
      </c>
      <c r="E276" s="131" t="s">
        <v>13397</v>
      </c>
      <c r="F276" s="122" t="s">
        <v>13248</v>
      </c>
      <c r="G276" s="122" t="s">
        <v>1529</v>
      </c>
      <c r="H276" s="122">
        <v>98000059</v>
      </c>
      <c r="I276" s="122" t="s">
        <v>13249</v>
      </c>
      <c r="J276" s="128">
        <v>75402000</v>
      </c>
      <c r="K276" s="123" t="s">
        <v>13257</v>
      </c>
      <c r="L276" s="123"/>
      <c r="M276" s="123"/>
      <c r="N276" s="123" t="s">
        <v>789</v>
      </c>
      <c r="O276" s="123"/>
      <c r="P276" s="123" t="s">
        <v>13399</v>
      </c>
      <c r="Q276" s="123" t="s">
        <v>13400</v>
      </c>
      <c r="R276" s="124" t="s">
        <v>13282</v>
      </c>
      <c r="S276" s="123"/>
      <c r="T276" s="123"/>
      <c r="U276" s="123"/>
      <c r="V276" s="123"/>
    </row>
    <row r="277" spans="4:22" x14ac:dyDescent="0.2">
      <c r="D277" s="24" t="s">
        <v>15066</v>
      </c>
      <c r="E277" s="130" t="s">
        <v>13401</v>
      </c>
      <c r="F277" s="120" t="s">
        <v>13248</v>
      </c>
      <c r="G277" s="120" t="s">
        <v>1529</v>
      </c>
      <c r="H277" s="120">
        <v>98000060</v>
      </c>
      <c r="I277" s="120" t="s">
        <v>13249</v>
      </c>
      <c r="J277" s="127">
        <v>76200000</v>
      </c>
      <c r="K277" s="129" t="s">
        <v>13340</v>
      </c>
      <c r="L277" s="129"/>
      <c r="M277" s="129"/>
      <c r="N277" s="129" t="s">
        <v>789</v>
      </c>
      <c r="O277" s="129"/>
      <c r="P277" s="129" t="s">
        <v>13403</v>
      </c>
      <c r="Q277" s="129" t="s">
        <v>13404</v>
      </c>
      <c r="R277" s="126" t="s">
        <v>13405</v>
      </c>
      <c r="S277" s="129"/>
      <c r="T277" s="129"/>
      <c r="U277" s="129"/>
      <c r="V277" s="129"/>
    </row>
    <row r="278" spans="4:22" x14ac:dyDescent="0.2">
      <c r="D278" s="24" t="s">
        <v>15066</v>
      </c>
      <c r="E278" s="131" t="s">
        <v>13426</v>
      </c>
      <c r="F278" s="122" t="s">
        <v>13248</v>
      </c>
      <c r="G278" s="122" t="s">
        <v>1529</v>
      </c>
      <c r="H278" s="122">
        <v>98000093</v>
      </c>
      <c r="I278" s="122" t="s">
        <v>13249</v>
      </c>
      <c r="J278" s="128">
        <v>72935000</v>
      </c>
      <c r="K278" s="123" t="s">
        <v>13257</v>
      </c>
      <c r="L278" s="123"/>
      <c r="M278" s="123"/>
      <c r="N278" s="123" t="s">
        <v>789</v>
      </c>
      <c r="O278" s="123"/>
      <c r="P278" s="123" t="s">
        <v>13428</v>
      </c>
      <c r="Q278" s="123" t="s">
        <v>13428</v>
      </c>
      <c r="R278" s="124">
        <v>62935900</v>
      </c>
      <c r="S278" s="123"/>
      <c r="T278" s="123"/>
      <c r="U278" s="123"/>
      <c r="V278" s="123"/>
    </row>
    <row r="279" spans="4:22" x14ac:dyDescent="0.2">
      <c r="D279" s="24" t="s">
        <v>15066</v>
      </c>
      <c r="E279" s="130" t="s">
        <v>13589</v>
      </c>
      <c r="F279" s="120" t="s">
        <v>13248</v>
      </c>
      <c r="G279" s="120" t="s">
        <v>1529</v>
      </c>
      <c r="H279" s="120">
        <v>98000127</v>
      </c>
      <c r="I279" s="120" t="s">
        <v>13249</v>
      </c>
      <c r="J279" s="127">
        <v>62940000</v>
      </c>
      <c r="K279" s="121" t="s">
        <v>13257</v>
      </c>
      <c r="L279" s="121"/>
      <c r="M279" s="121"/>
      <c r="N279" s="121" t="s">
        <v>13526</v>
      </c>
      <c r="O279" s="121"/>
      <c r="P279" s="121" t="s">
        <v>13590</v>
      </c>
      <c r="Q279" s="121" t="s">
        <v>13590</v>
      </c>
      <c r="R279" s="125">
        <v>62940000</v>
      </c>
      <c r="S279" s="121"/>
      <c r="T279" s="121"/>
      <c r="U279" s="121"/>
      <c r="V279" s="121"/>
    </row>
    <row r="280" spans="4:22" x14ac:dyDescent="0.2">
      <c r="D280" s="24" t="s">
        <v>15066</v>
      </c>
      <c r="E280" s="131" t="s">
        <v>15047</v>
      </c>
      <c r="F280" s="122" t="s">
        <v>13248</v>
      </c>
      <c r="G280" s="122" t="s">
        <v>1529</v>
      </c>
      <c r="H280" s="122">
        <v>98000441</v>
      </c>
      <c r="I280" s="122" t="s">
        <v>13249</v>
      </c>
      <c r="J280" s="128">
        <v>72011000</v>
      </c>
      <c r="K280" s="123" t="s">
        <v>13525</v>
      </c>
      <c r="L280" s="123" t="s">
        <v>789</v>
      </c>
      <c r="M280" s="123"/>
      <c r="N280" s="123"/>
      <c r="O280" s="123" t="s">
        <v>789</v>
      </c>
      <c r="P280" s="123" t="s">
        <v>15044</v>
      </c>
      <c r="Q280" s="123" t="s">
        <v>15044</v>
      </c>
      <c r="R280" s="124">
        <v>62011000</v>
      </c>
      <c r="S280" s="123"/>
      <c r="T280" s="123"/>
      <c r="U280" s="123"/>
      <c r="V280" s="123"/>
    </row>
    <row r="281" spans="4:22" x14ac:dyDescent="0.2">
      <c r="D281" s="24" t="s">
        <v>15066</v>
      </c>
      <c r="E281" s="130" t="s">
        <v>14549</v>
      </c>
      <c r="F281" s="120" t="s">
        <v>13248</v>
      </c>
      <c r="G281" s="120" t="s">
        <v>1529</v>
      </c>
      <c r="H281" s="120">
        <v>98000443</v>
      </c>
      <c r="I281" s="120" t="s">
        <v>13249</v>
      </c>
      <c r="J281" s="127">
        <v>72012000</v>
      </c>
      <c r="K281" s="129" t="s">
        <v>13257</v>
      </c>
      <c r="L281" s="129"/>
      <c r="M281" s="129"/>
      <c r="N281" s="129"/>
      <c r="O281" s="129" t="s">
        <v>789</v>
      </c>
      <c r="P281" s="129" t="s">
        <v>14542</v>
      </c>
      <c r="Q281" s="129" t="s">
        <v>14542</v>
      </c>
      <c r="R281" s="126">
        <v>62012000</v>
      </c>
      <c r="S281" s="129"/>
      <c r="T281" s="129"/>
      <c r="U281" s="129"/>
      <c r="V281" s="129"/>
    </row>
    <row r="282" spans="4:22" x14ac:dyDescent="0.2">
      <c r="D282" s="24" t="s">
        <v>15066</v>
      </c>
      <c r="E282" s="131" t="s">
        <v>13542</v>
      </c>
      <c r="F282" s="122" t="s">
        <v>13248</v>
      </c>
      <c r="G282" s="122" t="s">
        <v>1529</v>
      </c>
      <c r="H282" s="122">
        <v>98000552</v>
      </c>
      <c r="I282" s="122" t="s">
        <v>13249</v>
      </c>
      <c r="J282" s="128">
        <v>72700000</v>
      </c>
      <c r="K282" s="123" t="s">
        <v>13525</v>
      </c>
      <c r="L282" s="123"/>
      <c r="M282" s="123"/>
      <c r="N282" s="123" t="s">
        <v>789</v>
      </c>
      <c r="O282" s="123"/>
      <c r="P282" s="123" t="s">
        <v>13378</v>
      </c>
      <c r="Q282" s="123" t="s">
        <v>13543</v>
      </c>
      <c r="R282" s="124">
        <v>62730900</v>
      </c>
      <c r="S282" s="123"/>
      <c r="T282" s="123"/>
      <c r="U282" s="123"/>
      <c r="V282" s="123"/>
    </row>
    <row r="283" spans="4:22" x14ac:dyDescent="0.2">
      <c r="D283" s="24" t="s">
        <v>15066</v>
      </c>
      <c r="E283" s="130" t="s">
        <v>13544</v>
      </c>
      <c r="F283" s="120" t="s">
        <v>13248</v>
      </c>
      <c r="G283" s="120" t="s">
        <v>1529</v>
      </c>
      <c r="H283" s="120">
        <v>98000553</v>
      </c>
      <c r="I283" s="120" t="s">
        <v>13249</v>
      </c>
      <c r="J283" s="127">
        <v>72700000</v>
      </c>
      <c r="K283" s="121" t="s">
        <v>13525</v>
      </c>
      <c r="L283" s="121"/>
      <c r="M283" s="121"/>
      <c r="N283" s="121" t="s">
        <v>789</v>
      </c>
      <c r="O283" s="121"/>
      <c r="P283" s="121" t="s">
        <v>13378</v>
      </c>
      <c r="Q283" s="121" t="s">
        <v>13545</v>
      </c>
      <c r="R283" s="125">
        <v>62735900</v>
      </c>
      <c r="S283" s="121"/>
      <c r="T283" s="121"/>
      <c r="U283" s="121"/>
      <c r="V283" s="121"/>
    </row>
    <row r="284" spans="4:22" x14ac:dyDescent="0.2">
      <c r="D284" s="24" t="s">
        <v>15066</v>
      </c>
      <c r="E284" s="131" t="s">
        <v>14551</v>
      </c>
      <c r="F284" s="122" t="s">
        <v>13248</v>
      </c>
      <c r="G284" s="122" t="s">
        <v>1529</v>
      </c>
      <c r="H284" s="122">
        <v>98000731</v>
      </c>
      <c r="I284" s="122" t="s">
        <v>13249</v>
      </c>
      <c r="J284" s="128">
        <v>72099000</v>
      </c>
      <c r="K284" s="123" t="s">
        <v>13525</v>
      </c>
      <c r="L284" s="123" t="s">
        <v>789</v>
      </c>
      <c r="M284" s="123"/>
      <c r="N284" s="123"/>
      <c r="O284" s="123"/>
      <c r="P284" s="123" t="s">
        <v>14545</v>
      </c>
      <c r="Q284" s="123" t="s">
        <v>14545</v>
      </c>
      <c r="R284" s="124">
        <v>62099000</v>
      </c>
      <c r="S284" s="123"/>
      <c r="T284" s="123"/>
      <c r="U284" s="123"/>
      <c r="V284" s="123"/>
    </row>
    <row r="285" spans="4:22" x14ac:dyDescent="0.2">
      <c r="D285" s="24" t="s">
        <v>15066</v>
      </c>
      <c r="E285" s="130" t="s">
        <v>14550</v>
      </c>
      <c r="F285" s="120" t="s">
        <v>13248</v>
      </c>
      <c r="G285" s="120" t="s">
        <v>1529</v>
      </c>
      <c r="H285" s="120">
        <v>98000732</v>
      </c>
      <c r="I285" s="120" t="s">
        <v>13249</v>
      </c>
      <c r="J285" s="127">
        <v>72016000</v>
      </c>
      <c r="K285" s="129" t="s">
        <v>13525</v>
      </c>
      <c r="L285" s="129" t="s">
        <v>789</v>
      </c>
      <c r="M285" s="129"/>
      <c r="N285" s="129"/>
      <c r="O285" s="129"/>
      <c r="P285" s="129" t="s">
        <v>14544</v>
      </c>
      <c r="Q285" s="129" t="s">
        <v>14544</v>
      </c>
      <c r="R285" s="126">
        <v>62016000</v>
      </c>
      <c r="S285" s="129" t="s">
        <v>13254</v>
      </c>
      <c r="T285" s="129"/>
      <c r="U285" s="129"/>
      <c r="V285" s="129"/>
    </row>
    <row r="286" spans="4:22" x14ac:dyDescent="0.2">
      <c r="D286" s="24" t="s">
        <v>15066</v>
      </c>
      <c r="E286" s="131" t="s">
        <v>15048</v>
      </c>
      <c r="F286" s="122" t="s">
        <v>13248</v>
      </c>
      <c r="G286" s="122" t="s">
        <v>1529</v>
      </c>
      <c r="H286" s="122">
        <v>98000733</v>
      </c>
      <c r="I286" s="122" t="s">
        <v>13249</v>
      </c>
      <c r="J286" s="128">
        <v>72013000</v>
      </c>
      <c r="K286" s="123" t="s">
        <v>13525</v>
      </c>
      <c r="L286" s="123"/>
      <c r="M286" s="123"/>
      <c r="N286" s="123"/>
      <c r="O286" s="123" t="s">
        <v>789</v>
      </c>
      <c r="P286" s="123" t="s">
        <v>15045</v>
      </c>
      <c r="Q286" s="123" t="s">
        <v>15045</v>
      </c>
      <c r="R286" s="124">
        <v>62013000</v>
      </c>
      <c r="S286" s="123"/>
      <c r="T286" s="123"/>
      <c r="U286" s="123"/>
      <c r="V286" s="123"/>
    </row>
    <row r="287" spans="4:22" x14ac:dyDescent="0.2">
      <c r="D287" s="24" t="s">
        <v>15066</v>
      </c>
      <c r="E287" s="130" t="s">
        <v>14552</v>
      </c>
      <c r="F287" s="120" t="s">
        <v>13248</v>
      </c>
      <c r="G287" s="120" t="s">
        <v>1529</v>
      </c>
      <c r="H287" s="120">
        <v>98000734</v>
      </c>
      <c r="I287" s="120" t="s">
        <v>13249</v>
      </c>
      <c r="J287" s="127">
        <v>72089000</v>
      </c>
      <c r="K287" s="121" t="s">
        <v>13525</v>
      </c>
      <c r="L287" s="121" t="s">
        <v>789</v>
      </c>
      <c r="M287" s="121"/>
      <c r="N287" s="121"/>
      <c r="O287" s="121"/>
      <c r="P287" s="121" t="s">
        <v>14546</v>
      </c>
      <c r="Q287" s="121" t="s">
        <v>14546</v>
      </c>
      <c r="R287" s="125">
        <v>62089000</v>
      </c>
      <c r="S287" s="121"/>
      <c r="T287" s="121"/>
      <c r="U287" s="121"/>
      <c r="V287" s="121"/>
    </row>
    <row r="288" spans="4:22" x14ac:dyDescent="0.2">
      <c r="D288" s="24" t="s">
        <v>15066</v>
      </c>
      <c r="E288" s="131" t="s">
        <v>14553</v>
      </c>
      <c r="F288" s="122" t="s">
        <v>13248</v>
      </c>
      <c r="G288" s="122" t="s">
        <v>1529</v>
      </c>
      <c r="H288" s="122">
        <v>98000735</v>
      </c>
      <c r="I288" s="122" t="s">
        <v>13249</v>
      </c>
      <c r="J288" s="128">
        <v>72079000</v>
      </c>
      <c r="K288" s="123" t="s">
        <v>13525</v>
      </c>
      <c r="L288" s="123" t="s">
        <v>789</v>
      </c>
      <c r="M288" s="123"/>
      <c r="N288" s="123"/>
      <c r="O288" s="123"/>
      <c r="P288" s="123" t="s">
        <v>14547</v>
      </c>
      <c r="Q288" s="123" t="s">
        <v>14547</v>
      </c>
      <c r="R288" s="124">
        <v>62079000</v>
      </c>
      <c r="S288" s="123"/>
      <c r="T288" s="123"/>
      <c r="U288" s="123"/>
      <c r="V288" s="123"/>
    </row>
    <row r="289" spans="4:22" x14ac:dyDescent="0.2">
      <c r="D289" s="24" t="s">
        <v>15066</v>
      </c>
      <c r="E289" s="130" t="s">
        <v>14554</v>
      </c>
      <c r="F289" s="120" t="s">
        <v>13248</v>
      </c>
      <c r="G289" s="120" t="s">
        <v>1529</v>
      </c>
      <c r="H289" s="120">
        <v>98000736</v>
      </c>
      <c r="I289" s="120" t="s">
        <v>13249</v>
      </c>
      <c r="J289" s="127">
        <v>72069000</v>
      </c>
      <c r="K289" s="129" t="s">
        <v>13525</v>
      </c>
      <c r="L289" s="129" t="s">
        <v>789</v>
      </c>
      <c r="M289" s="129"/>
      <c r="N289" s="129"/>
      <c r="O289" s="129"/>
      <c r="P289" s="129" t="s">
        <v>14548</v>
      </c>
      <c r="Q289" s="129" t="s">
        <v>14548</v>
      </c>
      <c r="R289" s="126">
        <v>62069000</v>
      </c>
      <c r="S289" s="129"/>
      <c r="T289" s="129"/>
      <c r="U289" s="129"/>
      <c r="V289" s="129"/>
    </row>
    <row r="290" spans="4:22" x14ac:dyDescent="0.2">
      <c r="D290" s="165" t="s">
        <v>15066</v>
      </c>
      <c r="E290" s="131" t="s">
        <v>16555</v>
      </c>
      <c r="F290" s="122" t="s">
        <v>13248</v>
      </c>
      <c r="G290" s="122" t="s">
        <v>1529</v>
      </c>
      <c r="H290" s="122">
        <v>98000751</v>
      </c>
      <c r="I290" s="122" t="s">
        <v>13249</v>
      </c>
      <c r="J290" s="128">
        <v>62910002</v>
      </c>
      <c r="K290" s="123" t="s">
        <v>16554</v>
      </c>
      <c r="L290" s="123"/>
      <c r="M290" s="123"/>
      <c r="N290" s="123"/>
      <c r="O290" s="123"/>
      <c r="P290" s="123" t="s">
        <v>16554</v>
      </c>
      <c r="Q290" s="123" t="s">
        <v>16554</v>
      </c>
      <c r="R290" s="124">
        <v>62910002</v>
      </c>
      <c r="S290" s="123"/>
      <c r="T290" s="123"/>
      <c r="U290" s="123"/>
      <c r="V290" s="123"/>
    </row>
    <row r="291" spans="4:22" x14ac:dyDescent="0.2">
      <c r="D291" s="24" t="s">
        <v>15066</v>
      </c>
      <c r="E291" s="131" t="s">
        <v>15171</v>
      </c>
      <c r="F291" s="122" t="s">
        <v>13248</v>
      </c>
      <c r="G291" s="122" t="s">
        <v>1529</v>
      </c>
      <c r="H291" s="122">
        <v>98000834</v>
      </c>
      <c r="I291" s="122" t="s">
        <v>13249</v>
      </c>
      <c r="J291" s="128">
        <v>75400004</v>
      </c>
      <c r="K291" s="123" t="s">
        <v>13525</v>
      </c>
      <c r="L291" s="123"/>
      <c r="M291" s="123"/>
      <c r="N291" s="123" t="s">
        <v>789</v>
      </c>
      <c r="O291" s="123"/>
      <c r="P291" s="123" t="s">
        <v>15170</v>
      </c>
      <c r="Q291" s="123" t="s">
        <v>15170</v>
      </c>
      <c r="R291" s="124">
        <v>62340006</v>
      </c>
      <c r="S291" s="123"/>
      <c r="T291" s="123"/>
      <c r="U291" s="123"/>
      <c r="V291" s="123"/>
    </row>
    <row r="292" spans="4:22" s="165" customFormat="1" ht="12.75" customHeight="1" x14ac:dyDescent="0.2">
      <c r="D292" s="165" t="s">
        <v>15066</v>
      </c>
      <c r="E292" s="166" t="s">
        <v>16483</v>
      </c>
      <c r="F292" s="167" t="s">
        <v>13248</v>
      </c>
      <c r="G292" s="167" t="s">
        <v>1529</v>
      </c>
      <c r="H292" s="167">
        <v>98000841</v>
      </c>
      <c r="I292" s="167" t="s">
        <v>13249</v>
      </c>
      <c r="J292" s="127">
        <v>72702000</v>
      </c>
      <c r="K292" s="168" t="s">
        <v>13525</v>
      </c>
      <c r="L292" s="168" t="s">
        <v>789</v>
      </c>
      <c r="M292" s="168"/>
      <c r="N292" s="168"/>
      <c r="O292" s="168"/>
      <c r="P292" s="168" t="s">
        <v>16480</v>
      </c>
      <c r="Q292" s="168" t="s">
        <v>16481</v>
      </c>
      <c r="R292" s="126">
        <v>62702000</v>
      </c>
      <c r="S292" s="168" t="s">
        <v>16482</v>
      </c>
      <c r="T292" s="168"/>
      <c r="U292" s="168"/>
      <c r="V292" s="168"/>
    </row>
    <row r="293" spans="4:22" x14ac:dyDescent="0.2">
      <c r="D293" s="165"/>
      <c r="E293" s="131"/>
      <c r="F293" s="122"/>
      <c r="G293" s="122"/>
      <c r="H293" s="122"/>
      <c r="I293" s="122"/>
      <c r="J293" s="128"/>
      <c r="K293" s="123"/>
      <c r="L293" s="123"/>
      <c r="M293" s="123"/>
      <c r="N293" s="123"/>
      <c r="O293" s="123"/>
      <c r="P293" s="123"/>
      <c r="Q293" s="123"/>
      <c r="R293" s="124"/>
      <c r="S293" s="123"/>
      <c r="T293" s="123"/>
      <c r="U293" s="123"/>
      <c r="V293" s="123"/>
    </row>
    <row r="294" spans="4:22" ht="12.75" thickBot="1" x14ac:dyDescent="0.25">
      <c r="D294" s="24" t="s">
        <v>15066</v>
      </c>
      <c r="E294" s="256"/>
      <c r="F294" s="257"/>
      <c r="G294" s="257"/>
      <c r="H294" s="257"/>
      <c r="I294" s="257"/>
      <c r="J294" s="258"/>
      <c r="K294" s="268"/>
      <c r="L294" s="268"/>
      <c r="M294" s="268"/>
      <c r="N294" s="268"/>
      <c r="O294" s="268"/>
      <c r="P294" s="268"/>
      <c r="Q294" s="268"/>
      <c r="R294" s="269"/>
      <c r="S294" s="268"/>
      <c r="T294" s="268"/>
      <c r="U294" s="268"/>
      <c r="V294" s="268"/>
    </row>
    <row r="295" spans="4:22" ht="12.75" thickBot="1" x14ac:dyDescent="0.25">
      <c r="E295" s="255"/>
      <c r="F295" s="254"/>
      <c r="G295" s="254"/>
      <c r="H295" s="254"/>
      <c r="I295" s="254"/>
      <c r="J295" s="253"/>
      <c r="K295" s="266"/>
      <c r="L295" s="266"/>
      <c r="M295" s="266"/>
      <c r="N295" s="266"/>
      <c r="O295" s="266"/>
      <c r="P295" s="266"/>
      <c r="Q295" s="266"/>
      <c r="R295" s="267"/>
      <c r="S295" s="266"/>
      <c r="T295" s="266"/>
      <c r="U295" s="266"/>
      <c r="V295" s="266"/>
    </row>
    <row r="296" spans="4:22" ht="15" customHeight="1" thickBot="1" x14ac:dyDescent="0.25">
      <c r="E296" s="137" t="s">
        <v>13688</v>
      </c>
      <c r="F296" s="138" t="s">
        <v>13551</v>
      </c>
      <c r="G296" s="139" t="s">
        <v>13685</v>
      </c>
      <c r="H296" s="138" t="s">
        <v>13229</v>
      </c>
      <c r="I296" s="139" t="s">
        <v>13622</v>
      </c>
      <c r="J296" s="138" t="s">
        <v>13686</v>
      </c>
      <c r="K296" s="138" t="s">
        <v>13232</v>
      </c>
      <c r="L296" s="140"/>
      <c r="M296" s="141"/>
      <c r="N296" s="142" t="s">
        <v>13235</v>
      </c>
      <c r="O296" s="142" t="s">
        <v>13236</v>
      </c>
      <c r="P296" s="142" t="s">
        <v>13237</v>
      </c>
      <c r="Q296" s="138" t="s">
        <v>13238</v>
      </c>
      <c r="R296" s="143" t="s">
        <v>13687</v>
      </c>
      <c r="S296" s="144"/>
      <c r="T296" s="145"/>
      <c r="U296" s="146"/>
      <c r="V296" s="144"/>
    </row>
    <row r="297" spans="4:22" x14ac:dyDescent="0.2">
      <c r="D297" s="24" t="s">
        <v>15067</v>
      </c>
      <c r="E297" s="132" t="s">
        <v>13574</v>
      </c>
      <c r="F297" s="133" t="s">
        <v>13248</v>
      </c>
      <c r="G297" s="133" t="s">
        <v>1529</v>
      </c>
      <c r="H297" s="133">
        <v>98000021</v>
      </c>
      <c r="I297" s="133" t="s">
        <v>13249</v>
      </c>
      <c r="J297" s="134">
        <v>70900000</v>
      </c>
      <c r="K297" s="135" t="s">
        <v>13257</v>
      </c>
      <c r="L297" s="135"/>
      <c r="M297" s="135"/>
      <c r="N297" s="135" t="s">
        <v>789</v>
      </c>
      <c r="O297" s="135"/>
      <c r="P297" s="135" t="s">
        <v>13576</v>
      </c>
      <c r="Q297" s="135" t="s">
        <v>13577</v>
      </c>
      <c r="R297" s="136">
        <v>70900900</v>
      </c>
      <c r="S297" s="135"/>
      <c r="T297" s="135"/>
      <c r="U297" s="135"/>
      <c r="V297" s="135"/>
    </row>
    <row r="298" spans="4:22" x14ac:dyDescent="0.2">
      <c r="D298" s="24" t="s">
        <v>15067</v>
      </c>
      <c r="E298" s="130" t="s">
        <v>13553</v>
      </c>
      <c r="F298" s="120" t="s">
        <v>13248</v>
      </c>
      <c r="G298" s="120" t="s">
        <v>1529</v>
      </c>
      <c r="H298" s="120">
        <v>98000024</v>
      </c>
      <c r="I298" s="120" t="s">
        <v>13249</v>
      </c>
      <c r="J298" s="127">
        <v>72010000</v>
      </c>
      <c r="K298" s="121" t="s">
        <v>13257</v>
      </c>
      <c r="L298" s="121"/>
      <c r="M298" s="121"/>
      <c r="N298" s="121" t="s">
        <v>789</v>
      </c>
      <c r="O298" s="121"/>
      <c r="P298" s="121" t="s">
        <v>13267</v>
      </c>
      <c r="Q298" s="121" t="s">
        <v>13554</v>
      </c>
      <c r="R298" s="125" t="s">
        <v>13253</v>
      </c>
      <c r="S298" s="121"/>
      <c r="T298" s="121"/>
      <c r="U298" s="121"/>
      <c r="V298" s="121"/>
    </row>
    <row r="299" spans="4:22" x14ac:dyDescent="0.2">
      <c r="D299" s="24" t="s">
        <v>15067</v>
      </c>
      <c r="E299" s="131" t="s">
        <v>13273</v>
      </c>
      <c r="F299" s="122" t="s">
        <v>13248</v>
      </c>
      <c r="G299" s="122" t="s">
        <v>1529</v>
      </c>
      <c r="H299" s="122">
        <v>98000025</v>
      </c>
      <c r="I299" s="122" t="s">
        <v>13249</v>
      </c>
      <c r="J299" s="128">
        <v>72030000</v>
      </c>
      <c r="K299" s="123" t="s">
        <v>13257</v>
      </c>
      <c r="L299" s="123"/>
      <c r="M299" s="123"/>
      <c r="N299" s="123" t="s">
        <v>789</v>
      </c>
      <c r="O299" s="123"/>
      <c r="P299" s="123" t="s">
        <v>13275</v>
      </c>
      <c r="Q299" s="123" t="s">
        <v>13276</v>
      </c>
      <c r="R299" s="124" t="s">
        <v>13277</v>
      </c>
      <c r="S299" s="123"/>
      <c r="T299" s="123"/>
      <c r="U299" s="123"/>
      <c r="V299" s="123"/>
    </row>
    <row r="300" spans="4:22" x14ac:dyDescent="0.2">
      <c r="D300" s="24" t="s">
        <v>15067</v>
      </c>
      <c r="E300" s="130" t="s">
        <v>13278</v>
      </c>
      <c r="F300" s="120" t="s">
        <v>13248</v>
      </c>
      <c r="G300" s="120" t="s">
        <v>1529</v>
      </c>
      <c r="H300" s="120">
        <v>98000026</v>
      </c>
      <c r="I300" s="120" t="s">
        <v>13249</v>
      </c>
      <c r="J300" s="127">
        <v>72031000</v>
      </c>
      <c r="K300" s="129" t="s">
        <v>13257</v>
      </c>
      <c r="L300" s="129"/>
      <c r="M300" s="129"/>
      <c r="N300" s="129" t="s">
        <v>789</v>
      </c>
      <c r="O300" s="129"/>
      <c r="P300" s="129" t="s">
        <v>13280</v>
      </c>
      <c r="Q300" s="129" t="s">
        <v>13281</v>
      </c>
      <c r="R300" s="126" t="s">
        <v>13282</v>
      </c>
      <c r="S300" s="129"/>
      <c r="T300" s="129"/>
      <c r="U300" s="129"/>
      <c r="V300" s="129"/>
    </row>
    <row r="301" spans="4:22" x14ac:dyDescent="0.2">
      <c r="D301" s="24" t="s">
        <v>15067</v>
      </c>
      <c r="E301" s="131" t="s">
        <v>13283</v>
      </c>
      <c r="F301" s="122" t="s">
        <v>13248</v>
      </c>
      <c r="G301" s="122" t="s">
        <v>1529</v>
      </c>
      <c r="H301" s="122">
        <v>98000027</v>
      </c>
      <c r="I301" s="122" t="s">
        <v>13249</v>
      </c>
      <c r="J301" s="128">
        <v>72032000</v>
      </c>
      <c r="K301" s="123" t="s">
        <v>13257</v>
      </c>
      <c r="L301" s="123"/>
      <c r="M301" s="123"/>
      <c r="N301" s="123" t="s">
        <v>789</v>
      </c>
      <c r="O301" s="123"/>
      <c r="P301" s="123" t="s">
        <v>13285</v>
      </c>
      <c r="Q301" s="123" t="s">
        <v>13286</v>
      </c>
      <c r="R301" s="124" t="s">
        <v>13287</v>
      </c>
      <c r="S301" s="123"/>
      <c r="T301" s="123"/>
      <c r="U301" s="123"/>
      <c r="V301" s="123"/>
    </row>
    <row r="302" spans="4:22" x14ac:dyDescent="0.2">
      <c r="D302" s="24" t="s">
        <v>15067</v>
      </c>
      <c r="E302" s="130" t="s">
        <v>13557</v>
      </c>
      <c r="F302" s="120" t="s">
        <v>13248</v>
      </c>
      <c r="G302" s="120" t="s">
        <v>1529</v>
      </c>
      <c r="H302" s="120">
        <v>98000028</v>
      </c>
      <c r="I302" s="120" t="s">
        <v>13249</v>
      </c>
      <c r="J302" s="127">
        <v>72041000</v>
      </c>
      <c r="K302" s="121" t="s">
        <v>13257</v>
      </c>
      <c r="L302" s="121"/>
      <c r="M302" s="121"/>
      <c r="N302" s="121" t="s">
        <v>789</v>
      </c>
      <c r="O302" s="121"/>
      <c r="P302" s="121" t="s">
        <v>13559</v>
      </c>
      <c r="Q302" s="121" t="s">
        <v>13560</v>
      </c>
      <c r="R302" s="125" t="s">
        <v>13561</v>
      </c>
      <c r="S302" s="121"/>
      <c r="T302" s="121"/>
      <c r="U302" s="121"/>
      <c r="V302" s="121"/>
    </row>
    <row r="303" spans="4:22" x14ac:dyDescent="0.2">
      <c r="D303" s="24" t="s">
        <v>15067</v>
      </c>
      <c r="E303" s="131" t="s">
        <v>13562</v>
      </c>
      <c r="F303" s="122" t="s">
        <v>13248</v>
      </c>
      <c r="G303" s="122" t="s">
        <v>1529</v>
      </c>
      <c r="H303" s="122">
        <v>98000029</v>
      </c>
      <c r="I303" s="122" t="s">
        <v>13249</v>
      </c>
      <c r="J303" s="128">
        <v>72042000</v>
      </c>
      <c r="K303" s="123" t="s">
        <v>13257</v>
      </c>
      <c r="L303" s="123"/>
      <c r="M303" s="123"/>
      <c r="N303" s="123" t="s">
        <v>789</v>
      </c>
      <c r="O303" s="123"/>
      <c r="P303" s="123" t="s">
        <v>13564</v>
      </c>
      <c r="Q303" s="123" t="s">
        <v>13565</v>
      </c>
      <c r="R303" s="124" t="s">
        <v>13566</v>
      </c>
      <c r="S303" s="123"/>
      <c r="T303" s="123"/>
      <c r="U303" s="123"/>
      <c r="V303" s="123"/>
    </row>
    <row r="304" spans="4:22" x14ac:dyDescent="0.2">
      <c r="D304" s="24" t="s">
        <v>15067</v>
      </c>
      <c r="E304" s="130" t="s">
        <v>13567</v>
      </c>
      <c r="F304" s="120" t="s">
        <v>13248</v>
      </c>
      <c r="G304" s="120" t="s">
        <v>1529</v>
      </c>
      <c r="H304" s="120">
        <v>98000030</v>
      </c>
      <c r="I304" s="120" t="s">
        <v>13249</v>
      </c>
      <c r="J304" s="127">
        <v>72043000</v>
      </c>
      <c r="K304" s="129" t="s">
        <v>13257</v>
      </c>
      <c r="L304" s="129"/>
      <c r="M304" s="129"/>
      <c r="N304" s="129" t="s">
        <v>789</v>
      </c>
      <c r="O304" s="129"/>
      <c r="P304" s="129" t="s">
        <v>13569</v>
      </c>
      <c r="Q304" s="129" t="s">
        <v>13570</v>
      </c>
      <c r="R304" s="126" t="s">
        <v>13287</v>
      </c>
      <c r="S304" s="129"/>
      <c r="T304" s="129"/>
      <c r="U304" s="129"/>
      <c r="V304" s="129"/>
    </row>
    <row r="305" spans="4:22" x14ac:dyDescent="0.2">
      <c r="D305" s="24" t="s">
        <v>15067</v>
      </c>
      <c r="E305" s="131" t="s">
        <v>13288</v>
      </c>
      <c r="F305" s="122" t="s">
        <v>13248</v>
      </c>
      <c r="G305" s="122" t="s">
        <v>1529</v>
      </c>
      <c r="H305" s="122">
        <v>98000031</v>
      </c>
      <c r="I305" s="122" t="s">
        <v>13249</v>
      </c>
      <c r="J305" s="128">
        <v>72050000</v>
      </c>
      <c r="K305" s="123" t="s">
        <v>13257</v>
      </c>
      <c r="L305" s="123"/>
      <c r="M305" s="123"/>
      <c r="N305" s="123" t="s">
        <v>789</v>
      </c>
      <c r="O305" s="123"/>
      <c r="P305" s="123" t="s">
        <v>13290</v>
      </c>
      <c r="Q305" s="123" t="s">
        <v>13291</v>
      </c>
      <c r="R305" s="124" t="s">
        <v>13292</v>
      </c>
      <c r="S305" s="123"/>
      <c r="T305" s="123"/>
      <c r="U305" s="123"/>
      <c r="V305" s="123"/>
    </row>
    <row r="306" spans="4:22" x14ac:dyDescent="0.2">
      <c r="D306" s="24" t="s">
        <v>15067</v>
      </c>
      <c r="E306" s="130" t="s">
        <v>13297</v>
      </c>
      <c r="F306" s="120" t="s">
        <v>13248</v>
      </c>
      <c r="G306" s="120" t="s">
        <v>1529</v>
      </c>
      <c r="H306" s="120">
        <v>98000033</v>
      </c>
      <c r="I306" s="120" t="s">
        <v>13249</v>
      </c>
      <c r="J306" s="127">
        <v>72063000</v>
      </c>
      <c r="K306" s="121" t="s">
        <v>13257</v>
      </c>
      <c r="L306" s="121"/>
      <c r="M306" s="121"/>
      <c r="N306" s="121" t="s">
        <v>789</v>
      </c>
      <c r="O306" s="121"/>
      <c r="P306" s="121" t="s">
        <v>13299</v>
      </c>
      <c r="Q306" s="121" t="s">
        <v>13300</v>
      </c>
      <c r="R306" s="125" t="s">
        <v>13301</v>
      </c>
      <c r="S306" s="121"/>
      <c r="T306" s="121"/>
      <c r="U306" s="121"/>
      <c r="V306" s="121"/>
    </row>
    <row r="307" spans="4:22" x14ac:dyDescent="0.2">
      <c r="D307" s="24" t="s">
        <v>15067</v>
      </c>
      <c r="E307" s="131" t="s">
        <v>13302</v>
      </c>
      <c r="F307" s="122" t="s">
        <v>13248</v>
      </c>
      <c r="G307" s="122" t="s">
        <v>1529</v>
      </c>
      <c r="H307" s="122">
        <v>98000034</v>
      </c>
      <c r="I307" s="122" t="s">
        <v>13249</v>
      </c>
      <c r="J307" s="128">
        <v>72065000</v>
      </c>
      <c r="K307" s="123" t="s">
        <v>13257</v>
      </c>
      <c r="L307" s="123"/>
      <c r="M307" s="123"/>
      <c r="N307" s="123" t="s">
        <v>789</v>
      </c>
      <c r="O307" s="123"/>
      <c r="P307" s="123" t="s">
        <v>13304</v>
      </c>
      <c r="Q307" s="123" t="s">
        <v>13305</v>
      </c>
      <c r="R307" s="124" t="s">
        <v>13306</v>
      </c>
      <c r="S307" s="123"/>
      <c r="T307" s="123"/>
      <c r="U307" s="123"/>
      <c r="V307" s="123"/>
    </row>
    <row r="308" spans="4:22" x14ac:dyDescent="0.2">
      <c r="D308" s="24" t="s">
        <v>15067</v>
      </c>
      <c r="E308" s="130" t="s">
        <v>13307</v>
      </c>
      <c r="F308" s="120" t="s">
        <v>13248</v>
      </c>
      <c r="G308" s="120" t="s">
        <v>1529</v>
      </c>
      <c r="H308" s="120">
        <v>98000035</v>
      </c>
      <c r="I308" s="120" t="s">
        <v>13249</v>
      </c>
      <c r="J308" s="127">
        <v>72066000</v>
      </c>
      <c r="K308" s="129" t="s">
        <v>13257</v>
      </c>
      <c r="L308" s="129"/>
      <c r="M308" s="129"/>
      <c r="N308" s="129" t="s">
        <v>789</v>
      </c>
      <c r="O308" s="129"/>
      <c r="P308" s="129" t="s">
        <v>13309</v>
      </c>
      <c r="Q308" s="129" t="s">
        <v>13310</v>
      </c>
      <c r="R308" s="126" t="s">
        <v>13311</v>
      </c>
      <c r="S308" s="129"/>
      <c r="T308" s="129"/>
      <c r="U308" s="129"/>
      <c r="V308" s="129"/>
    </row>
    <row r="309" spans="4:22" x14ac:dyDescent="0.2">
      <c r="D309" s="24" t="s">
        <v>15067</v>
      </c>
      <c r="E309" s="131" t="s">
        <v>13312</v>
      </c>
      <c r="F309" s="122" t="s">
        <v>13248</v>
      </c>
      <c r="G309" s="122" t="s">
        <v>1529</v>
      </c>
      <c r="H309" s="122">
        <v>98000036</v>
      </c>
      <c r="I309" s="122" t="s">
        <v>13249</v>
      </c>
      <c r="J309" s="128">
        <v>72066000</v>
      </c>
      <c r="K309" s="123" t="s">
        <v>13257</v>
      </c>
      <c r="L309" s="123"/>
      <c r="M309" s="123"/>
      <c r="N309" s="123" t="s">
        <v>789</v>
      </c>
      <c r="O309" s="123"/>
      <c r="P309" s="123" t="s">
        <v>13309</v>
      </c>
      <c r="Q309" s="123" t="s">
        <v>13314</v>
      </c>
      <c r="R309" s="124" t="s">
        <v>13311</v>
      </c>
      <c r="S309" s="123"/>
      <c r="T309" s="123"/>
      <c r="U309" s="123"/>
      <c r="V309" s="123"/>
    </row>
    <row r="310" spans="4:22" x14ac:dyDescent="0.2">
      <c r="D310" s="24" t="s">
        <v>15067</v>
      </c>
      <c r="E310" s="130" t="s">
        <v>13315</v>
      </c>
      <c r="F310" s="120" t="s">
        <v>13248</v>
      </c>
      <c r="G310" s="120" t="s">
        <v>1529</v>
      </c>
      <c r="H310" s="120">
        <v>98000037</v>
      </c>
      <c r="I310" s="120" t="s">
        <v>13249</v>
      </c>
      <c r="J310" s="127">
        <v>72066000</v>
      </c>
      <c r="K310" s="121" t="s">
        <v>13257</v>
      </c>
      <c r="L310" s="121"/>
      <c r="M310" s="121"/>
      <c r="N310" s="121" t="s">
        <v>789</v>
      </c>
      <c r="O310" s="121"/>
      <c r="P310" s="121" t="s">
        <v>13309</v>
      </c>
      <c r="Q310" s="121" t="s">
        <v>13317</v>
      </c>
      <c r="R310" s="125" t="s">
        <v>13311</v>
      </c>
      <c r="S310" s="121"/>
      <c r="T310" s="121"/>
      <c r="U310" s="121"/>
      <c r="V310" s="121"/>
    </row>
    <row r="311" spans="4:22" x14ac:dyDescent="0.2">
      <c r="D311" s="24" t="s">
        <v>15067</v>
      </c>
      <c r="E311" s="131" t="s">
        <v>13318</v>
      </c>
      <c r="F311" s="122" t="s">
        <v>13248</v>
      </c>
      <c r="G311" s="122" t="s">
        <v>1529</v>
      </c>
      <c r="H311" s="122">
        <v>98000038</v>
      </c>
      <c r="I311" s="122" t="s">
        <v>13249</v>
      </c>
      <c r="J311" s="128">
        <v>72067000</v>
      </c>
      <c r="K311" s="123" t="s">
        <v>13257</v>
      </c>
      <c r="L311" s="123"/>
      <c r="M311" s="123"/>
      <c r="N311" s="123" t="s">
        <v>789</v>
      </c>
      <c r="O311" s="123"/>
      <c r="P311" s="123" t="s">
        <v>13320</v>
      </c>
      <c r="Q311" s="123" t="s">
        <v>13321</v>
      </c>
      <c r="R311" s="124" t="s">
        <v>13322</v>
      </c>
      <c r="S311" s="123"/>
      <c r="T311" s="123"/>
      <c r="U311" s="123"/>
      <c r="V311" s="123"/>
    </row>
    <row r="312" spans="4:22" x14ac:dyDescent="0.2">
      <c r="D312" s="24" t="s">
        <v>15067</v>
      </c>
      <c r="E312" s="130" t="s">
        <v>13324</v>
      </c>
      <c r="F312" s="120" t="s">
        <v>13248</v>
      </c>
      <c r="G312" s="120" t="s">
        <v>1529</v>
      </c>
      <c r="H312" s="120">
        <v>98000039</v>
      </c>
      <c r="I312" s="120" t="s">
        <v>13249</v>
      </c>
      <c r="J312" s="127">
        <v>72068000</v>
      </c>
      <c r="K312" s="129" t="s">
        <v>13257</v>
      </c>
      <c r="L312" s="129"/>
      <c r="M312" s="129"/>
      <c r="N312" s="129" t="s">
        <v>789</v>
      </c>
      <c r="O312" s="129"/>
      <c r="P312" s="129" t="s">
        <v>13326</v>
      </c>
      <c r="Q312" s="129" t="s">
        <v>13327</v>
      </c>
      <c r="R312" s="126" t="s">
        <v>13328</v>
      </c>
      <c r="S312" s="129"/>
      <c r="T312" s="129"/>
      <c r="U312" s="129"/>
      <c r="V312" s="129"/>
    </row>
    <row r="313" spans="4:22" x14ac:dyDescent="0.2">
      <c r="D313" s="24" t="s">
        <v>15067</v>
      </c>
      <c r="E313" s="131" t="s">
        <v>13329</v>
      </c>
      <c r="F313" s="122" t="s">
        <v>13248</v>
      </c>
      <c r="G313" s="122" t="s">
        <v>1529</v>
      </c>
      <c r="H313" s="122">
        <v>98000040</v>
      </c>
      <c r="I313" s="122" t="s">
        <v>13249</v>
      </c>
      <c r="J313" s="128">
        <v>72071000</v>
      </c>
      <c r="K313" s="123" t="s">
        <v>13257</v>
      </c>
      <c r="L313" s="123"/>
      <c r="M313" s="123"/>
      <c r="N313" s="123" t="s">
        <v>789</v>
      </c>
      <c r="O313" s="123"/>
      <c r="P313" s="123" t="s">
        <v>13331</v>
      </c>
      <c r="Q313" s="123" t="s">
        <v>13332</v>
      </c>
      <c r="R313" s="124" t="s">
        <v>13333</v>
      </c>
      <c r="S313" s="123"/>
      <c r="T313" s="123"/>
      <c r="U313" s="123"/>
      <c r="V313" s="123"/>
    </row>
    <row r="314" spans="4:22" x14ac:dyDescent="0.2">
      <c r="D314" s="24" t="s">
        <v>15067</v>
      </c>
      <c r="E314" s="130" t="s">
        <v>13334</v>
      </c>
      <c r="F314" s="120" t="s">
        <v>13248</v>
      </c>
      <c r="G314" s="120" t="s">
        <v>1529</v>
      </c>
      <c r="H314" s="120">
        <v>98000041</v>
      </c>
      <c r="I314" s="120" t="s">
        <v>13249</v>
      </c>
      <c r="J314" s="127">
        <v>72071000</v>
      </c>
      <c r="K314" s="121" t="s">
        <v>13257</v>
      </c>
      <c r="L314" s="121"/>
      <c r="M314" s="121"/>
      <c r="N314" s="121" t="s">
        <v>789</v>
      </c>
      <c r="O314" s="121"/>
      <c r="P314" s="121" t="s">
        <v>13331</v>
      </c>
      <c r="Q314" s="121" t="s">
        <v>13336</v>
      </c>
      <c r="R314" s="125" t="s">
        <v>13337</v>
      </c>
      <c r="S314" s="121"/>
      <c r="T314" s="121"/>
      <c r="U314" s="121"/>
      <c r="V314" s="121"/>
    </row>
    <row r="315" spans="4:22" x14ac:dyDescent="0.2">
      <c r="D315" s="24" t="s">
        <v>15067</v>
      </c>
      <c r="E315" s="131" t="s">
        <v>13356</v>
      </c>
      <c r="F315" s="122" t="s">
        <v>13248</v>
      </c>
      <c r="G315" s="122" t="s">
        <v>1529</v>
      </c>
      <c r="H315" s="122">
        <v>98000046</v>
      </c>
      <c r="I315" s="122" t="s">
        <v>13249</v>
      </c>
      <c r="J315" s="128">
        <v>72260000</v>
      </c>
      <c r="K315" s="123" t="s">
        <v>13257</v>
      </c>
      <c r="L315" s="123"/>
      <c r="M315" s="123"/>
      <c r="N315" s="123" t="s">
        <v>789</v>
      </c>
      <c r="O315" s="123"/>
      <c r="P315" s="123" t="s">
        <v>13358</v>
      </c>
      <c r="Q315" s="123" t="s">
        <v>13359</v>
      </c>
      <c r="R315" s="124" t="s">
        <v>13360</v>
      </c>
      <c r="S315" s="123"/>
      <c r="T315" s="123"/>
      <c r="U315" s="123"/>
      <c r="V315" s="123"/>
    </row>
    <row r="316" spans="4:22" x14ac:dyDescent="0.2">
      <c r="D316" s="24" t="s">
        <v>15067</v>
      </c>
      <c r="E316" s="130" t="s">
        <v>13362</v>
      </c>
      <c r="F316" s="120" t="s">
        <v>13248</v>
      </c>
      <c r="G316" s="120" t="s">
        <v>1529</v>
      </c>
      <c r="H316" s="120">
        <v>98000047</v>
      </c>
      <c r="I316" s="120" t="s">
        <v>13249</v>
      </c>
      <c r="J316" s="127">
        <v>72260000</v>
      </c>
      <c r="K316" s="129" t="s">
        <v>13257</v>
      </c>
      <c r="L316" s="129"/>
      <c r="M316" s="129"/>
      <c r="N316" s="129" t="s">
        <v>789</v>
      </c>
      <c r="O316" s="129"/>
      <c r="P316" s="129" t="s">
        <v>13358</v>
      </c>
      <c r="Q316" s="129" t="s">
        <v>13364</v>
      </c>
      <c r="R316" s="126" t="s">
        <v>13365</v>
      </c>
      <c r="S316" s="129"/>
      <c r="T316" s="129"/>
      <c r="U316" s="129"/>
      <c r="V316" s="129"/>
    </row>
    <row r="317" spans="4:22" x14ac:dyDescent="0.2">
      <c r="D317" s="24" t="s">
        <v>15067</v>
      </c>
      <c r="E317" s="131" t="s">
        <v>13367</v>
      </c>
      <c r="F317" s="122" t="s">
        <v>13248</v>
      </c>
      <c r="G317" s="122" t="s">
        <v>1529</v>
      </c>
      <c r="H317" s="122">
        <v>98000048</v>
      </c>
      <c r="I317" s="122" t="s">
        <v>13249</v>
      </c>
      <c r="J317" s="128">
        <v>72260000</v>
      </c>
      <c r="K317" s="123" t="s">
        <v>13257</v>
      </c>
      <c r="L317" s="123"/>
      <c r="M317" s="123"/>
      <c r="N317" s="123" t="s">
        <v>789</v>
      </c>
      <c r="O317" s="123"/>
      <c r="P317" s="123" t="s">
        <v>13358</v>
      </c>
      <c r="Q317" s="123" t="s">
        <v>13369</v>
      </c>
      <c r="R317" s="124" t="s">
        <v>13370</v>
      </c>
      <c r="S317" s="123"/>
      <c r="T317" s="123"/>
      <c r="U317" s="123"/>
      <c r="V317" s="123"/>
    </row>
    <row r="318" spans="4:22" x14ac:dyDescent="0.2">
      <c r="D318" s="24" t="s">
        <v>15067</v>
      </c>
      <c r="E318" s="130" t="s">
        <v>13371</v>
      </c>
      <c r="F318" s="120" t="s">
        <v>13248</v>
      </c>
      <c r="G318" s="120" t="s">
        <v>1529</v>
      </c>
      <c r="H318" s="120">
        <v>98000049</v>
      </c>
      <c r="I318" s="120" t="s">
        <v>13249</v>
      </c>
      <c r="J318" s="127">
        <v>72260000</v>
      </c>
      <c r="K318" s="121" t="s">
        <v>13257</v>
      </c>
      <c r="L318" s="121"/>
      <c r="M318" s="121"/>
      <c r="N318" s="121" t="s">
        <v>789</v>
      </c>
      <c r="O318" s="121"/>
      <c r="P318" s="121" t="s">
        <v>13358</v>
      </c>
      <c r="Q318" s="121" t="s">
        <v>13373</v>
      </c>
      <c r="R318" s="125" t="s">
        <v>13374</v>
      </c>
      <c r="S318" s="121"/>
      <c r="T318" s="121"/>
      <c r="U318" s="121"/>
      <c r="V318" s="121"/>
    </row>
    <row r="319" spans="4:22" x14ac:dyDescent="0.2">
      <c r="D319" s="24" t="s">
        <v>15067</v>
      </c>
      <c r="E319" s="131" t="s">
        <v>13376</v>
      </c>
      <c r="F319" s="122" t="s">
        <v>13248</v>
      </c>
      <c r="G319" s="122" t="s">
        <v>1529</v>
      </c>
      <c r="H319" s="122">
        <v>98000050</v>
      </c>
      <c r="I319" s="122" t="s">
        <v>13249</v>
      </c>
      <c r="J319" s="128">
        <v>72700000</v>
      </c>
      <c r="K319" s="123" t="s">
        <v>13257</v>
      </c>
      <c r="L319" s="123"/>
      <c r="M319" s="123"/>
      <c r="N319" s="123" t="s">
        <v>789</v>
      </c>
      <c r="O319" s="123"/>
      <c r="P319" s="123" t="s">
        <v>13378</v>
      </c>
      <c r="Q319" s="123" t="s">
        <v>13379</v>
      </c>
      <c r="R319" s="124" t="s">
        <v>13380</v>
      </c>
      <c r="S319" s="123"/>
      <c r="T319" s="123"/>
      <c r="U319" s="123"/>
      <c r="V319" s="123"/>
    </row>
    <row r="320" spans="4:22" x14ac:dyDescent="0.2">
      <c r="D320" s="24" t="s">
        <v>15067</v>
      </c>
      <c r="E320" s="130" t="s">
        <v>13383</v>
      </c>
      <c r="F320" s="120" t="s">
        <v>13248</v>
      </c>
      <c r="G320" s="120" t="s">
        <v>1529</v>
      </c>
      <c r="H320" s="120">
        <v>98000051</v>
      </c>
      <c r="I320" s="120" t="s">
        <v>13249</v>
      </c>
      <c r="J320" s="127">
        <v>72700000</v>
      </c>
      <c r="K320" s="129" t="s">
        <v>13257</v>
      </c>
      <c r="L320" s="129"/>
      <c r="M320" s="129"/>
      <c r="N320" s="129" t="s">
        <v>789</v>
      </c>
      <c r="O320" s="129"/>
      <c r="P320" s="129" t="s">
        <v>13378</v>
      </c>
      <c r="Q320" s="129" t="s">
        <v>13385</v>
      </c>
      <c r="R320" s="126" t="s">
        <v>13386</v>
      </c>
      <c r="S320" s="129"/>
      <c r="T320" s="129"/>
      <c r="U320" s="129"/>
      <c r="V320" s="129"/>
    </row>
    <row r="321" spans="4:22" x14ac:dyDescent="0.2">
      <c r="D321" s="24" t="s">
        <v>15067</v>
      </c>
      <c r="E321" s="131" t="s">
        <v>13388</v>
      </c>
      <c r="F321" s="122" t="s">
        <v>13248</v>
      </c>
      <c r="G321" s="122" t="s">
        <v>1529</v>
      </c>
      <c r="H321" s="122">
        <v>98000052</v>
      </c>
      <c r="I321" s="122" t="s">
        <v>13249</v>
      </c>
      <c r="J321" s="128">
        <v>72720000</v>
      </c>
      <c r="K321" s="123" t="s">
        <v>13257</v>
      </c>
      <c r="L321" s="123"/>
      <c r="M321" s="123"/>
      <c r="N321" s="123" t="s">
        <v>789</v>
      </c>
      <c r="O321" s="123"/>
      <c r="P321" s="123" t="s">
        <v>13390</v>
      </c>
      <c r="Q321" s="123" t="s">
        <v>13391</v>
      </c>
      <c r="R321" s="124" t="s">
        <v>13392</v>
      </c>
      <c r="S321" s="123"/>
      <c r="T321" s="123"/>
      <c r="U321" s="123"/>
      <c r="V321" s="123"/>
    </row>
    <row r="322" spans="4:22" x14ac:dyDescent="0.2">
      <c r="D322" s="24" t="s">
        <v>15067</v>
      </c>
      <c r="E322" s="130" t="s">
        <v>13689</v>
      </c>
      <c r="F322" s="120" t="s">
        <v>13248</v>
      </c>
      <c r="G322" s="120" t="s">
        <v>1529</v>
      </c>
      <c r="H322" s="120">
        <v>98000053</v>
      </c>
      <c r="I322" s="120" t="s">
        <v>13249</v>
      </c>
      <c r="J322" s="127">
        <v>73200000</v>
      </c>
      <c r="K322" s="121" t="s">
        <v>13257</v>
      </c>
      <c r="L322" s="121"/>
      <c r="M322" s="121"/>
      <c r="N322" s="121" t="s">
        <v>789</v>
      </c>
      <c r="O322" s="121"/>
      <c r="P322" s="121" t="s">
        <v>13690</v>
      </c>
      <c r="Q322" s="121" t="s">
        <v>13691</v>
      </c>
      <c r="R322" s="125" t="s">
        <v>13692</v>
      </c>
      <c r="S322" s="121"/>
      <c r="T322" s="121"/>
      <c r="U322" s="121"/>
      <c r="V322" s="121"/>
    </row>
    <row r="323" spans="4:22" x14ac:dyDescent="0.2">
      <c r="D323" s="24" t="s">
        <v>15067</v>
      </c>
      <c r="E323" s="131" t="s">
        <v>13393</v>
      </c>
      <c r="F323" s="122" t="s">
        <v>13248</v>
      </c>
      <c r="G323" s="122" t="s">
        <v>1529</v>
      </c>
      <c r="H323" s="122">
        <v>98000058</v>
      </c>
      <c r="I323" s="122" t="s">
        <v>13249</v>
      </c>
      <c r="J323" s="128">
        <v>75401000</v>
      </c>
      <c r="K323" s="123" t="s">
        <v>13257</v>
      </c>
      <c r="L323" s="123"/>
      <c r="M323" s="123"/>
      <c r="N323" s="123" t="s">
        <v>789</v>
      </c>
      <c r="O323" s="123"/>
      <c r="P323" s="123" t="s">
        <v>13395</v>
      </c>
      <c r="Q323" s="123" t="s">
        <v>13396</v>
      </c>
      <c r="R323" s="124" t="s">
        <v>13277</v>
      </c>
      <c r="S323" s="123"/>
      <c r="T323" s="123"/>
      <c r="U323" s="123"/>
      <c r="V323" s="123"/>
    </row>
    <row r="324" spans="4:22" x14ac:dyDescent="0.2">
      <c r="D324" s="24" t="s">
        <v>15067</v>
      </c>
      <c r="E324" s="130" t="s">
        <v>13397</v>
      </c>
      <c r="F324" s="120" t="s">
        <v>13248</v>
      </c>
      <c r="G324" s="120" t="s">
        <v>1529</v>
      </c>
      <c r="H324" s="120">
        <v>98000059</v>
      </c>
      <c r="I324" s="120" t="s">
        <v>13249</v>
      </c>
      <c r="J324" s="127">
        <v>75402000</v>
      </c>
      <c r="K324" s="129" t="s">
        <v>13257</v>
      </c>
      <c r="L324" s="129"/>
      <c r="M324" s="129"/>
      <c r="N324" s="129" t="s">
        <v>789</v>
      </c>
      <c r="O324" s="129"/>
      <c r="P324" s="129" t="s">
        <v>13399</v>
      </c>
      <c r="Q324" s="129" t="s">
        <v>13400</v>
      </c>
      <c r="R324" s="126" t="s">
        <v>13282</v>
      </c>
      <c r="S324" s="129"/>
      <c r="T324" s="129"/>
      <c r="U324" s="129"/>
      <c r="V324" s="129"/>
    </row>
    <row r="325" spans="4:22" x14ac:dyDescent="0.2">
      <c r="D325" s="24" t="s">
        <v>15067</v>
      </c>
      <c r="E325" s="131" t="s">
        <v>13401</v>
      </c>
      <c r="F325" s="122" t="s">
        <v>13248</v>
      </c>
      <c r="G325" s="122" t="s">
        <v>1529</v>
      </c>
      <c r="H325" s="122">
        <v>98000060</v>
      </c>
      <c r="I325" s="122" t="s">
        <v>13249</v>
      </c>
      <c r="J325" s="128">
        <v>76200000</v>
      </c>
      <c r="K325" s="123" t="s">
        <v>13340</v>
      </c>
      <c r="L325" s="123"/>
      <c r="M325" s="123"/>
      <c r="N325" s="123" t="s">
        <v>789</v>
      </c>
      <c r="O325" s="123"/>
      <c r="P325" s="123" t="s">
        <v>13403</v>
      </c>
      <c r="Q325" s="123" t="s">
        <v>13404</v>
      </c>
      <c r="R325" s="124" t="s">
        <v>13405</v>
      </c>
      <c r="S325" s="123"/>
      <c r="T325" s="123"/>
      <c r="U325" s="123"/>
      <c r="V325" s="123"/>
    </row>
    <row r="326" spans="4:22" x14ac:dyDescent="0.2">
      <c r="D326" s="24" t="s">
        <v>15067</v>
      </c>
      <c r="E326" s="130" t="s">
        <v>13426</v>
      </c>
      <c r="F326" s="120" t="s">
        <v>13248</v>
      </c>
      <c r="G326" s="120" t="s">
        <v>1529</v>
      </c>
      <c r="H326" s="120">
        <v>98000093</v>
      </c>
      <c r="I326" s="120" t="s">
        <v>13249</v>
      </c>
      <c r="J326" s="127">
        <v>72935000</v>
      </c>
      <c r="K326" s="121" t="s">
        <v>13257</v>
      </c>
      <c r="L326" s="121"/>
      <c r="M326" s="121"/>
      <c r="N326" s="121" t="s">
        <v>789</v>
      </c>
      <c r="O326" s="121"/>
      <c r="P326" s="121" t="s">
        <v>13428</v>
      </c>
      <c r="Q326" s="121" t="s">
        <v>13428</v>
      </c>
      <c r="R326" s="125">
        <v>62935900</v>
      </c>
      <c r="S326" s="121"/>
      <c r="T326" s="121"/>
      <c r="U326" s="121"/>
      <c r="V326" s="121"/>
    </row>
    <row r="327" spans="4:22" x14ac:dyDescent="0.2">
      <c r="D327" s="24" t="s">
        <v>15067</v>
      </c>
      <c r="E327" s="131" t="s">
        <v>13706</v>
      </c>
      <c r="F327" s="122" t="s">
        <v>13248</v>
      </c>
      <c r="G327" s="122" t="s">
        <v>1529</v>
      </c>
      <c r="H327" s="122">
        <v>98000412</v>
      </c>
      <c r="I327" s="122" t="s">
        <v>13249</v>
      </c>
      <c r="J327" s="128">
        <v>75400000</v>
      </c>
      <c r="K327" s="123" t="s">
        <v>13525</v>
      </c>
      <c r="L327" s="123"/>
      <c r="M327" s="123"/>
      <c r="N327" s="123" t="s">
        <v>789</v>
      </c>
      <c r="O327" s="123"/>
      <c r="P327" s="123" t="s">
        <v>13707</v>
      </c>
      <c r="Q327" s="123" t="s">
        <v>13708</v>
      </c>
      <c r="R327" s="124">
        <v>62929000</v>
      </c>
      <c r="S327" s="123"/>
      <c r="T327" s="123"/>
      <c r="U327" s="123"/>
      <c r="V327" s="123"/>
    </row>
    <row r="328" spans="4:22" x14ac:dyDescent="0.2">
      <c r="D328" s="24" t="s">
        <v>15067</v>
      </c>
      <c r="E328" s="130" t="s">
        <v>13693</v>
      </c>
      <c r="F328" s="120" t="s">
        <v>13248</v>
      </c>
      <c r="G328" s="120" t="s">
        <v>1529</v>
      </c>
      <c r="H328" s="120">
        <v>98000437</v>
      </c>
      <c r="I328" s="120" t="s">
        <v>13249</v>
      </c>
      <c r="J328" s="127">
        <v>76200000</v>
      </c>
      <c r="K328" s="129" t="s">
        <v>13257</v>
      </c>
      <c r="L328" s="129"/>
      <c r="M328" s="129"/>
      <c r="N328" s="129" t="s">
        <v>789</v>
      </c>
      <c r="O328" s="129"/>
      <c r="P328" s="129" t="s">
        <v>13403</v>
      </c>
      <c r="Q328" s="129" t="s">
        <v>13404</v>
      </c>
      <c r="R328" s="126" t="s">
        <v>13405</v>
      </c>
      <c r="S328" s="129"/>
      <c r="T328" s="129"/>
      <c r="U328" s="129"/>
      <c r="V328" s="129"/>
    </row>
    <row r="329" spans="4:22" x14ac:dyDescent="0.2">
      <c r="D329" s="24" t="s">
        <v>15067</v>
      </c>
      <c r="E329" s="131" t="s">
        <v>13694</v>
      </c>
      <c r="F329" s="122" t="s">
        <v>13248</v>
      </c>
      <c r="G329" s="122" t="s">
        <v>1529</v>
      </c>
      <c r="H329" s="122">
        <v>98000438</v>
      </c>
      <c r="I329" s="122" t="s">
        <v>13249</v>
      </c>
      <c r="J329" s="128">
        <v>76220000</v>
      </c>
      <c r="K329" s="123" t="s">
        <v>13257</v>
      </c>
      <c r="L329" s="123"/>
      <c r="M329" s="123"/>
      <c r="N329" s="123" t="s">
        <v>789</v>
      </c>
      <c r="O329" s="123"/>
      <c r="P329" s="123" t="s">
        <v>13408</v>
      </c>
      <c r="Q329" s="123" t="s">
        <v>13409</v>
      </c>
      <c r="R329" s="124" t="s">
        <v>13410</v>
      </c>
      <c r="S329" s="123"/>
      <c r="T329" s="123"/>
      <c r="U329" s="123"/>
      <c r="V329" s="123"/>
    </row>
    <row r="330" spans="4:22" x14ac:dyDescent="0.2">
      <c r="D330" s="24" t="s">
        <v>15067</v>
      </c>
      <c r="E330" s="130" t="s">
        <v>13695</v>
      </c>
      <c r="F330" s="120" t="s">
        <v>13248</v>
      </c>
      <c r="G330" s="120" t="s">
        <v>1529</v>
      </c>
      <c r="H330" s="120">
        <v>98000439</v>
      </c>
      <c r="I330" s="120" t="s">
        <v>13249</v>
      </c>
      <c r="J330" s="127">
        <v>72060000</v>
      </c>
      <c r="K330" s="121" t="s">
        <v>13257</v>
      </c>
      <c r="L330" s="121"/>
      <c r="M330" s="121"/>
      <c r="N330" s="121" t="s">
        <v>789</v>
      </c>
      <c r="O330" s="121"/>
      <c r="P330" s="121" t="s">
        <v>13571</v>
      </c>
      <c r="Q330" s="121" t="s">
        <v>13696</v>
      </c>
      <c r="R330" s="125">
        <v>62929000</v>
      </c>
      <c r="S330" s="121"/>
      <c r="T330" s="121"/>
      <c r="U330" s="121"/>
      <c r="V330" s="121"/>
    </row>
    <row r="331" spans="4:22" x14ac:dyDescent="0.2">
      <c r="D331" s="24" t="s">
        <v>15067</v>
      </c>
      <c r="E331" s="131" t="s">
        <v>15047</v>
      </c>
      <c r="F331" s="122" t="s">
        <v>13248</v>
      </c>
      <c r="G331" s="122" t="s">
        <v>1529</v>
      </c>
      <c r="H331" s="122">
        <v>98000441</v>
      </c>
      <c r="I331" s="122" t="s">
        <v>13249</v>
      </c>
      <c r="J331" s="128">
        <v>72011000</v>
      </c>
      <c r="K331" s="123" t="s">
        <v>13525</v>
      </c>
      <c r="L331" s="123" t="s">
        <v>789</v>
      </c>
      <c r="M331" s="123"/>
      <c r="N331" s="123"/>
      <c r="O331" s="123" t="s">
        <v>789</v>
      </c>
      <c r="P331" s="123" t="s">
        <v>15044</v>
      </c>
      <c r="Q331" s="123" t="s">
        <v>15044</v>
      </c>
      <c r="R331" s="124">
        <v>62011000</v>
      </c>
      <c r="S331" s="123"/>
      <c r="T331" s="123"/>
      <c r="U331" s="123"/>
      <c r="V331" s="123"/>
    </row>
    <row r="332" spans="4:22" x14ac:dyDescent="0.2">
      <c r="D332" s="24" t="s">
        <v>15067</v>
      </c>
      <c r="E332" s="130" t="s">
        <v>14549</v>
      </c>
      <c r="F332" s="120" t="s">
        <v>13248</v>
      </c>
      <c r="G332" s="120" t="s">
        <v>1529</v>
      </c>
      <c r="H332" s="120">
        <v>98000443</v>
      </c>
      <c r="I332" s="120" t="s">
        <v>13249</v>
      </c>
      <c r="J332" s="127">
        <v>72012000</v>
      </c>
      <c r="K332" s="121" t="s">
        <v>13257</v>
      </c>
      <c r="L332" s="121"/>
      <c r="M332" s="121"/>
      <c r="N332" s="121"/>
      <c r="O332" s="121" t="s">
        <v>789</v>
      </c>
      <c r="P332" s="121" t="s">
        <v>14542</v>
      </c>
      <c r="Q332" s="121" t="s">
        <v>14542</v>
      </c>
      <c r="R332" s="125">
        <v>62012000</v>
      </c>
      <c r="S332" s="121"/>
      <c r="T332" s="121"/>
      <c r="U332" s="121"/>
      <c r="V332" s="121"/>
    </row>
    <row r="333" spans="4:22" x14ac:dyDescent="0.2">
      <c r="D333" s="24" t="s">
        <v>15067</v>
      </c>
      <c r="E333" s="131" t="s">
        <v>13697</v>
      </c>
      <c r="F333" s="122" t="s">
        <v>13248</v>
      </c>
      <c r="G333" s="122" t="s">
        <v>1529</v>
      </c>
      <c r="H333" s="122">
        <v>98000511</v>
      </c>
      <c r="I333" s="122" t="s">
        <v>13249</v>
      </c>
      <c r="J333" s="128">
        <v>75400002</v>
      </c>
      <c r="K333" s="123" t="s">
        <v>13257</v>
      </c>
      <c r="L333" s="123"/>
      <c r="M333" s="123"/>
      <c r="N333" s="123" t="s">
        <v>789</v>
      </c>
      <c r="O333" s="123"/>
      <c r="P333" s="123" t="s">
        <v>13698</v>
      </c>
      <c r="Q333" s="123" t="s">
        <v>13699</v>
      </c>
      <c r="R333" s="124">
        <v>62830000</v>
      </c>
      <c r="S333" s="123"/>
      <c r="T333" s="123"/>
      <c r="U333" s="123"/>
      <c r="V333" s="123"/>
    </row>
    <row r="334" spans="4:22" x14ac:dyDescent="0.2">
      <c r="D334" s="24" t="s">
        <v>15067</v>
      </c>
      <c r="E334" s="130" t="s">
        <v>13700</v>
      </c>
      <c r="F334" s="120" t="s">
        <v>13248</v>
      </c>
      <c r="G334" s="120" t="s">
        <v>1529</v>
      </c>
      <c r="H334" s="120">
        <v>98000512</v>
      </c>
      <c r="I334" s="120" t="s">
        <v>13249</v>
      </c>
      <c r="J334" s="127">
        <v>75400002</v>
      </c>
      <c r="K334" s="129" t="s">
        <v>13257</v>
      </c>
      <c r="L334" s="129"/>
      <c r="M334" s="129"/>
      <c r="N334" s="129" t="s">
        <v>789</v>
      </c>
      <c r="O334" s="129"/>
      <c r="P334" s="129" t="s">
        <v>13698</v>
      </c>
      <c r="Q334" s="129" t="s">
        <v>13701</v>
      </c>
      <c r="R334" s="126">
        <v>62800000</v>
      </c>
      <c r="S334" s="129"/>
      <c r="T334" s="129"/>
      <c r="U334" s="129"/>
      <c r="V334" s="129"/>
    </row>
    <row r="335" spans="4:22" x14ac:dyDescent="0.2">
      <c r="D335" s="24" t="s">
        <v>15067</v>
      </c>
      <c r="E335" s="131" t="s">
        <v>13702</v>
      </c>
      <c r="F335" s="122" t="s">
        <v>13248</v>
      </c>
      <c r="G335" s="122" t="s">
        <v>1529</v>
      </c>
      <c r="H335" s="122">
        <v>98000513</v>
      </c>
      <c r="I335" s="122" t="s">
        <v>13249</v>
      </c>
      <c r="J335" s="128">
        <v>75400002</v>
      </c>
      <c r="K335" s="123" t="s">
        <v>13257</v>
      </c>
      <c r="L335" s="123"/>
      <c r="M335" s="123"/>
      <c r="N335" s="123" t="s">
        <v>789</v>
      </c>
      <c r="O335" s="123"/>
      <c r="P335" s="123" t="s">
        <v>13698</v>
      </c>
      <c r="Q335" s="123" t="s">
        <v>13703</v>
      </c>
      <c r="R335" s="124">
        <v>62210000</v>
      </c>
      <c r="S335" s="123"/>
      <c r="T335" s="123"/>
      <c r="U335" s="123"/>
      <c r="V335" s="123"/>
    </row>
    <row r="336" spans="4:22" x14ac:dyDescent="0.2">
      <c r="D336" s="24" t="s">
        <v>15067</v>
      </c>
      <c r="E336" s="130" t="s">
        <v>13704</v>
      </c>
      <c r="F336" s="120" t="s">
        <v>13248</v>
      </c>
      <c r="G336" s="120" t="s">
        <v>1529</v>
      </c>
      <c r="H336" s="120">
        <v>98000519</v>
      </c>
      <c r="I336" s="120" t="s">
        <v>13249</v>
      </c>
      <c r="J336" s="127">
        <v>72050000</v>
      </c>
      <c r="K336" s="121" t="s">
        <v>13257</v>
      </c>
      <c r="L336" s="121"/>
      <c r="M336" s="121"/>
      <c r="N336" s="121" t="s">
        <v>789</v>
      </c>
      <c r="O336" s="121"/>
      <c r="P336" s="121" t="s">
        <v>13290</v>
      </c>
      <c r="Q336" s="121" t="s">
        <v>13705</v>
      </c>
      <c r="R336" s="125">
        <v>62100000</v>
      </c>
      <c r="S336" s="121"/>
      <c r="T336" s="121"/>
      <c r="U336" s="121"/>
      <c r="V336" s="121"/>
    </row>
    <row r="337" spans="1:22" x14ac:dyDescent="0.2">
      <c r="D337" s="24" t="s">
        <v>15067</v>
      </c>
      <c r="E337" s="131" t="s">
        <v>13542</v>
      </c>
      <c r="F337" s="122" t="s">
        <v>13248</v>
      </c>
      <c r="G337" s="122" t="s">
        <v>1529</v>
      </c>
      <c r="H337" s="122">
        <v>98000552</v>
      </c>
      <c r="I337" s="122" t="s">
        <v>13249</v>
      </c>
      <c r="J337" s="128">
        <v>72700000</v>
      </c>
      <c r="K337" s="123" t="s">
        <v>13525</v>
      </c>
      <c r="L337" s="123"/>
      <c r="M337" s="123"/>
      <c r="N337" s="123" t="s">
        <v>789</v>
      </c>
      <c r="O337" s="123"/>
      <c r="P337" s="123" t="s">
        <v>13378</v>
      </c>
      <c r="Q337" s="123" t="s">
        <v>13543</v>
      </c>
      <c r="R337" s="124">
        <v>62730900</v>
      </c>
      <c r="S337" s="123"/>
      <c r="T337" s="123"/>
      <c r="U337" s="123"/>
      <c r="V337" s="123"/>
    </row>
    <row r="338" spans="1:22" x14ac:dyDescent="0.2">
      <c r="D338" s="24" t="s">
        <v>15067</v>
      </c>
      <c r="E338" s="130" t="s">
        <v>13544</v>
      </c>
      <c r="F338" s="120" t="s">
        <v>13248</v>
      </c>
      <c r="G338" s="120" t="s">
        <v>1529</v>
      </c>
      <c r="H338" s="120">
        <v>98000553</v>
      </c>
      <c r="I338" s="120" t="s">
        <v>13249</v>
      </c>
      <c r="J338" s="127">
        <v>72700000</v>
      </c>
      <c r="K338" s="129" t="s">
        <v>13525</v>
      </c>
      <c r="L338" s="129"/>
      <c r="M338" s="129"/>
      <c r="N338" s="129" t="s">
        <v>789</v>
      </c>
      <c r="O338" s="129"/>
      <c r="P338" s="129" t="s">
        <v>13378</v>
      </c>
      <c r="Q338" s="129" t="s">
        <v>13545</v>
      </c>
      <c r="R338" s="126">
        <v>62735900</v>
      </c>
      <c r="S338" s="129"/>
      <c r="T338" s="129"/>
      <c r="U338" s="129"/>
      <c r="V338" s="129"/>
    </row>
    <row r="339" spans="1:22" x14ac:dyDescent="0.2">
      <c r="D339" s="24" t="s">
        <v>15067</v>
      </c>
      <c r="E339" s="131" t="s">
        <v>13927</v>
      </c>
      <c r="F339" s="122" t="s">
        <v>13248</v>
      </c>
      <c r="G339" s="122" t="s">
        <v>1529</v>
      </c>
      <c r="H339" s="122">
        <v>98000671</v>
      </c>
      <c r="I339" s="122" t="s">
        <v>13249</v>
      </c>
      <c r="J339" s="128">
        <v>72063000</v>
      </c>
      <c r="K339" s="123" t="s">
        <v>13257</v>
      </c>
      <c r="L339" s="123"/>
      <c r="M339" s="123"/>
      <c r="N339" s="123" t="s">
        <v>789</v>
      </c>
      <c r="O339" s="123"/>
      <c r="P339" s="123" t="s">
        <v>13299</v>
      </c>
      <c r="Q339" s="123" t="s">
        <v>13926</v>
      </c>
      <c r="R339" s="124">
        <v>64920005</v>
      </c>
      <c r="S339" s="123"/>
      <c r="T339" s="123"/>
      <c r="U339" s="123"/>
      <c r="V339" s="123"/>
    </row>
    <row r="340" spans="1:22" x14ac:dyDescent="0.2">
      <c r="D340" s="24" t="s">
        <v>15067</v>
      </c>
      <c r="E340" s="130" t="s">
        <v>14551</v>
      </c>
      <c r="F340" s="120" t="s">
        <v>13248</v>
      </c>
      <c r="G340" s="120" t="s">
        <v>1529</v>
      </c>
      <c r="H340" s="120">
        <v>98000731</v>
      </c>
      <c r="I340" s="120" t="s">
        <v>13249</v>
      </c>
      <c r="J340" s="127">
        <v>72099000</v>
      </c>
      <c r="K340" s="129" t="s">
        <v>13525</v>
      </c>
      <c r="L340" s="129" t="s">
        <v>789</v>
      </c>
      <c r="M340" s="121"/>
      <c r="N340" s="121"/>
      <c r="O340" s="121"/>
      <c r="P340" s="129" t="s">
        <v>14545</v>
      </c>
      <c r="Q340" s="129" t="s">
        <v>14545</v>
      </c>
      <c r="R340" s="125">
        <v>62099000</v>
      </c>
      <c r="S340" s="121"/>
      <c r="T340" s="121"/>
      <c r="U340" s="121"/>
      <c r="V340" s="121"/>
    </row>
    <row r="341" spans="1:22" x14ac:dyDescent="0.2">
      <c r="D341" s="24" t="s">
        <v>15067</v>
      </c>
      <c r="E341" s="131" t="s">
        <v>14550</v>
      </c>
      <c r="F341" s="122" t="s">
        <v>13248</v>
      </c>
      <c r="G341" s="122" t="s">
        <v>1529</v>
      </c>
      <c r="H341" s="122">
        <v>98000732</v>
      </c>
      <c r="I341" s="122" t="s">
        <v>13249</v>
      </c>
      <c r="J341" s="128">
        <v>72016000</v>
      </c>
      <c r="K341" s="123" t="s">
        <v>13525</v>
      </c>
      <c r="L341" s="123" t="s">
        <v>789</v>
      </c>
      <c r="M341" s="123"/>
      <c r="N341" s="123"/>
      <c r="O341" s="123"/>
      <c r="P341" s="123" t="s">
        <v>14544</v>
      </c>
      <c r="Q341" s="123" t="s">
        <v>14544</v>
      </c>
      <c r="R341" s="124">
        <v>62016000</v>
      </c>
      <c r="S341" s="123" t="s">
        <v>13254</v>
      </c>
      <c r="T341" s="123"/>
      <c r="U341" s="123"/>
      <c r="V341" s="123"/>
    </row>
    <row r="342" spans="1:22" s="165" customFormat="1" x14ac:dyDescent="0.2">
      <c r="A342" s="24"/>
      <c r="B342" s="24"/>
      <c r="C342" s="24"/>
      <c r="D342" s="24" t="s">
        <v>15067</v>
      </c>
      <c r="E342" s="130" t="s">
        <v>15048</v>
      </c>
      <c r="F342" s="120" t="s">
        <v>13248</v>
      </c>
      <c r="G342" s="120" t="s">
        <v>1529</v>
      </c>
      <c r="H342" s="120">
        <v>98000733</v>
      </c>
      <c r="I342" s="120" t="s">
        <v>13249</v>
      </c>
      <c r="J342" s="127">
        <v>72013000</v>
      </c>
      <c r="K342" s="121" t="s">
        <v>13525</v>
      </c>
      <c r="L342" s="121"/>
      <c r="M342" s="121"/>
      <c r="N342" s="121"/>
      <c r="O342" s="121" t="s">
        <v>789</v>
      </c>
      <c r="P342" s="129" t="s">
        <v>15045</v>
      </c>
      <c r="Q342" s="129" t="s">
        <v>15045</v>
      </c>
      <c r="R342" s="125">
        <v>62013000</v>
      </c>
      <c r="S342" s="129"/>
      <c r="T342" s="121"/>
      <c r="U342" s="121"/>
      <c r="V342" s="121"/>
    </row>
    <row r="343" spans="1:22" s="165" customFormat="1" x14ac:dyDescent="0.2">
      <c r="A343" s="24"/>
      <c r="B343" s="24"/>
      <c r="C343" s="24"/>
      <c r="D343" s="24" t="s">
        <v>15067</v>
      </c>
      <c r="E343" s="131" t="s">
        <v>14552</v>
      </c>
      <c r="F343" s="122" t="s">
        <v>13248</v>
      </c>
      <c r="G343" s="122" t="s">
        <v>1529</v>
      </c>
      <c r="H343" s="122">
        <v>98000734</v>
      </c>
      <c r="I343" s="122" t="s">
        <v>13249</v>
      </c>
      <c r="J343" s="128">
        <v>72089000</v>
      </c>
      <c r="K343" s="123" t="s">
        <v>13525</v>
      </c>
      <c r="L343" s="123" t="s">
        <v>789</v>
      </c>
      <c r="M343" s="123"/>
      <c r="N343" s="123"/>
      <c r="O343" s="123"/>
      <c r="P343" s="123" t="s">
        <v>14546</v>
      </c>
      <c r="Q343" s="123" t="s">
        <v>14546</v>
      </c>
      <c r="R343" s="124">
        <v>62089000</v>
      </c>
      <c r="S343" s="123"/>
      <c r="T343" s="123"/>
      <c r="U343" s="123"/>
      <c r="V343" s="123"/>
    </row>
    <row r="344" spans="1:22" s="165" customFormat="1" x14ac:dyDescent="0.2">
      <c r="A344" s="24"/>
      <c r="B344" s="24"/>
      <c r="C344" s="24"/>
      <c r="D344" s="24" t="s">
        <v>15067</v>
      </c>
      <c r="E344" s="130" t="s">
        <v>14553</v>
      </c>
      <c r="F344" s="120" t="s">
        <v>13248</v>
      </c>
      <c r="G344" s="120" t="s">
        <v>1529</v>
      </c>
      <c r="H344" s="120">
        <v>98000735</v>
      </c>
      <c r="I344" s="120" t="s">
        <v>13249</v>
      </c>
      <c r="J344" s="127">
        <v>72079000</v>
      </c>
      <c r="K344" s="129" t="s">
        <v>13525</v>
      </c>
      <c r="L344" s="129" t="s">
        <v>789</v>
      </c>
      <c r="M344" s="121"/>
      <c r="N344" s="121"/>
      <c r="O344" s="121"/>
      <c r="P344" s="129" t="s">
        <v>14547</v>
      </c>
      <c r="Q344" s="129" t="s">
        <v>14547</v>
      </c>
      <c r="R344" s="125">
        <v>62079000</v>
      </c>
      <c r="S344" s="129"/>
      <c r="T344" s="121"/>
      <c r="U344" s="121"/>
      <c r="V344" s="121"/>
    </row>
    <row r="345" spans="1:22" s="165" customFormat="1" x14ac:dyDescent="0.2">
      <c r="A345" s="24"/>
      <c r="B345" s="24"/>
      <c r="C345" s="24"/>
      <c r="D345" s="24" t="s">
        <v>15067</v>
      </c>
      <c r="E345" s="131" t="s">
        <v>14554</v>
      </c>
      <c r="F345" s="122" t="s">
        <v>13248</v>
      </c>
      <c r="G345" s="122" t="s">
        <v>1529</v>
      </c>
      <c r="H345" s="122">
        <v>98000736</v>
      </c>
      <c r="I345" s="122" t="s">
        <v>13249</v>
      </c>
      <c r="J345" s="128">
        <v>72069000</v>
      </c>
      <c r="K345" s="123" t="s">
        <v>13525</v>
      </c>
      <c r="L345" s="123" t="s">
        <v>789</v>
      </c>
      <c r="M345" s="123"/>
      <c r="N345" s="123"/>
      <c r="O345" s="123"/>
      <c r="P345" s="123" t="s">
        <v>14548</v>
      </c>
      <c r="Q345" s="123" t="s">
        <v>14548</v>
      </c>
      <c r="R345" s="124">
        <v>62069000</v>
      </c>
      <c r="S345" s="123"/>
      <c r="T345" s="123"/>
      <c r="U345" s="123"/>
      <c r="V345" s="123"/>
    </row>
    <row r="346" spans="1:22" x14ac:dyDescent="0.2">
      <c r="D346" s="165" t="s">
        <v>15067</v>
      </c>
      <c r="E346" s="131" t="s">
        <v>16555</v>
      </c>
      <c r="F346" s="122" t="s">
        <v>13248</v>
      </c>
      <c r="G346" s="122" t="s">
        <v>1529</v>
      </c>
      <c r="H346" s="122">
        <v>98000751</v>
      </c>
      <c r="I346" s="122" t="s">
        <v>13249</v>
      </c>
      <c r="J346" s="128">
        <v>62910002</v>
      </c>
      <c r="K346" s="123" t="s">
        <v>16554</v>
      </c>
      <c r="L346" s="123"/>
      <c r="M346" s="123"/>
      <c r="N346" s="123"/>
      <c r="O346" s="123"/>
      <c r="P346" s="123" t="s">
        <v>16554</v>
      </c>
      <c r="Q346" s="123" t="s">
        <v>16554</v>
      </c>
      <c r="R346" s="124">
        <v>62910002</v>
      </c>
      <c r="S346" s="123"/>
      <c r="T346" s="123"/>
      <c r="U346" s="123"/>
      <c r="V346" s="123"/>
    </row>
    <row r="347" spans="1:22" s="165" customFormat="1" x14ac:dyDescent="0.2">
      <c r="A347" s="24"/>
      <c r="B347" s="24"/>
      <c r="C347" s="24"/>
      <c r="D347" s="24" t="s">
        <v>15067</v>
      </c>
      <c r="E347" s="130" t="s">
        <v>15171</v>
      </c>
      <c r="F347" s="120" t="s">
        <v>13248</v>
      </c>
      <c r="G347" s="120" t="s">
        <v>1529</v>
      </c>
      <c r="H347" s="120">
        <v>98000834</v>
      </c>
      <c r="I347" s="120" t="s">
        <v>13249</v>
      </c>
      <c r="J347" s="127">
        <v>75400004</v>
      </c>
      <c r="K347" s="129" t="s">
        <v>13525</v>
      </c>
      <c r="L347" s="129"/>
      <c r="M347" s="121"/>
      <c r="N347" s="121" t="s">
        <v>789</v>
      </c>
      <c r="O347" s="121"/>
      <c r="P347" s="129" t="s">
        <v>15170</v>
      </c>
      <c r="Q347" s="129" t="s">
        <v>15170</v>
      </c>
      <c r="R347" s="125">
        <v>62340006</v>
      </c>
      <c r="S347" s="129"/>
      <c r="T347" s="121"/>
      <c r="U347" s="121"/>
      <c r="V347" s="121"/>
    </row>
    <row r="348" spans="1:22" s="165" customFormat="1" x14ac:dyDescent="0.2">
      <c r="A348" s="24"/>
      <c r="B348" s="24"/>
      <c r="C348" s="24"/>
      <c r="D348" s="24" t="s">
        <v>15067</v>
      </c>
      <c r="E348" s="131" t="str">
        <f>CONCATENATE(H348,"-",Q348)</f>
        <v>98000835-BRAND FEE REINV.</v>
      </c>
      <c r="F348" s="122" t="s">
        <v>13248</v>
      </c>
      <c r="G348" s="122" t="s">
        <v>1529</v>
      </c>
      <c r="H348" s="122">
        <v>98000835</v>
      </c>
      <c r="I348" s="122" t="s">
        <v>13249</v>
      </c>
      <c r="J348" s="128">
        <v>75400000</v>
      </c>
      <c r="K348" s="123" t="s">
        <v>13257</v>
      </c>
      <c r="L348" s="123" t="s">
        <v>789</v>
      </c>
      <c r="M348" s="123"/>
      <c r="N348" s="123"/>
      <c r="O348" s="123"/>
      <c r="P348" s="123" t="s">
        <v>15173</v>
      </c>
      <c r="Q348" s="123" t="s">
        <v>15174</v>
      </c>
      <c r="R348" s="124">
        <v>62035000</v>
      </c>
      <c r="S348" s="123" t="s">
        <v>15175</v>
      </c>
      <c r="T348" s="123"/>
      <c r="U348" s="123"/>
      <c r="V348" s="123"/>
    </row>
    <row r="349" spans="1:22" s="165" customFormat="1" x14ac:dyDescent="0.2">
      <c r="D349" s="165" t="s">
        <v>15067</v>
      </c>
      <c r="E349" s="166" t="s">
        <v>16483</v>
      </c>
      <c r="F349" s="167" t="s">
        <v>13248</v>
      </c>
      <c r="G349" s="167" t="s">
        <v>1529</v>
      </c>
      <c r="H349" s="167">
        <v>98000841</v>
      </c>
      <c r="I349" s="167" t="s">
        <v>13249</v>
      </c>
      <c r="J349" s="127">
        <v>72702000</v>
      </c>
      <c r="K349" s="168" t="s">
        <v>13525</v>
      </c>
      <c r="L349" s="168" t="s">
        <v>789</v>
      </c>
      <c r="M349" s="168"/>
      <c r="N349" s="168"/>
      <c r="O349" s="168"/>
      <c r="P349" s="168" t="s">
        <v>16480</v>
      </c>
      <c r="Q349" s="168" t="s">
        <v>16481</v>
      </c>
      <c r="R349" s="126">
        <v>62702000</v>
      </c>
      <c r="S349" s="168" t="s">
        <v>16482</v>
      </c>
      <c r="T349" s="168"/>
      <c r="U349" s="168"/>
      <c r="V349" s="168"/>
    </row>
    <row r="350" spans="1:22" x14ac:dyDescent="0.2">
      <c r="D350" s="165"/>
      <c r="E350" s="131"/>
      <c r="F350" s="122"/>
      <c r="G350" s="122"/>
      <c r="H350" s="122"/>
      <c r="I350" s="122"/>
      <c r="J350" s="128"/>
      <c r="K350" s="123"/>
      <c r="L350" s="123"/>
      <c r="M350" s="123"/>
      <c r="N350" s="123"/>
      <c r="O350" s="123"/>
      <c r="P350" s="123"/>
      <c r="Q350" s="123"/>
      <c r="R350" s="124"/>
      <c r="S350" s="123"/>
      <c r="T350" s="123"/>
      <c r="U350" s="123"/>
      <c r="V350" s="123"/>
    </row>
    <row r="351" spans="1:22" ht="12.75" thickBot="1" x14ac:dyDescent="0.25">
      <c r="D351" s="24" t="s">
        <v>15067</v>
      </c>
      <c r="E351" s="256"/>
      <c r="F351" s="257"/>
      <c r="G351" s="257"/>
      <c r="H351" s="257"/>
      <c r="I351" s="257"/>
      <c r="J351" s="258"/>
      <c r="K351" s="268"/>
      <c r="L351" s="268"/>
      <c r="M351" s="268"/>
      <c r="N351" s="268"/>
      <c r="O351" s="268"/>
      <c r="P351" s="268"/>
      <c r="Q351" s="268"/>
      <c r="R351" s="269"/>
      <c r="S351" s="268"/>
      <c r="T351" s="268"/>
      <c r="U351" s="268"/>
      <c r="V351" s="268"/>
    </row>
    <row r="352" spans="1:22" s="280" customFormat="1" x14ac:dyDescent="0.2">
      <c r="E352" s="255"/>
      <c r="F352" s="254"/>
      <c r="G352" s="254"/>
      <c r="H352" s="254"/>
      <c r="I352" s="254"/>
      <c r="J352" s="253"/>
      <c r="K352" s="266"/>
      <c r="L352" s="266"/>
      <c r="M352" s="266"/>
      <c r="N352" s="266"/>
      <c r="O352" s="266"/>
      <c r="P352" s="266"/>
      <c r="Q352" s="266"/>
      <c r="R352" s="267"/>
      <c r="S352" s="266"/>
      <c r="T352" s="266"/>
      <c r="U352" s="266"/>
      <c r="V352" s="266"/>
    </row>
    <row r="353" spans="4:22" ht="15" customHeight="1" thickBot="1" x14ac:dyDescent="0.25">
      <c r="E353" s="270" t="s">
        <v>13709</v>
      </c>
      <c r="F353" s="271" t="s">
        <v>13551</v>
      </c>
      <c r="G353" s="272" t="s">
        <v>13552</v>
      </c>
      <c r="H353" s="271" t="s">
        <v>13229</v>
      </c>
      <c r="I353" s="272" t="s">
        <v>13622</v>
      </c>
      <c r="J353" s="271" t="s">
        <v>13231</v>
      </c>
      <c r="K353" s="271" t="s">
        <v>13232</v>
      </c>
      <c r="L353" s="273" t="s">
        <v>13244</v>
      </c>
      <c r="M353" s="274" t="s">
        <v>13245</v>
      </c>
      <c r="N353" s="275" t="s">
        <v>13235</v>
      </c>
      <c r="O353" s="275" t="s">
        <v>13236</v>
      </c>
      <c r="P353" s="275" t="s">
        <v>13237</v>
      </c>
      <c r="Q353" s="271" t="s">
        <v>13238</v>
      </c>
      <c r="R353" s="276" t="s">
        <v>13239</v>
      </c>
      <c r="S353" s="277" t="s">
        <v>13240</v>
      </c>
      <c r="T353" s="278" t="s">
        <v>13246</v>
      </c>
      <c r="U353" s="279" t="s">
        <v>13710</v>
      </c>
      <c r="V353" s="277"/>
    </row>
    <row r="354" spans="4:22" x14ac:dyDescent="0.2">
      <c r="D354" s="24" t="s">
        <v>15068</v>
      </c>
      <c r="E354" s="132" t="s">
        <v>13247</v>
      </c>
      <c r="F354" s="133" t="s">
        <v>13248</v>
      </c>
      <c r="G354" s="133" t="s">
        <v>1529</v>
      </c>
      <c r="H354" s="176">
        <v>98000013</v>
      </c>
      <c r="I354" s="133" t="s">
        <v>13249</v>
      </c>
      <c r="J354" s="134">
        <v>62015000</v>
      </c>
      <c r="K354" s="135" t="s">
        <v>15160</v>
      </c>
      <c r="L354" s="135"/>
      <c r="M354" s="135"/>
      <c r="N354" s="135" t="s">
        <v>789</v>
      </c>
      <c r="O354" s="135"/>
      <c r="P354" s="135" t="s">
        <v>13251</v>
      </c>
      <c r="Q354" s="135" t="s">
        <v>13252</v>
      </c>
      <c r="R354" s="136">
        <v>62015000</v>
      </c>
      <c r="S354" s="135" t="s">
        <v>13711</v>
      </c>
      <c r="T354" s="135"/>
      <c r="U354" s="135"/>
      <c r="V354" s="135"/>
    </row>
    <row r="355" spans="4:22" x14ac:dyDescent="0.2">
      <c r="D355" s="24" t="s">
        <v>15068</v>
      </c>
      <c r="E355" s="130" t="s">
        <v>13255</v>
      </c>
      <c r="F355" s="120" t="s">
        <v>13248</v>
      </c>
      <c r="G355" s="120" t="s">
        <v>1529</v>
      </c>
      <c r="H355" s="120">
        <v>98000019</v>
      </c>
      <c r="I355" s="120" t="s">
        <v>13249</v>
      </c>
      <c r="J355" s="127">
        <v>70215000</v>
      </c>
      <c r="K355" s="121" t="s">
        <v>13257</v>
      </c>
      <c r="L355" s="121"/>
      <c r="M355" s="121"/>
      <c r="N355" s="121" t="s">
        <v>789</v>
      </c>
      <c r="O355" s="121"/>
      <c r="P355" s="121" t="s">
        <v>13260</v>
      </c>
      <c r="Q355" s="121" t="s">
        <v>13261</v>
      </c>
      <c r="R355" s="125" t="s">
        <v>13262</v>
      </c>
      <c r="S355" s="121" t="s">
        <v>13711</v>
      </c>
      <c r="T355" s="121"/>
      <c r="U355" s="121"/>
      <c r="V355" s="121"/>
    </row>
    <row r="356" spans="4:22" x14ac:dyDescent="0.2">
      <c r="D356" s="24" t="s">
        <v>15068</v>
      </c>
      <c r="E356" s="131" t="s">
        <v>13574</v>
      </c>
      <c r="F356" s="122" t="s">
        <v>13248</v>
      </c>
      <c r="G356" s="122" t="s">
        <v>1529</v>
      </c>
      <c r="H356" s="122">
        <v>98000021</v>
      </c>
      <c r="I356" s="122" t="s">
        <v>13249</v>
      </c>
      <c r="J356" s="128">
        <v>70900000</v>
      </c>
      <c r="K356" s="123" t="s">
        <v>13250</v>
      </c>
      <c r="L356" s="123"/>
      <c r="M356" s="123"/>
      <c r="N356" s="123" t="s">
        <v>789</v>
      </c>
      <c r="O356" s="123"/>
      <c r="P356" s="123" t="s">
        <v>13576</v>
      </c>
      <c r="Q356" s="123" t="s">
        <v>13577</v>
      </c>
      <c r="R356" s="124">
        <v>70900900</v>
      </c>
      <c r="S356" s="123" t="s">
        <v>13711</v>
      </c>
      <c r="T356" s="123"/>
      <c r="U356" s="123"/>
      <c r="V356" s="123"/>
    </row>
    <row r="357" spans="4:22" x14ac:dyDescent="0.2">
      <c r="D357" s="24" t="s">
        <v>15068</v>
      </c>
      <c r="E357" s="130" t="s">
        <v>13265</v>
      </c>
      <c r="F357" s="120" t="s">
        <v>13248</v>
      </c>
      <c r="G357" s="120" t="s">
        <v>1529</v>
      </c>
      <c r="H357" s="120">
        <v>98000024</v>
      </c>
      <c r="I357" s="120" t="s">
        <v>13249</v>
      </c>
      <c r="J357" s="127">
        <v>72010000</v>
      </c>
      <c r="K357" s="129" t="s">
        <v>13257</v>
      </c>
      <c r="L357" s="129"/>
      <c r="M357" s="129"/>
      <c r="N357" s="129" t="s">
        <v>789</v>
      </c>
      <c r="O357" s="129"/>
      <c r="P357" s="129" t="s">
        <v>13267</v>
      </c>
      <c r="Q357" s="129" t="s">
        <v>13268</v>
      </c>
      <c r="R357" s="126" t="s">
        <v>13253</v>
      </c>
      <c r="S357" s="129" t="s">
        <v>13711</v>
      </c>
      <c r="T357" s="129"/>
      <c r="U357" s="129"/>
      <c r="V357" s="129"/>
    </row>
    <row r="358" spans="4:22" x14ac:dyDescent="0.2">
      <c r="D358" s="24" t="s">
        <v>15068</v>
      </c>
      <c r="E358" s="131" t="s">
        <v>13273</v>
      </c>
      <c r="F358" s="122" t="s">
        <v>13248</v>
      </c>
      <c r="G358" s="122" t="s">
        <v>1529</v>
      </c>
      <c r="H358" s="122">
        <v>98000025</v>
      </c>
      <c r="I358" s="122" t="s">
        <v>13249</v>
      </c>
      <c r="J358" s="128">
        <v>72030000</v>
      </c>
      <c r="K358" s="123" t="s">
        <v>13257</v>
      </c>
      <c r="L358" s="123"/>
      <c r="M358" s="123"/>
      <c r="N358" s="123" t="s">
        <v>789</v>
      </c>
      <c r="O358" s="123"/>
      <c r="P358" s="123" t="s">
        <v>13275</v>
      </c>
      <c r="Q358" s="123" t="s">
        <v>13276</v>
      </c>
      <c r="R358" s="124" t="s">
        <v>13277</v>
      </c>
      <c r="S358" s="123" t="s">
        <v>13711</v>
      </c>
      <c r="T358" s="123"/>
      <c r="U358" s="123"/>
      <c r="V358" s="123"/>
    </row>
    <row r="359" spans="4:22" x14ac:dyDescent="0.2">
      <c r="D359" s="24" t="s">
        <v>15068</v>
      </c>
      <c r="E359" s="130" t="s">
        <v>13278</v>
      </c>
      <c r="F359" s="120" t="s">
        <v>13248</v>
      </c>
      <c r="G359" s="120" t="s">
        <v>1529</v>
      </c>
      <c r="H359" s="120">
        <v>98000026</v>
      </c>
      <c r="I359" s="120" t="s">
        <v>13249</v>
      </c>
      <c r="J359" s="127">
        <v>72031000</v>
      </c>
      <c r="K359" s="121" t="s">
        <v>13257</v>
      </c>
      <c r="L359" s="121"/>
      <c r="M359" s="121"/>
      <c r="N359" s="121" t="s">
        <v>789</v>
      </c>
      <c r="O359" s="121"/>
      <c r="P359" s="121" t="s">
        <v>13280</v>
      </c>
      <c r="Q359" s="121" t="s">
        <v>13281</v>
      </c>
      <c r="R359" s="125" t="s">
        <v>13282</v>
      </c>
      <c r="S359" s="121" t="s">
        <v>13711</v>
      </c>
      <c r="T359" s="121"/>
      <c r="U359" s="121"/>
      <c r="V359" s="121"/>
    </row>
    <row r="360" spans="4:22" x14ac:dyDescent="0.2">
      <c r="D360" s="24" t="s">
        <v>15068</v>
      </c>
      <c r="E360" s="131" t="s">
        <v>13555</v>
      </c>
      <c r="F360" s="122" t="s">
        <v>13248</v>
      </c>
      <c r="G360" s="122" t="s">
        <v>1529</v>
      </c>
      <c r="H360" s="122">
        <v>98000027</v>
      </c>
      <c r="I360" s="122" t="s">
        <v>13249</v>
      </c>
      <c r="J360" s="128">
        <v>72032000</v>
      </c>
      <c r="K360" s="123" t="s">
        <v>13257</v>
      </c>
      <c r="L360" s="123"/>
      <c r="M360" s="123"/>
      <c r="N360" s="123" t="s">
        <v>789</v>
      </c>
      <c r="O360" s="123"/>
      <c r="P360" s="123" t="s">
        <v>13285</v>
      </c>
      <c r="Q360" s="123" t="s">
        <v>13556</v>
      </c>
      <c r="R360" s="124" t="s">
        <v>13287</v>
      </c>
      <c r="S360" s="123" t="s">
        <v>4595</v>
      </c>
      <c r="T360" s="123"/>
      <c r="U360" s="123"/>
      <c r="V360" s="123"/>
    </row>
    <row r="361" spans="4:22" x14ac:dyDescent="0.2">
      <c r="D361" s="24" t="s">
        <v>15068</v>
      </c>
      <c r="E361" s="130" t="s">
        <v>13557</v>
      </c>
      <c r="F361" s="120" t="s">
        <v>13248</v>
      </c>
      <c r="G361" s="120" t="s">
        <v>1529</v>
      </c>
      <c r="H361" s="120">
        <v>98000028</v>
      </c>
      <c r="I361" s="120" t="s">
        <v>13249</v>
      </c>
      <c r="J361" s="127">
        <v>72041000</v>
      </c>
      <c r="K361" s="129" t="s">
        <v>13257</v>
      </c>
      <c r="L361" s="129"/>
      <c r="M361" s="129"/>
      <c r="N361" s="129" t="s">
        <v>789</v>
      </c>
      <c r="O361" s="129"/>
      <c r="P361" s="129" t="s">
        <v>13559</v>
      </c>
      <c r="Q361" s="129" t="s">
        <v>13560</v>
      </c>
      <c r="R361" s="126" t="s">
        <v>13561</v>
      </c>
      <c r="S361" s="129" t="s">
        <v>13711</v>
      </c>
      <c r="T361" s="129"/>
      <c r="U361" s="129"/>
      <c r="V361" s="129"/>
    </row>
    <row r="362" spans="4:22" x14ac:dyDescent="0.2">
      <c r="D362" s="24" t="s">
        <v>15068</v>
      </c>
      <c r="E362" s="131" t="s">
        <v>13562</v>
      </c>
      <c r="F362" s="122" t="s">
        <v>13248</v>
      </c>
      <c r="G362" s="122" t="s">
        <v>1529</v>
      </c>
      <c r="H362" s="122">
        <v>98000029</v>
      </c>
      <c r="I362" s="122" t="s">
        <v>13249</v>
      </c>
      <c r="J362" s="128">
        <v>72042000</v>
      </c>
      <c r="K362" s="123" t="s">
        <v>13257</v>
      </c>
      <c r="L362" s="123"/>
      <c r="M362" s="123"/>
      <c r="N362" s="123" t="s">
        <v>789</v>
      </c>
      <c r="O362" s="123"/>
      <c r="P362" s="123" t="s">
        <v>13564</v>
      </c>
      <c r="Q362" s="123" t="s">
        <v>13565</v>
      </c>
      <c r="R362" s="124" t="s">
        <v>13566</v>
      </c>
      <c r="S362" s="123" t="s">
        <v>13711</v>
      </c>
      <c r="T362" s="123"/>
      <c r="U362" s="123"/>
      <c r="V362" s="123"/>
    </row>
    <row r="363" spans="4:22" x14ac:dyDescent="0.2">
      <c r="D363" s="24" t="s">
        <v>15068</v>
      </c>
      <c r="E363" s="130" t="s">
        <v>13567</v>
      </c>
      <c r="F363" s="120" t="s">
        <v>13248</v>
      </c>
      <c r="G363" s="120" t="s">
        <v>1529</v>
      </c>
      <c r="H363" s="120">
        <v>98000030</v>
      </c>
      <c r="I363" s="120" t="s">
        <v>13249</v>
      </c>
      <c r="J363" s="127">
        <v>72043000</v>
      </c>
      <c r="K363" s="121" t="s">
        <v>13257</v>
      </c>
      <c r="L363" s="121"/>
      <c r="M363" s="121"/>
      <c r="N363" s="121" t="s">
        <v>789</v>
      </c>
      <c r="O363" s="121"/>
      <c r="P363" s="121" t="s">
        <v>13569</v>
      </c>
      <c r="Q363" s="121" t="s">
        <v>13570</v>
      </c>
      <c r="R363" s="125" t="s">
        <v>13287</v>
      </c>
      <c r="S363" s="121" t="s">
        <v>13711</v>
      </c>
      <c r="T363" s="121"/>
      <c r="U363" s="121"/>
      <c r="V363" s="121"/>
    </row>
    <row r="364" spans="4:22" x14ac:dyDescent="0.2">
      <c r="D364" s="24" t="s">
        <v>15068</v>
      </c>
      <c r="E364" s="131" t="s">
        <v>13288</v>
      </c>
      <c r="F364" s="122" t="s">
        <v>13248</v>
      </c>
      <c r="G364" s="122" t="s">
        <v>1529</v>
      </c>
      <c r="H364" s="122">
        <v>98000031</v>
      </c>
      <c r="I364" s="122" t="s">
        <v>13249</v>
      </c>
      <c r="J364" s="128">
        <v>72050000</v>
      </c>
      <c r="K364" s="123" t="s">
        <v>13257</v>
      </c>
      <c r="L364" s="123"/>
      <c r="M364" s="123"/>
      <c r="N364" s="123" t="s">
        <v>789</v>
      </c>
      <c r="O364" s="123"/>
      <c r="P364" s="123" t="s">
        <v>13290</v>
      </c>
      <c r="Q364" s="123" t="s">
        <v>13291</v>
      </c>
      <c r="R364" s="124" t="s">
        <v>13292</v>
      </c>
      <c r="S364" s="123" t="s">
        <v>13711</v>
      </c>
      <c r="T364" s="123"/>
      <c r="U364" s="123"/>
      <c r="V364" s="123"/>
    </row>
    <row r="365" spans="4:22" x14ac:dyDescent="0.2">
      <c r="D365" s="24" t="s">
        <v>15068</v>
      </c>
      <c r="E365" s="130" t="s">
        <v>13293</v>
      </c>
      <c r="F365" s="120" t="s">
        <v>13248</v>
      </c>
      <c r="G365" s="120" t="s">
        <v>1529</v>
      </c>
      <c r="H365" s="120">
        <v>98000032</v>
      </c>
      <c r="I365" s="120" t="s">
        <v>13249</v>
      </c>
      <c r="J365" s="127">
        <v>72060000</v>
      </c>
      <c r="K365" s="129" t="s">
        <v>13257</v>
      </c>
      <c r="L365" s="129"/>
      <c r="M365" s="129"/>
      <c r="N365" s="129" t="s">
        <v>789</v>
      </c>
      <c r="O365" s="129"/>
      <c r="P365" s="129" t="s">
        <v>13571</v>
      </c>
      <c r="Q365" s="129" t="s">
        <v>13295</v>
      </c>
      <c r="R365" s="126" t="s">
        <v>13296</v>
      </c>
      <c r="S365" s="129" t="s">
        <v>13711</v>
      </c>
      <c r="T365" s="129"/>
      <c r="U365" s="129"/>
      <c r="V365" s="129"/>
    </row>
    <row r="366" spans="4:22" x14ac:dyDescent="0.2">
      <c r="D366" s="24" t="s">
        <v>15068</v>
      </c>
      <c r="E366" s="131" t="s">
        <v>13572</v>
      </c>
      <c r="F366" s="122" t="s">
        <v>13248</v>
      </c>
      <c r="G366" s="122" t="s">
        <v>1529</v>
      </c>
      <c r="H366" s="122">
        <v>98000033</v>
      </c>
      <c r="I366" s="122" t="s">
        <v>13249</v>
      </c>
      <c r="J366" s="128">
        <v>72063000</v>
      </c>
      <c r="K366" s="123" t="s">
        <v>13257</v>
      </c>
      <c r="L366" s="123"/>
      <c r="M366" s="123"/>
      <c r="N366" s="123" t="s">
        <v>789</v>
      </c>
      <c r="O366" s="123"/>
      <c r="P366" s="123" t="s">
        <v>13299</v>
      </c>
      <c r="Q366" s="123" t="s">
        <v>13573</v>
      </c>
      <c r="R366" s="124" t="s">
        <v>13301</v>
      </c>
      <c r="S366" s="123" t="s">
        <v>4595</v>
      </c>
      <c r="T366" s="123"/>
      <c r="U366" s="123"/>
      <c r="V366" s="123"/>
    </row>
    <row r="367" spans="4:22" x14ac:dyDescent="0.2">
      <c r="D367" s="24" t="s">
        <v>15068</v>
      </c>
      <c r="E367" s="130" t="s">
        <v>13302</v>
      </c>
      <c r="F367" s="120" t="s">
        <v>13248</v>
      </c>
      <c r="G367" s="120" t="s">
        <v>1529</v>
      </c>
      <c r="H367" s="120">
        <v>98000034</v>
      </c>
      <c r="I367" s="120" t="s">
        <v>13249</v>
      </c>
      <c r="J367" s="127">
        <v>72065000</v>
      </c>
      <c r="K367" s="121" t="s">
        <v>13257</v>
      </c>
      <c r="L367" s="121"/>
      <c r="M367" s="121"/>
      <c r="N367" s="121" t="s">
        <v>789</v>
      </c>
      <c r="O367" s="121"/>
      <c r="P367" s="121" t="s">
        <v>13304</v>
      </c>
      <c r="Q367" s="121" t="s">
        <v>13305</v>
      </c>
      <c r="R367" s="125" t="s">
        <v>13306</v>
      </c>
      <c r="S367" s="121" t="s">
        <v>13711</v>
      </c>
      <c r="T367" s="121"/>
      <c r="U367" s="121"/>
      <c r="V367" s="121"/>
    </row>
    <row r="368" spans="4:22" x14ac:dyDescent="0.2">
      <c r="D368" s="24" t="s">
        <v>15068</v>
      </c>
      <c r="E368" s="131" t="s">
        <v>13307</v>
      </c>
      <c r="F368" s="122" t="s">
        <v>13248</v>
      </c>
      <c r="G368" s="122" t="s">
        <v>1529</v>
      </c>
      <c r="H368" s="122">
        <v>98000035</v>
      </c>
      <c r="I368" s="122" t="s">
        <v>13249</v>
      </c>
      <c r="J368" s="128">
        <v>72066000</v>
      </c>
      <c r="K368" s="123" t="s">
        <v>13257</v>
      </c>
      <c r="L368" s="123"/>
      <c r="M368" s="123"/>
      <c r="N368" s="123" t="s">
        <v>789</v>
      </c>
      <c r="O368" s="123"/>
      <c r="P368" s="123" t="s">
        <v>13309</v>
      </c>
      <c r="Q368" s="123" t="s">
        <v>13310</v>
      </c>
      <c r="R368" s="124" t="s">
        <v>13311</v>
      </c>
      <c r="S368" s="123" t="s">
        <v>13711</v>
      </c>
      <c r="T368" s="123"/>
      <c r="U368" s="123"/>
      <c r="V368" s="123"/>
    </row>
    <row r="369" spans="4:22" x14ac:dyDescent="0.2">
      <c r="D369" s="24" t="s">
        <v>15068</v>
      </c>
      <c r="E369" s="130" t="s">
        <v>13312</v>
      </c>
      <c r="F369" s="120" t="s">
        <v>13248</v>
      </c>
      <c r="G369" s="120" t="s">
        <v>1529</v>
      </c>
      <c r="H369" s="120">
        <v>98000036</v>
      </c>
      <c r="I369" s="120" t="s">
        <v>13249</v>
      </c>
      <c r="J369" s="127">
        <v>72066000</v>
      </c>
      <c r="K369" s="129" t="s">
        <v>13257</v>
      </c>
      <c r="L369" s="129"/>
      <c r="M369" s="129"/>
      <c r="N369" s="129" t="s">
        <v>789</v>
      </c>
      <c r="O369" s="129"/>
      <c r="P369" s="129" t="s">
        <v>13309</v>
      </c>
      <c r="Q369" s="129" t="s">
        <v>13314</v>
      </c>
      <c r="R369" s="126" t="s">
        <v>13311</v>
      </c>
      <c r="S369" s="129" t="s">
        <v>13711</v>
      </c>
      <c r="T369" s="129"/>
      <c r="U369" s="129"/>
      <c r="V369" s="129"/>
    </row>
    <row r="370" spans="4:22" x14ac:dyDescent="0.2">
      <c r="D370" s="24" t="s">
        <v>15068</v>
      </c>
      <c r="E370" s="131" t="s">
        <v>13315</v>
      </c>
      <c r="F370" s="122" t="s">
        <v>13248</v>
      </c>
      <c r="G370" s="122" t="s">
        <v>1529</v>
      </c>
      <c r="H370" s="122">
        <v>98000037</v>
      </c>
      <c r="I370" s="122" t="s">
        <v>13249</v>
      </c>
      <c r="J370" s="128">
        <v>72066000</v>
      </c>
      <c r="K370" s="123" t="s">
        <v>13257</v>
      </c>
      <c r="L370" s="123"/>
      <c r="M370" s="123"/>
      <c r="N370" s="123" t="s">
        <v>789</v>
      </c>
      <c r="O370" s="123"/>
      <c r="P370" s="123" t="s">
        <v>13309</v>
      </c>
      <c r="Q370" s="123" t="s">
        <v>13317</v>
      </c>
      <c r="R370" s="124" t="s">
        <v>13311</v>
      </c>
      <c r="S370" s="123" t="s">
        <v>13711</v>
      </c>
      <c r="T370" s="123"/>
      <c r="U370" s="123"/>
      <c r="V370" s="123"/>
    </row>
    <row r="371" spans="4:22" x14ac:dyDescent="0.2">
      <c r="D371" s="24" t="s">
        <v>15068</v>
      </c>
      <c r="E371" s="130" t="s">
        <v>13318</v>
      </c>
      <c r="F371" s="120" t="s">
        <v>13248</v>
      </c>
      <c r="G371" s="120" t="s">
        <v>1529</v>
      </c>
      <c r="H371" s="120">
        <v>98000038</v>
      </c>
      <c r="I371" s="120" t="s">
        <v>13249</v>
      </c>
      <c r="J371" s="127">
        <v>72067000</v>
      </c>
      <c r="K371" s="121" t="s">
        <v>13257</v>
      </c>
      <c r="L371" s="121"/>
      <c r="M371" s="121"/>
      <c r="N371" s="121" t="s">
        <v>789</v>
      </c>
      <c r="O371" s="121"/>
      <c r="P371" s="121" t="s">
        <v>13320</v>
      </c>
      <c r="Q371" s="121" t="s">
        <v>13321</v>
      </c>
      <c r="R371" s="125" t="s">
        <v>13322</v>
      </c>
      <c r="S371" s="121" t="s">
        <v>13711</v>
      </c>
      <c r="T371" s="121"/>
      <c r="U371" s="121"/>
      <c r="V371" s="121"/>
    </row>
    <row r="372" spans="4:22" x14ac:dyDescent="0.2">
      <c r="D372" s="24" t="s">
        <v>15068</v>
      </c>
      <c r="E372" s="131" t="s">
        <v>13324</v>
      </c>
      <c r="F372" s="122" t="s">
        <v>13248</v>
      </c>
      <c r="G372" s="122" t="s">
        <v>1529</v>
      </c>
      <c r="H372" s="122">
        <v>98000039</v>
      </c>
      <c r="I372" s="122" t="s">
        <v>13249</v>
      </c>
      <c r="J372" s="128">
        <v>72068000</v>
      </c>
      <c r="K372" s="123" t="s">
        <v>13257</v>
      </c>
      <c r="L372" s="123"/>
      <c r="M372" s="123"/>
      <c r="N372" s="123" t="s">
        <v>789</v>
      </c>
      <c r="O372" s="123"/>
      <c r="P372" s="123" t="s">
        <v>13326</v>
      </c>
      <c r="Q372" s="123" t="s">
        <v>13327</v>
      </c>
      <c r="R372" s="124" t="s">
        <v>13328</v>
      </c>
      <c r="S372" s="123" t="s">
        <v>13711</v>
      </c>
      <c r="T372" s="123"/>
      <c r="U372" s="123"/>
      <c r="V372" s="123"/>
    </row>
    <row r="373" spans="4:22" x14ac:dyDescent="0.2">
      <c r="D373" s="24" t="s">
        <v>15068</v>
      </c>
      <c r="E373" s="130" t="s">
        <v>13329</v>
      </c>
      <c r="F373" s="120" t="s">
        <v>13248</v>
      </c>
      <c r="G373" s="120" t="s">
        <v>1529</v>
      </c>
      <c r="H373" s="120">
        <v>98000040</v>
      </c>
      <c r="I373" s="120" t="s">
        <v>13249</v>
      </c>
      <c r="J373" s="127">
        <v>72071000</v>
      </c>
      <c r="K373" s="129" t="s">
        <v>13257</v>
      </c>
      <c r="L373" s="129"/>
      <c r="M373" s="129"/>
      <c r="N373" s="129" t="s">
        <v>789</v>
      </c>
      <c r="O373" s="129"/>
      <c r="P373" s="129" t="s">
        <v>13331</v>
      </c>
      <c r="Q373" s="129" t="s">
        <v>13332</v>
      </c>
      <c r="R373" s="126" t="s">
        <v>13333</v>
      </c>
      <c r="S373" s="129" t="s">
        <v>13711</v>
      </c>
      <c r="T373" s="129"/>
      <c r="U373" s="129"/>
      <c r="V373" s="129"/>
    </row>
    <row r="374" spans="4:22" x14ac:dyDescent="0.2">
      <c r="D374" s="24" t="s">
        <v>15068</v>
      </c>
      <c r="E374" s="131" t="s">
        <v>13334</v>
      </c>
      <c r="F374" s="122" t="s">
        <v>13248</v>
      </c>
      <c r="G374" s="122" t="s">
        <v>1529</v>
      </c>
      <c r="H374" s="122">
        <v>98000041</v>
      </c>
      <c r="I374" s="122" t="s">
        <v>13249</v>
      </c>
      <c r="J374" s="128">
        <v>72071000</v>
      </c>
      <c r="K374" s="123" t="s">
        <v>13257</v>
      </c>
      <c r="L374" s="123"/>
      <c r="M374" s="123"/>
      <c r="N374" s="123" t="s">
        <v>789</v>
      </c>
      <c r="O374" s="123"/>
      <c r="P374" s="123" t="s">
        <v>13331</v>
      </c>
      <c r="Q374" s="123" t="s">
        <v>13336</v>
      </c>
      <c r="R374" s="124" t="s">
        <v>13337</v>
      </c>
      <c r="S374" s="123" t="s">
        <v>13711</v>
      </c>
      <c r="T374" s="123"/>
      <c r="U374" s="123"/>
      <c r="V374" s="123"/>
    </row>
    <row r="375" spans="4:22" x14ac:dyDescent="0.2">
      <c r="D375" s="24" t="s">
        <v>15068</v>
      </c>
      <c r="E375" s="130" t="s">
        <v>13712</v>
      </c>
      <c r="F375" s="120" t="s">
        <v>13248</v>
      </c>
      <c r="G375" s="120" t="s">
        <v>1529</v>
      </c>
      <c r="H375" s="120">
        <v>98000042</v>
      </c>
      <c r="I375" s="120" t="s">
        <v>13249</v>
      </c>
      <c r="J375" s="127">
        <v>72072000</v>
      </c>
      <c r="K375" s="129" t="s">
        <v>13340</v>
      </c>
      <c r="L375" s="129"/>
      <c r="M375" s="129"/>
      <c r="N375" s="129" t="s">
        <v>789</v>
      </c>
      <c r="O375" s="129"/>
      <c r="P375" s="129" t="s">
        <v>13342</v>
      </c>
      <c r="Q375" s="129" t="s">
        <v>13713</v>
      </c>
      <c r="R375" s="126" t="s">
        <v>13714</v>
      </c>
      <c r="S375" s="129" t="s">
        <v>13711</v>
      </c>
      <c r="T375" s="129"/>
      <c r="U375" s="129"/>
      <c r="V375" s="129"/>
    </row>
    <row r="376" spans="4:22" x14ac:dyDescent="0.2">
      <c r="D376" s="24" t="s">
        <v>15068</v>
      </c>
      <c r="E376" s="131" t="s">
        <v>13338</v>
      </c>
      <c r="F376" s="122" t="s">
        <v>13248</v>
      </c>
      <c r="G376" s="122" t="s">
        <v>1529</v>
      </c>
      <c r="H376" s="122">
        <v>98000043</v>
      </c>
      <c r="I376" s="122" t="s">
        <v>13249</v>
      </c>
      <c r="J376" s="128">
        <v>72072000</v>
      </c>
      <c r="K376" s="123" t="s">
        <v>13340</v>
      </c>
      <c r="L376" s="123"/>
      <c r="M376" s="123"/>
      <c r="N376" s="123" t="s">
        <v>789</v>
      </c>
      <c r="O376" s="123"/>
      <c r="P376" s="123" t="s">
        <v>13342</v>
      </c>
      <c r="Q376" s="123" t="s">
        <v>13343</v>
      </c>
      <c r="R376" s="124" t="s">
        <v>13344</v>
      </c>
      <c r="S376" s="123" t="s">
        <v>13711</v>
      </c>
      <c r="T376" s="123"/>
      <c r="U376" s="123"/>
      <c r="V376" s="123"/>
    </row>
    <row r="377" spans="4:22" x14ac:dyDescent="0.2">
      <c r="D377" s="24" t="s">
        <v>15068</v>
      </c>
      <c r="E377" s="130" t="s">
        <v>13347</v>
      </c>
      <c r="F377" s="120" t="s">
        <v>13248</v>
      </c>
      <c r="G377" s="120" t="s">
        <v>1529</v>
      </c>
      <c r="H377" s="120">
        <v>98000044</v>
      </c>
      <c r="I377" s="120" t="s">
        <v>13249</v>
      </c>
      <c r="J377" s="127">
        <v>72072000</v>
      </c>
      <c r="K377" s="121" t="s">
        <v>13340</v>
      </c>
      <c r="L377" s="121"/>
      <c r="M377" s="121"/>
      <c r="N377" s="121" t="s">
        <v>789</v>
      </c>
      <c r="O377" s="121"/>
      <c r="P377" s="121" t="s">
        <v>13342</v>
      </c>
      <c r="Q377" s="121" t="s">
        <v>13349</v>
      </c>
      <c r="R377" s="125" t="s">
        <v>13350</v>
      </c>
      <c r="S377" s="121" t="s">
        <v>13711</v>
      </c>
      <c r="T377" s="121"/>
      <c r="U377" s="121"/>
      <c r="V377" s="121"/>
    </row>
    <row r="378" spans="4:22" x14ac:dyDescent="0.2">
      <c r="D378" s="24" t="s">
        <v>15068</v>
      </c>
      <c r="E378" s="131" t="s">
        <v>13352</v>
      </c>
      <c r="F378" s="122" t="s">
        <v>13248</v>
      </c>
      <c r="G378" s="122" t="s">
        <v>1529</v>
      </c>
      <c r="H378" s="122">
        <v>98000045</v>
      </c>
      <c r="I378" s="122" t="s">
        <v>13249</v>
      </c>
      <c r="J378" s="128">
        <v>72072000</v>
      </c>
      <c r="K378" s="123" t="s">
        <v>13340</v>
      </c>
      <c r="L378" s="123"/>
      <c r="M378" s="123"/>
      <c r="N378" s="123" t="s">
        <v>789</v>
      </c>
      <c r="O378" s="123"/>
      <c r="P378" s="123" t="s">
        <v>13342</v>
      </c>
      <c r="Q378" s="123" t="s">
        <v>13354</v>
      </c>
      <c r="R378" s="124" t="s">
        <v>13355</v>
      </c>
      <c r="S378" s="123" t="s">
        <v>13711</v>
      </c>
      <c r="T378" s="123"/>
      <c r="U378" s="123"/>
      <c r="V378" s="123"/>
    </row>
    <row r="379" spans="4:22" x14ac:dyDescent="0.2">
      <c r="D379" s="24" t="s">
        <v>15068</v>
      </c>
      <c r="E379" s="130" t="s">
        <v>13356</v>
      </c>
      <c r="F379" s="120" t="s">
        <v>13248</v>
      </c>
      <c r="G379" s="120" t="s">
        <v>1529</v>
      </c>
      <c r="H379" s="120">
        <v>98000046</v>
      </c>
      <c r="I379" s="120" t="s">
        <v>13249</v>
      </c>
      <c r="J379" s="127">
        <v>72260000</v>
      </c>
      <c r="K379" s="129" t="s">
        <v>13257</v>
      </c>
      <c r="L379" s="129"/>
      <c r="M379" s="129"/>
      <c r="N379" s="129" t="s">
        <v>789</v>
      </c>
      <c r="O379" s="129"/>
      <c r="P379" s="129" t="s">
        <v>13358</v>
      </c>
      <c r="Q379" s="129" t="s">
        <v>13359</v>
      </c>
      <c r="R379" s="126" t="s">
        <v>13360</v>
      </c>
      <c r="S379" s="129" t="s">
        <v>13711</v>
      </c>
      <c r="T379" s="129"/>
      <c r="U379" s="129"/>
      <c r="V379" s="129"/>
    </row>
    <row r="380" spans="4:22" x14ac:dyDescent="0.2">
      <c r="D380" s="24" t="s">
        <v>15068</v>
      </c>
      <c r="E380" s="131" t="s">
        <v>13362</v>
      </c>
      <c r="F380" s="122" t="s">
        <v>13248</v>
      </c>
      <c r="G380" s="122" t="s">
        <v>1529</v>
      </c>
      <c r="H380" s="122">
        <v>98000047</v>
      </c>
      <c r="I380" s="122" t="s">
        <v>13249</v>
      </c>
      <c r="J380" s="128">
        <v>72260000</v>
      </c>
      <c r="K380" s="123" t="s">
        <v>13257</v>
      </c>
      <c r="L380" s="123"/>
      <c r="M380" s="123"/>
      <c r="N380" s="123" t="s">
        <v>789</v>
      </c>
      <c r="O380" s="123"/>
      <c r="P380" s="123" t="s">
        <v>13358</v>
      </c>
      <c r="Q380" s="123" t="s">
        <v>13364</v>
      </c>
      <c r="R380" s="124" t="s">
        <v>13365</v>
      </c>
      <c r="S380" s="123" t="s">
        <v>13711</v>
      </c>
      <c r="T380" s="123"/>
      <c r="U380" s="123"/>
      <c r="V380" s="123"/>
    </row>
    <row r="381" spans="4:22" x14ac:dyDescent="0.2">
      <c r="D381" s="24" t="s">
        <v>15068</v>
      </c>
      <c r="E381" s="130" t="s">
        <v>13367</v>
      </c>
      <c r="F381" s="120" t="s">
        <v>13248</v>
      </c>
      <c r="G381" s="120" t="s">
        <v>1529</v>
      </c>
      <c r="H381" s="120">
        <v>98000048</v>
      </c>
      <c r="I381" s="120" t="s">
        <v>13249</v>
      </c>
      <c r="J381" s="127">
        <v>72260000</v>
      </c>
      <c r="K381" s="121" t="s">
        <v>13257</v>
      </c>
      <c r="L381" s="121"/>
      <c r="M381" s="121"/>
      <c r="N381" s="121" t="s">
        <v>789</v>
      </c>
      <c r="O381" s="121"/>
      <c r="P381" s="121" t="s">
        <v>13358</v>
      </c>
      <c r="Q381" s="121" t="s">
        <v>13369</v>
      </c>
      <c r="R381" s="125" t="s">
        <v>13370</v>
      </c>
      <c r="S381" s="121" t="s">
        <v>13711</v>
      </c>
      <c r="T381" s="121"/>
      <c r="U381" s="121"/>
      <c r="V381" s="121"/>
    </row>
    <row r="382" spans="4:22" x14ac:dyDescent="0.2">
      <c r="D382" s="24" t="s">
        <v>15068</v>
      </c>
      <c r="E382" s="131" t="s">
        <v>13371</v>
      </c>
      <c r="F382" s="122" t="s">
        <v>13248</v>
      </c>
      <c r="G382" s="122" t="s">
        <v>1529</v>
      </c>
      <c r="H382" s="122">
        <v>98000049</v>
      </c>
      <c r="I382" s="122" t="s">
        <v>13249</v>
      </c>
      <c r="J382" s="128">
        <v>72260000</v>
      </c>
      <c r="K382" s="123" t="s">
        <v>13257</v>
      </c>
      <c r="L382" s="123"/>
      <c r="M382" s="123"/>
      <c r="N382" s="123" t="s">
        <v>789</v>
      </c>
      <c r="O382" s="123"/>
      <c r="P382" s="123" t="s">
        <v>13358</v>
      </c>
      <c r="Q382" s="123" t="s">
        <v>13373</v>
      </c>
      <c r="R382" s="124" t="s">
        <v>13374</v>
      </c>
      <c r="S382" s="123" t="s">
        <v>13711</v>
      </c>
      <c r="T382" s="123"/>
      <c r="U382" s="123"/>
      <c r="V382" s="123"/>
    </row>
    <row r="383" spans="4:22" x14ac:dyDescent="0.2">
      <c r="D383" s="24" t="s">
        <v>15068</v>
      </c>
      <c r="E383" s="130" t="s">
        <v>13376</v>
      </c>
      <c r="F383" s="120" t="s">
        <v>13248</v>
      </c>
      <c r="G383" s="120" t="s">
        <v>1529</v>
      </c>
      <c r="H383" s="120">
        <v>98000050</v>
      </c>
      <c r="I383" s="120" t="s">
        <v>13249</v>
      </c>
      <c r="J383" s="127">
        <v>72700000</v>
      </c>
      <c r="K383" s="129" t="s">
        <v>13257</v>
      </c>
      <c r="L383" s="129"/>
      <c r="M383" s="129"/>
      <c r="N383" s="129" t="s">
        <v>789</v>
      </c>
      <c r="O383" s="129"/>
      <c r="P383" s="129" t="s">
        <v>13378</v>
      </c>
      <c r="Q383" s="129" t="s">
        <v>13379</v>
      </c>
      <c r="R383" s="126" t="s">
        <v>13380</v>
      </c>
      <c r="S383" s="129" t="s">
        <v>13711</v>
      </c>
      <c r="T383" s="129"/>
      <c r="U383" s="129"/>
      <c r="V383" s="129"/>
    </row>
    <row r="384" spans="4:22" x14ac:dyDescent="0.2">
      <c r="D384" s="24" t="s">
        <v>15068</v>
      </c>
      <c r="E384" s="131" t="s">
        <v>13383</v>
      </c>
      <c r="F384" s="122" t="s">
        <v>13248</v>
      </c>
      <c r="G384" s="122" t="s">
        <v>1529</v>
      </c>
      <c r="H384" s="122">
        <v>98000051</v>
      </c>
      <c r="I384" s="122" t="s">
        <v>13249</v>
      </c>
      <c r="J384" s="128">
        <v>72700000</v>
      </c>
      <c r="K384" s="123" t="s">
        <v>13257</v>
      </c>
      <c r="L384" s="123"/>
      <c r="M384" s="123"/>
      <c r="N384" s="123" t="s">
        <v>789</v>
      </c>
      <c r="O384" s="123"/>
      <c r="P384" s="123" t="s">
        <v>13378</v>
      </c>
      <c r="Q384" s="123" t="s">
        <v>13385</v>
      </c>
      <c r="R384" s="124" t="s">
        <v>13386</v>
      </c>
      <c r="S384" s="123" t="s">
        <v>13711</v>
      </c>
      <c r="T384" s="123"/>
      <c r="U384" s="123"/>
      <c r="V384" s="123"/>
    </row>
    <row r="385" spans="4:22" x14ac:dyDescent="0.2">
      <c r="D385" s="24" t="s">
        <v>15068</v>
      </c>
      <c r="E385" s="130" t="s">
        <v>13388</v>
      </c>
      <c r="F385" s="120" t="s">
        <v>13248</v>
      </c>
      <c r="G385" s="120" t="s">
        <v>1529</v>
      </c>
      <c r="H385" s="120">
        <v>98000052</v>
      </c>
      <c r="I385" s="120" t="s">
        <v>13249</v>
      </c>
      <c r="J385" s="127">
        <v>72720000</v>
      </c>
      <c r="K385" s="121" t="s">
        <v>13257</v>
      </c>
      <c r="L385" s="121"/>
      <c r="M385" s="121"/>
      <c r="N385" s="121" t="s">
        <v>789</v>
      </c>
      <c r="O385" s="121"/>
      <c r="P385" s="121" t="s">
        <v>13390</v>
      </c>
      <c r="Q385" s="121" t="s">
        <v>13391</v>
      </c>
      <c r="R385" s="125" t="s">
        <v>13392</v>
      </c>
      <c r="S385" s="121" t="s">
        <v>13711</v>
      </c>
      <c r="T385" s="121"/>
      <c r="U385" s="121"/>
      <c r="V385" s="121"/>
    </row>
    <row r="386" spans="4:22" x14ac:dyDescent="0.2">
      <c r="D386" s="24" t="s">
        <v>15068</v>
      </c>
      <c r="E386" s="131" t="s">
        <v>13689</v>
      </c>
      <c r="F386" s="122" t="s">
        <v>13248</v>
      </c>
      <c r="G386" s="122" t="s">
        <v>1529</v>
      </c>
      <c r="H386" s="122">
        <v>98000053</v>
      </c>
      <c r="I386" s="122" t="s">
        <v>13249</v>
      </c>
      <c r="J386" s="128">
        <v>73200000</v>
      </c>
      <c r="K386" s="123" t="s">
        <v>13257</v>
      </c>
      <c r="L386" s="123"/>
      <c r="M386" s="123"/>
      <c r="N386" s="123" t="s">
        <v>789</v>
      </c>
      <c r="O386" s="123"/>
      <c r="P386" s="123" t="s">
        <v>13690</v>
      </c>
      <c r="Q386" s="123" t="s">
        <v>13691</v>
      </c>
      <c r="R386" s="124" t="s">
        <v>13692</v>
      </c>
      <c r="S386" s="123" t="s">
        <v>13711</v>
      </c>
      <c r="T386" s="123" t="s">
        <v>13715</v>
      </c>
      <c r="U386" s="123"/>
      <c r="V386" s="123"/>
    </row>
    <row r="387" spans="4:22" x14ac:dyDescent="0.2">
      <c r="D387" s="24" t="s">
        <v>15068</v>
      </c>
      <c r="E387" s="130" t="s">
        <v>13393</v>
      </c>
      <c r="F387" s="120" t="s">
        <v>13248</v>
      </c>
      <c r="G387" s="120" t="s">
        <v>1529</v>
      </c>
      <c r="H387" s="120">
        <v>98000058</v>
      </c>
      <c r="I387" s="120" t="s">
        <v>13249</v>
      </c>
      <c r="J387" s="127">
        <v>75401000</v>
      </c>
      <c r="K387" s="129" t="s">
        <v>13257</v>
      </c>
      <c r="L387" s="129"/>
      <c r="M387" s="129"/>
      <c r="N387" s="129" t="s">
        <v>789</v>
      </c>
      <c r="O387" s="129"/>
      <c r="P387" s="129" t="s">
        <v>13395</v>
      </c>
      <c r="Q387" s="129" t="s">
        <v>13396</v>
      </c>
      <c r="R387" s="126" t="s">
        <v>13277</v>
      </c>
      <c r="S387" s="129" t="s">
        <v>4595</v>
      </c>
      <c r="T387" s="129"/>
      <c r="U387" s="129"/>
      <c r="V387" s="129"/>
    </row>
    <row r="388" spans="4:22" x14ac:dyDescent="0.2">
      <c r="D388" s="24" t="s">
        <v>15068</v>
      </c>
      <c r="E388" s="131" t="s">
        <v>13397</v>
      </c>
      <c r="F388" s="122" t="s">
        <v>13248</v>
      </c>
      <c r="G388" s="122" t="s">
        <v>1529</v>
      </c>
      <c r="H388" s="122">
        <v>98000059</v>
      </c>
      <c r="I388" s="122" t="s">
        <v>13249</v>
      </c>
      <c r="J388" s="128">
        <v>75402000</v>
      </c>
      <c r="K388" s="123" t="s">
        <v>13257</v>
      </c>
      <c r="L388" s="123"/>
      <c r="M388" s="123"/>
      <c r="N388" s="123" t="s">
        <v>789</v>
      </c>
      <c r="O388" s="123"/>
      <c r="P388" s="123" t="s">
        <v>13399</v>
      </c>
      <c r="Q388" s="123" t="s">
        <v>13400</v>
      </c>
      <c r="R388" s="124" t="s">
        <v>13282</v>
      </c>
      <c r="S388" s="123" t="s">
        <v>4595</v>
      </c>
      <c r="T388" s="123"/>
      <c r="U388" s="123"/>
      <c r="V388" s="123"/>
    </row>
    <row r="389" spans="4:22" x14ac:dyDescent="0.2">
      <c r="D389" s="24" t="s">
        <v>15068</v>
      </c>
      <c r="E389" s="130" t="s">
        <v>13401</v>
      </c>
      <c r="F389" s="120" t="s">
        <v>13248</v>
      </c>
      <c r="G389" s="120" t="s">
        <v>1529</v>
      </c>
      <c r="H389" s="120">
        <v>98000060</v>
      </c>
      <c r="I389" s="120" t="s">
        <v>13249</v>
      </c>
      <c r="J389" s="127">
        <v>76200000</v>
      </c>
      <c r="K389" s="121" t="s">
        <v>13340</v>
      </c>
      <c r="L389" s="121"/>
      <c r="M389" s="121"/>
      <c r="N389" s="121" t="s">
        <v>789</v>
      </c>
      <c r="O389" s="121"/>
      <c r="P389" s="121" t="s">
        <v>13403</v>
      </c>
      <c r="Q389" s="121" t="s">
        <v>13404</v>
      </c>
      <c r="R389" s="125" t="s">
        <v>13405</v>
      </c>
      <c r="S389" s="121" t="s">
        <v>13711</v>
      </c>
      <c r="T389" s="121"/>
      <c r="U389" s="121"/>
      <c r="V389" s="121"/>
    </row>
    <row r="390" spans="4:22" x14ac:dyDescent="0.2">
      <c r="D390" s="24" t="s">
        <v>15068</v>
      </c>
      <c r="E390" s="131" t="s">
        <v>13406</v>
      </c>
      <c r="F390" s="122" t="s">
        <v>13248</v>
      </c>
      <c r="G390" s="122" t="s">
        <v>1529</v>
      </c>
      <c r="H390" s="122">
        <v>98000061</v>
      </c>
      <c r="I390" s="122" t="s">
        <v>13249</v>
      </c>
      <c r="J390" s="128">
        <v>76220000</v>
      </c>
      <c r="K390" s="123" t="s">
        <v>13340</v>
      </c>
      <c r="L390" s="123"/>
      <c r="M390" s="123"/>
      <c r="N390" s="123" t="s">
        <v>789</v>
      </c>
      <c r="O390" s="123"/>
      <c r="P390" s="123" t="s">
        <v>13408</v>
      </c>
      <c r="Q390" s="123" t="s">
        <v>13409</v>
      </c>
      <c r="R390" s="124" t="s">
        <v>13410</v>
      </c>
      <c r="S390" s="123" t="s">
        <v>4595</v>
      </c>
      <c r="T390" s="123"/>
      <c r="U390" s="123"/>
      <c r="V390" s="123"/>
    </row>
    <row r="391" spans="4:22" x14ac:dyDescent="0.2">
      <c r="D391" s="24" t="s">
        <v>15068</v>
      </c>
      <c r="E391" s="130" t="s">
        <v>13716</v>
      </c>
      <c r="F391" s="120" t="s">
        <v>13248</v>
      </c>
      <c r="G391" s="120" t="s">
        <v>1529</v>
      </c>
      <c r="H391" s="120">
        <v>98000092</v>
      </c>
      <c r="I391" s="120" t="s">
        <v>13249</v>
      </c>
      <c r="J391" s="127">
        <v>62100000</v>
      </c>
      <c r="K391" s="129" t="s">
        <v>13257</v>
      </c>
      <c r="L391" s="129"/>
      <c r="M391" s="129"/>
      <c r="N391" s="129" t="s">
        <v>789</v>
      </c>
      <c r="O391" s="129"/>
      <c r="P391" s="129" t="s">
        <v>13717</v>
      </c>
      <c r="Q391" s="129" t="s">
        <v>13717</v>
      </c>
      <c r="R391" s="126">
        <v>62100000</v>
      </c>
      <c r="S391" s="129" t="s">
        <v>4595</v>
      </c>
      <c r="T391" s="129"/>
      <c r="U391" s="129"/>
      <c r="V391" s="129"/>
    </row>
    <row r="392" spans="4:22" x14ac:dyDescent="0.2">
      <c r="D392" s="24" t="s">
        <v>15068</v>
      </c>
      <c r="E392" s="131" t="s">
        <v>13426</v>
      </c>
      <c r="F392" s="122" t="s">
        <v>13248</v>
      </c>
      <c r="G392" s="122" t="s">
        <v>1529</v>
      </c>
      <c r="H392" s="122">
        <v>98000093</v>
      </c>
      <c r="I392" s="122" t="s">
        <v>13249</v>
      </c>
      <c r="J392" s="128">
        <v>72935000</v>
      </c>
      <c r="K392" s="123" t="s">
        <v>13257</v>
      </c>
      <c r="L392" s="123"/>
      <c r="M392" s="123"/>
      <c r="N392" s="123" t="s">
        <v>789</v>
      </c>
      <c r="O392" s="123"/>
      <c r="P392" s="123" t="s">
        <v>13428</v>
      </c>
      <c r="Q392" s="123" t="s">
        <v>13428</v>
      </c>
      <c r="R392" s="124">
        <v>62935900</v>
      </c>
      <c r="S392" s="123" t="s">
        <v>4595</v>
      </c>
      <c r="T392" s="123"/>
      <c r="U392" s="123"/>
      <c r="V392" s="123"/>
    </row>
    <row r="393" spans="4:22" x14ac:dyDescent="0.2">
      <c r="D393" s="24" t="s">
        <v>15068</v>
      </c>
      <c r="E393" s="130" t="s">
        <v>13718</v>
      </c>
      <c r="F393" s="120" t="s">
        <v>13248</v>
      </c>
      <c r="G393" s="120" t="s">
        <v>1529</v>
      </c>
      <c r="H393" s="120">
        <v>98000111</v>
      </c>
      <c r="I393" s="120" t="s">
        <v>13249</v>
      </c>
      <c r="J393" s="127">
        <v>60900000</v>
      </c>
      <c r="K393" s="129" t="s">
        <v>13257</v>
      </c>
      <c r="L393" s="129"/>
      <c r="M393" s="129"/>
      <c r="N393" s="129" t="s">
        <v>789</v>
      </c>
      <c r="O393" s="129"/>
      <c r="P393" s="129" t="s">
        <v>13478</v>
      </c>
      <c r="Q393" s="129" t="s">
        <v>13719</v>
      </c>
      <c r="R393" s="126">
        <v>60900000</v>
      </c>
      <c r="S393" s="129" t="s">
        <v>4595</v>
      </c>
      <c r="T393" s="129"/>
      <c r="U393" s="129"/>
      <c r="V393" s="129"/>
    </row>
    <row r="394" spans="4:22" x14ac:dyDescent="0.2">
      <c r="D394" s="24" t="s">
        <v>15068</v>
      </c>
      <c r="E394" s="131" t="s">
        <v>13720</v>
      </c>
      <c r="F394" s="122" t="s">
        <v>13248</v>
      </c>
      <c r="G394" s="122" t="s">
        <v>1529</v>
      </c>
      <c r="H394" s="122">
        <v>98000112</v>
      </c>
      <c r="I394" s="122" t="s">
        <v>13249</v>
      </c>
      <c r="J394" s="128">
        <v>75400000</v>
      </c>
      <c r="K394" s="123" t="s">
        <v>13257</v>
      </c>
      <c r="L394" s="123"/>
      <c r="M394" s="123"/>
      <c r="N394" s="123" t="s">
        <v>789</v>
      </c>
      <c r="O394" s="123"/>
      <c r="P394" s="123" t="s">
        <v>13478</v>
      </c>
      <c r="Q394" s="123" t="s">
        <v>13721</v>
      </c>
      <c r="R394" s="124">
        <v>62970000</v>
      </c>
      <c r="S394" s="123" t="s">
        <v>4595</v>
      </c>
      <c r="T394" s="123"/>
      <c r="U394" s="123"/>
      <c r="V394" s="123"/>
    </row>
    <row r="395" spans="4:22" x14ac:dyDescent="0.2">
      <c r="D395" s="24" t="s">
        <v>15068</v>
      </c>
      <c r="E395" s="130" t="s">
        <v>13587</v>
      </c>
      <c r="F395" s="120" t="s">
        <v>13248</v>
      </c>
      <c r="G395" s="120" t="s">
        <v>1529</v>
      </c>
      <c r="H395" s="120">
        <v>98000126</v>
      </c>
      <c r="I395" s="120" t="s">
        <v>13249</v>
      </c>
      <c r="J395" s="127">
        <v>60101001</v>
      </c>
      <c r="K395" s="121" t="s">
        <v>13257</v>
      </c>
      <c r="L395" s="121"/>
      <c r="M395" s="121"/>
      <c r="N395" s="121"/>
      <c r="O395" s="121" t="s">
        <v>789</v>
      </c>
      <c r="P395" s="121" t="s">
        <v>13588</v>
      </c>
      <c r="Q395" s="121" t="s">
        <v>13588</v>
      </c>
      <c r="R395" s="125">
        <v>60101001</v>
      </c>
      <c r="S395" s="121" t="s">
        <v>13711</v>
      </c>
      <c r="T395" s="121" t="s">
        <v>13728</v>
      </c>
      <c r="U395" s="121" t="s">
        <v>13729</v>
      </c>
      <c r="V395" s="121"/>
    </row>
    <row r="396" spans="4:22" x14ac:dyDescent="0.2">
      <c r="D396" s="24" t="s">
        <v>15068</v>
      </c>
      <c r="E396" s="131" t="s">
        <v>13589</v>
      </c>
      <c r="F396" s="122" t="s">
        <v>13248</v>
      </c>
      <c r="G396" s="122" t="s">
        <v>1529</v>
      </c>
      <c r="H396" s="122">
        <v>98000127</v>
      </c>
      <c r="I396" s="122" t="s">
        <v>13249</v>
      </c>
      <c r="J396" s="128">
        <v>62940000</v>
      </c>
      <c r="K396" s="123" t="s">
        <v>13257</v>
      </c>
      <c r="L396" s="123"/>
      <c r="M396" s="123"/>
      <c r="N396" s="123" t="s">
        <v>13526</v>
      </c>
      <c r="O396" s="123"/>
      <c r="P396" s="123" t="s">
        <v>13590</v>
      </c>
      <c r="Q396" s="123" t="s">
        <v>13590</v>
      </c>
      <c r="R396" s="124">
        <v>62940000</v>
      </c>
      <c r="S396" s="123"/>
      <c r="T396" s="123"/>
      <c r="U396" s="123"/>
      <c r="V396" s="123"/>
    </row>
    <row r="397" spans="4:22" x14ac:dyDescent="0.2">
      <c r="D397" s="24" t="s">
        <v>15068</v>
      </c>
      <c r="E397" s="130" t="s">
        <v>13591</v>
      </c>
      <c r="F397" s="120" t="s">
        <v>13248</v>
      </c>
      <c r="G397" s="120" t="s">
        <v>1529</v>
      </c>
      <c r="H397" s="120">
        <v>98000133</v>
      </c>
      <c r="I397" s="120" t="s">
        <v>13249</v>
      </c>
      <c r="J397" s="127">
        <v>62940000</v>
      </c>
      <c r="K397" s="129" t="s">
        <v>13257</v>
      </c>
      <c r="L397" s="129"/>
      <c r="M397" s="129"/>
      <c r="N397" s="129" t="s">
        <v>13526</v>
      </c>
      <c r="O397" s="129"/>
      <c r="P397" s="129" t="s">
        <v>13590</v>
      </c>
      <c r="Q397" s="129" t="s">
        <v>13592</v>
      </c>
      <c r="R397" s="126">
        <v>62960000</v>
      </c>
      <c r="S397" s="129"/>
      <c r="T397" s="129"/>
      <c r="U397" s="129"/>
      <c r="V397" s="129"/>
    </row>
    <row r="398" spans="4:22" x14ac:dyDescent="0.2">
      <c r="D398" s="24" t="s">
        <v>15068</v>
      </c>
      <c r="E398" s="131" t="s">
        <v>13742</v>
      </c>
      <c r="F398" s="122" t="s">
        <v>13248</v>
      </c>
      <c r="G398" s="122" t="s">
        <v>1529</v>
      </c>
      <c r="H398" s="122">
        <v>98000247</v>
      </c>
      <c r="I398" s="122" t="s">
        <v>13249</v>
      </c>
      <c r="J398" s="128">
        <v>63120000</v>
      </c>
      <c r="K398" s="123" t="s">
        <v>13257</v>
      </c>
      <c r="L398" s="123"/>
      <c r="M398" s="123"/>
      <c r="N398" s="123" t="s">
        <v>789</v>
      </c>
      <c r="O398" s="123"/>
      <c r="P398" s="123" t="s">
        <v>13440</v>
      </c>
      <c r="Q398" s="123" t="s">
        <v>13743</v>
      </c>
      <c r="R398" s="124">
        <v>63120000</v>
      </c>
      <c r="S398" s="123" t="s">
        <v>13711</v>
      </c>
      <c r="T398" s="123" t="s">
        <v>13728</v>
      </c>
      <c r="U398" s="123" t="s">
        <v>13729</v>
      </c>
      <c r="V398" s="123"/>
    </row>
    <row r="399" spans="4:22" x14ac:dyDescent="0.2">
      <c r="D399" s="24" t="s">
        <v>15068</v>
      </c>
      <c r="E399" s="130" t="s">
        <v>13483</v>
      </c>
      <c r="F399" s="120" t="s">
        <v>13248</v>
      </c>
      <c r="G399" s="120" t="s">
        <v>1529</v>
      </c>
      <c r="H399" s="120">
        <v>98000259</v>
      </c>
      <c r="I399" s="120" t="s">
        <v>13249</v>
      </c>
      <c r="J399" s="127">
        <v>62310000</v>
      </c>
      <c r="K399" s="129" t="s">
        <v>13257</v>
      </c>
      <c r="L399" s="129"/>
      <c r="M399" s="129"/>
      <c r="N399" s="129" t="s">
        <v>789</v>
      </c>
      <c r="O399" s="129"/>
      <c r="P399" s="129" t="s">
        <v>13484</v>
      </c>
      <c r="Q399" s="129" t="s">
        <v>13484</v>
      </c>
      <c r="R399" s="126">
        <v>62310000</v>
      </c>
      <c r="S399" s="129"/>
      <c r="T399" s="129"/>
      <c r="U399" s="129"/>
      <c r="V399" s="129"/>
    </row>
    <row r="400" spans="4:22" x14ac:dyDescent="0.2">
      <c r="D400" s="24" t="s">
        <v>15068</v>
      </c>
      <c r="E400" s="131" t="s">
        <v>13514</v>
      </c>
      <c r="F400" s="122" t="s">
        <v>13248</v>
      </c>
      <c r="G400" s="122" t="s">
        <v>1529</v>
      </c>
      <c r="H400" s="122">
        <v>98000270</v>
      </c>
      <c r="I400" s="122" t="s">
        <v>13249</v>
      </c>
      <c r="J400" s="128">
        <v>62207000</v>
      </c>
      <c r="K400" s="123" t="s">
        <v>13257</v>
      </c>
      <c r="L400" s="123"/>
      <c r="M400" s="123"/>
      <c r="N400" s="123"/>
      <c r="O400" s="123" t="s">
        <v>789</v>
      </c>
      <c r="P400" s="123" t="s">
        <v>13516</v>
      </c>
      <c r="Q400" s="123" t="s">
        <v>13516</v>
      </c>
      <c r="R400" s="124">
        <v>62207000</v>
      </c>
      <c r="S400" s="123" t="s">
        <v>13724</v>
      </c>
      <c r="T400" s="123"/>
      <c r="U400" s="123"/>
      <c r="V400" s="123"/>
    </row>
    <row r="401" spans="4:22" x14ac:dyDescent="0.2">
      <c r="D401" s="24" t="s">
        <v>15068</v>
      </c>
      <c r="E401" s="130" t="s">
        <v>13722</v>
      </c>
      <c r="F401" s="120" t="s">
        <v>13248</v>
      </c>
      <c r="G401" s="120" t="s">
        <v>13528</v>
      </c>
      <c r="H401" s="120">
        <v>98000351</v>
      </c>
      <c r="I401" s="120" t="s">
        <v>13249</v>
      </c>
      <c r="J401" s="127">
        <v>72911000</v>
      </c>
      <c r="K401" s="129" t="s">
        <v>13257</v>
      </c>
      <c r="L401" s="129"/>
      <c r="M401" s="129"/>
      <c r="N401" s="129" t="s">
        <v>13526</v>
      </c>
      <c r="O401" s="129"/>
      <c r="P401" s="129" t="s">
        <v>13723</v>
      </c>
      <c r="Q401" s="129" t="s">
        <v>13723</v>
      </c>
      <c r="R401" s="126">
        <v>62911900</v>
      </c>
      <c r="S401" s="129"/>
      <c r="T401" s="129"/>
      <c r="U401" s="129"/>
      <c r="V401" s="129"/>
    </row>
    <row r="402" spans="4:22" x14ac:dyDescent="0.2">
      <c r="D402" s="24" t="s">
        <v>15068</v>
      </c>
      <c r="E402" s="131" t="s">
        <v>13736</v>
      </c>
      <c r="F402" s="122" t="s">
        <v>13248</v>
      </c>
      <c r="G402" s="122" t="s">
        <v>1529</v>
      </c>
      <c r="H402" s="122">
        <v>98000362</v>
      </c>
      <c r="I402" s="122" t="s">
        <v>13249</v>
      </c>
      <c r="J402" s="128">
        <v>62921000</v>
      </c>
      <c r="K402" s="123" t="s">
        <v>13257</v>
      </c>
      <c r="L402" s="123"/>
      <c r="M402" s="123"/>
      <c r="N402" s="123"/>
      <c r="O402" s="123" t="s">
        <v>789</v>
      </c>
      <c r="P402" s="123" t="s">
        <v>13737</v>
      </c>
      <c r="Q402" s="123" t="s">
        <v>13737</v>
      </c>
      <c r="R402" s="124">
        <v>62921000</v>
      </c>
      <c r="S402" s="123" t="s">
        <v>13711</v>
      </c>
      <c r="T402" s="123" t="s">
        <v>13728</v>
      </c>
      <c r="U402" s="123" t="s">
        <v>13729</v>
      </c>
      <c r="V402" s="123"/>
    </row>
    <row r="403" spans="4:22" x14ac:dyDescent="0.2">
      <c r="D403" s="24" t="s">
        <v>15068</v>
      </c>
      <c r="E403" s="130" t="s">
        <v>13597</v>
      </c>
      <c r="F403" s="120" t="s">
        <v>13248</v>
      </c>
      <c r="G403" s="120" t="s">
        <v>1529</v>
      </c>
      <c r="H403" s="120">
        <v>98000372</v>
      </c>
      <c r="I403" s="120" t="s">
        <v>13249</v>
      </c>
      <c r="J403" s="127">
        <v>61100001</v>
      </c>
      <c r="K403" s="121" t="s">
        <v>13257</v>
      </c>
      <c r="L403" s="121"/>
      <c r="M403" s="121"/>
      <c r="N403" s="121"/>
      <c r="O403" s="121" t="s">
        <v>13526</v>
      </c>
      <c r="P403" s="121" t="s">
        <v>13599</v>
      </c>
      <c r="Q403" s="121" t="s">
        <v>13600</v>
      </c>
      <c r="R403" s="125">
        <v>61100001</v>
      </c>
      <c r="S403" s="121" t="s">
        <v>4595</v>
      </c>
      <c r="T403" s="121" t="s">
        <v>13725</v>
      </c>
      <c r="U403" s="121"/>
      <c r="V403" s="121"/>
    </row>
    <row r="404" spans="4:22" x14ac:dyDescent="0.2">
      <c r="D404" s="24" t="s">
        <v>15068</v>
      </c>
      <c r="E404" s="131" t="s">
        <v>13604</v>
      </c>
      <c r="F404" s="122" t="s">
        <v>13248</v>
      </c>
      <c r="G404" s="122" t="s">
        <v>1529</v>
      </c>
      <c r="H404" s="122">
        <v>98000374</v>
      </c>
      <c r="I404" s="122" t="s">
        <v>13249</v>
      </c>
      <c r="J404" s="128">
        <v>61101001</v>
      </c>
      <c r="K404" s="123" t="s">
        <v>13594</v>
      </c>
      <c r="L404" s="123"/>
      <c r="M404" s="123"/>
      <c r="N404" s="123"/>
      <c r="O404" s="123" t="s">
        <v>13526</v>
      </c>
      <c r="P404" s="123" t="s">
        <v>13602</v>
      </c>
      <c r="Q404" s="123" t="s">
        <v>13605</v>
      </c>
      <c r="R404" s="124">
        <v>61101001</v>
      </c>
      <c r="S404" s="123" t="s">
        <v>2212</v>
      </c>
      <c r="T404" s="123" t="s">
        <v>13725</v>
      </c>
      <c r="U404" s="123"/>
      <c r="V404" s="123"/>
    </row>
    <row r="405" spans="4:22" x14ac:dyDescent="0.2">
      <c r="D405" s="24" t="s">
        <v>15068</v>
      </c>
      <c r="E405" s="130" t="s">
        <v>13741</v>
      </c>
      <c r="F405" s="120" t="s">
        <v>13248</v>
      </c>
      <c r="G405" s="120" t="s">
        <v>1529</v>
      </c>
      <c r="H405" s="120">
        <v>98000375</v>
      </c>
      <c r="I405" s="120" t="s">
        <v>13249</v>
      </c>
      <c r="J405" s="127">
        <v>62922000</v>
      </c>
      <c r="K405" s="129" t="s">
        <v>13257</v>
      </c>
      <c r="L405" s="129"/>
      <c r="M405" s="129"/>
      <c r="N405" s="129"/>
      <c r="O405" s="129" t="s">
        <v>789</v>
      </c>
      <c r="P405" s="129" t="s">
        <v>13607</v>
      </c>
      <c r="Q405" s="129" t="s">
        <v>13607</v>
      </c>
      <c r="R405" s="126">
        <v>62922000</v>
      </c>
      <c r="S405" s="129" t="s">
        <v>13711</v>
      </c>
      <c r="T405" s="129" t="s">
        <v>13728</v>
      </c>
      <c r="U405" s="129" t="s">
        <v>13729</v>
      </c>
      <c r="V405" s="129"/>
    </row>
    <row r="406" spans="4:22" x14ac:dyDescent="0.2">
      <c r="D406" s="24" t="s">
        <v>15068</v>
      </c>
      <c r="E406" s="131" t="s">
        <v>15046</v>
      </c>
      <c r="F406" s="122" t="s">
        <v>13248</v>
      </c>
      <c r="G406" s="122" t="s">
        <v>1529</v>
      </c>
      <c r="H406" s="122">
        <v>98000376</v>
      </c>
      <c r="I406" s="122" t="s">
        <v>13249</v>
      </c>
      <c r="J406" s="128">
        <v>62268000</v>
      </c>
      <c r="K406" s="123" t="s">
        <v>13257</v>
      </c>
      <c r="L406" s="123"/>
      <c r="M406" s="123"/>
      <c r="N406" s="123"/>
      <c r="O406" s="123" t="s">
        <v>789</v>
      </c>
      <c r="P406" s="123" t="s">
        <v>13610</v>
      </c>
      <c r="Q406" s="123" t="s">
        <v>15043</v>
      </c>
      <c r="R406" s="124">
        <v>62268000</v>
      </c>
      <c r="S406" s="123"/>
      <c r="T406" s="123"/>
      <c r="U406" s="123"/>
      <c r="V406" s="123"/>
    </row>
    <row r="407" spans="4:22" x14ac:dyDescent="0.2">
      <c r="D407" s="24" t="s">
        <v>15068</v>
      </c>
      <c r="E407" s="130" t="s">
        <v>13706</v>
      </c>
      <c r="F407" s="120" t="s">
        <v>13248</v>
      </c>
      <c r="G407" s="120" t="s">
        <v>1529</v>
      </c>
      <c r="H407" s="120">
        <v>98000412</v>
      </c>
      <c r="I407" s="120" t="s">
        <v>13249</v>
      </c>
      <c r="J407" s="127">
        <v>75400000</v>
      </c>
      <c r="K407" s="129" t="s">
        <v>13525</v>
      </c>
      <c r="L407" s="129"/>
      <c r="M407" s="129"/>
      <c r="N407" s="129">
        <v>0.21</v>
      </c>
      <c r="O407" s="129" t="s">
        <v>789</v>
      </c>
      <c r="P407" s="129" t="s">
        <v>13707</v>
      </c>
      <c r="Q407" s="129" t="s">
        <v>13708</v>
      </c>
      <c r="R407" s="126">
        <v>62929000</v>
      </c>
      <c r="S407" s="129"/>
      <c r="T407" s="129" t="s">
        <v>13725</v>
      </c>
      <c r="U407" s="129"/>
      <c r="V407" s="129"/>
    </row>
    <row r="408" spans="4:22" x14ac:dyDescent="0.2">
      <c r="D408" s="24" t="s">
        <v>15068</v>
      </c>
      <c r="E408" s="131" t="s">
        <v>15047</v>
      </c>
      <c r="F408" s="122" t="s">
        <v>13248</v>
      </c>
      <c r="G408" s="122" t="s">
        <v>1529</v>
      </c>
      <c r="H408" s="122">
        <v>98000441</v>
      </c>
      <c r="I408" s="122" t="s">
        <v>13249</v>
      </c>
      <c r="J408" s="128">
        <v>72011000</v>
      </c>
      <c r="K408" s="123" t="s">
        <v>13525</v>
      </c>
      <c r="L408" s="123" t="s">
        <v>789</v>
      </c>
      <c r="M408" s="123"/>
      <c r="N408" s="123"/>
      <c r="O408" s="123" t="s">
        <v>789</v>
      </c>
      <c r="P408" s="123" t="s">
        <v>15044</v>
      </c>
      <c r="Q408" s="123" t="s">
        <v>15044</v>
      </c>
      <c r="R408" s="124">
        <v>62011000</v>
      </c>
      <c r="S408" s="123"/>
      <c r="T408" s="123"/>
      <c r="U408" s="123"/>
      <c r="V408" s="123"/>
    </row>
    <row r="409" spans="4:22" x14ac:dyDescent="0.2">
      <c r="D409" s="24" t="s">
        <v>15068</v>
      </c>
      <c r="E409" s="130" t="s">
        <v>14549</v>
      </c>
      <c r="F409" s="120" t="s">
        <v>13248</v>
      </c>
      <c r="G409" s="120" t="s">
        <v>1529</v>
      </c>
      <c r="H409" s="120">
        <v>98000443</v>
      </c>
      <c r="I409" s="120" t="s">
        <v>13249</v>
      </c>
      <c r="J409" s="127">
        <v>72012000</v>
      </c>
      <c r="K409" s="121" t="s">
        <v>13257</v>
      </c>
      <c r="L409" s="121"/>
      <c r="M409" s="121"/>
      <c r="N409" s="121"/>
      <c r="O409" s="121" t="s">
        <v>789</v>
      </c>
      <c r="P409" s="121" t="s">
        <v>14542</v>
      </c>
      <c r="Q409" s="121" t="s">
        <v>14542</v>
      </c>
      <c r="R409" s="125">
        <v>62012000</v>
      </c>
      <c r="S409" s="121"/>
      <c r="T409" s="121"/>
      <c r="U409" s="121"/>
      <c r="V409" s="121"/>
    </row>
    <row r="410" spans="4:22" x14ac:dyDescent="0.2">
      <c r="D410" s="24" t="s">
        <v>15068</v>
      </c>
      <c r="E410" s="131" t="s">
        <v>13726</v>
      </c>
      <c r="F410" s="122" t="s">
        <v>13248</v>
      </c>
      <c r="G410" s="122" t="s">
        <v>1529</v>
      </c>
      <c r="H410" s="122">
        <v>98000452</v>
      </c>
      <c r="I410" s="122" t="s">
        <v>13249</v>
      </c>
      <c r="J410" s="128">
        <v>72060000</v>
      </c>
      <c r="K410" s="123" t="s">
        <v>13257</v>
      </c>
      <c r="L410" s="123"/>
      <c r="M410" s="123"/>
      <c r="N410" s="123" t="s">
        <v>789</v>
      </c>
      <c r="O410" s="123"/>
      <c r="P410" s="123" t="s">
        <v>13358</v>
      </c>
      <c r="Q410" s="123" t="s">
        <v>13727</v>
      </c>
      <c r="R410" s="124">
        <v>62130000</v>
      </c>
      <c r="S410" s="123" t="s">
        <v>13711</v>
      </c>
      <c r="T410" s="123" t="s">
        <v>13728</v>
      </c>
      <c r="U410" s="123" t="s">
        <v>13729</v>
      </c>
      <c r="V410" s="123"/>
    </row>
    <row r="411" spans="4:22" x14ac:dyDescent="0.2">
      <c r="D411" s="24" t="s">
        <v>15068</v>
      </c>
      <c r="E411" s="130" t="s">
        <v>13733</v>
      </c>
      <c r="F411" s="120" t="s">
        <v>13248</v>
      </c>
      <c r="G411" s="120" t="s">
        <v>1529</v>
      </c>
      <c r="H411" s="120">
        <v>98000453</v>
      </c>
      <c r="I411" s="120" t="s">
        <v>13249</v>
      </c>
      <c r="J411" s="127">
        <v>60115000</v>
      </c>
      <c r="K411" s="129" t="s">
        <v>13257</v>
      </c>
      <c r="L411" s="129"/>
      <c r="M411" s="129"/>
      <c r="N411" s="129"/>
      <c r="O411" s="129" t="s">
        <v>789</v>
      </c>
      <c r="P411" s="129" t="s">
        <v>13734</v>
      </c>
      <c r="Q411" s="129" t="s">
        <v>13735</v>
      </c>
      <c r="R411" s="126">
        <v>60115000</v>
      </c>
      <c r="S411" s="129" t="s">
        <v>13711</v>
      </c>
      <c r="T411" s="129" t="s">
        <v>13728</v>
      </c>
      <c r="U411" s="129" t="s">
        <v>13729</v>
      </c>
      <c r="V411" s="129"/>
    </row>
    <row r="412" spans="4:22" x14ac:dyDescent="0.2">
      <c r="D412" s="24" t="s">
        <v>15068</v>
      </c>
      <c r="E412" s="131" t="s">
        <v>13744</v>
      </c>
      <c r="F412" s="122" t="s">
        <v>13248</v>
      </c>
      <c r="G412" s="122" t="s">
        <v>1529</v>
      </c>
      <c r="H412" s="122">
        <v>98000455</v>
      </c>
      <c r="I412" s="122" t="s">
        <v>13249</v>
      </c>
      <c r="J412" s="128">
        <v>72260000</v>
      </c>
      <c r="K412" s="123" t="s">
        <v>13257</v>
      </c>
      <c r="L412" s="123"/>
      <c r="M412" s="123"/>
      <c r="N412" s="123" t="s">
        <v>789</v>
      </c>
      <c r="O412" s="123"/>
      <c r="P412" s="123" t="s">
        <v>13358</v>
      </c>
      <c r="Q412" s="123" t="s">
        <v>13745</v>
      </c>
      <c r="R412" s="124">
        <v>62264000</v>
      </c>
      <c r="S412" s="123" t="s">
        <v>13711</v>
      </c>
      <c r="T412" s="123" t="s">
        <v>13728</v>
      </c>
      <c r="U412" s="123" t="s">
        <v>13729</v>
      </c>
      <c r="V412" s="123"/>
    </row>
    <row r="413" spans="4:22" x14ac:dyDescent="0.2">
      <c r="D413" s="24" t="s">
        <v>15068</v>
      </c>
      <c r="E413" s="130" t="s">
        <v>13730</v>
      </c>
      <c r="F413" s="120" t="s">
        <v>13248</v>
      </c>
      <c r="G413" s="120" t="s">
        <v>1529</v>
      </c>
      <c r="H413" s="120">
        <v>98000457</v>
      </c>
      <c r="I413" s="120" t="s">
        <v>13249</v>
      </c>
      <c r="J413" s="127">
        <v>60110000</v>
      </c>
      <c r="K413" s="129" t="s">
        <v>13257</v>
      </c>
      <c r="L413" s="129"/>
      <c r="M413" s="129"/>
      <c r="N413" s="129"/>
      <c r="O413" s="129" t="s">
        <v>789</v>
      </c>
      <c r="P413" s="129" t="s">
        <v>13731</v>
      </c>
      <c r="Q413" s="129" t="s">
        <v>13732</v>
      </c>
      <c r="R413" s="126">
        <v>60110000</v>
      </c>
      <c r="S413" s="129" t="s">
        <v>13711</v>
      </c>
      <c r="T413" s="129" t="s">
        <v>13728</v>
      </c>
      <c r="U413" s="129" t="s">
        <v>13729</v>
      </c>
      <c r="V413" s="129"/>
    </row>
    <row r="414" spans="4:22" x14ac:dyDescent="0.2">
      <c r="D414" s="24" t="s">
        <v>15068</v>
      </c>
      <c r="E414" s="131" t="s">
        <v>13738</v>
      </c>
      <c r="F414" s="122" t="s">
        <v>13248</v>
      </c>
      <c r="G414" s="122" t="s">
        <v>1529</v>
      </c>
      <c r="H414" s="122">
        <v>98000458</v>
      </c>
      <c r="I414" s="122" t="s">
        <v>13249</v>
      </c>
      <c r="J414" s="128">
        <v>60130000</v>
      </c>
      <c r="K414" s="123" t="s">
        <v>13257</v>
      </c>
      <c r="L414" s="123"/>
      <c r="M414" s="123"/>
      <c r="N414" s="123"/>
      <c r="O414" s="123" t="s">
        <v>789</v>
      </c>
      <c r="P414" s="123" t="s">
        <v>13739</v>
      </c>
      <c r="Q414" s="123" t="s">
        <v>13740</v>
      </c>
      <c r="R414" s="124">
        <v>60130000</v>
      </c>
      <c r="S414" s="123" t="s">
        <v>13711</v>
      </c>
      <c r="T414" s="123" t="s">
        <v>13728</v>
      </c>
      <c r="U414" s="123" t="s">
        <v>13729</v>
      </c>
      <c r="V414" s="123"/>
    </row>
    <row r="415" spans="4:22" x14ac:dyDescent="0.2">
      <c r="D415" s="24" t="s">
        <v>15068</v>
      </c>
      <c r="E415" s="130" t="s">
        <v>13542</v>
      </c>
      <c r="F415" s="120" t="s">
        <v>13248</v>
      </c>
      <c r="G415" s="120" t="s">
        <v>1529</v>
      </c>
      <c r="H415" s="120">
        <v>98000552</v>
      </c>
      <c r="I415" s="120" t="s">
        <v>13249</v>
      </c>
      <c r="J415" s="127">
        <v>72700000</v>
      </c>
      <c r="K415" s="129" t="s">
        <v>13525</v>
      </c>
      <c r="L415" s="129"/>
      <c r="M415" s="129"/>
      <c r="N415" s="129" t="s">
        <v>789</v>
      </c>
      <c r="O415" s="129"/>
      <c r="P415" s="129" t="s">
        <v>13378</v>
      </c>
      <c r="Q415" s="129" t="s">
        <v>13543</v>
      </c>
      <c r="R415" s="126">
        <v>62730900</v>
      </c>
      <c r="S415" s="129"/>
      <c r="T415" s="129"/>
      <c r="U415" s="129"/>
      <c r="V415" s="129"/>
    </row>
    <row r="416" spans="4:22" x14ac:dyDescent="0.2">
      <c r="D416" s="24" t="s">
        <v>15068</v>
      </c>
      <c r="E416" s="131" t="s">
        <v>13544</v>
      </c>
      <c r="F416" s="122" t="s">
        <v>13248</v>
      </c>
      <c r="G416" s="122" t="s">
        <v>1529</v>
      </c>
      <c r="H416" s="122">
        <v>98000553</v>
      </c>
      <c r="I416" s="122" t="s">
        <v>13249</v>
      </c>
      <c r="J416" s="128">
        <v>72700000</v>
      </c>
      <c r="K416" s="123" t="s">
        <v>13525</v>
      </c>
      <c r="L416" s="123"/>
      <c r="M416" s="123"/>
      <c r="N416" s="123" t="s">
        <v>789</v>
      </c>
      <c r="O416" s="123"/>
      <c r="P416" s="123" t="s">
        <v>13378</v>
      </c>
      <c r="Q416" s="123" t="s">
        <v>13545</v>
      </c>
      <c r="R416" s="124">
        <v>62735900</v>
      </c>
      <c r="S416" s="123"/>
      <c r="T416" s="123"/>
      <c r="U416" s="123"/>
      <c r="V416" s="123"/>
    </row>
    <row r="417" spans="4:22" x14ac:dyDescent="0.2">
      <c r="D417" s="24" t="s">
        <v>15068</v>
      </c>
      <c r="E417" s="130" t="s">
        <v>16350</v>
      </c>
      <c r="F417" s="120" t="s">
        <v>13248</v>
      </c>
      <c r="G417" s="120" t="s">
        <v>1529</v>
      </c>
      <c r="H417" s="120">
        <v>98000581</v>
      </c>
      <c r="I417" s="120" t="s">
        <v>13249</v>
      </c>
      <c r="J417" s="127">
        <v>62745000</v>
      </c>
      <c r="K417" s="129"/>
      <c r="L417" s="129"/>
      <c r="M417" s="129"/>
      <c r="N417" s="129"/>
      <c r="O417" s="129"/>
      <c r="P417" s="129" t="s">
        <v>16351</v>
      </c>
      <c r="Q417" s="129" t="s">
        <v>16351</v>
      </c>
      <c r="R417" s="126">
        <v>62745000</v>
      </c>
      <c r="S417" s="129"/>
      <c r="T417" s="129"/>
      <c r="U417" s="129"/>
      <c r="V417" s="129"/>
    </row>
    <row r="418" spans="4:22" x14ac:dyDescent="0.2">
      <c r="D418" s="24" t="s">
        <v>15068</v>
      </c>
      <c r="E418" s="131" t="s">
        <v>14551</v>
      </c>
      <c r="F418" s="122" t="s">
        <v>13248</v>
      </c>
      <c r="G418" s="122" t="s">
        <v>1529</v>
      </c>
      <c r="H418" s="122">
        <v>98000731</v>
      </c>
      <c r="I418" s="122" t="s">
        <v>13249</v>
      </c>
      <c r="J418" s="128">
        <v>72099000</v>
      </c>
      <c r="K418" s="123" t="s">
        <v>13525</v>
      </c>
      <c r="L418" s="123" t="s">
        <v>789</v>
      </c>
      <c r="M418" s="123"/>
      <c r="N418" s="123"/>
      <c r="O418" s="123"/>
      <c r="P418" s="123" t="s">
        <v>14545</v>
      </c>
      <c r="Q418" s="123" t="s">
        <v>14545</v>
      </c>
      <c r="R418" s="124">
        <v>62099000</v>
      </c>
      <c r="S418" s="123"/>
      <c r="T418" s="123"/>
      <c r="U418" s="123"/>
      <c r="V418" s="123"/>
    </row>
    <row r="419" spans="4:22" x14ac:dyDescent="0.2">
      <c r="D419" s="24" t="s">
        <v>15068</v>
      </c>
      <c r="E419" s="130" t="s">
        <v>14550</v>
      </c>
      <c r="F419" s="120" t="s">
        <v>13248</v>
      </c>
      <c r="G419" s="120" t="s">
        <v>1529</v>
      </c>
      <c r="H419" s="120">
        <v>98000732</v>
      </c>
      <c r="I419" s="120" t="s">
        <v>13249</v>
      </c>
      <c r="J419" s="127">
        <v>72016000</v>
      </c>
      <c r="K419" s="121" t="s">
        <v>13525</v>
      </c>
      <c r="L419" s="121" t="s">
        <v>789</v>
      </c>
      <c r="M419" s="121"/>
      <c r="N419" s="121"/>
      <c r="O419" s="121"/>
      <c r="P419" s="121" t="s">
        <v>14544</v>
      </c>
      <c r="Q419" s="121" t="s">
        <v>14544</v>
      </c>
      <c r="R419" s="125">
        <v>62016000</v>
      </c>
      <c r="S419" s="121" t="s">
        <v>13254</v>
      </c>
      <c r="T419" s="121"/>
      <c r="U419" s="121"/>
      <c r="V419" s="121"/>
    </row>
    <row r="420" spans="4:22" x14ac:dyDescent="0.2">
      <c r="D420" s="24" t="s">
        <v>15068</v>
      </c>
      <c r="E420" s="131" t="s">
        <v>15048</v>
      </c>
      <c r="F420" s="122" t="s">
        <v>13248</v>
      </c>
      <c r="G420" s="122" t="s">
        <v>1529</v>
      </c>
      <c r="H420" s="122">
        <v>98000733</v>
      </c>
      <c r="I420" s="122" t="s">
        <v>13249</v>
      </c>
      <c r="J420" s="128">
        <v>72013000</v>
      </c>
      <c r="K420" s="123" t="s">
        <v>13525</v>
      </c>
      <c r="L420" s="123"/>
      <c r="M420" s="123"/>
      <c r="N420" s="123"/>
      <c r="O420" s="123" t="s">
        <v>789</v>
      </c>
      <c r="P420" s="123" t="s">
        <v>15045</v>
      </c>
      <c r="Q420" s="123" t="s">
        <v>15045</v>
      </c>
      <c r="R420" s="124">
        <v>62013000</v>
      </c>
      <c r="S420" s="123"/>
      <c r="T420" s="123"/>
      <c r="U420" s="123"/>
      <c r="V420" s="123"/>
    </row>
    <row r="421" spans="4:22" x14ac:dyDescent="0.2">
      <c r="D421" s="24" t="s">
        <v>15068</v>
      </c>
      <c r="E421" s="130" t="s">
        <v>14552</v>
      </c>
      <c r="F421" s="120" t="s">
        <v>13248</v>
      </c>
      <c r="G421" s="120" t="s">
        <v>1529</v>
      </c>
      <c r="H421" s="120">
        <v>98000734</v>
      </c>
      <c r="I421" s="120" t="s">
        <v>13249</v>
      </c>
      <c r="J421" s="127">
        <v>72089000</v>
      </c>
      <c r="K421" s="129" t="s">
        <v>13525</v>
      </c>
      <c r="L421" s="129" t="s">
        <v>789</v>
      </c>
      <c r="M421" s="129"/>
      <c r="N421" s="129"/>
      <c r="O421" s="129"/>
      <c r="P421" s="129" t="s">
        <v>14546</v>
      </c>
      <c r="Q421" s="129" t="s">
        <v>14546</v>
      </c>
      <c r="R421" s="126">
        <v>62089000</v>
      </c>
      <c r="S421" s="129"/>
      <c r="T421" s="129"/>
      <c r="U421" s="129"/>
      <c r="V421" s="129"/>
    </row>
    <row r="422" spans="4:22" x14ac:dyDescent="0.2">
      <c r="D422" s="24" t="s">
        <v>15068</v>
      </c>
      <c r="E422" s="131" t="s">
        <v>14553</v>
      </c>
      <c r="F422" s="122" t="s">
        <v>13248</v>
      </c>
      <c r="G422" s="122" t="s">
        <v>1529</v>
      </c>
      <c r="H422" s="122">
        <v>98000735</v>
      </c>
      <c r="I422" s="122" t="s">
        <v>13249</v>
      </c>
      <c r="J422" s="128">
        <v>72079000</v>
      </c>
      <c r="K422" s="123" t="s">
        <v>13525</v>
      </c>
      <c r="L422" s="123" t="s">
        <v>789</v>
      </c>
      <c r="M422" s="123"/>
      <c r="N422" s="123"/>
      <c r="O422" s="123"/>
      <c r="P422" s="123" t="s">
        <v>14547</v>
      </c>
      <c r="Q422" s="123" t="s">
        <v>14547</v>
      </c>
      <c r="R422" s="124">
        <v>62079000</v>
      </c>
      <c r="S422" s="123"/>
      <c r="T422" s="123"/>
      <c r="U422" s="123"/>
      <c r="V422" s="123"/>
    </row>
    <row r="423" spans="4:22" x14ac:dyDescent="0.2">
      <c r="D423" s="24" t="s">
        <v>15068</v>
      </c>
      <c r="E423" s="130" t="s">
        <v>14554</v>
      </c>
      <c r="F423" s="120" t="s">
        <v>13248</v>
      </c>
      <c r="G423" s="120" t="s">
        <v>1529</v>
      </c>
      <c r="H423" s="120">
        <v>98000736</v>
      </c>
      <c r="I423" s="120" t="s">
        <v>13249</v>
      </c>
      <c r="J423" s="127">
        <v>72069000</v>
      </c>
      <c r="K423" s="129" t="s">
        <v>13525</v>
      </c>
      <c r="L423" s="129" t="s">
        <v>789</v>
      </c>
      <c r="M423" s="129"/>
      <c r="N423" s="129"/>
      <c r="O423" s="129"/>
      <c r="P423" s="129" t="s">
        <v>14548</v>
      </c>
      <c r="Q423" s="129" t="s">
        <v>14548</v>
      </c>
      <c r="R423" s="126">
        <v>62069000</v>
      </c>
      <c r="S423" s="129"/>
      <c r="T423" s="129"/>
      <c r="U423" s="129"/>
      <c r="V423" s="129"/>
    </row>
    <row r="424" spans="4:22" x14ac:dyDescent="0.2">
      <c r="D424" s="24" t="s">
        <v>15068</v>
      </c>
      <c r="E424" s="131" t="s">
        <v>16555</v>
      </c>
      <c r="F424" s="122" t="s">
        <v>13248</v>
      </c>
      <c r="G424" s="122" t="s">
        <v>1529</v>
      </c>
      <c r="H424" s="122">
        <v>98000751</v>
      </c>
      <c r="I424" s="122" t="s">
        <v>13249</v>
      </c>
      <c r="J424" s="128">
        <v>62910002</v>
      </c>
      <c r="K424" s="123" t="s">
        <v>16554</v>
      </c>
      <c r="L424" s="123"/>
      <c r="M424" s="123"/>
      <c r="N424" s="123"/>
      <c r="O424" s="123"/>
      <c r="P424" s="123" t="s">
        <v>16554</v>
      </c>
      <c r="Q424" s="123" t="s">
        <v>16554</v>
      </c>
      <c r="R424" s="124">
        <v>62910002</v>
      </c>
      <c r="S424" s="123"/>
      <c r="T424" s="123"/>
      <c r="U424" s="123"/>
      <c r="V424" s="123"/>
    </row>
    <row r="425" spans="4:22" x14ac:dyDescent="0.2">
      <c r="D425" s="24" t="s">
        <v>15068</v>
      </c>
      <c r="E425" s="131" t="s">
        <v>15096</v>
      </c>
      <c r="F425" s="122" t="s">
        <v>13248</v>
      </c>
      <c r="G425" s="122" t="s">
        <v>1529</v>
      </c>
      <c r="H425" s="122">
        <v>98000791</v>
      </c>
      <c r="I425" s="122" t="s">
        <v>13249</v>
      </c>
      <c r="J425" s="128">
        <v>72033000</v>
      </c>
      <c r="K425" s="123" t="s">
        <v>13525</v>
      </c>
      <c r="L425" s="123" t="s">
        <v>789</v>
      </c>
      <c r="M425" s="123"/>
      <c r="N425" s="123"/>
      <c r="O425" s="123"/>
      <c r="P425" s="123" t="s">
        <v>15095</v>
      </c>
      <c r="Q425" s="123" t="s">
        <v>15095</v>
      </c>
      <c r="R425" s="124">
        <v>62033000</v>
      </c>
      <c r="S425" s="123"/>
      <c r="T425" s="123"/>
      <c r="U425" s="123"/>
      <c r="V425" s="123"/>
    </row>
    <row r="426" spans="4:22" x14ac:dyDescent="0.2">
      <c r="D426" s="24" t="s">
        <v>15068</v>
      </c>
      <c r="E426" s="130" t="s">
        <v>15171</v>
      </c>
      <c r="F426" s="120" t="s">
        <v>13248</v>
      </c>
      <c r="G426" s="120" t="s">
        <v>1529</v>
      </c>
      <c r="H426" s="120">
        <v>98000834</v>
      </c>
      <c r="I426" s="120" t="s">
        <v>13249</v>
      </c>
      <c r="J426" s="127">
        <v>75400004</v>
      </c>
      <c r="K426" s="129" t="s">
        <v>13525</v>
      </c>
      <c r="L426" s="129"/>
      <c r="M426" s="129"/>
      <c r="N426" s="129" t="s">
        <v>789</v>
      </c>
      <c r="O426" s="129"/>
      <c r="P426" s="129" t="s">
        <v>15170</v>
      </c>
      <c r="Q426" s="129" t="s">
        <v>15170</v>
      </c>
      <c r="R426" s="126">
        <v>62340006</v>
      </c>
      <c r="S426" s="129"/>
      <c r="T426" s="129"/>
      <c r="U426" s="129"/>
      <c r="V426" s="129"/>
    </row>
    <row r="427" spans="4:22" x14ac:dyDescent="0.2">
      <c r="D427" s="24" t="s">
        <v>15068</v>
      </c>
      <c r="E427" s="131" t="s">
        <v>15176</v>
      </c>
      <c r="F427" s="122" t="s">
        <v>13248</v>
      </c>
      <c r="G427" s="122" t="s">
        <v>1529</v>
      </c>
      <c r="H427" s="122">
        <v>98000835</v>
      </c>
      <c r="I427" s="122" t="s">
        <v>13249</v>
      </c>
      <c r="J427" s="128">
        <v>75400000</v>
      </c>
      <c r="K427" s="123" t="s">
        <v>13257</v>
      </c>
      <c r="L427" s="123" t="s">
        <v>789</v>
      </c>
      <c r="M427" s="123"/>
      <c r="N427" s="123"/>
      <c r="O427" s="123"/>
      <c r="P427" s="123" t="s">
        <v>15173</v>
      </c>
      <c r="Q427" s="123" t="s">
        <v>15174</v>
      </c>
      <c r="R427" s="124">
        <v>62035000</v>
      </c>
      <c r="S427" s="123" t="s">
        <v>15175</v>
      </c>
      <c r="T427" s="123"/>
      <c r="U427" s="123"/>
      <c r="V427" s="123"/>
    </row>
    <row r="428" spans="4:22" x14ac:dyDescent="0.2">
      <c r="D428" s="24" t="s">
        <v>15068</v>
      </c>
      <c r="E428" s="130" t="s">
        <v>16483</v>
      </c>
      <c r="F428" s="120" t="s">
        <v>13248</v>
      </c>
      <c r="G428" s="120" t="s">
        <v>1529</v>
      </c>
      <c r="H428" s="120">
        <v>98000841</v>
      </c>
      <c r="I428" s="120" t="s">
        <v>13249</v>
      </c>
      <c r="J428" s="127">
        <v>72702000</v>
      </c>
      <c r="K428" s="129" t="s">
        <v>13525</v>
      </c>
      <c r="L428" s="129" t="s">
        <v>789</v>
      </c>
      <c r="M428" s="129"/>
      <c r="N428" s="129"/>
      <c r="O428" s="129"/>
      <c r="P428" s="129" t="s">
        <v>16480</v>
      </c>
      <c r="Q428" s="129" t="s">
        <v>16481</v>
      </c>
      <c r="R428" s="126">
        <v>62702000</v>
      </c>
      <c r="S428" s="129" t="s">
        <v>16482</v>
      </c>
      <c r="T428" s="129"/>
      <c r="U428" s="129"/>
      <c r="V428" s="129"/>
    </row>
    <row r="429" spans="4:22" x14ac:dyDescent="0.2">
      <c r="D429" s="24" t="s">
        <v>15068</v>
      </c>
      <c r="E429" s="131" t="s">
        <v>16478</v>
      </c>
      <c r="F429" s="122" t="s">
        <v>13248</v>
      </c>
      <c r="G429" s="122" t="s">
        <v>1529</v>
      </c>
      <c r="H429" s="122">
        <v>98000851</v>
      </c>
      <c r="I429" s="122" t="s">
        <v>13249</v>
      </c>
      <c r="J429" s="128">
        <v>62301000</v>
      </c>
      <c r="K429" s="123" t="s">
        <v>13257</v>
      </c>
      <c r="L429" s="123" t="s">
        <v>789</v>
      </c>
      <c r="M429" s="123"/>
      <c r="N429" s="123"/>
      <c r="O429" s="123"/>
      <c r="P429" s="123" t="s">
        <v>16473</v>
      </c>
      <c r="Q429" s="123" t="s">
        <v>16474</v>
      </c>
      <c r="R429" s="124">
        <v>62301000</v>
      </c>
      <c r="S429" s="123"/>
      <c r="T429" s="123"/>
      <c r="U429" s="123"/>
      <c r="V429" s="123"/>
    </row>
    <row r="430" spans="4:22" x14ac:dyDescent="0.2">
      <c r="D430" s="24" t="s">
        <v>15068</v>
      </c>
      <c r="E430" s="130" t="s">
        <v>16479</v>
      </c>
      <c r="F430" s="120" t="s">
        <v>13248</v>
      </c>
      <c r="G430" s="120" t="s">
        <v>1529</v>
      </c>
      <c r="H430" s="120">
        <v>98000852</v>
      </c>
      <c r="I430" s="120" t="s">
        <v>13249</v>
      </c>
      <c r="J430" s="127">
        <v>62300000</v>
      </c>
      <c r="K430" s="129" t="s">
        <v>13257</v>
      </c>
      <c r="L430" s="129" t="s">
        <v>789</v>
      </c>
      <c r="M430" s="129"/>
      <c r="N430" s="129"/>
      <c r="O430" s="129"/>
      <c r="P430" s="129" t="s">
        <v>16476</v>
      </c>
      <c r="Q430" s="129" t="s">
        <v>16477</v>
      </c>
      <c r="R430" s="126">
        <v>62300000</v>
      </c>
      <c r="S430" s="129"/>
      <c r="T430" s="129"/>
      <c r="U430" s="129"/>
      <c r="V430" s="129"/>
    </row>
    <row r="431" spans="4:22" x14ac:dyDescent="0.2">
      <c r="D431" s="24" t="s">
        <v>15068</v>
      </c>
      <c r="E431" s="131" t="str">
        <f>CONCATENATE(H431,"-",P431)</f>
        <v>98000863-RENTS INCOME (NON GROUP)</v>
      </c>
      <c r="F431" s="122" t="s">
        <v>13248</v>
      </c>
      <c r="G431" s="122" t="s">
        <v>1529</v>
      </c>
      <c r="H431" s="122">
        <v>98000863</v>
      </c>
      <c r="I431" s="122" t="s">
        <v>13249</v>
      </c>
      <c r="J431" s="128">
        <v>70520000</v>
      </c>
      <c r="K431" s="123" t="s">
        <v>13525</v>
      </c>
      <c r="L431" s="123" t="s">
        <v>789</v>
      </c>
      <c r="M431" s="123"/>
      <c r="N431" s="123"/>
      <c r="O431" s="123"/>
      <c r="P431" s="123" t="s">
        <v>16525</v>
      </c>
      <c r="Q431" s="123" t="s">
        <v>16525</v>
      </c>
      <c r="R431" s="124">
        <v>62100000</v>
      </c>
      <c r="S431" s="123"/>
      <c r="T431" s="123"/>
      <c r="U431" s="123"/>
      <c r="V431" s="123"/>
    </row>
    <row r="432" spans="4:22" x14ac:dyDescent="0.2">
      <c r="D432" s="24" t="s">
        <v>15068</v>
      </c>
      <c r="E432" s="130" t="str">
        <f>CONCATENATE(H432,"-",P432)</f>
        <v>98000864-PARKING NO RESIDENTES</v>
      </c>
      <c r="F432" s="120" t="s">
        <v>13248</v>
      </c>
      <c r="G432" s="120" t="s">
        <v>1529</v>
      </c>
      <c r="H432" s="120">
        <v>98000864</v>
      </c>
      <c r="I432" s="120" t="s">
        <v>13249</v>
      </c>
      <c r="J432" s="127">
        <v>70003002</v>
      </c>
      <c r="K432" s="129" t="s">
        <v>13525</v>
      </c>
      <c r="L432" s="129" t="s">
        <v>789</v>
      </c>
      <c r="M432" s="129"/>
      <c r="N432" s="129"/>
      <c r="O432" s="129"/>
      <c r="P432" s="129" t="s">
        <v>16526</v>
      </c>
      <c r="Q432" s="129" t="s">
        <v>16526</v>
      </c>
      <c r="R432" s="126">
        <v>62120000</v>
      </c>
      <c r="S432" s="129"/>
      <c r="T432" s="129"/>
      <c r="U432" s="129"/>
      <c r="V432" s="129"/>
    </row>
    <row r="433" spans="4:22" x14ac:dyDescent="0.2">
      <c r="E433" s="131"/>
      <c r="F433" s="122"/>
      <c r="G433" s="122"/>
      <c r="H433" s="122"/>
      <c r="I433" s="122"/>
      <c r="J433" s="128"/>
      <c r="K433" s="123"/>
      <c r="L433" s="123"/>
      <c r="M433" s="123"/>
      <c r="N433" s="123"/>
      <c r="O433" s="123"/>
      <c r="P433" s="123"/>
      <c r="Q433" s="123"/>
      <c r="R433" s="124"/>
      <c r="S433" s="123"/>
      <c r="T433" s="123"/>
      <c r="U433" s="123"/>
      <c r="V433" s="123"/>
    </row>
    <row r="434" spans="4:22" ht="12.75" thickBot="1" x14ac:dyDescent="0.25">
      <c r="D434" s="24" t="s">
        <v>15068</v>
      </c>
      <c r="E434" s="256"/>
      <c r="F434" s="257"/>
      <c r="G434" s="257"/>
      <c r="H434" s="257"/>
      <c r="I434" s="257"/>
      <c r="J434" s="258"/>
      <c r="K434" s="259"/>
      <c r="L434" s="259"/>
      <c r="M434" s="259"/>
      <c r="N434" s="259"/>
      <c r="O434" s="259"/>
      <c r="P434" s="259"/>
      <c r="Q434" s="259"/>
      <c r="R434" s="260"/>
      <c r="S434" s="259"/>
      <c r="T434" s="259"/>
      <c r="U434" s="259"/>
      <c r="V434" s="259"/>
    </row>
    <row r="436" spans="4:22" ht="15" x14ac:dyDescent="0.2">
      <c r="F436" s="223"/>
      <c r="G436" s="223"/>
      <c r="H436" s="224"/>
      <c r="I436" s="223"/>
      <c r="J436" s="225"/>
      <c r="K436" s="223"/>
      <c r="L436" s="223"/>
      <c r="M436" s="226"/>
      <c r="N436" s="227"/>
      <c r="O436" s="227"/>
      <c r="P436" s="228"/>
      <c r="Q436" s="227"/>
    </row>
  </sheetData>
  <autoFilter ref="A13:V435" xr:uid="{00000000-0009-0000-0000-000008000000}"/>
  <sortState xmlns:xlrd2="http://schemas.microsoft.com/office/spreadsheetml/2017/richdata2" ref="A14:V110">
    <sortCondition ref="E349:E421"/>
  </sortState>
  <conditionalFormatting sqref="S111">
    <cfRule type="expression" priority="149">
      <formula>#REF!</formula>
    </cfRule>
    <cfRule type="dataBar" priority="150">
      <dataBar>
        <cfvo type="min"/>
        <cfvo type="max"/>
        <color rgb="FF63C384"/>
      </dataBar>
    </cfRule>
  </conditionalFormatting>
  <conditionalFormatting sqref="P416">
    <cfRule type="expression" priority="65">
      <formula>#REF!</formula>
    </cfRule>
    <cfRule type="dataBar" priority="66">
      <dataBar>
        <cfvo type="min"/>
        <cfvo type="max"/>
        <color rgb="FF63C384"/>
      </dataBar>
    </cfRule>
  </conditionalFormatting>
  <conditionalFormatting sqref="P417">
    <cfRule type="expression" priority="63">
      <formula>#REF!</formula>
    </cfRule>
    <cfRule type="dataBar" priority="64">
      <dataBar>
        <cfvo type="min"/>
        <cfvo type="max"/>
        <color rgb="FF63C384"/>
      </dataBar>
    </cfRule>
  </conditionalFormatting>
  <conditionalFormatting sqref="P417">
    <cfRule type="expression" priority="61">
      <formula>#REF!</formula>
    </cfRule>
    <cfRule type="dataBar" priority="62">
      <dataBar>
        <cfvo type="min"/>
        <cfvo type="max"/>
        <color rgb="FF63C384"/>
      </dataBar>
    </cfRule>
  </conditionalFormatting>
  <conditionalFormatting sqref="P422">
    <cfRule type="expression" priority="59">
      <formula>#REF!</formula>
    </cfRule>
    <cfRule type="dataBar" priority="60">
      <dataBar>
        <cfvo type="min"/>
        <cfvo type="max"/>
        <color rgb="FF63C384"/>
      </dataBar>
    </cfRule>
  </conditionalFormatting>
  <conditionalFormatting sqref="P425">
    <cfRule type="expression" priority="53">
      <formula>#REF!</formula>
    </cfRule>
    <cfRule type="dataBar" priority="54">
      <dataBar>
        <cfvo type="min"/>
        <cfvo type="max"/>
        <color rgb="FF63C384"/>
      </dataBar>
    </cfRule>
  </conditionalFormatting>
  <conditionalFormatting sqref="P426">
    <cfRule type="expression" priority="51">
      <formula>#REF!</formula>
    </cfRule>
    <cfRule type="dataBar" priority="52">
      <dataBar>
        <cfvo type="min"/>
        <cfvo type="max"/>
        <color rgb="FF63C384"/>
      </dataBar>
    </cfRule>
  </conditionalFormatting>
  <conditionalFormatting sqref="P426">
    <cfRule type="expression" priority="49">
      <formula>#REF!</formula>
    </cfRule>
    <cfRule type="dataBar" priority="50">
      <dataBar>
        <cfvo type="min"/>
        <cfvo type="max"/>
        <color rgb="FF63C384"/>
      </dataBar>
    </cfRule>
  </conditionalFormatting>
  <conditionalFormatting sqref="P349">
    <cfRule type="expression" priority="33">
      <formula>#REF!</formula>
    </cfRule>
    <cfRule type="dataBar" priority="34">
      <dataBar>
        <cfvo type="min"/>
        <cfvo type="max"/>
        <color rgb="FF63C384"/>
      </dataBar>
    </cfRule>
  </conditionalFormatting>
  <conditionalFormatting sqref="P349">
    <cfRule type="expression" priority="31">
      <formula>#REF!</formula>
    </cfRule>
    <cfRule type="dataBar" priority="32">
      <dataBar>
        <cfvo type="min"/>
        <cfvo type="max"/>
        <color rgb="FF63C384"/>
      </dataBar>
    </cfRule>
  </conditionalFormatting>
  <conditionalFormatting sqref="P292">
    <cfRule type="expression" priority="29">
      <formula>#REF!</formula>
    </cfRule>
    <cfRule type="dataBar" priority="30">
      <dataBar>
        <cfvo type="min"/>
        <cfvo type="max"/>
        <color rgb="FF63C384"/>
      </dataBar>
    </cfRule>
  </conditionalFormatting>
  <conditionalFormatting sqref="P292">
    <cfRule type="expression" priority="27">
      <formula>#REF!</formula>
    </cfRule>
    <cfRule type="dataBar" priority="28">
      <dataBar>
        <cfvo type="min"/>
        <cfvo type="max"/>
        <color rgb="FF63C384"/>
      </dataBar>
    </cfRule>
  </conditionalFormatting>
  <conditionalFormatting sqref="P243">
    <cfRule type="expression" priority="25">
      <formula>#REF!</formula>
    </cfRule>
    <cfRule type="dataBar" priority="26">
      <dataBar>
        <cfvo type="min"/>
        <cfvo type="max"/>
        <color rgb="FF63C384"/>
      </dataBar>
    </cfRule>
  </conditionalFormatting>
  <conditionalFormatting sqref="P243">
    <cfRule type="expression" priority="23">
      <formula>#REF!</formula>
    </cfRule>
    <cfRule type="dataBar" priority="24">
      <dataBar>
        <cfvo type="min"/>
        <cfvo type="max"/>
        <color rgb="FF63C384"/>
      </dataBar>
    </cfRule>
  </conditionalFormatting>
  <conditionalFormatting sqref="P434">
    <cfRule type="expression" priority="15">
      <formula>#REF!</formula>
    </cfRule>
    <cfRule type="dataBar" priority="16">
      <dataBar>
        <cfvo type="min"/>
        <cfvo type="max"/>
        <color rgb="FF63C384"/>
      </dataBar>
    </cfRule>
  </conditionalFormatting>
  <conditionalFormatting sqref="P434">
    <cfRule type="expression" priority="13">
      <formula>#REF!</formula>
    </cfRule>
    <cfRule type="dataBar" priority="14">
      <dataBar>
        <cfvo type="min"/>
        <cfvo type="max"/>
        <color rgb="FF63C384"/>
      </dataBar>
    </cfRule>
  </conditionalFormatting>
  <conditionalFormatting sqref="P429">
    <cfRule type="expression" priority="11">
      <formula>#REF!</formula>
    </cfRule>
    <cfRule type="dataBar" priority="12">
      <dataBar>
        <cfvo type="min"/>
        <cfvo type="max"/>
        <color rgb="FF63C384"/>
      </dataBar>
    </cfRule>
  </conditionalFormatting>
  <conditionalFormatting sqref="P430">
    <cfRule type="expression" priority="3">
      <formula>#REF!</formula>
    </cfRule>
    <cfRule type="dataBar" priority="4">
      <dataBar>
        <cfvo type="min"/>
        <cfvo type="max"/>
        <color rgb="FF63C384"/>
      </dataBar>
    </cfRule>
  </conditionalFormatting>
  <conditionalFormatting sqref="P430">
    <cfRule type="expression" priority="1">
      <formula>#REF!</formula>
    </cfRule>
    <cfRule type="dataBar" priority="2">
      <dataBar>
        <cfvo type="min"/>
        <cfvo type="max"/>
        <color rgb="FF63C384"/>
      </dataBar>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800-000000000000}">
          <x14:formula1>
            <xm:f>'C:\Users\m.rujano.dominguez\AppData\Local\Microsoft\Windows\Temporary Internet Files\Content.Outlook\YKFC2JMO\[Materials IC request template.xlsx]Sheet1'!#REF!</xm:f>
          </x14:formula1>
          <xm:sqref>K402 K410:K411</xm:sqref>
        </x14:dataValidation>
        <x14:dataValidation type="list" allowBlank="1" showInputMessage="1" showErrorMessage="1" xr:uid="{00000000-0002-0000-0800-000001000000}">
          <x14:formula1>
            <xm:f>'C:\Users\i.galipienzo\Documents\SAP MIGRATION\SD\MATERIALS\Spain\[Materials IC request template.xlsx]Sheet1'!#REF!</xm:f>
          </x14:formula1>
          <xm:sqref>K293 K332:K333 K350 K433 K290 K346 K424</xm:sqref>
        </x14:dataValidation>
        <x14:dataValidation type="list" allowBlank="1" showInputMessage="1" showErrorMessage="1" xr:uid="{00000000-0002-0000-0800-000002000000}">
          <x14:formula1>
            <xm:f>'C:\Users\i.galipienzo\Documents\SAP MIGRATION\SD\MATERIALS\[Materials IC request template.xlsx]Sheet1'!#REF!</xm:f>
          </x14:formula1>
          <xm:sqref>K164:K165 K167 N87 N110:N111 P95:Q104 N335:N342 N168:N174 N228:N234 N280:N286 N89:N104 N413:N420 K244:K246</xm:sqref>
        </x14:dataValidation>
        <x14:dataValidation type="list" allowBlank="1" showInputMessage="1" showErrorMessage="1" xr:uid="{00000000-0002-0000-0800-000003000000}">
          <x14:formula1>
            <xm:f>'C:\Users\m.rujano.dominguez\AppData\Local\Microsoft\Windows\Temporary Internet Files\Content.Outlook\YKFC2JMO\[Copy of BUCE_62210000.xlsx]Sheet1'!#REF!</xm:f>
          </x14:formula1>
          <xm:sqref>K82</xm:sqref>
        </x14:dataValidation>
        <x14:dataValidation type="list" allowBlank="1" showInputMessage="1" showErrorMessage="1" xr:uid="{00000000-0002-0000-0800-000004000000}">
          <x14:formula1>
            <xm:f>'C:\Users\i.galipienzo\Documents\SAP MIGRATION\SD\MATERIALS\[IC request material CE account tv licences.xlsx]Sheet1'!#REF!</xm:f>
          </x14:formula1>
          <xm:sqref>K83</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Cover</vt:lpstr>
      <vt:lpstr>JOURNAL</vt:lpstr>
      <vt:lpstr>Sales Orders</vt:lpstr>
      <vt:lpstr>Format Cells</vt:lpstr>
      <vt:lpstr>Cost Centers</vt:lpstr>
      <vt:lpstr>BA Origin</vt:lpstr>
      <vt:lpstr>BA Target</vt:lpstr>
      <vt:lpstr>Cover Data</vt:lpstr>
      <vt:lpstr>materials MD</vt:lpstr>
      <vt:lpstr>Instructions</vt:lpstr>
      <vt:lpstr>percepcion</vt:lpstr>
      <vt:lpstr>BUBenelux</vt:lpstr>
      <vt:lpstr>BUCE</vt:lpstr>
      <vt:lpstr>BUCorporate</vt:lpstr>
      <vt:lpstr>BUItaly</vt:lpstr>
      <vt:lpstr>BUMERCOSUR</vt:lpstr>
      <vt:lpstr>BUMEXICO</vt:lpstr>
      <vt:lpstr>BUSpain</vt:lpstr>
      <vt:lpstr>CURRENCY_BX</vt:lpstr>
      <vt:lpstr>CURRENCY_CE</vt:lpstr>
      <vt:lpstr>CURRENCY_IT</vt:lpstr>
      <vt:lpstr>CURRENCY_MR</vt:lpstr>
      <vt:lpstr>CURRENCY_MX</vt:lpstr>
      <vt:lpstr>CURRENCY_SP</vt:lpstr>
      <vt:lpstr>CURRENCY_SSCC</vt:lpstr>
      <vt:lpstr>MATERIALS_BNL</vt:lpstr>
      <vt:lpstr>MATERIALS_CE</vt:lpstr>
      <vt:lpstr>MATERIALS_ITA</vt:lpstr>
      <vt:lpstr>MATERIALS_MEX</vt:lpstr>
      <vt:lpstr>MATERIALS_MRC</vt:lpstr>
      <vt:lpstr>MATERIALS_SPN</vt:lpstr>
      <vt:lpstr>Matrix</vt:lpstr>
      <vt:lpstr>Percepcion</vt:lpstr>
    </vt:vector>
  </TitlesOfParts>
  <Company>Accenture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Rujano Domínguez, M.</dc:creator>
  <cp:lastModifiedBy>EVA MARIA YAÑEZ VAZQUEZ</cp:lastModifiedBy>
  <dcterms:created xsi:type="dcterms:W3CDTF">2016-02-11T08:52:18Z</dcterms:created>
  <dcterms:modified xsi:type="dcterms:W3CDTF">2020-01-09T09:00:36Z</dcterms:modified>
</cp:coreProperties>
</file>